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741" activeTab="3"/>
  </bookViews>
  <sheets>
    <sheet name="Help" sheetId="30" r:id="rId1"/>
    <sheet name="Master" sheetId="1" state="hidden" r:id="rId2"/>
    <sheet name="Data Paste From Shala Darpan" sheetId="33" r:id="rId3"/>
    <sheet name="Marks Entry" sheetId="15" r:id="rId4"/>
    <sheet name="Subject Wise" sheetId="32" r:id="rId5"/>
    <sheet name="Complete Statement (Sess. Marks" sheetId="28" r:id="rId6"/>
  </sheets>
  <definedNames>
    <definedName name="_xlnm.Print_Area" localSheetId="5">'Complete Statement (Sess. Marks'!$B$2:$DR$276,'Complete Statement (Sess. Marks'!$DT$2:$FE$276</definedName>
    <definedName name="_xlnm.Print_Area" localSheetId="3">'Marks Entry'!#REF!</definedName>
    <definedName name="_xlnm.Print_Area" localSheetId="4">'Subject Wise'!$B$2:$AM$276</definedName>
    <definedName name="_xlnm.Print_Titles" localSheetId="5">'Complete Statement (Sess. Marks'!$F:$G</definedName>
    <definedName name="_xlnm.Print_Titles" localSheetId="4">'Subject Wise'!$B:$H</definedName>
  </definedNames>
  <calcPr calcId="124519"/>
</workbook>
</file>

<file path=xl/calcChain.xml><?xml version="1.0" encoding="utf-8"?>
<calcChain xmlns="http://schemas.openxmlformats.org/spreadsheetml/2006/main">
  <c r="AK7" i="15"/>
  <c r="AJ7"/>
  <c r="AI7"/>
  <c r="AH7"/>
  <c r="AG7"/>
  <c r="AF7"/>
  <c r="AE7"/>
  <c r="AD7"/>
  <c r="AC7"/>
  <c r="AB7"/>
  <c r="AA7"/>
  <c r="Z7"/>
  <c r="Y7"/>
  <c r="X7"/>
  <c r="R7"/>
  <c r="Q7"/>
  <c r="W7"/>
  <c r="V7"/>
  <c r="U7"/>
  <c r="T7"/>
  <c r="S7"/>
  <c r="B9" i="28"/>
  <c r="B10" s="1"/>
  <c r="B11" s="1"/>
  <c r="B12" s="1"/>
  <c r="B13" s="1"/>
  <c r="B14" s="1"/>
  <c r="B15" s="1"/>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106"/>
  <c r="B107"/>
  <c r="B108"/>
  <c r="B109"/>
  <c r="B110"/>
  <c r="B111"/>
  <c r="B112"/>
  <c r="B113"/>
  <c r="B114"/>
  <c r="B115"/>
  <c r="B116"/>
  <c r="B117"/>
  <c r="B118"/>
  <c r="B119"/>
  <c r="B120"/>
  <c r="B121"/>
  <c r="B122"/>
  <c r="B123"/>
  <c r="B124"/>
  <c r="B125"/>
  <c r="B126"/>
  <c r="B127"/>
  <c r="B128"/>
  <c r="B129"/>
  <c r="B130"/>
  <c r="B131"/>
  <c r="B132"/>
  <c r="B133"/>
  <c r="B134"/>
  <c r="B135"/>
  <c r="B136"/>
  <c r="B137"/>
  <c r="B138"/>
  <c r="B139"/>
  <c r="B140"/>
  <c r="B141"/>
  <c r="B142"/>
  <c r="B143"/>
  <c r="B144"/>
  <c r="B145"/>
  <c r="B146"/>
  <c r="B147"/>
  <c r="B148"/>
  <c r="B149"/>
  <c r="B150"/>
  <c r="B151"/>
  <c r="B152"/>
  <c r="B153"/>
  <c r="B154"/>
  <c r="B155"/>
  <c r="B156"/>
  <c r="B157"/>
  <c r="B158"/>
  <c r="B159"/>
  <c r="B160"/>
  <c r="B161"/>
  <c r="B162"/>
  <c r="B163"/>
  <c r="B164"/>
  <c r="B165"/>
  <c r="B166"/>
  <c r="B167"/>
  <c r="B168"/>
  <c r="B169"/>
  <c r="B170"/>
  <c r="B171"/>
  <c r="B172"/>
  <c r="B173"/>
  <c r="B174"/>
  <c r="B175"/>
  <c r="B176"/>
  <c r="B177"/>
  <c r="B178"/>
  <c r="B179"/>
  <c r="B180"/>
  <c r="B181"/>
  <c r="B182"/>
  <c r="B183"/>
  <c r="B184"/>
  <c r="B185"/>
  <c r="B186"/>
  <c r="B187"/>
  <c r="B188"/>
  <c r="B189"/>
  <c r="B190"/>
  <c r="B191"/>
  <c r="B192"/>
  <c r="B193"/>
  <c r="B194"/>
  <c r="B195"/>
  <c r="B196"/>
  <c r="B197"/>
  <c r="B198"/>
  <c r="B199"/>
  <c r="B200"/>
  <c r="B201"/>
  <c r="B202"/>
  <c r="B203"/>
  <c r="B204"/>
  <c r="B205"/>
  <c r="B206"/>
  <c r="B207"/>
  <c r="B208"/>
  <c r="B209"/>
  <c r="B210"/>
  <c r="B211"/>
  <c r="B212"/>
  <c r="B213"/>
  <c r="B214"/>
  <c r="B215"/>
  <c r="B216"/>
  <c r="B217"/>
  <c r="B218"/>
  <c r="B219"/>
  <c r="B220"/>
  <c r="B221"/>
  <c r="B222"/>
  <c r="B223"/>
  <c r="B224"/>
  <c r="B225"/>
  <c r="B226"/>
  <c r="B227"/>
  <c r="B228"/>
  <c r="B229"/>
  <c r="B230"/>
  <c r="B231"/>
  <c r="B232"/>
  <c r="B233"/>
  <c r="B234"/>
  <c r="B235"/>
  <c r="B236"/>
  <c r="B237"/>
  <c r="B238"/>
  <c r="B239"/>
  <c r="B240"/>
  <c r="B241"/>
  <c r="B242"/>
  <c r="B243"/>
  <c r="B244"/>
  <c r="B245"/>
  <c r="B246"/>
  <c r="B247"/>
  <c r="B248"/>
  <c r="B249"/>
  <c r="B250"/>
  <c r="B251"/>
  <c r="B252"/>
  <c r="B253"/>
  <c r="B254"/>
  <c r="B255"/>
  <c r="B256"/>
  <c r="B257"/>
  <c r="B258"/>
  <c r="B259"/>
  <c r="B260"/>
  <c r="B261"/>
  <c r="B262"/>
  <c r="B263"/>
  <c r="B264"/>
  <c r="B265"/>
  <c r="B266"/>
  <c r="B267"/>
  <c r="B268"/>
  <c r="B269"/>
  <c r="B270"/>
  <c r="B271"/>
  <c r="B272"/>
  <c r="B273"/>
  <c r="B274"/>
  <c r="B275"/>
  <c r="B276"/>
  <c r="B8"/>
  <c r="B7"/>
  <c r="B9" i="32"/>
  <c r="B10" s="1"/>
  <c r="B11" s="1"/>
  <c r="B12" s="1"/>
  <c r="B13" s="1"/>
  <c r="B14" s="1"/>
  <c r="B15" s="1"/>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106"/>
  <c r="B107"/>
  <c r="B108"/>
  <c r="B109"/>
  <c r="B110"/>
  <c r="B111"/>
  <c r="B112"/>
  <c r="B113"/>
  <c r="B114"/>
  <c r="B115"/>
  <c r="B116"/>
  <c r="B117"/>
  <c r="B118"/>
  <c r="B119"/>
  <c r="B120"/>
  <c r="B121"/>
  <c r="B122"/>
  <c r="B123"/>
  <c r="B124"/>
  <c r="B125"/>
  <c r="B126"/>
  <c r="B127"/>
  <c r="B128"/>
  <c r="B129"/>
  <c r="B130"/>
  <c r="B131"/>
  <c r="B132"/>
  <c r="B133"/>
  <c r="B134"/>
  <c r="B135"/>
  <c r="B136"/>
  <c r="B137"/>
  <c r="B138"/>
  <c r="B139"/>
  <c r="B140"/>
  <c r="B141"/>
  <c r="B142"/>
  <c r="B143"/>
  <c r="B144"/>
  <c r="B145"/>
  <c r="B146"/>
  <c r="B147"/>
  <c r="B148"/>
  <c r="B149"/>
  <c r="B150"/>
  <c r="B151"/>
  <c r="B152"/>
  <c r="B153"/>
  <c r="B154"/>
  <c r="B155"/>
  <c r="B156"/>
  <c r="B157"/>
  <c r="B158"/>
  <c r="B159"/>
  <c r="B160"/>
  <c r="B161"/>
  <c r="B162"/>
  <c r="B163"/>
  <c r="B164"/>
  <c r="B165"/>
  <c r="B166"/>
  <c r="B167"/>
  <c r="B168"/>
  <c r="B169"/>
  <c r="B170"/>
  <c r="B171"/>
  <c r="B172"/>
  <c r="B173"/>
  <c r="B174"/>
  <c r="B175"/>
  <c r="B176"/>
  <c r="B177"/>
  <c r="B178"/>
  <c r="B179"/>
  <c r="B180"/>
  <c r="B181"/>
  <c r="B182"/>
  <c r="B183"/>
  <c r="B184"/>
  <c r="B185"/>
  <c r="B186"/>
  <c r="B187"/>
  <c r="B188"/>
  <c r="B189"/>
  <c r="B190"/>
  <c r="B191"/>
  <c r="B192"/>
  <c r="B193"/>
  <c r="B194"/>
  <c r="B195"/>
  <c r="B196"/>
  <c r="B197"/>
  <c r="B198"/>
  <c r="B199"/>
  <c r="B200"/>
  <c r="B201"/>
  <c r="B202"/>
  <c r="B203"/>
  <c r="B204"/>
  <c r="B205"/>
  <c r="B206"/>
  <c r="B207"/>
  <c r="B208"/>
  <c r="B209"/>
  <c r="B210"/>
  <c r="B211"/>
  <c r="B212"/>
  <c r="B213"/>
  <c r="B214"/>
  <c r="B215"/>
  <c r="B216"/>
  <c r="B217"/>
  <c r="B218"/>
  <c r="B219"/>
  <c r="B220"/>
  <c r="B221"/>
  <c r="B222"/>
  <c r="B223"/>
  <c r="B224"/>
  <c r="B225"/>
  <c r="B226"/>
  <c r="B227"/>
  <c r="B228"/>
  <c r="B229"/>
  <c r="B230"/>
  <c r="B231"/>
  <c r="B232"/>
  <c r="B233"/>
  <c r="B234"/>
  <c r="B235"/>
  <c r="B236"/>
  <c r="B237"/>
  <c r="B238"/>
  <c r="B239"/>
  <c r="B240"/>
  <c r="B241"/>
  <c r="B242"/>
  <c r="B243"/>
  <c r="B244"/>
  <c r="B245"/>
  <c r="B246"/>
  <c r="B247"/>
  <c r="B248"/>
  <c r="B249"/>
  <c r="B250"/>
  <c r="B251"/>
  <c r="B252"/>
  <c r="B253"/>
  <c r="B254"/>
  <c r="B255"/>
  <c r="B256"/>
  <c r="B257"/>
  <c r="B258"/>
  <c r="B259"/>
  <c r="B260"/>
  <c r="B261"/>
  <c r="B262"/>
  <c r="B263"/>
  <c r="B264"/>
  <c r="B265"/>
  <c r="B266"/>
  <c r="B267"/>
  <c r="B268"/>
  <c r="B269"/>
  <c r="B270"/>
  <c r="B271"/>
  <c r="B272"/>
  <c r="B273"/>
  <c r="B274"/>
  <c r="B275"/>
  <c r="B276"/>
  <c r="B8"/>
  <c r="B7"/>
  <c r="AJ278" i="15"/>
  <c r="AJ277"/>
  <c r="AJ276"/>
  <c r="AJ275"/>
  <c r="AJ274"/>
  <c r="AJ273"/>
  <c r="AJ272"/>
  <c r="AJ271"/>
  <c r="AJ270"/>
  <c r="AJ269"/>
  <c r="AJ268"/>
  <c r="AJ267"/>
  <c r="AJ266"/>
  <c r="AJ265"/>
  <c r="AJ264"/>
  <c r="AJ263"/>
  <c r="AJ262"/>
  <c r="AJ261"/>
  <c r="AJ260"/>
  <c r="AJ259"/>
  <c r="AJ258"/>
  <c r="AJ257"/>
  <c r="AJ256"/>
  <c r="AJ255"/>
  <c r="AJ254"/>
  <c r="AJ253"/>
  <c r="AJ252"/>
  <c r="AJ251"/>
  <c r="AJ250"/>
  <c r="AJ249"/>
  <c r="AJ248"/>
  <c r="AJ247"/>
  <c r="AJ246"/>
  <c r="AJ245"/>
  <c r="AJ244"/>
  <c r="AJ243"/>
  <c r="AJ242"/>
  <c r="AJ241"/>
  <c r="AJ240"/>
  <c r="AJ239"/>
  <c r="AJ238"/>
  <c r="AJ237"/>
  <c r="AJ236"/>
  <c r="AJ235"/>
  <c r="AJ234"/>
  <c r="AJ233"/>
  <c r="AJ232"/>
  <c r="AJ231"/>
  <c r="AJ230"/>
  <c r="AJ229"/>
  <c r="AJ228"/>
  <c r="AJ227"/>
  <c r="AJ226"/>
  <c r="AJ225"/>
  <c r="AJ224"/>
  <c r="AJ223"/>
  <c r="AJ222"/>
  <c r="AJ221"/>
  <c r="AJ220"/>
  <c r="AJ219"/>
  <c r="AJ218"/>
  <c r="AJ217"/>
  <c r="AJ216"/>
  <c r="AJ215"/>
  <c r="AJ214"/>
  <c r="AJ213"/>
  <c r="AJ212"/>
  <c r="AJ211"/>
  <c r="AJ210"/>
  <c r="AJ209"/>
  <c r="AJ208"/>
  <c r="AJ207"/>
  <c r="AJ206"/>
  <c r="AJ205"/>
  <c r="AJ204"/>
  <c r="AJ203"/>
  <c r="AJ202"/>
  <c r="AJ201"/>
  <c r="AJ200"/>
  <c r="AJ199"/>
  <c r="AJ198"/>
  <c r="AJ197"/>
  <c r="AJ196"/>
  <c r="AJ195"/>
  <c r="AJ194"/>
  <c r="AJ193"/>
  <c r="AJ192"/>
  <c r="AJ191"/>
  <c r="AJ190"/>
  <c r="AJ189"/>
  <c r="AJ188"/>
  <c r="AJ187"/>
  <c r="AJ186"/>
  <c r="AJ185"/>
  <c r="AJ184"/>
  <c r="AJ183"/>
  <c r="AJ182"/>
  <c r="AJ181"/>
  <c r="AJ180"/>
  <c r="AJ179"/>
  <c r="AJ178"/>
  <c r="AJ177"/>
  <c r="AJ176"/>
  <c r="AJ175"/>
  <c r="AJ174"/>
  <c r="AJ173"/>
  <c r="AJ172"/>
  <c r="AJ171"/>
  <c r="AJ170"/>
  <c r="AJ169"/>
  <c r="AJ168"/>
  <c r="AJ167"/>
  <c r="AJ166"/>
  <c r="AJ165"/>
  <c r="AJ164"/>
  <c r="AJ163"/>
  <c r="AJ162"/>
  <c r="AJ161"/>
  <c r="AJ160"/>
  <c r="AJ159"/>
  <c r="AJ158"/>
  <c r="AJ157"/>
  <c r="AJ156"/>
  <c r="AJ155"/>
  <c r="AJ154"/>
  <c r="AJ153"/>
  <c r="AJ152"/>
  <c r="AJ151"/>
  <c r="AJ150"/>
  <c r="AJ149"/>
  <c r="AJ148"/>
  <c r="AJ147"/>
  <c r="AJ146"/>
  <c r="AJ145"/>
  <c r="AJ144"/>
  <c r="AJ143"/>
  <c r="AJ142"/>
  <c r="AJ141"/>
  <c r="AJ140"/>
  <c r="AJ139"/>
  <c r="AJ138"/>
  <c r="AJ137"/>
  <c r="AJ136"/>
  <c r="AJ135"/>
  <c r="AJ134"/>
  <c r="AJ133"/>
  <c r="AJ132"/>
  <c r="AJ131"/>
  <c r="AJ130"/>
  <c r="AJ129"/>
  <c r="AJ128"/>
  <c r="AJ127"/>
  <c r="AJ126"/>
  <c r="AJ125"/>
  <c r="AJ124"/>
  <c r="AJ123"/>
  <c r="AJ122"/>
  <c r="AJ121"/>
  <c r="AJ120"/>
  <c r="AJ119"/>
  <c r="AJ118"/>
  <c r="AJ117"/>
  <c r="AJ116"/>
  <c r="AJ115"/>
  <c r="AJ114"/>
  <c r="AJ113"/>
  <c r="AJ112"/>
  <c r="AJ111"/>
  <c r="AJ110"/>
  <c r="AJ109"/>
  <c r="AJ108"/>
  <c r="AJ107"/>
  <c r="AJ106"/>
  <c r="AJ105"/>
  <c r="AJ104"/>
  <c r="AJ103"/>
  <c r="AJ102"/>
  <c r="AJ101"/>
  <c r="AJ100"/>
  <c r="AJ99"/>
  <c r="AJ98"/>
  <c r="AJ97"/>
  <c r="AJ96"/>
  <c r="AJ95"/>
  <c r="AJ94"/>
  <c r="AJ93"/>
  <c r="AJ92"/>
  <c r="AJ91"/>
  <c r="AJ90"/>
  <c r="AJ89"/>
  <c r="AJ88"/>
  <c r="AJ87"/>
  <c r="AJ86"/>
  <c r="AJ85"/>
  <c r="AJ84"/>
  <c r="AJ83"/>
  <c r="AJ82"/>
  <c r="AJ81"/>
  <c r="AJ80"/>
  <c r="AJ79"/>
  <c r="AJ78"/>
  <c r="AJ77"/>
  <c r="AJ76"/>
  <c r="AJ75"/>
  <c r="AJ74"/>
  <c r="AJ73"/>
  <c r="AJ72"/>
  <c r="AJ71"/>
  <c r="AJ70"/>
  <c r="AJ69"/>
  <c r="AJ68"/>
  <c r="AJ67"/>
  <c r="AJ66"/>
  <c r="AJ65"/>
  <c r="AJ64"/>
  <c r="AJ63"/>
  <c r="AJ62"/>
  <c r="AJ61"/>
  <c r="AJ60"/>
  <c r="AJ59"/>
  <c r="AJ58"/>
  <c r="AJ57"/>
  <c r="AJ56"/>
  <c r="AJ55"/>
  <c r="AJ54"/>
  <c r="AJ53"/>
  <c r="AJ52"/>
  <c r="AJ51"/>
  <c r="AJ50"/>
  <c r="AJ49"/>
  <c r="AJ48"/>
  <c r="AJ47"/>
  <c r="AJ46"/>
  <c r="AJ45"/>
  <c r="AJ44"/>
  <c r="AJ43"/>
  <c r="AJ42"/>
  <c r="AJ41"/>
  <c r="AJ40"/>
  <c r="AJ39"/>
  <c r="AJ38"/>
  <c r="AJ37"/>
  <c r="AJ36"/>
  <c r="AJ35"/>
  <c r="AJ34"/>
  <c r="AJ33"/>
  <c r="AJ32"/>
  <c r="AJ31"/>
  <c r="AJ30"/>
  <c r="AJ29"/>
  <c r="AJ28"/>
  <c r="AJ27"/>
  <c r="AJ26"/>
  <c r="AJ25"/>
  <c r="AJ24"/>
  <c r="AJ23"/>
  <c r="AJ22"/>
  <c r="AJ21"/>
  <c r="AJ20"/>
  <c r="AJ19"/>
  <c r="AJ18"/>
  <c r="AJ17"/>
  <c r="AJ16"/>
  <c r="AJ15"/>
  <c r="AJ14"/>
  <c r="AJ13"/>
  <c r="AJ12"/>
  <c r="AJ11"/>
  <c r="AJ10"/>
  <c r="AJ9"/>
  <c r="AC278"/>
  <c r="AC277"/>
  <c r="AC276"/>
  <c r="AC275"/>
  <c r="AC274"/>
  <c r="AC273"/>
  <c r="AC272"/>
  <c r="AC271"/>
  <c r="AC270"/>
  <c r="AC269"/>
  <c r="AC268"/>
  <c r="AC267"/>
  <c r="AC266"/>
  <c r="AC265"/>
  <c r="AC264"/>
  <c r="AC263"/>
  <c r="AC262"/>
  <c r="AC261"/>
  <c r="AC260"/>
  <c r="AC259"/>
  <c r="AC258"/>
  <c r="AC257"/>
  <c r="AC256"/>
  <c r="AC255"/>
  <c r="AC254"/>
  <c r="AC253"/>
  <c r="AC252"/>
  <c r="AC251"/>
  <c r="AC250"/>
  <c r="AC249"/>
  <c r="AC248"/>
  <c r="AC247"/>
  <c r="AC246"/>
  <c r="AC245"/>
  <c r="AC244"/>
  <c r="AC243"/>
  <c r="AC242"/>
  <c r="AC241"/>
  <c r="AC240"/>
  <c r="AC239"/>
  <c r="AC238"/>
  <c r="AC237"/>
  <c r="AC236"/>
  <c r="AC235"/>
  <c r="AC234"/>
  <c r="AC233"/>
  <c r="AC232"/>
  <c r="AC231"/>
  <c r="AC230"/>
  <c r="AC229"/>
  <c r="AC228"/>
  <c r="AC227"/>
  <c r="AC226"/>
  <c r="AC225"/>
  <c r="AC224"/>
  <c r="AC223"/>
  <c r="AC222"/>
  <c r="AC221"/>
  <c r="AC220"/>
  <c r="AC219"/>
  <c r="AC218"/>
  <c r="AC217"/>
  <c r="AC216"/>
  <c r="AC215"/>
  <c r="AC214"/>
  <c r="AC213"/>
  <c r="AC212"/>
  <c r="AC211"/>
  <c r="AC210"/>
  <c r="AC209"/>
  <c r="AC208"/>
  <c r="AC207"/>
  <c r="AC206"/>
  <c r="AC205"/>
  <c r="AC204"/>
  <c r="AC203"/>
  <c r="AC202"/>
  <c r="AC201"/>
  <c r="AC200"/>
  <c r="AC199"/>
  <c r="AC198"/>
  <c r="AC197"/>
  <c r="AC196"/>
  <c r="AC195"/>
  <c r="AC194"/>
  <c r="AC193"/>
  <c r="AC192"/>
  <c r="AC191"/>
  <c r="AC190"/>
  <c r="AC189"/>
  <c r="AC188"/>
  <c r="AC187"/>
  <c r="AC186"/>
  <c r="AC185"/>
  <c r="AC184"/>
  <c r="AC183"/>
  <c r="AC182"/>
  <c r="AC181"/>
  <c r="AC180"/>
  <c r="AC179"/>
  <c r="AC178"/>
  <c r="AC177"/>
  <c r="AC176"/>
  <c r="AC175"/>
  <c r="AC174"/>
  <c r="AC173"/>
  <c r="AC172"/>
  <c r="AC171"/>
  <c r="AC170"/>
  <c r="AC169"/>
  <c r="AC168"/>
  <c r="AC167"/>
  <c r="AC166"/>
  <c r="AC165"/>
  <c r="AC164"/>
  <c r="AC163"/>
  <c r="AC162"/>
  <c r="AC161"/>
  <c r="AC160"/>
  <c r="AC159"/>
  <c r="AC158"/>
  <c r="AC157"/>
  <c r="AC156"/>
  <c r="AC155"/>
  <c r="AC154"/>
  <c r="AC153"/>
  <c r="AC152"/>
  <c r="AC151"/>
  <c r="AC150"/>
  <c r="AC149"/>
  <c r="AC148"/>
  <c r="AC147"/>
  <c r="AC146"/>
  <c r="AC145"/>
  <c r="AC144"/>
  <c r="AC143"/>
  <c r="AC142"/>
  <c r="AC141"/>
  <c r="AC140"/>
  <c r="AC139"/>
  <c r="AC138"/>
  <c r="AC137"/>
  <c r="AC136"/>
  <c r="AC135"/>
  <c r="AC134"/>
  <c r="AC133"/>
  <c r="AC132"/>
  <c r="AC131"/>
  <c r="AC130"/>
  <c r="AC129"/>
  <c r="AC128"/>
  <c r="AC127"/>
  <c r="AC126"/>
  <c r="AC125"/>
  <c r="AC124"/>
  <c r="AC123"/>
  <c r="AC122"/>
  <c r="AC121"/>
  <c r="AC120"/>
  <c r="AC119"/>
  <c r="AC118"/>
  <c r="AC117"/>
  <c r="AC116"/>
  <c r="AC115"/>
  <c r="AC114"/>
  <c r="AC113"/>
  <c r="AC112"/>
  <c r="AC111"/>
  <c r="AC110"/>
  <c r="AC109"/>
  <c r="AC108"/>
  <c r="AC107"/>
  <c r="AC106"/>
  <c r="AC105"/>
  <c r="AC104"/>
  <c r="AC103"/>
  <c r="AC102"/>
  <c r="AC101"/>
  <c r="AC100"/>
  <c r="AC99"/>
  <c r="AC98"/>
  <c r="AC97"/>
  <c r="AC96"/>
  <c r="AC95"/>
  <c r="AC94"/>
  <c r="AC93"/>
  <c r="AC92"/>
  <c r="AC91"/>
  <c r="AC90"/>
  <c r="AC89"/>
  <c r="AC88"/>
  <c r="AC87"/>
  <c r="AC86"/>
  <c r="AC85"/>
  <c r="AC84"/>
  <c r="AC83"/>
  <c r="AC82"/>
  <c r="AC81"/>
  <c r="AC80"/>
  <c r="AC79"/>
  <c r="AC78"/>
  <c r="AC77"/>
  <c r="AC76"/>
  <c r="AC75"/>
  <c r="AC74"/>
  <c r="AC73"/>
  <c r="AC72"/>
  <c r="AC71"/>
  <c r="AC70"/>
  <c r="AC69"/>
  <c r="AC68"/>
  <c r="AC67"/>
  <c r="AC66"/>
  <c r="AC65"/>
  <c r="AC64"/>
  <c r="AC63"/>
  <c r="AC62"/>
  <c r="AC61"/>
  <c r="AC60"/>
  <c r="AC59"/>
  <c r="AC58"/>
  <c r="AC57"/>
  <c r="AC56"/>
  <c r="AC55"/>
  <c r="AC54"/>
  <c r="AC53"/>
  <c r="AC52"/>
  <c r="AC51"/>
  <c r="AC50"/>
  <c r="AC49"/>
  <c r="AC48"/>
  <c r="AC47"/>
  <c r="AC46"/>
  <c r="AC45"/>
  <c r="AC44"/>
  <c r="AC43"/>
  <c r="AC42"/>
  <c r="AC41"/>
  <c r="AC40"/>
  <c r="AC39"/>
  <c r="AC38"/>
  <c r="AC37"/>
  <c r="AC36"/>
  <c r="AC35"/>
  <c r="AC34"/>
  <c r="AC33"/>
  <c r="AC32"/>
  <c r="AC31"/>
  <c r="AC30"/>
  <c r="AC29"/>
  <c r="AC28"/>
  <c r="AC27"/>
  <c r="AC26"/>
  <c r="AC25"/>
  <c r="AC24"/>
  <c r="AC23"/>
  <c r="AC22"/>
  <c r="AC21"/>
  <c r="AC20"/>
  <c r="AC19"/>
  <c r="AC18"/>
  <c r="AC17"/>
  <c r="AC16"/>
  <c r="AC15"/>
  <c r="AC14"/>
  <c r="AC13"/>
  <c r="AC12"/>
  <c r="AC11"/>
  <c r="AC10"/>
  <c r="V278"/>
  <c r="V277"/>
  <c r="V276"/>
  <c r="V275"/>
  <c r="V274"/>
  <c r="V273"/>
  <c r="V272"/>
  <c r="V271"/>
  <c r="V270"/>
  <c r="V269"/>
  <c r="V268"/>
  <c r="V267"/>
  <c r="V266"/>
  <c r="V265"/>
  <c r="V264"/>
  <c r="V263"/>
  <c r="V262"/>
  <c r="V261"/>
  <c r="V260"/>
  <c r="V259"/>
  <c r="V258"/>
  <c r="V257"/>
  <c r="V256"/>
  <c r="V255"/>
  <c r="V254"/>
  <c r="V253"/>
  <c r="V252"/>
  <c r="V251"/>
  <c r="V250"/>
  <c r="V249"/>
  <c r="V248"/>
  <c r="V247"/>
  <c r="V246"/>
  <c r="V245"/>
  <c r="V244"/>
  <c r="V243"/>
  <c r="V242"/>
  <c r="V241"/>
  <c r="V240"/>
  <c r="V239"/>
  <c r="V238"/>
  <c r="V237"/>
  <c r="V236"/>
  <c r="V235"/>
  <c r="V234"/>
  <c r="V233"/>
  <c r="V232"/>
  <c r="V231"/>
  <c r="V230"/>
  <c r="V229"/>
  <c r="V228"/>
  <c r="V227"/>
  <c r="V226"/>
  <c r="V225"/>
  <c r="V224"/>
  <c r="V223"/>
  <c r="V222"/>
  <c r="V221"/>
  <c r="V220"/>
  <c r="V219"/>
  <c r="V218"/>
  <c r="V217"/>
  <c r="V216"/>
  <c r="V215"/>
  <c r="V214"/>
  <c r="V213"/>
  <c r="V212"/>
  <c r="V211"/>
  <c r="V210"/>
  <c r="V209"/>
  <c r="V208"/>
  <c r="V207"/>
  <c r="V206"/>
  <c r="V205"/>
  <c r="V204"/>
  <c r="V203"/>
  <c r="V202"/>
  <c r="V201"/>
  <c r="V200"/>
  <c r="V199"/>
  <c r="V198"/>
  <c r="V197"/>
  <c r="V196"/>
  <c r="V195"/>
  <c r="V194"/>
  <c r="V193"/>
  <c r="V192"/>
  <c r="V191"/>
  <c r="V190"/>
  <c r="V189"/>
  <c r="V188"/>
  <c r="V187"/>
  <c r="V186"/>
  <c r="V185"/>
  <c r="V184"/>
  <c r="V183"/>
  <c r="V182"/>
  <c r="V181"/>
  <c r="V180"/>
  <c r="V179"/>
  <c r="V178"/>
  <c r="V177"/>
  <c r="V176"/>
  <c r="V175"/>
  <c r="V174"/>
  <c r="V173"/>
  <c r="V172"/>
  <c r="V171"/>
  <c r="V170"/>
  <c r="V169"/>
  <c r="V168"/>
  <c r="V167"/>
  <c r="V166"/>
  <c r="V165"/>
  <c r="V164"/>
  <c r="V163"/>
  <c r="V162"/>
  <c r="V161"/>
  <c r="V160"/>
  <c r="V159"/>
  <c r="V158"/>
  <c r="V157"/>
  <c r="V156"/>
  <c r="V155"/>
  <c r="V154"/>
  <c r="V153"/>
  <c r="V152"/>
  <c r="V151"/>
  <c r="V150"/>
  <c r="V149"/>
  <c r="V148"/>
  <c r="V147"/>
  <c r="V146"/>
  <c r="V145"/>
  <c r="V144"/>
  <c r="V143"/>
  <c r="V142"/>
  <c r="CG142" s="1"/>
  <c r="V141"/>
  <c r="V140"/>
  <c r="V139"/>
  <c r="V138"/>
  <c r="CG138" s="1"/>
  <c r="V137"/>
  <c r="V136"/>
  <c r="V135"/>
  <c r="V134"/>
  <c r="CG134" s="1"/>
  <c r="V133"/>
  <c r="V132"/>
  <c r="V131"/>
  <c r="V130"/>
  <c r="CG130" s="1"/>
  <c r="V129"/>
  <c r="V128"/>
  <c r="V127"/>
  <c r="V126"/>
  <c r="CG126" s="1"/>
  <c r="V125"/>
  <c r="V124"/>
  <c r="V123"/>
  <c r="V122"/>
  <c r="CG122" s="1"/>
  <c r="V121"/>
  <c r="V120"/>
  <c r="V119"/>
  <c r="V118"/>
  <c r="CG118" s="1"/>
  <c r="V117"/>
  <c r="V116"/>
  <c r="V115"/>
  <c r="V114"/>
  <c r="CG114" s="1"/>
  <c r="V113"/>
  <c r="V112"/>
  <c r="V111"/>
  <c r="V110"/>
  <c r="CG110" s="1"/>
  <c r="V109"/>
  <c r="V108"/>
  <c r="V107"/>
  <c r="V106"/>
  <c r="CG106" s="1"/>
  <c r="V105"/>
  <c r="V104"/>
  <c r="V103"/>
  <c r="V102"/>
  <c r="CG102" s="1"/>
  <c r="V101"/>
  <c r="V100"/>
  <c r="V99"/>
  <c r="V98"/>
  <c r="CG98" s="1"/>
  <c r="V97"/>
  <c r="V96"/>
  <c r="V95"/>
  <c r="V94"/>
  <c r="CG94" s="1"/>
  <c r="V93"/>
  <c r="V92"/>
  <c r="V91"/>
  <c r="V90"/>
  <c r="CG90" s="1"/>
  <c r="V89"/>
  <c r="V88"/>
  <c r="V87"/>
  <c r="V86"/>
  <c r="CG86" s="1"/>
  <c r="V85"/>
  <c r="V84"/>
  <c r="V83"/>
  <c r="V82"/>
  <c r="CG82" s="1"/>
  <c r="V81"/>
  <c r="V80"/>
  <c r="V79"/>
  <c r="V78"/>
  <c r="CG78" s="1"/>
  <c r="V77"/>
  <c r="V76"/>
  <c r="V75"/>
  <c r="V74"/>
  <c r="CG74" s="1"/>
  <c r="V73"/>
  <c r="V72"/>
  <c r="V71"/>
  <c r="V70"/>
  <c r="CG70" s="1"/>
  <c r="V69"/>
  <c r="V68"/>
  <c r="V67"/>
  <c r="V66"/>
  <c r="CG66" s="1"/>
  <c r="V65"/>
  <c r="V64"/>
  <c r="V63"/>
  <c r="V62"/>
  <c r="CG62" s="1"/>
  <c r="V61"/>
  <c r="V60"/>
  <c r="V59"/>
  <c r="V58"/>
  <c r="CG58" s="1"/>
  <c r="V57"/>
  <c r="V56"/>
  <c r="V55"/>
  <c r="V54"/>
  <c r="CG54" s="1"/>
  <c r="V53"/>
  <c r="V52"/>
  <c r="V51"/>
  <c r="V50"/>
  <c r="CG50" s="1"/>
  <c r="V49"/>
  <c r="V48"/>
  <c r="V47"/>
  <c r="V46"/>
  <c r="CG46" s="1"/>
  <c r="V45"/>
  <c r="V44"/>
  <c r="V43"/>
  <c r="V42"/>
  <c r="CG42" s="1"/>
  <c r="V41"/>
  <c r="V40"/>
  <c r="V39"/>
  <c r="V38"/>
  <c r="CG38" s="1"/>
  <c r="V37"/>
  <c r="V36"/>
  <c r="V35"/>
  <c r="V34"/>
  <c r="CG34" s="1"/>
  <c r="V33"/>
  <c r="V32"/>
  <c r="V31"/>
  <c r="V30"/>
  <c r="CG30" s="1"/>
  <c r="V29"/>
  <c r="V28"/>
  <c r="CG28" s="1"/>
  <c r="V27"/>
  <c r="V26"/>
  <c r="CG26" s="1"/>
  <c r="V25"/>
  <c r="V24"/>
  <c r="CG24" s="1"/>
  <c r="V23"/>
  <c r="V22"/>
  <c r="CG22" s="1"/>
  <c r="V21"/>
  <c r="V20"/>
  <c r="CG20" s="1"/>
  <c r="V19"/>
  <c r="V18"/>
  <c r="CG18" s="1"/>
  <c r="V17"/>
  <c r="V16"/>
  <c r="CG16" s="1"/>
  <c r="V15"/>
  <c r="V14"/>
  <c r="CG14" s="1"/>
  <c r="V13"/>
  <c r="V12"/>
  <c r="CG12" s="1"/>
  <c r="V11"/>
  <c r="V10"/>
  <c r="CG10" s="1"/>
  <c r="AC9"/>
  <c r="CR9" s="1"/>
  <c r="V9"/>
  <c r="CG9" s="1"/>
  <c r="CG11"/>
  <c r="CG13"/>
  <c r="CG15"/>
  <c r="CG17"/>
  <c r="CG19"/>
  <c r="CG21"/>
  <c r="CG23"/>
  <c r="CG25"/>
  <c r="CG27"/>
  <c r="CG29"/>
  <c r="CG31"/>
  <c r="CG32"/>
  <c r="CG33"/>
  <c r="CG35"/>
  <c r="CG36"/>
  <c r="CG37"/>
  <c r="CG39"/>
  <c r="CG40"/>
  <c r="CG41"/>
  <c r="CG43"/>
  <c r="CG44"/>
  <c r="CG45"/>
  <c r="CG47"/>
  <c r="CG48"/>
  <c r="CG49"/>
  <c r="CG51"/>
  <c r="CG52"/>
  <c r="CG53"/>
  <c r="CG55"/>
  <c r="CG56"/>
  <c r="CG57"/>
  <c r="CG59"/>
  <c r="CG60"/>
  <c r="CG61"/>
  <c r="CG63"/>
  <c r="CG64"/>
  <c r="CG65"/>
  <c r="CG67"/>
  <c r="CG68"/>
  <c r="CG69"/>
  <c r="CG71"/>
  <c r="CG72"/>
  <c r="CG73"/>
  <c r="CG75"/>
  <c r="CG76"/>
  <c r="CG77"/>
  <c r="CG79"/>
  <c r="CG80"/>
  <c r="CG81"/>
  <c r="CG83"/>
  <c r="CG84"/>
  <c r="CG85"/>
  <c r="CG87"/>
  <c r="CG88"/>
  <c r="CG89"/>
  <c r="CG91"/>
  <c r="CG92"/>
  <c r="CG93"/>
  <c r="CG95"/>
  <c r="CG96"/>
  <c r="CG97"/>
  <c r="CG99"/>
  <c r="CG100"/>
  <c r="CG101"/>
  <c r="CG103"/>
  <c r="CG104"/>
  <c r="CG105"/>
  <c r="CG107"/>
  <c r="CG108"/>
  <c r="CG109"/>
  <c r="CG111"/>
  <c r="CG112"/>
  <c r="CG113"/>
  <c r="CG115"/>
  <c r="CG116"/>
  <c r="CG117"/>
  <c r="CG119"/>
  <c r="CG120"/>
  <c r="CG121"/>
  <c r="CG123"/>
  <c r="CG124"/>
  <c r="CG125"/>
  <c r="CG127"/>
  <c r="CG128"/>
  <c r="CG129"/>
  <c r="CG131"/>
  <c r="CG132"/>
  <c r="CG133"/>
  <c r="CG135"/>
  <c r="CG136"/>
  <c r="CG137"/>
  <c r="CG139"/>
  <c r="CG140"/>
  <c r="CG141"/>
  <c r="CG143"/>
  <c r="CG144"/>
  <c r="CG145"/>
  <c r="CG146"/>
  <c r="CG147"/>
  <c r="CG148"/>
  <c r="CG149"/>
  <c r="CG150"/>
  <c r="CG151"/>
  <c r="CG152"/>
  <c r="CG153"/>
  <c r="CG154"/>
  <c r="CG155"/>
  <c r="CG156"/>
  <c r="CG157"/>
  <c r="CG158"/>
  <c r="CG159"/>
  <c r="CG160"/>
  <c r="CG161"/>
  <c r="CG162"/>
  <c r="CG163"/>
  <c r="CG164"/>
  <c r="CG165"/>
  <c r="CG166"/>
  <c r="CG167"/>
  <c r="CG168"/>
  <c r="CG169"/>
  <c r="CG170"/>
  <c r="CG171"/>
  <c r="CG172"/>
  <c r="CG173"/>
  <c r="CG174"/>
  <c r="CG175"/>
  <c r="CG176"/>
  <c r="CG177"/>
  <c r="CG178"/>
  <c r="CG179"/>
  <c r="CG180"/>
  <c r="CG181"/>
  <c r="CG182"/>
  <c r="CG183"/>
  <c r="CG184"/>
  <c r="CG185"/>
  <c r="CG186"/>
  <c r="CG187"/>
  <c r="CG188"/>
  <c r="CG189"/>
  <c r="CG190"/>
  <c r="CG191"/>
  <c r="CG192"/>
  <c r="CG193"/>
  <c r="CG194"/>
  <c r="CG195"/>
  <c r="CG196"/>
  <c r="CG197"/>
  <c r="CG198"/>
  <c r="CG199"/>
  <c r="CG200"/>
  <c r="CG201"/>
  <c r="CG202"/>
  <c r="CG203"/>
  <c r="CG204"/>
  <c r="CG205"/>
  <c r="CG206"/>
  <c r="CG207"/>
  <c r="CG208"/>
  <c r="CG209"/>
  <c r="CG210"/>
  <c r="CG211"/>
  <c r="CG212"/>
  <c r="CG213"/>
  <c r="CG214"/>
  <c r="CG215"/>
  <c r="CG216"/>
  <c r="CG217"/>
  <c r="CG218"/>
  <c r="CG219"/>
  <c r="CG220"/>
  <c r="CG221"/>
  <c r="CG222"/>
  <c r="CG223"/>
  <c r="CG224"/>
  <c r="CG225"/>
  <c r="CG226"/>
  <c r="CG227"/>
  <c r="CG228"/>
  <c r="CG229"/>
  <c r="CG230"/>
  <c r="CG231"/>
  <c r="CG232"/>
  <c r="CG233"/>
  <c r="CG234"/>
  <c r="CG235"/>
  <c r="CG236"/>
  <c r="CG237"/>
  <c r="CG238"/>
  <c r="CG239"/>
  <c r="CG240"/>
  <c r="CG241"/>
  <c r="CG242"/>
  <c r="CG243"/>
  <c r="CG244"/>
  <c r="CG245"/>
  <c r="CG246"/>
  <c r="CG247"/>
  <c r="CG248"/>
  <c r="CG249"/>
  <c r="CG250"/>
  <c r="CG251"/>
  <c r="CG252"/>
  <c r="CG253"/>
  <c r="CG254"/>
  <c r="CG255"/>
  <c r="CG256"/>
  <c r="CG257"/>
  <c r="CG258"/>
  <c r="CG259"/>
  <c r="CG260"/>
  <c r="CG261"/>
  <c r="CG262"/>
  <c r="CG263"/>
  <c r="CG264"/>
  <c r="CG265"/>
  <c r="CG266"/>
  <c r="CG267"/>
  <c r="CG268"/>
  <c r="CG269"/>
  <c r="CG270"/>
  <c r="CG271"/>
  <c r="CG272"/>
  <c r="CG273"/>
  <c r="CG274"/>
  <c r="CG275"/>
  <c r="CG276"/>
  <c r="CG277"/>
  <c r="CG278"/>
  <c r="F11"/>
  <c r="F12" s="1"/>
  <c r="F13" s="1"/>
  <c r="F14" s="1"/>
  <c r="F15" s="1"/>
  <c r="F16" s="1"/>
  <c r="F17" s="1"/>
  <c r="F18" s="1"/>
  <c r="F19" s="1"/>
  <c r="F20" s="1"/>
  <c r="F21" s="1"/>
  <c r="F22" s="1"/>
  <c r="F23" s="1"/>
  <c r="F24" s="1"/>
  <c r="F25" s="1"/>
  <c r="F26" s="1"/>
  <c r="F27" s="1"/>
  <c r="F28" s="1"/>
  <c r="F29" s="1"/>
  <c r="F30" s="1"/>
  <c r="F31" s="1"/>
  <c r="F32" s="1"/>
  <c r="F33" s="1"/>
  <c r="F34" s="1"/>
  <c r="F35" s="1"/>
  <c r="F36" s="1"/>
  <c r="F37" s="1"/>
  <c r="F38" s="1"/>
  <c r="F39" s="1"/>
  <c r="F40" s="1"/>
  <c r="F41" s="1"/>
  <c r="F42" s="1"/>
  <c r="F43" s="1"/>
  <c r="F44" s="1"/>
  <c r="F45" s="1"/>
  <c r="F46" s="1"/>
  <c r="F47" s="1"/>
  <c r="F48" s="1"/>
  <c r="F49" s="1"/>
  <c r="F50" s="1"/>
  <c r="F51" s="1"/>
  <c r="F52" s="1"/>
  <c r="F53" s="1"/>
  <c r="F54" s="1"/>
  <c r="F55" s="1"/>
  <c r="F56" s="1"/>
  <c r="F57" s="1"/>
  <c r="F58" s="1"/>
  <c r="F59" s="1"/>
  <c r="F60" s="1"/>
  <c r="F61" s="1"/>
  <c r="F62" s="1"/>
  <c r="F63" s="1"/>
  <c r="F64" s="1"/>
  <c r="F65" s="1"/>
  <c r="F66" s="1"/>
  <c r="F67" s="1"/>
  <c r="F68" s="1"/>
  <c r="F69" s="1"/>
  <c r="F70" s="1"/>
  <c r="F71" s="1"/>
  <c r="F72" s="1"/>
  <c r="F73" s="1"/>
  <c r="F74" s="1"/>
  <c r="F75" s="1"/>
  <c r="F76" s="1"/>
  <c r="F77" s="1"/>
  <c r="F78" s="1"/>
  <c r="F79" s="1"/>
  <c r="F80" s="1"/>
  <c r="F81" s="1"/>
  <c r="F82" s="1"/>
  <c r="F83" s="1"/>
  <c r="F84" s="1"/>
  <c r="F85" s="1"/>
  <c r="F86" s="1"/>
  <c r="F87" s="1"/>
  <c r="F88" s="1"/>
  <c r="F89" s="1"/>
  <c r="F90" s="1"/>
  <c r="F91" s="1"/>
  <c r="F92" s="1"/>
  <c r="F93" s="1"/>
  <c r="F94" s="1"/>
  <c r="F95" s="1"/>
  <c r="F96" s="1"/>
  <c r="F97" s="1"/>
  <c r="F98" s="1"/>
  <c r="F99" s="1"/>
  <c r="F100" s="1"/>
  <c r="F101" s="1"/>
  <c r="F102" s="1"/>
  <c r="F103" s="1"/>
  <c r="F104" s="1"/>
  <c r="F105" s="1"/>
  <c r="F106" s="1"/>
  <c r="F107" s="1"/>
  <c r="F108" s="1"/>
  <c r="F109" s="1"/>
  <c r="F110" s="1"/>
  <c r="F111" s="1"/>
  <c r="F112" s="1"/>
  <c r="F113" s="1"/>
  <c r="F114" s="1"/>
  <c r="F115" s="1"/>
  <c r="F116" s="1"/>
  <c r="F117" s="1"/>
  <c r="F118" s="1"/>
  <c r="F119" s="1"/>
  <c r="F120" s="1"/>
  <c r="F121" s="1"/>
  <c r="F122" s="1"/>
  <c r="F123" s="1"/>
  <c r="F124" s="1"/>
  <c r="F125" s="1"/>
  <c r="F126" s="1"/>
  <c r="F127" s="1"/>
  <c r="F128" s="1"/>
  <c r="F129" s="1"/>
  <c r="F130" s="1"/>
  <c r="F131" s="1"/>
  <c r="F132" s="1"/>
  <c r="F133" s="1"/>
  <c r="F134" s="1"/>
  <c r="F135" s="1"/>
  <c r="F136" s="1"/>
  <c r="F137" s="1"/>
  <c r="F138" s="1"/>
  <c r="F139" s="1"/>
  <c r="F140" s="1"/>
  <c r="F141" s="1"/>
  <c r="F142" s="1"/>
  <c r="F143" s="1"/>
  <c r="F144" s="1"/>
  <c r="F145" s="1"/>
  <c r="F146" s="1"/>
  <c r="F147" s="1"/>
  <c r="F148" s="1"/>
  <c r="F149" s="1"/>
  <c r="F150" s="1"/>
  <c r="F151" s="1"/>
  <c r="F152" s="1"/>
  <c r="F153" s="1"/>
  <c r="F154" s="1"/>
  <c r="F155" s="1"/>
  <c r="F156" s="1"/>
  <c r="F157" s="1"/>
  <c r="F158" s="1"/>
  <c r="F159" s="1"/>
  <c r="F160" s="1"/>
  <c r="F161" s="1"/>
  <c r="F162" s="1"/>
  <c r="F163" s="1"/>
  <c r="F164" s="1"/>
  <c r="F165" s="1"/>
  <c r="F166" s="1"/>
  <c r="F167" s="1"/>
  <c r="F168" s="1"/>
  <c r="F169" s="1"/>
  <c r="F170" s="1"/>
  <c r="F171" s="1"/>
  <c r="F172" s="1"/>
  <c r="F173" s="1"/>
  <c r="F174" s="1"/>
  <c r="F175" s="1"/>
  <c r="F176" s="1"/>
  <c r="F177" s="1"/>
  <c r="F178" s="1"/>
  <c r="F179" s="1"/>
  <c r="F180" s="1"/>
  <c r="F181" s="1"/>
  <c r="F182" s="1"/>
  <c r="F183" s="1"/>
  <c r="F184" s="1"/>
  <c r="F185" s="1"/>
  <c r="F186" s="1"/>
  <c r="F187" s="1"/>
  <c r="F188" s="1"/>
  <c r="F189" s="1"/>
  <c r="F190" s="1"/>
  <c r="F191" s="1"/>
  <c r="F192" s="1"/>
  <c r="F193" s="1"/>
  <c r="F194" s="1"/>
  <c r="F195" s="1"/>
  <c r="F196" s="1"/>
  <c r="F197" s="1"/>
  <c r="F198" s="1"/>
  <c r="F199" s="1"/>
  <c r="F200" s="1"/>
  <c r="F201" s="1"/>
  <c r="F202" s="1"/>
  <c r="F203" s="1"/>
  <c r="F204" s="1"/>
  <c r="F205" s="1"/>
  <c r="F206" s="1"/>
  <c r="F207" s="1"/>
  <c r="F208" s="1"/>
  <c r="F209" s="1"/>
  <c r="F210" s="1"/>
  <c r="F211" s="1"/>
  <c r="F212" s="1"/>
  <c r="F213" s="1"/>
  <c r="F214" s="1"/>
  <c r="F215" s="1"/>
  <c r="F216" s="1"/>
  <c r="F217" s="1"/>
  <c r="F218" s="1"/>
  <c r="F219" s="1"/>
  <c r="F220" s="1"/>
  <c r="F221" s="1"/>
  <c r="F222" s="1"/>
  <c r="F223" s="1"/>
  <c r="F224" s="1"/>
  <c r="F225" s="1"/>
  <c r="F226" s="1"/>
  <c r="F227" s="1"/>
  <c r="F228" s="1"/>
  <c r="F229" s="1"/>
  <c r="F230" s="1"/>
  <c r="F231" s="1"/>
  <c r="F232" s="1"/>
  <c r="F233" s="1"/>
  <c r="F234" s="1"/>
  <c r="F235" s="1"/>
  <c r="F236" s="1"/>
  <c r="F237" s="1"/>
  <c r="F238" s="1"/>
  <c r="F239" s="1"/>
  <c r="F240" s="1"/>
  <c r="F241" s="1"/>
  <c r="F242" s="1"/>
  <c r="F243" s="1"/>
  <c r="F244" s="1"/>
  <c r="F245" s="1"/>
  <c r="F246" s="1"/>
  <c r="F247" s="1"/>
  <c r="F248" s="1"/>
  <c r="F249" s="1"/>
  <c r="F250" s="1"/>
  <c r="F251" s="1"/>
  <c r="F252" s="1"/>
  <c r="F253" s="1"/>
  <c r="F254" s="1"/>
  <c r="F255" s="1"/>
  <c r="F256" s="1"/>
  <c r="F257" s="1"/>
  <c r="F258" s="1"/>
  <c r="F259" s="1"/>
  <c r="F260" s="1"/>
  <c r="F261" s="1"/>
  <c r="F262" s="1"/>
  <c r="F263" s="1"/>
  <c r="F264" s="1"/>
  <c r="F265" s="1"/>
  <c r="F266" s="1"/>
  <c r="F267" s="1"/>
  <c r="F268" s="1"/>
  <c r="F269" s="1"/>
  <c r="F270" s="1"/>
  <c r="F271" s="1"/>
  <c r="F272" s="1"/>
  <c r="F273" s="1"/>
  <c r="F274" s="1"/>
  <c r="F275" s="1"/>
  <c r="F276" s="1"/>
  <c r="F277" s="1"/>
  <c r="F278" s="1"/>
  <c r="F10"/>
  <c r="F2" i="28"/>
  <c r="B2" i="32"/>
  <c r="K278" i="15"/>
  <c r="J278"/>
  <c r="I278"/>
  <c r="H278"/>
  <c r="G278"/>
  <c r="K277"/>
  <c r="J277"/>
  <c r="I277"/>
  <c r="H277"/>
  <c r="G277"/>
  <c r="K276"/>
  <c r="J276"/>
  <c r="I276"/>
  <c r="H276"/>
  <c r="G276"/>
  <c r="K275"/>
  <c r="J275"/>
  <c r="I275"/>
  <c r="H275"/>
  <c r="G275"/>
  <c r="K274"/>
  <c r="J274"/>
  <c r="I274"/>
  <c r="H274"/>
  <c r="G274"/>
  <c r="K273"/>
  <c r="J273"/>
  <c r="I273"/>
  <c r="H273"/>
  <c r="G273"/>
  <c r="K272"/>
  <c r="J272"/>
  <c r="I272"/>
  <c r="H272"/>
  <c r="G272"/>
  <c r="K271"/>
  <c r="J271"/>
  <c r="I271"/>
  <c r="H271"/>
  <c r="G271"/>
  <c r="K270"/>
  <c r="J270"/>
  <c r="I270"/>
  <c r="H270"/>
  <c r="G270"/>
  <c r="K269"/>
  <c r="J269"/>
  <c r="I269"/>
  <c r="H269"/>
  <c r="G269"/>
  <c r="K268"/>
  <c r="J268"/>
  <c r="I268"/>
  <c r="H268"/>
  <c r="G268"/>
  <c r="K267"/>
  <c r="J267"/>
  <c r="I267"/>
  <c r="H267"/>
  <c r="G267"/>
  <c r="K266"/>
  <c r="J266"/>
  <c r="I266"/>
  <c r="H266"/>
  <c r="G266"/>
  <c r="K265"/>
  <c r="J265"/>
  <c r="I265"/>
  <c r="H265"/>
  <c r="G265"/>
  <c r="K264"/>
  <c r="J264"/>
  <c r="I264"/>
  <c r="H264"/>
  <c r="G264"/>
  <c r="K263"/>
  <c r="J263"/>
  <c r="I263"/>
  <c r="H263"/>
  <c r="G263"/>
  <c r="K262"/>
  <c r="J262"/>
  <c r="I262"/>
  <c r="H262"/>
  <c r="G262"/>
  <c r="K261"/>
  <c r="J261"/>
  <c r="I261"/>
  <c r="H261"/>
  <c r="G261"/>
  <c r="K260"/>
  <c r="J260"/>
  <c r="I260"/>
  <c r="H260"/>
  <c r="G260"/>
  <c r="K259"/>
  <c r="J259"/>
  <c r="I259"/>
  <c r="H259"/>
  <c r="G259"/>
  <c r="K258"/>
  <c r="J258"/>
  <c r="I258"/>
  <c r="H258"/>
  <c r="G258"/>
  <c r="K257"/>
  <c r="J257"/>
  <c r="I257"/>
  <c r="H257"/>
  <c r="G257"/>
  <c r="K256"/>
  <c r="J256"/>
  <c r="I256"/>
  <c r="H256"/>
  <c r="G256"/>
  <c r="K255"/>
  <c r="J255"/>
  <c r="I255"/>
  <c r="H255"/>
  <c r="G255"/>
  <c r="K254"/>
  <c r="J254"/>
  <c r="I254"/>
  <c r="H254"/>
  <c r="G254"/>
  <c r="K253"/>
  <c r="J253"/>
  <c r="I253"/>
  <c r="H253"/>
  <c r="G253"/>
  <c r="K252"/>
  <c r="J252"/>
  <c r="I252"/>
  <c r="H252"/>
  <c r="G252"/>
  <c r="K251"/>
  <c r="J251"/>
  <c r="I251"/>
  <c r="H251"/>
  <c r="G251"/>
  <c r="K250"/>
  <c r="J250"/>
  <c r="I250"/>
  <c r="H250"/>
  <c r="G250"/>
  <c r="K249"/>
  <c r="J249"/>
  <c r="I249"/>
  <c r="H249"/>
  <c r="G249"/>
  <c r="K248"/>
  <c r="J248"/>
  <c r="I248"/>
  <c r="H248"/>
  <c r="G248"/>
  <c r="K247"/>
  <c r="J247"/>
  <c r="I247"/>
  <c r="H247"/>
  <c r="G247"/>
  <c r="K246"/>
  <c r="J246"/>
  <c r="I246"/>
  <c r="H246"/>
  <c r="G246"/>
  <c r="K245"/>
  <c r="J245"/>
  <c r="I245"/>
  <c r="H245"/>
  <c r="G245"/>
  <c r="K244"/>
  <c r="J244"/>
  <c r="I244"/>
  <c r="H244"/>
  <c r="G244"/>
  <c r="K243"/>
  <c r="J243"/>
  <c r="I243"/>
  <c r="H243"/>
  <c r="G243"/>
  <c r="K242"/>
  <c r="J242"/>
  <c r="I242"/>
  <c r="H242"/>
  <c r="G242"/>
  <c r="K241"/>
  <c r="J241"/>
  <c r="I241"/>
  <c r="H241"/>
  <c r="G241"/>
  <c r="K240"/>
  <c r="J240"/>
  <c r="I240"/>
  <c r="H240"/>
  <c r="G240"/>
  <c r="K239"/>
  <c r="J239"/>
  <c r="I239"/>
  <c r="H239"/>
  <c r="G239"/>
  <c r="K238"/>
  <c r="J238"/>
  <c r="I238"/>
  <c r="H238"/>
  <c r="G238"/>
  <c r="K237"/>
  <c r="J237"/>
  <c r="I237"/>
  <c r="H237"/>
  <c r="G237"/>
  <c r="K236"/>
  <c r="J236"/>
  <c r="I236"/>
  <c r="H236"/>
  <c r="G236"/>
  <c r="K235"/>
  <c r="J235"/>
  <c r="I235"/>
  <c r="H235"/>
  <c r="G235"/>
  <c r="K234"/>
  <c r="J234"/>
  <c r="I234"/>
  <c r="H234"/>
  <c r="G234"/>
  <c r="K233"/>
  <c r="J233"/>
  <c r="I233"/>
  <c r="H233"/>
  <c r="G233"/>
  <c r="K232"/>
  <c r="J232"/>
  <c r="I232"/>
  <c r="H232"/>
  <c r="G232"/>
  <c r="K231"/>
  <c r="J231"/>
  <c r="I231"/>
  <c r="H231"/>
  <c r="G231"/>
  <c r="K230"/>
  <c r="J230"/>
  <c r="I230"/>
  <c r="H230"/>
  <c r="G230"/>
  <c r="K229"/>
  <c r="J229"/>
  <c r="I229"/>
  <c r="H229"/>
  <c r="G229"/>
  <c r="K228"/>
  <c r="J228"/>
  <c r="I228"/>
  <c r="H228"/>
  <c r="G228"/>
  <c r="K227"/>
  <c r="J227"/>
  <c r="I227"/>
  <c r="H227"/>
  <c r="G227"/>
  <c r="K226"/>
  <c r="J226"/>
  <c r="I226"/>
  <c r="H226"/>
  <c r="G226"/>
  <c r="K225"/>
  <c r="J225"/>
  <c r="I225"/>
  <c r="H225"/>
  <c r="G225"/>
  <c r="K224"/>
  <c r="J224"/>
  <c r="I224"/>
  <c r="H224"/>
  <c r="G224"/>
  <c r="K223"/>
  <c r="J223"/>
  <c r="I223"/>
  <c r="H223"/>
  <c r="G223"/>
  <c r="K222"/>
  <c r="J222"/>
  <c r="I222"/>
  <c r="H222"/>
  <c r="G222"/>
  <c r="K221"/>
  <c r="J221"/>
  <c r="I221"/>
  <c r="H221"/>
  <c r="G221"/>
  <c r="K220"/>
  <c r="J220"/>
  <c r="I220"/>
  <c r="H220"/>
  <c r="G220"/>
  <c r="K219"/>
  <c r="J219"/>
  <c r="I219"/>
  <c r="H219"/>
  <c r="G219"/>
  <c r="K218"/>
  <c r="J218"/>
  <c r="I218"/>
  <c r="H218"/>
  <c r="G218"/>
  <c r="K217"/>
  <c r="J217"/>
  <c r="I217"/>
  <c r="H217"/>
  <c r="G217"/>
  <c r="K216"/>
  <c r="J216"/>
  <c r="I216"/>
  <c r="H216"/>
  <c r="G216"/>
  <c r="K215"/>
  <c r="J215"/>
  <c r="I215"/>
  <c r="H215"/>
  <c r="G215"/>
  <c r="K214"/>
  <c r="J214"/>
  <c r="I214"/>
  <c r="H214"/>
  <c r="G214"/>
  <c r="K213"/>
  <c r="J213"/>
  <c r="I213"/>
  <c r="H213"/>
  <c r="G213"/>
  <c r="K212"/>
  <c r="J212"/>
  <c r="I212"/>
  <c r="H212"/>
  <c r="G212"/>
  <c r="K211"/>
  <c r="J211"/>
  <c r="I211"/>
  <c r="H211"/>
  <c r="G211"/>
  <c r="K210"/>
  <c r="J210"/>
  <c r="I210"/>
  <c r="H210"/>
  <c r="G210"/>
  <c r="K209"/>
  <c r="J209"/>
  <c r="I209"/>
  <c r="H209"/>
  <c r="G209"/>
  <c r="K208"/>
  <c r="J208"/>
  <c r="I208"/>
  <c r="H208"/>
  <c r="G208"/>
  <c r="K207"/>
  <c r="J207"/>
  <c r="I207"/>
  <c r="H207"/>
  <c r="G207"/>
  <c r="K206"/>
  <c r="J206"/>
  <c r="I206"/>
  <c r="H206"/>
  <c r="G206"/>
  <c r="K205"/>
  <c r="J205"/>
  <c r="I205"/>
  <c r="H205"/>
  <c r="G205"/>
  <c r="K204"/>
  <c r="J204"/>
  <c r="I204"/>
  <c r="H204"/>
  <c r="G204"/>
  <c r="K203"/>
  <c r="J203"/>
  <c r="I203"/>
  <c r="H203"/>
  <c r="G203"/>
  <c r="K202"/>
  <c r="J202"/>
  <c r="I202"/>
  <c r="H202"/>
  <c r="G202"/>
  <c r="K201"/>
  <c r="J201"/>
  <c r="I201"/>
  <c r="H201"/>
  <c r="G201"/>
  <c r="K200"/>
  <c r="J200"/>
  <c r="I200"/>
  <c r="H200"/>
  <c r="G200"/>
  <c r="K199"/>
  <c r="J199"/>
  <c r="I199"/>
  <c r="H199"/>
  <c r="G199"/>
  <c r="K198"/>
  <c r="J198"/>
  <c r="I198"/>
  <c r="H198"/>
  <c r="G198"/>
  <c r="K197"/>
  <c r="J197"/>
  <c r="I197"/>
  <c r="H197"/>
  <c r="G197"/>
  <c r="K196"/>
  <c r="J196"/>
  <c r="I196"/>
  <c r="H196"/>
  <c r="G196"/>
  <c r="K195"/>
  <c r="J195"/>
  <c r="I195"/>
  <c r="H195"/>
  <c r="G195"/>
  <c r="K194"/>
  <c r="J194"/>
  <c r="I194"/>
  <c r="H194"/>
  <c r="G194"/>
  <c r="K193"/>
  <c r="J193"/>
  <c r="I193"/>
  <c r="H193"/>
  <c r="G193"/>
  <c r="K192"/>
  <c r="J192"/>
  <c r="I192"/>
  <c r="H192"/>
  <c r="G192"/>
  <c r="K191"/>
  <c r="J191"/>
  <c r="I191"/>
  <c r="H191"/>
  <c r="G191"/>
  <c r="K190"/>
  <c r="J190"/>
  <c r="I190"/>
  <c r="H190"/>
  <c r="G190"/>
  <c r="K189"/>
  <c r="J189"/>
  <c r="I189"/>
  <c r="H189"/>
  <c r="G189"/>
  <c r="K188"/>
  <c r="J188"/>
  <c r="I188"/>
  <c r="H188"/>
  <c r="G188"/>
  <c r="K187"/>
  <c r="J187"/>
  <c r="I187"/>
  <c r="H187"/>
  <c r="G187"/>
  <c r="K186"/>
  <c r="J186"/>
  <c r="I186"/>
  <c r="H186"/>
  <c r="G186"/>
  <c r="K185"/>
  <c r="J185"/>
  <c r="I185"/>
  <c r="H185"/>
  <c r="G185"/>
  <c r="K184"/>
  <c r="J184"/>
  <c r="I184"/>
  <c r="H184"/>
  <c r="G184"/>
  <c r="K183"/>
  <c r="J183"/>
  <c r="I183"/>
  <c r="H183"/>
  <c r="G183"/>
  <c r="K182"/>
  <c r="J182"/>
  <c r="I182"/>
  <c r="H182"/>
  <c r="G182"/>
  <c r="K181"/>
  <c r="J181"/>
  <c r="I181"/>
  <c r="H181"/>
  <c r="G181"/>
  <c r="K180"/>
  <c r="J180"/>
  <c r="I180"/>
  <c r="H180"/>
  <c r="G180"/>
  <c r="K179"/>
  <c r="J179"/>
  <c r="I179"/>
  <c r="H179"/>
  <c r="G179"/>
  <c r="K178"/>
  <c r="J178"/>
  <c r="I178"/>
  <c r="H178"/>
  <c r="G178"/>
  <c r="K177"/>
  <c r="J177"/>
  <c r="I177"/>
  <c r="H177"/>
  <c r="G177"/>
  <c r="K176"/>
  <c r="J176"/>
  <c r="I176"/>
  <c r="H176"/>
  <c r="G176"/>
  <c r="K175"/>
  <c r="J175"/>
  <c r="I175"/>
  <c r="H175"/>
  <c r="G175"/>
  <c r="K174"/>
  <c r="J174"/>
  <c r="I174"/>
  <c r="H174"/>
  <c r="G174"/>
  <c r="K173"/>
  <c r="J173"/>
  <c r="I173"/>
  <c r="H173"/>
  <c r="G173"/>
  <c r="K172"/>
  <c r="J172"/>
  <c r="I172"/>
  <c r="H172"/>
  <c r="G172"/>
  <c r="K171"/>
  <c r="J171"/>
  <c r="I171"/>
  <c r="H171"/>
  <c r="G171"/>
  <c r="K170"/>
  <c r="J170"/>
  <c r="I170"/>
  <c r="H170"/>
  <c r="G170"/>
  <c r="K169"/>
  <c r="J169"/>
  <c r="I169"/>
  <c r="H169"/>
  <c r="G169"/>
  <c r="K168"/>
  <c r="J168"/>
  <c r="I168"/>
  <c r="H168"/>
  <c r="G168"/>
  <c r="K167"/>
  <c r="J167"/>
  <c r="I167"/>
  <c r="H167"/>
  <c r="G167"/>
  <c r="K166"/>
  <c r="J166"/>
  <c r="I166"/>
  <c r="H166"/>
  <c r="G166"/>
  <c r="K165"/>
  <c r="J165"/>
  <c r="I165"/>
  <c r="H165"/>
  <c r="G165"/>
  <c r="K164"/>
  <c r="J164"/>
  <c r="I164"/>
  <c r="H164"/>
  <c r="G164"/>
  <c r="K163"/>
  <c r="J163"/>
  <c r="I163"/>
  <c r="H163"/>
  <c r="G163"/>
  <c r="K162"/>
  <c r="J162"/>
  <c r="I162"/>
  <c r="H162"/>
  <c r="G162"/>
  <c r="K161"/>
  <c r="J161"/>
  <c r="I161"/>
  <c r="H161"/>
  <c r="G161"/>
  <c r="K160"/>
  <c r="J160"/>
  <c r="I160"/>
  <c r="H160"/>
  <c r="G160"/>
  <c r="K159"/>
  <c r="J159"/>
  <c r="I159"/>
  <c r="H159"/>
  <c r="G159"/>
  <c r="K158"/>
  <c r="J158"/>
  <c r="I158"/>
  <c r="H158"/>
  <c r="G158"/>
  <c r="K157"/>
  <c r="J157"/>
  <c r="I157"/>
  <c r="H157"/>
  <c r="G157"/>
  <c r="K156"/>
  <c r="J156"/>
  <c r="I156"/>
  <c r="H156"/>
  <c r="G156"/>
  <c r="K155"/>
  <c r="J155"/>
  <c r="I155"/>
  <c r="H155"/>
  <c r="G155"/>
  <c r="K154"/>
  <c r="J154"/>
  <c r="I154"/>
  <c r="H154"/>
  <c r="G154"/>
  <c r="K153"/>
  <c r="J153"/>
  <c r="I153"/>
  <c r="H153"/>
  <c r="G153"/>
  <c r="K152"/>
  <c r="J152"/>
  <c r="I152"/>
  <c r="H152"/>
  <c r="G152"/>
  <c r="K151"/>
  <c r="J151"/>
  <c r="I151"/>
  <c r="H151"/>
  <c r="G151"/>
  <c r="K150"/>
  <c r="J150"/>
  <c r="I150"/>
  <c r="H150"/>
  <c r="G150"/>
  <c r="K149"/>
  <c r="J149"/>
  <c r="I149"/>
  <c r="H149"/>
  <c r="G149"/>
  <c r="K148"/>
  <c r="J148"/>
  <c r="I148"/>
  <c r="H148"/>
  <c r="G148"/>
  <c r="K147"/>
  <c r="J147"/>
  <c r="I147"/>
  <c r="H147"/>
  <c r="G147"/>
  <c r="K146"/>
  <c r="J146"/>
  <c r="I146"/>
  <c r="H146"/>
  <c r="G146"/>
  <c r="K145"/>
  <c r="J145"/>
  <c r="I145"/>
  <c r="H145"/>
  <c r="G145"/>
  <c r="K144"/>
  <c r="J144"/>
  <c r="I144"/>
  <c r="H144"/>
  <c r="G144"/>
  <c r="K143"/>
  <c r="J143"/>
  <c r="I143"/>
  <c r="H143"/>
  <c r="G143"/>
  <c r="K142"/>
  <c r="J142"/>
  <c r="I142"/>
  <c r="H142"/>
  <c r="G142"/>
  <c r="K141"/>
  <c r="J141"/>
  <c r="I141"/>
  <c r="H141"/>
  <c r="G141"/>
  <c r="K140"/>
  <c r="J140"/>
  <c r="I140"/>
  <c r="H140"/>
  <c r="G140"/>
  <c r="K139"/>
  <c r="J139"/>
  <c r="I139"/>
  <c r="H139"/>
  <c r="G139"/>
  <c r="K138"/>
  <c r="J138"/>
  <c r="I138"/>
  <c r="H138"/>
  <c r="G138"/>
  <c r="K137"/>
  <c r="J137"/>
  <c r="I137"/>
  <c r="H137"/>
  <c r="G137"/>
  <c r="K136"/>
  <c r="J136"/>
  <c r="I136"/>
  <c r="H136"/>
  <c r="G136"/>
  <c r="K135"/>
  <c r="J135"/>
  <c r="I135"/>
  <c r="H135"/>
  <c r="G135"/>
  <c r="K134"/>
  <c r="J134"/>
  <c r="I134"/>
  <c r="H134"/>
  <c r="G134"/>
  <c r="K133"/>
  <c r="J133"/>
  <c r="I133"/>
  <c r="H133"/>
  <c r="G133"/>
  <c r="K132"/>
  <c r="J132"/>
  <c r="I132"/>
  <c r="H132"/>
  <c r="G132"/>
  <c r="K131"/>
  <c r="J131"/>
  <c r="I131"/>
  <c r="H131"/>
  <c r="G131"/>
  <c r="K130"/>
  <c r="J130"/>
  <c r="I130"/>
  <c r="H130"/>
  <c r="G130"/>
  <c r="K129"/>
  <c r="J129"/>
  <c r="I129"/>
  <c r="H129"/>
  <c r="G129"/>
  <c r="K128"/>
  <c r="J128"/>
  <c r="I128"/>
  <c r="H128"/>
  <c r="G128"/>
  <c r="K127"/>
  <c r="J127"/>
  <c r="I127"/>
  <c r="H127"/>
  <c r="G127"/>
  <c r="K126"/>
  <c r="J126"/>
  <c r="I126"/>
  <c r="H126"/>
  <c r="G126"/>
  <c r="K125"/>
  <c r="J125"/>
  <c r="I125"/>
  <c r="H125"/>
  <c r="G125"/>
  <c r="K124"/>
  <c r="J124"/>
  <c r="I124"/>
  <c r="H124"/>
  <c r="G124"/>
  <c r="K123"/>
  <c r="J123"/>
  <c r="I123"/>
  <c r="H123"/>
  <c r="G123"/>
  <c r="K122"/>
  <c r="J122"/>
  <c r="I122"/>
  <c r="H122"/>
  <c r="G122"/>
  <c r="K121"/>
  <c r="J121"/>
  <c r="I121"/>
  <c r="H121"/>
  <c r="G121"/>
  <c r="K120"/>
  <c r="J120"/>
  <c r="I120"/>
  <c r="H120"/>
  <c r="G120"/>
  <c r="K119"/>
  <c r="J119"/>
  <c r="I119"/>
  <c r="H119"/>
  <c r="G119"/>
  <c r="K118"/>
  <c r="J118"/>
  <c r="I118"/>
  <c r="H118"/>
  <c r="G118"/>
  <c r="K117"/>
  <c r="J117"/>
  <c r="I117"/>
  <c r="H117"/>
  <c r="G117"/>
  <c r="K116"/>
  <c r="J116"/>
  <c r="I116"/>
  <c r="H116"/>
  <c r="G116"/>
  <c r="K115"/>
  <c r="J115"/>
  <c r="I115"/>
  <c r="H115"/>
  <c r="G115"/>
  <c r="K114"/>
  <c r="J114"/>
  <c r="I114"/>
  <c r="H114"/>
  <c r="G114"/>
  <c r="K113"/>
  <c r="J113"/>
  <c r="I113"/>
  <c r="H113"/>
  <c r="G113"/>
  <c r="K112"/>
  <c r="J112"/>
  <c r="I112"/>
  <c r="H112"/>
  <c r="G112"/>
  <c r="K111"/>
  <c r="J111"/>
  <c r="I111"/>
  <c r="H111"/>
  <c r="G111"/>
  <c r="K110"/>
  <c r="J110"/>
  <c r="I110"/>
  <c r="H110"/>
  <c r="G110"/>
  <c r="K109"/>
  <c r="J109"/>
  <c r="I109"/>
  <c r="H109"/>
  <c r="G109"/>
  <c r="K108"/>
  <c r="J108"/>
  <c r="I108"/>
  <c r="H108"/>
  <c r="G108"/>
  <c r="K107"/>
  <c r="J107"/>
  <c r="I107"/>
  <c r="H107"/>
  <c r="G107"/>
  <c r="K106"/>
  <c r="J106"/>
  <c r="I106"/>
  <c r="H106"/>
  <c r="G106"/>
  <c r="K105"/>
  <c r="J105"/>
  <c r="I105"/>
  <c r="H105"/>
  <c r="G105"/>
  <c r="K104"/>
  <c r="J104"/>
  <c r="I104"/>
  <c r="H104"/>
  <c r="G104"/>
  <c r="K103"/>
  <c r="J103"/>
  <c r="I103"/>
  <c r="H103"/>
  <c r="G103"/>
  <c r="K102"/>
  <c r="J102"/>
  <c r="I102"/>
  <c r="H102"/>
  <c r="G102"/>
  <c r="K101"/>
  <c r="J101"/>
  <c r="I101"/>
  <c r="H101"/>
  <c r="G101"/>
  <c r="K100"/>
  <c r="J100"/>
  <c r="I100"/>
  <c r="H100"/>
  <c r="G100"/>
  <c r="K99"/>
  <c r="J99"/>
  <c r="I99"/>
  <c r="H99"/>
  <c r="G99"/>
  <c r="K98"/>
  <c r="J98"/>
  <c r="I98"/>
  <c r="H98"/>
  <c r="G98"/>
  <c r="K97"/>
  <c r="J97"/>
  <c r="I97"/>
  <c r="H97"/>
  <c r="G97"/>
  <c r="K96"/>
  <c r="J96"/>
  <c r="I96"/>
  <c r="H96"/>
  <c r="G96"/>
  <c r="K95"/>
  <c r="J95"/>
  <c r="I95"/>
  <c r="H95"/>
  <c r="G95"/>
  <c r="K94"/>
  <c r="J94"/>
  <c r="I94"/>
  <c r="H94"/>
  <c r="G94"/>
  <c r="K93"/>
  <c r="J93"/>
  <c r="I93"/>
  <c r="H93"/>
  <c r="G93"/>
  <c r="K92"/>
  <c r="J92"/>
  <c r="I92"/>
  <c r="H92"/>
  <c r="G92"/>
  <c r="K91"/>
  <c r="J91"/>
  <c r="I91"/>
  <c r="H91"/>
  <c r="G91"/>
  <c r="K90"/>
  <c r="J90"/>
  <c r="I90"/>
  <c r="H90"/>
  <c r="G90"/>
  <c r="K89"/>
  <c r="J89"/>
  <c r="I89"/>
  <c r="H89"/>
  <c r="G89"/>
  <c r="K88"/>
  <c r="J88"/>
  <c r="I88"/>
  <c r="H88"/>
  <c r="G88"/>
  <c r="K87"/>
  <c r="J87"/>
  <c r="I87"/>
  <c r="H87"/>
  <c r="G87"/>
  <c r="K86"/>
  <c r="J86"/>
  <c r="I86"/>
  <c r="H86"/>
  <c r="G86"/>
  <c r="K85"/>
  <c r="J85"/>
  <c r="I85"/>
  <c r="H85"/>
  <c r="G85"/>
  <c r="K84"/>
  <c r="J84"/>
  <c r="I84"/>
  <c r="H84"/>
  <c r="G84"/>
  <c r="K83"/>
  <c r="J83"/>
  <c r="I83"/>
  <c r="H83"/>
  <c r="G83"/>
  <c r="K82"/>
  <c r="J82"/>
  <c r="I82"/>
  <c r="H82"/>
  <c r="G82"/>
  <c r="K81"/>
  <c r="J81"/>
  <c r="I81"/>
  <c r="H81"/>
  <c r="G81"/>
  <c r="K80"/>
  <c r="J80"/>
  <c r="I80"/>
  <c r="H80"/>
  <c r="G80"/>
  <c r="K79"/>
  <c r="J79"/>
  <c r="I79"/>
  <c r="H79"/>
  <c r="G79"/>
  <c r="K78"/>
  <c r="J78"/>
  <c r="I78"/>
  <c r="H78"/>
  <c r="G78"/>
  <c r="K77"/>
  <c r="J77"/>
  <c r="I77"/>
  <c r="H77"/>
  <c r="G77"/>
  <c r="K76"/>
  <c r="J76"/>
  <c r="I76"/>
  <c r="H76"/>
  <c r="G76"/>
  <c r="K75"/>
  <c r="J75"/>
  <c r="I75"/>
  <c r="H75"/>
  <c r="G75"/>
  <c r="K74"/>
  <c r="J74"/>
  <c r="I74"/>
  <c r="H74"/>
  <c r="G74"/>
  <c r="K73"/>
  <c r="J73"/>
  <c r="I73"/>
  <c r="H73"/>
  <c r="G73"/>
  <c r="K72"/>
  <c r="J72"/>
  <c r="I72"/>
  <c r="H72"/>
  <c r="G72"/>
  <c r="K71"/>
  <c r="J71"/>
  <c r="I71"/>
  <c r="H71"/>
  <c r="G71"/>
  <c r="K70"/>
  <c r="J70"/>
  <c r="I70"/>
  <c r="H70"/>
  <c r="G70"/>
  <c r="K69"/>
  <c r="J69"/>
  <c r="I69"/>
  <c r="H69"/>
  <c r="G69"/>
  <c r="K68"/>
  <c r="J68"/>
  <c r="I68"/>
  <c r="H68"/>
  <c r="G68"/>
  <c r="K67"/>
  <c r="J67"/>
  <c r="I67"/>
  <c r="H67"/>
  <c r="G67"/>
  <c r="K66"/>
  <c r="J66"/>
  <c r="I66"/>
  <c r="H66"/>
  <c r="G66"/>
  <c r="K65"/>
  <c r="J65"/>
  <c r="I65"/>
  <c r="H65"/>
  <c r="G65"/>
  <c r="K64"/>
  <c r="J64"/>
  <c r="I64"/>
  <c r="H64"/>
  <c r="G64"/>
  <c r="K63"/>
  <c r="J63"/>
  <c r="I63"/>
  <c r="H63"/>
  <c r="G63"/>
  <c r="K62"/>
  <c r="J62"/>
  <c r="I62"/>
  <c r="H62"/>
  <c r="G62"/>
  <c r="K61"/>
  <c r="J61"/>
  <c r="I61"/>
  <c r="H61"/>
  <c r="G61"/>
  <c r="K60"/>
  <c r="J60"/>
  <c r="I60"/>
  <c r="H60"/>
  <c r="G60"/>
  <c r="K59"/>
  <c r="J59"/>
  <c r="I59"/>
  <c r="H59"/>
  <c r="G59"/>
  <c r="K58"/>
  <c r="J58"/>
  <c r="I58"/>
  <c r="H58"/>
  <c r="G58"/>
  <c r="K57"/>
  <c r="J57"/>
  <c r="I57"/>
  <c r="H57"/>
  <c r="G57"/>
  <c r="K56"/>
  <c r="J56"/>
  <c r="I56"/>
  <c r="H56"/>
  <c r="G56"/>
  <c r="K55"/>
  <c r="J55"/>
  <c r="I55"/>
  <c r="H55"/>
  <c r="G55"/>
  <c r="K54"/>
  <c r="J54"/>
  <c r="I54"/>
  <c r="H54"/>
  <c r="G54"/>
  <c r="E54"/>
  <c r="K53"/>
  <c r="J53"/>
  <c r="I53"/>
  <c r="H53"/>
  <c r="G53"/>
  <c r="E53"/>
  <c r="K52"/>
  <c r="J52"/>
  <c r="I52"/>
  <c r="H52"/>
  <c r="G52"/>
  <c r="E52"/>
  <c r="K51"/>
  <c r="J51"/>
  <c r="I51"/>
  <c r="H51"/>
  <c r="G51"/>
  <c r="E51"/>
  <c r="K50"/>
  <c r="J50"/>
  <c r="I50"/>
  <c r="H50"/>
  <c r="G50"/>
  <c r="E50"/>
  <c r="K49"/>
  <c r="J49"/>
  <c r="I49"/>
  <c r="H49"/>
  <c r="G49"/>
  <c r="E49"/>
  <c r="K48"/>
  <c r="J48"/>
  <c r="I48"/>
  <c r="H48"/>
  <c r="G48"/>
  <c r="E48"/>
  <c r="K47"/>
  <c r="J47"/>
  <c r="I47"/>
  <c r="H47"/>
  <c r="G47"/>
  <c r="E47"/>
  <c r="K46"/>
  <c r="J46"/>
  <c r="I46"/>
  <c r="H46"/>
  <c r="G46"/>
  <c r="E46"/>
  <c r="K45"/>
  <c r="J45"/>
  <c r="I45"/>
  <c r="H45"/>
  <c r="G45"/>
  <c r="E45"/>
  <c r="K44"/>
  <c r="J44"/>
  <c r="I44"/>
  <c r="H44"/>
  <c r="G44"/>
  <c r="E44"/>
  <c r="K43"/>
  <c r="J43"/>
  <c r="I43"/>
  <c r="H43"/>
  <c r="G43"/>
  <c r="E43"/>
  <c r="K42"/>
  <c r="J42"/>
  <c r="I42"/>
  <c r="H42"/>
  <c r="G42"/>
  <c r="E42"/>
  <c r="K41"/>
  <c r="J41"/>
  <c r="I41"/>
  <c r="H41"/>
  <c r="G41"/>
  <c r="E41"/>
  <c r="K40"/>
  <c r="J40"/>
  <c r="I40"/>
  <c r="H40"/>
  <c r="G40"/>
  <c r="E40"/>
  <c r="K39"/>
  <c r="J39"/>
  <c r="I39"/>
  <c r="H39"/>
  <c r="G39"/>
  <c r="E39"/>
  <c r="K38"/>
  <c r="J38"/>
  <c r="I38"/>
  <c r="H38"/>
  <c r="G38"/>
  <c r="E38"/>
  <c r="K37"/>
  <c r="J37"/>
  <c r="I37"/>
  <c r="H37"/>
  <c r="G37"/>
  <c r="E37"/>
  <c r="K36"/>
  <c r="J36"/>
  <c r="I36"/>
  <c r="H36"/>
  <c r="G36"/>
  <c r="E36"/>
  <c r="K35"/>
  <c r="J35"/>
  <c r="I35"/>
  <c r="H35"/>
  <c r="G35"/>
  <c r="E35"/>
  <c r="K34"/>
  <c r="J34"/>
  <c r="I34"/>
  <c r="H34"/>
  <c r="G34"/>
  <c r="E34"/>
  <c r="K33"/>
  <c r="J33"/>
  <c r="I33"/>
  <c r="H33"/>
  <c r="G33"/>
  <c r="E33"/>
  <c r="K32"/>
  <c r="J32"/>
  <c r="I32"/>
  <c r="H32"/>
  <c r="G32"/>
  <c r="E32"/>
  <c r="K31"/>
  <c r="J31"/>
  <c r="I31"/>
  <c r="H31"/>
  <c r="G31"/>
  <c r="E31"/>
  <c r="K30"/>
  <c r="J30"/>
  <c r="I30"/>
  <c r="H30"/>
  <c r="G30"/>
  <c r="E30"/>
  <c r="K29"/>
  <c r="J29"/>
  <c r="I29"/>
  <c r="H29"/>
  <c r="G29"/>
  <c r="E29"/>
  <c r="K28"/>
  <c r="J28"/>
  <c r="I28"/>
  <c r="H28"/>
  <c r="G28"/>
  <c r="E28"/>
  <c r="K27"/>
  <c r="J27"/>
  <c r="I27"/>
  <c r="H27"/>
  <c r="G27"/>
  <c r="E27"/>
  <c r="K26"/>
  <c r="J26"/>
  <c r="I26"/>
  <c r="H26"/>
  <c r="G26"/>
  <c r="E26"/>
  <c r="K25"/>
  <c r="J25"/>
  <c r="I25"/>
  <c r="H25"/>
  <c r="G25"/>
  <c r="E25"/>
  <c r="K24"/>
  <c r="J24"/>
  <c r="I24"/>
  <c r="H24"/>
  <c r="G24"/>
  <c r="E24"/>
  <c r="K23"/>
  <c r="J23"/>
  <c r="I23"/>
  <c r="H23"/>
  <c r="G23"/>
  <c r="E23"/>
  <c r="K22"/>
  <c r="J22"/>
  <c r="I22"/>
  <c r="H22"/>
  <c r="G22"/>
  <c r="E22"/>
  <c r="K21"/>
  <c r="J21"/>
  <c r="I21"/>
  <c r="H21"/>
  <c r="G21"/>
  <c r="E21"/>
  <c r="K20"/>
  <c r="J20"/>
  <c r="I20"/>
  <c r="H20"/>
  <c r="G20"/>
  <c r="E20"/>
  <c r="K19"/>
  <c r="J19"/>
  <c r="I19"/>
  <c r="H19"/>
  <c r="G19"/>
  <c r="E19"/>
  <c r="K18"/>
  <c r="J18"/>
  <c r="I18"/>
  <c r="H18"/>
  <c r="G18"/>
  <c r="E18"/>
  <c r="K17"/>
  <c r="J17"/>
  <c r="I17"/>
  <c r="H17"/>
  <c r="G17"/>
  <c r="E17"/>
  <c r="K16"/>
  <c r="J16"/>
  <c r="I16"/>
  <c r="H16"/>
  <c r="G16"/>
  <c r="E16"/>
  <c r="K15"/>
  <c r="J15"/>
  <c r="I15"/>
  <c r="H15"/>
  <c r="G15"/>
  <c r="E15"/>
  <c r="K14"/>
  <c r="J14"/>
  <c r="I14"/>
  <c r="H14"/>
  <c r="G14"/>
  <c r="E14"/>
  <c r="K13"/>
  <c r="J13"/>
  <c r="I13"/>
  <c r="H13"/>
  <c r="G13"/>
  <c r="E13"/>
  <c r="K12"/>
  <c r="J12"/>
  <c r="I12"/>
  <c r="H12"/>
  <c r="G12"/>
  <c r="E12"/>
  <c r="K11"/>
  <c r="J11"/>
  <c r="I11"/>
  <c r="H11"/>
  <c r="G11"/>
  <c r="E11"/>
  <c r="K10"/>
  <c r="J10"/>
  <c r="I10"/>
  <c r="H10"/>
  <c r="G10"/>
  <c r="E10"/>
  <c r="K9"/>
  <c r="J9"/>
  <c r="I9"/>
  <c r="H9"/>
  <c r="G9"/>
  <c r="E9"/>
  <c r="D9" s="1"/>
  <c r="DR276" i="28"/>
  <c r="DR275"/>
  <c r="DR274"/>
  <c r="DR273"/>
  <c r="DR272"/>
  <c r="DR271"/>
  <c r="DR270"/>
  <c r="DR269"/>
  <c r="DR268"/>
  <c r="DR267"/>
  <c r="DR266"/>
  <c r="DR265"/>
  <c r="DR264"/>
  <c r="DR263"/>
  <c r="DR262"/>
  <c r="DR261"/>
  <c r="DR260"/>
  <c r="DR259"/>
  <c r="DR258"/>
  <c r="DR257"/>
  <c r="DR256"/>
  <c r="DR255"/>
  <c r="DR254"/>
  <c r="DR253"/>
  <c r="DR252"/>
  <c r="DR251"/>
  <c r="DR250"/>
  <c r="DR249"/>
  <c r="DR248"/>
  <c r="DR247"/>
  <c r="DR246"/>
  <c r="DR245"/>
  <c r="DR244"/>
  <c r="DR243"/>
  <c r="DR242"/>
  <c r="DR241"/>
  <c r="DR240"/>
  <c r="DR239"/>
  <c r="DR238"/>
  <c r="DR237"/>
  <c r="DR236"/>
  <c r="DR235"/>
  <c r="DR234"/>
  <c r="DR233"/>
  <c r="DR232"/>
  <c r="DR231"/>
  <c r="DR230"/>
  <c r="DR229"/>
  <c r="DR228"/>
  <c r="DR227"/>
  <c r="DR226"/>
  <c r="DR225"/>
  <c r="DR224"/>
  <c r="DR223"/>
  <c r="DR222"/>
  <c r="DR221"/>
  <c r="DR220"/>
  <c r="DR219"/>
  <c r="DR218"/>
  <c r="DR217"/>
  <c r="DR216"/>
  <c r="DR215"/>
  <c r="DR214"/>
  <c r="DR213"/>
  <c r="DR212"/>
  <c r="DR211"/>
  <c r="DR210"/>
  <c r="DR209"/>
  <c r="DR208"/>
  <c r="DR207"/>
  <c r="DR206"/>
  <c r="DR205"/>
  <c r="DR204"/>
  <c r="DR203"/>
  <c r="DR202"/>
  <c r="DR201"/>
  <c r="DR200"/>
  <c r="DR199"/>
  <c r="DR198"/>
  <c r="DR197"/>
  <c r="DR196"/>
  <c r="DR195"/>
  <c r="DR194"/>
  <c r="DR193"/>
  <c r="DR192"/>
  <c r="DR191"/>
  <c r="DR190"/>
  <c r="DR189"/>
  <c r="DR188"/>
  <c r="DR187"/>
  <c r="DR186"/>
  <c r="DR185"/>
  <c r="DR184"/>
  <c r="DR183"/>
  <c r="DR182"/>
  <c r="DR181"/>
  <c r="DR180"/>
  <c r="DR179"/>
  <c r="DR178"/>
  <c r="DR177"/>
  <c r="DR176"/>
  <c r="DR175"/>
  <c r="DR174"/>
  <c r="DR173"/>
  <c r="DR172"/>
  <c r="DR171"/>
  <c r="DR170"/>
  <c r="DR169"/>
  <c r="DR168"/>
  <c r="DR167"/>
  <c r="DR166"/>
  <c r="DR165"/>
  <c r="DR164"/>
  <c r="DR163"/>
  <c r="DR162"/>
  <c r="DR161"/>
  <c r="DR160"/>
  <c r="DR159"/>
  <c r="DR158"/>
  <c r="DR157"/>
  <c r="DR156"/>
  <c r="DR155"/>
  <c r="DR154"/>
  <c r="DR153"/>
  <c r="DR152"/>
  <c r="DR151"/>
  <c r="DR150"/>
  <c r="DR149"/>
  <c r="DR148"/>
  <c r="DR147"/>
  <c r="DR146"/>
  <c r="DR145"/>
  <c r="DR144"/>
  <c r="DR143"/>
  <c r="DR142"/>
  <c r="DR141"/>
  <c r="DR140"/>
  <c r="DR139"/>
  <c r="DR138"/>
  <c r="DR137"/>
  <c r="DR136"/>
  <c r="DR135"/>
  <c r="DR134"/>
  <c r="DR133"/>
  <c r="DR132"/>
  <c r="DR131"/>
  <c r="DR130"/>
  <c r="DR129"/>
  <c r="DR128"/>
  <c r="DR127"/>
  <c r="DR126"/>
  <c r="DR125"/>
  <c r="DR124"/>
  <c r="DR123"/>
  <c r="DR122"/>
  <c r="DR121"/>
  <c r="DR120"/>
  <c r="DR119"/>
  <c r="DR118"/>
  <c r="DR117"/>
  <c r="DR116"/>
  <c r="DR115"/>
  <c r="DR114"/>
  <c r="DR113"/>
  <c r="DR112"/>
  <c r="DR111"/>
  <c r="DR110"/>
  <c r="DR109"/>
  <c r="DR108"/>
  <c r="DR107"/>
  <c r="DR106"/>
  <c r="DR105"/>
  <c r="DR104"/>
  <c r="DR103"/>
  <c r="DR102"/>
  <c r="DR101"/>
  <c r="DR100"/>
  <c r="DR99"/>
  <c r="DR98"/>
  <c r="DR97"/>
  <c r="DR96"/>
  <c r="DR95"/>
  <c r="DR94"/>
  <c r="DR93"/>
  <c r="DR92"/>
  <c r="DR91"/>
  <c r="DR90"/>
  <c r="DR89"/>
  <c r="DR88"/>
  <c r="DR87"/>
  <c r="DR86"/>
  <c r="DR85"/>
  <c r="DR84"/>
  <c r="DR83"/>
  <c r="DR82"/>
  <c r="DR81"/>
  <c r="DR80"/>
  <c r="DR79"/>
  <c r="DR78"/>
  <c r="DR77"/>
  <c r="DR76"/>
  <c r="DR75"/>
  <c r="DR74"/>
  <c r="DR73"/>
  <c r="DR72"/>
  <c r="DR71"/>
  <c r="DR70"/>
  <c r="DR69"/>
  <c r="DR68"/>
  <c r="DR67"/>
  <c r="DR66"/>
  <c r="DR65"/>
  <c r="DR64"/>
  <c r="DR63"/>
  <c r="DR62"/>
  <c r="DR61"/>
  <c r="DR60"/>
  <c r="DR59"/>
  <c r="DR58"/>
  <c r="DR57"/>
  <c r="DR56"/>
  <c r="DR55"/>
  <c r="DR54"/>
  <c r="DR53"/>
  <c r="DR52"/>
  <c r="DR51"/>
  <c r="DR50"/>
  <c r="DR49"/>
  <c r="DR48"/>
  <c r="DR47"/>
  <c r="DR46"/>
  <c r="DR45"/>
  <c r="DR44"/>
  <c r="DR43"/>
  <c r="DR42"/>
  <c r="DR41"/>
  <c r="DR40"/>
  <c r="DR39"/>
  <c r="DR38"/>
  <c r="DR37"/>
  <c r="DR36"/>
  <c r="DR35"/>
  <c r="DR34"/>
  <c r="DR33"/>
  <c r="DR32"/>
  <c r="DR31"/>
  <c r="DR30"/>
  <c r="DR29"/>
  <c r="DR28"/>
  <c r="DR27"/>
  <c r="DR26"/>
  <c r="DR25"/>
  <c r="DR24"/>
  <c r="DR23"/>
  <c r="DR22"/>
  <c r="DR21"/>
  <c r="DR20"/>
  <c r="DR19"/>
  <c r="DR18"/>
  <c r="DR17"/>
  <c r="DR16"/>
  <c r="DR15"/>
  <c r="DR14"/>
  <c r="DR13"/>
  <c r="DR12"/>
  <c r="DR11"/>
  <c r="DR10"/>
  <c r="DR9"/>
  <c r="DR8"/>
  <c r="DR7"/>
  <c r="DM276"/>
  <c r="DM275"/>
  <c r="DM274"/>
  <c r="DM273"/>
  <c r="DM272"/>
  <c r="DM271"/>
  <c r="DM270"/>
  <c r="DM269"/>
  <c r="DM268"/>
  <c r="DM267"/>
  <c r="DM266"/>
  <c r="DM265"/>
  <c r="DM264"/>
  <c r="DM263"/>
  <c r="DM262"/>
  <c r="DM261"/>
  <c r="DM260"/>
  <c r="DM259"/>
  <c r="DM258"/>
  <c r="DM257"/>
  <c r="DM256"/>
  <c r="DM255"/>
  <c r="DM254"/>
  <c r="DM253"/>
  <c r="DM252"/>
  <c r="DM251"/>
  <c r="DM250"/>
  <c r="DM249"/>
  <c r="DM248"/>
  <c r="DM247"/>
  <c r="DM246"/>
  <c r="DM245"/>
  <c r="DM244"/>
  <c r="DM243"/>
  <c r="DM242"/>
  <c r="DM241"/>
  <c r="DM240"/>
  <c r="DM239"/>
  <c r="DM238"/>
  <c r="DM237"/>
  <c r="DM236"/>
  <c r="DM235"/>
  <c r="DM234"/>
  <c r="DM233"/>
  <c r="DM232"/>
  <c r="DM231"/>
  <c r="DM230"/>
  <c r="DM229"/>
  <c r="DM228"/>
  <c r="DM227"/>
  <c r="DM226"/>
  <c r="DM225"/>
  <c r="DM224"/>
  <c r="DM223"/>
  <c r="DM222"/>
  <c r="DM221"/>
  <c r="DM220"/>
  <c r="DM219"/>
  <c r="DM218"/>
  <c r="DM217"/>
  <c r="DM216"/>
  <c r="DM215"/>
  <c r="DM214"/>
  <c r="DM213"/>
  <c r="DM212"/>
  <c r="DM211"/>
  <c r="DM210"/>
  <c r="DM209"/>
  <c r="DM208"/>
  <c r="DM207"/>
  <c r="DM206"/>
  <c r="DM205"/>
  <c r="DM204"/>
  <c r="DM203"/>
  <c r="DM202"/>
  <c r="DM201"/>
  <c r="DM200"/>
  <c r="DM199"/>
  <c r="DM198"/>
  <c r="DM197"/>
  <c r="DM196"/>
  <c r="DM195"/>
  <c r="DM194"/>
  <c r="DM193"/>
  <c r="DM192"/>
  <c r="DM191"/>
  <c r="DM190"/>
  <c r="DM189"/>
  <c r="DM188"/>
  <c r="DM187"/>
  <c r="DM186"/>
  <c r="DM185"/>
  <c r="DM184"/>
  <c r="DM183"/>
  <c r="DM182"/>
  <c r="DM181"/>
  <c r="DM180"/>
  <c r="DM179"/>
  <c r="DM178"/>
  <c r="DM177"/>
  <c r="DM176"/>
  <c r="DM175"/>
  <c r="DM174"/>
  <c r="DM173"/>
  <c r="DM172"/>
  <c r="DM171"/>
  <c r="DM170"/>
  <c r="DM169"/>
  <c r="DM168"/>
  <c r="DM167"/>
  <c r="DM166"/>
  <c r="DM165"/>
  <c r="DM164"/>
  <c r="DM163"/>
  <c r="DM162"/>
  <c r="DM161"/>
  <c r="DM160"/>
  <c r="DM159"/>
  <c r="DM158"/>
  <c r="DM157"/>
  <c r="DM156"/>
  <c r="DM155"/>
  <c r="DM154"/>
  <c r="DM153"/>
  <c r="DM152"/>
  <c r="DM151"/>
  <c r="DM150"/>
  <c r="DM149"/>
  <c r="DM148"/>
  <c r="DM147"/>
  <c r="DM146"/>
  <c r="DM145"/>
  <c r="DM144"/>
  <c r="DM143"/>
  <c r="DM142"/>
  <c r="DM141"/>
  <c r="DM140"/>
  <c r="DM139"/>
  <c r="DM138"/>
  <c r="DM137"/>
  <c r="DM136"/>
  <c r="DM135"/>
  <c r="DM134"/>
  <c r="DM133"/>
  <c r="DM132"/>
  <c r="DM131"/>
  <c r="DM130"/>
  <c r="DM129"/>
  <c r="DM128"/>
  <c r="DM127"/>
  <c r="DM126"/>
  <c r="DM125"/>
  <c r="DM124"/>
  <c r="DM123"/>
  <c r="DM122"/>
  <c r="DM121"/>
  <c r="DM120"/>
  <c r="DM119"/>
  <c r="DM118"/>
  <c r="DM117"/>
  <c r="DM116"/>
  <c r="DM115"/>
  <c r="DM114"/>
  <c r="DM113"/>
  <c r="DM112"/>
  <c r="DM111"/>
  <c r="DM110"/>
  <c r="DM109"/>
  <c r="DM108"/>
  <c r="DM107"/>
  <c r="DM106"/>
  <c r="DM105"/>
  <c r="DM104"/>
  <c r="DM103"/>
  <c r="DM102"/>
  <c r="DM101"/>
  <c r="DM100"/>
  <c r="DM99"/>
  <c r="DM98"/>
  <c r="DM97"/>
  <c r="DM96"/>
  <c r="DM95"/>
  <c r="DM94"/>
  <c r="DM93"/>
  <c r="DM92"/>
  <c r="DM91"/>
  <c r="DM90"/>
  <c r="DM89"/>
  <c r="DM88"/>
  <c r="DM87"/>
  <c r="DM86"/>
  <c r="DM85"/>
  <c r="DM84"/>
  <c r="DM83"/>
  <c r="DM82"/>
  <c r="DM81"/>
  <c r="DM80"/>
  <c r="DM79"/>
  <c r="DM78"/>
  <c r="DM77"/>
  <c r="DM76"/>
  <c r="DM75"/>
  <c r="DM74"/>
  <c r="DM73"/>
  <c r="DM72"/>
  <c r="DM71"/>
  <c r="DM70"/>
  <c r="DM69"/>
  <c r="DM68"/>
  <c r="DM67"/>
  <c r="DM66"/>
  <c r="DM65"/>
  <c r="DM64"/>
  <c r="DM63"/>
  <c r="DM62"/>
  <c r="DM61"/>
  <c r="DM60"/>
  <c r="DM59"/>
  <c r="DM58"/>
  <c r="DM57"/>
  <c r="DM56"/>
  <c r="DM55"/>
  <c r="DM54"/>
  <c r="DM53"/>
  <c r="DM52"/>
  <c r="DM51"/>
  <c r="DM50"/>
  <c r="DM49"/>
  <c r="DM48"/>
  <c r="DM47"/>
  <c r="DM46"/>
  <c r="DM45"/>
  <c r="DM44"/>
  <c r="DM43"/>
  <c r="DM42"/>
  <c r="DM41"/>
  <c r="DM40"/>
  <c r="DM39"/>
  <c r="DM38"/>
  <c r="DM37"/>
  <c r="DM36"/>
  <c r="DM35"/>
  <c r="DM34"/>
  <c r="DM33"/>
  <c r="DM32"/>
  <c r="DM31"/>
  <c r="DM30"/>
  <c r="DM29"/>
  <c r="DM28"/>
  <c r="DM27"/>
  <c r="DM26"/>
  <c r="DM25"/>
  <c r="DM24"/>
  <c r="DM23"/>
  <c r="DM22"/>
  <c r="DM21"/>
  <c r="DM20"/>
  <c r="DM19"/>
  <c r="DM18"/>
  <c r="DM17"/>
  <c r="DM16"/>
  <c r="DM15"/>
  <c r="DM14"/>
  <c r="DM13"/>
  <c r="DM12"/>
  <c r="DM11"/>
  <c r="DM10"/>
  <c r="DM9"/>
  <c r="DM8"/>
  <c r="DM7"/>
  <c r="CY276"/>
  <c r="CY275"/>
  <c r="CY274"/>
  <c r="CY273"/>
  <c r="CY272"/>
  <c r="CY271"/>
  <c r="CY270"/>
  <c r="CY269"/>
  <c r="CY268"/>
  <c r="CY267"/>
  <c r="CY266"/>
  <c r="CY265"/>
  <c r="CY264"/>
  <c r="CY263"/>
  <c r="CY262"/>
  <c r="CY261"/>
  <c r="CY260"/>
  <c r="CY259"/>
  <c r="CY258"/>
  <c r="CY257"/>
  <c r="CY256"/>
  <c r="CY255"/>
  <c r="CY254"/>
  <c r="CY253"/>
  <c r="CY252"/>
  <c r="CY251"/>
  <c r="CY250"/>
  <c r="CY249"/>
  <c r="CY248"/>
  <c r="CY247"/>
  <c r="CY246"/>
  <c r="CY245"/>
  <c r="CY244"/>
  <c r="CY243"/>
  <c r="CY242"/>
  <c r="CY241"/>
  <c r="CY240"/>
  <c r="CY239"/>
  <c r="CY238"/>
  <c r="CY237"/>
  <c r="CY236"/>
  <c r="CY235"/>
  <c r="CY234"/>
  <c r="CY233"/>
  <c r="CY232"/>
  <c r="CY231"/>
  <c r="CY230"/>
  <c r="CY229"/>
  <c r="CY228"/>
  <c r="CY227"/>
  <c r="CY226"/>
  <c r="CY225"/>
  <c r="CY224"/>
  <c r="CY223"/>
  <c r="CY222"/>
  <c r="CY221"/>
  <c r="CY220"/>
  <c r="CY219"/>
  <c r="CY218"/>
  <c r="CY217"/>
  <c r="CY216"/>
  <c r="CY215"/>
  <c r="CY214"/>
  <c r="CY213"/>
  <c r="CY212"/>
  <c r="CY211"/>
  <c r="CY210"/>
  <c r="CY209"/>
  <c r="CY208"/>
  <c r="CY207"/>
  <c r="CY206"/>
  <c r="CY205"/>
  <c r="CY204"/>
  <c r="CY203"/>
  <c r="CY202"/>
  <c r="CY201"/>
  <c r="CY200"/>
  <c r="CY199"/>
  <c r="CY198"/>
  <c r="CY197"/>
  <c r="CY196"/>
  <c r="CY195"/>
  <c r="CY194"/>
  <c r="CY193"/>
  <c r="CY192"/>
  <c r="CY191"/>
  <c r="CY190"/>
  <c r="CY189"/>
  <c r="CY188"/>
  <c r="CY187"/>
  <c r="CY186"/>
  <c r="CY185"/>
  <c r="CY184"/>
  <c r="CY183"/>
  <c r="CY182"/>
  <c r="CY181"/>
  <c r="CY180"/>
  <c r="CY179"/>
  <c r="CY178"/>
  <c r="CY177"/>
  <c r="CY176"/>
  <c r="CY175"/>
  <c r="CY174"/>
  <c r="CY173"/>
  <c r="CY172"/>
  <c r="CY171"/>
  <c r="CY170"/>
  <c r="CY169"/>
  <c r="CY168"/>
  <c r="CY167"/>
  <c r="CY166"/>
  <c r="CY165"/>
  <c r="CY164"/>
  <c r="CY163"/>
  <c r="CY162"/>
  <c r="CY161"/>
  <c r="CY160"/>
  <c r="CY159"/>
  <c r="CY158"/>
  <c r="CY157"/>
  <c r="CY156"/>
  <c r="CY155"/>
  <c r="CY154"/>
  <c r="CY153"/>
  <c r="CY152"/>
  <c r="CY151"/>
  <c r="CY150"/>
  <c r="CY149"/>
  <c r="CY148"/>
  <c r="CY147"/>
  <c r="CY146"/>
  <c r="CY145"/>
  <c r="CY144"/>
  <c r="CY143"/>
  <c r="CY142"/>
  <c r="CY141"/>
  <c r="CY140"/>
  <c r="CY139"/>
  <c r="CY138"/>
  <c r="CY137"/>
  <c r="CY136"/>
  <c r="CY135"/>
  <c r="CY134"/>
  <c r="CY133"/>
  <c r="CY132"/>
  <c r="CY131"/>
  <c r="CY130"/>
  <c r="CY129"/>
  <c r="CY128"/>
  <c r="CY127"/>
  <c r="CY126"/>
  <c r="CY125"/>
  <c r="CY124"/>
  <c r="CY123"/>
  <c r="CY122"/>
  <c r="CY121"/>
  <c r="CY120"/>
  <c r="CY119"/>
  <c r="CY118"/>
  <c r="CY117"/>
  <c r="CY116"/>
  <c r="CY115"/>
  <c r="CY114"/>
  <c r="CY113"/>
  <c r="CY112"/>
  <c r="CY111"/>
  <c r="CY110"/>
  <c r="CY109"/>
  <c r="CY108"/>
  <c r="CY107"/>
  <c r="CY106"/>
  <c r="CY105"/>
  <c r="CY104"/>
  <c r="CY103"/>
  <c r="CY102"/>
  <c r="CY101"/>
  <c r="CY100"/>
  <c r="CY99"/>
  <c r="CY98"/>
  <c r="CY97"/>
  <c r="CY96"/>
  <c r="CY95"/>
  <c r="CY94"/>
  <c r="CY93"/>
  <c r="CY92"/>
  <c r="CY91"/>
  <c r="CY90"/>
  <c r="CY89"/>
  <c r="CY88"/>
  <c r="CY87"/>
  <c r="CY86"/>
  <c r="CY85"/>
  <c r="CY84"/>
  <c r="CY83"/>
  <c r="CY82"/>
  <c r="CY81"/>
  <c r="CY80"/>
  <c r="CY79"/>
  <c r="CY78"/>
  <c r="CY77"/>
  <c r="CY76"/>
  <c r="CY75"/>
  <c r="CY74"/>
  <c r="CY73"/>
  <c r="CY72"/>
  <c r="CY71"/>
  <c r="CY70"/>
  <c r="CY69"/>
  <c r="CY68"/>
  <c r="CY67"/>
  <c r="CY66"/>
  <c r="CY65"/>
  <c r="CY64"/>
  <c r="CY63"/>
  <c r="CY62"/>
  <c r="CY61"/>
  <c r="CY60"/>
  <c r="CY59"/>
  <c r="CY58"/>
  <c r="CY57"/>
  <c r="CY56"/>
  <c r="CY55"/>
  <c r="CY54"/>
  <c r="CY53"/>
  <c r="CY52"/>
  <c r="CY51"/>
  <c r="CY50"/>
  <c r="CY49"/>
  <c r="CY48"/>
  <c r="CY47"/>
  <c r="CY46"/>
  <c r="CY45"/>
  <c r="CY44"/>
  <c r="CY43"/>
  <c r="CY42"/>
  <c r="CY41"/>
  <c r="CY40"/>
  <c r="CY39"/>
  <c r="CY38"/>
  <c r="CY37"/>
  <c r="CY36"/>
  <c r="CY35"/>
  <c r="CY34"/>
  <c r="CY33"/>
  <c r="CY32"/>
  <c r="CY31"/>
  <c r="CY30"/>
  <c r="CY29"/>
  <c r="CY28"/>
  <c r="CY27"/>
  <c r="CY26"/>
  <c r="CY25"/>
  <c r="CY24"/>
  <c r="CY23"/>
  <c r="CY22"/>
  <c r="CY21"/>
  <c r="CY20"/>
  <c r="CY19"/>
  <c r="CY18"/>
  <c r="CY17"/>
  <c r="CY16"/>
  <c r="CY15"/>
  <c r="CY14"/>
  <c r="CY13"/>
  <c r="CY12"/>
  <c r="CY11"/>
  <c r="CY10"/>
  <c r="CY9"/>
  <c r="CY8"/>
  <c r="CY7"/>
  <c r="CU276"/>
  <c r="CU275"/>
  <c r="CU274"/>
  <c r="CU273"/>
  <c r="CU272"/>
  <c r="CU271"/>
  <c r="CU270"/>
  <c r="CU269"/>
  <c r="CU268"/>
  <c r="CU267"/>
  <c r="CU266"/>
  <c r="CU265"/>
  <c r="CU264"/>
  <c r="CU263"/>
  <c r="CU262"/>
  <c r="CU261"/>
  <c r="CU260"/>
  <c r="CU259"/>
  <c r="CU258"/>
  <c r="CU257"/>
  <c r="CU256"/>
  <c r="CU255"/>
  <c r="CU254"/>
  <c r="CU253"/>
  <c r="CU252"/>
  <c r="CU251"/>
  <c r="CU250"/>
  <c r="CU249"/>
  <c r="CU248"/>
  <c r="CU247"/>
  <c r="CU246"/>
  <c r="CU245"/>
  <c r="CU244"/>
  <c r="CU243"/>
  <c r="CU242"/>
  <c r="CU241"/>
  <c r="CU240"/>
  <c r="CU239"/>
  <c r="CU238"/>
  <c r="CU237"/>
  <c r="CU236"/>
  <c r="CU235"/>
  <c r="CU234"/>
  <c r="CU233"/>
  <c r="CU232"/>
  <c r="CU231"/>
  <c r="CU230"/>
  <c r="CU229"/>
  <c r="CU228"/>
  <c r="CU227"/>
  <c r="CU226"/>
  <c r="CU225"/>
  <c r="CU224"/>
  <c r="CU223"/>
  <c r="CU222"/>
  <c r="CU221"/>
  <c r="CU220"/>
  <c r="CU219"/>
  <c r="CU218"/>
  <c r="CU217"/>
  <c r="CU216"/>
  <c r="CU215"/>
  <c r="CU214"/>
  <c r="CU213"/>
  <c r="CU212"/>
  <c r="CU211"/>
  <c r="CU210"/>
  <c r="CU209"/>
  <c r="CU208"/>
  <c r="CU207"/>
  <c r="CU206"/>
  <c r="CU205"/>
  <c r="CU204"/>
  <c r="CU203"/>
  <c r="CU202"/>
  <c r="CU201"/>
  <c r="CU200"/>
  <c r="CU199"/>
  <c r="CU198"/>
  <c r="CU197"/>
  <c r="CU196"/>
  <c r="CU195"/>
  <c r="CU194"/>
  <c r="CU193"/>
  <c r="CU192"/>
  <c r="CU191"/>
  <c r="CU190"/>
  <c r="CU189"/>
  <c r="CU188"/>
  <c r="CU187"/>
  <c r="CU186"/>
  <c r="CU185"/>
  <c r="CU184"/>
  <c r="CU183"/>
  <c r="CU182"/>
  <c r="CU181"/>
  <c r="CU180"/>
  <c r="CU179"/>
  <c r="CU178"/>
  <c r="CU177"/>
  <c r="CU176"/>
  <c r="CU175"/>
  <c r="CU174"/>
  <c r="CU173"/>
  <c r="CU172"/>
  <c r="CU171"/>
  <c r="CU170"/>
  <c r="CU169"/>
  <c r="CU168"/>
  <c r="CU167"/>
  <c r="CU166"/>
  <c r="CU165"/>
  <c r="CU164"/>
  <c r="CU163"/>
  <c r="CU162"/>
  <c r="CU161"/>
  <c r="CU160"/>
  <c r="CU159"/>
  <c r="CU158"/>
  <c r="CU157"/>
  <c r="CU156"/>
  <c r="CU155"/>
  <c r="CU154"/>
  <c r="CU153"/>
  <c r="CU152"/>
  <c r="CU151"/>
  <c r="CU150"/>
  <c r="CU149"/>
  <c r="CU148"/>
  <c r="CU147"/>
  <c r="CU146"/>
  <c r="CU145"/>
  <c r="CU144"/>
  <c r="CU143"/>
  <c r="CU142"/>
  <c r="CU141"/>
  <c r="CU140"/>
  <c r="CU139"/>
  <c r="CU138"/>
  <c r="CU137"/>
  <c r="CU136"/>
  <c r="CU135"/>
  <c r="CU134"/>
  <c r="CU133"/>
  <c r="CU132"/>
  <c r="CU131"/>
  <c r="CU130"/>
  <c r="CU129"/>
  <c r="CU128"/>
  <c r="CU127"/>
  <c r="CU126"/>
  <c r="CU125"/>
  <c r="CU124"/>
  <c r="CU123"/>
  <c r="CU122"/>
  <c r="CU121"/>
  <c r="CU120"/>
  <c r="CU119"/>
  <c r="CU118"/>
  <c r="CU117"/>
  <c r="CU116"/>
  <c r="CU115"/>
  <c r="CU114"/>
  <c r="CU113"/>
  <c r="CU112"/>
  <c r="CU111"/>
  <c r="CU110"/>
  <c r="CU109"/>
  <c r="CU108"/>
  <c r="CU107"/>
  <c r="CU106"/>
  <c r="CU105"/>
  <c r="CU104"/>
  <c r="CU103"/>
  <c r="CU102"/>
  <c r="CU101"/>
  <c r="CU100"/>
  <c r="CU99"/>
  <c r="CU98"/>
  <c r="CU97"/>
  <c r="CU96"/>
  <c r="CU95"/>
  <c r="CU94"/>
  <c r="CU93"/>
  <c r="CU92"/>
  <c r="CU91"/>
  <c r="CU90"/>
  <c r="CU89"/>
  <c r="CU88"/>
  <c r="CU87"/>
  <c r="CU86"/>
  <c r="CU85"/>
  <c r="CU84"/>
  <c r="CU83"/>
  <c r="CU82"/>
  <c r="CU81"/>
  <c r="CU80"/>
  <c r="CU79"/>
  <c r="CU78"/>
  <c r="CU77"/>
  <c r="CU76"/>
  <c r="CU75"/>
  <c r="CU74"/>
  <c r="CU73"/>
  <c r="CU72"/>
  <c r="CU71"/>
  <c r="CU70"/>
  <c r="CU69"/>
  <c r="CU68"/>
  <c r="CU67"/>
  <c r="CU66"/>
  <c r="CU65"/>
  <c r="CU64"/>
  <c r="CU63"/>
  <c r="CU62"/>
  <c r="CU61"/>
  <c r="CU60"/>
  <c r="CU59"/>
  <c r="CU58"/>
  <c r="CU57"/>
  <c r="CU56"/>
  <c r="CU55"/>
  <c r="CU54"/>
  <c r="CU53"/>
  <c r="CU52"/>
  <c r="CU51"/>
  <c r="CU50"/>
  <c r="CU49"/>
  <c r="CU48"/>
  <c r="CU47"/>
  <c r="CU46"/>
  <c r="CU45"/>
  <c r="CU44"/>
  <c r="CU43"/>
  <c r="CU42"/>
  <c r="CU41"/>
  <c r="CU40"/>
  <c r="CU39"/>
  <c r="CU38"/>
  <c r="CU37"/>
  <c r="CU36"/>
  <c r="CU35"/>
  <c r="CU34"/>
  <c r="CU33"/>
  <c r="CU32"/>
  <c r="CU31"/>
  <c r="CU30"/>
  <c r="CU29"/>
  <c r="CU28"/>
  <c r="CU27"/>
  <c r="CU26"/>
  <c r="CU25"/>
  <c r="CU24"/>
  <c r="CU23"/>
  <c r="CU22"/>
  <c r="CU21"/>
  <c r="CU20"/>
  <c r="CU19"/>
  <c r="CU18"/>
  <c r="CU17"/>
  <c r="CU16"/>
  <c r="CU15"/>
  <c r="CU14"/>
  <c r="CU13"/>
  <c r="CU12"/>
  <c r="CU11"/>
  <c r="CU10"/>
  <c r="CU9"/>
  <c r="CU8"/>
  <c r="CU7"/>
  <c r="L14" i="15"/>
  <c r="X4" i="32"/>
  <c r="BM5" i="15"/>
  <c r="BM7" s="1"/>
  <c r="BL5"/>
  <c r="BL7" s="1"/>
  <c r="BK5"/>
  <c r="BK7" s="1"/>
  <c r="BJ5"/>
  <c r="BJ7" s="1"/>
  <c r="BI5"/>
  <c r="BI7" s="1"/>
  <c r="BH5"/>
  <c r="BH7" s="1"/>
  <c r="BG5"/>
  <c r="BG7" s="1"/>
  <c r="L276" i="28"/>
  <c r="L275"/>
  <c r="L274"/>
  <c r="L273"/>
  <c r="L272"/>
  <c r="L271"/>
  <c r="L270"/>
  <c r="L269"/>
  <c r="L268"/>
  <c r="L267"/>
  <c r="L266"/>
  <c r="L265"/>
  <c r="L264"/>
  <c r="L263"/>
  <c r="L262"/>
  <c r="L261"/>
  <c r="L260"/>
  <c r="L259"/>
  <c r="L258"/>
  <c r="L257"/>
  <c r="L256"/>
  <c r="L255"/>
  <c r="L254"/>
  <c r="L253"/>
  <c r="L252"/>
  <c r="L251"/>
  <c r="L250"/>
  <c r="L249"/>
  <c r="L248"/>
  <c r="L247"/>
  <c r="L246"/>
  <c r="L245"/>
  <c r="L244"/>
  <c r="L243"/>
  <c r="L242"/>
  <c r="L241"/>
  <c r="L240"/>
  <c r="L239"/>
  <c r="L238"/>
  <c r="L237"/>
  <c r="L236"/>
  <c r="L235"/>
  <c r="L234"/>
  <c r="L233"/>
  <c r="L232"/>
  <c r="L231"/>
  <c r="L230"/>
  <c r="L229"/>
  <c r="L228"/>
  <c r="L227"/>
  <c r="L226"/>
  <c r="L225"/>
  <c r="L224"/>
  <c r="L223"/>
  <c r="L222"/>
  <c r="L221"/>
  <c r="L220"/>
  <c r="L219"/>
  <c r="L218"/>
  <c r="L217"/>
  <c r="L216"/>
  <c r="L215"/>
  <c r="L214"/>
  <c r="L213"/>
  <c r="L212"/>
  <c r="L211"/>
  <c r="L210"/>
  <c r="L209"/>
  <c r="L208"/>
  <c r="L207"/>
  <c r="L206"/>
  <c r="L205"/>
  <c r="L204"/>
  <c r="L203"/>
  <c r="L202"/>
  <c r="L201"/>
  <c r="L200"/>
  <c r="L199"/>
  <c r="L198"/>
  <c r="L197"/>
  <c r="L196"/>
  <c r="L195"/>
  <c r="L194"/>
  <c r="L193"/>
  <c r="L192"/>
  <c r="L191"/>
  <c r="L190"/>
  <c r="L189"/>
  <c r="L188"/>
  <c r="L187"/>
  <c r="L186"/>
  <c r="L185"/>
  <c r="L184"/>
  <c r="L183"/>
  <c r="L182"/>
  <c r="L181"/>
  <c r="L180"/>
  <c r="L179"/>
  <c r="L178"/>
  <c r="L177"/>
  <c r="L176"/>
  <c r="L175"/>
  <c r="L174"/>
  <c r="L173"/>
  <c r="L172"/>
  <c r="L171"/>
  <c r="L170"/>
  <c r="L169"/>
  <c r="L168"/>
  <c r="L167"/>
  <c r="L166"/>
  <c r="L165"/>
  <c r="L164"/>
  <c r="L163"/>
  <c r="L162"/>
  <c r="L161"/>
  <c r="L160"/>
  <c r="L159"/>
  <c r="L158"/>
  <c r="L157"/>
  <c r="L156"/>
  <c r="L155"/>
  <c r="L154"/>
  <c r="L153"/>
  <c r="L152"/>
  <c r="L151"/>
  <c r="L150"/>
  <c r="L149"/>
  <c r="L148"/>
  <c r="L147"/>
  <c r="L146"/>
  <c r="L145"/>
  <c r="L144"/>
  <c r="L143"/>
  <c r="L142"/>
  <c r="L141"/>
  <c r="L140"/>
  <c r="L139"/>
  <c r="L138"/>
  <c r="L137"/>
  <c r="L136"/>
  <c r="L135"/>
  <c r="L134"/>
  <c r="L133"/>
  <c r="L132"/>
  <c r="L131"/>
  <c r="L130"/>
  <c r="L129"/>
  <c r="L128"/>
  <c r="L127"/>
  <c r="L126"/>
  <c r="L125"/>
  <c r="L124"/>
  <c r="L123"/>
  <c r="L122"/>
  <c r="L121"/>
  <c r="L120"/>
  <c r="L119"/>
  <c r="L118"/>
  <c r="L117"/>
  <c r="L116"/>
  <c r="L115"/>
  <c r="L114"/>
  <c r="L113"/>
  <c r="L112"/>
  <c r="L111"/>
  <c r="L110"/>
  <c r="L109"/>
  <c r="L108"/>
  <c r="L107"/>
  <c r="L106"/>
  <c r="L105"/>
  <c r="L104"/>
  <c r="L103"/>
  <c r="L102"/>
  <c r="L101"/>
  <c r="L100"/>
  <c r="L99"/>
  <c r="L98"/>
  <c r="L97"/>
  <c r="L96"/>
  <c r="L95"/>
  <c r="L94"/>
  <c r="L93"/>
  <c r="L92"/>
  <c r="L91"/>
  <c r="L90"/>
  <c r="L89"/>
  <c r="L88"/>
  <c r="L87"/>
  <c r="L86"/>
  <c r="L85"/>
  <c r="L84"/>
  <c r="L83"/>
  <c r="L82"/>
  <c r="L81"/>
  <c r="L80"/>
  <c r="L79"/>
  <c r="L78"/>
  <c r="L77"/>
  <c r="L76"/>
  <c r="L75"/>
  <c r="L74"/>
  <c r="L73"/>
  <c r="L72"/>
  <c r="L71"/>
  <c r="L70"/>
  <c r="L69"/>
  <c r="L68"/>
  <c r="L67"/>
  <c r="L66"/>
  <c r="L65"/>
  <c r="L64"/>
  <c r="L63"/>
  <c r="L62"/>
  <c r="L61"/>
  <c r="L60"/>
  <c r="L59"/>
  <c r="L58"/>
  <c r="L57"/>
  <c r="L56"/>
  <c r="L55"/>
  <c r="L54"/>
  <c r="L53"/>
  <c r="L52"/>
  <c r="L51"/>
  <c r="L50"/>
  <c r="L49"/>
  <c r="L48"/>
  <c r="L47"/>
  <c r="L46"/>
  <c r="L45"/>
  <c r="L44"/>
  <c r="L43"/>
  <c r="L42"/>
  <c r="L41"/>
  <c r="L40"/>
  <c r="L39"/>
  <c r="L38"/>
  <c r="L37"/>
  <c r="L36"/>
  <c r="L35"/>
  <c r="L34"/>
  <c r="L33"/>
  <c r="L32"/>
  <c r="L31"/>
  <c r="L30"/>
  <c r="L29"/>
  <c r="L28"/>
  <c r="L27"/>
  <c r="L26"/>
  <c r="L25"/>
  <c r="L24"/>
  <c r="L23"/>
  <c r="L22"/>
  <c r="L21"/>
  <c r="L20"/>
  <c r="L19"/>
  <c r="L18"/>
  <c r="L17"/>
  <c r="L16"/>
  <c r="L15"/>
  <c r="L14"/>
  <c r="L13"/>
  <c r="L12"/>
  <c r="L11"/>
  <c r="L10"/>
  <c r="L9"/>
  <c r="L8"/>
  <c r="L7"/>
  <c r="EQ6"/>
  <c r="EM6"/>
  <c r="EI6"/>
  <c r="EE6"/>
  <c r="EA6"/>
  <c r="DW6"/>
  <c r="DN8"/>
  <c r="DO8"/>
  <c r="DP8"/>
  <c r="DN9"/>
  <c r="DO9"/>
  <c r="DP9"/>
  <c r="DN10"/>
  <c r="DQ10" s="1"/>
  <c r="FE10" s="1"/>
  <c r="AM10" i="32" s="1"/>
  <c r="DO10" i="28"/>
  <c r="DP10"/>
  <c r="DN11"/>
  <c r="DO11"/>
  <c r="DP11"/>
  <c r="DN12"/>
  <c r="DO12"/>
  <c r="DP12"/>
  <c r="DN13"/>
  <c r="DO13"/>
  <c r="DP13"/>
  <c r="DN14"/>
  <c r="DQ14" s="1"/>
  <c r="FE14" s="1"/>
  <c r="AM14" i="32" s="1"/>
  <c r="DO14" i="28"/>
  <c r="DP14"/>
  <c r="DN15"/>
  <c r="DO15"/>
  <c r="DP15"/>
  <c r="DN16"/>
  <c r="DO16"/>
  <c r="DP16"/>
  <c r="DN17"/>
  <c r="DO17"/>
  <c r="DP17"/>
  <c r="DN18"/>
  <c r="DQ18" s="1"/>
  <c r="FE18" s="1"/>
  <c r="AM18" i="32" s="1"/>
  <c r="DO18" i="28"/>
  <c r="DP18"/>
  <c r="DN19"/>
  <c r="DO19"/>
  <c r="DP19"/>
  <c r="DN20"/>
  <c r="DO20"/>
  <c r="DP20"/>
  <c r="DN21"/>
  <c r="DO21"/>
  <c r="DP21"/>
  <c r="DN22"/>
  <c r="DO22"/>
  <c r="DP22"/>
  <c r="DN23"/>
  <c r="DO23"/>
  <c r="DP23"/>
  <c r="DN24"/>
  <c r="DO24"/>
  <c r="DP24"/>
  <c r="DN25"/>
  <c r="DO25"/>
  <c r="DP25"/>
  <c r="DN26"/>
  <c r="DQ26" s="1"/>
  <c r="FE26" s="1"/>
  <c r="AM26" i="32" s="1"/>
  <c r="DO26" i="28"/>
  <c r="DP26"/>
  <c r="DN27"/>
  <c r="DO27"/>
  <c r="DP27"/>
  <c r="DN28"/>
  <c r="DO28"/>
  <c r="DP28"/>
  <c r="DN29"/>
  <c r="DO29"/>
  <c r="DP29"/>
  <c r="DN30"/>
  <c r="DQ30" s="1"/>
  <c r="FE30" s="1"/>
  <c r="AM30" i="32" s="1"/>
  <c r="DO30" i="28"/>
  <c r="DP30"/>
  <c r="DN31"/>
  <c r="DO31"/>
  <c r="DP31"/>
  <c r="DN32"/>
  <c r="DO32"/>
  <c r="DP32"/>
  <c r="DN33"/>
  <c r="DO33"/>
  <c r="DP33"/>
  <c r="DN34"/>
  <c r="DO34"/>
  <c r="DP34"/>
  <c r="DN35"/>
  <c r="DO35"/>
  <c r="DP35"/>
  <c r="DN36"/>
  <c r="DO36"/>
  <c r="DP36"/>
  <c r="DN37"/>
  <c r="DO37"/>
  <c r="DP37"/>
  <c r="DN38"/>
  <c r="DO38"/>
  <c r="DP38"/>
  <c r="DN39"/>
  <c r="DO39"/>
  <c r="DP39"/>
  <c r="DN40"/>
  <c r="DO40"/>
  <c r="DP40"/>
  <c r="DN41"/>
  <c r="DO41"/>
  <c r="DP41"/>
  <c r="DN42"/>
  <c r="DO42"/>
  <c r="DP42"/>
  <c r="DN43"/>
  <c r="DO43"/>
  <c r="DP43"/>
  <c r="DN44"/>
  <c r="DO44"/>
  <c r="DP44"/>
  <c r="DN45"/>
  <c r="DO45"/>
  <c r="DP45"/>
  <c r="DN46"/>
  <c r="DO46"/>
  <c r="DP46"/>
  <c r="DN47"/>
  <c r="DO47"/>
  <c r="DP47"/>
  <c r="DN48"/>
  <c r="DO48"/>
  <c r="DP48"/>
  <c r="DN49"/>
  <c r="DO49"/>
  <c r="DP49"/>
  <c r="DN50"/>
  <c r="DO50"/>
  <c r="DP50"/>
  <c r="DN51"/>
  <c r="DO51"/>
  <c r="DP51"/>
  <c r="DN52"/>
  <c r="DO52"/>
  <c r="DP52"/>
  <c r="DN53"/>
  <c r="DO53"/>
  <c r="DP53"/>
  <c r="DN54"/>
  <c r="DO54"/>
  <c r="DP54"/>
  <c r="DN55"/>
  <c r="DO55"/>
  <c r="DP55"/>
  <c r="DN56"/>
  <c r="DO56"/>
  <c r="DP56"/>
  <c r="DN57"/>
  <c r="DO57"/>
  <c r="DP57"/>
  <c r="DN58"/>
  <c r="DO58"/>
  <c r="DP58"/>
  <c r="DN59"/>
  <c r="DO59"/>
  <c r="DP59"/>
  <c r="DN60"/>
  <c r="DO60"/>
  <c r="DP60"/>
  <c r="DN61"/>
  <c r="DO61"/>
  <c r="DP61"/>
  <c r="DN62"/>
  <c r="DO62"/>
  <c r="DP62"/>
  <c r="DN63"/>
  <c r="DO63"/>
  <c r="DP63"/>
  <c r="DN64"/>
  <c r="DO64"/>
  <c r="DP64"/>
  <c r="DN65"/>
  <c r="DO65"/>
  <c r="DP65"/>
  <c r="DN66"/>
  <c r="DO66"/>
  <c r="DP66"/>
  <c r="DN67"/>
  <c r="DO67"/>
  <c r="DP67"/>
  <c r="DN68"/>
  <c r="DO68"/>
  <c r="DP68"/>
  <c r="DN69"/>
  <c r="DO69"/>
  <c r="DP69"/>
  <c r="DN70"/>
  <c r="DO70"/>
  <c r="DP70"/>
  <c r="DN71"/>
  <c r="DO71"/>
  <c r="DP71"/>
  <c r="DN72"/>
  <c r="DO72"/>
  <c r="DP72"/>
  <c r="DN73"/>
  <c r="DO73"/>
  <c r="DP73"/>
  <c r="DN74"/>
  <c r="DO74"/>
  <c r="DP74"/>
  <c r="DN75"/>
  <c r="DO75"/>
  <c r="DP75"/>
  <c r="DN76"/>
  <c r="DO76"/>
  <c r="DP76"/>
  <c r="DN77"/>
  <c r="DO77"/>
  <c r="DP77"/>
  <c r="DN78"/>
  <c r="DO78"/>
  <c r="DP78"/>
  <c r="DN79"/>
  <c r="DO79"/>
  <c r="DP79"/>
  <c r="DN80"/>
  <c r="DO80"/>
  <c r="DP80"/>
  <c r="DN81"/>
  <c r="DO81"/>
  <c r="DP81"/>
  <c r="DN82"/>
  <c r="DQ82" s="1"/>
  <c r="FE82" s="1"/>
  <c r="AM82" i="32" s="1"/>
  <c r="DO82" i="28"/>
  <c r="DP82"/>
  <c r="DN83"/>
  <c r="DO83"/>
  <c r="DP83"/>
  <c r="DN84"/>
  <c r="DO84"/>
  <c r="DP84"/>
  <c r="DN85"/>
  <c r="DO85"/>
  <c r="DP85"/>
  <c r="DN86"/>
  <c r="DQ86" s="1"/>
  <c r="FE86" s="1"/>
  <c r="AM86" i="32" s="1"/>
  <c r="DO86" i="28"/>
  <c r="DP86"/>
  <c r="DN87"/>
  <c r="DO87"/>
  <c r="DP87"/>
  <c r="DN88"/>
  <c r="DO88"/>
  <c r="DP88"/>
  <c r="DN89"/>
  <c r="DO89"/>
  <c r="DP89"/>
  <c r="DN90"/>
  <c r="DO90"/>
  <c r="DP90"/>
  <c r="DN91"/>
  <c r="DO91"/>
  <c r="DP91"/>
  <c r="DN92"/>
  <c r="DO92"/>
  <c r="DP92"/>
  <c r="DN93"/>
  <c r="DO93"/>
  <c r="DP93"/>
  <c r="DN94"/>
  <c r="DO94"/>
  <c r="DP94"/>
  <c r="DN95"/>
  <c r="DO95"/>
  <c r="DP95"/>
  <c r="DN96"/>
  <c r="DO96"/>
  <c r="DP96"/>
  <c r="DN97"/>
  <c r="DO97"/>
  <c r="DP97"/>
  <c r="DN98"/>
  <c r="DQ98" s="1"/>
  <c r="FE98" s="1"/>
  <c r="AM98" i="32" s="1"/>
  <c r="DO98" i="28"/>
  <c r="DP98"/>
  <c r="DN99"/>
  <c r="DO99"/>
  <c r="DP99"/>
  <c r="DN100"/>
  <c r="DO100"/>
  <c r="DP100"/>
  <c r="DN101"/>
  <c r="DO101"/>
  <c r="DP101"/>
  <c r="DN102"/>
  <c r="DQ102" s="1"/>
  <c r="FE102" s="1"/>
  <c r="AM102" i="32" s="1"/>
  <c r="DO102" i="28"/>
  <c r="DP102"/>
  <c r="DN103"/>
  <c r="DO103"/>
  <c r="DP103"/>
  <c r="DN104"/>
  <c r="DO104"/>
  <c r="DP104"/>
  <c r="DN105"/>
  <c r="DO105"/>
  <c r="DP105"/>
  <c r="DN106"/>
  <c r="DO106"/>
  <c r="DP106"/>
  <c r="DN107"/>
  <c r="DO107"/>
  <c r="DP107"/>
  <c r="DN108"/>
  <c r="DO108"/>
  <c r="DP108"/>
  <c r="DN109"/>
  <c r="DO109"/>
  <c r="DP109"/>
  <c r="DN110"/>
  <c r="DQ110" s="1"/>
  <c r="FE110" s="1"/>
  <c r="AM110" i="32" s="1"/>
  <c r="DO110" i="28"/>
  <c r="DP110"/>
  <c r="DN111"/>
  <c r="DO111"/>
  <c r="DP111"/>
  <c r="DN112"/>
  <c r="DO112"/>
  <c r="DP112"/>
  <c r="DN113"/>
  <c r="DO113"/>
  <c r="DP113"/>
  <c r="DN114"/>
  <c r="DO114"/>
  <c r="DP114"/>
  <c r="DN115"/>
  <c r="DO115"/>
  <c r="DP115"/>
  <c r="DN116"/>
  <c r="DO116"/>
  <c r="DP116"/>
  <c r="DN117"/>
  <c r="DO117"/>
  <c r="DP117"/>
  <c r="DN118"/>
  <c r="DO118"/>
  <c r="DP118"/>
  <c r="DN119"/>
  <c r="DO119"/>
  <c r="DP119"/>
  <c r="DN120"/>
  <c r="DO120"/>
  <c r="DP120"/>
  <c r="DN121"/>
  <c r="DO121"/>
  <c r="DP121"/>
  <c r="DN122"/>
  <c r="DO122"/>
  <c r="DP122"/>
  <c r="DN123"/>
  <c r="DO123"/>
  <c r="DP123"/>
  <c r="DN124"/>
  <c r="DO124"/>
  <c r="DP124"/>
  <c r="DN125"/>
  <c r="DO125"/>
  <c r="DP125"/>
  <c r="DN126"/>
  <c r="DO126"/>
  <c r="DP126"/>
  <c r="DN127"/>
  <c r="DO127"/>
  <c r="DP127"/>
  <c r="DN128"/>
  <c r="DO128"/>
  <c r="DP128"/>
  <c r="DN129"/>
  <c r="DO129"/>
  <c r="DP129"/>
  <c r="DN130"/>
  <c r="DO130"/>
  <c r="DP130"/>
  <c r="DN131"/>
  <c r="DO131"/>
  <c r="DP131"/>
  <c r="DN132"/>
  <c r="DO132"/>
  <c r="DP132"/>
  <c r="DN133"/>
  <c r="DO133"/>
  <c r="DP133"/>
  <c r="DN134"/>
  <c r="DO134"/>
  <c r="DP134"/>
  <c r="DN135"/>
  <c r="DO135"/>
  <c r="DP135"/>
  <c r="DN136"/>
  <c r="DO136"/>
  <c r="DP136"/>
  <c r="DN137"/>
  <c r="DO137"/>
  <c r="DP137"/>
  <c r="DN138"/>
  <c r="DO138"/>
  <c r="DP138"/>
  <c r="DN139"/>
  <c r="DO139"/>
  <c r="DP139"/>
  <c r="DN140"/>
  <c r="DO140"/>
  <c r="DP140"/>
  <c r="DN141"/>
  <c r="DO141"/>
  <c r="DP141"/>
  <c r="DN142"/>
  <c r="DO142"/>
  <c r="DP142"/>
  <c r="DN143"/>
  <c r="DO143"/>
  <c r="DP143"/>
  <c r="DN144"/>
  <c r="DO144"/>
  <c r="DP144"/>
  <c r="DN145"/>
  <c r="DO145"/>
  <c r="DP145"/>
  <c r="DN146"/>
  <c r="DO146"/>
  <c r="DP146"/>
  <c r="DN147"/>
  <c r="DO147"/>
  <c r="DP147"/>
  <c r="DN148"/>
  <c r="DO148"/>
  <c r="DP148"/>
  <c r="DN149"/>
  <c r="DO149"/>
  <c r="DP149"/>
  <c r="DN150"/>
  <c r="DO150"/>
  <c r="DP150"/>
  <c r="DN151"/>
  <c r="DO151"/>
  <c r="DP151"/>
  <c r="DN152"/>
  <c r="DO152"/>
  <c r="DP152"/>
  <c r="DN153"/>
  <c r="DO153"/>
  <c r="DP153"/>
  <c r="DN154"/>
  <c r="DO154"/>
  <c r="DP154"/>
  <c r="DN155"/>
  <c r="DO155"/>
  <c r="DP155"/>
  <c r="DN156"/>
  <c r="DO156"/>
  <c r="DP156"/>
  <c r="DN157"/>
  <c r="DO157"/>
  <c r="DP157"/>
  <c r="DN158"/>
  <c r="DO158"/>
  <c r="DP158"/>
  <c r="DN159"/>
  <c r="DO159"/>
  <c r="DP159"/>
  <c r="DN160"/>
  <c r="DO160"/>
  <c r="DP160"/>
  <c r="DN161"/>
  <c r="DO161"/>
  <c r="DP161"/>
  <c r="DN162"/>
  <c r="DO162"/>
  <c r="DP162"/>
  <c r="DN163"/>
  <c r="DO163"/>
  <c r="DP163"/>
  <c r="DN164"/>
  <c r="DO164"/>
  <c r="DP164"/>
  <c r="DN165"/>
  <c r="DO165"/>
  <c r="DP165"/>
  <c r="DN166"/>
  <c r="DQ166" s="1"/>
  <c r="DO166"/>
  <c r="DP166"/>
  <c r="DN167"/>
  <c r="DO167"/>
  <c r="DP167"/>
  <c r="DN168"/>
  <c r="DO168"/>
  <c r="DP168"/>
  <c r="DN169"/>
  <c r="DO169"/>
  <c r="DP169"/>
  <c r="DN170"/>
  <c r="DO170"/>
  <c r="DP170"/>
  <c r="DN171"/>
  <c r="DO171"/>
  <c r="DP171"/>
  <c r="DN172"/>
  <c r="DO172"/>
  <c r="DP172"/>
  <c r="DN173"/>
  <c r="DO173"/>
  <c r="DP173"/>
  <c r="DN174"/>
  <c r="DO174"/>
  <c r="DP174"/>
  <c r="DQ174" s="1"/>
  <c r="FE174" s="1"/>
  <c r="AM174" i="32" s="1"/>
  <c r="DN175" i="28"/>
  <c r="DO175"/>
  <c r="DP175"/>
  <c r="DN176"/>
  <c r="DQ176" s="1"/>
  <c r="FE176" s="1"/>
  <c r="AM176" i="32" s="1"/>
  <c r="DO176" i="28"/>
  <c r="DP176"/>
  <c r="DN177"/>
  <c r="DO177"/>
  <c r="DP177"/>
  <c r="DN178"/>
  <c r="DO178"/>
  <c r="DP178"/>
  <c r="DN179"/>
  <c r="DO179"/>
  <c r="DP179"/>
  <c r="DN180"/>
  <c r="DO180"/>
  <c r="DP180"/>
  <c r="DN181"/>
  <c r="DO181"/>
  <c r="DP181"/>
  <c r="DN182"/>
  <c r="DO182"/>
  <c r="DP182"/>
  <c r="DN183"/>
  <c r="DO183"/>
  <c r="DP183"/>
  <c r="DN184"/>
  <c r="DO184"/>
  <c r="DP184"/>
  <c r="DN185"/>
  <c r="DO185"/>
  <c r="DP185"/>
  <c r="DN186"/>
  <c r="DO186"/>
  <c r="DP186"/>
  <c r="DN187"/>
  <c r="DO187"/>
  <c r="DP187"/>
  <c r="DN188"/>
  <c r="DO188"/>
  <c r="DP188"/>
  <c r="DN189"/>
  <c r="DO189"/>
  <c r="DP189"/>
  <c r="DN190"/>
  <c r="DO190"/>
  <c r="DP190"/>
  <c r="DN191"/>
  <c r="DO191"/>
  <c r="DP191"/>
  <c r="DN192"/>
  <c r="DO192"/>
  <c r="DP192"/>
  <c r="DN193"/>
  <c r="DO193"/>
  <c r="DP193"/>
  <c r="DN194"/>
  <c r="DO194"/>
  <c r="DP194"/>
  <c r="DN195"/>
  <c r="DO195"/>
  <c r="DP195"/>
  <c r="DN196"/>
  <c r="DO196"/>
  <c r="DP196"/>
  <c r="DN197"/>
  <c r="DO197"/>
  <c r="DP197"/>
  <c r="DN198"/>
  <c r="DO198"/>
  <c r="DP198"/>
  <c r="DN199"/>
  <c r="DO199"/>
  <c r="DP199"/>
  <c r="DN200"/>
  <c r="DO200"/>
  <c r="DP200"/>
  <c r="DN201"/>
  <c r="DO201"/>
  <c r="DP201"/>
  <c r="DN202"/>
  <c r="DO202"/>
  <c r="DP202"/>
  <c r="DN203"/>
  <c r="DO203"/>
  <c r="DP203"/>
  <c r="DN204"/>
  <c r="DO204"/>
  <c r="DP204"/>
  <c r="DN205"/>
  <c r="DO205"/>
  <c r="DP205"/>
  <c r="DN206"/>
  <c r="DO206"/>
  <c r="DP206"/>
  <c r="DN207"/>
  <c r="DO207"/>
  <c r="DP207"/>
  <c r="DN208"/>
  <c r="DO208"/>
  <c r="DP208"/>
  <c r="DN209"/>
  <c r="DO209"/>
  <c r="DP209"/>
  <c r="DN210"/>
  <c r="DO210"/>
  <c r="DP210"/>
  <c r="DN211"/>
  <c r="DO211"/>
  <c r="DP211"/>
  <c r="DN212"/>
  <c r="DO212"/>
  <c r="DP212"/>
  <c r="DN213"/>
  <c r="DO213"/>
  <c r="DP213"/>
  <c r="DN214"/>
  <c r="DO214"/>
  <c r="DP214"/>
  <c r="DN215"/>
  <c r="DO215"/>
  <c r="DP215"/>
  <c r="DN216"/>
  <c r="DO216"/>
  <c r="DP216"/>
  <c r="DN217"/>
  <c r="DO217"/>
  <c r="DP217"/>
  <c r="DN218"/>
  <c r="DO218"/>
  <c r="DP218"/>
  <c r="DN219"/>
  <c r="DO219"/>
  <c r="DP219"/>
  <c r="DN220"/>
  <c r="DQ220" s="1"/>
  <c r="DO220"/>
  <c r="DP220"/>
  <c r="DN221"/>
  <c r="DO221"/>
  <c r="DP221"/>
  <c r="DN222"/>
  <c r="DO222"/>
  <c r="DP222"/>
  <c r="DN223"/>
  <c r="DO223"/>
  <c r="DP223"/>
  <c r="DN224"/>
  <c r="DO224"/>
  <c r="DP224"/>
  <c r="DN225"/>
  <c r="DO225"/>
  <c r="DP225"/>
  <c r="DN226"/>
  <c r="DO226"/>
  <c r="DP226"/>
  <c r="DN227"/>
  <c r="DO227"/>
  <c r="DP227"/>
  <c r="DN228"/>
  <c r="DO228"/>
  <c r="DP228"/>
  <c r="DN229"/>
  <c r="DO229"/>
  <c r="DP229"/>
  <c r="DN230"/>
  <c r="DO230"/>
  <c r="DP230"/>
  <c r="DN231"/>
  <c r="DO231"/>
  <c r="DP231"/>
  <c r="DN232"/>
  <c r="DO232"/>
  <c r="DP232"/>
  <c r="DN233"/>
  <c r="DO233"/>
  <c r="DP233"/>
  <c r="DN234"/>
  <c r="DO234"/>
  <c r="DP234"/>
  <c r="DN235"/>
  <c r="DO235"/>
  <c r="DP235"/>
  <c r="DN236"/>
  <c r="DQ236" s="1"/>
  <c r="FE236" s="1"/>
  <c r="AM236" i="32" s="1"/>
  <c r="DO236" i="28"/>
  <c r="DP236"/>
  <c r="DN237"/>
  <c r="DO237"/>
  <c r="DP237"/>
  <c r="DN238"/>
  <c r="DO238"/>
  <c r="DP238"/>
  <c r="DN239"/>
  <c r="DO239"/>
  <c r="DP239"/>
  <c r="DN240"/>
  <c r="DO240"/>
  <c r="DP240"/>
  <c r="DN241"/>
  <c r="DO241"/>
  <c r="DP241"/>
  <c r="DN242"/>
  <c r="DO242"/>
  <c r="DP242"/>
  <c r="DN243"/>
  <c r="DO243"/>
  <c r="DP243"/>
  <c r="DN244"/>
  <c r="DO244"/>
  <c r="DP244"/>
  <c r="DN245"/>
  <c r="DO245"/>
  <c r="DP245"/>
  <c r="DN246"/>
  <c r="DO246"/>
  <c r="DP246"/>
  <c r="DN247"/>
  <c r="DO247"/>
  <c r="DP247"/>
  <c r="DN248"/>
  <c r="DO248"/>
  <c r="DP248"/>
  <c r="DN249"/>
  <c r="DO249"/>
  <c r="DP249"/>
  <c r="DN250"/>
  <c r="DO250"/>
  <c r="DQ250" s="1"/>
  <c r="FE250" s="1"/>
  <c r="AM250" i="32" s="1"/>
  <c r="DP250" i="28"/>
  <c r="DN251"/>
  <c r="DO251"/>
  <c r="DP251"/>
  <c r="DN252"/>
  <c r="DO252"/>
  <c r="DP252"/>
  <c r="DN253"/>
  <c r="DO253"/>
  <c r="DP253"/>
  <c r="DN254"/>
  <c r="DO254"/>
  <c r="DP254"/>
  <c r="DN255"/>
  <c r="DO255"/>
  <c r="DP255"/>
  <c r="DN256"/>
  <c r="DO256"/>
  <c r="DP256"/>
  <c r="DN257"/>
  <c r="DO257"/>
  <c r="DP257"/>
  <c r="DN258"/>
  <c r="DO258"/>
  <c r="DP258"/>
  <c r="DN259"/>
  <c r="DO259"/>
  <c r="DP259"/>
  <c r="DN260"/>
  <c r="DO260"/>
  <c r="DP260"/>
  <c r="DN261"/>
  <c r="DO261"/>
  <c r="DP261"/>
  <c r="DN262"/>
  <c r="DO262"/>
  <c r="DP262"/>
  <c r="DN263"/>
  <c r="DO263"/>
  <c r="DP263"/>
  <c r="DN264"/>
  <c r="DO264"/>
  <c r="DP264"/>
  <c r="DN265"/>
  <c r="DO265"/>
  <c r="DP265"/>
  <c r="DN266"/>
  <c r="DO266"/>
  <c r="DP266"/>
  <c r="DN267"/>
  <c r="DO267"/>
  <c r="DP267"/>
  <c r="DN268"/>
  <c r="DO268"/>
  <c r="DP268"/>
  <c r="DN269"/>
  <c r="DO269"/>
  <c r="DP269"/>
  <c r="DN270"/>
  <c r="DO270"/>
  <c r="DP270"/>
  <c r="DN271"/>
  <c r="DO271"/>
  <c r="DP271"/>
  <c r="DN272"/>
  <c r="DO272"/>
  <c r="DP272"/>
  <c r="DN273"/>
  <c r="DO273"/>
  <c r="DP273"/>
  <c r="DN274"/>
  <c r="DO274"/>
  <c r="DP274"/>
  <c r="DN275"/>
  <c r="DO275"/>
  <c r="DP275"/>
  <c r="DN276"/>
  <c r="DQ276" s="1"/>
  <c r="FE276" s="1"/>
  <c r="AM276" i="32" s="1"/>
  <c r="DO276" i="28"/>
  <c r="DP276"/>
  <c r="DP7"/>
  <c r="DO7"/>
  <c r="DN7"/>
  <c r="DI8"/>
  <c r="DJ8"/>
  <c r="DK8"/>
  <c r="DI9"/>
  <c r="DJ9"/>
  <c r="DK9"/>
  <c r="DI10"/>
  <c r="DJ10"/>
  <c r="DK10"/>
  <c r="DI11"/>
  <c r="DJ11"/>
  <c r="DK11"/>
  <c r="DI12"/>
  <c r="DJ12"/>
  <c r="DK12"/>
  <c r="DI13"/>
  <c r="DJ13"/>
  <c r="DK13"/>
  <c r="DI14"/>
  <c r="DJ14"/>
  <c r="DK14"/>
  <c r="DI15"/>
  <c r="DJ15"/>
  <c r="DK15"/>
  <c r="DI16"/>
  <c r="DJ16"/>
  <c r="DK16"/>
  <c r="DI17"/>
  <c r="DJ17"/>
  <c r="DK17"/>
  <c r="DI18"/>
  <c r="DJ18"/>
  <c r="DK18"/>
  <c r="DI19"/>
  <c r="DJ19"/>
  <c r="DK19"/>
  <c r="DI20"/>
  <c r="DJ20"/>
  <c r="DK20"/>
  <c r="DI21"/>
  <c r="DJ21"/>
  <c r="DK21"/>
  <c r="DI22"/>
  <c r="DJ22"/>
  <c r="DK22"/>
  <c r="DI23"/>
  <c r="DJ23"/>
  <c r="DK23"/>
  <c r="DI24"/>
  <c r="DJ24"/>
  <c r="DK24"/>
  <c r="DI25"/>
  <c r="DJ25"/>
  <c r="DK25"/>
  <c r="DI26"/>
  <c r="DJ26"/>
  <c r="DK26"/>
  <c r="DI27"/>
  <c r="DJ27"/>
  <c r="DK27"/>
  <c r="DI28"/>
  <c r="DJ28"/>
  <c r="DK28"/>
  <c r="DI29"/>
  <c r="DJ29"/>
  <c r="DK29"/>
  <c r="DI30"/>
  <c r="DJ30"/>
  <c r="DK30"/>
  <c r="DI31"/>
  <c r="DJ31"/>
  <c r="DK31"/>
  <c r="DI32"/>
  <c r="DJ32"/>
  <c r="DK32"/>
  <c r="DI33"/>
  <c r="DJ33"/>
  <c r="DK33"/>
  <c r="DI34"/>
  <c r="DJ34"/>
  <c r="DK34"/>
  <c r="DI35"/>
  <c r="DJ35"/>
  <c r="DK35"/>
  <c r="DI36"/>
  <c r="DJ36"/>
  <c r="DK36"/>
  <c r="DI37"/>
  <c r="DJ37"/>
  <c r="DK37"/>
  <c r="DI38"/>
  <c r="DJ38"/>
  <c r="DK38"/>
  <c r="DI39"/>
  <c r="DJ39"/>
  <c r="DK39"/>
  <c r="DI40"/>
  <c r="DJ40"/>
  <c r="DK40"/>
  <c r="DI41"/>
  <c r="DJ41"/>
  <c r="DK41"/>
  <c r="DI42"/>
  <c r="DJ42"/>
  <c r="DK42"/>
  <c r="DI43"/>
  <c r="DJ43"/>
  <c r="DK43"/>
  <c r="DI44"/>
  <c r="DJ44"/>
  <c r="DL44" s="1"/>
  <c r="FC44" s="1"/>
  <c r="AK44" i="32" s="1"/>
  <c r="DK44" i="28"/>
  <c r="DI45"/>
  <c r="DJ45"/>
  <c r="DK45"/>
  <c r="DI46"/>
  <c r="DJ46"/>
  <c r="DK46"/>
  <c r="DI47"/>
  <c r="DJ47"/>
  <c r="DK47"/>
  <c r="DI48"/>
  <c r="DJ48"/>
  <c r="DK48"/>
  <c r="DI49"/>
  <c r="DJ49"/>
  <c r="DK49"/>
  <c r="DI50"/>
  <c r="DJ50"/>
  <c r="DK50"/>
  <c r="DI51"/>
  <c r="DJ51"/>
  <c r="DK51"/>
  <c r="DI52"/>
  <c r="DJ52"/>
  <c r="DK52"/>
  <c r="DI53"/>
  <c r="DJ53"/>
  <c r="DK53"/>
  <c r="DI54"/>
  <c r="DJ54"/>
  <c r="DK54"/>
  <c r="DI55"/>
  <c r="DJ55"/>
  <c r="DK55"/>
  <c r="DI56"/>
  <c r="DJ56"/>
  <c r="DK56"/>
  <c r="DI57"/>
  <c r="DJ57"/>
  <c r="DK57"/>
  <c r="DI58"/>
  <c r="DJ58"/>
  <c r="DK58"/>
  <c r="DI59"/>
  <c r="DJ59"/>
  <c r="DK59"/>
  <c r="DI60"/>
  <c r="DJ60"/>
  <c r="DK60"/>
  <c r="DI61"/>
  <c r="DJ61"/>
  <c r="DK61"/>
  <c r="DI62"/>
  <c r="DJ62"/>
  <c r="DK62"/>
  <c r="DI63"/>
  <c r="DJ63"/>
  <c r="DK63"/>
  <c r="DI64"/>
  <c r="DJ64"/>
  <c r="DK64"/>
  <c r="DI65"/>
  <c r="DJ65"/>
  <c r="DK65"/>
  <c r="DI66"/>
  <c r="DL66" s="1"/>
  <c r="FC66" s="1"/>
  <c r="AK66" i="32" s="1"/>
  <c r="DJ66" i="28"/>
  <c r="DK66"/>
  <c r="DI67"/>
  <c r="DJ67"/>
  <c r="DK67"/>
  <c r="DI68"/>
  <c r="DJ68"/>
  <c r="DK68"/>
  <c r="DI69"/>
  <c r="DJ69"/>
  <c r="DK69"/>
  <c r="DI70"/>
  <c r="DJ70"/>
  <c r="DK70"/>
  <c r="DI71"/>
  <c r="DJ71"/>
  <c r="DK71"/>
  <c r="DI72"/>
  <c r="DJ72"/>
  <c r="DK72"/>
  <c r="DI73"/>
  <c r="DJ73"/>
  <c r="DK73"/>
  <c r="DI74"/>
  <c r="DJ74"/>
  <c r="DK74"/>
  <c r="DI75"/>
  <c r="DJ75"/>
  <c r="DK75"/>
  <c r="DI76"/>
  <c r="DJ76"/>
  <c r="DK76"/>
  <c r="DI77"/>
  <c r="DJ77"/>
  <c r="DK77"/>
  <c r="DI78"/>
  <c r="DJ78"/>
  <c r="DK78"/>
  <c r="DI79"/>
  <c r="DJ79"/>
  <c r="DK79"/>
  <c r="DI80"/>
  <c r="DJ80"/>
  <c r="DK80"/>
  <c r="DI81"/>
  <c r="DJ81"/>
  <c r="DK81"/>
  <c r="DI82"/>
  <c r="DJ82"/>
  <c r="DK82"/>
  <c r="DI83"/>
  <c r="DJ83"/>
  <c r="DK83"/>
  <c r="DI84"/>
  <c r="DJ84"/>
  <c r="DK84"/>
  <c r="DI85"/>
  <c r="DJ85"/>
  <c r="DK85"/>
  <c r="DI86"/>
  <c r="DJ86"/>
  <c r="DK86"/>
  <c r="DI87"/>
  <c r="DJ87"/>
  <c r="DK87"/>
  <c r="DI88"/>
  <c r="DJ88"/>
  <c r="DK88"/>
  <c r="DI89"/>
  <c r="DJ89"/>
  <c r="DK89"/>
  <c r="DI90"/>
  <c r="DJ90"/>
  <c r="DK90"/>
  <c r="DI91"/>
  <c r="DJ91"/>
  <c r="DK91"/>
  <c r="DI92"/>
  <c r="DJ92"/>
  <c r="DK92"/>
  <c r="DI93"/>
  <c r="DJ93"/>
  <c r="DK93"/>
  <c r="DI94"/>
  <c r="DJ94"/>
  <c r="DK94"/>
  <c r="DI95"/>
  <c r="DJ95"/>
  <c r="DK95"/>
  <c r="DI96"/>
  <c r="DJ96"/>
  <c r="DK96"/>
  <c r="DI97"/>
  <c r="DJ97"/>
  <c r="DK97"/>
  <c r="DI98"/>
  <c r="DJ98"/>
  <c r="DK98"/>
  <c r="DI99"/>
  <c r="DJ99"/>
  <c r="DK99"/>
  <c r="DI100"/>
  <c r="DJ100"/>
  <c r="DK100"/>
  <c r="DI101"/>
  <c r="DJ101"/>
  <c r="DK101"/>
  <c r="DI102"/>
  <c r="DJ102"/>
  <c r="DK102"/>
  <c r="DI103"/>
  <c r="DJ103"/>
  <c r="DK103"/>
  <c r="DI104"/>
  <c r="DJ104"/>
  <c r="DK104"/>
  <c r="DI105"/>
  <c r="DJ105"/>
  <c r="DK105"/>
  <c r="DI106"/>
  <c r="DJ106"/>
  <c r="DK106"/>
  <c r="DI107"/>
  <c r="DJ107"/>
  <c r="DK107"/>
  <c r="DI108"/>
  <c r="DJ108"/>
  <c r="DK108"/>
  <c r="DI109"/>
  <c r="DJ109"/>
  <c r="DK109"/>
  <c r="DI110"/>
  <c r="DJ110"/>
  <c r="DK110"/>
  <c r="DI111"/>
  <c r="DJ111"/>
  <c r="DK111"/>
  <c r="DI112"/>
  <c r="DJ112"/>
  <c r="DK112"/>
  <c r="DI113"/>
  <c r="DJ113"/>
  <c r="DK113"/>
  <c r="DI114"/>
  <c r="DJ114"/>
  <c r="DK114"/>
  <c r="DI115"/>
  <c r="DJ115"/>
  <c r="DK115"/>
  <c r="DI116"/>
  <c r="DJ116"/>
  <c r="DK116"/>
  <c r="DI117"/>
  <c r="DJ117"/>
  <c r="DK117"/>
  <c r="DI118"/>
  <c r="DJ118"/>
  <c r="DK118"/>
  <c r="DI119"/>
  <c r="DJ119"/>
  <c r="DK119"/>
  <c r="DI120"/>
  <c r="DJ120"/>
  <c r="DK120"/>
  <c r="DI121"/>
  <c r="DJ121"/>
  <c r="DK121"/>
  <c r="DI122"/>
  <c r="DJ122"/>
  <c r="DK122"/>
  <c r="DI123"/>
  <c r="DJ123"/>
  <c r="DK123"/>
  <c r="DI124"/>
  <c r="DJ124"/>
  <c r="DK124"/>
  <c r="DI125"/>
  <c r="DJ125"/>
  <c r="DK125"/>
  <c r="DI126"/>
  <c r="DJ126"/>
  <c r="DK126"/>
  <c r="DI127"/>
  <c r="DJ127"/>
  <c r="DK127"/>
  <c r="DI128"/>
  <c r="DJ128"/>
  <c r="DK128"/>
  <c r="DI129"/>
  <c r="DJ129"/>
  <c r="DK129"/>
  <c r="DI130"/>
  <c r="DJ130"/>
  <c r="DK130"/>
  <c r="DI131"/>
  <c r="DJ131"/>
  <c r="DK131"/>
  <c r="DI132"/>
  <c r="DJ132"/>
  <c r="DK132"/>
  <c r="DI133"/>
  <c r="DJ133"/>
  <c r="DK133"/>
  <c r="DI134"/>
  <c r="DJ134"/>
  <c r="DK134"/>
  <c r="DI135"/>
  <c r="DJ135"/>
  <c r="DK135"/>
  <c r="DI136"/>
  <c r="DJ136"/>
  <c r="DK136"/>
  <c r="DI137"/>
  <c r="DJ137"/>
  <c r="DK137"/>
  <c r="DI138"/>
  <c r="DJ138"/>
  <c r="DK138"/>
  <c r="DI139"/>
  <c r="DJ139"/>
  <c r="DK139"/>
  <c r="DI140"/>
  <c r="DJ140"/>
  <c r="DK140"/>
  <c r="DI141"/>
  <c r="DJ141"/>
  <c r="DK141"/>
  <c r="DI142"/>
  <c r="DJ142"/>
  <c r="DK142"/>
  <c r="DI143"/>
  <c r="DJ143"/>
  <c r="DK143"/>
  <c r="DI144"/>
  <c r="DJ144"/>
  <c r="DK144"/>
  <c r="DI145"/>
  <c r="DJ145"/>
  <c r="DK145"/>
  <c r="DI146"/>
  <c r="DJ146"/>
  <c r="DK146"/>
  <c r="DI147"/>
  <c r="DJ147"/>
  <c r="DK147"/>
  <c r="DI148"/>
  <c r="DJ148"/>
  <c r="DK148"/>
  <c r="DI149"/>
  <c r="DJ149"/>
  <c r="DK149"/>
  <c r="DI150"/>
  <c r="DJ150"/>
  <c r="DK150"/>
  <c r="DI151"/>
  <c r="DJ151"/>
  <c r="DK151"/>
  <c r="DI152"/>
  <c r="DJ152"/>
  <c r="DK152"/>
  <c r="DI153"/>
  <c r="DJ153"/>
  <c r="DK153"/>
  <c r="DI154"/>
  <c r="DJ154"/>
  <c r="DK154"/>
  <c r="DI155"/>
  <c r="DJ155"/>
  <c r="DK155"/>
  <c r="DI156"/>
  <c r="DJ156"/>
  <c r="DK156"/>
  <c r="DI157"/>
  <c r="DJ157"/>
  <c r="DK157"/>
  <c r="DI158"/>
  <c r="DJ158"/>
  <c r="DK158"/>
  <c r="DI159"/>
  <c r="DJ159"/>
  <c r="DK159"/>
  <c r="DI160"/>
  <c r="DJ160"/>
  <c r="DL160" s="1"/>
  <c r="FC160" s="1"/>
  <c r="AK160" i="32" s="1"/>
  <c r="DK160" i="28"/>
  <c r="DI161"/>
  <c r="DJ161"/>
  <c r="DK161"/>
  <c r="DI162"/>
  <c r="DJ162"/>
  <c r="DK162"/>
  <c r="DI163"/>
  <c r="DJ163"/>
  <c r="DK163"/>
  <c r="DI164"/>
  <c r="DJ164"/>
  <c r="DL164" s="1"/>
  <c r="FC164" s="1"/>
  <c r="AK164" i="32" s="1"/>
  <c r="DK164" i="28"/>
  <c r="DI165"/>
  <c r="DJ165"/>
  <c r="DK165"/>
  <c r="DI166"/>
  <c r="DJ166"/>
  <c r="DK166"/>
  <c r="DI167"/>
  <c r="DJ167"/>
  <c r="DK167"/>
  <c r="DI168"/>
  <c r="DJ168"/>
  <c r="DK168"/>
  <c r="DI169"/>
  <c r="DJ169"/>
  <c r="DK169"/>
  <c r="DI170"/>
  <c r="DJ170"/>
  <c r="DK170"/>
  <c r="DI171"/>
  <c r="DJ171"/>
  <c r="DK171"/>
  <c r="DI172"/>
  <c r="DJ172"/>
  <c r="DK172"/>
  <c r="DI173"/>
  <c r="DJ173"/>
  <c r="DK173"/>
  <c r="DI174"/>
  <c r="DJ174"/>
  <c r="DK174"/>
  <c r="DI175"/>
  <c r="DJ175"/>
  <c r="DK175"/>
  <c r="DI176"/>
  <c r="DJ176"/>
  <c r="DK176"/>
  <c r="DI177"/>
  <c r="DJ177"/>
  <c r="DK177"/>
  <c r="DI178"/>
  <c r="DJ178"/>
  <c r="DK178"/>
  <c r="DI179"/>
  <c r="DJ179"/>
  <c r="DK179"/>
  <c r="DI180"/>
  <c r="DJ180"/>
  <c r="DK180"/>
  <c r="DI181"/>
  <c r="DJ181"/>
  <c r="DK181"/>
  <c r="DI182"/>
  <c r="DJ182"/>
  <c r="DK182"/>
  <c r="DI183"/>
  <c r="DJ183"/>
  <c r="DK183"/>
  <c r="DI184"/>
  <c r="DJ184"/>
  <c r="DK184"/>
  <c r="DI185"/>
  <c r="DJ185"/>
  <c r="DK185"/>
  <c r="DI186"/>
  <c r="DJ186"/>
  <c r="DK186"/>
  <c r="DI187"/>
  <c r="DJ187"/>
  <c r="DK187"/>
  <c r="DI188"/>
  <c r="DJ188"/>
  <c r="DK188"/>
  <c r="DI189"/>
  <c r="DJ189"/>
  <c r="DK189"/>
  <c r="DI190"/>
  <c r="DJ190"/>
  <c r="DK190"/>
  <c r="DI191"/>
  <c r="DJ191"/>
  <c r="DK191"/>
  <c r="DI192"/>
  <c r="DJ192"/>
  <c r="DK192"/>
  <c r="DI193"/>
  <c r="DJ193"/>
  <c r="DK193"/>
  <c r="DI194"/>
  <c r="DJ194"/>
  <c r="DK194"/>
  <c r="DI195"/>
  <c r="DJ195"/>
  <c r="DK195"/>
  <c r="DI196"/>
  <c r="DJ196"/>
  <c r="DK196"/>
  <c r="DI197"/>
  <c r="DJ197"/>
  <c r="DK197"/>
  <c r="DI198"/>
  <c r="DL198" s="1"/>
  <c r="FC198" s="1"/>
  <c r="AK198" i="32" s="1"/>
  <c r="DJ198" i="28"/>
  <c r="DK198"/>
  <c r="DI199"/>
  <c r="DJ199"/>
  <c r="DK199"/>
  <c r="DI200"/>
  <c r="DJ200"/>
  <c r="DK200"/>
  <c r="DI201"/>
  <c r="DJ201"/>
  <c r="DK201"/>
  <c r="DI202"/>
  <c r="DL202" s="1"/>
  <c r="FC202" s="1"/>
  <c r="AK202" i="32" s="1"/>
  <c r="DJ202" i="28"/>
  <c r="DK202"/>
  <c r="DI203"/>
  <c r="DJ203"/>
  <c r="DK203"/>
  <c r="DI204"/>
  <c r="DJ204"/>
  <c r="DK204"/>
  <c r="DI205"/>
  <c r="DJ205"/>
  <c r="DK205"/>
  <c r="DI206"/>
  <c r="DJ206"/>
  <c r="DK206"/>
  <c r="DI207"/>
  <c r="DJ207"/>
  <c r="DK207"/>
  <c r="DI208"/>
  <c r="DJ208"/>
  <c r="DK208"/>
  <c r="DI209"/>
  <c r="DJ209"/>
  <c r="DK209"/>
  <c r="DI210"/>
  <c r="DL210" s="1"/>
  <c r="FC210" s="1"/>
  <c r="AK210" i="32" s="1"/>
  <c r="DJ210" i="28"/>
  <c r="DK210"/>
  <c r="DI211"/>
  <c r="DJ211"/>
  <c r="DK211"/>
  <c r="DI212"/>
  <c r="DJ212"/>
  <c r="DK212"/>
  <c r="DI213"/>
  <c r="DJ213"/>
  <c r="DK213"/>
  <c r="DI214"/>
  <c r="DL214" s="1"/>
  <c r="FC214" s="1"/>
  <c r="AK214" i="32" s="1"/>
  <c r="DJ214" i="28"/>
  <c r="DK214"/>
  <c r="DI215"/>
  <c r="DJ215"/>
  <c r="DK215"/>
  <c r="DI216"/>
  <c r="DJ216"/>
  <c r="DK216"/>
  <c r="DI217"/>
  <c r="DJ217"/>
  <c r="DK217"/>
  <c r="DI218"/>
  <c r="DJ218"/>
  <c r="DK218"/>
  <c r="DI219"/>
  <c r="DJ219"/>
  <c r="DK219"/>
  <c r="DI220"/>
  <c r="DJ220"/>
  <c r="DK220"/>
  <c r="DI221"/>
  <c r="DJ221"/>
  <c r="DK221"/>
  <c r="DI222"/>
  <c r="DJ222"/>
  <c r="DK222"/>
  <c r="DI223"/>
  <c r="DJ223"/>
  <c r="DK223"/>
  <c r="DI224"/>
  <c r="DJ224"/>
  <c r="DK224"/>
  <c r="DI225"/>
  <c r="DJ225"/>
  <c r="DK225"/>
  <c r="DI226"/>
  <c r="DL226" s="1"/>
  <c r="FC226" s="1"/>
  <c r="AK226" i="32" s="1"/>
  <c r="DJ226" i="28"/>
  <c r="DK226"/>
  <c r="DI227"/>
  <c r="DJ227"/>
  <c r="DK227"/>
  <c r="DI228"/>
  <c r="DJ228"/>
  <c r="DK228"/>
  <c r="DI229"/>
  <c r="DJ229"/>
  <c r="DK229"/>
  <c r="DI230"/>
  <c r="DL230" s="1"/>
  <c r="FC230" s="1"/>
  <c r="AK230" i="32" s="1"/>
  <c r="DJ230" i="28"/>
  <c r="DK230"/>
  <c r="DI231"/>
  <c r="DJ231"/>
  <c r="DK231"/>
  <c r="DI232"/>
  <c r="DJ232"/>
  <c r="DK232"/>
  <c r="DI233"/>
  <c r="DJ233"/>
  <c r="DK233"/>
  <c r="DI234"/>
  <c r="DJ234"/>
  <c r="DK234"/>
  <c r="DI235"/>
  <c r="DJ235"/>
  <c r="DK235"/>
  <c r="DI236"/>
  <c r="DJ236"/>
  <c r="DK236"/>
  <c r="DI237"/>
  <c r="DJ237"/>
  <c r="DK237"/>
  <c r="DI238"/>
  <c r="DJ238"/>
  <c r="DK238"/>
  <c r="DI239"/>
  <c r="DJ239"/>
  <c r="DK239"/>
  <c r="DI240"/>
  <c r="DJ240"/>
  <c r="DK240"/>
  <c r="DI241"/>
  <c r="DJ241"/>
  <c r="DK241"/>
  <c r="DI242"/>
  <c r="DJ242"/>
  <c r="DK242"/>
  <c r="DI243"/>
  <c r="DJ243"/>
  <c r="DK243"/>
  <c r="DI244"/>
  <c r="DJ244"/>
  <c r="DK244"/>
  <c r="DI245"/>
  <c r="DJ245"/>
  <c r="DK245"/>
  <c r="DI246"/>
  <c r="DJ246"/>
  <c r="DK246"/>
  <c r="DI247"/>
  <c r="DJ247"/>
  <c r="DK247"/>
  <c r="DI248"/>
  <c r="DJ248"/>
  <c r="DK248"/>
  <c r="DI249"/>
  <c r="DJ249"/>
  <c r="DK249"/>
  <c r="DI250"/>
  <c r="DJ250"/>
  <c r="DK250"/>
  <c r="DI251"/>
  <c r="DJ251"/>
  <c r="DK251"/>
  <c r="DI252"/>
  <c r="DJ252"/>
  <c r="DK252"/>
  <c r="DI253"/>
  <c r="DJ253"/>
  <c r="DK253"/>
  <c r="DI254"/>
  <c r="DJ254"/>
  <c r="DK254"/>
  <c r="DI255"/>
  <c r="DJ255"/>
  <c r="DK255"/>
  <c r="DI256"/>
  <c r="DJ256"/>
  <c r="DK256"/>
  <c r="DI257"/>
  <c r="DJ257"/>
  <c r="DK257"/>
  <c r="DI258"/>
  <c r="DJ258"/>
  <c r="DK258"/>
  <c r="DI259"/>
  <c r="DJ259"/>
  <c r="DK259"/>
  <c r="DI260"/>
  <c r="DJ260"/>
  <c r="DK260"/>
  <c r="DI261"/>
  <c r="DJ261"/>
  <c r="DK261"/>
  <c r="DI262"/>
  <c r="DJ262"/>
  <c r="DK262"/>
  <c r="DI263"/>
  <c r="DJ263"/>
  <c r="DK263"/>
  <c r="DI264"/>
  <c r="DJ264"/>
  <c r="DK264"/>
  <c r="DI265"/>
  <c r="DJ265"/>
  <c r="DK265"/>
  <c r="DI266"/>
  <c r="DJ266"/>
  <c r="DK266"/>
  <c r="DI267"/>
  <c r="DJ267"/>
  <c r="DK267"/>
  <c r="DI268"/>
  <c r="DJ268"/>
  <c r="DK268"/>
  <c r="DI269"/>
  <c r="DJ269"/>
  <c r="DK269"/>
  <c r="DI270"/>
  <c r="DJ270"/>
  <c r="DK270"/>
  <c r="DI271"/>
  <c r="DJ271"/>
  <c r="DK271"/>
  <c r="DI272"/>
  <c r="DJ272"/>
  <c r="DK272"/>
  <c r="DI273"/>
  <c r="DJ273"/>
  <c r="DK273"/>
  <c r="DI274"/>
  <c r="DJ274"/>
  <c r="DK274"/>
  <c r="DI275"/>
  <c r="DJ275"/>
  <c r="DK275"/>
  <c r="DI276"/>
  <c r="DJ276"/>
  <c r="DK276"/>
  <c r="DK7"/>
  <c r="DJ7"/>
  <c r="DI7"/>
  <c r="CV8"/>
  <c r="CW8"/>
  <c r="CV9"/>
  <c r="CW9"/>
  <c r="CV10"/>
  <c r="CW10"/>
  <c r="CV11"/>
  <c r="CW11"/>
  <c r="CV12"/>
  <c r="CW12"/>
  <c r="CV13"/>
  <c r="CW13"/>
  <c r="CX13" s="1"/>
  <c r="FA13" s="1"/>
  <c r="AI13" i="32" s="1"/>
  <c r="CV14" i="28"/>
  <c r="CW14"/>
  <c r="CV15"/>
  <c r="CW15"/>
  <c r="CX15" s="1"/>
  <c r="FA15" s="1"/>
  <c r="AI15" i="32" s="1"/>
  <c r="CV16" i="28"/>
  <c r="CW16"/>
  <c r="CV17"/>
  <c r="CW17"/>
  <c r="CX17" s="1"/>
  <c r="FA17" s="1"/>
  <c r="AI17" i="32" s="1"/>
  <c r="CV18" i="28"/>
  <c r="CW18"/>
  <c r="CV19"/>
  <c r="CW19"/>
  <c r="CX19" s="1"/>
  <c r="FA19" s="1"/>
  <c r="AI19" i="32" s="1"/>
  <c r="CV20" i="28"/>
  <c r="CW20"/>
  <c r="CV21"/>
  <c r="CW21"/>
  <c r="CX21" s="1"/>
  <c r="FA21" s="1"/>
  <c r="AI21" i="32" s="1"/>
  <c r="CV22" i="28"/>
  <c r="CW22"/>
  <c r="CV23"/>
  <c r="CW23"/>
  <c r="CX23" s="1"/>
  <c r="FA23" s="1"/>
  <c r="AI23" i="32" s="1"/>
  <c r="CV24" i="28"/>
  <c r="CW24"/>
  <c r="CV25"/>
  <c r="CW25"/>
  <c r="CX25" s="1"/>
  <c r="FA25" s="1"/>
  <c r="AI25" i="32" s="1"/>
  <c r="CV26" i="28"/>
  <c r="CW26"/>
  <c r="CV27"/>
  <c r="CW27"/>
  <c r="CX27" s="1"/>
  <c r="FA27" s="1"/>
  <c r="AI27" i="32" s="1"/>
  <c r="CV28" i="28"/>
  <c r="CW28"/>
  <c r="CV29"/>
  <c r="CW29"/>
  <c r="CX29" s="1"/>
  <c r="FA29" s="1"/>
  <c r="AI29" i="32" s="1"/>
  <c r="CV30" i="28"/>
  <c r="CW30"/>
  <c r="CV31"/>
  <c r="CW31"/>
  <c r="CX31" s="1"/>
  <c r="FA31" s="1"/>
  <c r="AI31" i="32" s="1"/>
  <c r="CV32" i="28"/>
  <c r="CW32"/>
  <c r="CV33"/>
  <c r="CW33"/>
  <c r="CX33" s="1"/>
  <c r="FA33" s="1"/>
  <c r="AI33" i="32" s="1"/>
  <c r="CV34" i="28"/>
  <c r="CW34"/>
  <c r="CV35"/>
  <c r="CW35"/>
  <c r="CX35" s="1"/>
  <c r="FA35" s="1"/>
  <c r="AI35" i="32" s="1"/>
  <c r="CV36" i="28"/>
  <c r="CW36"/>
  <c r="CV37"/>
  <c r="CW37"/>
  <c r="CX37" s="1"/>
  <c r="FA37" s="1"/>
  <c r="AI37" i="32" s="1"/>
  <c r="CV38" i="28"/>
  <c r="CW38"/>
  <c r="CV39"/>
  <c r="CW39"/>
  <c r="CX39" s="1"/>
  <c r="FA39" s="1"/>
  <c r="AI39" i="32" s="1"/>
  <c r="CV40" i="28"/>
  <c r="CW40"/>
  <c r="CV41"/>
  <c r="CW41"/>
  <c r="CX41" s="1"/>
  <c r="FA41" s="1"/>
  <c r="AI41" i="32" s="1"/>
  <c r="CV42" i="28"/>
  <c r="CW42"/>
  <c r="CV43"/>
  <c r="CW43"/>
  <c r="CX43" s="1"/>
  <c r="FA43" s="1"/>
  <c r="AI43" i="32" s="1"/>
  <c r="CV44" i="28"/>
  <c r="CW44"/>
  <c r="CV45"/>
  <c r="CW45"/>
  <c r="CX45" s="1"/>
  <c r="FA45" s="1"/>
  <c r="AI45" i="32" s="1"/>
  <c r="CV46" i="28"/>
  <c r="CW46"/>
  <c r="CV47"/>
  <c r="CW47"/>
  <c r="CX47" s="1"/>
  <c r="FA47" s="1"/>
  <c r="AI47" i="32" s="1"/>
  <c r="CV48" i="28"/>
  <c r="CW48"/>
  <c r="CV49"/>
  <c r="CW49"/>
  <c r="CX49" s="1"/>
  <c r="FA49" s="1"/>
  <c r="AI49" i="32" s="1"/>
  <c r="CV50" i="28"/>
  <c r="CW50"/>
  <c r="CV51"/>
  <c r="CW51"/>
  <c r="CX51" s="1"/>
  <c r="FA51" s="1"/>
  <c r="AI51" i="32" s="1"/>
  <c r="CV52" i="28"/>
  <c r="CW52"/>
  <c r="CV53"/>
  <c r="CW53"/>
  <c r="CX53" s="1"/>
  <c r="FA53" s="1"/>
  <c r="AI53" i="32" s="1"/>
  <c r="CV54" i="28"/>
  <c r="CW54"/>
  <c r="CV55"/>
  <c r="CW55"/>
  <c r="CX55" s="1"/>
  <c r="FA55" s="1"/>
  <c r="AI55" i="32" s="1"/>
  <c r="CV56" i="28"/>
  <c r="CW56"/>
  <c r="CV57"/>
  <c r="CW57"/>
  <c r="CX57" s="1"/>
  <c r="FA57" s="1"/>
  <c r="AI57" i="32" s="1"/>
  <c r="CV58" i="28"/>
  <c r="CW58"/>
  <c r="CV59"/>
  <c r="CW59"/>
  <c r="CX59" s="1"/>
  <c r="FA59" s="1"/>
  <c r="AI59" i="32" s="1"/>
  <c r="CV60" i="28"/>
  <c r="CW60"/>
  <c r="CV61"/>
  <c r="CW61"/>
  <c r="CX61" s="1"/>
  <c r="FA61" s="1"/>
  <c r="AI61" i="32" s="1"/>
  <c r="CV62" i="28"/>
  <c r="CW62"/>
  <c r="CV63"/>
  <c r="CW63"/>
  <c r="CX63" s="1"/>
  <c r="FA63" s="1"/>
  <c r="AI63" i="32" s="1"/>
  <c r="CV64" i="28"/>
  <c r="CW64"/>
  <c r="CV65"/>
  <c r="CW65"/>
  <c r="CX65" s="1"/>
  <c r="FA65" s="1"/>
  <c r="AI65" i="32" s="1"/>
  <c r="CV66" i="28"/>
  <c r="CW66"/>
  <c r="CV67"/>
  <c r="CW67"/>
  <c r="CX67" s="1"/>
  <c r="FA67" s="1"/>
  <c r="AI67" i="32" s="1"/>
  <c r="CV68" i="28"/>
  <c r="CW68"/>
  <c r="CV69"/>
  <c r="CW69"/>
  <c r="CX69" s="1"/>
  <c r="FA69" s="1"/>
  <c r="AI69" i="32" s="1"/>
  <c r="CV70" i="28"/>
  <c r="CW70"/>
  <c r="CV71"/>
  <c r="CW71"/>
  <c r="CX71" s="1"/>
  <c r="FA71" s="1"/>
  <c r="AI71" i="32" s="1"/>
  <c r="CV72" i="28"/>
  <c r="CW72"/>
  <c r="CV73"/>
  <c r="CW73"/>
  <c r="CX73" s="1"/>
  <c r="FA73" s="1"/>
  <c r="AI73" i="32" s="1"/>
  <c r="CV74" i="28"/>
  <c r="CW74"/>
  <c r="CV75"/>
  <c r="CW75"/>
  <c r="CX75" s="1"/>
  <c r="FA75" s="1"/>
  <c r="AI75" i="32" s="1"/>
  <c r="CV76" i="28"/>
  <c r="CW76"/>
  <c r="CV77"/>
  <c r="CW77"/>
  <c r="CX77" s="1"/>
  <c r="FA77" s="1"/>
  <c r="AI77" i="32" s="1"/>
  <c r="CV78" i="28"/>
  <c r="CW78"/>
  <c r="CV79"/>
  <c r="CW79"/>
  <c r="CX79" s="1"/>
  <c r="FA79" s="1"/>
  <c r="AI79" i="32" s="1"/>
  <c r="CV80" i="28"/>
  <c r="CW80"/>
  <c r="CV81"/>
  <c r="CW81"/>
  <c r="CX81" s="1"/>
  <c r="FA81" s="1"/>
  <c r="AI81" i="32" s="1"/>
  <c r="CV82" i="28"/>
  <c r="CW82"/>
  <c r="CV83"/>
  <c r="CW83"/>
  <c r="CX83" s="1"/>
  <c r="FA83" s="1"/>
  <c r="AI83" i="32" s="1"/>
  <c r="CV84" i="28"/>
  <c r="CW84"/>
  <c r="CV85"/>
  <c r="CW85"/>
  <c r="CX85" s="1"/>
  <c r="FA85" s="1"/>
  <c r="AI85" i="32" s="1"/>
  <c r="CV86" i="28"/>
  <c r="CW86"/>
  <c r="CV87"/>
  <c r="CW87"/>
  <c r="CX87" s="1"/>
  <c r="FA87" s="1"/>
  <c r="AI87" i="32" s="1"/>
  <c r="CV88" i="28"/>
  <c r="CW88"/>
  <c r="CV89"/>
  <c r="CW89"/>
  <c r="CX89" s="1"/>
  <c r="FA89" s="1"/>
  <c r="AI89" i="32" s="1"/>
  <c r="CV90" i="28"/>
  <c r="CW90"/>
  <c r="CV91"/>
  <c r="CW91"/>
  <c r="CX91" s="1"/>
  <c r="FA91" s="1"/>
  <c r="AI91" i="32" s="1"/>
  <c r="CV92" i="28"/>
  <c r="CW92"/>
  <c r="CV93"/>
  <c r="CW93"/>
  <c r="CX93" s="1"/>
  <c r="FA93" s="1"/>
  <c r="AI93" i="32" s="1"/>
  <c r="CV94" i="28"/>
  <c r="CW94"/>
  <c r="CV95"/>
  <c r="CW95"/>
  <c r="CX95" s="1"/>
  <c r="FA95" s="1"/>
  <c r="AI95" i="32" s="1"/>
  <c r="CV96" i="28"/>
  <c r="CW96"/>
  <c r="CV97"/>
  <c r="CW97"/>
  <c r="CX97" s="1"/>
  <c r="FA97" s="1"/>
  <c r="AI97" i="32" s="1"/>
  <c r="CV98" i="28"/>
  <c r="CW98"/>
  <c r="CV99"/>
  <c r="CW99"/>
  <c r="CX99" s="1"/>
  <c r="FA99" s="1"/>
  <c r="AI99" i="32" s="1"/>
  <c r="CV100" i="28"/>
  <c r="CW100"/>
  <c r="CV101"/>
  <c r="CW101"/>
  <c r="CX101" s="1"/>
  <c r="FA101" s="1"/>
  <c r="AI101" i="32" s="1"/>
  <c r="CV102" i="28"/>
  <c r="CW102"/>
  <c r="CV103"/>
  <c r="CW103"/>
  <c r="CX103" s="1"/>
  <c r="FA103" s="1"/>
  <c r="AI103" i="32" s="1"/>
  <c r="CV104" i="28"/>
  <c r="CW104"/>
  <c r="CV105"/>
  <c r="CW105"/>
  <c r="CX105" s="1"/>
  <c r="FA105" s="1"/>
  <c r="AI105" i="32" s="1"/>
  <c r="CV106" i="28"/>
  <c r="CW106"/>
  <c r="CV107"/>
  <c r="CW107"/>
  <c r="CX107" s="1"/>
  <c r="FA107" s="1"/>
  <c r="AI107" i="32" s="1"/>
  <c r="CV108" i="28"/>
  <c r="CW108"/>
  <c r="CV109"/>
  <c r="CW109"/>
  <c r="CX109" s="1"/>
  <c r="FA109" s="1"/>
  <c r="AI109" i="32" s="1"/>
  <c r="CV110" i="28"/>
  <c r="CW110"/>
  <c r="CV111"/>
  <c r="CW111"/>
  <c r="CX111" s="1"/>
  <c r="FA111" s="1"/>
  <c r="AI111" i="32" s="1"/>
  <c r="CV112" i="28"/>
  <c r="CW112"/>
  <c r="CV113"/>
  <c r="CW113"/>
  <c r="CX113" s="1"/>
  <c r="FA113" s="1"/>
  <c r="AI113" i="32" s="1"/>
  <c r="CV114" i="28"/>
  <c r="CW114"/>
  <c r="CV115"/>
  <c r="CW115"/>
  <c r="CX115" s="1"/>
  <c r="FA115" s="1"/>
  <c r="AI115" i="32" s="1"/>
  <c r="CV116" i="28"/>
  <c r="CW116"/>
  <c r="CV117"/>
  <c r="CW117"/>
  <c r="CX117" s="1"/>
  <c r="FA117" s="1"/>
  <c r="AI117" i="32" s="1"/>
  <c r="CV118" i="28"/>
  <c r="CW118"/>
  <c r="CV119"/>
  <c r="CW119"/>
  <c r="CX119" s="1"/>
  <c r="FA119" s="1"/>
  <c r="AI119" i="32" s="1"/>
  <c r="CV120" i="28"/>
  <c r="CW120"/>
  <c r="CV121"/>
  <c r="CW121"/>
  <c r="CX121" s="1"/>
  <c r="FA121" s="1"/>
  <c r="AI121" i="32" s="1"/>
  <c r="CV122" i="28"/>
  <c r="CW122"/>
  <c r="CV123"/>
  <c r="CW123"/>
  <c r="CX123" s="1"/>
  <c r="FA123" s="1"/>
  <c r="AI123" i="32" s="1"/>
  <c r="CV124" i="28"/>
  <c r="CW124"/>
  <c r="CV125"/>
  <c r="CW125"/>
  <c r="CX125" s="1"/>
  <c r="FA125" s="1"/>
  <c r="AI125" i="32" s="1"/>
  <c r="CV126" i="28"/>
  <c r="CW126"/>
  <c r="CV127"/>
  <c r="CW127"/>
  <c r="CX127" s="1"/>
  <c r="FA127" s="1"/>
  <c r="AI127" i="32" s="1"/>
  <c r="CV128" i="28"/>
  <c r="CW128"/>
  <c r="CV129"/>
  <c r="CW129"/>
  <c r="CX129" s="1"/>
  <c r="FA129" s="1"/>
  <c r="AI129" i="32" s="1"/>
  <c r="CV130" i="28"/>
  <c r="CW130"/>
  <c r="CV131"/>
  <c r="CW131"/>
  <c r="CX131" s="1"/>
  <c r="FA131" s="1"/>
  <c r="AI131" i="32" s="1"/>
  <c r="CV132" i="28"/>
  <c r="CW132"/>
  <c r="CV133"/>
  <c r="CW133"/>
  <c r="CV134"/>
  <c r="CW134"/>
  <c r="CV135"/>
  <c r="CW135"/>
  <c r="CV136"/>
  <c r="CW136"/>
  <c r="CV137"/>
  <c r="CW137"/>
  <c r="CV138"/>
  <c r="CW138"/>
  <c r="CV139"/>
  <c r="CW139"/>
  <c r="CV140"/>
  <c r="CW140"/>
  <c r="CV141"/>
  <c r="CW141"/>
  <c r="CV142"/>
  <c r="CW142"/>
  <c r="CV143"/>
  <c r="CW143"/>
  <c r="CV144"/>
  <c r="CW144"/>
  <c r="CV145"/>
  <c r="CW145"/>
  <c r="CV146"/>
  <c r="CW146"/>
  <c r="CV147"/>
  <c r="CW147"/>
  <c r="CV148"/>
  <c r="CW148"/>
  <c r="CV149"/>
  <c r="CW149"/>
  <c r="CV150"/>
  <c r="CW150"/>
  <c r="CV151"/>
  <c r="CW151"/>
  <c r="CV152"/>
  <c r="CW152"/>
  <c r="CV153"/>
  <c r="CW153"/>
  <c r="CV154"/>
  <c r="CW154"/>
  <c r="CV155"/>
  <c r="CW155"/>
  <c r="CV156"/>
  <c r="CW156"/>
  <c r="CV157"/>
  <c r="CW157"/>
  <c r="CV158"/>
  <c r="CW158"/>
  <c r="CV159"/>
  <c r="CW159"/>
  <c r="CV160"/>
  <c r="CX160" s="1"/>
  <c r="FA160" s="1"/>
  <c r="AI160" i="32" s="1"/>
  <c r="CW160" i="28"/>
  <c r="CV161"/>
  <c r="CW161"/>
  <c r="CV162"/>
  <c r="CW162"/>
  <c r="CV163"/>
  <c r="CW163"/>
  <c r="CX163" s="1"/>
  <c r="FA163" s="1"/>
  <c r="AI163" i="32" s="1"/>
  <c r="CV164" i="28"/>
  <c r="CW164"/>
  <c r="CV165"/>
  <c r="CW165"/>
  <c r="CV166"/>
  <c r="CW166"/>
  <c r="CV167"/>
  <c r="CW167"/>
  <c r="CV168"/>
  <c r="CW168"/>
  <c r="CV169"/>
  <c r="CW169"/>
  <c r="CV170"/>
  <c r="CW170"/>
  <c r="CV171"/>
  <c r="CW171"/>
  <c r="CV172"/>
  <c r="CW172"/>
  <c r="CV173"/>
  <c r="CW173"/>
  <c r="CV174"/>
  <c r="CW174"/>
  <c r="CV175"/>
  <c r="CW175"/>
  <c r="CV176"/>
  <c r="CW176"/>
  <c r="CV177"/>
  <c r="CW177"/>
  <c r="CV178"/>
  <c r="CW178"/>
  <c r="CV179"/>
  <c r="CW179"/>
  <c r="CV180"/>
  <c r="CW180"/>
  <c r="CV181"/>
  <c r="CW181"/>
  <c r="CV182"/>
  <c r="CW182"/>
  <c r="CV183"/>
  <c r="CW183"/>
  <c r="CV184"/>
  <c r="CW184"/>
  <c r="CV185"/>
  <c r="CW185"/>
  <c r="CV186"/>
  <c r="CW186"/>
  <c r="CV187"/>
  <c r="CW187"/>
  <c r="CV188"/>
  <c r="CW188"/>
  <c r="CV189"/>
  <c r="CW189"/>
  <c r="CV190"/>
  <c r="CW190"/>
  <c r="CV191"/>
  <c r="CW191"/>
  <c r="CV192"/>
  <c r="CW192"/>
  <c r="CV193"/>
  <c r="CW193"/>
  <c r="CX193" s="1"/>
  <c r="CV194"/>
  <c r="CW194"/>
  <c r="CV195"/>
  <c r="CW195"/>
  <c r="CV196"/>
  <c r="CW196"/>
  <c r="CV197"/>
  <c r="CW197"/>
  <c r="CV198"/>
  <c r="CW198"/>
  <c r="CV199"/>
  <c r="CW199"/>
  <c r="CV200"/>
  <c r="CW200"/>
  <c r="CV201"/>
  <c r="CW201"/>
  <c r="CV202"/>
  <c r="CW202"/>
  <c r="CX202" s="1"/>
  <c r="FA202" s="1"/>
  <c r="AI202" i="32" s="1"/>
  <c r="CV203" i="28"/>
  <c r="CW203"/>
  <c r="CV204"/>
  <c r="CW204"/>
  <c r="CV205"/>
  <c r="CW205"/>
  <c r="CV206"/>
  <c r="CW206"/>
  <c r="CV207"/>
  <c r="CW207"/>
  <c r="CV208"/>
  <c r="CW208"/>
  <c r="CV209"/>
  <c r="CX209" s="1"/>
  <c r="FA209" s="1"/>
  <c r="AI209" i="32" s="1"/>
  <c r="CW209" i="28"/>
  <c r="CV210"/>
  <c r="CW210"/>
  <c r="CV211"/>
  <c r="CW211"/>
  <c r="CV212"/>
  <c r="CW212"/>
  <c r="CV213"/>
  <c r="CX213" s="1"/>
  <c r="FA213" s="1"/>
  <c r="AI213" i="32" s="1"/>
  <c r="CW213" i="28"/>
  <c r="CV214"/>
  <c r="CW214"/>
  <c r="CV215"/>
  <c r="CX215" s="1"/>
  <c r="FA215" s="1"/>
  <c r="AI215" i="32" s="1"/>
  <c r="CW215" i="28"/>
  <c r="CV216"/>
  <c r="CW216"/>
  <c r="CV217"/>
  <c r="CX217" s="1"/>
  <c r="FA217" s="1"/>
  <c r="AI217" i="32" s="1"/>
  <c r="CW217" i="28"/>
  <c r="CV218"/>
  <c r="CW218"/>
  <c r="CV219"/>
  <c r="CX219" s="1"/>
  <c r="FA219" s="1"/>
  <c r="AI219" i="32" s="1"/>
  <c r="CW219" i="28"/>
  <c r="CV220"/>
  <c r="CW220"/>
  <c r="CV221"/>
  <c r="CX221" s="1"/>
  <c r="FA221" s="1"/>
  <c r="AI221" i="32" s="1"/>
  <c r="CW221" i="28"/>
  <c r="CV222"/>
  <c r="CW222"/>
  <c r="CV223"/>
  <c r="CX223" s="1"/>
  <c r="FA223" s="1"/>
  <c r="AI223" i="32" s="1"/>
  <c r="CW223" i="28"/>
  <c r="CV224"/>
  <c r="CW224"/>
  <c r="CV225"/>
  <c r="CX225" s="1"/>
  <c r="FA225" s="1"/>
  <c r="AI225" i="32" s="1"/>
  <c r="CW225" i="28"/>
  <c r="CV226"/>
  <c r="CW226"/>
  <c r="CX226" s="1"/>
  <c r="FA226" s="1"/>
  <c r="AI226" i="32" s="1"/>
  <c r="CV227" i="28"/>
  <c r="CW227"/>
  <c r="CV228"/>
  <c r="CW228"/>
  <c r="CV229"/>
  <c r="CW229"/>
  <c r="CV230"/>
  <c r="CW230"/>
  <c r="CV231"/>
  <c r="CW231"/>
  <c r="CV232"/>
  <c r="CW232"/>
  <c r="CV233"/>
  <c r="CW233"/>
  <c r="CV234"/>
  <c r="CW234"/>
  <c r="CX234" s="1"/>
  <c r="FA234" s="1"/>
  <c r="AI234" i="32" s="1"/>
  <c r="CV235" i="28"/>
  <c r="CW235"/>
  <c r="CV236"/>
  <c r="CW236"/>
  <c r="CV237"/>
  <c r="CW237"/>
  <c r="CV238"/>
  <c r="CW238"/>
  <c r="CV239"/>
  <c r="CW239"/>
  <c r="CV240"/>
  <c r="CW240"/>
  <c r="CV241"/>
  <c r="CX241" s="1"/>
  <c r="FA241" s="1"/>
  <c r="AI241" i="32" s="1"/>
  <c r="CW241" i="28"/>
  <c r="CV242"/>
  <c r="CW242"/>
  <c r="CV243"/>
  <c r="CW243"/>
  <c r="CV244"/>
  <c r="CW244"/>
  <c r="CV245"/>
  <c r="CX245" s="1"/>
  <c r="FA245" s="1"/>
  <c r="AI245" i="32" s="1"/>
  <c r="CW245" i="28"/>
  <c r="CV246"/>
  <c r="CW246"/>
  <c r="CV247"/>
  <c r="CX247" s="1"/>
  <c r="FA247" s="1"/>
  <c r="AI247" i="32" s="1"/>
  <c r="CW247" i="28"/>
  <c r="CV248"/>
  <c r="CW248"/>
  <c r="CV249"/>
  <c r="CX249" s="1"/>
  <c r="FA249" s="1"/>
  <c r="AI249" i="32" s="1"/>
  <c r="CW249" i="28"/>
  <c r="CV250"/>
  <c r="CW250"/>
  <c r="CV251"/>
  <c r="CX251" s="1"/>
  <c r="FA251" s="1"/>
  <c r="AI251" i="32" s="1"/>
  <c r="CW251" i="28"/>
  <c r="CV252"/>
  <c r="CW252"/>
  <c r="CV253"/>
  <c r="CX253" s="1"/>
  <c r="FA253" s="1"/>
  <c r="AI253" i="32" s="1"/>
  <c r="CW253" i="28"/>
  <c r="CV254"/>
  <c r="CW254"/>
  <c r="CV255"/>
  <c r="CX255" s="1"/>
  <c r="FA255" s="1"/>
  <c r="AI255" i="32" s="1"/>
  <c r="CW255" i="28"/>
  <c r="CV256"/>
  <c r="CW256"/>
  <c r="CV257"/>
  <c r="CX257" s="1"/>
  <c r="FA257" s="1"/>
  <c r="AI257" i="32" s="1"/>
  <c r="CW257" i="28"/>
  <c r="CV258"/>
  <c r="CW258"/>
  <c r="CV259"/>
  <c r="CW259"/>
  <c r="CV260"/>
  <c r="CW260"/>
  <c r="CV261"/>
  <c r="CW261"/>
  <c r="CV262"/>
  <c r="CW262"/>
  <c r="CV263"/>
  <c r="CX263" s="1"/>
  <c r="FA263" s="1"/>
  <c r="AI263" i="32" s="1"/>
  <c r="CW263" i="28"/>
  <c r="CV264"/>
  <c r="CW264"/>
  <c r="CV265"/>
  <c r="CW265"/>
  <c r="CV266"/>
  <c r="CW266"/>
  <c r="CV267"/>
  <c r="CW267"/>
  <c r="CV268"/>
  <c r="CW268"/>
  <c r="CV269"/>
  <c r="CW269"/>
  <c r="CV270"/>
  <c r="CW270"/>
  <c r="CV271"/>
  <c r="CW271"/>
  <c r="CV272"/>
  <c r="CW272"/>
  <c r="CV273"/>
  <c r="CW273"/>
  <c r="CV274"/>
  <c r="CW274"/>
  <c r="CV275"/>
  <c r="CW275"/>
  <c r="CV276"/>
  <c r="CW276"/>
  <c r="CW7"/>
  <c r="CV7"/>
  <c r="CR8"/>
  <c r="CS8"/>
  <c r="CR9"/>
  <c r="CT9" s="1"/>
  <c r="EY9" s="1"/>
  <c r="AG9" i="32" s="1"/>
  <c r="CS9" i="28"/>
  <c r="CR10"/>
  <c r="CS10"/>
  <c r="CR11"/>
  <c r="CT11" s="1"/>
  <c r="EY11" s="1"/>
  <c r="AG11" i="32" s="1"/>
  <c r="CS11" i="28"/>
  <c r="CR12"/>
  <c r="CS12"/>
  <c r="CR13"/>
  <c r="CT13" s="1"/>
  <c r="EY13" s="1"/>
  <c r="AG13" i="32" s="1"/>
  <c r="CS13" i="28"/>
  <c r="CR14"/>
  <c r="CS14"/>
  <c r="CR15"/>
  <c r="CS15"/>
  <c r="CR16"/>
  <c r="CS16"/>
  <c r="CR17"/>
  <c r="CS17"/>
  <c r="CR18"/>
  <c r="CS18"/>
  <c r="CR19"/>
  <c r="CS19"/>
  <c r="CR20"/>
  <c r="CS20"/>
  <c r="CR21"/>
  <c r="CS21"/>
  <c r="CR22"/>
  <c r="CS22"/>
  <c r="CR23"/>
  <c r="CS23"/>
  <c r="CR24"/>
  <c r="CS24"/>
  <c r="CR25"/>
  <c r="CS25"/>
  <c r="CR26"/>
  <c r="CS26"/>
  <c r="CR27"/>
  <c r="CS27"/>
  <c r="CR28"/>
  <c r="CS28"/>
  <c r="CR29"/>
  <c r="CS29"/>
  <c r="CR30"/>
  <c r="CS30"/>
  <c r="CR31"/>
  <c r="CS31"/>
  <c r="CR32"/>
  <c r="CS32"/>
  <c r="CR33"/>
  <c r="CS33"/>
  <c r="CR34"/>
  <c r="CS34"/>
  <c r="CR35"/>
  <c r="CS35"/>
  <c r="CR36"/>
  <c r="CS36"/>
  <c r="CR37"/>
  <c r="CT37" s="1"/>
  <c r="EY37" s="1"/>
  <c r="AG37" i="32" s="1"/>
  <c r="CS37" i="28"/>
  <c r="CR38"/>
  <c r="CS38"/>
  <c r="CR39"/>
  <c r="CT39" s="1"/>
  <c r="EY39" s="1"/>
  <c r="AG39" i="32" s="1"/>
  <c r="CS39" i="28"/>
  <c r="CR40"/>
  <c r="CS40"/>
  <c r="CR41"/>
  <c r="CT41" s="1"/>
  <c r="EY41" s="1"/>
  <c r="AG41" i="32" s="1"/>
  <c r="CS41" i="28"/>
  <c r="CR42"/>
  <c r="CS42"/>
  <c r="CR43"/>
  <c r="CS43"/>
  <c r="CR44"/>
  <c r="CS44"/>
  <c r="CR45"/>
  <c r="CT45" s="1"/>
  <c r="EY45" s="1"/>
  <c r="AG45" i="32" s="1"/>
  <c r="CS45" i="28"/>
  <c r="CR46"/>
  <c r="CT46" s="1"/>
  <c r="EY46" s="1"/>
  <c r="AG46" i="32" s="1"/>
  <c r="CS46" i="28"/>
  <c r="CR47"/>
  <c r="CT47" s="1"/>
  <c r="EY47" s="1"/>
  <c r="AG47" i="32" s="1"/>
  <c r="CS47" i="28"/>
  <c r="CR48"/>
  <c r="CT48" s="1"/>
  <c r="CS48"/>
  <c r="CR49"/>
  <c r="CS49"/>
  <c r="CR50"/>
  <c r="CS50"/>
  <c r="CR51"/>
  <c r="CS51"/>
  <c r="CR52"/>
  <c r="CS52"/>
  <c r="CR53"/>
  <c r="CS53"/>
  <c r="CR54"/>
  <c r="CS54"/>
  <c r="CR55"/>
  <c r="CS55"/>
  <c r="CR56"/>
  <c r="CS56"/>
  <c r="CR57"/>
  <c r="CS57"/>
  <c r="CR58"/>
  <c r="CS58"/>
  <c r="CR59"/>
  <c r="CS59"/>
  <c r="CR60"/>
  <c r="CS60"/>
  <c r="CR61"/>
  <c r="CS61"/>
  <c r="CR62"/>
  <c r="CS62"/>
  <c r="CR63"/>
  <c r="CS63"/>
  <c r="CR64"/>
  <c r="CS64"/>
  <c r="CR65"/>
  <c r="CS65"/>
  <c r="CR66"/>
  <c r="CS66"/>
  <c r="CR67"/>
  <c r="CS67"/>
  <c r="CR68"/>
  <c r="CS68"/>
  <c r="CR69"/>
  <c r="CS69"/>
  <c r="CR70"/>
  <c r="CS70"/>
  <c r="CR71"/>
  <c r="CS71"/>
  <c r="CR72"/>
  <c r="CS72"/>
  <c r="CR73"/>
  <c r="CS73"/>
  <c r="CR74"/>
  <c r="CS74"/>
  <c r="CR75"/>
  <c r="CS75"/>
  <c r="CR76"/>
  <c r="CS76"/>
  <c r="CR77"/>
  <c r="CS77"/>
  <c r="CR78"/>
  <c r="CS78"/>
  <c r="CR79"/>
  <c r="CS79"/>
  <c r="CR80"/>
  <c r="CS80"/>
  <c r="CR81"/>
  <c r="CS81"/>
  <c r="CR82"/>
  <c r="CS82"/>
  <c r="CR83"/>
  <c r="CS83"/>
  <c r="CR84"/>
  <c r="CS84"/>
  <c r="CR85"/>
  <c r="CS85"/>
  <c r="CR86"/>
  <c r="CS86"/>
  <c r="CR87"/>
  <c r="CS87"/>
  <c r="CR88"/>
  <c r="CS88"/>
  <c r="CR89"/>
  <c r="CS89"/>
  <c r="CR90"/>
  <c r="CS90"/>
  <c r="CR91"/>
  <c r="CS91"/>
  <c r="CR92"/>
  <c r="CS92"/>
  <c r="CR93"/>
  <c r="CS93"/>
  <c r="CR94"/>
  <c r="CS94"/>
  <c r="CR95"/>
  <c r="CS95"/>
  <c r="CR96"/>
  <c r="CS96"/>
  <c r="CR97"/>
  <c r="CS97"/>
  <c r="CR98"/>
  <c r="CS98"/>
  <c r="CR99"/>
  <c r="CS99"/>
  <c r="CR100"/>
  <c r="CS100"/>
  <c r="CR101"/>
  <c r="CS101"/>
  <c r="CR102"/>
  <c r="CS102"/>
  <c r="CR103"/>
  <c r="CS103"/>
  <c r="CR104"/>
  <c r="CS104"/>
  <c r="CR105"/>
  <c r="CS105"/>
  <c r="CR106"/>
  <c r="CS106"/>
  <c r="CR107"/>
  <c r="CS107"/>
  <c r="CR108"/>
  <c r="CS108"/>
  <c r="CR109"/>
  <c r="CS109"/>
  <c r="CR110"/>
  <c r="CS110"/>
  <c r="CR111"/>
  <c r="CS111"/>
  <c r="CR112"/>
  <c r="CS112"/>
  <c r="CR113"/>
  <c r="CS113"/>
  <c r="CR114"/>
  <c r="CS114"/>
  <c r="CR115"/>
  <c r="CS115"/>
  <c r="CR116"/>
  <c r="CS116"/>
  <c r="CR117"/>
  <c r="CS117"/>
  <c r="CR118"/>
  <c r="CS118"/>
  <c r="CR119"/>
  <c r="CS119"/>
  <c r="CR120"/>
  <c r="CS120"/>
  <c r="CR121"/>
  <c r="CS121"/>
  <c r="CR122"/>
  <c r="CS122"/>
  <c r="CR123"/>
  <c r="CS123"/>
  <c r="CR124"/>
  <c r="CS124"/>
  <c r="CR125"/>
  <c r="CS125"/>
  <c r="CR126"/>
  <c r="CS126"/>
  <c r="CR127"/>
  <c r="CT127" s="1"/>
  <c r="EY127" s="1"/>
  <c r="AG127" i="32" s="1"/>
  <c r="CS127" i="28"/>
  <c r="CR128"/>
  <c r="CS128"/>
  <c r="CR129"/>
  <c r="CS129"/>
  <c r="CR130"/>
  <c r="CS130"/>
  <c r="CR131"/>
  <c r="CS131"/>
  <c r="CR132"/>
  <c r="CS132"/>
  <c r="CR133"/>
  <c r="CS133"/>
  <c r="CR134"/>
  <c r="CS134"/>
  <c r="CR135"/>
  <c r="CS135"/>
  <c r="CR136"/>
  <c r="CS136"/>
  <c r="CR137"/>
  <c r="CS137"/>
  <c r="CR138"/>
  <c r="CS138"/>
  <c r="CR139"/>
  <c r="CS139"/>
  <c r="CR140"/>
  <c r="CS140"/>
  <c r="CR141"/>
  <c r="CS141"/>
  <c r="CR142"/>
  <c r="CS142"/>
  <c r="CR143"/>
  <c r="CS143"/>
  <c r="CR144"/>
  <c r="CS144"/>
  <c r="CR145"/>
  <c r="CS145"/>
  <c r="CR146"/>
  <c r="CT146" s="1"/>
  <c r="EY146" s="1"/>
  <c r="AG146" i="32" s="1"/>
  <c r="CS146" i="28"/>
  <c r="CR147"/>
  <c r="CT147" s="1"/>
  <c r="EY147" s="1"/>
  <c r="AG147" i="32" s="1"/>
  <c r="CS147" i="28"/>
  <c r="CR148"/>
  <c r="CS148"/>
  <c r="CR149"/>
  <c r="CT149" s="1"/>
  <c r="EY149" s="1"/>
  <c r="AG149" i="32" s="1"/>
  <c r="CS149" i="28"/>
  <c r="CR150"/>
  <c r="CS150"/>
  <c r="CR151"/>
  <c r="CS151"/>
  <c r="CR152"/>
  <c r="CS152"/>
  <c r="CR153"/>
  <c r="CT153" s="1"/>
  <c r="EY153" s="1"/>
  <c r="AG153" i="32" s="1"/>
  <c r="CS153" i="28"/>
  <c r="CR154"/>
  <c r="CT154" s="1"/>
  <c r="EY154" s="1"/>
  <c r="AG154" i="32" s="1"/>
  <c r="CS154" i="28"/>
  <c r="CR155"/>
  <c r="CT155" s="1"/>
  <c r="EY155" s="1"/>
  <c r="AG155" i="32" s="1"/>
  <c r="CS155" i="28"/>
  <c r="CR156"/>
  <c r="CS156"/>
  <c r="CR157"/>
  <c r="CT157" s="1"/>
  <c r="CS157"/>
  <c r="CR158"/>
  <c r="CS158"/>
  <c r="CR159"/>
  <c r="CS159"/>
  <c r="CR160"/>
  <c r="CS160"/>
  <c r="CT160" s="1"/>
  <c r="CR161"/>
  <c r="CS161"/>
  <c r="CT161" s="1"/>
  <c r="EY161" s="1"/>
  <c r="AG161" i="32" s="1"/>
  <c r="CR162" i="28"/>
  <c r="CS162"/>
  <c r="CR163"/>
  <c r="CS163"/>
  <c r="CR164"/>
  <c r="CS164"/>
  <c r="CR165"/>
  <c r="CS165"/>
  <c r="CR166"/>
  <c r="CS166"/>
  <c r="CR167"/>
  <c r="CS167"/>
  <c r="CR168"/>
  <c r="CS168"/>
  <c r="CT168" s="1"/>
  <c r="CR169"/>
  <c r="CS169"/>
  <c r="CR170"/>
  <c r="CS170"/>
  <c r="CR171"/>
  <c r="CS171"/>
  <c r="CR172"/>
  <c r="CS172"/>
  <c r="CR173"/>
  <c r="CS173"/>
  <c r="CT173" s="1"/>
  <c r="EY173" s="1"/>
  <c r="AG173" i="32" s="1"/>
  <c r="CR174" i="28"/>
  <c r="CS174"/>
  <c r="CR175"/>
  <c r="CS175"/>
  <c r="CR176"/>
  <c r="CS176"/>
  <c r="CR177"/>
  <c r="CS177"/>
  <c r="CR178"/>
  <c r="CS178"/>
  <c r="CR179"/>
  <c r="CS179"/>
  <c r="CR180"/>
  <c r="CS180"/>
  <c r="CR181"/>
  <c r="CS181"/>
  <c r="CR182"/>
  <c r="CS182"/>
  <c r="CR183"/>
  <c r="CS183"/>
  <c r="CR184"/>
  <c r="CS184"/>
  <c r="CR185"/>
  <c r="CS185"/>
  <c r="CR186"/>
  <c r="CS186"/>
  <c r="CR187"/>
  <c r="CS187"/>
  <c r="CR188"/>
  <c r="CS188"/>
  <c r="CR189"/>
  <c r="CT189" s="1"/>
  <c r="CS189"/>
  <c r="CR190"/>
  <c r="CS190"/>
  <c r="CR191"/>
  <c r="CS191"/>
  <c r="CR192"/>
  <c r="CS192"/>
  <c r="CR193"/>
  <c r="CS193"/>
  <c r="CR194"/>
  <c r="CS194"/>
  <c r="CR195"/>
  <c r="CS195"/>
  <c r="CR196"/>
  <c r="CS196"/>
  <c r="CR197"/>
  <c r="CS197"/>
  <c r="CR198"/>
  <c r="CS198"/>
  <c r="CR199"/>
  <c r="CS199"/>
  <c r="CR200"/>
  <c r="CS200"/>
  <c r="CR201"/>
  <c r="CS201"/>
  <c r="CR202"/>
  <c r="CS202"/>
  <c r="CR203"/>
  <c r="CS203"/>
  <c r="CR204"/>
  <c r="CS204"/>
  <c r="CR205"/>
  <c r="CS205"/>
  <c r="CR206"/>
  <c r="CS206"/>
  <c r="CR207"/>
  <c r="CS207"/>
  <c r="CR208"/>
  <c r="CS208"/>
  <c r="CR209"/>
  <c r="CS209"/>
  <c r="CR210"/>
  <c r="CT210" s="1"/>
  <c r="EY210" s="1"/>
  <c r="AG210" i="32" s="1"/>
  <c r="CS210" i="28"/>
  <c r="CR211"/>
  <c r="CT211" s="1"/>
  <c r="EY211" s="1"/>
  <c r="AG211" i="32" s="1"/>
  <c r="CS211" i="28"/>
  <c r="CR212"/>
  <c r="CS212"/>
  <c r="CR213"/>
  <c r="CT213" s="1"/>
  <c r="EY213" s="1"/>
  <c r="AG213" i="32" s="1"/>
  <c r="CS213" i="28"/>
  <c r="CR214"/>
  <c r="CS214"/>
  <c r="CR215"/>
  <c r="CS215"/>
  <c r="CR216"/>
  <c r="CS216"/>
  <c r="CR217"/>
  <c r="CT217" s="1"/>
  <c r="EY217" s="1"/>
  <c r="AG217" i="32" s="1"/>
  <c r="CS217" i="28"/>
  <c r="CR218"/>
  <c r="CT218" s="1"/>
  <c r="EY218" s="1"/>
  <c r="AG218" i="32" s="1"/>
  <c r="CS218" i="28"/>
  <c r="CR219"/>
  <c r="CT219" s="1"/>
  <c r="EY219" s="1"/>
  <c r="AG219" i="32" s="1"/>
  <c r="CS219" i="28"/>
  <c r="CR220"/>
  <c r="CS220"/>
  <c r="CR221"/>
  <c r="CT221" s="1"/>
  <c r="EY221" s="1"/>
  <c r="AG221" i="32" s="1"/>
  <c r="CS221" i="28"/>
  <c r="CR222"/>
  <c r="CS222"/>
  <c r="CR223"/>
  <c r="CS223"/>
  <c r="CR224"/>
  <c r="CS224"/>
  <c r="CR225"/>
  <c r="CS225"/>
  <c r="CR226"/>
  <c r="CS226"/>
  <c r="CR227"/>
  <c r="CS227"/>
  <c r="CR228"/>
  <c r="CS228"/>
  <c r="CR229"/>
  <c r="CS229"/>
  <c r="CR230"/>
  <c r="CS230"/>
  <c r="CR231"/>
  <c r="CS231"/>
  <c r="CR232"/>
  <c r="CS232"/>
  <c r="CR233"/>
  <c r="CS233"/>
  <c r="CR234"/>
  <c r="CS234"/>
  <c r="CR235"/>
  <c r="CS235"/>
  <c r="CR236"/>
  <c r="CS236"/>
  <c r="CR237"/>
  <c r="CS237"/>
  <c r="CR238"/>
  <c r="CS238"/>
  <c r="CR239"/>
  <c r="CS239"/>
  <c r="CR240"/>
  <c r="CS240"/>
  <c r="CR241"/>
  <c r="CS241"/>
  <c r="CR242"/>
  <c r="CT242" s="1"/>
  <c r="EY242" s="1"/>
  <c r="AG242" i="32" s="1"/>
  <c r="CS242" i="28"/>
  <c r="CR243"/>
  <c r="CT243" s="1"/>
  <c r="EY243" s="1"/>
  <c r="AG243" i="32" s="1"/>
  <c r="CS243" i="28"/>
  <c r="CR244"/>
  <c r="CS244"/>
  <c r="CR245"/>
  <c r="CT245" s="1"/>
  <c r="EY245" s="1"/>
  <c r="AG245" i="32" s="1"/>
  <c r="CS245" i="28"/>
  <c r="CR246"/>
  <c r="CS246"/>
  <c r="CR247"/>
  <c r="CS247"/>
  <c r="CR248"/>
  <c r="CS248"/>
  <c r="CR249"/>
  <c r="CT249" s="1"/>
  <c r="EY249" s="1"/>
  <c r="AG249" i="32" s="1"/>
  <c r="CS249" i="28"/>
  <c r="CR250"/>
  <c r="CT250" s="1"/>
  <c r="EY250" s="1"/>
  <c r="AG250" i="32" s="1"/>
  <c r="CS250" i="28"/>
  <c r="CR251"/>
  <c r="CT251" s="1"/>
  <c r="EY251" s="1"/>
  <c r="AG251" i="32" s="1"/>
  <c r="CS251" i="28"/>
  <c r="CR252"/>
  <c r="CS252"/>
  <c r="CR253"/>
  <c r="CT253" s="1"/>
  <c r="EY253" s="1"/>
  <c r="AG253" i="32" s="1"/>
  <c r="CS253" i="28"/>
  <c r="CR254"/>
  <c r="CS254"/>
  <c r="CR255"/>
  <c r="CS255"/>
  <c r="CR256"/>
  <c r="CS256"/>
  <c r="CR257"/>
  <c r="CS257"/>
  <c r="CR258"/>
  <c r="CS258"/>
  <c r="CR259"/>
  <c r="CS259"/>
  <c r="CR260"/>
  <c r="CS260"/>
  <c r="CR261"/>
  <c r="CS261"/>
  <c r="CR262"/>
  <c r="CS262"/>
  <c r="CR263"/>
  <c r="CS263"/>
  <c r="CR264"/>
  <c r="CS264"/>
  <c r="CR265"/>
  <c r="CS265"/>
  <c r="CR266"/>
  <c r="CS266"/>
  <c r="CR267"/>
  <c r="CS267"/>
  <c r="CR268"/>
  <c r="CS268"/>
  <c r="CR269"/>
  <c r="CS269"/>
  <c r="CR270"/>
  <c r="CS270"/>
  <c r="CR271"/>
  <c r="CS271"/>
  <c r="CR272"/>
  <c r="CS272"/>
  <c r="CR273"/>
  <c r="CS273"/>
  <c r="CR274"/>
  <c r="CS274"/>
  <c r="CR275"/>
  <c r="CS275"/>
  <c r="CR276"/>
  <c r="CS276"/>
  <c r="CS7"/>
  <c r="CR7"/>
  <c r="CN8"/>
  <c r="CO8"/>
  <c r="CN9"/>
  <c r="CO9"/>
  <c r="CN10"/>
  <c r="CO10"/>
  <c r="CN11"/>
  <c r="CO11"/>
  <c r="CN12"/>
  <c r="CO12"/>
  <c r="CN13"/>
  <c r="CO13"/>
  <c r="CN14"/>
  <c r="CO14"/>
  <c r="CN15"/>
  <c r="CO15"/>
  <c r="CN16"/>
  <c r="CO16"/>
  <c r="CN17"/>
  <c r="CO17"/>
  <c r="CN18"/>
  <c r="CO18"/>
  <c r="CN19"/>
  <c r="CO19"/>
  <c r="CN20"/>
  <c r="CO20"/>
  <c r="CN21"/>
  <c r="CO21"/>
  <c r="CN22"/>
  <c r="CO22"/>
  <c r="CN23"/>
  <c r="CO23"/>
  <c r="CN24"/>
  <c r="CO24"/>
  <c r="CN25"/>
  <c r="CO25"/>
  <c r="CN26"/>
  <c r="CO26"/>
  <c r="CN27"/>
  <c r="CO27"/>
  <c r="CN28"/>
  <c r="CO28"/>
  <c r="CN29"/>
  <c r="CO29"/>
  <c r="CN30"/>
  <c r="CO30"/>
  <c r="CN31"/>
  <c r="CO31"/>
  <c r="CN32"/>
  <c r="CO32"/>
  <c r="CN33"/>
  <c r="CO33"/>
  <c r="CN34"/>
  <c r="CO34"/>
  <c r="CN35"/>
  <c r="CO35"/>
  <c r="CN36"/>
  <c r="CO36"/>
  <c r="CN37"/>
  <c r="CO37"/>
  <c r="CN38"/>
  <c r="CO38"/>
  <c r="CN39"/>
  <c r="CO39"/>
  <c r="CN40"/>
  <c r="CO40"/>
  <c r="CN41"/>
  <c r="CO41"/>
  <c r="CN42"/>
  <c r="CO42"/>
  <c r="CN43"/>
  <c r="CO43"/>
  <c r="CN44"/>
  <c r="CO44"/>
  <c r="CN45"/>
  <c r="CO45"/>
  <c r="CN46"/>
  <c r="CO46"/>
  <c r="CN47"/>
  <c r="CO47"/>
  <c r="CN48"/>
  <c r="CO48"/>
  <c r="CN49"/>
  <c r="CO49"/>
  <c r="CN50"/>
  <c r="CO50"/>
  <c r="CN51"/>
  <c r="CO51"/>
  <c r="CN52"/>
  <c r="CO52"/>
  <c r="CN53"/>
  <c r="CO53"/>
  <c r="CN54"/>
  <c r="CO54"/>
  <c r="CN55"/>
  <c r="CO55"/>
  <c r="CN56"/>
  <c r="CO56"/>
  <c r="CN57"/>
  <c r="CO57"/>
  <c r="CN58"/>
  <c r="CO58"/>
  <c r="CN59"/>
  <c r="CO59"/>
  <c r="CN60"/>
  <c r="CO60"/>
  <c r="CN61"/>
  <c r="CO61"/>
  <c r="CN62"/>
  <c r="CO62"/>
  <c r="CN63"/>
  <c r="CO63"/>
  <c r="CN64"/>
  <c r="CO64"/>
  <c r="CN65"/>
  <c r="CO65"/>
  <c r="CN66"/>
  <c r="CO66"/>
  <c r="CN67"/>
  <c r="CO67"/>
  <c r="CN68"/>
  <c r="CO68"/>
  <c r="CN69"/>
  <c r="CO69"/>
  <c r="CN70"/>
  <c r="CO70"/>
  <c r="CN71"/>
  <c r="CO71"/>
  <c r="CN72"/>
  <c r="CO72"/>
  <c r="CN73"/>
  <c r="CO73"/>
  <c r="CN74"/>
  <c r="CO74"/>
  <c r="CN75"/>
  <c r="CO75"/>
  <c r="CN76"/>
  <c r="CO76"/>
  <c r="CN77"/>
  <c r="CO77"/>
  <c r="CN78"/>
  <c r="CO78"/>
  <c r="CN79"/>
  <c r="CO79"/>
  <c r="CN80"/>
  <c r="CO80"/>
  <c r="CN81"/>
  <c r="CO81"/>
  <c r="CN82"/>
  <c r="CO82"/>
  <c r="CN83"/>
  <c r="CO83"/>
  <c r="CN84"/>
  <c r="CO84"/>
  <c r="CN85"/>
  <c r="CO85"/>
  <c r="CN86"/>
  <c r="CO86"/>
  <c r="CN87"/>
  <c r="CO87"/>
  <c r="CN88"/>
  <c r="CO88"/>
  <c r="CN89"/>
  <c r="CO89"/>
  <c r="CN90"/>
  <c r="CO90"/>
  <c r="CN91"/>
  <c r="CO91"/>
  <c r="CN92"/>
  <c r="CO92"/>
  <c r="CN93"/>
  <c r="CO93"/>
  <c r="CN94"/>
  <c r="CO94"/>
  <c r="CN95"/>
  <c r="CO95"/>
  <c r="CN96"/>
  <c r="CO96"/>
  <c r="CN97"/>
  <c r="CO97"/>
  <c r="CN98"/>
  <c r="CO98"/>
  <c r="CN99"/>
  <c r="CO99"/>
  <c r="CN100"/>
  <c r="CO100"/>
  <c r="CN101"/>
  <c r="CO101"/>
  <c r="CN102"/>
  <c r="CO102"/>
  <c r="CN103"/>
  <c r="CO103"/>
  <c r="CN104"/>
  <c r="CO104"/>
  <c r="CN105"/>
  <c r="CO105"/>
  <c r="CN106"/>
  <c r="CO106"/>
  <c r="CN107"/>
  <c r="CO107"/>
  <c r="CN108"/>
  <c r="CO108"/>
  <c r="CN109"/>
  <c r="CO109"/>
  <c r="CN110"/>
  <c r="CO110"/>
  <c r="CN111"/>
  <c r="CO111"/>
  <c r="CN112"/>
  <c r="CO112"/>
  <c r="CN113"/>
  <c r="CO113"/>
  <c r="CN114"/>
  <c r="CO114"/>
  <c r="CN115"/>
  <c r="CO115"/>
  <c r="CN116"/>
  <c r="CO116"/>
  <c r="CN117"/>
  <c r="CO117"/>
  <c r="CN118"/>
  <c r="CO118"/>
  <c r="CN119"/>
  <c r="CO119"/>
  <c r="CN120"/>
  <c r="CO120"/>
  <c r="CN121"/>
  <c r="CO121"/>
  <c r="CN122"/>
  <c r="CO122"/>
  <c r="CN123"/>
  <c r="CO123"/>
  <c r="CN124"/>
  <c r="CO124"/>
  <c r="CN125"/>
  <c r="CO125"/>
  <c r="CN126"/>
  <c r="CO126"/>
  <c r="CN127"/>
  <c r="CO127"/>
  <c r="CN128"/>
  <c r="CO128"/>
  <c r="CN129"/>
  <c r="CO129"/>
  <c r="CN130"/>
  <c r="CO130"/>
  <c r="CN131"/>
  <c r="CO131"/>
  <c r="CN132"/>
  <c r="CO132"/>
  <c r="CN133"/>
  <c r="CO133"/>
  <c r="CN134"/>
  <c r="CO134"/>
  <c r="CN135"/>
  <c r="CO135"/>
  <c r="CN136"/>
  <c r="CO136"/>
  <c r="CN137"/>
  <c r="CO137"/>
  <c r="CN138"/>
  <c r="CO138"/>
  <c r="CN139"/>
  <c r="CO139"/>
  <c r="CN140"/>
  <c r="CO140"/>
  <c r="CN141"/>
  <c r="CO141"/>
  <c r="CN142"/>
  <c r="CO142"/>
  <c r="CN143"/>
  <c r="CO143"/>
  <c r="CN144"/>
  <c r="CO144"/>
  <c r="CN145"/>
  <c r="CO145"/>
  <c r="CN146"/>
  <c r="CO146"/>
  <c r="CN147"/>
  <c r="CO147"/>
  <c r="CN148"/>
  <c r="CO148"/>
  <c r="CN149"/>
  <c r="CO149"/>
  <c r="CN150"/>
  <c r="CO150"/>
  <c r="CN151"/>
  <c r="CO151"/>
  <c r="CN152"/>
  <c r="CO152"/>
  <c r="CN153"/>
  <c r="CO153"/>
  <c r="CN154"/>
  <c r="CO154"/>
  <c r="CN155"/>
  <c r="CO155"/>
  <c r="CN156"/>
  <c r="CO156"/>
  <c r="CN157"/>
  <c r="CO157"/>
  <c r="CN158"/>
  <c r="CO158"/>
  <c r="CN159"/>
  <c r="CO159"/>
  <c r="CN160"/>
  <c r="CO160"/>
  <c r="CN161"/>
  <c r="CO161"/>
  <c r="CN162"/>
  <c r="CO162"/>
  <c r="CN163"/>
  <c r="CO163"/>
  <c r="CN164"/>
  <c r="CO164"/>
  <c r="CN165"/>
  <c r="CO165"/>
  <c r="CN166"/>
  <c r="CO166"/>
  <c r="CN167"/>
  <c r="CO167"/>
  <c r="CN168"/>
  <c r="CO168"/>
  <c r="CN169"/>
  <c r="CO169"/>
  <c r="CN170"/>
  <c r="CO170"/>
  <c r="CN171"/>
  <c r="CO171"/>
  <c r="CN172"/>
  <c r="CO172"/>
  <c r="CN173"/>
  <c r="CO173"/>
  <c r="CN174"/>
  <c r="CO174"/>
  <c r="CN175"/>
  <c r="CO175"/>
  <c r="CN176"/>
  <c r="CO176"/>
  <c r="CN177"/>
  <c r="CO177"/>
  <c r="CN178"/>
  <c r="CO178"/>
  <c r="CN179"/>
  <c r="CO179"/>
  <c r="CN180"/>
  <c r="CO180"/>
  <c r="CN181"/>
  <c r="CO181"/>
  <c r="CN182"/>
  <c r="CO182"/>
  <c r="CN183"/>
  <c r="CO183"/>
  <c r="CN184"/>
  <c r="CO184"/>
  <c r="CN185"/>
  <c r="CO185"/>
  <c r="CN186"/>
  <c r="CO186"/>
  <c r="CN187"/>
  <c r="CO187"/>
  <c r="CN188"/>
  <c r="CO188"/>
  <c r="CN189"/>
  <c r="CO189"/>
  <c r="CN190"/>
  <c r="CO190"/>
  <c r="CN191"/>
  <c r="CO191"/>
  <c r="CN192"/>
  <c r="CO192"/>
  <c r="CN193"/>
  <c r="CO193"/>
  <c r="CN194"/>
  <c r="CO194"/>
  <c r="CN195"/>
  <c r="CO195"/>
  <c r="CN196"/>
  <c r="CO196"/>
  <c r="CN197"/>
  <c r="CO197"/>
  <c r="CN198"/>
  <c r="CO198"/>
  <c r="CN199"/>
  <c r="CO199"/>
  <c r="CN200"/>
  <c r="CO200"/>
  <c r="CN201"/>
  <c r="CO201"/>
  <c r="CN202"/>
  <c r="CO202"/>
  <c r="CN203"/>
  <c r="CO203"/>
  <c r="CN204"/>
  <c r="CO204"/>
  <c r="CN205"/>
  <c r="CO205"/>
  <c r="CN206"/>
  <c r="CO206"/>
  <c r="CN207"/>
  <c r="CO207"/>
  <c r="CN208"/>
  <c r="CO208"/>
  <c r="CN209"/>
  <c r="CO209"/>
  <c r="CN210"/>
  <c r="CO210"/>
  <c r="CN211"/>
  <c r="CO211"/>
  <c r="CN212"/>
  <c r="CO212"/>
  <c r="CN213"/>
  <c r="CO213"/>
  <c r="CN214"/>
  <c r="CO214"/>
  <c r="CN215"/>
  <c r="CO215"/>
  <c r="CN216"/>
  <c r="CO216"/>
  <c r="CN217"/>
  <c r="CO217"/>
  <c r="CN218"/>
  <c r="CO218"/>
  <c r="CN219"/>
  <c r="CO219"/>
  <c r="CN220"/>
  <c r="CO220"/>
  <c r="CN221"/>
  <c r="CO221"/>
  <c r="CN222"/>
  <c r="CO222"/>
  <c r="CN223"/>
  <c r="CO223"/>
  <c r="CN224"/>
  <c r="CO224"/>
  <c r="CN225"/>
  <c r="CO225"/>
  <c r="CN226"/>
  <c r="CO226"/>
  <c r="CN227"/>
  <c r="CO227"/>
  <c r="CN228"/>
  <c r="CO228"/>
  <c r="CN229"/>
  <c r="CO229"/>
  <c r="CN230"/>
  <c r="CO230"/>
  <c r="CN231"/>
  <c r="CO231"/>
  <c r="CN232"/>
  <c r="CO232"/>
  <c r="CN233"/>
  <c r="CO233"/>
  <c r="CN234"/>
  <c r="CO234"/>
  <c r="CN235"/>
  <c r="CO235"/>
  <c r="CN236"/>
  <c r="CO236"/>
  <c r="CN237"/>
  <c r="CO237"/>
  <c r="CN238"/>
  <c r="CO238"/>
  <c r="CN239"/>
  <c r="CO239"/>
  <c r="CN240"/>
  <c r="CO240"/>
  <c r="CN241"/>
  <c r="CO241"/>
  <c r="CN242"/>
  <c r="CO242"/>
  <c r="CN243"/>
  <c r="CO243"/>
  <c r="CN244"/>
  <c r="CO244"/>
  <c r="CN245"/>
  <c r="CP245" s="1"/>
  <c r="CQ245" s="1"/>
  <c r="EW245" s="1"/>
  <c r="AE245" i="32" s="1"/>
  <c r="CO245" i="28"/>
  <c r="CN246"/>
  <c r="CO246"/>
  <c r="CN247"/>
  <c r="CP247" s="1"/>
  <c r="CQ247" s="1"/>
  <c r="EW247" s="1"/>
  <c r="AE247" i="32" s="1"/>
  <c r="CO247" i="28"/>
  <c r="CN248"/>
  <c r="CO248"/>
  <c r="CN249"/>
  <c r="CP249" s="1"/>
  <c r="CQ249" s="1"/>
  <c r="EW249" s="1"/>
  <c r="AE249" i="32" s="1"/>
  <c r="CO249" i="28"/>
  <c r="CN250"/>
  <c r="CO250"/>
  <c r="CN251"/>
  <c r="CP251" s="1"/>
  <c r="CQ251" s="1"/>
  <c r="EW251" s="1"/>
  <c r="AE251" i="32" s="1"/>
  <c r="CO251" i="28"/>
  <c r="CN252"/>
  <c r="CO252"/>
  <c r="CN253"/>
  <c r="CO253"/>
  <c r="CN254"/>
  <c r="CO254"/>
  <c r="CN255"/>
  <c r="CO255"/>
  <c r="CN256"/>
  <c r="CO256"/>
  <c r="CN257"/>
  <c r="CO257"/>
  <c r="CN258"/>
  <c r="CO258"/>
  <c r="CN259"/>
  <c r="CO259"/>
  <c r="CN260"/>
  <c r="CO260"/>
  <c r="CN261"/>
  <c r="CO261"/>
  <c r="CN262"/>
  <c r="CO262"/>
  <c r="CN263"/>
  <c r="CO263"/>
  <c r="CN264"/>
  <c r="CO264"/>
  <c r="CN265"/>
  <c r="CO265"/>
  <c r="CN266"/>
  <c r="CO266"/>
  <c r="CN267"/>
  <c r="CO267"/>
  <c r="CN268"/>
  <c r="CO268"/>
  <c r="CN269"/>
  <c r="CO269"/>
  <c r="CN270"/>
  <c r="CO270"/>
  <c r="CN271"/>
  <c r="CO271"/>
  <c r="CN272"/>
  <c r="CO272"/>
  <c r="CN273"/>
  <c r="CO273"/>
  <c r="CN274"/>
  <c r="CO274"/>
  <c r="CN275"/>
  <c r="CO275"/>
  <c r="CN276"/>
  <c r="CO276"/>
  <c r="CN7"/>
  <c r="EY48" l="1"/>
  <c r="AG48" i="32" s="1"/>
  <c r="EY168" i="28"/>
  <c r="AG168" i="32" s="1"/>
  <c r="EY160" i="28"/>
  <c r="AG160" i="32" s="1"/>
  <c r="EY189" i="28"/>
  <c r="AG189" i="32" s="1"/>
  <c r="EX189" i="28"/>
  <c r="AF189" i="32" s="1"/>
  <c r="EY157" i="28"/>
  <c r="AG157" i="32" s="1"/>
  <c r="EX157" i="28"/>
  <c r="AF157" i="32" s="1"/>
  <c r="FE166" i="28"/>
  <c r="AM166" i="32" s="1"/>
  <c r="FD166" i="28"/>
  <c r="AL166" i="32" s="1"/>
  <c r="FA193" i="28"/>
  <c r="AI193" i="32" s="1"/>
  <c r="EZ193" i="28"/>
  <c r="AH193" i="32" s="1"/>
  <c r="FE220" i="28"/>
  <c r="AM220" i="32" s="1"/>
  <c r="FD220" i="28"/>
  <c r="AL220" i="32" s="1"/>
  <c r="DL243" i="28"/>
  <c r="DQ172"/>
  <c r="DQ168"/>
  <c r="DQ164"/>
  <c r="DQ156"/>
  <c r="DQ152"/>
  <c r="CP262"/>
  <c r="CP254"/>
  <c r="CT232"/>
  <c r="CT224"/>
  <c r="CT200"/>
  <c r="CT192"/>
  <c r="CT187"/>
  <c r="CT185"/>
  <c r="CT181"/>
  <c r="CT179"/>
  <c r="CT129"/>
  <c r="CX227"/>
  <c r="CX195"/>
  <c r="DQ212"/>
  <c r="EX9"/>
  <c r="AF9" i="32" s="1"/>
  <c r="FD10" i="28"/>
  <c r="AL10" i="32" s="1"/>
  <c r="EX11" i="28"/>
  <c r="AF11" i="32" s="1"/>
  <c r="EX13" i="28"/>
  <c r="AF13" i="32" s="1"/>
  <c r="FD14" i="28"/>
  <c r="AL14" i="32" s="1"/>
  <c r="FD18" i="28"/>
  <c r="AL18" i="32" s="1"/>
  <c r="FD26" i="28"/>
  <c r="AL26" i="32" s="1"/>
  <c r="FD30" i="28"/>
  <c r="AL30" i="32" s="1"/>
  <c r="EX37" i="28"/>
  <c r="AF37" i="32" s="1"/>
  <c r="EX39" i="28"/>
  <c r="AF39" i="32" s="1"/>
  <c r="EX41" i="28"/>
  <c r="AF41" i="32" s="1"/>
  <c r="EX45" i="28"/>
  <c r="AF45" i="32" s="1"/>
  <c r="EX47" i="28"/>
  <c r="AF47" i="32" s="1"/>
  <c r="FD82" i="28"/>
  <c r="AL82" i="32" s="1"/>
  <c r="FD86" i="28"/>
  <c r="AL86" i="32" s="1"/>
  <c r="FD98" i="28"/>
  <c r="AL98" i="32" s="1"/>
  <c r="FD102" i="28"/>
  <c r="AL102" i="32" s="1"/>
  <c r="FD110" i="28"/>
  <c r="AL110" i="32" s="1"/>
  <c r="EX127" i="28"/>
  <c r="AF127" i="32" s="1"/>
  <c r="EX147" i="28"/>
  <c r="AF147" i="32" s="1"/>
  <c r="EX149" i="28"/>
  <c r="AF149" i="32" s="1"/>
  <c r="EX153" i="28"/>
  <c r="AF153" i="32" s="1"/>
  <c r="EX155" i="28"/>
  <c r="AF155" i="32" s="1"/>
  <c r="EZ160" i="28"/>
  <c r="AH160" i="32" s="1"/>
  <c r="EX161" i="28"/>
  <c r="AF161" i="32" s="1"/>
  <c r="EX173" i="28"/>
  <c r="AF173" i="32" s="1"/>
  <c r="FD174" i="28"/>
  <c r="AL174" i="32" s="1"/>
  <c r="FD176" i="28"/>
  <c r="AL176" i="32" s="1"/>
  <c r="EZ202" i="28"/>
  <c r="AH202" i="32" s="1"/>
  <c r="EX211" i="28"/>
  <c r="AF211" i="32" s="1"/>
  <c r="EX213" i="28"/>
  <c r="AF213" i="32" s="1"/>
  <c r="EX217" i="28"/>
  <c r="AF217" i="32" s="1"/>
  <c r="EX219" i="28"/>
  <c r="AF219" i="32" s="1"/>
  <c r="EX221" i="28"/>
  <c r="AF221" i="32" s="1"/>
  <c r="EZ226" i="28"/>
  <c r="AH226" i="32" s="1"/>
  <c r="EZ234" i="28"/>
  <c r="AH234" i="32" s="1"/>
  <c r="FD236" i="28"/>
  <c r="AL236" i="32" s="1"/>
  <c r="EX243" i="28"/>
  <c r="AF243" i="32" s="1"/>
  <c r="EX245" i="28"/>
  <c r="AF245" i="32" s="1"/>
  <c r="EX249" i="28"/>
  <c r="AF249" i="32" s="1"/>
  <c r="FD250" i="28"/>
  <c r="AL250" i="32" s="1"/>
  <c r="EX251" i="28"/>
  <c r="AF251" i="32" s="1"/>
  <c r="EX253" i="28"/>
  <c r="AF253" i="32" s="1"/>
  <c r="FD276" i="28"/>
  <c r="AL276" i="32" s="1"/>
  <c r="CT44" i="28"/>
  <c r="CT42"/>
  <c r="CT40"/>
  <c r="CT38"/>
  <c r="CT36"/>
  <c r="CT12"/>
  <c r="CT10"/>
  <c r="CT8"/>
  <c r="CX262"/>
  <c r="CX224"/>
  <c r="CX220"/>
  <c r="CX170"/>
  <c r="CX162"/>
  <c r="CX128"/>
  <c r="CX126"/>
  <c r="CX124"/>
  <c r="CX122"/>
  <c r="CX120"/>
  <c r="CX118"/>
  <c r="CX116"/>
  <c r="CX114"/>
  <c r="CX112"/>
  <c r="CX110"/>
  <c r="DL254"/>
  <c r="DL166"/>
  <c r="DL146"/>
  <c r="DL145"/>
  <c r="DL138"/>
  <c r="DL86"/>
  <c r="DL85"/>
  <c r="DL78"/>
  <c r="DL34"/>
  <c r="DL30"/>
  <c r="DQ252"/>
  <c r="DQ244"/>
  <c r="DQ186"/>
  <c r="CT237"/>
  <c r="CT225"/>
  <c r="CT193"/>
  <c r="CT186"/>
  <c r="CT178"/>
  <c r="CT136"/>
  <c r="CT128"/>
  <c r="CX194"/>
  <c r="CX191"/>
  <c r="CX189"/>
  <c r="CX187"/>
  <c r="CX185"/>
  <c r="CX183"/>
  <c r="CX181"/>
  <c r="CX177"/>
  <c r="CX161"/>
  <c r="CX159"/>
  <c r="CX157"/>
  <c r="CX155"/>
  <c r="CX153"/>
  <c r="CX151"/>
  <c r="CX149"/>
  <c r="DQ218"/>
  <c r="DQ198"/>
  <c r="DQ132"/>
  <c r="EZ13"/>
  <c r="AH13" i="32" s="1"/>
  <c r="EZ15" i="28"/>
  <c r="AH15" i="32" s="1"/>
  <c r="EZ17" i="28"/>
  <c r="AH17" i="32" s="1"/>
  <c r="EZ19" i="28"/>
  <c r="AH19" i="32" s="1"/>
  <c r="EZ21" i="28"/>
  <c r="AH21" i="32" s="1"/>
  <c r="EZ23" i="28"/>
  <c r="AH23" i="32" s="1"/>
  <c r="EZ25" i="28"/>
  <c r="AH25" i="32" s="1"/>
  <c r="EZ27" i="28"/>
  <c r="AH27" i="32" s="1"/>
  <c r="EZ29" i="28"/>
  <c r="AH29" i="32" s="1"/>
  <c r="EZ31" i="28"/>
  <c r="AH31" i="32" s="1"/>
  <c r="EZ33" i="28"/>
  <c r="AH33" i="32" s="1"/>
  <c r="EZ35" i="28"/>
  <c r="AH35" i="32" s="1"/>
  <c r="EZ37" i="28"/>
  <c r="AH37" i="32" s="1"/>
  <c r="EZ39" i="28"/>
  <c r="AH39" i="32" s="1"/>
  <c r="EZ41" i="28"/>
  <c r="AH41" i="32" s="1"/>
  <c r="EZ43" i="28"/>
  <c r="AH43" i="32" s="1"/>
  <c r="FB44" i="28"/>
  <c r="AJ44" i="32" s="1"/>
  <c r="EZ45" i="28"/>
  <c r="AH45" i="32" s="1"/>
  <c r="EX46" i="28"/>
  <c r="AF46" i="32" s="1"/>
  <c r="EZ47" i="28"/>
  <c r="AH47" i="32" s="1"/>
  <c r="EX48" i="28"/>
  <c r="AF48" i="32" s="1"/>
  <c r="EZ49" i="28"/>
  <c r="AH49" i="32" s="1"/>
  <c r="EZ51" i="28"/>
  <c r="AH51" i="32" s="1"/>
  <c r="EZ53" i="28"/>
  <c r="AH53" i="32" s="1"/>
  <c r="EZ55" i="28"/>
  <c r="AH55" i="32" s="1"/>
  <c r="EZ57" i="28"/>
  <c r="AH57" i="32" s="1"/>
  <c r="EZ59" i="28"/>
  <c r="AH59" i="32" s="1"/>
  <c r="EZ61" i="28"/>
  <c r="AH61" i="32" s="1"/>
  <c r="EZ63" i="28"/>
  <c r="AH63" i="32" s="1"/>
  <c r="EZ65" i="28"/>
  <c r="AH65" i="32" s="1"/>
  <c r="FB66" i="28"/>
  <c r="AJ66" i="32" s="1"/>
  <c r="EZ67" i="28"/>
  <c r="AH67" i="32" s="1"/>
  <c r="EZ69" i="28"/>
  <c r="AH69" i="32" s="1"/>
  <c r="EZ71" i="28"/>
  <c r="AH71" i="32" s="1"/>
  <c r="EZ73" i="28"/>
  <c r="AH73" i="32" s="1"/>
  <c r="EZ75" i="28"/>
  <c r="AH75" i="32" s="1"/>
  <c r="EZ77" i="28"/>
  <c r="AH77" i="32" s="1"/>
  <c r="EZ79" i="28"/>
  <c r="AH79" i="32" s="1"/>
  <c r="EZ81" i="28"/>
  <c r="AH81" i="32" s="1"/>
  <c r="EZ83" i="28"/>
  <c r="AH83" i="32" s="1"/>
  <c r="EZ85" i="28"/>
  <c r="AH85" i="32" s="1"/>
  <c r="EZ87" i="28"/>
  <c r="AH87" i="32" s="1"/>
  <c r="EZ89" i="28"/>
  <c r="AH89" i="32" s="1"/>
  <c r="EZ91" i="28"/>
  <c r="AH91" i="32" s="1"/>
  <c r="EZ93" i="28"/>
  <c r="AH93" i="32" s="1"/>
  <c r="EZ95" i="28"/>
  <c r="AH95" i="32" s="1"/>
  <c r="EZ97" i="28"/>
  <c r="AH97" i="32" s="1"/>
  <c r="EZ99" i="28"/>
  <c r="AH99" i="32" s="1"/>
  <c r="EZ101" i="28"/>
  <c r="AH101" i="32" s="1"/>
  <c r="EZ103" i="28"/>
  <c r="AH103" i="32" s="1"/>
  <c r="EZ105" i="28"/>
  <c r="AH105" i="32" s="1"/>
  <c r="EZ107" i="28"/>
  <c r="AH107" i="32" s="1"/>
  <c r="EZ109" i="28"/>
  <c r="AH109" i="32" s="1"/>
  <c r="EZ111" i="28"/>
  <c r="AH111" i="32" s="1"/>
  <c r="EZ113" i="28"/>
  <c r="AH113" i="32" s="1"/>
  <c r="EZ115" i="28"/>
  <c r="AH115" i="32" s="1"/>
  <c r="EZ117" i="28"/>
  <c r="AH117" i="32" s="1"/>
  <c r="EZ119" i="28"/>
  <c r="AH119" i="32" s="1"/>
  <c r="EZ121" i="28"/>
  <c r="AH121" i="32" s="1"/>
  <c r="EZ123" i="28"/>
  <c r="AH123" i="32" s="1"/>
  <c r="EZ125" i="28"/>
  <c r="AH125" i="32" s="1"/>
  <c r="EZ127" i="28"/>
  <c r="AH127" i="32" s="1"/>
  <c r="EZ129" i="28"/>
  <c r="AH129" i="32" s="1"/>
  <c r="EZ131" i="28"/>
  <c r="AH131" i="32" s="1"/>
  <c r="EX146" i="28"/>
  <c r="AF146" i="32" s="1"/>
  <c r="EX154" i="28"/>
  <c r="AF154" i="32" s="1"/>
  <c r="EX160" i="28"/>
  <c r="AF160" i="32" s="1"/>
  <c r="FB160" i="28"/>
  <c r="AJ160" i="32" s="1"/>
  <c r="EZ163" i="28"/>
  <c r="AH163" i="32" s="1"/>
  <c r="FB164" i="28"/>
  <c r="AJ164" i="32" s="1"/>
  <c r="EX168" i="28"/>
  <c r="AF168" i="32" s="1"/>
  <c r="FB198" i="28"/>
  <c r="AJ198" i="32" s="1"/>
  <c r="FB202" i="28"/>
  <c r="AJ202" i="32" s="1"/>
  <c r="EZ209" i="28"/>
  <c r="AH209" i="32" s="1"/>
  <c r="EX210" i="28"/>
  <c r="AF210" i="32" s="1"/>
  <c r="FB210" i="28"/>
  <c r="AJ210" i="32" s="1"/>
  <c r="EZ213" i="28"/>
  <c r="AH213" i="32" s="1"/>
  <c r="FB214" i="28"/>
  <c r="AJ214" i="32" s="1"/>
  <c r="EZ215" i="28"/>
  <c r="AH215" i="32" s="1"/>
  <c r="EZ217" i="28"/>
  <c r="AH217" i="32" s="1"/>
  <c r="EX218" i="28"/>
  <c r="AF218" i="32" s="1"/>
  <c r="EZ219" i="28"/>
  <c r="AH219" i="32" s="1"/>
  <c r="EZ221" i="28"/>
  <c r="AH221" i="32" s="1"/>
  <c r="EZ223" i="28"/>
  <c r="AH223" i="32" s="1"/>
  <c r="EZ225" i="28"/>
  <c r="AH225" i="32" s="1"/>
  <c r="FB226" i="28"/>
  <c r="AJ226" i="32" s="1"/>
  <c r="FB230" i="28"/>
  <c r="AJ230" i="32" s="1"/>
  <c r="EZ241" i="28"/>
  <c r="AH241" i="32" s="1"/>
  <c r="EX242" i="28"/>
  <c r="AF242" i="32" s="1"/>
  <c r="EV245" i="28"/>
  <c r="AD245" i="32" s="1"/>
  <c r="EZ245" i="28"/>
  <c r="AH245" i="32" s="1"/>
  <c r="EV247" i="28"/>
  <c r="AD247" i="32" s="1"/>
  <c r="EZ247" i="28"/>
  <c r="AH247" i="32" s="1"/>
  <c r="EV249" i="28"/>
  <c r="AD249" i="32" s="1"/>
  <c r="EZ249" i="28"/>
  <c r="AH249" i="32" s="1"/>
  <c r="EX250" i="28"/>
  <c r="AF250" i="32" s="1"/>
  <c r="EV251" i="28"/>
  <c r="AD251" i="32" s="1"/>
  <c r="EZ251" i="28"/>
  <c r="AH251" i="32" s="1"/>
  <c r="EZ253" i="28"/>
  <c r="AH253" i="32" s="1"/>
  <c r="EZ255" i="28"/>
  <c r="AH255" i="32" s="1"/>
  <c r="EZ257" i="28"/>
  <c r="AH257" i="32" s="1"/>
  <c r="EZ263" i="28"/>
  <c r="AH263" i="32" s="1"/>
  <c r="CP255" i="28"/>
  <c r="CP248"/>
  <c r="CP246"/>
  <c r="CP244"/>
  <c r="CP242"/>
  <c r="CP240"/>
  <c r="CP238"/>
  <c r="CP236"/>
  <c r="CP234"/>
  <c r="CP232"/>
  <c r="CP230"/>
  <c r="CP228"/>
  <c r="CP226"/>
  <c r="CP224"/>
  <c r="CP222"/>
  <c r="CP220"/>
  <c r="CP218"/>
  <c r="CP216"/>
  <c r="CP214"/>
  <c r="CP212"/>
  <c r="CP210"/>
  <c r="CP208"/>
  <c r="CP206"/>
  <c r="CP204"/>
  <c r="CP202"/>
  <c r="CP200"/>
  <c r="CP198"/>
  <c r="CP196"/>
  <c r="CP194"/>
  <c r="CP192"/>
  <c r="CP190"/>
  <c r="CP188"/>
  <c r="CP186"/>
  <c r="CP184"/>
  <c r="CP182"/>
  <c r="CP180"/>
  <c r="CP178"/>
  <c r="CP176"/>
  <c r="CP174"/>
  <c r="CP172"/>
  <c r="CP170"/>
  <c r="CP168"/>
  <c r="CP166"/>
  <c r="CP164"/>
  <c r="CP162"/>
  <c r="CP160"/>
  <c r="CP158"/>
  <c r="CP156"/>
  <c r="CP154"/>
  <c r="CP152"/>
  <c r="CP150"/>
  <c r="CP148"/>
  <c r="CP146"/>
  <c r="CP144"/>
  <c r="CP142"/>
  <c r="CP140"/>
  <c r="CP138"/>
  <c r="CP136"/>
  <c r="CP134"/>
  <c r="CP132"/>
  <c r="CP130"/>
  <c r="CP128"/>
  <c r="CP126"/>
  <c r="CP124"/>
  <c r="CP122"/>
  <c r="CP120"/>
  <c r="CP118"/>
  <c r="CP116"/>
  <c r="CP114"/>
  <c r="CP112"/>
  <c r="CP110"/>
  <c r="CP108"/>
  <c r="CP106"/>
  <c r="CP104"/>
  <c r="CP102"/>
  <c r="CP100"/>
  <c r="CP98"/>
  <c r="CP96"/>
  <c r="CP94"/>
  <c r="CP92"/>
  <c r="CT205"/>
  <c r="CX145"/>
  <c r="CP243"/>
  <c r="CP241"/>
  <c r="CP239"/>
  <c r="CP237"/>
  <c r="CP235"/>
  <c r="CP233"/>
  <c r="CP231"/>
  <c r="CP229"/>
  <c r="CP227"/>
  <c r="CP225"/>
  <c r="CP223"/>
  <c r="CP221"/>
  <c r="CP219"/>
  <c r="CP217"/>
  <c r="CP215"/>
  <c r="CP213"/>
  <c r="CP211"/>
  <c r="CP209"/>
  <c r="CP207"/>
  <c r="CP205"/>
  <c r="CP203"/>
  <c r="CP201"/>
  <c r="CP199"/>
  <c r="CP197"/>
  <c r="CP195"/>
  <c r="CP193"/>
  <c r="CP191"/>
  <c r="CP189"/>
  <c r="CP187"/>
  <c r="CP185"/>
  <c r="CP183"/>
  <c r="CP181"/>
  <c r="CP179"/>
  <c r="CP177"/>
  <c r="CP175"/>
  <c r="CP173"/>
  <c r="CP171"/>
  <c r="CP169"/>
  <c r="CP167"/>
  <c r="CP165"/>
  <c r="CP163"/>
  <c r="CP161"/>
  <c r="CP159"/>
  <c r="CP157"/>
  <c r="CP155"/>
  <c r="CP153"/>
  <c r="CP151"/>
  <c r="CP149"/>
  <c r="CP147"/>
  <c r="CP145"/>
  <c r="CP143"/>
  <c r="CP141"/>
  <c r="CP139"/>
  <c r="CP137"/>
  <c r="CP135"/>
  <c r="CP133"/>
  <c r="CP131"/>
  <c r="CP129"/>
  <c r="CP127"/>
  <c r="CP125"/>
  <c r="CP123"/>
  <c r="CP121"/>
  <c r="CP119"/>
  <c r="CP117"/>
  <c r="CP115"/>
  <c r="CP113"/>
  <c r="CP111"/>
  <c r="CP109"/>
  <c r="CP107"/>
  <c r="CP105"/>
  <c r="CP103"/>
  <c r="CP101"/>
  <c r="CP99"/>
  <c r="CP97"/>
  <c r="CP95"/>
  <c r="CP93"/>
  <c r="CP91"/>
  <c r="CP89"/>
  <c r="CP87"/>
  <c r="CP85"/>
  <c r="CT141"/>
  <c r="CP90"/>
  <c r="CP88"/>
  <c r="CP86"/>
  <c r="CP84"/>
  <c r="CP82"/>
  <c r="CP80"/>
  <c r="CP78"/>
  <c r="CP76"/>
  <c r="CP74"/>
  <c r="CP72"/>
  <c r="CP70"/>
  <c r="CP68"/>
  <c r="CP66"/>
  <c r="CP64"/>
  <c r="CP62"/>
  <c r="CP60"/>
  <c r="CP58"/>
  <c r="CP56"/>
  <c r="CP54"/>
  <c r="CP52"/>
  <c r="CP50"/>
  <c r="CP48"/>
  <c r="CP46"/>
  <c r="CP44"/>
  <c r="CP42"/>
  <c r="CP40"/>
  <c r="CP38"/>
  <c r="CP36"/>
  <c r="CP34"/>
  <c r="CP32"/>
  <c r="CP30"/>
  <c r="CP28"/>
  <c r="CP26"/>
  <c r="CP24"/>
  <c r="CP22"/>
  <c r="CP20"/>
  <c r="CP18"/>
  <c r="CP16"/>
  <c r="CP14"/>
  <c r="CP12"/>
  <c r="CP10"/>
  <c r="CP8"/>
  <c r="CT276"/>
  <c r="CT274"/>
  <c r="CT272"/>
  <c r="CT270"/>
  <c r="CT268"/>
  <c r="CT266"/>
  <c r="CT264"/>
  <c r="CT258"/>
  <c r="CT248"/>
  <c r="CT240"/>
  <c r="CT235"/>
  <c r="CT233"/>
  <c r="CT229"/>
  <c r="CT227"/>
  <c r="CT209"/>
  <c r="CT202"/>
  <c r="CT194"/>
  <c r="CT184"/>
  <c r="CT176"/>
  <c r="CT171"/>
  <c r="CT169"/>
  <c r="CT165"/>
  <c r="CT163"/>
  <c r="CT145"/>
  <c r="CT138"/>
  <c r="CT130"/>
  <c r="CX250"/>
  <c r="CX242"/>
  <c r="CX239"/>
  <c r="CX237"/>
  <c r="CX235"/>
  <c r="CX233"/>
  <c r="CX231"/>
  <c r="CX229"/>
  <c r="CX211"/>
  <c r="CX186"/>
  <c r="CX178"/>
  <c r="CX175"/>
  <c r="CX173"/>
  <c r="CX171"/>
  <c r="CX169"/>
  <c r="CX167"/>
  <c r="CX165"/>
  <c r="CX147"/>
  <c r="DL274"/>
  <c r="DL266"/>
  <c r="DL262"/>
  <c r="DL205"/>
  <c r="DL190"/>
  <c r="DL189"/>
  <c r="DL132"/>
  <c r="DL128"/>
  <c r="DL120"/>
  <c r="DL116"/>
  <c r="DL68"/>
  <c r="DQ234"/>
  <c r="DQ208"/>
  <c r="DQ204"/>
  <c r="DQ200"/>
  <c r="DQ196"/>
  <c r="DQ192"/>
  <c r="DQ184"/>
  <c r="DQ162"/>
  <c r="DQ154"/>
  <c r="DQ130"/>
  <c r="DQ129"/>
  <c r="DQ126"/>
  <c r="DQ122"/>
  <c r="DQ121"/>
  <c r="DQ90"/>
  <c r="DQ89"/>
  <c r="DL269"/>
  <c r="DL253"/>
  <c r="DL182"/>
  <c r="DL163"/>
  <c r="DL58"/>
  <c r="DL50"/>
  <c r="DL46"/>
  <c r="DL33"/>
  <c r="DQ266"/>
  <c r="DQ264"/>
  <c r="DQ262"/>
  <c r="DQ258"/>
  <c r="DQ254"/>
  <c r="DQ211"/>
  <c r="DQ124"/>
  <c r="DQ120"/>
  <c r="DQ118"/>
  <c r="DQ116"/>
  <c r="DQ112"/>
  <c r="DQ80"/>
  <c r="DQ76"/>
  <c r="DQ72"/>
  <c r="DQ64"/>
  <c r="DQ60"/>
  <c r="DQ52"/>
  <c r="DQ48"/>
  <c r="DQ36"/>
  <c r="CP83"/>
  <c r="CP81"/>
  <c r="CP79"/>
  <c r="CP77"/>
  <c r="CP75"/>
  <c r="CP73"/>
  <c r="CP71"/>
  <c r="CP69"/>
  <c r="CP67"/>
  <c r="CP65"/>
  <c r="CP63"/>
  <c r="CP61"/>
  <c r="CP59"/>
  <c r="CP57"/>
  <c r="CP55"/>
  <c r="CP53"/>
  <c r="CP51"/>
  <c r="CP49"/>
  <c r="CP47"/>
  <c r="CP45"/>
  <c r="CP43"/>
  <c r="CP41"/>
  <c r="CP39"/>
  <c r="CP37"/>
  <c r="CP35"/>
  <c r="CP33"/>
  <c r="CP31"/>
  <c r="CP29"/>
  <c r="CP27"/>
  <c r="CP25"/>
  <c r="CP23"/>
  <c r="CP21"/>
  <c r="CP19"/>
  <c r="CP17"/>
  <c r="CP15"/>
  <c r="CP13"/>
  <c r="CP11"/>
  <c r="CP9"/>
  <c r="CT275"/>
  <c r="CT273"/>
  <c r="CT271"/>
  <c r="CT269"/>
  <c r="CT267"/>
  <c r="CT265"/>
  <c r="CT263"/>
  <c r="CT241"/>
  <c r="CT234"/>
  <c r="CT226"/>
  <c r="CT216"/>
  <c r="CT208"/>
  <c r="CT203"/>
  <c r="CT201"/>
  <c r="CT197"/>
  <c r="CT195"/>
  <c r="CT177"/>
  <c r="CT170"/>
  <c r="CT162"/>
  <c r="CT152"/>
  <c r="CT144"/>
  <c r="CT139"/>
  <c r="CT137"/>
  <c r="CT133"/>
  <c r="CT131"/>
  <c r="CX243"/>
  <c r="CX228"/>
  <c r="CX218"/>
  <c r="CX210"/>
  <c r="CX207"/>
  <c r="CX205"/>
  <c r="CX203"/>
  <c r="CX201"/>
  <c r="CX199"/>
  <c r="CX197"/>
  <c r="CX179"/>
  <c r="CX164"/>
  <c r="CX143"/>
  <c r="CX141"/>
  <c r="CX139"/>
  <c r="CX137"/>
  <c r="CX135"/>
  <c r="CX133"/>
  <c r="DL246"/>
  <c r="DL228"/>
  <c r="DL227"/>
  <c r="DL220"/>
  <c r="DL179"/>
  <c r="DL154"/>
  <c r="DL110"/>
  <c r="DL106"/>
  <c r="DL98"/>
  <c r="DL94"/>
  <c r="DL28"/>
  <c r="DL24"/>
  <c r="DL22"/>
  <c r="DQ274"/>
  <c r="DQ273"/>
  <c r="DQ228"/>
  <c r="DQ227"/>
  <c r="DQ178"/>
  <c r="DQ177"/>
  <c r="DQ40"/>
  <c r="DQ39"/>
  <c r="CP275"/>
  <c r="CP273"/>
  <c r="CP271"/>
  <c r="CP269"/>
  <c r="CP267"/>
  <c r="CP265"/>
  <c r="CP263"/>
  <c r="CP259"/>
  <c r="CP257"/>
  <c r="CT261"/>
  <c r="CT256"/>
  <c r="CT254"/>
  <c r="CT252"/>
  <c r="CT247"/>
  <c r="CT238"/>
  <c r="CT236"/>
  <c r="CT231"/>
  <c r="CT222"/>
  <c r="CT220"/>
  <c r="CT215"/>
  <c r="CT206"/>
  <c r="CT204"/>
  <c r="CT199"/>
  <c r="CT190"/>
  <c r="CT188"/>
  <c r="CT183"/>
  <c r="CT174"/>
  <c r="CT172"/>
  <c r="CT167"/>
  <c r="CT158"/>
  <c r="CT156"/>
  <c r="CT151"/>
  <c r="CT142"/>
  <c r="CT140"/>
  <c r="CT135"/>
  <c r="CX260"/>
  <c r="CX254"/>
  <c r="CX252"/>
  <c r="CX240"/>
  <c r="CX238"/>
  <c r="CX236"/>
  <c r="CX222"/>
  <c r="CX208"/>
  <c r="CX204"/>
  <c r="CX192"/>
  <c r="CX190"/>
  <c r="CX188"/>
  <c r="CX176"/>
  <c r="CX174"/>
  <c r="CX172"/>
  <c r="CX158"/>
  <c r="CX156"/>
  <c r="CX144"/>
  <c r="CX140"/>
  <c r="DL20"/>
  <c r="DL19"/>
  <c r="DL12"/>
  <c r="DQ272"/>
  <c r="DQ249"/>
  <c r="DQ242"/>
  <c r="DQ232"/>
  <c r="DQ224"/>
  <c r="DQ183"/>
  <c r="DQ158"/>
  <c r="DQ157"/>
  <c r="DQ150"/>
  <c r="DQ146"/>
  <c r="DQ145"/>
  <c r="DQ138"/>
  <c r="DQ128"/>
  <c r="DQ106"/>
  <c r="DQ105"/>
  <c r="DQ66"/>
  <c r="DQ62"/>
  <c r="DQ61"/>
  <c r="DQ54"/>
  <c r="DQ44"/>
  <c r="DQ32"/>
  <c r="DQ28"/>
  <c r="DQ27"/>
  <c r="DQ20"/>
  <c r="CX108"/>
  <c r="CX106"/>
  <c r="CX104"/>
  <c r="CX102"/>
  <c r="CX100"/>
  <c r="CX98"/>
  <c r="CX96"/>
  <c r="CX94"/>
  <c r="CX92"/>
  <c r="CX90"/>
  <c r="CX88"/>
  <c r="CX86"/>
  <c r="CX84"/>
  <c r="CX82"/>
  <c r="CX80"/>
  <c r="CX78"/>
  <c r="CX76"/>
  <c r="CX74"/>
  <c r="CX72"/>
  <c r="CX70"/>
  <c r="CX68"/>
  <c r="CX66"/>
  <c r="CX64"/>
  <c r="CX62"/>
  <c r="CX60"/>
  <c r="CX58"/>
  <c r="CX56"/>
  <c r="CX54"/>
  <c r="CX52"/>
  <c r="CX50"/>
  <c r="CX48"/>
  <c r="CX46"/>
  <c r="CX44"/>
  <c r="CX42"/>
  <c r="CX40"/>
  <c r="CX38"/>
  <c r="CX36"/>
  <c r="CX34"/>
  <c r="CX32"/>
  <c r="CX30"/>
  <c r="CX28"/>
  <c r="CX26"/>
  <c r="CX24"/>
  <c r="CX22"/>
  <c r="CX20"/>
  <c r="CX18"/>
  <c r="CX16"/>
  <c r="CX14"/>
  <c r="CX12"/>
  <c r="DL270"/>
  <c r="DL244"/>
  <c r="DL236"/>
  <c r="DL206"/>
  <c r="DL180"/>
  <c r="DL172"/>
  <c r="DL162"/>
  <c r="DL144"/>
  <c r="DL124"/>
  <c r="DL123"/>
  <c r="DL102"/>
  <c r="DL101"/>
  <c r="DL76"/>
  <c r="DL75"/>
  <c r="DL54"/>
  <c r="DL53"/>
  <c r="DL32"/>
  <c r="DL18"/>
  <c r="DL10"/>
  <c r="DQ268"/>
  <c r="DQ267"/>
  <c r="DQ248"/>
  <c r="DQ240"/>
  <c r="DQ202"/>
  <c r="DQ201"/>
  <c r="DQ182"/>
  <c r="DQ170"/>
  <c r="DQ169"/>
  <c r="DQ148"/>
  <c r="DQ144"/>
  <c r="DQ136"/>
  <c r="DQ114"/>
  <c r="DQ113"/>
  <c r="DQ108"/>
  <c r="DQ96"/>
  <c r="DQ95"/>
  <c r="DQ88"/>
  <c r="DQ74"/>
  <c r="DQ73"/>
  <c r="CP276"/>
  <c r="CP274"/>
  <c r="CP272"/>
  <c r="CP270"/>
  <c r="CP268"/>
  <c r="CP266"/>
  <c r="CP264"/>
  <c r="CP256"/>
  <c r="CT262"/>
  <c r="CT255"/>
  <c r="CT246"/>
  <c r="CT244"/>
  <c r="CT239"/>
  <c r="CT230"/>
  <c r="CT228"/>
  <c r="CT223"/>
  <c r="CT214"/>
  <c r="CT212"/>
  <c r="CT207"/>
  <c r="CT198"/>
  <c r="CT196"/>
  <c r="CT191"/>
  <c r="CT182"/>
  <c r="CT180"/>
  <c r="CT175"/>
  <c r="CT166"/>
  <c r="CT164"/>
  <c r="CT159"/>
  <c r="CT150"/>
  <c r="CT148"/>
  <c r="CT143"/>
  <c r="CT134"/>
  <c r="CT132"/>
  <c r="CX261"/>
  <c r="CX248"/>
  <c r="CX244"/>
  <c r="CX232"/>
  <c r="CX230"/>
  <c r="CX216"/>
  <c r="CX212"/>
  <c r="CX200"/>
  <c r="CX198"/>
  <c r="CX196"/>
  <c r="CX184"/>
  <c r="CX182"/>
  <c r="CX180"/>
  <c r="CX168"/>
  <c r="CX166"/>
  <c r="CX152"/>
  <c r="CX148"/>
  <c r="CX136"/>
  <c r="CX132"/>
  <c r="DL260"/>
  <c r="DL259"/>
  <c r="DL252"/>
  <c r="DL242"/>
  <c r="DL222"/>
  <c r="DL221"/>
  <c r="DL196"/>
  <c r="DL195"/>
  <c r="DL188"/>
  <c r="DL178"/>
  <c r="DL152"/>
  <c r="DL151"/>
  <c r="DL140"/>
  <c r="DL139"/>
  <c r="DL114"/>
  <c r="DL113"/>
  <c r="DL92"/>
  <c r="DL91"/>
  <c r="DL84"/>
  <c r="DL74"/>
  <c r="DL62"/>
  <c r="DL61"/>
  <c r="DL56"/>
  <c r="DL40"/>
  <c r="DL39"/>
  <c r="DL14"/>
  <c r="DL13"/>
  <c r="DQ243"/>
  <c r="DQ217"/>
  <c r="DQ210"/>
  <c r="DQ190"/>
  <c r="DQ163"/>
  <c r="DQ151"/>
  <c r="DQ140"/>
  <c r="DQ139"/>
  <c r="DQ104"/>
  <c r="DQ94"/>
  <c r="DQ56"/>
  <c r="DQ55"/>
  <c r="DQ22"/>
  <c r="DQ21"/>
  <c r="DL276"/>
  <c r="DL275"/>
  <c r="DL268"/>
  <c r="DL258"/>
  <c r="DL238"/>
  <c r="DL237"/>
  <c r="DL212"/>
  <c r="DL211"/>
  <c r="DL204"/>
  <c r="DL194"/>
  <c r="DL174"/>
  <c r="DL173"/>
  <c r="DL150"/>
  <c r="DL130"/>
  <c r="DL129"/>
  <c r="DL122"/>
  <c r="DL112"/>
  <c r="DL108"/>
  <c r="DL107"/>
  <c r="DL100"/>
  <c r="DL90"/>
  <c r="DL82"/>
  <c r="DL70"/>
  <c r="DL69"/>
  <c r="DL64"/>
  <c r="DL60"/>
  <c r="DL52"/>
  <c r="DL48"/>
  <c r="DL47"/>
  <c r="DL42"/>
  <c r="DL38"/>
  <c r="DL26"/>
  <c r="DL25"/>
  <c r="DQ256"/>
  <c r="DQ255"/>
  <c r="DQ233"/>
  <c r="DQ226"/>
  <c r="DQ216"/>
  <c r="DQ68"/>
  <c r="DQ67"/>
  <c r="DQ46"/>
  <c r="DQ45"/>
  <c r="DQ38"/>
  <c r="DQ34"/>
  <c r="DQ33"/>
  <c r="DQ12"/>
  <c r="DQ11"/>
  <c r="DL250"/>
  <c r="DL186"/>
  <c r="CP261"/>
  <c r="CP252"/>
  <c r="CP250"/>
  <c r="CT259"/>
  <c r="CT257"/>
  <c r="CX154"/>
  <c r="CX146"/>
  <c r="CX138"/>
  <c r="CX130"/>
  <c r="DL158"/>
  <c r="DL218"/>
  <c r="DL136"/>
  <c r="CP260"/>
  <c r="CP258"/>
  <c r="CP253"/>
  <c r="CT260"/>
  <c r="CX246"/>
  <c r="CX214"/>
  <c r="CX206"/>
  <c r="CX150"/>
  <c r="CX142"/>
  <c r="CX134"/>
  <c r="DL234"/>
  <c r="DL170"/>
  <c r="CT125"/>
  <c r="CT123"/>
  <c r="CT121"/>
  <c r="CT119"/>
  <c r="CT117"/>
  <c r="CT115"/>
  <c r="CT113"/>
  <c r="CT111"/>
  <c r="CT109"/>
  <c r="CT107"/>
  <c r="CT105"/>
  <c r="CT103"/>
  <c r="CT101"/>
  <c r="CT99"/>
  <c r="CT97"/>
  <c r="CT95"/>
  <c r="CT93"/>
  <c r="CT91"/>
  <c r="CT89"/>
  <c r="CT87"/>
  <c r="CT85"/>
  <c r="CT83"/>
  <c r="CT81"/>
  <c r="CT79"/>
  <c r="CT77"/>
  <c r="CT75"/>
  <c r="CT73"/>
  <c r="CT71"/>
  <c r="CT69"/>
  <c r="CT67"/>
  <c r="CT65"/>
  <c r="CT63"/>
  <c r="CT61"/>
  <c r="CT59"/>
  <c r="CT57"/>
  <c r="CT55"/>
  <c r="CT53"/>
  <c r="CT51"/>
  <c r="CT49"/>
  <c r="CT43"/>
  <c r="CT35"/>
  <c r="CT33"/>
  <c r="CT31"/>
  <c r="CT29"/>
  <c r="CT27"/>
  <c r="CT25"/>
  <c r="CT23"/>
  <c r="CT21"/>
  <c r="CT19"/>
  <c r="CT17"/>
  <c r="CT15"/>
  <c r="CX275"/>
  <c r="CX273"/>
  <c r="CX271"/>
  <c r="CX269"/>
  <c r="CX267"/>
  <c r="CX265"/>
  <c r="CX258"/>
  <c r="CX256"/>
  <c r="CX11"/>
  <c r="CX9"/>
  <c r="DL272"/>
  <c r="DL271"/>
  <c r="DL265"/>
  <c r="DL256"/>
  <c r="DL255"/>
  <c r="DL249"/>
  <c r="DL240"/>
  <c r="DL239"/>
  <c r="DL233"/>
  <c r="DL224"/>
  <c r="DL223"/>
  <c r="DL217"/>
  <c r="DL208"/>
  <c r="DL207"/>
  <c r="DL201"/>
  <c r="DL192"/>
  <c r="DL191"/>
  <c r="DL185"/>
  <c r="DL176"/>
  <c r="DL175"/>
  <c r="DL169"/>
  <c r="DL157"/>
  <c r="DL148"/>
  <c r="DL147"/>
  <c r="DL142"/>
  <c r="DL141"/>
  <c r="DL135"/>
  <c r="DL126"/>
  <c r="DL125"/>
  <c r="DL119"/>
  <c r="DL104"/>
  <c r="DL103"/>
  <c r="DL97"/>
  <c r="DL88"/>
  <c r="DL87"/>
  <c r="DL81"/>
  <c r="DL72"/>
  <c r="DL71"/>
  <c r="DL63"/>
  <c r="DL55"/>
  <c r="DL49"/>
  <c r="DL41"/>
  <c r="DL36"/>
  <c r="DL35"/>
  <c r="DL27"/>
  <c r="DL16"/>
  <c r="DL15"/>
  <c r="DL9"/>
  <c r="DQ270"/>
  <c r="DQ269"/>
  <c r="DQ261"/>
  <c r="DQ246"/>
  <c r="DQ245"/>
  <c r="DQ239"/>
  <c r="DQ230"/>
  <c r="DQ229"/>
  <c r="DQ223"/>
  <c r="DQ214"/>
  <c r="DQ213"/>
  <c r="DQ207"/>
  <c r="DQ195"/>
  <c r="DQ189"/>
  <c r="DQ180"/>
  <c r="DQ179"/>
  <c r="DQ171"/>
  <c r="DQ160"/>
  <c r="DQ159"/>
  <c r="DQ153"/>
  <c r="DQ147"/>
  <c r="DQ142"/>
  <c r="DQ141"/>
  <c r="DQ135"/>
  <c r="DQ123"/>
  <c r="DQ115"/>
  <c r="DQ107"/>
  <c r="DQ101"/>
  <c r="DQ92"/>
  <c r="DQ91"/>
  <c r="DQ85"/>
  <c r="DQ79"/>
  <c r="DQ70"/>
  <c r="DQ69"/>
  <c r="DQ58"/>
  <c r="DQ57"/>
  <c r="DQ51"/>
  <c r="DQ42"/>
  <c r="DQ41"/>
  <c r="DQ35"/>
  <c r="DQ24"/>
  <c r="DQ23"/>
  <c r="DQ17"/>
  <c r="DQ8"/>
  <c r="CT126"/>
  <c r="CT124"/>
  <c r="CT122"/>
  <c r="CT120"/>
  <c r="CT118"/>
  <c r="CT116"/>
  <c r="CT114"/>
  <c r="CT112"/>
  <c r="CT110"/>
  <c r="CT108"/>
  <c r="CT106"/>
  <c r="CT104"/>
  <c r="CT102"/>
  <c r="CT100"/>
  <c r="CT98"/>
  <c r="CT96"/>
  <c r="CT94"/>
  <c r="CT92"/>
  <c r="CT90"/>
  <c r="CT88"/>
  <c r="CT86"/>
  <c r="CT84"/>
  <c r="CT82"/>
  <c r="CT80"/>
  <c r="CT78"/>
  <c r="CT76"/>
  <c r="CT74"/>
  <c r="CT72"/>
  <c r="CT70"/>
  <c r="CT68"/>
  <c r="CT66"/>
  <c r="CT64"/>
  <c r="CT62"/>
  <c r="CT60"/>
  <c r="CT58"/>
  <c r="CT56"/>
  <c r="CT54"/>
  <c r="CT52"/>
  <c r="CT50"/>
  <c r="CT34"/>
  <c r="CT32"/>
  <c r="CT30"/>
  <c r="CT28"/>
  <c r="CT26"/>
  <c r="CT24"/>
  <c r="CT22"/>
  <c r="CT20"/>
  <c r="CT18"/>
  <c r="CT16"/>
  <c r="CT14"/>
  <c r="CX276"/>
  <c r="CX274"/>
  <c r="CX272"/>
  <c r="CX270"/>
  <c r="CX268"/>
  <c r="CX266"/>
  <c r="CX264"/>
  <c r="CX259"/>
  <c r="CX10"/>
  <c r="CX8"/>
  <c r="DL273"/>
  <c r="DL264"/>
  <c r="DL263"/>
  <c r="DL257"/>
  <c r="DL248"/>
  <c r="DL247"/>
  <c r="DL241"/>
  <c r="DL232"/>
  <c r="DL231"/>
  <c r="DL225"/>
  <c r="DL216"/>
  <c r="DL215"/>
  <c r="DL209"/>
  <c r="DL200"/>
  <c r="DL199"/>
  <c r="DL193"/>
  <c r="DL184"/>
  <c r="DL183"/>
  <c r="DL177"/>
  <c r="DL168"/>
  <c r="DL167"/>
  <c r="DL161"/>
  <c r="DL156"/>
  <c r="DL155"/>
  <c r="DL149"/>
  <c r="DL143"/>
  <c r="DL134"/>
  <c r="DL133"/>
  <c r="DL127"/>
  <c r="DL118"/>
  <c r="DL117"/>
  <c r="DL111"/>
  <c r="DL105"/>
  <c r="DL96"/>
  <c r="DL95"/>
  <c r="DL89"/>
  <c r="DL80"/>
  <c r="DL79"/>
  <c r="DL73"/>
  <c r="DL67"/>
  <c r="DL59"/>
  <c r="DL45"/>
  <c r="DL37"/>
  <c r="DL31"/>
  <c r="DL23"/>
  <c r="DL17"/>
  <c r="DL8"/>
  <c r="DQ271"/>
  <c r="DQ265"/>
  <c r="DQ260"/>
  <c r="DQ259"/>
  <c r="DQ253"/>
  <c r="DQ247"/>
  <c r="DQ238"/>
  <c r="DQ237"/>
  <c r="DQ231"/>
  <c r="DQ222"/>
  <c r="DQ221"/>
  <c r="DQ215"/>
  <c r="DQ206"/>
  <c r="DQ205"/>
  <c r="DQ199"/>
  <c r="DQ194"/>
  <c r="DQ193"/>
  <c r="DQ188"/>
  <c r="DQ187"/>
  <c r="DQ181"/>
  <c r="DQ175"/>
  <c r="DQ167"/>
  <c r="DQ161"/>
  <c r="DQ143"/>
  <c r="DQ134"/>
  <c r="DQ133"/>
  <c r="DQ127"/>
  <c r="DQ119"/>
  <c r="DQ111"/>
  <c r="DQ100"/>
  <c r="DQ99"/>
  <c r="DQ93"/>
  <c r="DQ84"/>
  <c r="DQ83"/>
  <c r="DQ78"/>
  <c r="DQ77"/>
  <c r="DQ71"/>
  <c r="DQ65"/>
  <c r="DQ59"/>
  <c r="DQ50"/>
  <c r="DQ49"/>
  <c r="DQ43"/>
  <c r="DQ31"/>
  <c r="DQ25"/>
  <c r="DQ16"/>
  <c r="DQ15"/>
  <c r="DQ9"/>
  <c r="DL267"/>
  <c r="DL261"/>
  <c r="DL251"/>
  <c r="DL245"/>
  <c r="DL235"/>
  <c r="DL229"/>
  <c r="DL219"/>
  <c r="DL213"/>
  <c r="DL203"/>
  <c r="DL197"/>
  <c r="DL187"/>
  <c r="DL181"/>
  <c r="DL171"/>
  <c r="DL165"/>
  <c r="DL159"/>
  <c r="DL153"/>
  <c r="DL137"/>
  <c r="DL131"/>
  <c r="DL121"/>
  <c r="DL115"/>
  <c r="DL109"/>
  <c r="DL99"/>
  <c r="DL93"/>
  <c r="DL83"/>
  <c r="DL77"/>
  <c r="DL65"/>
  <c r="DL57"/>
  <c r="DL51"/>
  <c r="DL43"/>
  <c r="DL29"/>
  <c r="DL21"/>
  <c r="DL11"/>
  <c r="DQ275"/>
  <c r="DQ263"/>
  <c r="DQ257"/>
  <c r="DQ251"/>
  <c r="DQ241"/>
  <c r="DQ235"/>
  <c r="DQ225"/>
  <c r="DQ219"/>
  <c r="DQ209"/>
  <c r="DQ203"/>
  <c r="DQ197"/>
  <c r="DQ191"/>
  <c r="DQ185"/>
  <c r="DQ173"/>
  <c r="DQ165"/>
  <c r="DQ155"/>
  <c r="DQ149"/>
  <c r="DQ137"/>
  <c r="DQ131"/>
  <c r="DQ125"/>
  <c r="DQ117"/>
  <c r="DQ109"/>
  <c r="DQ103"/>
  <c r="DQ97"/>
  <c r="DQ87"/>
  <c r="DQ81"/>
  <c r="DQ75"/>
  <c r="DQ63"/>
  <c r="DQ53"/>
  <c r="DQ47"/>
  <c r="DQ37"/>
  <c r="DQ29"/>
  <c r="DQ19"/>
  <c r="DQ13"/>
  <c r="FE19" l="1"/>
  <c r="AM19" i="32" s="1"/>
  <c r="FD19" i="28"/>
  <c r="AL19" i="32" s="1"/>
  <c r="FE53" i="28"/>
  <c r="AM53" i="32" s="1"/>
  <c r="FD53" i="28"/>
  <c r="AL53" i="32" s="1"/>
  <c r="FE87" i="28"/>
  <c r="AM87" i="32" s="1"/>
  <c r="FD87" i="28"/>
  <c r="AL87" i="32" s="1"/>
  <c r="FE117" i="28"/>
  <c r="AM117" i="32" s="1"/>
  <c r="FD117" i="28"/>
  <c r="AL117" i="32" s="1"/>
  <c r="FE149" i="28"/>
  <c r="AM149" i="32" s="1"/>
  <c r="FD149" i="28"/>
  <c r="AL149" i="32" s="1"/>
  <c r="FE185" i="28"/>
  <c r="AM185" i="32" s="1"/>
  <c r="FD185" i="28"/>
  <c r="AL185" i="32" s="1"/>
  <c r="FE209" i="28"/>
  <c r="AM209" i="32" s="1"/>
  <c r="FD209" i="28"/>
  <c r="AL209" i="32" s="1"/>
  <c r="FE241" i="28"/>
  <c r="AM241" i="32" s="1"/>
  <c r="FD241" i="28"/>
  <c r="AL241" i="32" s="1"/>
  <c r="FE275" i="28"/>
  <c r="AM275" i="32" s="1"/>
  <c r="FD275" i="28"/>
  <c r="AL275" i="32" s="1"/>
  <c r="FC43" i="28"/>
  <c r="AK43" i="32" s="1"/>
  <c r="FB43" i="28"/>
  <c r="AJ43" i="32" s="1"/>
  <c r="FC77" i="28"/>
  <c r="AK77" i="32" s="1"/>
  <c r="FB77" i="28"/>
  <c r="AJ77" i="32" s="1"/>
  <c r="FC109" i="28"/>
  <c r="AK109" i="32" s="1"/>
  <c r="FB109" i="28"/>
  <c r="AJ109" i="32" s="1"/>
  <c r="FC137" i="28"/>
  <c r="AK137" i="32" s="1"/>
  <c r="FB137" i="28"/>
  <c r="AJ137" i="32" s="1"/>
  <c r="FC171" i="28"/>
  <c r="AK171" i="32" s="1"/>
  <c r="FB171" i="28"/>
  <c r="AJ171" i="32" s="1"/>
  <c r="FC203" i="28"/>
  <c r="AK203" i="32" s="1"/>
  <c r="FB203" i="28"/>
  <c r="AJ203" i="32" s="1"/>
  <c r="FC235" i="28"/>
  <c r="AK235" i="32" s="1"/>
  <c r="FB235" i="28"/>
  <c r="AJ235" i="32" s="1"/>
  <c r="FC267" i="28"/>
  <c r="AK267" i="32" s="1"/>
  <c r="FB267" i="28"/>
  <c r="AJ267" i="32" s="1"/>
  <c r="FE25" i="28"/>
  <c r="AM25" i="32" s="1"/>
  <c r="FD25" i="28"/>
  <c r="AL25" i="32" s="1"/>
  <c r="FE50" i="28"/>
  <c r="AM50" i="32" s="1"/>
  <c r="FD50" i="28"/>
  <c r="AL50" i="32" s="1"/>
  <c r="FE77" i="28"/>
  <c r="AM77" i="32" s="1"/>
  <c r="FD77" i="28"/>
  <c r="AL77" i="32" s="1"/>
  <c r="FE93" i="28"/>
  <c r="AM93" i="32" s="1"/>
  <c r="FD93" i="28"/>
  <c r="AL93" i="32" s="1"/>
  <c r="FE119" i="28"/>
  <c r="AM119" i="32" s="1"/>
  <c r="FD119" i="28"/>
  <c r="AL119" i="32" s="1"/>
  <c r="FE143" i="28"/>
  <c r="AM143" i="32" s="1"/>
  <c r="FD143" i="28"/>
  <c r="AL143" i="32" s="1"/>
  <c r="FE181" i="28"/>
  <c r="AM181" i="32" s="1"/>
  <c r="FD181" i="28"/>
  <c r="AL181" i="32" s="1"/>
  <c r="FE194" i="28"/>
  <c r="AM194" i="32" s="1"/>
  <c r="FD194" i="28"/>
  <c r="AL194" i="32" s="1"/>
  <c r="FE215" i="28"/>
  <c r="AM215" i="32" s="1"/>
  <c r="FD215" i="28"/>
  <c r="AL215" i="32" s="1"/>
  <c r="FE237" i="28"/>
  <c r="AM237" i="32" s="1"/>
  <c r="FD237" i="28"/>
  <c r="AL237" i="32" s="1"/>
  <c r="FE259" i="28"/>
  <c r="AM259" i="32" s="1"/>
  <c r="FD259" i="28"/>
  <c r="AL259" i="32" s="1"/>
  <c r="FC8" i="28"/>
  <c r="AK8" i="32" s="1"/>
  <c r="FB8" i="28"/>
  <c r="AJ8" i="32" s="1"/>
  <c r="FC37" i="28"/>
  <c r="AK37" i="32" s="1"/>
  <c r="FB37" i="28"/>
  <c r="AJ37" i="32" s="1"/>
  <c r="FC73" i="28"/>
  <c r="AK73" i="32" s="1"/>
  <c r="FB73" i="28"/>
  <c r="AJ73" i="32" s="1"/>
  <c r="FC95" i="28"/>
  <c r="AK95" i="32" s="1"/>
  <c r="FB95" i="28"/>
  <c r="AJ95" i="32" s="1"/>
  <c r="FC117" i="28"/>
  <c r="AK117" i="32" s="1"/>
  <c r="FB117" i="28"/>
  <c r="AJ117" i="32" s="1"/>
  <c r="FC134" i="28"/>
  <c r="AK134" i="32" s="1"/>
  <c r="FB134" i="28"/>
  <c r="AJ134" i="32" s="1"/>
  <c r="FC156" i="28"/>
  <c r="AK156" i="32" s="1"/>
  <c r="FB156" i="28"/>
  <c r="AJ156" i="32" s="1"/>
  <c r="FC177" i="28"/>
  <c r="AK177" i="32" s="1"/>
  <c r="FB177" i="28"/>
  <c r="AJ177" i="32" s="1"/>
  <c r="FC199" i="28"/>
  <c r="AK199" i="32" s="1"/>
  <c r="FB199" i="28"/>
  <c r="AJ199" i="32" s="1"/>
  <c r="FC216" i="28"/>
  <c r="AK216" i="32" s="1"/>
  <c r="FB216" i="28"/>
  <c r="AJ216" i="32" s="1"/>
  <c r="FC241" i="28"/>
  <c r="AK241" i="32" s="1"/>
  <c r="FB241" i="28"/>
  <c r="AJ241" i="32" s="1"/>
  <c r="FC263" i="28"/>
  <c r="AK263" i="32" s="1"/>
  <c r="FB263" i="28"/>
  <c r="AJ263" i="32" s="1"/>
  <c r="FA10" i="28"/>
  <c r="AI10" i="32" s="1"/>
  <c r="EZ10" i="28"/>
  <c r="AH10" i="32" s="1"/>
  <c r="FA268" i="28"/>
  <c r="AI268" i="32" s="1"/>
  <c r="EZ268" i="28"/>
  <c r="AH268" i="32" s="1"/>
  <c r="FE13" i="28"/>
  <c r="AM13" i="32" s="1"/>
  <c r="FD13" i="28"/>
  <c r="AL13" i="32" s="1"/>
  <c r="FE47" i="28"/>
  <c r="AM47" i="32" s="1"/>
  <c r="FD47" i="28"/>
  <c r="AL47" i="32" s="1"/>
  <c r="FE81" i="28"/>
  <c r="AM81" i="32" s="1"/>
  <c r="FD81" i="28"/>
  <c r="AL81" i="32" s="1"/>
  <c r="FE109" i="28"/>
  <c r="AM109" i="32" s="1"/>
  <c r="FD109" i="28"/>
  <c r="AL109" i="32" s="1"/>
  <c r="FE137" i="28"/>
  <c r="AM137" i="32" s="1"/>
  <c r="FD137" i="28"/>
  <c r="AL137" i="32" s="1"/>
  <c r="FE173" i="28"/>
  <c r="AM173" i="32" s="1"/>
  <c r="FD173" i="28"/>
  <c r="AL173" i="32" s="1"/>
  <c r="FE203" i="28"/>
  <c r="AM203" i="32" s="1"/>
  <c r="FD203" i="28"/>
  <c r="AL203" i="32" s="1"/>
  <c r="FE235" i="28"/>
  <c r="AM235" i="32" s="1"/>
  <c r="FD235" i="28"/>
  <c r="AL235" i="32" s="1"/>
  <c r="FE263" i="28"/>
  <c r="AM263" i="32" s="1"/>
  <c r="FD263" i="28"/>
  <c r="AL263" i="32" s="1"/>
  <c r="FC29" i="28"/>
  <c r="AK29" i="32" s="1"/>
  <c r="FB29" i="28"/>
  <c r="AJ29" i="32" s="1"/>
  <c r="FC65" i="28"/>
  <c r="AK65" i="32" s="1"/>
  <c r="FB65" i="28"/>
  <c r="AJ65" i="32" s="1"/>
  <c r="FC99" i="28"/>
  <c r="AK99" i="32" s="1"/>
  <c r="FB99" i="28"/>
  <c r="AJ99" i="32" s="1"/>
  <c r="FC131" i="28"/>
  <c r="AK131" i="32" s="1"/>
  <c r="FB131" i="28"/>
  <c r="AJ131" i="32" s="1"/>
  <c r="FC165" i="28"/>
  <c r="AK165" i="32" s="1"/>
  <c r="FB165" i="28"/>
  <c r="AJ165" i="32" s="1"/>
  <c r="FC197" i="28"/>
  <c r="AK197" i="32" s="1"/>
  <c r="FB197" i="28"/>
  <c r="AJ197" i="32" s="1"/>
  <c r="FC229" i="28"/>
  <c r="AK229" i="32" s="1"/>
  <c r="FB229" i="28"/>
  <c r="AJ229" i="32" s="1"/>
  <c r="FC261" i="28"/>
  <c r="AK261" i="32" s="1"/>
  <c r="FB261" i="28"/>
  <c r="AJ261" i="32" s="1"/>
  <c r="FE16" i="28"/>
  <c r="AM16" i="32" s="1"/>
  <c r="FD16" i="28"/>
  <c r="AL16" i="32" s="1"/>
  <c r="FE49" i="28"/>
  <c r="AM49" i="32" s="1"/>
  <c r="FD49" i="28"/>
  <c r="AL49" i="32" s="1"/>
  <c r="FE71" i="28"/>
  <c r="AM71" i="32" s="1"/>
  <c r="FD71" i="28"/>
  <c r="AL71" i="32" s="1"/>
  <c r="FE84" i="28"/>
  <c r="AM84" i="32" s="1"/>
  <c r="FD84" i="28"/>
  <c r="AL84" i="32" s="1"/>
  <c r="FE111" i="28"/>
  <c r="AM111" i="32" s="1"/>
  <c r="FD111" i="28"/>
  <c r="AL111" i="32" s="1"/>
  <c r="FE134" i="28"/>
  <c r="AM134" i="32" s="1"/>
  <c r="FD134" i="28"/>
  <c r="AL134" i="32" s="1"/>
  <c r="FE175" i="28"/>
  <c r="AM175" i="32" s="1"/>
  <c r="FD175" i="28"/>
  <c r="AL175" i="32" s="1"/>
  <c r="FE193" i="28"/>
  <c r="AM193" i="32" s="1"/>
  <c r="FD193" i="28"/>
  <c r="AL193" i="32" s="1"/>
  <c r="FE206" i="28"/>
  <c r="AM206" i="32" s="1"/>
  <c r="FD206" i="28"/>
  <c r="AL206" i="32" s="1"/>
  <c r="FE231" i="28"/>
  <c r="AM231" i="32" s="1"/>
  <c r="FD231" i="28"/>
  <c r="AL231" i="32" s="1"/>
  <c r="FE253" i="28"/>
  <c r="AM253" i="32" s="1"/>
  <c r="FD253" i="28"/>
  <c r="AL253" i="32" s="1"/>
  <c r="FE271" i="28"/>
  <c r="AM271" i="32" s="1"/>
  <c r="FD271" i="28"/>
  <c r="AL271" i="32" s="1"/>
  <c r="FC31" i="28"/>
  <c r="AK31" i="32" s="1"/>
  <c r="FB31" i="28"/>
  <c r="AJ31" i="32" s="1"/>
  <c r="FC67" i="28"/>
  <c r="AK67" i="32" s="1"/>
  <c r="FB67" i="28"/>
  <c r="AJ67" i="32" s="1"/>
  <c r="FC89" i="28"/>
  <c r="AK89" i="32" s="1"/>
  <c r="FB89" i="28"/>
  <c r="AJ89" i="32" s="1"/>
  <c r="FC111" i="28"/>
  <c r="AK111" i="32" s="1"/>
  <c r="FB111" i="28"/>
  <c r="AJ111" i="32" s="1"/>
  <c r="FC133" i="28"/>
  <c r="AK133" i="32" s="1"/>
  <c r="FB133" i="28"/>
  <c r="AJ133" i="32" s="1"/>
  <c r="FC155" i="28"/>
  <c r="AK155" i="32" s="1"/>
  <c r="FB155" i="28"/>
  <c r="AJ155" i="32" s="1"/>
  <c r="FC168" i="28"/>
  <c r="AK168" i="32" s="1"/>
  <c r="FB168" i="28"/>
  <c r="AJ168" i="32" s="1"/>
  <c r="FC193" i="28"/>
  <c r="AK193" i="32" s="1"/>
  <c r="FB193" i="28"/>
  <c r="AJ193" i="32" s="1"/>
  <c r="FC215" i="28"/>
  <c r="AK215" i="32" s="1"/>
  <c r="FB215" i="28"/>
  <c r="AJ215" i="32" s="1"/>
  <c r="FC232" i="28"/>
  <c r="AK232" i="32" s="1"/>
  <c r="FB232" i="28"/>
  <c r="AJ232" i="32" s="1"/>
  <c r="FC257" i="28"/>
  <c r="AK257" i="32" s="1"/>
  <c r="FB257" i="28"/>
  <c r="AJ257" i="32" s="1"/>
  <c r="FA8" i="28"/>
  <c r="AI8" i="32" s="1"/>
  <c r="EZ8" i="28"/>
  <c r="AH8" i="32" s="1"/>
  <c r="FA266" i="28"/>
  <c r="AI266" i="32" s="1"/>
  <c r="EZ266" i="28"/>
  <c r="AH266" i="32" s="1"/>
  <c r="FA274" i="28"/>
  <c r="AI274" i="32" s="1"/>
  <c r="EZ274" i="28"/>
  <c r="AH274" i="32" s="1"/>
  <c r="FE37" i="28"/>
  <c r="AM37" i="32" s="1"/>
  <c r="FD37" i="28"/>
  <c r="AL37" i="32" s="1"/>
  <c r="FE75" i="28"/>
  <c r="AM75" i="32" s="1"/>
  <c r="FD75" i="28"/>
  <c r="AL75" i="32" s="1"/>
  <c r="FE103" i="28"/>
  <c r="AM103" i="32" s="1"/>
  <c r="FD103" i="28"/>
  <c r="AL103" i="32" s="1"/>
  <c r="FE131" i="28"/>
  <c r="AM131" i="32" s="1"/>
  <c r="FD131" i="28"/>
  <c r="AL131" i="32" s="1"/>
  <c r="FE165" i="28"/>
  <c r="AM165" i="32" s="1"/>
  <c r="FD165" i="28"/>
  <c r="AL165" i="32" s="1"/>
  <c r="FE197" i="28"/>
  <c r="AM197" i="32" s="1"/>
  <c r="FD197" i="28"/>
  <c r="AL197" i="32" s="1"/>
  <c r="FE225" i="28"/>
  <c r="AM225" i="32" s="1"/>
  <c r="FD225" i="28"/>
  <c r="AL225" i="32" s="1"/>
  <c r="FE257" i="28"/>
  <c r="AM257" i="32" s="1"/>
  <c r="FD257" i="28"/>
  <c r="AL257" i="32" s="1"/>
  <c r="FC21" i="28"/>
  <c r="AK21" i="32" s="1"/>
  <c r="FB21" i="28"/>
  <c r="AJ21" i="32" s="1"/>
  <c r="FC57" i="28"/>
  <c r="AK57" i="32" s="1"/>
  <c r="FB57" i="28"/>
  <c r="AJ57" i="32" s="1"/>
  <c r="FC93" i="28"/>
  <c r="AK93" i="32" s="1"/>
  <c r="FB93" i="28"/>
  <c r="AJ93" i="32" s="1"/>
  <c r="FC121" i="28"/>
  <c r="AK121" i="32" s="1"/>
  <c r="FB121" i="28"/>
  <c r="AJ121" i="32" s="1"/>
  <c r="FC159" i="28"/>
  <c r="AK159" i="32" s="1"/>
  <c r="FB159" i="28"/>
  <c r="AJ159" i="32" s="1"/>
  <c r="FC187" i="28"/>
  <c r="AK187" i="32" s="1"/>
  <c r="FB187" i="28"/>
  <c r="AJ187" i="32" s="1"/>
  <c r="FC219" i="28"/>
  <c r="AK219" i="32" s="1"/>
  <c r="FB219" i="28"/>
  <c r="AJ219" i="32" s="1"/>
  <c r="FC251" i="28"/>
  <c r="AK251" i="32" s="1"/>
  <c r="FB251" i="28"/>
  <c r="AJ251" i="32" s="1"/>
  <c r="FE15" i="28"/>
  <c r="AM15" i="32" s="1"/>
  <c r="FD15" i="28"/>
  <c r="AL15" i="32" s="1"/>
  <c r="FE43" i="28"/>
  <c r="AM43" i="32" s="1"/>
  <c r="FD43" i="28"/>
  <c r="AL43" i="32" s="1"/>
  <c r="FE65" i="28"/>
  <c r="AM65" i="32" s="1"/>
  <c r="FD65" i="28"/>
  <c r="AL65" i="32" s="1"/>
  <c r="FE83" i="28"/>
  <c r="AM83" i="32" s="1"/>
  <c r="FD83" i="28"/>
  <c r="AL83" i="32" s="1"/>
  <c r="FE100" i="28"/>
  <c r="AM100" i="32" s="1"/>
  <c r="FD100" i="28"/>
  <c r="AL100" i="32" s="1"/>
  <c r="FE133" i="28"/>
  <c r="AM133" i="32" s="1"/>
  <c r="FD133" i="28"/>
  <c r="AL133" i="32" s="1"/>
  <c r="FE167" i="28"/>
  <c r="AM167" i="32" s="1"/>
  <c r="FD167" i="28"/>
  <c r="AL167" i="32" s="1"/>
  <c r="FE188" i="28"/>
  <c r="AM188" i="32" s="1"/>
  <c r="FD188" i="28"/>
  <c r="AL188" i="32" s="1"/>
  <c r="FE205" i="28"/>
  <c r="AM205" i="32" s="1"/>
  <c r="FD205" i="28"/>
  <c r="AL205" i="32" s="1"/>
  <c r="FE222" i="28"/>
  <c r="AM222" i="32" s="1"/>
  <c r="FD222" i="28"/>
  <c r="AL222" i="32" s="1"/>
  <c r="FE247" i="28"/>
  <c r="AM247" i="32" s="1"/>
  <c r="FD247" i="28"/>
  <c r="AL247" i="32" s="1"/>
  <c r="FE265" i="28"/>
  <c r="AM265" i="32" s="1"/>
  <c r="FD265" i="28"/>
  <c r="AL265" i="32" s="1"/>
  <c r="FC23" i="28"/>
  <c r="AK23" i="32" s="1"/>
  <c r="FB23" i="28"/>
  <c r="AJ23" i="32" s="1"/>
  <c r="FC59" i="28"/>
  <c r="AK59" i="32" s="1"/>
  <c r="FB59" i="28"/>
  <c r="AJ59" i="32" s="1"/>
  <c r="FC80" i="28"/>
  <c r="AK80" i="32" s="1"/>
  <c r="FB80" i="28"/>
  <c r="AJ80" i="32" s="1"/>
  <c r="FC105" i="28"/>
  <c r="AK105" i="32" s="1"/>
  <c r="FB105" i="28"/>
  <c r="AJ105" i="32" s="1"/>
  <c r="FC127" i="28"/>
  <c r="AK127" i="32" s="1"/>
  <c r="FB127" i="28"/>
  <c r="AJ127" i="32" s="1"/>
  <c r="FC149" i="28"/>
  <c r="AK149" i="32" s="1"/>
  <c r="FB149" i="28"/>
  <c r="AJ149" i="32" s="1"/>
  <c r="FC167" i="28"/>
  <c r="AK167" i="32" s="1"/>
  <c r="FB167" i="28"/>
  <c r="AJ167" i="32" s="1"/>
  <c r="FC184" i="28"/>
  <c r="AK184" i="32" s="1"/>
  <c r="FB184" i="28"/>
  <c r="AJ184" i="32" s="1"/>
  <c r="FC209" i="28"/>
  <c r="AK209" i="32" s="1"/>
  <c r="FB209" i="28"/>
  <c r="AJ209" i="32" s="1"/>
  <c r="FC231" i="28"/>
  <c r="AK231" i="32" s="1"/>
  <c r="FB231" i="28"/>
  <c r="AJ231" i="32" s="1"/>
  <c r="FC248" i="28"/>
  <c r="AK248" i="32" s="1"/>
  <c r="FB248" i="28"/>
  <c r="AJ248" i="32" s="1"/>
  <c r="FC273" i="28"/>
  <c r="AK273" i="32" s="1"/>
  <c r="FB273" i="28"/>
  <c r="AJ273" i="32" s="1"/>
  <c r="FA264" i="28"/>
  <c r="AI264" i="32" s="1"/>
  <c r="EZ264" i="28"/>
  <c r="AH264" i="32" s="1"/>
  <c r="FA272" i="28"/>
  <c r="AI272" i="32" s="1"/>
  <c r="EZ272" i="28"/>
  <c r="AH272" i="32" s="1"/>
  <c r="EY16" i="28"/>
  <c r="AG16" i="32" s="1"/>
  <c r="EX16" i="28"/>
  <c r="AF16" i="32" s="1"/>
  <c r="EY24" i="28"/>
  <c r="AG24" i="32" s="1"/>
  <c r="EX24" i="28"/>
  <c r="AF24" i="32" s="1"/>
  <c r="EY32" i="28"/>
  <c r="AG32" i="32" s="1"/>
  <c r="EX32" i="28"/>
  <c r="AF32" i="32" s="1"/>
  <c r="EY54" i="28"/>
  <c r="AG54" i="32" s="1"/>
  <c r="EX54" i="28"/>
  <c r="AF54" i="32" s="1"/>
  <c r="EY62" i="28"/>
  <c r="AG62" i="32" s="1"/>
  <c r="EX62" i="28"/>
  <c r="AF62" i="32" s="1"/>
  <c r="EY70" i="28"/>
  <c r="AG70" i="32" s="1"/>
  <c r="EX70" i="28"/>
  <c r="AF70" i="32" s="1"/>
  <c r="EY78" i="28"/>
  <c r="AG78" i="32" s="1"/>
  <c r="EX78" i="28"/>
  <c r="AF78" i="32" s="1"/>
  <c r="EY86" i="28"/>
  <c r="AG86" i="32" s="1"/>
  <c r="EX86" i="28"/>
  <c r="AF86" i="32" s="1"/>
  <c r="EY94" i="28"/>
  <c r="AG94" i="32" s="1"/>
  <c r="EX94" i="28"/>
  <c r="AF94" i="32" s="1"/>
  <c r="EY102" i="28"/>
  <c r="AG102" i="32" s="1"/>
  <c r="EX102" i="28"/>
  <c r="AF102" i="32" s="1"/>
  <c r="EY110" i="28"/>
  <c r="AG110" i="32" s="1"/>
  <c r="EX110" i="28"/>
  <c r="AF110" i="32" s="1"/>
  <c r="EY118" i="28"/>
  <c r="AG118" i="32" s="1"/>
  <c r="EX118" i="28"/>
  <c r="AF118" i="32" s="1"/>
  <c r="EY126" i="28"/>
  <c r="AG126" i="32" s="1"/>
  <c r="EX126" i="28"/>
  <c r="AF126" i="32" s="1"/>
  <c r="FE24" i="28"/>
  <c r="AM24" i="32" s="1"/>
  <c r="FD24" i="28"/>
  <c r="AL24" i="32" s="1"/>
  <c r="FE51" i="28"/>
  <c r="AM51" i="32" s="1"/>
  <c r="FD51" i="28"/>
  <c r="AL51" i="32" s="1"/>
  <c r="FE70" i="28"/>
  <c r="AM70" i="32" s="1"/>
  <c r="FD70" i="28"/>
  <c r="AL70" i="32" s="1"/>
  <c r="FE92" i="28"/>
  <c r="AM92" i="32" s="1"/>
  <c r="FD92" i="28"/>
  <c r="AL92" i="32" s="1"/>
  <c r="FE123" i="28"/>
  <c r="AM123" i="32" s="1"/>
  <c r="FD123" i="28"/>
  <c r="AL123" i="32" s="1"/>
  <c r="FE147" i="28"/>
  <c r="AM147" i="32" s="1"/>
  <c r="FD147" i="28"/>
  <c r="AL147" i="32" s="1"/>
  <c r="FE171" i="28"/>
  <c r="AM171" i="32" s="1"/>
  <c r="FD171" i="28"/>
  <c r="AL171" i="32" s="1"/>
  <c r="FE195" i="28"/>
  <c r="AM195" i="32" s="1"/>
  <c r="FD195" i="28"/>
  <c r="AL195" i="32" s="1"/>
  <c r="FE223" i="28"/>
  <c r="AM223" i="32" s="1"/>
  <c r="FD223" i="28"/>
  <c r="AL223" i="32" s="1"/>
  <c r="FE245" i="28"/>
  <c r="AM245" i="32" s="1"/>
  <c r="FD245" i="28"/>
  <c r="AL245" i="32" s="1"/>
  <c r="FE270" i="28"/>
  <c r="AM270" i="32" s="1"/>
  <c r="FD270" i="28"/>
  <c r="AL270" i="32" s="1"/>
  <c r="FC27" i="28"/>
  <c r="AK27" i="32" s="1"/>
  <c r="FB27" i="28"/>
  <c r="AJ27" i="32" s="1"/>
  <c r="FC49" i="28"/>
  <c r="AK49" i="32" s="1"/>
  <c r="FB49" i="28"/>
  <c r="AJ49" i="32" s="1"/>
  <c r="FC72" i="28"/>
  <c r="AK72" i="32" s="1"/>
  <c r="FB72" i="28"/>
  <c r="AJ72" i="32" s="1"/>
  <c r="FC97" i="28"/>
  <c r="AK97" i="32" s="1"/>
  <c r="FB97" i="28"/>
  <c r="AJ97" i="32" s="1"/>
  <c r="FC125" i="28"/>
  <c r="AK125" i="32" s="1"/>
  <c r="FB125" i="28"/>
  <c r="AJ125" i="32" s="1"/>
  <c r="FC142" i="28"/>
  <c r="AK142" i="32" s="1"/>
  <c r="FB142" i="28"/>
  <c r="AJ142" i="32" s="1"/>
  <c r="FC169" i="28"/>
  <c r="AK169" i="32" s="1"/>
  <c r="FB169" i="28"/>
  <c r="AJ169" i="32" s="1"/>
  <c r="FC191" i="28"/>
  <c r="AK191" i="32" s="1"/>
  <c r="FB191" i="28"/>
  <c r="AJ191" i="32" s="1"/>
  <c r="FC208" i="28"/>
  <c r="AK208" i="32" s="1"/>
  <c r="FB208" i="28"/>
  <c r="AJ208" i="32" s="1"/>
  <c r="FC233" i="28"/>
  <c r="AK233" i="32" s="1"/>
  <c r="FB233" i="28"/>
  <c r="AJ233" i="32" s="1"/>
  <c r="FC255" i="28"/>
  <c r="AK255" i="32" s="1"/>
  <c r="FB255" i="28"/>
  <c r="AJ255" i="32" s="1"/>
  <c r="FC272" i="28"/>
  <c r="AK272" i="32" s="1"/>
  <c r="FB272" i="28"/>
  <c r="AJ272" i="32" s="1"/>
  <c r="FA258" i="28"/>
  <c r="AI258" i="32" s="1"/>
  <c r="EZ258" i="28"/>
  <c r="AH258" i="32" s="1"/>
  <c r="FA271" i="28"/>
  <c r="AI271" i="32" s="1"/>
  <c r="EZ271" i="28"/>
  <c r="AH271" i="32" s="1"/>
  <c r="EY17" i="28"/>
  <c r="AG17" i="32" s="1"/>
  <c r="EX17" i="28"/>
  <c r="AF17" i="32" s="1"/>
  <c r="EY25" i="28"/>
  <c r="AG25" i="32" s="1"/>
  <c r="EX25" i="28"/>
  <c r="AF25" i="32" s="1"/>
  <c r="EY33" i="28"/>
  <c r="AG33" i="32" s="1"/>
  <c r="EX33" i="28"/>
  <c r="AF33" i="32" s="1"/>
  <c r="EY51" i="28"/>
  <c r="AG51" i="32" s="1"/>
  <c r="EX51" i="28"/>
  <c r="AF51" i="32" s="1"/>
  <c r="EY59" i="28"/>
  <c r="AG59" i="32" s="1"/>
  <c r="EX59" i="28"/>
  <c r="AF59" i="32" s="1"/>
  <c r="FE29" i="28"/>
  <c r="AM29" i="32" s="1"/>
  <c r="FD29" i="28"/>
  <c r="AL29" i="32" s="1"/>
  <c r="FE63" i="28"/>
  <c r="AM63" i="32" s="1"/>
  <c r="FD63" i="28"/>
  <c r="AL63" i="32" s="1"/>
  <c r="FE97" i="28"/>
  <c r="AM97" i="32" s="1"/>
  <c r="FD97" i="28"/>
  <c r="AL97" i="32" s="1"/>
  <c r="FE125" i="28"/>
  <c r="AM125" i="32" s="1"/>
  <c r="FD125" i="28"/>
  <c r="AL125" i="32" s="1"/>
  <c r="FE155" i="28"/>
  <c r="AM155" i="32" s="1"/>
  <c r="FD155" i="28"/>
  <c r="AL155" i="32" s="1"/>
  <c r="FE191" i="28"/>
  <c r="AM191" i="32" s="1"/>
  <c r="FD191" i="28"/>
  <c r="AL191" i="32" s="1"/>
  <c r="FE219" i="28"/>
  <c r="AM219" i="32" s="1"/>
  <c r="FD219" i="28"/>
  <c r="AL219" i="32" s="1"/>
  <c r="FE251" i="28"/>
  <c r="AM251" i="32" s="1"/>
  <c r="FD251" i="28"/>
  <c r="AL251" i="32" s="1"/>
  <c r="FC11" i="28"/>
  <c r="AK11" i="32" s="1"/>
  <c r="FB11" i="28"/>
  <c r="AJ11" i="32" s="1"/>
  <c r="FC51" i="28"/>
  <c r="AK51" i="32" s="1"/>
  <c r="FB51" i="28"/>
  <c r="AJ51" i="32" s="1"/>
  <c r="FC83" i="28"/>
  <c r="AK83" i="32" s="1"/>
  <c r="FB83" i="28"/>
  <c r="AJ83" i="32" s="1"/>
  <c r="FC115" i="28"/>
  <c r="AK115" i="32" s="1"/>
  <c r="FB115" i="28"/>
  <c r="AJ115" i="32" s="1"/>
  <c r="FC153" i="28"/>
  <c r="AK153" i="32" s="1"/>
  <c r="FB153" i="28"/>
  <c r="AJ153" i="32" s="1"/>
  <c r="FC181" i="28"/>
  <c r="AK181" i="32" s="1"/>
  <c r="FB181" i="28"/>
  <c r="AJ181" i="32" s="1"/>
  <c r="FC213" i="28"/>
  <c r="AK213" i="32" s="1"/>
  <c r="FB213" i="28"/>
  <c r="AJ213" i="32" s="1"/>
  <c r="FC245" i="28"/>
  <c r="AK245" i="32" s="1"/>
  <c r="FB245" i="28"/>
  <c r="AJ245" i="32" s="1"/>
  <c r="FE9" i="28"/>
  <c r="AM9" i="32" s="1"/>
  <c r="FD9" i="28"/>
  <c r="AL9" i="32" s="1"/>
  <c r="FE31" i="28"/>
  <c r="AM31" i="32" s="1"/>
  <c r="FD31" i="28"/>
  <c r="AL31" i="32" s="1"/>
  <c r="FE59" i="28"/>
  <c r="AM59" i="32" s="1"/>
  <c r="FD59" i="28"/>
  <c r="AL59" i="32" s="1"/>
  <c r="FE78" i="28"/>
  <c r="AM78" i="32" s="1"/>
  <c r="FD78" i="28"/>
  <c r="AL78" i="32" s="1"/>
  <c r="FE99" i="28"/>
  <c r="AM99" i="32" s="1"/>
  <c r="FD99" i="28"/>
  <c r="AL99" i="32" s="1"/>
  <c r="FE127" i="28"/>
  <c r="AM127" i="32" s="1"/>
  <c r="FD127" i="28"/>
  <c r="AL127" i="32" s="1"/>
  <c r="FE161" i="28"/>
  <c r="AM161" i="32" s="1"/>
  <c r="FD161" i="28"/>
  <c r="AL161" i="32" s="1"/>
  <c r="FE187" i="28"/>
  <c r="AM187" i="32" s="1"/>
  <c r="FD187" i="28"/>
  <c r="AL187" i="32" s="1"/>
  <c r="FE199" i="28"/>
  <c r="AM199" i="32" s="1"/>
  <c r="FD199" i="28"/>
  <c r="AL199" i="32" s="1"/>
  <c r="FE221" i="28"/>
  <c r="AM221" i="32" s="1"/>
  <c r="FD221" i="28"/>
  <c r="AL221" i="32" s="1"/>
  <c r="FE238" i="28"/>
  <c r="AM238" i="32" s="1"/>
  <c r="FD238" i="28"/>
  <c r="AL238" i="32" s="1"/>
  <c r="FE260" i="28"/>
  <c r="AM260" i="32" s="1"/>
  <c r="FD260" i="28"/>
  <c r="AL260" i="32" s="1"/>
  <c r="FC17" i="28"/>
  <c r="AK17" i="32" s="1"/>
  <c r="FB17" i="28"/>
  <c r="AJ17" i="32" s="1"/>
  <c r="FC45" i="28"/>
  <c r="AK45" i="32" s="1"/>
  <c r="FB45" i="28"/>
  <c r="AJ45" i="32" s="1"/>
  <c r="FC79" i="28"/>
  <c r="AK79" i="32" s="1"/>
  <c r="FB79" i="28"/>
  <c r="AJ79" i="32" s="1"/>
  <c r="FC96" i="28"/>
  <c r="AK96" i="32" s="1"/>
  <c r="FB96" i="28"/>
  <c r="AJ96" i="32" s="1"/>
  <c r="FC118" i="28"/>
  <c r="AK118" i="32" s="1"/>
  <c r="FB118" i="28"/>
  <c r="AJ118" i="32" s="1"/>
  <c r="FC143" i="28"/>
  <c r="AK143" i="32" s="1"/>
  <c r="FB143" i="28"/>
  <c r="AJ143" i="32" s="1"/>
  <c r="FC161" i="28"/>
  <c r="AK161" i="32" s="1"/>
  <c r="FB161" i="28"/>
  <c r="AJ161" i="32" s="1"/>
  <c r="FC183" i="28"/>
  <c r="AK183" i="32" s="1"/>
  <c r="FB183" i="28"/>
  <c r="AJ183" i="32" s="1"/>
  <c r="FC200" i="28"/>
  <c r="AK200" i="32" s="1"/>
  <c r="FB200" i="28"/>
  <c r="AJ200" i="32" s="1"/>
  <c r="FC225" i="28"/>
  <c r="AK225" i="32" s="1"/>
  <c r="FB225" i="28"/>
  <c r="AJ225" i="32" s="1"/>
  <c r="FC247" i="28"/>
  <c r="AK247" i="32" s="1"/>
  <c r="FB247" i="28"/>
  <c r="AJ247" i="32" s="1"/>
  <c r="FC264" i="28"/>
  <c r="AK264" i="32" s="1"/>
  <c r="FB264" i="28"/>
  <c r="AJ264" i="32" s="1"/>
  <c r="FA259" i="28"/>
  <c r="AI259" i="32" s="1"/>
  <c r="EZ259" i="28"/>
  <c r="AH259" i="32" s="1"/>
  <c r="FA270" i="28"/>
  <c r="AI270" i="32" s="1"/>
  <c r="EZ270" i="28"/>
  <c r="AH270" i="32" s="1"/>
  <c r="EY14" i="28"/>
  <c r="AG14" i="32" s="1"/>
  <c r="EX14" i="28"/>
  <c r="AF14" i="32" s="1"/>
  <c r="EY22" i="28"/>
  <c r="AG22" i="32" s="1"/>
  <c r="EX22" i="28"/>
  <c r="AF22" i="32" s="1"/>
  <c r="EY30" i="28"/>
  <c r="AG30" i="32" s="1"/>
  <c r="EX30" i="28"/>
  <c r="AF30" i="32" s="1"/>
  <c r="EY52" i="28"/>
  <c r="AG52" i="32" s="1"/>
  <c r="EX52" i="28"/>
  <c r="AF52" i="32" s="1"/>
  <c r="EY60" i="28"/>
  <c r="AG60" i="32" s="1"/>
  <c r="EX60" i="28"/>
  <c r="AF60" i="32" s="1"/>
  <c r="EY68" i="28"/>
  <c r="AG68" i="32" s="1"/>
  <c r="EX68" i="28"/>
  <c r="AF68" i="32" s="1"/>
  <c r="EY76" i="28"/>
  <c r="AG76" i="32" s="1"/>
  <c r="EX76" i="28"/>
  <c r="AF76" i="32" s="1"/>
  <c r="EY84" i="28"/>
  <c r="AG84" i="32" s="1"/>
  <c r="EX84" i="28"/>
  <c r="AF84" i="32" s="1"/>
  <c r="EY92" i="28"/>
  <c r="AG92" i="32" s="1"/>
  <c r="EX92" i="28"/>
  <c r="AF92" i="32" s="1"/>
  <c r="EY100" i="28"/>
  <c r="AG100" i="32" s="1"/>
  <c r="EX100" i="28"/>
  <c r="AF100" i="32" s="1"/>
  <c r="EY108" i="28"/>
  <c r="AG108" i="32" s="1"/>
  <c r="EX108" i="28"/>
  <c r="AF108" i="32" s="1"/>
  <c r="EY116" i="28"/>
  <c r="AG116" i="32" s="1"/>
  <c r="EX116" i="28"/>
  <c r="AF116" i="32" s="1"/>
  <c r="EY124" i="28"/>
  <c r="AG124" i="32" s="1"/>
  <c r="EX124" i="28"/>
  <c r="AF124" i="32" s="1"/>
  <c r="FE23" i="28"/>
  <c r="AM23" i="32" s="1"/>
  <c r="FD23" i="28"/>
  <c r="AL23" i="32" s="1"/>
  <c r="FE42" i="28"/>
  <c r="AM42" i="32" s="1"/>
  <c r="FD42" i="28"/>
  <c r="AL42" i="32" s="1"/>
  <c r="FE69" i="28"/>
  <c r="AM69" i="32" s="1"/>
  <c r="FD69" i="28"/>
  <c r="AL69" i="32" s="1"/>
  <c r="FE91" i="28"/>
  <c r="AM91" i="32" s="1"/>
  <c r="FD91" i="28"/>
  <c r="AL91" i="32" s="1"/>
  <c r="FE115" i="28"/>
  <c r="AM115" i="32" s="1"/>
  <c r="FD115" i="28"/>
  <c r="AL115" i="32" s="1"/>
  <c r="FE142" i="28"/>
  <c r="AM142" i="32" s="1"/>
  <c r="FD142" i="28"/>
  <c r="AL142" i="32" s="1"/>
  <c r="FE160" i="28"/>
  <c r="AM160" i="32" s="1"/>
  <c r="FD160" i="28"/>
  <c r="AL160" i="32" s="1"/>
  <c r="FE189" i="28"/>
  <c r="AM189" i="32" s="1"/>
  <c r="FD189" i="28"/>
  <c r="AL189" i="32" s="1"/>
  <c r="FE214" i="28"/>
  <c r="AM214" i="32" s="1"/>
  <c r="FD214" i="28"/>
  <c r="AL214" i="32" s="1"/>
  <c r="FE239" i="28"/>
  <c r="AM239" i="32" s="1"/>
  <c r="FD239" i="28"/>
  <c r="AL239" i="32" s="1"/>
  <c r="FE269" i="28"/>
  <c r="AM269" i="32" s="1"/>
  <c r="FD269" i="28"/>
  <c r="AL269" i="32" s="1"/>
  <c r="FC16" i="28"/>
  <c r="AK16" i="32" s="1"/>
  <c r="FB16" i="28"/>
  <c r="AJ16" i="32" s="1"/>
  <c r="FC41" i="28"/>
  <c r="AK41" i="32" s="1"/>
  <c r="FB41" i="28"/>
  <c r="AJ41" i="32" s="1"/>
  <c r="FC71" i="28"/>
  <c r="AK71" i="32" s="1"/>
  <c r="FB71" i="28"/>
  <c r="AJ71" i="32" s="1"/>
  <c r="FC88" i="28"/>
  <c r="AK88" i="32" s="1"/>
  <c r="FB88" i="28"/>
  <c r="AJ88" i="32" s="1"/>
  <c r="FC119" i="28"/>
  <c r="AK119" i="32" s="1"/>
  <c r="FB119" i="28"/>
  <c r="AJ119" i="32" s="1"/>
  <c r="FC141" i="28"/>
  <c r="AK141" i="32" s="1"/>
  <c r="FB141" i="28"/>
  <c r="AJ141" i="32" s="1"/>
  <c r="FC157" i="28"/>
  <c r="AK157" i="32" s="1"/>
  <c r="FB157" i="28"/>
  <c r="AJ157" i="32" s="1"/>
  <c r="FC185" i="28"/>
  <c r="AK185" i="32" s="1"/>
  <c r="FB185" i="28"/>
  <c r="AJ185" i="32" s="1"/>
  <c r="FC207" i="28"/>
  <c r="AK207" i="32" s="1"/>
  <c r="FB207" i="28"/>
  <c r="AJ207" i="32" s="1"/>
  <c r="FC224" i="28"/>
  <c r="AK224" i="32" s="1"/>
  <c r="FB224" i="28"/>
  <c r="AJ224" i="32" s="1"/>
  <c r="FC249" i="28"/>
  <c r="AK249" i="32" s="1"/>
  <c r="FB249" i="28"/>
  <c r="AJ249" i="32" s="1"/>
  <c r="FC271" i="28"/>
  <c r="AK271" i="32" s="1"/>
  <c r="FB271" i="28"/>
  <c r="AJ271" i="32" s="1"/>
  <c r="FA256" i="28"/>
  <c r="AI256" i="32" s="1"/>
  <c r="EZ256" i="28"/>
  <c r="AH256" i="32" s="1"/>
  <c r="FA269" i="28"/>
  <c r="AI269" i="32" s="1"/>
  <c r="EZ269" i="28"/>
  <c r="AH269" i="32" s="1"/>
  <c r="EY15" i="28"/>
  <c r="AG15" i="32" s="1"/>
  <c r="EX15" i="28"/>
  <c r="AF15" i="32" s="1"/>
  <c r="EY23" i="28"/>
  <c r="AG23" i="32" s="1"/>
  <c r="EX23" i="28"/>
  <c r="AF23" i="32" s="1"/>
  <c r="EY31" i="28"/>
  <c r="AG31" i="32" s="1"/>
  <c r="EX31" i="28"/>
  <c r="AF31" i="32" s="1"/>
  <c r="EY49" i="28"/>
  <c r="AG49" i="32" s="1"/>
  <c r="EX49" i="28"/>
  <c r="AF49" i="32" s="1"/>
  <c r="EY57" i="28"/>
  <c r="AG57" i="32" s="1"/>
  <c r="EX57" i="28"/>
  <c r="AF57" i="32" s="1"/>
  <c r="FA276" i="28"/>
  <c r="AI276" i="32" s="1"/>
  <c r="EZ276" i="28"/>
  <c r="AH276" i="32" s="1"/>
  <c r="EY20" i="28"/>
  <c r="AG20" i="32" s="1"/>
  <c r="EX20" i="28"/>
  <c r="AF20" i="32" s="1"/>
  <c r="EY28" i="28"/>
  <c r="AG28" i="32" s="1"/>
  <c r="EX28" i="28"/>
  <c r="AF28" i="32" s="1"/>
  <c r="EY50" i="28"/>
  <c r="AG50" i="32" s="1"/>
  <c r="EX50" i="28"/>
  <c r="AF50" i="32" s="1"/>
  <c r="EY58" i="28"/>
  <c r="AG58" i="32" s="1"/>
  <c r="EX58" i="28"/>
  <c r="AF58" i="32" s="1"/>
  <c r="EY66" i="28"/>
  <c r="AG66" i="32" s="1"/>
  <c r="EX66" i="28"/>
  <c r="AF66" i="32" s="1"/>
  <c r="EY74" i="28"/>
  <c r="AG74" i="32" s="1"/>
  <c r="EX74" i="28"/>
  <c r="AF74" i="32" s="1"/>
  <c r="EY82" i="28"/>
  <c r="AG82" i="32" s="1"/>
  <c r="EX82" i="28"/>
  <c r="AF82" i="32" s="1"/>
  <c r="EY90" i="28"/>
  <c r="AG90" i="32" s="1"/>
  <c r="EX90" i="28"/>
  <c r="AF90" i="32" s="1"/>
  <c r="EY98" i="28"/>
  <c r="AG98" i="32" s="1"/>
  <c r="EX98" i="28"/>
  <c r="AF98" i="32" s="1"/>
  <c r="EY106" i="28"/>
  <c r="AG106" i="32" s="1"/>
  <c r="EX106" i="28"/>
  <c r="AF106" i="32" s="1"/>
  <c r="EY114" i="28"/>
  <c r="AG114" i="32" s="1"/>
  <c r="EX114" i="28"/>
  <c r="AF114" i="32" s="1"/>
  <c r="EY122" i="28"/>
  <c r="AG122" i="32" s="1"/>
  <c r="EX122" i="28"/>
  <c r="AF122" i="32" s="1"/>
  <c r="FE17" i="28"/>
  <c r="AM17" i="32" s="1"/>
  <c r="FD17" i="28"/>
  <c r="AL17" i="32" s="1"/>
  <c r="FE41" i="28"/>
  <c r="AM41" i="32" s="1"/>
  <c r="FD41" i="28"/>
  <c r="AL41" i="32" s="1"/>
  <c r="FE58" i="28"/>
  <c r="AM58" i="32" s="1"/>
  <c r="FD58" i="28"/>
  <c r="AL58" i="32" s="1"/>
  <c r="FE85" i="28"/>
  <c r="AM85" i="32" s="1"/>
  <c r="FD85" i="28"/>
  <c r="AL85" i="32" s="1"/>
  <c r="FE107" i="28"/>
  <c r="AM107" i="32" s="1"/>
  <c r="FD107" i="28"/>
  <c r="AL107" i="32" s="1"/>
  <c r="FE141" i="28"/>
  <c r="AM141" i="32" s="1"/>
  <c r="FD141" i="28"/>
  <c r="AL141" i="32" s="1"/>
  <c r="FE159" i="28"/>
  <c r="AM159" i="32" s="1"/>
  <c r="FD159" i="28"/>
  <c r="AL159" i="32" s="1"/>
  <c r="FE180" i="28"/>
  <c r="AM180" i="32" s="1"/>
  <c r="FD180" i="28"/>
  <c r="AL180" i="32" s="1"/>
  <c r="FE213" i="28"/>
  <c r="AM213" i="32" s="1"/>
  <c r="FD213" i="28"/>
  <c r="AL213" i="32" s="1"/>
  <c r="FE230" i="28"/>
  <c r="AM230" i="32" s="1"/>
  <c r="FD230" i="28"/>
  <c r="AL230" i="32" s="1"/>
  <c r="FE261" i="28"/>
  <c r="AM261" i="32" s="1"/>
  <c r="FD261" i="28"/>
  <c r="AL261" i="32" s="1"/>
  <c r="FC15" i="28"/>
  <c r="AK15" i="32" s="1"/>
  <c r="FB15" i="28"/>
  <c r="AJ15" i="32" s="1"/>
  <c r="FC36" i="28"/>
  <c r="AK36" i="32" s="1"/>
  <c r="FB36" i="28"/>
  <c r="AJ36" i="32" s="1"/>
  <c r="FC63" i="28"/>
  <c r="AK63" i="32" s="1"/>
  <c r="FB63" i="28"/>
  <c r="AJ63" i="32" s="1"/>
  <c r="FC87" i="28"/>
  <c r="AK87" i="32" s="1"/>
  <c r="FB87" i="28"/>
  <c r="AJ87" i="32" s="1"/>
  <c r="FC104" i="28"/>
  <c r="AK104" i="32" s="1"/>
  <c r="FB104" i="28"/>
  <c r="AJ104" i="32" s="1"/>
  <c r="FC135" i="28"/>
  <c r="AK135" i="32" s="1"/>
  <c r="FB135" i="28"/>
  <c r="AJ135" i="32" s="1"/>
  <c r="FC148" i="28"/>
  <c r="AK148" i="32" s="1"/>
  <c r="FB148" i="28"/>
  <c r="AJ148" i="32" s="1"/>
  <c r="FC176" i="28"/>
  <c r="AK176" i="32" s="1"/>
  <c r="FB176" i="28"/>
  <c r="AJ176" i="32" s="1"/>
  <c r="FC201" i="28"/>
  <c r="AK201" i="32" s="1"/>
  <c r="FB201" i="28"/>
  <c r="AJ201" i="32" s="1"/>
  <c r="FC223" i="28"/>
  <c r="AK223" i="32" s="1"/>
  <c r="FB223" i="28"/>
  <c r="AJ223" i="32" s="1"/>
  <c r="FC240" i="28"/>
  <c r="AK240" i="32" s="1"/>
  <c r="FB240" i="28"/>
  <c r="AJ240" i="32" s="1"/>
  <c r="FC265" i="28"/>
  <c r="AK265" i="32" s="1"/>
  <c r="FB265" i="28"/>
  <c r="AJ265" i="32" s="1"/>
  <c r="FA11" i="28"/>
  <c r="AI11" i="32" s="1"/>
  <c r="EZ11" i="28"/>
  <c r="AH11" i="32" s="1"/>
  <c r="FA267" i="28"/>
  <c r="AI267" i="32" s="1"/>
  <c r="EZ267" i="28"/>
  <c r="AH267" i="32" s="1"/>
  <c r="FA275" i="28"/>
  <c r="AI275" i="32" s="1"/>
  <c r="EZ275" i="28"/>
  <c r="AH275" i="32" s="1"/>
  <c r="EY21" i="28"/>
  <c r="AG21" i="32" s="1"/>
  <c r="EX21" i="28"/>
  <c r="AF21" i="32" s="1"/>
  <c r="EY29" i="28"/>
  <c r="AG29" i="32" s="1"/>
  <c r="EX29" i="28"/>
  <c r="AF29" i="32" s="1"/>
  <c r="EY43" i="28"/>
  <c r="AG43" i="32" s="1"/>
  <c r="EX43" i="28"/>
  <c r="AF43" i="32" s="1"/>
  <c r="EY55" i="28"/>
  <c r="AG55" i="32" s="1"/>
  <c r="EX55" i="28"/>
  <c r="AF55" i="32" s="1"/>
  <c r="EY63" i="28"/>
  <c r="AG63" i="32" s="1"/>
  <c r="EX63" i="28"/>
  <c r="AF63" i="32" s="1"/>
  <c r="EY71" i="28"/>
  <c r="AG71" i="32" s="1"/>
  <c r="EX71" i="28"/>
  <c r="AF71" i="32" s="1"/>
  <c r="EY79" i="28"/>
  <c r="AG79" i="32" s="1"/>
  <c r="EX79" i="28"/>
  <c r="AF79" i="32" s="1"/>
  <c r="EY87" i="28"/>
  <c r="AG87" i="32" s="1"/>
  <c r="EX87" i="28"/>
  <c r="AF87" i="32" s="1"/>
  <c r="EY95" i="28"/>
  <c r="AG95" i="32" s="1"/>
  <c r="EX95" i="28"/>
  <c r="AF95" i="32" s="1"/>
  <c r="EY103" i="28"/>
  <c r="AG103" i="32" s="1"/>
  <c r="EX103" i="28"/>
  <c r="AF103" i="32" s="1"/>
  <c r="EY111" i="28"/>
  <c r="AG111" i="32" s="1"/>
  <c r="EX111" i="28"/>
  <c r="AF111" i="32" s="1"/>
  <c r="EY119" i="28"/>
  <c r="AG119" i="32" s="1"/>
  <c r="EX119" i="28"/>
  <c r="AF119" i="32" s="1"/>
  <c r="FC170" i="28"/>
  <c r="AK170" i="32" s="1"/>
  <c r="FB170" i="28"/>
  <c r="AJ170" i="32" s="1"/>
  <c r="FA150" i="28"/>
  <c r="AI150" i="32" s="1"/>
  <c r="EZ150" i="28"/>
  <c r="AH150" i="32" s="1"/>
  <c r="EY260" i="28"/>
  <c r="AG260" i="32" s="1"/>
  <c r="EX260" i="28"/>
  <c r="AF260" i="32" s="1"/>
  <c r="FC136" i="28"/>
  <c r="AK136" i="32" s="1"/>
  <c r="FB136" i="28"/>
  <c r="AJ136" i="32" s="1"/>
  <c r="FA138" i="28"/>
  <c r="AI138" i="32" s="1"/>
  <c r="EZ138" i="28"/>
  <c r="AH138" i="32" s="1"/>
  <c r="EY259" i="28"/>
  <c r="AG259" i="32" s="1"/>
  <c r="EX259" i="28"/>
  <c r="AF259" i="32" s="1"/>
  <c r="FC186" i="28"/>
  <c r="AK186" i="32" s="1"/>
  <c r="FB186" i="28"/>
  <c r="AJ186" i="32" s="1"/>
  <c r="FE33" i="28"/>
  <c r="AM33" i="32" s="1"/>
  <c r="FD33" i="28"/>
  <c r="AL33" i="32" s="1"/>
  <c r="FE46" i="28"/>
  <c r="AM46" i="32" s="1"/>
  <c r="FD46" i="28"/>
  <c r="AL46" i="32" s="1"/>
  <c r="FE226" i="28"/>
  <c r="AM226" i="32" s="1"/>
  <c r="FD226" i="28"/>
  <c r="AL226" i="32" s="1"/>
  <c r="FC25" i="28"/>
  <c r="AK25" i="32" s="1"/>
  <c r="FB25" i="28"/>
  <c r="AJ25" i="32" s="1"/>
  <c r="FC47" i="28"/>
  <c r="AK47" i="32" s="1"/>
  <c r="FB47" i="28"/>
  <c r="AJ47" i="32" s="1"/>
  <c r="FC64" i="28"/>
  <c r="AK64" i="32" s="1"/>
  <c r="FB64" i="28"/>
  <c r="AJ64" i="32" s="1"/>
  <c r="FC90" i="28"/>
  <c r="AK90" i="32" s="1"/>
  <c r="FB90" i="28"/>
  <c r="AJ90" i="32" s="1"/>
  <c r="FC112" i="28"/>
  <c r="AK112" i="32" s="1"/>
  <c r="FB112" i="28"/>
  <c r="AJ112" i="32" s="1"/>
  <c r="FC150" i="28"/>
  <c r="AK150" i="32" s="1"/>
  <c r="FB150" i="28"/>
  <c r="AJ150" i="32" s="1"/>
  <c r="FC204" i="28"/>
  <c r="AK204" i="32" s="1"/>
  <c r="FB204" i="28"/>
  <c r="AJ204" i="32" s="1"/>
  <c r="FC238" i="28"/>
  <c r="AK238" i="32" s="1"/>
  <c r="FB238" i="28"/>
  <c r="AJ238" i="32" s="1"/>
  <c r="FC276" i="28"/>
  <c r="AK276" i="32" s="1"/>
  <c r="FB276" i="28"/>
  <c r="AJ276" i="32" s="1"/>
  <c r="FE56" i="28"/>
  <c r="AM56" i="32" s="1"/>
  <c r="FD56" i="28"/>
  <c r="AL56" i="32" s="1"/>
  <c r="FE140" i="28"/>
  <c r="AM140" i="32" s="1"/>
  <c r="FD140" i="28"/>
  <c r="AL140" i="32" s="1"/>
  <c r="FE210" i="28"/>
  <c r="AM210" i="32" s="1"/>
  <c r="FD210" i="28"/>
  <c r="AL210" i="32" s="1"/>
  <c r="FC14" i="28"/>
  <c r="AK14" i="32" s="1"/>
  <c r="FB14" i="28"/>
  <c r="AJ14" i="32" s="1"/>
  <c r="FC61" i="28"/>
  <c r="AK61" i="32" s="1"/>
  <c r="FB61" i="28"/>
  <c r="AJ61" i="32" s="1"/>
  <c r="FC91" i="28"/>
  <c r="AK91" i="32" s="1"/>
  <c r="FB91" i="28"/>
  <c r="AJ91" i="32" s="1"/>
  <c r="FC139" i="28"/>
  <c r="AK139" i="32" s="1"/>
  <c r="FB139" i="28"/>
  <c r="AJ139" i="32" s="1"/>
  <c r="FC178" i="28"/>
  <c r="AK178" i="32" s="1"/>
  <c r="FB178" i="28"/>
  <c r="AJ178" i="32" s="1"/>
  <c r="FC221" i="28"/>
  <c r="AK221" i="32" s="1"/>
  <c r="FB221" i="28"/>
  <c r="AJ221" i="32" s="1"/>
  <c r="FC259" i="28"/>
  <c r="AK259" i="32" s="1"/>
  <c r="FB259" i="28"/>
  <c r="AJ259" i="32" s="1"/>
  <c r="FA148" i="28"/>
  <c r="AI148" i="32" s="1"/>
  <c r="EZ148" i="28"/>
  <c r="AH148" i="32" s="1"/>
  <c r="FA180" i="28"/>
  <c r="AI180" i="32" s="1"/>
  <c r="EZ180" i="28"/>
  <c r="AH180" i="32" s="1"/>
  <c r="FA198" i="28"/>
  <c r="AI198" i="32" s="1"/>
  <c r="EZ198" i="28"/>
  <c r="AH198" i="32" s="1"/>
  <c r="FA230" i="28"/>
  <c r="AI230" i="32" s="1"/>
  <c r="EZ230" i="28"/>
  <c r="AH230" i="32" s="1"/>
  <c r="FA261" i="28"/>
  <c r="AI261" i="32" s="1"/>
  <c r="EZ261" i="28"/>
  <c r="AH261" i="32" s="1"/>
  <c r="EY148" i="28"/>
  <c r="AG148" i="32" s="1"/>
  <c r="EX148" i="28"/>
  <c r="AF148" i="32" s="1"/>
  <c r="EY166" i="28"/>
  <c r="AG166" i="32" s="1"/>
  <c r="EX166" i="28"/>
  <c r="AF166" i="32" s="1"/>
  <c r="EY191" i="28"/>
  <c r="AG191" i="32" s="1"/>
  <c r="EX191" i="28"/>
  <c r="AF191" i="32" s="1"/>
  <c r="EY212" i="28"/>
  <c r="AG212" i="32" s="1"/>
  <c r="EX212" i="28"/>
  <c r="AF212" i="32" s="1"/>
  <c r="EY230" i="28"/>
  <c r="AG230" i="32" s="1"/>
  <c r="EX230" i="28"/>
  <c r="AF230" i="32" s="1"/>
  <c r="EY255" i="28"/>
  <c r="AG255" i="32" s="1"/>
  <c r="EX255" i="28"/>
  <c r="AF255" i="32" s="1"/>
  <c r="CQ266" i="28"/>
  <c r="EW266" s="1"/>
  <c r="AE266" i="32" s="1"/>
  <c r="EV266" i="28"/>
  <c r="AD266" i="32" s="1"/>
  <c r="CQ274" i="28"/>
  <c r="EW274" s="1"/>
  <c r="AE274" i="32" s="1"/>
  <c r="EV274" i="28"/>
  <c r="AD274" i="32" s="1"/>
  <c r="FE88" i="28"/>
  <c r="AM88" i="32" s="1"/>
  <c r="FD88" i="28"/>
  <c r="AL88" i="32" s="1"/>
  <c r="FE113" i="28"/>
  <c r="AM113" i="32" s="1"/>
  <c r="FD113" i="28"/>
  <c r="AL113" i="32" s="1"/>
  <c r="FE148" i="28"/>
  <c r="AM148" i="32" s="1"/>
  <c r="FD148" i="28"/>
  <c r="AL148" i="32" s="1"/>
  <c r="FE201" i="28"/>
  <c r="AM201" i="32" s="1"/>
  <c r="FD201" i="28"/>
  <c r="AL201" i="32" s="1"/>
  <c r="FE267" i="28"/>
  <c r="AM267" i="32" s="1"/>
  <c r="FD267" i="28"/>
  <c r="AL267" i="32" s="1"/>
  <c r="FC32" i="28"/>
  <c r="AK32" i="32" s="1"/>
  <c r="FB32" i="28"/>
  <c r="AJ32" i="32" s="1"/>
  <c r="FC76" i="28"/>
  <c r="AK76" i="32" s="1"/>
  <c r="FB76" i="28"/>
  <c r="AJ76" i="32" s="1"/>
  <c r="FC124" i="28"/>
  <c r="AK124" i="32" s="1"/>
  <c r="FB124" i="28"/>
  <c r="AJ124" i="32" s="1"/>
  <c r="FC180" i="28"/>
  <c r="AK180" i="32" s="1"/>
  <c r="FB180" i="28"/>
  <c r="AJ180" i="32" s="1"/>
  <c r="FC270" i="28"/>
  <c r="AK270" i="32" s="1"/>
  <c r="FB270" i="28"/>
  <c r="AJ270" i="32" s="1"/>
  <c r="FA18" i="28"/>
  <c r="AI18" i="32" s="1"/>
  <c r="EZ18" i="28"/>
  <c r="AH18" i="32" s="1"/>
  <c r="FA26" i="28"/>
  <c r="AI26" i="32" s="1"/>
  <c r="EZ26" i="28"/>
  <c r="AH26" i="32" s="1"/>
  <c r="FA34" i="28"/>
  <c r="AI34" i="32" s="1"/>
  <c r="EZ34" i="28"/>
  <c r="AH34" i="32" s="1"/>
  <c r="FA42" i="28"/>
  <c r="AI42" i="32" s="1"/>
  <c r="EZ42" i="28"/>
  <c r="AH42" i="32" s="1"/>
  <c r="FA50" i="28"/>
  <c r="AI50" i="32" s="1"/>
  <c r="EZ50" i="28"/>
  <c r="AH50" i="32" s="1"/>
  <c r="FA58" i="28"/>
  <c r="AI58" i="32" s="1"/>
  <c r="EZ58" i="28"/>
  <c r="AH58" i="32" s="1"/>
  <c r="FA66" i="28"/>
  <c r="AI66" i="32" s="1"/>
  <c r="EZ66" i="28"/>
  <c r="AH66" i="32" s="1"/>
  <c r="FA74" i="28"/>
  <c r="AI74" i="32" s="1"/>
  <c r="EZ74" i="28"/>
  <c r="AH74" i="32" s="1"/>
  <c r="FA82" i="28"/>
  <c r="AI82" i="32" s="1"/>
  <c r="EZ82" i="28"/>
  <c r="AH82" i="32" s="1"/>
  <c r="FA90" i="28"/>
  <c r="AI90" i="32" s="1"/>
  <c r="EZ90" i="28"/>
  <c r="AH90" i="32" s="1"/>
  <c r="FA98" i="28"/>
  <c r="AI98" i="32" s="1"/>
  <c r="EZ98" i="28"/>
  <c r="AH98" i="32" s="1"/>
  <c r="FA106" i="28"/>
  <c r="AI106" i="32" s="1"/>
  <c r="EZ106" i="28"/>
  <c r="AH106" i="32" s="1"/>
  <c r="FE28" i="28"/>
  <c r="AM28" i="32" s="1"/>
  <c r="FD28" i="28"/>
  <c r="AL28" i="32" s="1"/>
  <c r="FE61" i="28"/>
  <c r="AM61" i="32" s="1"/>
  <c r="FD61" i="28"/>
  <c r="AL61" i="32" s="1"/>
  <c r="FE106" i="28"/>
  <c r="AM106" i="32" s="1"/>
  <c r="FD106" i="28"/>
  <c r="AL106" i="32" s="1"/>
  <c r="FE146" i="28"/>
  <c r="AM146" i="32" s="1"/>
  <c r="FD146" i="28"/>
  <c r="AL146" i="32" s="1"/>
  <c r="FE183" i="28"/>
  <c r="AM183" i="32" s="1"/>
  <c r="FD183" i="28"/>
  <c r="AL183" i="32" s="1"/>
  <c r="FE249" i="28"/>
  <c r="AM249" i="32" s="1"/>
  <c r="FD249" i="28"/>
  <c r="AL249" i="32" s="1"/>
  <c r="FC20" i="28"/>
  <c r="AK20" i="32" s="1"/>
  <c r="FB20" i="28"/>
  <c r="AJ20" i="32" s="1"/>
  <c r="FA158" i="28"/>
  <c r="AI158" i="32" s="1"/>
  <c r="EZ158" i="28"/>
  <c r="AH158" i="32" s="1"/>
  <c r="FA188" i="28"/>
  <c r="AI188" i="32" s="1"/>
  <c r="EZ188" i="28"/>
  <c r="AH188" i="32" s="1"/>
  <c r="FA208" i="28"/>
  <c r="AI208" i="32" s="1"/>
  <c r="EZ208" i="28"/>
  <c r="AH208" i="32" s="1"/>
  <c r="FA240" i="28"/>
  <c r="AI240" i="32" s="1"/>
  <c r="EZ240" i="28"/>
  <c r="AH240" i="32" s="1"/>
  <c r="EY135" i="28"/>
  <c r="AG135" i="32" s="1"/>
  <c r="EX135" i="28"/>
  <c r="AF135" i="32" s="1"/>
  <c r="EY156" i="28"/>
  <c r="AG156" i="32" s="1"/>
  <c r="EX156" i="28"/>
  <c r="AF156" i="32" s="1"/>
  <c r="EY174" i="28"/>
  <c r="AG174" i="32" s="1"/>
  <c r="EX174" i="28"/>
  <c r="AF174" i="32" s="1"/>
  <c r="EY199" i="28"/>
  <c r="AG199" i="32" s="1"/>
  <c r="EX199" i="28"/>
  <c r="AF199" i="32" s="1"/>
  <c r="EY220" i="28"/>
  <c r="AG220" i="32" s="1"/>
  <c r="EX220" i="28"/>
  <c r="AF220" i="32" s="1"/>
  <c r="EY238" i="28"/>
  <c r="AG238" i="32" s="1"/>
  <c r="EX238" i="28"/>
  <c r="AF238" i="32" s="1"/>
  <c r="EY256" i="28"/>
  <c r="AG256" i="32" s="1"/>
  <c r="EX256" i="28"/>
  <c r="AF256" i="32" s="1"/>
  <c r="CQ263" i="28"/>
  <c r="EW263" s="1"/>
  <c r="AE263" i="32" s="1"/>
  <c r="EV263" i="28"/>
  <c r="AD263" i="32" s="1"/>
  <c r="CQ271" i="28"/>
  <c r="EW271" s="1"/>
  <c r="AE271" i="32" s="1"/>
  <c r="EV271" i="28"/>
  <c r="AD271" i="32" s="1"/>
  <c r="FE40" i="28"/>
  <c r="AM40" i="32" s="1"/>
  <c r="FD40" i="28"/>
  <c r="AL40" i="32" s="1"/>
  <c r="FE228" i="28"/>
  <c r="AM228" i="32" s="1"/>
  <c r="FD228" i="28"/>
  <c r="AL228" i="32" s="1"/>
  <c r="FC24" i="28"/>
  <c r="AK24" i="32" s="1"/>
  <c r="FB24" i="28"/>
  <c r="AJ24" i="32" s="1"/>
  <c r="FC106" i="28"/>
  <c r="AK106" i="32" s="1"/>
  <c r="FB106" i="28"/>
  <c r="AJ106" i="32" s="1"/>
  <c r="FC220" i="28"/>
  <c r="AK220" i="32" s="1"/>
  <c r="FB220" i="28"/>
  <c r="AJ220" i="32" s="1"/>
  <c r="FA133" i="28"/>
  <c r="AI133" i="32" s="1"/>
  <c r="EZ133" i="28"/>
  <c r="AH133" i="32" s="1"/>
  <c r="FA141" i="28"/>
  <c r="AI141" i="32" s="1"/>
  <c r="EZ141" i="28"/>
  <c r="AH141" i="32" s="1"/>
  <c r="FA197" i="28"/>
  <c r="AI197" i="32" s="1"/>
  <c r="EZ197" i="28"/>
  <c r="AH197" i="32" s="1"/>
  <c r="FA205" i="28"/>
  <c r="AI205" i="32" s="1"/>
  <c r="EZ205" i="28"/>
  <c r="AH205" i="32" s="1"/>
  <c r="FA228" i="28"/>
  <c r="AI228" i="32" s="1"/>
  <c r="EZ228" i="28"/>
  <c r="AH228" i="32" s="1"/>
  <c r="EY137" i="28"/>
  <c r="AG137" i="32" s="1"/>
  <c r="EX137" i="28"/>
  <c r="AF137" i="32" s="1"/>
  <c r="EY162" i="28"/>
  <c r="AG162" i="32" s="1"/>
  <c r="EX162" i="28"/>
  <c r="AF162" i="32" s="1"/>
  <c r="EY197" i="28"/>
  <c r="AG197" i="32" s="1"/>
  <c r="EX197" i="28"/>
  <c r="AF197" i="32" s="1"/>
  <c r="EY216" i="28"/>
  <c r="AG216" i="32" s="1"/>
  <c r="EX216" i="28"/>
  <c r="AF216" i="32" s="1"/>
  <c r="EY263" i="28"/>
  <c r="AG263" i="32" s="1"/>
  <c r="EX263" i="28"/>
  <c r="AF263" i="32" s="1"/>
  <c r="EY271" i="28"/>
  <c r="AG271" i="32" s="1"/>
  <c r="EX271" i="28"/>
  <c r="AF271" i="32" s="1"/>
  <c r="CQ11" i="28"/>
  <c r="EW11" s="1"/>
  <c r="AE11" i="32" s="1"/>
  <c r="EV11" i="28"/>
  <c r="AD11" i="32" s="1"/>
  <c r="CQ19" i="28"/>
  <c r="EW19" s="1"/>
  <c r="AE19" i="32" s="1"/>
  <c r="EV19" i="28"/>
  <c r="AD19" i="32" s="1"/>
  <c r="CQ27" i="28"/>
  <c r="EW27" s="1"/>
  <c r="AE27" i="32" s="1"/>
  <c r="EV27" i="28"/>
  <c r="AD27" i="32" s="1"/>
  <c r="CQ35" i="28"/>
  <c r="EW35" s="1"/>
  <c r="AE35" i="32" s="1"/>
  <c r="EV35" i="28"/>
  <c r="AD35" i="32" s="1"/>
  <c r="CQ43" i="28"/>
  <c r="EW43" s="1"/>
  <c r="AE43" i="32" s="1"/>
  <c r="EV43" i="28"/>
  <c r="AD43" i="32" s="1"/>
  <c r="CQ51" i="28"/>
  <c r="EW51" s="1"/>
  <c r="AE51" i="32" s="1"/>
  <c r="EV51" i="28"/>
  <c r="AD51" i="32" s="1"/>
  <c r="CQ59" i="28"/>
  <c r="EW59" s="1"/>
  <c r="AE59" i="32" s="1"/>
  <c r="EV59" i="28"/>
  <c r="AD59" i="32" s="1"/>
  <c r="CQ67" i="28"/>
  <c r="EW67" s="1"/>
  <c r="AE67" i="32" s="1"/>
  <c r="EV67" i="28"/>
  <c r="AD67" i="32" s="1"/>
  <c r="CQ75" i="28"/>
  <c r="EW75" s="1"/>
  <c r="AE75" i="32" s="1"/>
  <c r="EV75" i="28"/>
  <c r="AD75" i="32" s="1"/>
  <c r="CQ83" i="28"/>
  <c r="EW83" s="1"/>
  <c r="AE83" i="32" s="1"/>
  <c r="EV83" i="28"/>
  <c r="AD83" i="32" s="1"/>
  <c r="FE60" i="28"/>
  <c r="AM60" i="32" s="1"/>
  <c r="FD60" i="28"/>
  <c r="AL60" i="32" s="1"/>
  <c r="FE80" i="28"/>
  <c r="AM80" i="32" s="1"/>
  <c r="FD80" i="28"/>
  <c r="AL80" i="32" s="1"/>
  <c r="FE120" i="28"/>
  <c r="AM120" i="32" s="1"/>
  <c r="FD120" i="28"/>
  <c r="AL120" i="32" s="1"/>
  <c r="FE258" i="28"/>
  <c r="AM258" i="32" s="1"/>
  <c r="FD258" i="28"/>
  <c r="AL258" i="32" s="1"/>
  <c r="FC33" i="28"/>
  <c r="AK33" i="32" s="1"/>
  <c r="FB33" i="28"/>
  <c r="AJ33" i="32" s="1"/>
  <c r="FC163" i="28"/>
  <c r="AK163" i="32" s="1"/>
  <c r="FB163" i="28"/>
  <c r="AJ163" i="32" s="1"/>
  <c r="FE89" i="28"/>
  <c r="AM89" i="32" s="1"/>
  <c r="FD89" i="28"/>
  <c r="AL89" i="32" s="1"/>
  <c r="FE126" i="28"/>
  <c r="AM126" i="32" s="1"/>
  <c r="FD126" i="28"/>
  <c r="AL126" i="32" s="1"/>
  <c r="FE162" i="28"/>
  <c r="AM162" i="32" s="1"/>
  <c r="FD162" i="28"/>
  <c r="AL162" i="32" s="1"/>
  <c r="FE200" i="28"/>
  <c r="AM200" i="32" s="1"/>
  <c r="FD200" i="28"/>
  <c r="AL200" i="32" s="1"/>
  <c r="FC68" i="28"/>
  <c r="AK68" i="32" s="1"/>
  <c r="FB68" i="28"/>
  <c r="AJ68" i="32" s="1"/>
  <c r="FC132" i="28"/>
  <c r="AK132" i="32" s="1"/>
  <c r="FB132" i="28"/>
  <c r="AJ132" i="32" s="1"/>
  <c r="FC262" i="28"/>
  <c r="AK262" i="32" s="1"/>
  <c r="FB262" i="28"/>
  <c r="AJ262" i="32" s="1"/>
  <c r="FA165" i="28"/>
  <c r="AI165" i="32" s="1"/>
  <c r="EZ165" i="28"/>
  <c r="AH165" i="32" s="1"/>
  <c r="FA173" i="28"/>
  <c r="AI173" i="32" s="1"/>
  <c r="EZ173" i="28"/>
  <c r="AH173" i="32" s="1"/>
  <c r="FA211" i="28"/>
  <c r="AI211" i="32" s="1"/>
  <c r="EZ211" i="28"/>
  <c r="AH211" i="32" s="1"/>
  <c r="FA235" i="28"/>
  <c r="AI235" i="32" s="1"/>
  <c r="EZ235" i="28"/>
  <c r="AH235" i="32" s="1"/>
  <c r="FA250" i="28"/>
  <c r="AI250" i="32" s="1"/>
  <c r="EZ250" i="28"/>
  <c r="AH250" i="32" s="1"/>
  <c r="EY163" i="28"/>
  <c r="AG163" i="32" s="1"/>
  <c r="EX163" i="28"/>
  <c r="AF163" i="32" s="1"/>
  <c r="EY176" i="28"/>
  <c r="AG176" i="32" s="1"/>
  <c r="EX176" i="28"/>
  <c r="AF176" i="32" s="1"/>
  <c r="EY209" i="28"/>
  <c r="AG209" i="32" s="1"/>
  <c r="EX209" i="28"/>
  <c r="AF209" i="32" s="1"/>
  <c r="EY235" i="28"/>
  <c r="AG235" i="32" s="1"/>
  <c r="EX235" i="28"/>
  <c r="AF235" i="32" s="1"/>
  <c r="EY264" i="28"/>
  <c r="AG264" i="32" s="1"/>
  <c r="EX264" i="28"/>
  <c r="AF264" i="32" s="1"/>
  <c r="EY272" i="28"/>
  <c r="AG272" i="32" s="1"/>
  <c r="EX272" i="28"/>
  <c r="AF272" i="32" s="1"/>
  <c r="CQ10" i="28"/>
  <c r="EW10" s="1"/>
  <c r="AE10" i="32" s="1"/>
  <c r="EV10" i="28"/>
  <c r="AD10" i="32" s="1"/>
  <c r="CQ18" i="28"/>
  <c r="EW18" s="1"/>
  <c r="AE18" i="32" s="1"/>
  <c r="EV18" i="28"/>
  <c r="AD18" i="32" s="1"/>
  <c r="CQ26" i="28"/>
  <c r="EW26" s="1"/>
  <c r="AE26" i="32" s="1"/>
  <c r="EV26" i="28"/>
  <c r="AD26" i="32" s="1"/>
  <c r="CQ34" i="28"/>
  <c r="EW34" s="1"/>
  <c r="AE34" i="32" s="1"/>
  <c r="EV34" i="28"/>
  <c r="AD34" i="32" s="1"/>
  <c r="CQ42" i="28"/>
  <c r="EW42" s="1"/>
  <c r="AE42" i="32" s="1"/>
  <c r="EV42" i="28"/>
  <c r="AD42" i="32" s="1"/>
  <c r="CQ50" i="28"/>
  <c r="EW50" s="1"/>
  <c r="AE50" i="32" s="1"/>
  <c r="EV50" i="28"/>
  <c r="AD50" i="32" s="1"/>
  <c r="CQ58" i="28"/>
  <c r="EW58" s="1"/>
  <c r="AE58" i="32" s="1"/>
  <c r="EV58" i="28"/>
  <c r="AD58" i="32" s="1"/>
  <c r="CQ66" i="28"/>
  <c r="EW66" s="1"/>
  <c r="AE66" i="32" s="1"/>
  <c r="EV66" i="28"/>
  <c r="AD66" i="32" s="1"/>
  <c r="CQ74" i="28"/>
  <c r="EW74" s="1"/>
  <c r="AE74" i="32" s="1"/>
  <c r="EV74" i="28"/>
  <c r="AD74" i="32" s="1"/>
  <c r="CQ82" i="28"/>
  <c r="EW82" s="1"/>
  <c r="AE82" i="32" s="1"/>
  <c r="EV82" i="28"/>
  <c r="AD82" i="32" s="1"/>
  <c r="CQ90" i="28"/>
  <c r="EW90" s="1"/>
  <c r="AE90" i="32" s="1"/>
  <c r="EV90" i="28"/>
  <c r="AD90" i="32" s="1"/>
  <c r="CQ89" i="28"/>
  <c r="EW89" s="1"/>
  <c r="AE89" i="32" s="1"/>
  <c r="EV89" i="28"/>
  <c r="AD89" i="32" s="1"/>
  <c r="CQ97" i="28"/>
  <c r="EW97" s="1"/>
  <c r="AE97" i="32" s="1"/>
  <c r="EV97" i="28"/>
  <c r="AD97" i="32" s="1"/>
  <c r="CQ105" i="28"/>
  <c r="EW105" s="1"/>
  <c r="AE105" i="32" s="1"/>
  <c r="EV105" i="28"/>
  <c r="AD105" i="32" s="1"/>
  <c r="CQ113" i="28"/>
  <c r="EW113" s="1"/>
  <c r="AE113" i="32" s="1"/>
  <c r="EV113" i="28"/>
  <c r="AD113" i="32" s="1"/>
  <c r="CQ121" i="28"/>
  <c r="EW121" s="1"/>
  <c r="AE121" i="32" s="1"/>
  <c r="EV121" i="28"/>
  <c r="AD121" i="32" s="1"/>
  <c r="CQ129" i="28"/>
  <c r="EW129" s="1"/>
  <c r="AE129" i="32" s="1"/>
  <c r="EV129" i="28"/>
  <c r="AD129" i="32" s="1"/>
  <c r="CQ137" i="28"/>
  <c r="EW137" s="1"/>
  <c r="AE137" i="32" s="1"/>
  <c r="EV137" i="28"/>
  <c r="AD137" i="32" s="1"/>
  <c r="CQ145" i="28"/>
  <c r="EW145" s="1"/>
  <c r="AE145" i="32" s="1"/>
  <c r="EV145" i="28"/>
  <c r="AD145" i="32" s="1"/>
  <c r="CQ153" i="28"/>
  <c r="EW153" s="1"/>
  <c r="AE153" i="32" s="1"/>
  <c r="EV153" i="28"/>
  <c r="AD153" i="32" s="1"/>
  <c r="CQ161" i="28"/>
  <c r="EW161" s="1"/>
  <c r="AE161" i="32" s="1"/>
  <c r="EV161" i="28"/>
  <c r="AD161" i="32" s="1"/>
  <c r="CQ169" i="28"/>
  <c r="EW169" s="1"/>
  <c r="AE169" i="32" s="1"/>
  <c r="EV169" i="28"/>
  <c r="AD169" i="32" s="1"/>
  <c r="CQ177" i="28"/>
  <c r="EW177" s="1"/>
  <c r="AE177" i="32" s="1"/>
  <c r="EV177" i="28"/>
  <c r="AD177" i="32" s="1"/>
  <c r="CQ185" i="28"/>
  <c r="EW185" s="1"/>
  <c r="AE185" i="32" s="1"/>
  <c r="EV185" i="28"/>
  <c r="AD185" i="32" s="1"/>
  <c r="CQ193" i="28"/>
  <c r="EW193" s="1"/>
  <c r="AE193" i="32" s="1"/>
  <c r="EV193" i="28"/>
  <c r="AD193" i="32" s="1"/>
  <c r="CQ201" i="28"/>
  <c r="EW201" s="1"/>
  <c r="AE201" i="32" s="1"/>
  <c r="EV201" i="28"/>
  <c r="AD201" i="32" s="1"/>
  <c r="CQ209" i="28"/>
  <c r="EW209" s="1"/>
  <c r="AE209" i="32" s="1"/>
  <c r="EV209" i="28"/>
  <c r="AD209" i="32" s="1"/>
  <c r="CQ217" i="28"/>
  <c r="EW217" s="1"/>
  <c r="AE217" i="32" s="1"/>
  <c r="EV217" i="28"/>
  <c r="AD217" i="32" s="1"/>
  <c r="CQ225" i="28"/>
  <c r="EW225" s="1"/>
  <c r="AE225" i="32" s="1"/>
  <c r="EV225" i="28"/>
  <c r="AD225" i="32" s="1"/>
  <c r="CQ233" i="28"/>
  <c r="EW233" s="1"/>
  <c r="AE233" i="32" s="1"/>
  <c r="EV233" i="28"/>
  <c r="AD233" i="32" s="1"/>
  <c r="CQ241" i="28"/>
  <c r="EW241" s="1"/>
  <c r="AE241" i="32" s="1"/>
  <c r="EV241" i="28"/>
  <c r="AD241" i="32" s="1"/>
  <c r="CQ92" i="28"/>
  <c r="EW92" s="1"/>
  <c r="AE92" i="32" s="1"/>
  <c r="EV92" i="28"/>
  <c r="AD92" i="32" s="1"/>
  <c r="CQ100" i="28"/>
  <c r="EW100" s="1"/>
  <c r="AE100" i="32" s="1"/>
  <c r="EV100" i="28"/>
  <c r="AD100" i="32" s="1"/>
  <c r="CQ108" i="28"/>
  <c r="EW108" s="1"/>
  <c r="AE108" i="32" s="1"/>
  <c r="EV108" i="28"/>
  <c r="AD108" i="32" s="1"/>
  <c r="CQ116" i="28"/>
  <c r="EW116" s="1"/>
  <c r="AE116" i="32" s="1"/>
  <c r="EV116" i="28"/>
  <c r="AD116" i="32" s="1"/>
  <c r="CQ124" i="28"/>
  <c r="EW124" s="1"/>
  <c r="AE124" i="32" s="1"/>
  <c r="EV124" i="28"/>
  <c r="AD124" i="32" s="1"/>
  <c r="CQ132" i="28"/>
  <c r="EW132" s="1"/>
  <c r="AE132" i="32" s="1"/>
  <c r="EV132" i="28"/>
  <c r="AD132" i="32" s="1"/>
  <c r="CQ140" i="28"/>
  <c r="EW140" s="1"/>
  <c r="AE140" i="32" s="1"/>
  <c r="EV140" i="28"/>
  <c r="AD140" i="32" s="1"/>
  <c r="CQ148" i="28"/>
  <c r="EW148" s="1"/>
  <c r="AE148" i="32" s="1"/>
  <c r="EV148" i="28"/>
  <c r="AD148" i="32" s="1"/>
  <c r="CQ156" i="28"/>
  <c r="EW156" s="1"/>
  <c r="AE156" i="32" s="1"/>
  <c r="EV156" i="28"/>
  <c r="AD156" i="32" s="1"/>
  <c r="CQ164" i="28"/>
  <c r="EW164" s="1"/>
  <c r="AE164" i="32" s="1"/>
  <c r="EV164" i="28"/>
  <c r="AD164" i="32" s="1"/>
  <c r="CQ172" i="28"/>
  <c r="EW172" s="1"/>
  <c r="AE172" i="32" s="1"/>
  <c r="EV172" i="28"/>
  <c r="AD172" i="32" s="1"/>
  <c r="CQ180" i="28"/>
  <c r="EW180" s="1"/>
  <c r="AE180" i="32" s="1"/>
  <c r="EV180" i="28"/>
  <c r="AD180" i="32" s="1"/>
  <c r="CQ188" i="28"/>
  <c r="EW188" s="1"/>
  <c r="AE188" i="32" s="1"/>
  <c r="EV188" i="28"/>
  <c r="AD188" i="32" s="1"/>
  <c r="CQ196" i="28"/>
  <c r="EW196" s="1"/>
  <c r="AE196" i="32" s="1"/>
  <c r="EV196" i="28"/>
  <c r="AD196" i="32" s="1"/>
  <c r="CQ204" i="28"/>
  <c r="EW204" s="1"/>
  <c r="AE204" i="32" s="1"/>
  <c r="EV204" i="28"/>
  <c r="AD204" i="32" s="1"/>
  <c r="CQ212" i="28"/>
  <c r="EW212" s="1"/>
  <c r="AE212" i="32" s="1"/>
  <c r="EV212" i="28"/>
  <c r="AD212" i="32" s="1"/>
  <c r="CQ220" i="28"/>
  <c r="EW220" s="1"/>
  <c r="AE220" i="32" s="1"/>
  <c r="EV220" i="28"/>
  <c r="AD220" i="32" s="1"/>
  <c r="CQ228" i="28"/>
  <c r="EW228" s="1"/>
  <c r="AE228" i="32" s="1"/>
  <c r="EV228" i="28"/>
  <c r="AD228" i="32" s="1"/>
  <c r="CQ236" i="28"/>
  <c r="EW236" s="1"/>
  <c r="AE236" i="32" s="1"/>
  <c r="EV236" i="28"/>
  <c r="AD236" i="32" s="1"/>
  <c r="CQ244" i="28"/>
  <c r="EW244" s="1"/>
  <c r="AE244" i="32" s="1"/>
  <c r="EV244" i="28"/>
  <c r="AD244" i="32" s="1"/>
  <c r="FE218" i="28"/>
  <c r="AM218" i="32" s="1"/>
  <c r="FD218" i="28"/>
  <c r="AL218" i="32" s="1"/>
  <c r="FA155" i="28"/>
  <c r="AI155" i="32" s="1"/>
  <c r="EZ155" i="28"/>
  <c r="AH155" i="32" s="1"/>
  <c r="FA177" i="28"/>
  <c r="AI177" i="32" s="1"/>
  <c r="EZ177" i="28"/>
  <c r="AH177" i="32" s="1"/>
  <c r="FA187" i="28"/>
  <c r="AI187" i="32" s="1"/>
  <c r="EZ187" i="28"/>
  <c r="AH187" i="32" s="1"/>
  <c r="EY128" i="28"/>
  <c r="AG128" i="32" s="1"/>
  <c r="EX128" i="28"/>
  <c r="AF128" i="32" s="1"/>
  <c r="EY193" i="28"/>
  <c r="AG193" i="32" s="1"/>
  <c r="EX193" i="28"/>
  <c r="AF193" i="32" s="1"/>
  <c r="FE244" i="28"/>
  <c r="AM244" i="32" s="1"/>
  <c r="FD244" i="28"/>
  <c r="AL244" i="32" s="1"/>
  <c r="FC78" i="28"/>
  <c r="AK78" i="32" s="1"/>
  <c r="FB78" i="28"/>
  <c r="AJ78" i="32" s="1"/>
  <c r="FC145" i="28"/>
  <c r="AK145" i="32" s="1"/>
  <c r="FB145" i="28"/>
  <c r="AJ145" i="32" s="1"/>
  <c r="FA110" i="28"/>
  <c r="AI110" i="32" s="1"/>
  <c r="EZ110" i="28"/>
  <c r="AH110" i="32" s="1"/>
  <c r="FA118" i="28"/>
  <c r="AI118" i="32" s="1"/>
  <c r="EZ118" i="28"/>
  <c r="AH118" i="32" s="1"/>
  <c r="FA126" i="28"/>
  <c r="AI126" i="32" s="1"/>
  <c r="EZ126" i="28"/>
  <c r="AH126" i="32" s="1"/>
  <c r="FA220" i="28"/>
  <c r="AI220" i="32" s="1"/>
  <c r="EZ220" i="28"/>
  <c r="AH220" i="32" s="1"/>
  <c r="EY10" i="28"/>
  <c r="AG10" i="32" s="1"/>
  <c r="EX10" i="28"/>
  <c r="AF10" i="32" s="1"/>
  <c r="EY40" i="28"/>
  <c r="AG40" i="32" s="1"/>
  <c r="EX40" i="28"/>
  <c r="AF40" i="32" s="1"/>
  <c r="FA195" i="28"/>
  <c r="AI195" i="32" s="1"/>
  <c r="EZ195" i="28"/>
  <c r="AH195" i="32" s="1"/>
  <c r="EY181" i="28"/>
  <c r="AG181" i="32" s="1"/>
  <c r="EX181" i="28"/>
  <c r="AF181" i="32" s="1"/>
  <c r="EY200" i="28"/>
  <c r="AG200" i="32" s="1"/>
  <c r="EX200" i="28"/>
  <c r="AF200" i="32" s="1"/>
  <c r="CQ262" i="28"/>
  <c r="EW262" s="1"/>
  <c r="AE262" i="32" s="1"/>
  <c r="EV262" i="28"/>
  <c r="AD262" i="32" s="1"/>
  <c r="FE168" i="28"/>
  <c r="AM168" i="32" s="1"/>
  <c r="FD168" i="28"/>
  <c r="AL168" i="32" s="1"/>
  <c r="EY18" i="28"/>
  <c r="AG18" i="32" s="1"/>
  <c r="EX18" i="28"/>
  <c r="AF18" i="32" s="1"/>
  <c r="EY26" i="28"/>
  <c r="AG26" i="32" s="1"/>
  <c r="EX26" i="28"/>
  <c r="AF26" i="32" s="1"/>
  <c r="EY34" i="28"/>
  <c r="AG34" i="32" s="1"/>
  <c r="EX34" i="28"/>
  <c r="AF34" i="32" s="1"/>
  <c r="EY56" i="28"/>
  <c r="AG56" i="32" s="1"/>
  <c r="EX56" i="28"/>
  <c r="AF56" i="32" s="1"/>
  <c r="EY64" i="28"/>
  <c r="AG64" i="32" s="1"/>
  <c r="EX64" i="28"/>
  <c r="AF64" i="32" s="1"/>
  <c r="EY72" i="28"/>
  <c r="AG72" i="32" s="1"/>
  <c r="EX72" i="28"/>
  <c r="AF72" i="32" s="1"/>
  <c r="EY80" i="28"/>
  <c r="AG80" i="32" s="1"/>
  <c r="EX80" i="28"/>
  <c r="AF80" i="32" s="1"/>
  <c r="EY88" i="28"/>
  <c r="AG88" i="32" s="1"/>
  <c r="EX88" i="28"/>
  <c r="AF88" i="32" s="1"/>
  <c r="EY96" i="28"/>
  <c r="AG96" i="32" s="1"/>
  <c r="EX96" i="28"/>
  <c r="AF96" i="32" s="1"/>
  <c r="EY104" i="28"/>
  <c r="AG104" i="32" s="1"/>
  <c r="EX104" i="28"/>
  <c r="AF104" i="32" s="1"/>
  <c r="EY112" i="28"/>
  <c r="AG112" i="32" s="1"/>
  <c r="EX112" i="28"/>
  <c r="AF112" i="32" s="1"/>
  <c r="EY120" i="28"/>
  <c r="AG120" i="32" s="1"/>
  <c r="EX120" i="28"/>
  <c r="AF120" i="32" s="1"/>
  <c r="FE8" i="28"/>
  <c r="AM8" i="32" s="1"/>
  <c r="FD8" i="28"/>
  <c r="AL8" i="32" s="1"/>
  <c r="FE35" i="28"/>
  <c r="AM35" i="32" s="1"/>
  <c r="FD35" i="28"/>
  <c r="AL35" i="32" s="1"/>
  <c r="FE57" i="28"/>
  <c r="AM57" i="32" s="1"/>
  <c r="FD57" i="28"/>
  <c r="AL57" i="32" s="1"/>
  <c r="FE79" i="28"/>
  <c r="AM79" i="32" s="1"/>
  <c r="FD79" i="28"/>
  <c r="AL79" i="32" s="1"/>
  <c r="FE101" i="28"/>
  <c r="AM101" i="32" s="1"/>
  <c r="FD101" i="28"/>
  <c r="AL101" i="32" s="1"/>
  <c r="FE135" i="28"/>
  <c r="AM135" i="32" s="1"/>
  <c r="FD135" i="28"/>
  <c r="AL135" i="32" s="1"/>
  <c r="FE153" i="28"/>
  <c r="AM153" i="32" s="1"/>
  <c r="FD153" i="28"/>
  <c r="AL153" i="32" s="1"/>
  <c r="FE179" i="28"/>
  <c r="AM179" i="32" s="1"/>
  <c r="FD179" i="28"/>
  <c r="AL179" i="32" s="1"/>
  <c r="FE207" i="28"/>
  <c r="AM207" i="32" s="1"/>
  <c r="FD207" i="28"/>
  <c r="AL207" i="32" s="1"/>
  <c r="FE229" i="28"/>
  <c r="AM229" i="32" s="1"/>
  <c r="FD229" i="28"/>
  <c r="AL229" i="32" s="1"/>
  <c r="FE246" i="28"/>
  <c r="AM246" i="32" s="1"/>
  <c r="FD246" i="28"/>
  <c r="AL246" i="32" s="1"/>
  <c r="FC9" i="28"/>
  <c r="AK9" i="32" s="1"/>
  <c r="FB9" i="28"/>
  <c r="AJ9" i="32" s="1"/>
  <c r="FC35" i="28"/>
  <c r="AK35" i="32" s="1"/>
  <c r="FB35" i="28"/>
  <c r="AJ35" i="32" s="1"/>
  <c r="FC55" i="28"/>
  <c r="AK55" i="32" s="1"/>
  <c r="FB55" i="28"/>
  <c r="AJ55" i="32" s="1"/>
  <c r="FC81" i="28"/>
  <c r="AK81" i="32" s="1"/>
  <c r="FB81" i="28"/>
  <c r="AJ81" i="32" s="1"/>
  <c r="FC103" i="28"/>
  <c r="AK103" i="32" s="1"/>
  <c r="FB103" i="28"/>
  <c r="AJ103" i="32" s="1"/>
  <c r="FC126" i="28"/>
  <c r="AK126" i="32" s="1"/>
  <c r="FB126" i="28"/>
  <c r="AJ126" i="32" s="1"/>
  <c r="FC147" i="28"/>
  <c r="AK147" i="32" s="1"/>
  <c r="FB147" i="28"/>
  <c r="AJ147" i="32" s="1"/>
  <c r="FC175" i="28"/>
  <c r="AK175" i="32" s="1"/>
  <c r="FB175" i="28"/>
  <c r="AJ175" i="32" s="1"/>
  <c r="FC192" i="28"/>
  <c r="AK192" i="32" s="1"/>
  <c r="FB192" i="28"/>
  <c r="AJ192" i="32" s="1"/>
  <c r="FC217" i="28"/>
  <c r="AK217" i="32" s="1"/>
  <c r="FB217" i="28"/>
  <c r="AJ217" i="32" s="1"/>
  <c r="FC239" i="28"/>
  <c r="AK239" i="32" s="1"/>
  <c r="FB239" i="28"/>
  <c r="AJ239" i="32" s="1"/>
  <c r="FC256" i="28"/>
  <c r="AK256" i="32" s="1"/>
  <c r="FB256" i="28"/>
  <c r="AJ256" i="32" s="1"/>
  <c r="FA9" i="28"/>
  <c r="AI9" i="32" s="1"/>
  <c r="EZ9" i="28"/>
  <c r="AH9" i="32" s="1"/>
  <c r="FA265" i="28"/>
  <c r="AI265" i="32" s="1"/>
  <c r="EZ265" i="28"/>
  <c r="AH265" i="32" s="1"/>
  <c r="FA273" i="28"/>
  <c r="AI273" i="32" s="1"/>
  <c r="EZ273" i="28"/>
  <c r="AH273" i="32" s="1"/>
  <c r="EY19" i="28"/>
  <c r="AG19" i="32" s="1"/>
  <c r="EX19" i="28"/>
  <c r="AF19" i="32" s="1"/>
  <c r="EY27" i="28"/>
  <c r="AG27" i="32" s="1"/>
  <c r="EX27" i="28"/>
  <c r="AF27" i="32" s="1"/>
  <c r="EY35" i="28"/>
  <c r="AG35" i="32" s="1"/>
  <c r="EX35" i="28"/>
  <c r="AF35" i="32" s="1"/>
  <c r="EY53" i="28"/>
  <c r="AG53" i="32" s="1"/>
  <c r="EX53" i="28"/>
  <c r="AF53" i="32" s="1"/>
  <c r="EY61" i="28"/>
  <c r="AG61" i="32" s="1"/>
  <c r="EX61" i="28"/>
  <c r="AF61" i="32" s="1"/>
  <c r="EY69" i="28"/>
  <c r="AG69" i="32" s="1"/>
  <c r="EX69" i="28"/>
  <c r="AF69" i="32" s="1"/>
  <c r="EY77" i="28"/>
  <c r="AG77" i="32" s="1"/>
  <c r="EX77" i="28"/>
  <c r="AF77" i="32" s="1"/>
  <c r="EY85" i="28"/>
  <c r="AG85" i="32" s="1"/>
  <c r="EX85" i="28"/>
  <c r="AF85" i="32" s="1"/>
  <c r="EY93" i="28"/>
  <c r="AG93" i="32" s="1"/>
  <c r="EX93" i="28"/>
  <c r="AF93" i="32" s="1"/>
  <c r="EY101" i="28"/>
  <c r="AG101" i="32" s="1"/>
  <c r="EX101" i="28"/>
  <c r="AF101" i="32" s="1"/>
  <c r="EY109" i="28"/>
  <c r="AG109" i="32" s="1"/>
  <c r="EX109" i="28"/>
  <c r="AF109" i="32" s="1"/>
  <c r="EY117" i="28"/>
  <c r="AG117" i="32" s="1"/>
  <c r="EX117" i="28"/>
  <c r="AF117" i="32" s="1"/>
  <c r="EY125" i="28"/>
  <c r="AG125" i="32" s="1"/>
  <c r="EX125" i="28"/>
  <c r="AF125" i="32" s="1"/>
  <c r="FA142" i="28"/>
  <c r="AI142" i="32" s="1"/>
  <c r="EZ142" i="28"/>
  <c r="AH142" i="32" s="1"/>
  <c r="FA246" i="28"/>
  <c r="AI246" i="32" s="1"/>
  <c r="EZ246" i="28"/>
  <c r="AH246" i="32" s="1"/>
  <c r="CQ260" i="28"/>
  <c r="EW260" s="1"/>
  <c r="AE260" i="32" s="1"/>
  <c r="EV260" i="28"/>
  <c r="AD260" i="32" s="1"/>
  <c r="FA130" i="28"/>
  <c r="AI130" i="32" s="1"/>
  <c r="EZ130" i="28"/>
  <c r="AH130" i="32" s="1"/>
  <c r="EY257" i="28"/>
  <c r="AG257" i="32" s="1"/>
  <c r="EX257" i="28"/>
  <c r="AF257" i="32" s="1"/>
  <c r="CQ261" i="28"/>
  <c r="EW261" s="1"/>
  <c r="AE261" i="32" s="1"/>
  <c r="EV261" i="28"/>
  <c r="AD261" i="32" s="1"/>
  <c r="FE12" i="28"/>
  <c r="AM12" i="32" s="1"/>
  <c r="FD12" i="28"/>
  <c r="AL12" i="32" s="1"/>
  <c r="FE45" i="28"/>
  <c r="AM45" i="32" s="1"/>
  <c r="FD45" i="28"/>
  <c r="AL45" i="32" s="1"/>
  <c r="FE216" i="28"/>
  <c r="AM216" i="32" s="1"/>
  <c r="FD216" i="28"/>
  <c r="AL216" i="32" s="1"/>
  <c r="FE256" i="28"/>
  <c r="AM256" i="32" s="1"/>
  <c r="FD256" i="28"/>
  <c r="AL256" i="32" s="1"/>
  <c r="FC42" i="28"/>
  <c r="AK42" i="32" s="1"/>
  <c r="FB42" i="28"/>
  <c r="AJ42" i="32" s="1"/>
  <c r="FC60" i="28"/>
  <c r="AK60" i="32" s="1"/>
  <c r="FB60" i="28"/>
  <c r="AJ60" i="32" s="1"/>
  <c r="FC82" i="28"/>
  <c r="AK82" i="32" s="1"/>
  <c r="FB82" i="28"/>
  <c r="AJ82" i="32" s="1"/>
  <c r="FC108" i="28"/>
  <c r="AK108" i="32" s="1"/>
  <c r="FB108" i="28"/>
  <c r="AJ108" i="32" s="1"/>
  <c r="FC130" i="28"/>
  <c r="AK130" i="32" s="1"/>
  <c r="FB130" i="28"/>
  <c r="AJ130" i="32" s="1"/>
  <c r="FC194" i="28"/>
  <c r="AK194" i="32" s="1"/>
  <c r="FB194" i="28"/>
  <c r="AJ194" i="32" s="1"/>
  <c r="FC237" i="28"/>
  <c r="AK237" i="32" s="1"/>
  <c r="FB237" i="28"/>
  <c r="AJ237" i="32" s="1"/>
  <c r="FC275" i="28"/>
  <c r="AK275" i="32" s="1"/>
  <c r="FB275" i="28"/>
  <c r="AJ275" i="32" s="1"/>
  <c r="FE55" i="28"/>
  <c r="AM55" i="32" s="1"/>
  <c r="FD55" i="28"/>
  <c r="AL55" i="32" s="1"/>
  <c r="FE139" i="28"/>
  <c r="AM139" i="32" s="1"/>
  <c r="FD139" i="28"/>
  <c r="AL139" i="32" s="1"/>
  <c r="FE190" i="28"/>
  <c r="AM190" i="32" s="1"/>
  <c r="FD190" i="28"/>
  <c r="AL190" i="32" s="1"/>
  <c r="FC13" i="28"/>
  <c r="AK13" i="32" s="1"/>
  <c r="FB13" i="28"/>
  <c r="AJ13" i="32" s="1"/>
  <c r="FC56" i="28"/>
  <c r="AK56" i="32" s="1"/>
  <c r="FB56" i="28"/>
  <c r="AJ56" i="32" s="1"/>
  <c r="FC84" i="28"/>
  <c r="AK84" i="32" s="1"/>
  <c r="FB84" i="28"/>
  <c r="AJ84" i="32" s="1"/>
  <c r="FC114" i="28"/>
  <c r="AK114" i="32" s="1"/>
  <c r="FB114" i="28"/>
  <c r="AJ114" i="32" s="1"/>
  <c r="FC152" i="28"/>
  <c r="AK152" i="32" s="1"/>
  <c r="FB152" i="28"/>
  <c r="AJ152" i="32" s="1"/>
  <c r="FC196" i="28"/>
  <c r="AK196" i="32" s="1"/>
  <c r="FB196" i="28"/>
  <c r="AJ196" i="32" s="1"/>
  <c r="FC252" i="28"/>
  <c r="AK252" i="32" s="1"/>
  <c r="FB252" i="28"/>
  <c r="AJ252" i="32" s="1"/>
  <c r="FA136" i="28"/>
  <c r="AI136" i="32" s="1"/>
  <c r="EZ136" i="28"/>
  <c r="AH136" i="32" s="1"/>
  <c r="FA168" i="28"/>
  <c r="AI168" i="32" s="1"/>
  <c r="EZ168" i="28"/>
  <c r="AH168" i="32" s="1"/>
  <c r="FA196" i="28"/>
  <c r="AI196" i="32" s="1"/>
  <c r="EZ196" i="28"/>
  <c r="AH196" i="32" s="1"/>
  <c r="FA216" i="28"/>
  <c r="AI216" i="32" s="1"/>
  <c r="EZ216" i="28"/>
  <c r="AH216" i="32" s="1"/>
  <c r="FA248" i="28"/>
  <c r="AI248" i="32" s="1"/>
  <c r="EZ248" i="28"/>
  <c r="AH248" i="32" s="1"/>
  <c r="EY143" i="28"/>
  <c r="AG143" i="32" s="1"/>
  <c r="EX143" i="28"/>
  <c r="AF143" i="32" s="1"/>
  <c r="EY164" i="28"/>
  <c r="AG164" i="32" s="1"/>
  <c r="EX164" i="28"/>
  <c r="AF164" i="32" s="1"/>
  <c r="EY182" i="28"/>
  <c r="AG182" i="32" s="1"/>
  <c r="EX182" i="28"/>
  <c r="AF182" i="32" s="1"/>
  <c r="EY207" i="28"/>
  <c r="AG207" i="32" s="1"/>
  <c r="EX207" i="28"/>
  <c r="AF207" i="32" s="1"/>
  <c r="EY228" i="28"/>
  <c r="AG228" i="32" s="1"/>
  <c r="EX228" i="28"/>
  <c r="AF228" i="32" s="1"/>
  <c r="EY246" i="28"/>
  <c r="AG246" i="32" s="1"/>
  <c r="EX246" i="28"/>
  <c r="AF246" i="32" s="1"/>
  <c r="CQ264" i="28"/>
  <c r="EW264" s="1"/>
  <c r="AE264" i="32" s="1"/>
  <c r="EV264" i="28"/>
  <c r="AD264" i="32" s="1"/>
  <c r="CQ272" i="28"/>
  <c r="EW272" s="1"/>
  <c r="AE272" i="32" s="1"/>
  <c r="EV272" i="28"/>
  <c r="AD272" i="32" s="1"/>
  <c r="FE74" i="28"/>
  <c r="AM74" i="32" s="1"/>
  <c r="FD74" i="28"/>
  <c r="AL74" i="32" s="1"/>
  <c r="FE108" i="28"/>
  <c r="AM108" i="32" s="1"/>
  <c r="FD108" i="28"/>
  <c r="AL108" i="32" s="1"/>
  <c r="FE144" i="28"/>
  <c r="AM144" i="32" s="1"/>
  <c r="FD144" i="28"/>
  <c r="AL144" i="32" s="1"/>
  <c r="FE182" i="28"/>
  <c r="AM182" i="32" s="1"/>
  <c r="FD182" i="28"/>
  <c r="AL182" i="32" s="1"/>
  <c r="FE248" i="28"/>
  <c r="AM248" i="32" s="1"/>
  <c r="FD248" i="28"/>
  <c r="AL248" i="32" s="1"/>
  <c r="FC18" i="28"/>
  <c r="AK18" i="32" s="1"/>
  <c r="FB18" i="28"/>
  <c r="AJ18" i="32" s="1"/>
  <c r="FC75" i="28"/>
  <c r="AK75" i="32" s="1"/>
  <c r="FB75" i="28"/>
  <c r="AJ75" i="32" s="1"/>
  <c r="FC123" i="28"/>
  <c r="AK123" i="32" s="1"/>
  <c r="FB123" i="28"/>
  <c r="AJ123" i="32" s="1"/>
  <c r="FC172" i="28"/>
  <c r="AK172" i="32" s="1"/>
  <c r="FB172" i="28"/>
  <c r="AJ172" i="32" s="1"/>
  <c r="FC244" i="28"/>
  <c r="AK244" i="32" s="1"/>
  <c r="FB244" i="28"/>
  <c r="AJ244" i="32" s="1"/>
  <c r="FA16" i="28"/>
  <c r="AI16" i="32" s="1"/>
  <c r="EZ16" i="28"/>
  <c r="AH16" i="32" s="1"/>
  <c r="FA24" i="28"/>
  <c r="AI24" i="32" s="1"/>
  <c r="EZ24" i="28"/>
  <c r="AH24" i="32" s="1"/>
  <c r="FA32" i="28"/>
  <c r="AI32" i="32" s="1"/>
  <c r="EZ32" i="28"/>
  <c r="AH32" i="32" s="1"/>
  <c r="FA40" i="28"/>
  <c r="AI40" i="32" s="1"/>
  <c r="EZ40" i="28"/>
  <c r="AH40" i="32" s="1"/>
  <c r="FA48" i="28"/>
  <c r="AI48" i="32" s="1"/>
  <c r="EZ48" i="28"/>
  <c r="AH48" i="32" s="1"/>
  <c r="FA56" i="28"/>
  <c r="AI56" i="32" s="1"/>
  <c r="EZ56" i="28"/>
  <c r="AH56" i="32" s="1"/>
  <c r="FA64" i="28"/>
  <c r="AI64" i="32" s="1"/>
  <c r="EZ64" i="28"/>
  <c r="AH64" i="32" s="1"/>
  <c r="FA72" i="28"/>
  <c r="AI72" i="32" s="1"/>
  <c r="EZ72" i="28"/>
  <c r="AH72" i="32" s="1"/>
  <c r="FA80" i="28"/>
  <c r="AI80" i="32" s="1"/>
  <c r="EZ80" i="28"/>
  <c r="AH80" i="32" s="1"/>
  <c r="FA88" i="28"/>
  <c r="AI88" i="32" s="1"/>
  <c r="EZ88" i="28"/>
  <c r="AH88" i="32" s="1"/>
  <c r="FA96" i="28"/>
  <c r="AI96" i="32" s="1"/>
  <c r="EZ96" i="28"/>
  <c r="AH96" i="32" s="1"/>
  <c r="FA104" i="28"/>
  <c r="AI104" i="32" s="1"/>
  <c r="EZ104" i="28"/>
  <c r="AH104" i="32" s="1"/>
  <c r="FE27" i="28"/>
  <c r="AM27" i="32" s="1"/>
  <c r="FD27" i="28"/>
  <c r="AL27" i="32" s="1"/>
  <c r="FE54" i="28"/>
  <c r="AM54" i="32" s="1"/>
  <c r="FD54" i="28"/>
  <c r="AL54" i="32" s="1"/>
  <c r="FE105" i="28"/>
  <c r="AM105" i="32" s="1"/>
  <c r="FD105" i="28"/>
  <c r="AL105" i="32" s="1"/>
  <c r="FE145" i="28"/>
  <c r="AM145" i="32" s="1"/>
  <c r="FD145" i="28"/>
  <c r="AL145" i="32" s="1"/>
  <c r="FE158" i="28"/>
  <c r="AM158" i="32" s="1"/>
  <c r="FD158" i="28"/>
  <c r="AL158" i="32" s="1"/>
  <c r="FE242" i="28"/>
  <c r="AM242" i="32" s="1"/>
  <c r="FD242" i="28"/>
  <c r="AL242" i="32" s="1"/>
  <c r="FC19" i="28"/>
  <c r="AK19" i="32" s="1"/>
  <c r="FB19" i="28"/>
  <c r="AJ19" i="32" s="1"/>
  <c r="FA156" i="28"/>
  <c r="AI156" i="32" s="1"/>
  <c r="EZ156" i="28"/>
  <c r="AH156" i="32" s="1"/>
  <c r="FA176" i="28"/>
  <c r="AI176" i="32" s="1"/>
  <c r="EZ176" i="28"/>
  <c r="AH176" i="32" s="1"/>
  <c r="FA204" i="28"/>
  <c r="AI204" i="32" s="1"/>
  <c r="EZ204" i="28"/>
  <c r="AH204" i="32" s="1"/>
  <c r="FA238" i="28"/>
  <c r="AI238" i="32" s="1"/>
  <c r="EZ238" i="28"/>
  <c r="AH238" i="32" s="1"/>
  <c r="FA260" i="28"/>
  <c r="AI260" i="32" s="1"/>
  <c r="EZ260" i="28"/>
  <c r="AH260" i="32" s="1"/>
  <c r="EY151" i="28"/>
  <c r="AG151" i="32" s="1"/>
  <c r="EX151" i="28"/>
  <c r="AF151" i="32" s="1"/>
  <c r="EY172" i="28"/>
  <c r="AG172" i="32" s="1"/>
  <c r="EX172" i="28"/>
  <c r="AF172" i="32" s="1"/>
  <c r="EY190" i="28"/>
  <c r="AG190" i="32" s="1"/>
  <c r="EX190" i="28"/>
  <c r="AF190" i="32" s="1"/>
  <c r="EY215" i="28"/>
  <c r="AG215" i="32" s="1"/>
  <c r="EX215" i="28"/>
  <c r="AF215" i="32" s="1"/>
  <c r="EY236" i="28"/>
  <c r="AG236" i="32" s="1"/>
  <c r="EX236" i="28"/>
  <c r="AF236" i="32" s="1"/>
  <c r="EY254" i="28"/>
  <c r="AG254" i="32" s="1"/>
  <c r="EX254" i="28"/>
  <c r="AF254" i="32" s="1"/>
  <c r="CQ259" i="28"/>
  <c r="EW259" s="1"/>
  <c r="AE259" i="32" s="1"/>
  <c r="EV259" i="28"/>
  <c r="AD259" i="32" s="1"/>
  <c r="CQ269" i="28"/>
  <c r="EW269" s="1"/>
  <c r="AE269" i="32" s="1"/>
  <c r="EV269" i="28"/>
  <c r="AD269" i="32" s="1"/>
  <c r="FE39" i="28"/>
  <c r="AM39" i="32" s="1"/>
  <c r="FD39" i="28"/>
  <c r="AL39" i="32" s="1"/>
  <c r="FE227" i="28"/>
  <c r="AM227" i="32" s="1"/>
  <c r="FD227" i="28"/>
  <c r="AL227" i="32" s="1"/>
  <c r="FC22" i="28"/>
  <c r="AK22" i="32" s="1"/>
  <c r="FB22" i="28"/>
  <c r="AJ22" i="32" s="1"/>
  <c r="FC98" i="28"/>
  <c r="AK98" i="32" s="1"/>
  <c r="FB98" i="28"/>
  <c r="AJ98" i="32" s="1"/>
  <c r="FC179" i="28"/>
  <c r="AK179" i="32" s="1"/>
  <c r="FB179" i="28"/>
  <c r="AJ179" i="32" s="1"/>
  <c r="FC246" i="28"/>
  <c r="AK246" i="32" s="1"/>
  <c r="FB246" i="28"/>
  <c r="AJ246" i="32" s="1"/>
  <c r="FA139" i="28"/>
  <c r="AI139" i="32" s="1"/>
  <c r="EZ139" i="28"/>
  <c r="AH139" i="32" s="1"/>
  <c r="FA179" i="28"/>
  <c r="AI179" i="32" s="1"/>
  <c r="EZ179" i="28"/>
  <c r="AH179" i="32" s="1"/>
  <c r="FA203" i="28"/>
  <c r="AI203" i="32" s="1"/>
  <c r="EZ203" i="28"/>
  <c r="AH203" i="32" s="1"/>
  <c r="FA218" i="28"/>
  <c r="AI218" i="32" s="1"/>
  <c r="EZ218" i="28"/>
  <c r="AH218" i="32" s="1"/>
  <c r="EY133" i="28"/>
  <c r="AG133" i="32" s="1"/>
  <c r="EX133" i="28"/>
  <c r="AF133" i="32" s="1"/>
  <c r="EY152" i="28"/>
  <c r="AG152" i="32" s="1"/>
  <c r="EX152" i="28"/>
  <c r="AF152" i="32" s="1"/>
  <c r="EY195" i="28"/>
  <c r="AG195" i="32" s="1"/>
  <c r="EX195" i="28"/>
  <c r="AF195" i="32" s="1"/>
  <c r="EY208" i="28"/>
  <c r="AG208" i="32" s="1"/>
  <c r="EX208" i="28"/>
  <c r="AF208" i="32" s="1"/>
  <c r="EY241" i="28"/>
  <c r="AG241" i="32" s="1"/>
  <c r="EX241" i="28"/>
  <c r="AF241" i="32" s="1"/>
  <c r="EY269" i="28"/>
  <c r="AG269" i="32" s="1"/>
  <c r="EX269" i="28"/>
  <c r="AF269" i="32" s="1"/>
  <c r="CQ9" i="28"/>
  <c r="EW9" s="1"/>
  <c r="AE9" i="32" s="1"/>
  <c r="EV9" i="28"/>
  <c r="AD9" i="32" s="1"/>
  <c r="CQ17" i="28"/>
  <c r="EW17" s="1"/>
  <c r="AE17" i="32" s="1"/>
  <c r="EV17" i="28"/>
  <c r="AD17" i="32" s="1"/>
  <c r="CQ25" i="28"/>
  <c r="EW25" s="1"/>
  <c r="AE25" i="32" s="1"/>
  <c r="EV25" i="28"/>
  <c r="AD25" i="32" s="1"/>
  <c r="CQ33" i="28"/>
  <c r="EW33" s="1"/>
  <c r="AE33" i="32" s="1"/>
  <c r="EV33" i="28"/>
  <c r="AD33" i="32" s="1"/>
  <c r="CQ41" i="28"/>
  <c r="EW41" s="1"/>
  <c r="AE41" i="32" s="1"/>
  <c r="EV41" i="28"/>
  <c r="AD41" i="32" s="1"/>
  <c r="CQ49" i="28"/>
  <c r="EW49" s="1"/>
  <c r="AE49" i="32" s="1"/>
  <c r="EV49" i="28"/>
  <c r="AD49" i="32" s="1"/>
  <c r="CQ57" i="28"/>
  <c r="EW57" s="1"/>
  <c r="AE57" i="32" s="1"/>
  <c r="EV57" i="28"/>
  <c r="AD57" i="32" s="1"/>
  <c r="CQ65" i="28"/>
  <c r="EW65" s="1"/>
  <c r="AE65" i="32" s="1"/>
  <c r="EV65" i="28"/>
  <c r="AD65" i="32" s="1"/>
  <c r="CQ73" i="28"/>
  <c r="EW73" s="1"/>
  <c r="AE73" i="32" s="1"/>
  <c r="EV73" i="28"/>
  <c r="AD73" i="32" s="1"/>
  <c r="CQ81" i="28"/>
  <c r="EW81" s="1"/>
  <c r="AE81" i="32" s="1"/>
  <c r="EV81" i="28"/>
  <c r="AD81" i="32" s="1"/>
  <c r="FE52" i="28"/>
  <c r="AM52" i="32" s="1"/>
  <c r="FD52" i="28"/>
  <c r="AL52" i="32" s="1"/>
  <c r="FE76" i="28"/>
  <c r="AM76" i="32" s="1"/>
  <c r="FD76" i="28"/>
  <c r="AL76" i="32" s="1"/>
  <c r="FE118" i="28"/>
  <c r="AM118" i="32" s="1"/>
  <c r="FD118" i="28"/>
  <c r="AL118" i="32" s="1"/>
  <c r="FE254" i="28"/>
  <c r="AM254" i="32" s="1"/>
  <c r="FD254" i="28"/>
  <c r="AL254" i="32" s="1"/>
  <c r="FE266" i="28"/>
  <c r="AM266" i="32" s="1"/>
  <c r="FD266" i="28"/>
  <c r="AL266" i="32" s="1"/>
  <c r="FC58" i="28"/>
  <c r="AK58" i="32" s="1"/>
  <c r="FB58" i="28"/>
  <c r="AJ58" i="32" s="1"/>
  <c r="FC269" i="28"/>
  <c r="AK269" i="32" s="1"/>
  <c r="FB269" i="28"/>
  <c r="AJ269" i="32" s="1"/>
  <c r="FE122" i="28"/>
  <c r="AM122" i="32" s="1"/>
  <c r="FD122" i="28"/>
  <c r="AL122" i="32" s="1"/>
  <c r="FE154" i="28"/>
  <c r="AM154" i="32" s="1"/>
  <c r="FD154" i="28"/>
  <c r="AL154" i="32" s="1"/>
  <c r="FE196" i="28"/>
  <c r="AM196" i="32" s="1"/>
  <c r="FD196" i="28"/>
  <c r="AL196" i="32" s="1"/>
  <c r="FE234" i="28"/>
  <c r="AM234" i="32" s="1"/>
  <c r="FD234" i="28"/>
  <c r="AL234" i="32" s="1"/>
  <c r="FC128" i="28"/>
  <c r="AK128" i="32" s="1"/>
  <c r="FB128" i="28"/>
  <c r="AJ128" i="32" s="1"/>
  <c r="FC205" i="28"/>
  <c r="AK205" i="32" s="1"/>
  <c r="FB205" i="28"/>
  <c r="AJ205" i="32" s="1"/>
  <c r="FA147" i="28"/>
  <c r="AI147" i="32" s="1"/>
  <c r="EZ147" i="28"/>
  <c r="AH147" i="32" s="1"/>
  <c r="FA171" i="28"/>
  <c r="AI171" i="32" s="1"/>
  <c r="EZ171" i="28"/>
  <c r="AH171" i="32" s="1"/>
  <c r="FA186" i="28"/>
  <c r="AI186" i="32" s="1"/>
  <c r="EZ186" i="28"/>
  <c r="AH186" i="32" s="1"/>
  <c r="FA233" i="28"/>
  <c r="AI233" i="32" s="1"/>
  <c r="EZ233" i="28"/>
  <c r="AH233" i="32" s="1"/>
  <c r="FA242" i="28"/>
  <c r="AI242" i="32" s="1"/>
  <c r="EZ242" i="28"/>
  <c r="AH242" i="32" s="1"/>
  <c r="EY145" i="28"/>
  <c r="AG145" i="32" s="1"/>
  <c r="EX145" i="28"/>
  <c r="AF145" i="32" s="1"/>
  <c r="EY171" i="28"/>
  <c r="AG171" i="32" s="1"/>
  <c r="EX171" i="28"/>
  <c r="AF171" i="32" s="1"/>
  <c r="EY202" i="28"/>
  <c r="AG202" i="32" s="1"/>
  <c r="EX202" i="28"/>
  <c r="AF202" i="32" s="1"/>
  <c r="EY233" i="28"/>
  <c r="AG233" i="32" s="1"/>
  <c r="EX233" i="28"/>
  <c r="AF233" i="32" s="1"/>
  <c r="EY258" i="28"/>
  <c r="AG258" i="32" s="1"/>
  <c r="EX258" i="28"/>
  <c r="AF258" i="32" s="1"/>
  <c r="EY270" i="28"/>
  <c r="AG270" i="32" s="1"/>
  <c r="EX270" i="28"/>
  <c r="AF270" i="32" s="1"/>
  <c r="CQ8" i="28"/>
  <c r="EW8" s="1"/>
  <c r="AE8" i="32" s="1"/>
  <c r="EV8" i="28"/>
  <c r="AD8" i="32" s="1"/>
  <c r="CQ16" i="28"/>
  <c r="EW16" s="1"/>
  <c r="AE16" i="32" s="1"/>
  <c r="EV16" i="28"/>
  <c r="AD16" i="32" s="1"/>
  <c r="CQ24" i="28"/>
  <c r="EW24" s="1"/>
  <c r="AE24" i="32" s="1"/>
  <c r="EV24" i="28"/>
  <c r="AD24" i="32" s="1"/>
  <c r="CQ32" i="28"/>
  <c r="EW32" s="1"/>
  <c r="AE32" i="32" s="1"/>
  <c r="EV32" i="28"/>
  <c r="AD32" i="32" s="1"/>
  <c r="CQ40" i="28"/>
  <c r="EW40" s="1"/>
  <c r="AE40" i="32" s="1"/>
  <c r="EV40" i="28"/>
  <c r="AD40" i="32" s="1"/>
  <c r="CQ48" i="28"/>
  <c r="EW48" s="1"/>
  <c r="AE48" i="32" s="1"/>
  <c r="EV48" i="28"/>
  <c r="AD48" i="32" s="1"/>
  <c r="CQ56" i="28"/>
  <c r="EW56" s="1"/>
  <c r="AE56" i="32" s="1"/>
  <c r="EV56" i="28"/>
  <c r="AD56" i="32" s="1"/>
  <c r="CQ64" i="28"/>
  <c r="EW64" s="1"/>
  <c r="AE64" i="32" s="1"/>
  <c r="EV64" i="28"/>
  <c r="AD64" i="32" s="1"/>
  <c r="CQ72" i="28"/>
  <c r="EW72" s="1"/>
  <c r="AE72" i="32" s="1"/>
  <c r="EV72" i="28"/>
  <c r="AD72" i="32" s="1"/>
  <c r="CQ80" i="28"/>
  <c r="EW80" s="1"/>
  <c r="AE80" i="32" s="1"/>
  <c r="EV80" i="28"/>
  <c r="AD80" i="32" s="1"/>
  <c r="CQ88" i="28"/>
  <c r="EW88" s="1"/>
  <c r="AE88" i="32" s="1"/>
  <c r="EV88" i="28"/>
  <c r="AD88" i="32" s="1"/>
  <c r="CQ87" i="28"/>
  <c r="EW87" s="1"/>
  <c r="AE87" i="32" s="1"/>
  <c r="EV87" i="28"/>
  <c r="AD87" i="32" s="1"/>
  <c r="CQ95" i="28"/>
  <c r="EW95" s="1"/>
  <c r="AE95" i="32" s="1"/>
  <c r="EV95" i="28"/>
  <c r="AD95" i="32" s="1"/>
  <c r="CQ103" i="28"/>
  <c r="EW103" s="1"/>
  <c r="AE103" i="32" s="1"/>
  <c r="EV103" i="28"/>
  <c r="AD103" i="32" s="1"/>
  <c r="CQ111" i="28"/>
  <c r="EW111" s="1"/>
  <c r="AE111" i="32" s="1"/>
  <c r="EV111" i="28"/>
  <c r="AD111" i="32" s="1"/>
  <c r="CQ119" i="28"/>
  <c r="EW119" s="1"/>
  <c r="AE119" i="32" s="1"/>
  <c r="EV119" i="28"/>
  <c r="AD119" i="32" s="1"/>
  <c r="CQ127" i="28"/>
  <c r="EW127" s="1"/>
  <c r="AE127" i="32" s="1"/>
  <c r="EV127" i="28"/>
  <c r="AD127" i="32" s="1"/>
  <c r="CQ135" i="28"/>
  <c r="EW135" s="1"/>
  <c r="AE135" i="32" s="1"/>
  <c r="EV135" i="28"/>
  <c r="AD135" i="32" s="1"/>
  <c r="CQ143" i="28"/>
  <c r="EW143" s="1"/>
  <c r="AE143" i="32" s="1"/>
  <c r="EV143" i="28"/>
  <c r="AD143" i="32" s="1"/>
  <c r="CQ151" i="28"/>
  <c r="EW151" s="1"/>
  <c r="AE151" i="32" s="1"/>
  <c r="EV151" i="28"/>
  <c r="AD151" i="32" s="1"/>
  <c r="CQ159" i="28"/>
  <c r="EW159" s="1"/>
  <c r="AE159" i="32" s="1"/>
  <c r="EV159" i="28"/>
  <c r="AD159" i="32" s="1"/>
  <c r="CQ167" i="28"/>
  <c r="EW167" s="1"/>
  <c r="AE167" i="32" s="1"/>
  <c r="EV167" i="28"/>
  <c r="AD167" i="32" s="1"/>
  <c r="CQ175" i="28"/>
  <c r="EW175" s="1"/>
  <c r="AE175" i="32" s="1"/>
  <c r="EV175" i="28"/>
  <c r="AD175" i="32" s="1"/>
  <c r="CQ183" i="28"/>
  <c r="EW183" s="1"/>
  <c r="AE183" i="32" s="1"/>
  <c r="EV183" i="28"/>
  <c r="AD183" i="32" s="1"/>
  <c r="CQ191" i="28"/>
  <c r="EW191" s="1"/>
  <c r="AE191" i="32" s="1"/>
  <c r="EV191" i="28"/>
  <c r="AD191" i="32" s="1"/>
  <c r="CQ199" i="28"/>
  <c r="EW199" s="1"/>
  <c r="AE199" i="32" s="1"/>
  <c r="EV199" i="28"/>
  <c r="AD199" i="32" s="1"/>
  <c r="CQ207" i="28"/>
  <c r="EW207" s="1"/>
  <c r="AE207" i="32" s="1"/>
  <c r="EV207" i="28"/>
  <c r="AD207" i="32" s="1"/>
  <c r="CQ215" i="28"/>
  <c r="EW215" s="1"/>
  <c r="AE215" i="32" s="1"/>
  <c r="EV215" i="28"/>
  <c r="AD215" i="32" s="1"/>
  <c r="CQ223" i="28"/>
  <c r="EW223" s="1"/>
  <c r="AE223" i="32" s="1"/>
  <c r="EV223" i="28"/>
  <c r="AD223" i="32" s="1"/>
  <c r="CQ231" i="28"/>
  <c r="EW231" s="1"/>
  <c r="AE231" i="32" s="1"/>
  <c r="EV231" i="28"/>
  <c r="AD231" i="32" s="1"/>
  <c r="CQ239" i="28"/>
  <c r="EW239" s="1"/>
  <c r="AE239" i="32" s="1"/>
  <c r="EV239" i="28"/>
  <c r="AD239" i="32" s="1"/>
  <c r="EY205" i="28"/>
  <c r="AG205" i="32" s="1"/>
  <c r="EX205" i="28"/>
  <c r="AF205" i="32" s="1"/>
  <c r="CQ98" i="28"/>
  <c r="EW98" s="1"/>
  <c r="AE98" i="32" s="1"/>
  <c r="EV98" i="28"/>
  <c r="AD98" i="32" s="1"/>
  <c r="CQ106" i="28"/>
  <c r="EW106" s="1"/>
  <c r="AE106" i="32" s="1"/>
  <c r="EV106" i="28"/>
  <c r="AD106" i="32" s="1"/>
  <c r="CQ114" i="28"/>
  <c r="EW114" s="1"/>
  <c r="AE114" i="32" s="1"/>
  <c r="EV114" i="28"/>
  <c r="AD114" i="32" s="1"/>
  <c r="CQ122" i="28"/>
  <c r="EW122" s="1"/>
  <c r="AE122" i="32" s="1"/>
  <c r="EV122" i="28"/>
  <c r="AD122" i="32" s="1"/>
  <c r="CQ130" i="28"/>
  <c r="EW130" s="1"/>
  <c r="AE130" i="32" s="1"/>
  <c r="EV130" i="28"/>
  <c r="AD130" i="32" s="1"/>
  <c r="CQ138" i="28"/>
  <c r="EW138" s="1"/>
  <c r="AE138" i="32" s="1"/>
  <c r="EV138" i="28"/>
  <c r="AD138" i="32" s="1"/>
  <c r="CQ146" i="28"/>
  <c r="EW146" s="1"/>
  <c r="AE146" i="32" s="1"/>
  <c r="EV146" i="28"/>
  <c r="AD146" i="32" s="1"/>
  <c r="CQ154" i="28"/>
  <c r="EW154" s="1"/>
  <c r="AE154" i="32" s="1"/>
  <c r="EV154" i="28"/>
  <c r="AD154" i="32" s="1"/>
  <c r="CQ162" i="28"/>
  <c r="EW162" s="1"/>
  <c r="AE162" i="32" s="1"/>
  <c r="EV162" i="28"/>
  <c r="AD162" i="32" s="1"/>
  <c r="CQ170" i="28"/>
  <c r="EW170" s="1"/>
  <c r="AE170" i="32" s="1"/>
  <c r="EV170" i="28"/>
  <c r="AD170" i="32" s="1"/>
  <c r="CQ178" i="28"/>
  <c r="EW178" s="1"/>
  <c r="AE178" i="32" s="1"/>
  <c r="EV178" i="28"/>
  <c r="AD178" i="32" s="1"/>
  <c r="CQ186" i="28"/>
  <c r="EW186" s="1"/>
  <c r="AE186" i="32" s="1"/>
  <c r="EV186" i="28"/>
  <c r="AD186" i="32" s="1"/>
  <c r="CQ194" i="28"/>
  <c r="EW194" s="1"/>
  <c r="AE194" i="32" s="1"/>
  <c r="EV194" i="28"/>
  <c r="AD194" i="32" s="1"/>
  <c r="CQ202" i="28"/>
  <c r="EW202" s="1"/>
  <c r="AE202" i="32" s="1"/>
  <c r="EV202" i="28"/>
  <c r="AD202" i="32" s="1"/>
  <c r="CQ210" i="28"/>
  <c r="EW210" s="1"/>
  <c r="AE210" i="32" s="1"/>
  <c r="EV210" i="28"/>
  <c r="AD210" i="32" s="1"/>
  <c r="CQ218" i="28"/>
  <c r="EW218" s="1"/>
  <c r="AE218" i="32" s="1"/>
  <c r="EV218" i="28"/>
  <c r="AD218" i="32" s="1"/>
  <c r="CQ226" i="28"/>
  <c r="EW226" s="1"/>
  <c r="AE226" i="32" s="1"/>
  <c r="EV226" i="28"/>
  <c r="AD226" i="32" s="1"/>
  <c r="CQ234" i="28"/>
  <c r="EW234" s="1"/>
  <c r="AE234" i="32" s="1"/>
  <c r="EV234" i="28"/>
  <c r="AD234" i="32" s="1"/>
  <c r="CQ242" i="28"/>
  <c r="EW242" s="1"/>
  <c r="AE242" i="32" s="1"/>
  <c r="EV242" i="28"/>
  <c r="AD242" i="32" s="1"/>
  <c r="CQ255" i="28"/>
  <c r="EW255" s="1"/>
  <c r="AE255" i="32" s="1"/>
  <c r="EV255" i="28"/>
  <c r="AD255" i="32" s="1"/>
  <c r="FE198" i="28"/>
  <c r="AM198" i="32" s="1"/>
  <c r="FD198" i="28"/>
  <c r="AL198" i="32" s="1"/>
  <c r="FA153" i="28"/>
  <c r="AI153" i="32" s="1"/>
  <c r="EZ153" i="28"/>
  <c r="AH153" i="32" s="1"/>
  <c r="FA161" i="28"/>
  <c r="AI161" i="32" s="1"/>
  <c r="EZ161" i="28"/>
  <c r="AH161" i="32" s="1"/>
  <c r="FA185" i="28"/>
  <c r="AI185" i="32" s="1"/>
  <c r="EZ185" i="28"/>
  <c r="AH185" i="32" s="1"/>
  <c r="FA194" i="28"/>
  <c r="AI194" i="32" s="1"/>
  <c r="EZ194" i="28"/>
  <c r="AH194" i="32" s="1"/>
  <c r="EY186" i="28"/>
  <c r="AG186" i="32" s="1"/>
  <c r="EX186" i="28"/>
  <c r="AF186" i="32" s="1"/>
  <c r="FE186" i="28"/>
  <c r="AM186" i="32" s="1"/>
  <c r="FD186" i="28"/>
  <c r="AL186" i="32" s="1"/>
  <c r="FC34" i="28"/>
  <c r="AK34" i="32" s="1"/>
  <c r="FB34" i="28"/>
  <c r="AJ34" i="32" s="1"/>
  <c r="FC138" i="28"/>
  <c r="AK138" i="32" s="1"/>
  <c r="FB138" i="28"/>
  <c r="AJ138" i="32" s="1"/>
  <c r="FC254" i="28"/>
  <c r="AK254" i="32" s="1"/>
  <c r="FB254" i="28"/>
  <c r="AJ254" i="32" s="1"/>
  <c r="FA116" i="28"/>
  <c r="AI116" i="32" s="1"/>
  <c r="EZ116" i="28"/>
  <c r="AH116" i="32" s="1"/>
  <c r="FA124" i="28"/>
  <c r="AI124" i="32" s="1"/>
  <c r="EZ124" i="28"/>
  <c r="AH124" i="32" s="1"/>
  <c r="FA170" i="28"/>
  <c r="AI170" i="32" s="1"/>
  <c r="EZ170" i="28"/>
  <c r="AH170" i="32" s="1"/>
  <c r="EY8" i="28"/>
  <c r="AG8" i="32" s="1"/>
  <c r="EX8" i="28"/>
  <c r="AF8" i="32" s="1"/>
  <c r="EY38" i="28"/>
  <c r="AG38" i="32" s="1"/>
  <c r="EX38" i="28"/>
  <c r="AF38" i="32" s="1"/>
  <c r="FE212" i="28"/>
  <c r="AM212" i="32" s="1"/>
  <c r="FD212" i="28"/>
  <c r="AL212" i="32" s="1"/>
  <c r="EY179" i="28"/>
  <c r="AG179" i="32" s="1"/>
  <c r="EX179" i="28"/>
  <c r="AF179" i="32" s="1"/>
  <c r="EY192" i="28"/>
  <c r="AG192" i="32" s="1"/>
  <c r="EX192" i="28"/>
  <c r="AF192" i="32" s="1"/>
  <c r="CQ254" i="28"/>
  <c r="EW254" s="1"/>
  <c r="AE254" i="32" s="1"/>
  <c r="EV254" i="28"/>
  <c r="AD254" i="32" s="1"/>
  <c r="FE164" i="28"/>
  <c r="AM164" i="32" s="1"/>
  <c r="FD164" i="28"/>
  <c r="AL164" i="32" s="1"/>
  <c r="EY67" i="28"/>
  <c r="AG67" i="32" s="1"/>
  <c r="EX67" i="28"/>
  <c r="AF67" i="32" s="1"/>
  <c r="EY75" i="28"/>
  <c r="AG75" i="32" s="1"/>
  <c r="EX75" i="28"/>
  <c r="AF75" i="32" s="1"/>
  <c r="EY83" i="28"/>
  <c r="AG83" i="32" s="1"/>
  <c r="EX83" i="28"/>
  <c r="AF83" i="32" s="1"/>
  <c r="EY91" i="28"/>
  <c r="AG91" i="32" s="1"/>
  <c r="EX91" i="28"/>
  <c r="AF91" i="32" s="1"/>
  <c r="EY99" i="28"/>
  <c r="AG99" i="32" s="1"/>
  <c r="EX99" i="28"/>
  <c r="AF99" i="32" s="1"/>
  <c r="EY107" i="28"/>
  <c r="AG107" i="32" s="1"/>
  <c r="EX107" i="28"/>
  <c r="AF107" i="32" s="1"/>
  <c r="EY115" i="28"/>
  <c r="AG115" i="32" s="1"/>
  <c r="EX115" i="28"/>
  <c r="AF115" i="32" s="1"/>
  <c r="EY123" i="28"/>
  <c r="AG123" i="32" s="1"/>
  <c r="EX123" i="28"/>
  <c r="AF123" i="32" s="1"/>
  <c r="FA134" i="28"/>
  <c r="AI134" i="32" s="1"/>
  <c r="EZ134" i="28"/>
  <c r="AH134" i="32" s="1"/>
  <c r="FA214" i="28"/>
  <c r="AI214" i="32" s="1"/>
  <c r="EZ214" i="28"/>
  <c r="AH214" i="32" s="1"/>
  <c r="CQ258" i="28"/>
  <c r="EW258" s="1"/>
  <c r="AE258" i="32" s="1"/>
  <c r="EV258" i="28"/>
  <c r="AD258" i="32" s="1"/>
  <c r="FC158" i="28"/>
  <c r="AK158" i="32" s="1"/>
  <c r="FB158" i="28"/>
  <c r="AJ158" i="32" s="1"/>
  <c r="FA154" i="28"/>
  <c r="AI154" i="32" s="1"/>
  <c r="EZ154" i="28"/>
  <c r="AH154" i="32" s="1"/>
  <c r="CQ252" i="28"/>
  <c r="EW252" s="1"/>
  <c r="AE252" i="32" s="1"/>
  <c r="EV252" i="28"/>
  <c r="AD252" i="32" s="1"/>
  <c r="FE11" i="28"/>
  <c r="AM11" i="32" s="1"/>
  <c r="FD11" i="28"/>
  <c r="AL11" i="32" s="1"/>
  <c r="FE38" i="28"/>
  <c r="AM38" i="32" s="1"/>
  <c r="FD38" i="28"/>
  <c r="AL38" i="32" s="1"/>
  <c r="FE68" i="28"/>
  <c r="AM68" i="32" s="1"/>
  <c r="FD68" i="28"/>
  <c r="AL68" i="32" s="1"/>
  <c r="FE255" i="28"/>
  <c r="AM255" i="32" s="1"/>
  <c r="FD255" i="28"/>
  <c r="AL255" i="32" s="1"/>
  <c r="FC38" i="28"/>
  <c r="AK38" i="32" s="1"/>
  <c r="FB38" i="28"/>
  <c r="AJ38" i="32" s="1"/>
  <c r="FC52" i="28"/>
  <c r="AK52" i="32" s="1"/>
  <c r="FB52" i="28"/>
  <c r="AJ52" i="32" s="1"/>
  <c r="FC70" i="28"/>
  <c r="AK70" i="32" s="1"/>
  <c r="FB70" i="28"/>
  <c r="AJ70" i="32" s="1"/>
  <c r="FC107" i="28"/>
  <c r="AK107" i="32" s="1"/>
  <c r="FB107" i="28"/>
  <c r="AJ107" i="32" s="1"/>
  <c r="FC129" i="28"/>
  <c r="AK129" i="32" s="1"/>
  <c r="FB129" i="28"/>
  <c r="AJ129" i="32" s="1"/>
  <c r="FC174" i="28"/>
  <c r="AK174" i="32" s="1"/>
  <c r="FB174" i="28"/>
  <c r="AJ174" i="32" s="1"/>
  <c r="FC212" i="28"/>
  <c r="AK212" i="32" s="1"/>
  <c r="FB212" i="28"/>
  <c r="AJ212" i="32" s="1"/>
  <c r="FC268" i="28"/>
  <c r="AK268" i="32" s="1"/>
  <c r="FB268" i="28"/>
  <c r="AJ268" i="32" s="1"/>
  <c r="FE22" i="28"/>
  <c r="AM22" i="32" s="1"/>
  <c r="FD22" i="28"/>
  <c r="AL22" i="32" s="1"/>
  <c r="FE104" i="28"/>
  <c r="AM104" i="32" s="1"/>
  <c r="FD104" i="28"/>
  <c r="AL104" i="32" s="1"/>
  <c r="FE163" i="28"/>
  <c r="AM163" i="32" s="1"/>
  <c r="FD163" i="28"/>
  <c r="AL163" i="32" s="1"/>
  <c r="FE243" i="28"/>
  <c r="AM243" i="32" s="1"/>
  <c r="FD243" i="28"/>
  <c r="AL243" i="32" s="1"/>
  <c r="FC40" i="28"/>
  <c r="AK40" i="32" s="1"/>
  <c r="FB40" i="28"/>
  <c r="AJ40" i="32" s="1"/>
  <c r="FC74" i="28"/>
  <c r="AK74" i="32" s="1"/>
  <c r="FB74" i="28"/>
  <c r="AJ74" i="32" s="1"/>
  <c r="FC113" i="28"/>
  <c r="AK113" i="32" s="1"/>
  <c r="FB113" i="28"/>
  <c r="AJ113" i="32" s="1"/>
  <c r="FC151" i="28"/>
  <c r="AK151" i="32" s="1"/>
  <c r="FB151" i="28"/>
  <c r="AJ151" i="32" s="1"/>
  <c r="FC195" i="28"/>
  <c r="AK195" i="32" s="1"/>
  <c r="FB195" i="28"/>
  <c r="AJ195" i="32" s="1"/>
  <c r="FC242" i="28"/>
  <c r="AK242" i="32" s="1"/>
  <c r="FB242" i="28"/>
  <c r="AJ242" i="32" s="1"/>
  <c r="FA132" i="28"/>
  <c r="AI132" i="32" s="1"/>
  <c r="EZ132" i="28"/>
  <c r="AH132" i="32" s="1"/>
  <c r="FA166" i="28"/>
  <c r="AI166" i="32" s="1"/>
  <c r="EZ166" i="28"/>
  <c r="AH166" i="32" s="1"/>
  <c r="FA184" i="28"/>
  <c r="AI184" i="32" s="1"/>
  <c r="EZ184" i="28"/>
  <c r="AH184" i="32" s="1"/>
  <c r="FA212" i="28"/>
  <c r="AI212" i="32" s="1"/>
  <c r="EZ212" i="28"/>
  <c r="AH212" i="32" s="1"/>
  <c r="FA244" i="28"/>
  <c r="AI244" i="32" s="1"/>
  <c r="EZ244" i="28"/>
  <c r="AH244" i="32" s="1"/>
  <c r="EY134" i="28"/>
  <c r="AG134" i="32" s="1"/>
  <c r="EX134" i="28"/>
  <c r="AF134" i="32" s="1"/>
  <c r="EY159" i="28"/>
  <c r="AG159" i="32" s="1"/>
  <c r="EX159" i="28"/>
  <c r="AF159" i="32" s="1"/>
  <c r="EY180" i="28"/>
  <c r="AG180" i="32" s="1"/>
  <c r="EX180" i="28"/>
  <c r="AF180" i="32" s="1"/>
  <c r="EY198" i="28"/>
  <c r="AG198" i="32" s="1"/>
  <c r="EX198" i="28"/>
  <c r="AF198" i="32" s="1"/>
  <c r="EY223" i="28"/>
  <c r="AG223" i="32" s="1"/>
  <c r="EX223" i="28"/>
  <c r="AF223" i="32" s="1"/>
  <c r="EY244" i="28"/>
  <c r="AG244" i="32" s="1"/>
  <c r="EX244" i="28"/>
  <c r="AF244" i="32" s="1"/>
  <c r="CQ256" i="28"/>
  <c r="EW256" s="1"/>
  <c r="AE256" i="32" s="1"/>
  <c r="EV256" i="28"/>
  <c r="AD256" i="32" s="1"/>
  <c r="CQ270" i="28"/>
  <c r="EW270" s="1"/>
  <c r="AE270" i="32" s="1"/>
  <c r="EV270" i="28"/>
  <c r="AD270" i="32" s="1"/>
  <c r="FE73" i="28"/>
  <c r="AM73" i="32" s="1"/>
  <c r="FD73" i="28"/>
  <c r="AL73" i="32" s="1"/>
  <c r="FE96" i="28"/>
  <c r="AM96" i="32" s="1"/>
  <c r="FD96" i="28"/>
  <c r="AL96" i="32" s="1"/>
  <c r="FE136" i="28"/>
  <c r="AM136" i="32" s="1"/>
  <c r="FD136" i="28"/>
  <c r="AL136" i="32" s="1"/>
  <c r="FE170" i="28"/>
  <c r="AM170" i="32" s="1"/>
  <c r="FD170" i="28"/>
  <c r="AL170" i="32" s="1"/>
  <c r="FE240" i="28"/>
  <c r="AM240" i="32" s="1"/>
  <c r="FD240" i="28"/>
  <c r="AL240" i="32" s="1"/>
  <c r="FC10" i="28"/>
  <c r="AK10" i="32" s="1"/>
  <c r="FB10" i="28"/>
  <c r="AJ10" i="32" s="1"/>
  <c r="FC54" i="28"/>
  <c r="AK54" i="32" s="1"/>
  <c r="FB54" i="28"/>
  <c r="AJ54" i="32" s="1"/>
  <c r="FC102" i="28"/>
  <c r="AK102" i="32" s="1"/>
  <c r="FB102" i="28"/>
  <c r="AJ102" i="32" s="1"/>
  <c r="FC162" i="28"/>
  <c r="AK162" i="32" s="1"/>
  <c r="FB162" i="28"/>
  <c r="AJ162" i="32" s="1"/>
  <c r="FC236" i="28"/>
  <c r="AK236" i="32" s="1"/>
  <c r="FB236" i="28"/>
  <c r="AJ236" i="32" s="1"/>
  <c r="FA14" i="28"/>
  <c r="AI14" i="32" s="1"/>
  <c r="EZ14" i="28"/>
  <c r="AH14" i="32" s="1"/>
  <c r="FA22" i="28"/>
  <c r="AI22" i="32" s="1"/>
  <c r="EZ22" i="28"/>
  <c r="AH22" i="32" s="1"/>
  <c r="FA30" i="28"/>
  <c r="AI30" i="32" s="1"/>
  <c r="EZ30" i="28"/>
  <c r="AH30" i="32" s="1"/>
  <c r="FA38" i="28"/>
  <c r="AI38" i="32" s="1"/>
  <c r="EZ38" i="28"/>
  <c r="AH38" i="32" s="1"/>
  <c r="FA46" i="28"/>
  <c r="AI46" i="32" s="1"/>
  <c r="EZ46" i="28"/>
  <c r="AH46" i="32" s="1"/>
  <c r="FA54" i="28"/>
  <c r="AI54" i="32" s="1"/>
  <c r="EZ54" i="28"/>
  <c r="AH54" i="32" s="1"/>
  <c r="FA62" i="28"/>
  <c r="AI62" i="32" s="1"/>
  <c r="EZ62" i="28"/>
  <c r="AH62" i="32" s="1"/>
  <c r="FA70" i="28"/>
  <c r="AI70" i="32" s="1"/>
  <c r="EZ70" i="28"/>
  <c r="AH70" i="32" s="1"/>
  <c r="FA78" i="28"/>
  <c r="AI78" i="32" s="1"/>
  <c r="EZ78" i="28"/>
  <c r="AH78" i="32" s="1"/>
  <c r="FA86" i="28"/>
  <c r="AI86" i="32" s="1"/>
  <c r="EZ86" i="28"/>
  <c r="AH86" i="32" s="1"/>
  <c r="FA94" i="28"/>
  <c r="AI94" i="32" s="1"/>
  <c r="EZ94" i="28"/>
  <c r="AH94" i="32" s="1"/>
  <c r="FA102" i="28"/>
  <c r="AI102" i="32" s="1"/>
  <c r="EZ102" i="28"/>
  <c r="AH102" i="32" s="1"/>
  <c r="FE20" i="28"/>
  <c r="AM20" i="32" s="1"/>
  <c r="FD20" i="28"/>
  <c r="AL20" i="32" s="1"/>
  <c r="FE44" i="28"/>
  <c r="AM44" i="32" s="1"/>
  <c r="FD44" i="28"/>
  <c r="AL44" i="32" s="1"/>
  <c r="FE66" i="28"/>
  <c r="AM66" i="32" s="1"/>
  <c r="FD66" i="28"/>
  <c r="AL66" i="32" s="1"/>
  <c r="FE138" i="28"/>
  <c r="AM138" i="32" s="1"/>
  <c r="FD138" i="28"/>
  <c r="AL138" i="32" s="1"/>
  <c r="FE157" i="28"/>
  <c r="AM157" i="32" s="1"/>
  <c r="FD157" i="28"/>
  <c r="AL157" i="32" s="1"/>
  <c r="FE232" i="28"/>
  <c r="AM232" i="32" s="1"/>
  <c r="FD232" i="28"/>
  <c r="AL232" i="32" s="1"/>
  <c r="FC12" i="28"/>
  <c r="AK12" i="32" s="1"/>
  <c r="FB12" i="28"/>
  <c r="AJ12" i="32" s="1"/>
  <c r="FA144" i="28"/>
  <c r="AI144" i="32" s="1"/>
  <c r="EZ144" i="28"/>
  <c r="AH144" i="32" s="1"/>
  <c r="FA174" i="28"/>
  <c r="AI174" i="32" s="1"/>
  <c r="EZ174" i="28"/>
  <c r="AH174" i="32" s="1"/>
  <c r="FA192" i="28"/>
  <c r="AI192" i="32" s="1"/>
  <c r="EZ192" i="28"/>
  <c r="AH192" i="32" s="1"/>
  <c r="FA236" i="28"/>
  <c r="AI236" i="32" s="1"/>
  <c r="EZ236" i="28"/>
  <c r="AH236" i="32" s="1"/>
  <c r="FA254" i="28"/>
  <c r="AI254" i="32" s="1"/>
  <c r="EZ254" i="28"/>
  <c r="AH254" i="32" s="1"/>
  <c r="EY142" i="28"/>
  <c r="AG142" i="32" s="1"/>
  <c r="EX142" i="28"/>
  <c r="AF142" i="32" s="1"/>
  <c r="EY167" i="28"/>
  <c r="AG167" i="32" s="1"/>
  <c r="EX167" i="28"/>
  <c r="AF167" i="32" s="1"/>
  <c r="EY188" i="28"/>
  <c r="AG188" i="32" s="1"/>
  <c r="EX188" i="28"/>
  <c r="AF188" i="32" s="1"/>
  <c r="EY206" i="28"/>
  <c r="AG206" i="32" s="1"/>
  <c r="EX206" i="28"/>
  <c r="AF206" i="32" s="1"/>
  <c r="EY231" i="28"/>
  <c r="AG231" i="32" s="1"/>
  <c r="EX231" i="28"/>
  <c r="AF231" i="32" s="1"/>
  <c r="EY252" i="28"/>
  <c r="AG252" i="32" s="1"/>
  <c r="EX252" i="28"/>
  <c r="AF252" i="32" s="1"/>
  <c r="CQ257" i="28"/>
  <c r="EW257" s="1"/>
  <c r="AE257" i="32" s="1"/>
  <c r="EV257" i="28"/>
  <c r="AD257" i="32" s="1"/>
  <c r="CQ267" i="28"/>
  <c r="EW267" s="1"/>
  <c r="AE267" i="32" s="1"/>
  <c r="EV267" i="28"/>
  <c r="AD267" i="32" s="1"/>
  <c r="CQ275" i="28"/>
  <c r="EW275" s="1"/>
  <c r="AE275" i="32" s="1"/>
  <c r="EV275" i="28"/>
  <c r="AD275" i="32" s="1"/>
  <c r="FE178" i="28"/>
  <c r="AM178" i="32" s="1"/>
  <c r="FD178" i="28"/>
  <c r="AL178" i="32" s="1"/>
  <c r="FE274" i="28"/>
  <c r="AM274" i="32" s="1"/>
  <c r="FD274" i="28"/>
  <c r="AL274" i="32" s="1"/>
  <c r="FC94" i="28"/>
  <c r="AK94" i="32" s="1"/>
  <c r="FB94" i="28"/>
  <c r="AJ94" i="32" s="1"/>
  <c r="FC154" i="28"/>
  <c r="AK154" i="32" s="1"/>
  <c r="FB154" i="28"/>
  <c r="AJ154" i="32" s="1"/>
  <c r="FC228" i="28"/>
  <c r="AK228" i="32" s="1"/>
  <c r="FB228" i="28"/>
  <c r="AJ228" i="32" s="1"/>
  <c r="FA137" i="28"/>
  <c r="AI137" i="32" s="1"/>
  <c r="EZ137" i="28"/>
  <c r="AH137" i="32" s="1"/>
  <c r="FA164" i="28"/>
  <c r="AI164" i="32" s="1"/>
  <c r="EZ164" i="28"/>
  <c r="AH164" i="32" s="1"/>
  <c r="FA201" i="28"/>
  <c r="AI201" i="32" s="1"/>
  <c r="EZ201" i="28"/>
  <c r="AH201" i="32" s="1"/>
  <c r="FA210" i="28"/>
  <c r="AI210" i="32" s="1"/>
  <c r="EZ210" i="28"/>
  <c r="AH210" i="32" s="1"/>
  <c r="EY131" i="28"/>
  <c r="AG131" i="32" s="1"/>
  <c r="EX131" i="28"/>
  <c r="AF131" i="32" s="1"/>
  <c r="EY144" i="28"/>
  <c r="AG144" i="32" s="1"/>
  <c r="EX144" i="28"/>
  <c r="AF144" i="32" s="1"/>
  <c r="EY177" i="28"/>
  <c r="AG177" i="32" s="1"/>
  <c r="EX177" i="28"/>
  <c r="AF177" i="32" s="1"/>
  <c r="EY203" i="28"/>
  <c r="AG203" i="32" s="1"/>
  <c r="EX203" i="28"/>
  <c r="AF203" i="32" s="1"/>
  <c r="EY234" i="28"/>
  <c r="AG234" i="32" s="1"/>
  <c r="EX234" i="28"/>
  <c r="AF234" i="32" s="1"/>
  <c r="EY267" i="28"/>
  <c r="AG267" i="32" s="1"/>
  <c r="EX267" i="28"/>
  <c r="AF267" i="32" s="1"/>
  <c r="EY275" i="28"/>
  <c r="AG275" i="32" s="1"/>
  <c r="EX275" i="28"/>
  <c r="AF275" i="32" s="1"/>
  <c r="CQ15" i="28"/>
  <c r="EW15" s="1"/>
  <c r="AE15" i="32" s="1"/>
  <c r="EV15" i="28"/>
  <c r="AD15" i="32" s="1"/>
  <c r="CQ23" i="28"/>
  <c r="EW23" s="1"/>
  <c r="AE23" i="32" s="1"/>
  <c r="EV23" i="28"/>
  <c r="AD23" i="32" s="1"/>
  <c r="CQ31" i="28"/>
  <c r="EW31" s="1"/>
  <c r="AE31" i="32" s="1"/>
  <c r="EV31" i="28"/>
  <c r="AD31" i="32" s="1"/>
  <c r="CQ39" i="28"/>
  <c r="EW39" s="1"/>
  <c r="AE39" i="32" s="1"/>
  <c r="EV39" i="28"/>
  <c r="AD39" i="32" s="1"/>
  <c r="CQ47" i="28"/>
  <c r="EW47" s="1"/>
  <c r="AE47" i="32" s="1"/>
  <c r="EV47" i="28"/>
  <c r="AD47" i="32" s="1"/>
  <c r="CQ55" i="28"/>
  <c r="EW55" s="1"/>
  <c r="AE55" i="32" s="1"/>
  <c r="EV55" i="28"/>
  <c r="AD55" i="32" s="1"/>
  <c r="CQ63" i="28"/>
  <c r="EW63" s="1"/>
  <c r="AE63" i="32" s="1"/>
  <c r="EV63" i="28"/>
  <c r="AD63" i="32" s="1"/>
  <c r="CQ71" i="28"/>
  <c r="EW71" s="1"/>
  <c r="AE71" i="32" s="1"/>
  <c r="EV71" i="28"/>
  <c r="AD71" i="32" s="1"/>
  <c r="CQ79" i="28"/>
  <c r="EW79" s="1"/>
  <c r="AE79" i="32" s="1"/>
  <c r="EV79" i="28"/>
  <c r="AD79" i="32" s="1"/>
  <c r="FE48" i="28"/>
  <c r="AM48" i="32" s="1"/>
  <c r="FD48" i="28"/>
  <c r="AL48" i="32" s="1"/>
  <c r="FE72" i="28"/>
  <c r="AM72" i="32" s="1"/>
  <c r="FD72" i="28"/>
  <c r="AL72" i="32" s="1"/>
  <c r="FE116" i="28"/>
  <c r="AM116" i="32" s="1"/>
  <c r="FD116" i="28"/>
  <c r="AL116" i="32" s="1"/>
  <c r="FE211" i="28"/>
  <c r="AM211" i="32" s="1"/>
  <c r="FD211" i="28"/>
  <c r="AL211" i="32" s="1"/>
  <c r="FE264" i="28"/>
  <c r="AM264" i="32" s="1"/>
  <c r="FD264" i="28"/>
  <c r="AL264" i="32" s="1"/>
  <c r="FC50" i="28"/>
  <c r="AK50" i="32" s="1"/>
  <c r="FB50" i="28"/>
  <c r="AJ50" i="32" s="1"/>
  <c r="FC253" i="28"/>
  <c r="AK253" i="32" s="1"/>
  <c r="FB253" i="28"/>
  <c r="AJ253" i="32" s="1"/>
  <c r="FE121" i="28"/>
  <c r="AM121" i="32" s="1"/>
  <c r="FD121" i="28"/>
  <c r="AL121" i="32" s="1"/>
  <c r="FE130" i="28"/>
  <c r="AM130" i="32" s="1"/>
  <c r="FD130" i="28"/>
  <c r="AL130" i="32" s="1"/>
  <c r="FE192" i="28"/>
  <c r="AM192" i="32" s="1"/>
  <c r="FD192" i="28"/>
  <c r="AL192" i="32" s="1"/>
  <c r="FE208" i="28"/>
  <c r="AM208" i="32" s="1"/>
  <c r="FD208" i="28"/>
  <c r="AL208" i="32" s="1"/>
  <c r="FC120" i="28"/>
  <c r="AK120" i="32" s="1"/>
  <c r="FB120" i="28"/>
  <c r="AJ120" i="32" s="1"/>
  <c r="FC190" i="28"/>
  <c r="AK190" i="32" s="1"/>
  <c r="FB190" i="28"/>
  <c r="AJ190" i="32" s="1"/>
  <c r="FC274" i="28"/>
  <c r="AK274" i="32" s="1"/>
  <c r="FB274" i="28"/>
  <c r="AJ274" i="32" s="1"/>
  <c r="FA169" i="28"/>
  <c r="AI169" i="32" s="1"/>
  <c r="EZ169" i="28"/>
  <c r="AH169" i="32" s="1"/>
  <c r="FA178" i="28"/>
  <c r="AI178" i="32" s="1"/>
  <c r="EZ178" i="28"/>
  <c r="AH178" i="32" s="1"/>
  <c r="FA231" i="28"/>
  <c r="AI231" i="32" s="1"/>
  <c r="EZ231" i="28"/>
  <c r="AH231" i="32" s="1"/>
  <c r="FA239" i="28"/>
  <c r="AI239" i="32" s="1"/>
  <c r="EZ239" i="28"/>
  <c r="AH239" i="32" s="1"/>
  <c r="EY138" i="28"/>
  <c r="AG138" i="32" s="1"/>
  <c r="EX138" i="28"/>
  <c r="AF138" i="32" s="1"/>
  <c r="EY169" i="28"/>
  <c r="AG169" i="32" s="1"/>
  <c r="EX169" i="28"/>
  <c r="AF169" i="32" s="1"/>
  <c r="EY194" i="28"/>
  <c r="AG194" i="32" s="1"/>
  <c r="EX194" i="28"/>
  <c r="AF194" i="32" s="1"/>
  <c r="EY229" i="28"/>
  <c r="AG229" i="32" s="1"/>
  <c r="EX229" i="28"/>
  <c r="AF229" i="32" s="1"/>
  <c r="EY248" i="28"/>
  <c r="AG248" i="32" s="1"/>
  <c r="EX248" i="28"/>
  <c r="AF248" i="32" s="1"/>
  <c r="EY268" i="28"/>
  <c r="AG268" i="32" s="1"/>
  <c r="EX268" i="28"/>
  <c r="AF268" i="32" s="1"/>
  <c r="EY276" i="28"/>
  <c r="AG276" i="32" s="1"/>
  <c r="EX276" i="28"/>
  <c r="AF276" i="32" s="1"/>
  <c r="CQ14" i="28"/>
  <c r="EW14" s="1"/>
  <c r="AE14" i="32" s="1"/>
  <c r="EV14" i="28"/>
  <c r="AD14" i="32" s="1"/>
  <c r="CQ22" i="28"/>
  <c r="EW22" s="1"/>
  <c r="AE22" i="32" s="1"/>
  <c r="EV22" i="28"/>
  <c r="AD22" i="32" s="1"/>
  <c r="CQ30" i="28"/>
  <c r="EW30" s="1"/>
  <c r="AE30" i="32" s="1"/>
  <c r="EV30" i="28"/>
  <c r="AD30" i="32" s="1"/>
  <c r="CQ38" i="28"/>
  <c r="EW38" s="1"/>
  <c r="AE38" i="32" s="1"/>
  <c r="EV38" i="28"/>
  <c r="AD38" i="32" s="1"/>
  <c r="CQ46" i="28"/>
  <c r="EW46" s="1"/>
  <c r="AE46" i="32" s="1"/>
  <c r="EV46" i="28"/>
  <c r="AD46" i="32" s="1"/>
  <c r="CQ54" i="28"/>
  <c r="EW54" s="1"/>
  <c r="AE54" i="32" s="1"/>
  <c r="EV54" i="28"/>
  <c r="AD54" i="32" s="1"/>
  <c r="CQ62" i="28"/>
  <c r="EW62" s="1"/>
  <c r="AE62" i="32" s="1"/>
  <c r="EV62" i="28"/>
  <c r="AD62" i="32" s="1"/>
  <c r="CQ70" i="28"/>
  <c r="EW70" s="1"/>
  <c r="AE70" i="32" s="1"/>
  <c r="EV70" i="28"/>
  <c r="AD70" i="32" s="1"/>
  <c r="CQ78" i="28"/>
  <c r="EW78" s="1"/>
  <c r="AE78" i="32" s="1"/>
  <c r="EV78" i="28"/>
  <c r="AD78" i="32" s="1"/>
  <c r="CQ86" i="28"/>
  <c r="EW86" s="1"/>
  <c r="AE86" i="32" s="1"/>
  <c r="EV86" i="28"/>
  <c r="AD86" i="32" s="1"/>
  <c r="CQ85" i="28"/>
  <c r="EW85" s="1"/>
  <c r="AE85" i="32" s="1"/>
  <c r="EV85" i="28"/>
  <c r="AD85" i="32" s="1"/>
  <c r="CQ93" i="28"/>
  <c r="EW93" s="1"/>
  <c r="AE93" i="32" s="1"/>
  <c r="EV93" i="28"/>
  <c r="AD93" i="32" s="1"/>
  <c r="CQ101" i="28"/>
  <c r="EW101" s="1"/>
  <c r="AE101" i="32" s="1"/>
  <c r="EV101" i="28"/>
  <c r="AD101" i="32" s="1"/>
  <c r="CQ109" i="28"/>
  <c r="EW109" s="1"/>
  <c r="AE109" i="32" s="1"/>
  <c r="EV109" i="28"/>
  <c r="AD109" i="32" s="1"/>
  <c r="CQ117" i="28"/>
  <c r="EW117" s="1"/>
  <c r="AE117" i="32" s="1"/>
  <c r="EV117" i="28"/>
  <c r="AD117" i="32" s="1"/>
  <c r="CQ125" i="28"/>
  <c r="EW125" s="1"/>
  <c r="AE125" i="32" s="1"/>
  <c r="EV125" i="28"/>
  <c r="AD125" i="32" s="1"/>
  <c r="CQ133" i="28"/>
  <c r="EW133" s="1"/>
  <c r="AE133" i="32" s="1"/>
  <c r="EV133" i="28"/>
  <c r="AD133" i="32" s="1"/>
  <c r="CQ141" i="28"/>
  <c r="EW141" s="1"/>
  <c r="AE141" i="32" s="1"/>
  <c r="EV141" i="28"/>
  <c r="AD141" i="32" s="1"/>
  <c r="CQ149" i="28"/>
  <c r="EW149" s="1"/>
  <c r="AE149" i="32" s="1"/>
  <c r="EV149" i="28"/>
  <c r="AD149" i="32" s="1"/>
  <c r="CQ157" i="28"/>
  <c r="EW157" s="1"/>
  <c r="AE157" i="32" s="1"/>
  <c r="EV157" i="28"/>
  <c r="AD157" i="32" s="1"/>
  <c r="CQ165" i="28"/>
  <c r="EW165" s="1"/>
  <c r="AE165" i="32" s="1"/>
  <c r="EV165" i="28"/>
  <c r="AD165" i="32" s="1"/>
  <c r="CQ173" i="28"/>
  <c r="EW173" s="1"/>
  <c r="AE173" i="32" s="1"/>
  <c r="EV173" i="28"/>
  <c r="AD173" i="32" s="1"/>
  <c r="CQ181" i="28"/>
  <c r="EW181" s="1"/>
  <c r="AE181" i="32" s="1"/>
  <c r="EV181" i="28"/>
  <c r="AD181" i="32" s="1"/>
  <c r="CQ189" i="28"/>
  <c r="EW189" s="1"/>
  <c r="AE189" i="32" s="1"/>
  <c r="EV189" i="28"/>
  <c r="AD189" i="32" s="1"/>
  <c r="CQ197" i="28"/>
  <c r="EW197" s="1"/>
  <c r="AE197" i="32" s="1"/>
  <c r="EV197" i="28"/>
  <c r="AD197" i="32" s="1"/>
  <c r="CQ205" i="28"/>
  <c r="EW205" s="1"/>
  <c r="AE205" i="32" s="1"/>
  <c r="EV205" i="28"/>
  <c r="AD205" i="32" s="1"/>
  <c r="CQ213" i="28"/>
  <c r="EW213" s="1"/>
  <c r="AE213" i="32" s="1"/>
  <c r="EV213" i="28"/>
  <c r="AD213" i="32" s="1"/>
  <c r="CQ221" i="28"/>
  <c r="EW221" s="1"/>
  <c r="AE221" i="32" s="1"/>
  <c r="EV221" i="28"/>
  <c r="AD221" i="32" s="1"/>
  <c r="CQ229" i="28"/>
  <c r="EW229" s="1"/>
  <c r="AE229" i="32" s="1"/>
  <c r="EV229" i="28"/>
  <c r="AD229" i="32" s="1"/>
  <c r="CQ237" i="28"/>
  <c r="EW237" s="1"/>
  <c r="AE237" i="32" s="1"/>
  <c r="EV237" i="28"/>
  <c r="AD237" i="32" s="1"/>
  <c r="FA145" i="28"/>
  <c r="AI145" i="32" s="1"/>
  <c r="EZ145" i="28"/>
  <c r="AH145" i="32" s="1"/>
  <c r="CQ96" i="28"/>
  <c r="EW96" s="1"/>
  <c r="AE96" i="32" s="1"/>
  <c r="EV96" i="28"/>
  <c r="AD96" i="32" s="1"/>
  <c r="CQ104" i="28"/>
  <c r="EW104" s="1"/>
  <c r="AE104" i="32" s="1"/>
  <c r="EV104" i="28"/>
  <c r="AD104" i="32" s="1"/>
  <c r="CQ112" i="28"/>
  <c r="EW112" s="1"/>
  <c r="AE112" i="32" s="1"/>
  <c r="EV112" i="28"/>
  <c r="AD112" i="32" s="1"/>
  <c r="CQ120" i="28"/>
  <c r="EW120" s="1"/>
  <c r="AE120" i="32" s="1"/>
  <c r="EV120" i="28"/>
  <c r="AD120" i="32" s="1"/>
  <c r="CQ128" i="28"/>
  <c r="EW128" s="1"/>
  <c r="AE128" i="32" s="1"/>
  <c r="EV128" i="28"/>
  <c r="AD128" i="32" s="1"/>
  <c r="CQ136" i="28"/>
  <c r="EW136" s="1"/>
  <c r="AE136" i="32" s="1"/>
  <c r="EV136" i="28"/>
  <c r="AD136" i="32" s="1"/>
  <c r="CQ144" i="28"/>
  <c r="EW144" s="1"/>
  <c r="AE144" i="32" s="1"/>
  <c r="EV144" i="28"/>
  <c r="AD144" i="32" s="1"/>
  <c r="CQ152" i="28"/>
  <c r="EW152" s="1"/>
  <c r="AE152" i="32" s="1"/>
  <c r="EV152" i="28"/>
  <c r="AD152" i="32" s="1"/>
  <c r="CQ160" i="28"/>
  <c r="EW160" s="1"/>
  <c r="AE160" i="32" s="1"/>
  <c r="EV160" i="28"/>
  <c r="AD160" i="32" s="1"/>
  <c r="CQ168" i="28"/>
  <c r="EW168" s="1"/>
  <c r="AE168" i="32" s="1"/>
  <c r="EV168" i="28"/>
  <c r="AD168" i="32" s="1"/>
  <c r="CQ176" i="28"/>
  <c r="EW176" s="1"/>
  <c r="AE176" i="32" s="1"/>
  <c r="EV176" i="28"/>
  <c r="AD176" i="32" s="1"/>
  <c r="CQ184" i="28"/>
  <c r="EW184" s="1"/>
  <c r="AE184" i="32" s="1"/>
  <c r="EV184" i="28"/>
  <c r="AD184" i="32" s="1"/>
  <c r="CQ192" i="28"/>
  <c r="EW192" s="1"/>
  <c r="AE192" i="32" s="1"/>
  <c r="EV192" i="28"/>
  <c r="AD192" i="32" s="1"/>
  <c r="CQ200" i="28"/>
  <c r="EW200" s="1"/>
  <c r="AE200" i="32" s="1"/>
  <c r="EV200" i="28"/>
  <c r="AD200" i="32" s="1"/>
  <c r="CQ208" i="28"/>
  <c r="EW208" s="1"/>
  <c r="AE208" i="32" s="1"/>
  <c r="EV208" i="28"/>
  <c r="AD208" i="32" s="1"/>
  <c r="CQ216" i="28"/>
  <c r="EW216" s="1"/>
  <c r="AE216" i="32" s="1"/>
  <c r="EV216" i="28"/>
  <c r="AD216" i="32" s="1"/>
  <c r="CQ224" i="28"/>
  <c r="EW224" s="1"/>
  <c r="AE224" i="32" s="1"/>
  <c r="EV224" i="28"/>
  <c r="AD224" i="32" s="1"/>
  <c r="CQ232" i="28"/>
  <c r="EW232" s="1"/>
  <c r="AE232" i="32" s="1"/>
  <c r="EV232" i="28"/>
  <c r="AD232" i="32" s="1"/>
  <c r="CQ240" i="28"/>
  <c r="EW240" s="1"/>
  <c r="AE240" i="32" s="1"/>
  <c r="EV240" i="28"/>
  <c r="AD240" i="32" s="1"/>
  <c r="CQ248" i="28"/>
  <c r="EW248" s="1"/>
  <c r="AE248" i="32" s="1"/>
  <c r="EV248" i="28"/>
  <c r="AD248" i="32" s="1"/>
  <c r="FE132" i="28"/>
  <c r="AM132" i="32" s="1"/>
  <c r="FD132" i="28"/>
  <c r="AL132" i="32" s="1"/>
  <c r="FA151" i="28"/>
  <c r="AI151" i="32" s="1"/>
  <c r="EZ151" i="28"/>
  <c r="AH151" i="32" s="1"/>
  <c r="FA159" i="28"/>
  <c r="AI159" i="32" s="1"/>
  <c r="EZ159" i="28"/>
  <c r="AH159" i="32" s="1"/>
  <c r="FA183" i="28"/>
  <c r="AI183" i="32" s="1"/>
  <c r="EZ183" i="28"/>
  <c r="AH183" i="32" s="1"/>
  <c r="FA191" i="28"/>
  <c r="AI191" i="32" s="1"/>
  <c r="EZ191" i="28"/>
  <c r="AH191" i="32" s="1"/>
  <c r="EY178" i="28"/>
  <c r="AG178" i="32" s="1"/>
  <c r="EX178" i="28"/>
  <c r="AF178" i="32" s="1"/>
  <c r="EY237" i="28"/>
  <c r="AG237" i="32" s="1"/>
  <c r="EX237" i="28"/>
  <c r="AF237" i="32" s="1"/>
  <c r="FC30" i="28"/>
  <c r="AK30" i="32" s="1"/>
  <c r="FB30" i="28"/>
  <c r="AJ30" i="32" s="1"/>
  <c r="FC86" i="28"/>
  <c r="AK86" i="32" s="1"/>
  <c r="FB86" i="28"/>
  <c r="AJ86" i="32" s="1"/>
  <c r="FC166" i="28"/>
  <c r="AK166" i="32" s="1"/>
  <c r="FB166" i="28"/>
  <c r="AJ166" i="32" s="1"/>
  <c r="FA114" i="28"/>
  <c r="AI114" i="32" s="1"/>
  <c r="EZ114" i="28"/>
  <c r="AH114" i="32" s="1"/>
  <c r="FA122" i="28"/>
  <c r="AI122" i="32" s="1"/>
  <c r="EZ122" i="28"/>
  <c r="AH122" i="32" s="1"/>
  <c r="FA162" i="28"/>
  <c r="AI162" i="32" s="1"/>
  <c r="EZ162" i="28"/>
  <c r="AH162" i="32" s="1"/>
  <c r="FA262" i="28"/>
  <c r="AI262" i="32" s="1"/>
  <c r="EZ262" i="28"/>
  <c r="AH262" i="32" s="1"/>
  <c r="EY36" i="28"/>
  <c r="AG36" i="32" s="1"/>
  <c r="EX36" i="28"/>
  <c r="AF36" i="32" s="1"/>
  <c r="EY44" i="28"/>
  <c r="AG44" i="32" s="1"/>
  <c r="EX44" i="28"/>
  <c r="AF44" i="32" s="1"/>
  <c r="EY129" i="28"/>
  <c r="AG129" i="32" s="1"/>
  <c r="EX129" i="28"/>
  <c r="AF129" i="32" s="1"/>
  <c r="EY187" i="28"/>
  <c r="AG187" i="32" s="1"/>
  <c r="EX187" i="28"/>
  <c r="AF187" i="32" s="1"/>
  <c r="EY232" i="28"/>
  <c r="AG232" i="32" s="1"/>
  <c r="EX232" i="28"/>
  <c r="AF232" i="32" s="1"/>
  <c r="FE156" i="28"/>
  <c r="AM156" i="32" s="1"/>
  <c r="FD156" i="28"/>
  <c r="AL156" i="32" s="1"/>
  <c r="FC243" i="28"/>
  <c r="AK243" i="32" s="1"/>
  <c r="FB243" i="28"/>
  <c r="AJ243" i="32" s="1"/>
  <c r="EY65" i="28"/>
  <c r="AG65" i="32" s="1"/>
  <c r="EX65" i="28"/>
  <c r="AF65" i="32" s="1"/>
  <c r="EY73" i="28"/>
  <c r="AG73" i="32" s="1"/>
  <c r="EX73" i="28"/>
  <c r="AF73" i="32" s="1"/>
  <c r="EY81" i="28"/>
  <c r="AG81" i="32" s="1"/>
  <c r="EX81" i="28"/>
  <c r="AF81" i="32" s="1"/>
  <c r="EY89" i="28"/>
  <c r="AG89" i="32" s="1"/>
  <c r="EX89" i="28"/>
  <c r="AF89" i="32" s="1"/>
  <c r="EY97" i="28"/>
  <c r="AG97" i="32" s="1"/>
  <c r="EX97" i="28"/>
  <c r="AF97" i="32" s="1"/>
  <c r="EY105" i="28"/>
  <c r="AG105" i="32" s="1"/>
  <c r="EX105" i="28"/>
  <c r="AF105" i="32" s="1"/>
  <c r="EY113" i="28"/>
  <c r="AG113" i="32" s="1"/>
  <c r="EX113" i="28"/>
  <c r="AF113" i="32" s="1"/>
  <c r="EY121" i="28"/>
  <c r="AG121" i="32" s="1"/>
  <c r="EX121" i="28"/>
  <c r="AF121" i="32" s="1"/>
  <c r="FC234" i="28"/>
  <c r="AK234" i="32" s="1"/>
  <c r="FB234" i="28"/>
  <c r="AJ234" i="32" s="1"/>
  <c r="FA206" i="28"/>
  <c r="AI206" i="32" s="1"/>
  <c r="EZ206" i="28"/>
  <c r="AH206" i="32" s="1"/>
  <c r="CQ253" i="28"/>
  <c r="EW253" s="1"/>
  <c r="AE253" i="32" s="1"/>
  <c r="EV253" i="28"/>
  <c r="AD253" i="32" s="1"/>
  <c r="FC218" i="28"/>
  <c r="AK218" i="32" s="1"/>
  <c r="FB218" i="28"/>
  <c r="AJ218" i="32" s="1"/>
  <c r="FA146" i="28"/>
  <c r="AI146" i="32" s="1"/>
  <c r="EZ146" i="28"/>
  <c r="AH146" i="32" s="1"/>
  <c r="CQ250" i="28"/>
  <c r="EW250" s="1"/>
  <c r="AE250" i="32" s="1"/>
  <c r="EV250" i="28"/>
  <c r="AD250" i="32" s="1"/>
  <c r="FC250" i="28"/>
  <c r="AK250" i="32" s="1"/>
  <c r="FB250" i="28"/>
  <c r="AJ250" i="32" s="1"/>
  <c r="FE34" i="28"/>
  <c r="AM34" i="32" s="1"/>
  <c r="FD34" i="28"/>
  <c r="AL34" i="32" s="1"/>
  <c r="FE67" i="28"/>
  <c r="AM67" i="32" s="1"/>
  <c r="FD67" i="28"/>
  <c r="AL67" i="32" s="1"/>
  <c r="FE233" i="28"/>
  <c r="AM233" i="32" s="1"/>
  <c r="FD233" i="28"/>
  <c r="AL233" i="32" s="1"/>
  <c r="FC26" i="28"/>
  <c r="AK26" i="32" s="1"/>
  <c r="FB26" i="28"/>
  <c r="AJ26" i="32" s="1"/>
  <c r="FC48" i="28"/>
  <c r="AK48" i="32" s="1"/>
  <c r="FB48" i="28"/>
  <c r="AJ48" i="32" s="1"/>
  <c r="FC69" i="28"/>
  <c r="AK69" i="32" s="1"/>
  <c r="FB69" i="28"/>
  <c r="AJ69" i="32" s="1"/>
  <c r="FC100" i="28"/>
  <c r="AK100" i="32" s="1"/>
  <c r="FB100" i="28"/>
  <c r="AJ100" i="32" s="1"/>
  <c r="FC122" i="28"/>
  <c r="AK122" i="32" s="1"/>
  <c r="FB122" i="28"/>
  <c r="AJ122" i="32" s="1"/>
  <c r="FC173" i="28"/>
  <c r="AK173" i="32" s="1"/>
  <c r="FB173" i="28"/>
  <c r="AJ173" i="32" s="1"/>
  <c r="FC211" i="28"/>
  <c r="AK211" i="32" s="1"/>
  <c r="FB211" i="28"/>
  <c r="AJ211" i="32" s="1"/>
  <c r="FC258" i="28"/>
  <c r="AK258" i="32" s="1"/>
  <c r="FB258" i="28"/>
  <c r="AJ258" i="32" s="1"/>
  <c r="FE21" i="28"/>
  <c r="AM21" i="32" s="1"/>
  <c r="FD21" i="28"/>
  <c r="AL21" i="32" s="1"/>
  <c r="FE94" i="28"/>
  <c r="AM94" i="32" s="1"/>
  <c r="FD94" i="28"/>
  <c r="AL94" i="32" s="1"/>
  <c r="FE151" i="28"/>
  <c r="AM151" i="32" s="1"/>
  <c r="FD151" i="28"/>
  <c r="AL151" i="32" s="1"/>
  <c r="FE217" i="28"/>
  <c r="AM217" i="32" s="1"/>
  <c r="FD217" i="28"/>
  <c r="AL217" i="32" s="1"/>
  <c r="FC39" i="28"/>
  <c r="AK39" i="32" s="1"/>
  <c r="FB39" i="28"/>
  <c r="AJ39" i="32" s="1"/>
  <c r="FC62" i="28"/>
  <c r="AK62" i="32" s="1"/>
  <c r="FB62" i="28"/>
  <c r="AJ62" i="32" s="1"/>
  <c r="FC92" i="28"/>
  <c r="AK92" i="32" s="1"/>
  <c r="FB92" i="28"/>
  <c r="AJ92" i="32" s="1"/>
  <c r="FC140" i="28"/>
  <c r="AK140" i="32" s="1"/>
  <c r="FB140" i="28"/>
  <c r="AJ140" i="32" s="1"/>
  <c r="FC188" i="28"/>
  <c r="AK188" i="32" s="1"/>
  <c r="FB188" i="28"/>
  <c r="AJ188" i="32" s="1"/>
  <c r="FC222" i="28"/>
  <c r="AK222" i="32" s="1"/>
  <c r="FB222" i="28"/>
  <c r="AJ222" i="32" s="1"/>
  <c r="FC260" i="28"/>
  <c r="AK260" i="32" s="1"/>
  <c r="FB260" i="28"/>
  <c r="AJ260" i="32" s="1"/>
  <c r="FA152" i="28"/>
  <c r="AI152" i="32" s="1"/>
  <c r="EZ152" i="28"/>
  <c r="AH152" i="32" s="1"/>
  <c r="FA182" i="28"/>
  <c r="AI182" i="32" s="1"/>
  <c r="EZ182" i="28"/>
  <c r="AH182" i="32" s="1"/>
  <c r="FA200" i="28"/>
  <c r="AI200" i="32" s="1"/>
  <c r="EZ200" i="28"/>
  <c r="AH200" i="32" s="1"/>
  <c r="FA232" i="28"/>
  <c r="AI232" i="32" s="1"/>
  <c r="EZ232" i="28"/>
  <c r="AH232" i="32" s="1"/>
  <c r="EY132" i="28"/>
  <c r="AG132" i="32" s="1"/>
  <c r="EX132" i="28"/>
  <c r="AF132" i="32" s="1"/>
  <c r="EY150" i="28"/>
  <c r="AG150" i="32" s="1"/>
  <c r="EX150" i="28"/>
  <c r="AF150" i="32" s="1"/>
  <c r="EY175" i="28"/>
  <c r="AG175" i="32" s="1"/>
  <c r="EX175" i="28"/>
  <c r="AF175" i="32" s="1"/>
  <c r="EY196" i="28"/>
  <c r="AG196" i="32" s="1"/>
  <c r="EX196" i="28"/>
  <c r="AF196" i="32" s="1"/>
  <c r="EY214" i="28"/>
  <c r="AG214" i="32" s="1"/>
  <c r="EX214" i="28"/>
  <c r="AF214" i="32" s="1"/>
  <c r="EY239" i="28"/>
  <c r="AG239" i="32" s="1"/>
  <c r="EX239" i="28"/>
  <c r="AF239" i="32" s="1"/>
  <c r="EY262" i="28"/>
  <c r="AG262" i="32" s="1"/>
  <c r="EX262" i="28"/>
  <c r="AF262" i="32" s="1"/>
  <c r="CQ268" i="28"/>
  <c r="EW268" s="1"/>
  <c r="AE268" i="32" s="1"/>
  <c r="EV268" i="28"/>
  <c r="AD268" i="32" s="1"/>
  <c r="CQ276" i="28"/>
  <c r="EW276" s="1"/>
  <c r="AE276" i="32" s="1"/>
  <c r="EV276" i="28"/>
  <c r="AD276" i="32" s="1"/>
  <c r="FE95" i="28"/>
  <c r="AM95" i="32" s="1"/>
  <c r="FD95" i="28"/>
  <c r="AL95" i="32" s="1"/>
  <c r="FE114" i="28"/>
  <c r="AM114" i="32" s="1"/>
  <c r="FD114" i="28"/>
  <c r="AL114" i="32" s="1"/>
  <c r="FE169" i="28"/>
  <c r="AM169" i="32" s="1"/>
  <c r="FD169" i="28"/>
  <c r="AL169" i="32" s="1"/>
  <c r="FE202" i="28"/>
  <c r="AM202" i="32" s="1"/>
  <c r="FD202" i="28"/>
  <c r="AL202" i="32" s="1"/>
  <c r="FE268" i="28"/>
  <c r="AM268" i="32" s="1"/>
  <c r="FD268" i="28"/>
  <c r="AL268" i="32" s="1"/>
  <c r="FC53" i="28"/>
  <c r="AK53" i="32" s="1"/>
  <c r="FB53" i="28"/>
  <c r="AJ53" i="32" s="1"/>
  <c r="FC101" i="28"/>
  <c r="AK101" i="32" s="1"/>
  <c r="FB101" i="28"/>
  <c r="AJ101" i="32" s="1"/>
  <c r="FC144" i="28"/>
  <c r="AK144" i="32" s="1"/>
  <c r="FB144" i="28"/>
  <c r="AJ144" i="32" s="1"/>
  <c r="FC206" i="28"/>
  <c r="AK206" i="32" s="1"/>
  <c r="FB206" i="28"/>
  <c r="AJ206" i="32" s="1"/>
  <c r="FA12" i="28"/>
  <c r="AI12" i="32" s="1"/>
  <c r="EZ12" i="28"/>
  <c r="AH12" i="32" s="1"/>
  <c r="FA20" i="28"/>
  <c r="AI20" i="32" s="1"/>
  <c r="EZ20" i="28"/>
  <c r="AH20" i="32" s="1"/>
  <c r="FA28" i="28"/>
  <c r="AI28" i="32" s="1"/>
  <c r="EZ28" i="28"/>
  <c r="AH28" i="32" s="1"/>
  <c r="FA36" i="28"/>
  <c r="AI36" i="32" s="1"/>
  <c r="EZ36" i="28"/>
  <c r="AH36" i="32" s="1"/>
  <c r="FA44" i="28"/>
  <c r="AI44" i="32" s="1"/>
  <c r="EZ44" i="28"/>
  <c r="AH44" i="32" s="1"/>
  <c r="FA52" i="28"/>
  <c r="AI52" i="32" s="1"/>
  <c r="EZ52" i="28"/>
  <c r="AH52" i="32" s="1"/>
  <c r="FA60" i="28"/>
  <c r="AI60" i="32" s="1"/>
  <c r="EZ60" i="28"/>
  <c r="AH60" i="32" s="1"/>
  <c r="FA68" i="28"/>
  <c r="AI68" i="32" s="1"/>
  <c r="EZ68" i="28"/>
  <c r="AH68" i="32" s="1"/>
  <c r="FA76" i="28"/>
  <c r="AI76" i="32" s="1"/>
  <c r="EZ76" i="28"/>
  <c r="AH76" i="32" s="1"/>
  <c r="FA84" i="28"/>
  <c r="AI84" i="32" s="1"/>
  <c r="EZ84" i="28"/>
  <c r="AH84" i="32" s="1"/>
  <c r="FA92" i="28"/>
  <c r="AI92" i="32" s="1"/>
  <c r="EZ92" i="28"/>
  <c r="AH92" i="32" s="1"/>
  <c r="FA100" i="28"/>
  <c r="AI100" i="32" s="1"/>
  <c r="EZ100" i="28"/>
  <c r="AH100" i="32" s="1"/>
  <c r="FA108" i="28"/>
  <c r="AI108" i="32" s="1"/>
  <c r="EZ108" i="28"/>
  <c r="AH108" i="32" s="1"/>
  <c r="FE32" i="28"/>
  <c r="AM32" i="32" s="1"/>
  <c r="FD32" i="28"/>
  <c r="AL32" i="32" s="1"/>
  <c r="FE62" i="28"/>
  <c r="AM62" i="32" s="1"/>
  <c r="FD62" i="28"/>
  <c r="AL62" i="32" s="1"/>
  <c r="FE128" i="28"/>
  <c r="AM128" i="32" s="1"/>
  <c r="FD128" i="28"/>
  <c r="AL128" i="32" s="1"/>
  <c r="FE150" i="28"/>
  <c r="AM150" i="32" s="1"/>
  <c r="FD150" i="28"/>
  <c r="AL150" i="32" s="1"/>
  <c r="FE224" i="28"/>
  <c r="AM224" i="32" s="1"/>
  <c r="FD224" i="28"/>
  <c r="AL224" i="32" s="1"/>
  <c r="FE272" i="28"/>
  <c r="AM272" i="32" s="1"/>
  <c r="FD272" i="28"/>
  <c r="AL272" i="32" s="1"/>
  <c r="FA140" i="28"/>
  <c r="AI140" i="32" s="1"/>
  <c r="EZ140" i="28"/>
  <c r="AH140" i="32" s="1"/>
  <c r="FA172" i="28"/>
  <c r="AI172" i="32" s="1"/>
  <c r="EZ172" i="28"/>
  <c r="AH172" i="32" s="1"/>
  <c r="FA190" i="28"/>
  <c r="AI190" i="32" s="1"/>
  <c r="EZ190" i="28"/>
  <c r="AH190" i="32" s="1"/>
  <c r="FA222" i="28"/>
  <c r="AI222" i="32" s="1"/>
  <c r="EZ222" i="28"/>
  <c r="AH222" i="32" s="1"/>
  <c r="FA252" i="28"/>
  <c r="AI252" i="32" s="1"/>
  <c r="EZ252" i="28"/>
  <c r="AH252" i="32" s="1"/>
  <c r="EY140" i="28"/>
  <c r="AG140" i="32" s="1"/>
  <c r="EX140" i="28"/>
  <c r="AF140" i="32" s="1"/>
  <c r="EY158" i="28"/>
  <c r="AG158" i="32" s="1"/>
  <c r="EX158" i="28"/>
  <c r="AF158" i="32" s="1"/>
  <c r="EY183" i="28"/>
  <c r="AG183" i="32" s="1"/>
  <c r="EX183" i="28"/>
  <c r="AF183" i="32" s="1"/>
  <c r="EY204" i="28"/>
  <c r="AG204" i="32" s="1"/>
  <c r="EX204" i="28"/>
  <c r="AF204" i="32" s="1"/>
  <c r="EY222" i="28"/>
  <c r="AG222" i="32" s="1"/>
  <c r="EX222" i="28"/>
  <c r="AF222" i="32" s="1"/>
  <c r="EY247" i="28"/>
  <c r="AG247" i="32" s="1"/>
  <c r="EX247" i="28"/>
  <c r="AF247" i="32" s="1"/>
  <c r="EY261" i="28"/>
  <c r="AG261" i="32" s="1"/>
  <c r="EX261" i="28"/>
  <c r="AF261" i="32" s="1"/>
  <c r="CQ265" i="28"/>
  <c r="EW265" s="1"/>
  <c r="AE265" i="32" s="1"/>
  <c r="EV265" i="28"/>
  <c r="AD265" i="32" s="1"/>
  <c r="CQ273" i="28"/>
  <c r="EW273" s="1"/>
  <c r="AE273" i="32" s="1"/>
  <c r="EV273" i="28"/>
  <c r="AD273" i="32" s="1"/>
  <c r="FE177" i="28"/>
  <c r="AM177" i="32" s="1"/>
  <c r="FD177" i="28"/>
  <c r="AL177" i="32" s="1"/>
  <c r="FE273" i="28"/>
  <c r="AM273" i="32" s="1"/>
  <c r="FD273" i="28"/>
  <c r="AL273" i="32" s="1"/>
  <c r="FC28" i="28"/>
  <c r="AK28" i="32" s="1"/>
  <c r="FB28" i="28"/>
  <c r="AJ28" i="32" s="1"/>
  <c r="FC110" i="28"/>
  <c r="AK110" i="32" s="1"/>
  <c r="FB110" i="28"/>
  <c r="AJ110" i="32" s="1"/>
  <c r="FC227" i="28"/>
  <c r="AK227" i="32" s="1"/>
  <c r="FB227" i="28"/>
  <c r="AJ227" i="32" s="1"/>
  <c r="FA135" i="28"/>
  <c r="AI135" i="32" s="1"/>
  <c r="EZ135" i="28"/>
  <c r="AH135" i="32" s="1"/>
  <c r="FA143" i="28"/>
  <c r="AI143" i="32" s="1"/>
  <c r="EZ143" i="28"/>
  <c r="AH143" i="32" s="1"/>
  <c r="FA199" i="28"/>
  <c r="AI199" i="32" s="1"/>
  <c r="EZ199" i="28"/>
  <c r="AH199" i="32" s="1"/>
  <c r="FA207" i="28"/>
  <c r="AI207" i="32" s="1"/>
  <c r="EZ207" i="28"/>
  <c r="AH207" i="32" s="1"/>
  <c r="FA243" i="28"/>
  <c r="AI243" i="32" s="1"/>
  <c r="EZ243" i="28"/>
  <c r="AH243" i="32" s="1"/>
  <c r="EY139" i="28"/>
  <c r="AG139" i="32" s="1"/>
  <c r="EX139" i="28"/>
  <c r="AF139" i="32" s="1"/>
  <c r="EY170" i="28"/>
  <c r="AG170" i="32" s="1"/>
  <c r="EX170" i="28"/>
  <c r="AF170" i="32" s="1"/>
  <c r="EY201" i="28"/>
  <c r="AG201" i="32" s="1"/>
  <c r="EX201" i="28"/>
  <c r="AF201" i="32" s="1"/>
  <c r="EY226" i="28"/>
  <c r="AG226" i="32" s="1"/>
  <c r="EX226" i="28"/>
  <c r="AF226" i="32" s="1"/>
  <c r="EY265" i="28"/>
  <c r="AG265" i="32" s="1"/>
  <c r="EX265" i="28"/>
  <c r="AF265" i="32" s="1"/>
  <c r="EY273" i="28"/>
  <c r="AG273" i="32" s="1"/>
  <c r="EX273" i="28"/>
  <c r="AF273" i="32" s="1"/>
  <c r="CQ13" i="28"/>
  <c r="EW13" s="1"/>
  <c r="AE13" i="32" s="1"/>
  <c r="EV13" i="28"/>
  <c r="AD13" i="32" s="1"/>
  <c r="CQ21" i="28"/>
  <c r="EW21" s="1"/>
  <c r="AE21" i="32" s="1"/>
  <c r="EV21" i="28"/>
  <c r="AD21" i="32" s="1"/>
  <c r="CQ29" i="28"/>
  <c r="EW29" s="1"/>
  <c r="AE29" i="32" s="1"/>
  <c r="EV29" i="28"/>
  <c r="AD29" i="32" s="1"/>
  <c r="CQ37" i="28"/>
  <c r="EW37" s="1"/>
  <c r="AE37" i="32" s="1"/>
  <c r="EV37" i="28"/>
  <c r="AD37" i="32" s="1"/>
  <c r="CQ45" i="28"/>
  <c r="EW45" s="1"/>
  <c r="AE45" i="32" s="1"/>
  <c r="EV45" i="28"/>
  <c r="AD45" i="32" s="1"/>
  <c r="CQ53" i="28"/>
  <c r="EW53" s="1"/>
  <c r="AE53" i="32" s="1"/>
  <c r="EV53" i="28"/>
  <c r="AD53" i="32" s="1"/>
  <c r="CQ61" i="28"/>
  <c r="EW61" s="1"/>
  <c r="AE61" i="32" s="1"/>
  <c r="EV61" i="28"/>
  <c r="AD61" i="32" s="1"/>
  <c r="CQ69" i="28"/>
  <c r="EW69" s="1"/>
  <c r="AE69" i="32" s="1"/>
  <c r="EV69" i="28"/>
  <c r="AD69" i="32" s="1"/>
  <c r="CQ77" i="28"/>
  <c r="EW77" s="1"/>
  <c r="AE77" i="32" s="1"/>
  <c r="EV77" i="28"/>
  <c r="AD77" i="32" s="1"/>
  <c r="FE36" i="28"/>
  <c r="AM36" i="32" s="1"/>
  <c r="FD36" i="28"/>
  <c r="AL36" i="32" s="1"/>
  <c r="FE64" i="28"/>
  <c r="AM64" i="32" s="1"/>
  <c r="FD64" i="28"/>
  <c r="AL64" i="32" s="1"/>
  <c r="FE112" i="28"/>
  <c r="AM112" i="32" s="1"/>
  <c r="FD112" i="28"/>
  <c r="AL112" i="32" s="1"/>
  <c r="FE124" i="28"/>
  <c r="AM124" i="32" s="1"/>
  <c r="FD124" i="28"/>
  <c r="AL124" i="32" s="1"/>
  <c r="FE262" i="28"/>
  <c r="AM262" i="32" s="1"/>
  <c r="FD262" i="28"/>
  <c r="AL262" i="32" s="1"/>
  <c r="FC46" i="28"/>
  <c r="AK46" i="32" s="1"/>
  <c r="FB46" i="28"/>
  <c r="AJ46" i="32" s="1"/>
  <c r="FC182" i="28"/>
  <c r="AK182" i="32" s="1"/>
  <c r="FB182" i="28"/>
  <c r="AJ182" i="32" s="1"/>
  <c r="FE90" i="28"/>
  <c r="AM90" i="32" s="1"/>
  <c r="FD90" i="28"/>
  <c r="AL90" i="32" s="1"/>
  <c r="FE129" i="28"/>
  <c r="AM129" i="32" s="1"/>
  <c r="FD129" i="28"/>
  <c r="AL129" i="32" s="1"/>
  <c r="FE184" i="28"/>
  <c r="AM184" i="32" s="1"/>
  <c r="FD184" i="28"/>
  <c r="AL184" i="32" s="1"/>
  <c r="FE204" i="28"/>
  <c r="AM204" i="32" s="1"/>
  <c r="FD204" i="28"/>
  <c r="AL204" i="32" s="1"/>
  <c r="FC116" i="28"/>
  <c r="AK116" i="32" s="1"/>
  <c r="FB116" i="28"/>
  <c r="AJ116" i="32" s="1"/>
  <c r="FC189" i="28"/>
  <c r="AK189" i="32" s="1"/>
  <c r="FB189" i="28"/>
  <c r="AJ189" i="32" s="1"/>
  <c r="FC266" i="28"/>
  <c r="AK266" i="32" s="1"/>
  <c r="FB266" i="28"/>
  <c r="AJ266" i="32" s="1"/>
  <c r="FA167" i="28"/>
  <c r="AI167" i="32" s="1"/>
  <c r="EZ167" i="28"/>
  <c r="AH167" i="32" s="1"/>
  <c r="FA175" i="28"/>
  <c r="AI175" i="32" s="1"/>
  <c r="EZ175" i="28"/>
  <c r="AH175" i="32" s="1"/>
  <c r="FA229" i="28"/>
  <c r="AI229" i="32" s="1"/>
  <c r="EZ229" i="28"/>
  <c r="AH229" i="32" s="1"/>
  <c r="FA237" i="28"/>
  <c r="AI237" i="32" s="1"/>
  <c r="EZ237" i="28"/>
  <c r="AH237" i="32" s="1"/>
  <c r="EY130" i="28"/>
  <c r="AG130" i="32" s="1"/>
  <c r="EX130" i="28"/>
  <c r="AF130" i="32" s="1"/>
  <c r="EY165" i="28"/>
  <c r="AG165" i="32" s="1"/>
  <c r="EX165" i="28"/>
  <c r="AF165" i="32" s="1"/>
  <c r="EY184" i="28"/>
  <c r="AG184" i="32" s="1"/>
  <c r="EX184" i="28"/>
  <c r="AF184" i="32" s="1"/>
  <c r="EY227" i="28"/>
  <c r="AG227" i="32" s="1"/>
  <c r="EX227" i="28"/>
  <c r="AF227" i="32" s="1"/>
  <c r="EY240" i="28"/>
  <c r="AG240" i="32" s="1"/>
  <c r="EX240" i="28"/>
  <c r="AF240" i="32" s="1"/>
  <c r="EY266" i="28"/>
  <c r="AG266" i="32" s="1"/>
  <c r="EX266" i="28"/>
  <c r="AF266" i="32" s="1"/>
  <c r="EY274" i="28"/>
  <c r="AG274" i="32" s="1"/>
  <c r="EX274" i="28"/>
  <c r="AF274" i="32" s="1"/>
  <c r="CQ12" i="28"/>
  <c r="EW12" s="1"/>
  <c r="AE12" i="32" s="1"/>
  <c r="EV12" i="28"/>
  <c r="AD12" i="32" s="1"/>
  <c r="CQ20" i="28"/>
  <c r="EW20" s="1"/>
  <c r="AE20" i="32" s="1"/>
  <c r="EV20" i="28"/>
  <c r="AD20" i="32" s="1"/>
  <c r="CQ28" i="28"/>
  <c r="EW28" s="1"/>
  <c r="AE28" i="32" s="1"/>
  <c r="EV28" i="28"/>
  <c r="AD28" i="32" s="1"/>
  <c r="CQ36" i="28"/>
  <c r="EW36" s="1"/>
  <c r="AE36" i="32" s="1"/>
  <c r="EV36" i="28"/>
  <c r="AD36" i="32" s="1"/>
  <c r="CQ44" i="28"/>
  <c r="EW44" s="1"/>
  <c r="AE44" i="32" s="1"/>
  <c r="EV44" i="28"/>
  <c r="AD44" i="32" s="1"/>
  <c r="CQ52" i="28"/>
  <c r="EW52" s="1"/>
  <c r="AE52" i="32" s="1"/>
  <c r="EV52" i="28"/>
  <c r="AD52" i="32" s="1"/>
  <c r="CQ60" i="28"/>
  <c r="EW60" s="1"/>
  <c r="AE60" i="32" s="1"/>
  <c r="EV60" i="28"/>
  <c r="AD60" i="32" s="1"/>
  <c r="CQ68" i="28"/>
  <c r="EW68" s="1"/>
  <c r="AE68" i="32" s="1"/>
  <c r="EV68" i="28"/>
  <c r="AD68" i="32" s="1"/>
  <c r="CQ76" i="28"/>
  <c r="EW76" s="1"/>
  <c r="AE76" i="32" s="1"/>
  <c r="EV76" i="28"/>
  <c r="AD76" i="32" s="1"/>
  <c r="CQ84" i="28"/>
  <c r="EW84" s="1"/>
  <c r="AE84" i="32" s="1"/>
  <c r="EV84" i="28"/>
  <c r="AD84" i="32" s="1"/>
  <c r="EY141" i="28"/>
  <c r="AG141" i="32" s="1"/>
  <c r="EX141" i="28"/>
  <c r="AF141" i="32" s="1"/>
  <c r="CQ91" i="28"/>
  <c r="EW91" s="1"/>
  <c r="AE91" i="32" s="1"/>
  <c r="EV91" i="28"/>
  <c r="AD91" i="32" s="1"/>
  <c r="CQ99" i="28"/>
  <c r="EW99" s="1"/>
  <c r="AE99" i="32" s="1"/>
  <c r="EV99" i="28"/>
  <c r="AD99" i="32" s="1"/>
  <c r="CQ107" i="28"/>
  <c r="EW107" s="1"/>
  <c r="AE107" i="32" s="1"/>
  <c r="EV107" i="28"/>
  <c r="AD107" i="32" s="1"/>
  <c r="CQ115" i="28"/>
  <c r="EW115" s="1"/>
  <c r="AE115" i="32" s="1"/>
  <c r="EV115" i="28"/>
  <c r="AD115" i="32" s="1"/>
  <c r="CQ123" i="28"/>
  <c r="EW123" s="1"/>
  <c r="AE123" i="32" s="1"/>
  <c r="EV123" i="28"/>
  <c r="AD123" i="32" s="1"/>
  <c r="CQ131" i="28"/>
  <c r="EW131" s="1"/>
  <c r="AE131" i="32" s="1"/>
  <c r="EV131" i="28"/>
  <c r="AD131" i="32" s="1"/>
  <c r="CQ139" i="28"/>
  <c r="EW139" s="1"/>
  <c r="AE139" i="32" s="1"/>
  <c r="EV139" i="28"/>
  <c r="AD139" i="32" s="1"/>
  <c r="CQ147" i="28"/>
  <c r="EW147" s="1"/>
  <c r="AE147" i="32" s="1"/>
  <c r="EV147" i="28"/>
  <c r="AD147" i="32" s="1"/>
  <c r="CQ155" i="28"/>
  <c r="EW155" s="1"/>
  <c r="AE155" i="32" s="1"/>
  <c r="EV155" i="28"/>
  <c r="AD155" i="32" s="1"/>
  <c r="CQ163" i="28"/>
  <c r="EW163" s="1"/>
  <c r="AE163" i="32" s="1"/>
  <c r="EV163" i="28"/>
  <c r="AD163" i="32" s="1"/>
  <c r="CQ171" i="28"/>
  <c r="EW171" s="1"/>
  <c r="AE171" i="32" s="1"/>
  <c r="EV171" i="28"/>
  <c r="AD171" i="32" s="1"/>
  <c r="CQ179" i="28"/>
  <c r="EW179" s="1"/>
  <c r="AE179" i="32" s="1"/>
  <c r="EV179" i="28"/>
  <c r="AD179" i="32" s="1"/>
  <c r="CQ187" i="28"/>
  <c r="EW187" s="1"/>
  <c r="AE187" i="32" s="1"/>
  <c r="EV187" i="28"/>
  <c r="AD187" i="32" s="1"/>
  <c r="CQ195" i="28"/>
  <c r="EW195" s="1"/>
  <c r="AE195" i="32" s="1"/>
  <c r="EV195" i="28"/>
  <c r="AD195" i="32" s="1"/>
  <c r="CQ203" i="28"/>
  <c r="EW203" s="1"/>
  <c r="AE203" i="32" s="1"/>
  <c r="EV203" i="28"/>
  <c r="AD203" i="32" s="1"/>
  <c r="CQ211" i="28"/>
  <c r="EW211" s="1"/>
  <c r="AE211" i="32" s="1"/>
  <c r="EV211" i="28"/>
  <c r="AD211" i="32" s="1"/>
  <c r="CQ219" i="28"/>
  <c r="EW219" s="1"/>
  <c r="AE219" i="32" s="1"/>
  <c r="EV219" i="28"/>
  <c r="AD219" i="32" s="1"/>
  <c r="CQ227" i="28"/>
  <c r="EW227" s="1"/>
  <c r="AE227" i="32" s="1"/>
  <c r="EV227" i="28"/>
  <c r="AD227" i="32" s="1"/>
  <c r="CQ235" i="28"/>
  <c r="EW235" s="1"/>
  <c r="AE235" i="32" s="1"/>
  <c r="EV235" i="28"/>
  <c r="AD235" i="32" s="1"/>
  <c r="CQ243" i="28"/>
  <c r="EW243" s="1"/>
  <c r="AE243" i="32" s="1"/>
  <c r="EV243" i="28"/>
  <c r="AD243" i="32" s="1"/>
  <c r="CQ94" i="28"/>
  <c r="EW94" s="1"/>
  <c r="AE94" i="32" s="1"/>
  <c r="EV94" i="28"/>
  <c r="AD94" i="32" s="1"/>
  <c r="CQ102" i="28"/>
  <c r="EW102" s="1"/>
  <c r="AE102" i="32" s="1"/>
  <c r="EV102" i="28"/>
  <c r="AD102" i="32" s="1"/>
  <c r="CQ110" i="28"/>
  <c r="EW110" s="1"/>
  <c r="AE110" i="32" s="1"/>
  <c r="EV110" i="28"/>
  <c r="AD110" i="32" s="1"/>
  <c r="CQ118" i="28"/>
  <c r="EW118" s="1"/>
  <c r="AE118" i="32" s="1"/>
  <c r="EV118" i="28"/>
  <c r="AD118" i="32" s="1"/>
  <c r="CQ126" i="28"/>
  <c r="EW126" s="1"/>
  <c r="AE126" i="32" s="1"/>
  <c r="EV126" i="28"/>
  <c r="AD126" i="32" s="1"/>
  <c r="CQ134" i="28"/>
  <c r="EW134" s="1"/>
  <c r="AE134" i="32" s="1"/>
  <c r="EV134" i="28"/>
  <c r="AD134" i="32" s="1"/>
  <c r="CQ142" i="28"/>
  <c r="EW142" s="1"/>
  <c r="AE142" i="32" s="1"/>
  <c r="EV142" i="28"/>
  <c r="AD142" i="32" s="1"/>
  <c r="CQ150" i="28"/>
  <c r="EW150" s="1"/>
  <c r="AE150" i="32" s="1"/>
  <c r="EV150" i="28"/>
  <c r="AD150" i="32" s="1"/>
  <c r="CQ158" i="28"/>
  <c r="EW158" s="1"/>
  <c r="AE158" i="32" s="1"/>
  <c r="EV158" i="28"/>
  <c r="AD158" i="32" s="1"/>
  <c r="CQ166" i="28"/>
  <c r="EW166" s="1"/>
  <c r="AE166" i="32" s="1"/>
  <c r="EV166" i="28"/>
  <c r="AD166" i="32" s="1"/>
  <c r="CQ174" i="28"/>
  <c r="EW174" s="1"/>
  <c r="AE174" i="32" s="1"/>
  <c r="EV174" i="28"/>
  <c r="AD174" i="32" s="1"/>
  <c r="CQ182" i="28"/>
  <c r="EW182" s="1"/>
  <c r="AE182" i="32" s="1"/>
  <c r="EV182" i="28"/>
  <c r="AD182" i="32" s="1"/>
  <c r="CQ190" i="28"/>
  <c r="EW190" s="1"/>
  <c r="AE190" i="32" s="1"/>
  <c r="EV190" i="28"/>
  <c r="AD190" i="32" s="1"/>
  <c r="CQ198" i="28"/>
  <c r="EW198" s="1"/>
  <c r="AE198" i="32" s="1"/>
  <c r="EV198" i="28"/>
  <c r="AD198" i="32" s="1"/>
  <c r="CQ206" i="28"/>
  <c r="EW206" s="1"/>
  <c r="AE206" i="32" s="1"/>
  <c r="EV206" i="28"/>
  <c r="AD206" i="32" s="1"/>
  <c r="CQ214" i="28"/>
  <c r="EW214" s="1"/>
  <c r="AE214" i="32" s="1"/>
  <c r="EV214" i="28"/>
  <c r="AD214" i="32" s="1"/>
  <c r="CQ222" i="28"/>
  <c r="EW222" s="1"/>
  <c r="AE222" i="32" s="1"/>
  <c r="EV222" i="28"/>
  <c r="AD222" i="32" s="1"/>
  <c r="CQ230" i="28"/>
  <c r="EW230" s="1"/>
  <c r="AE230" i="32" s="1"/>
  <c r="EV230" i="28"/>
  <c r="AD230" i="32" s="1"/>
  <c r="CQ238" i="28"/>
  <c r="EW238" s="1"/>
  <c r="AE238" i="32" s="1"/>
  <c r="EV238" i="28"/>
  <c r="AD238" i="32" s="1"/>
  <c r="CQ246" i="28"/>
  <c r="EW246" s="1"/>
  <c r="AE246" i="32" s="1"/>
  <c r="EV246" i="28"/>
  <c r="AD246" i="32" s="1"/>
  <c r="FA149" i="28"/>
  <c r="AI149" i="32" s="1"/>
  <c r="EZ149" i="28"/>
  <c r="AH149" i="32" s="1"/>
  <c r="FA157" i="28"/>
  <c r="AI157" i="32" s="1"/>
  <c r="EZ157" i="28"/>
  <c r="AH157" i="32" s="1"/>
  <c r="FA181" i="28"/>
  <c r="AI181" i="32" s="1"/>
  <c r="EZ181" i="28"/>
  <c r="AH181" i="32" s="1"/>
  <c r="FA189" i="28"/>
  <c r="AI189" i="32" s="1"/>
  <c r="EZ189" i="28"/>
  <c r="AH189" i="32" s="1"/>
  <c r="EY136" i="28"/>
  <c r="AG136" i="32" s="1"/>
  <c r="EX136" i="28"/>
  <c r="AF136" i="32" s="1"/>
  <c r="EY225" i="28"/>
  <c r="AG225" i="32" s="1"/>
  <c r="EX225" i="28"/>
  <c r="AF225" i="32" s="1"/>
  <c r="FE252" i="28"/>
  <c r="AM252" i="32" s="1"/>
  <c r="FD252" i="28"/>
  <c r="AL252" i="32" s="1"/>
  <c r="FC85" i="28"/>
  <c r="AK85" i="32" s="1"/>
  <c r="FB85" i="28"/>
  <c r="AJ85" i="32" s="1"/>
  <c r="FC146" i="28"/>
  <c r="AK146" i="32" s="1"/>
  <c r="FB146" i="28"/>
  <c r="AJ146" i="32" s="1"/>
  <c r="FA112" i="28"/>
  <c r="AI112" i="32" s="1"/>
  <c r="EZ112" i="28"/>
  <c r="AH112" i="32" s="1"/>
  <c r="FA120" i="28"/>
  <c r="AI120" i="32" s="1"/>
  <c r="EZ120" i="28"/>
  <c r="AH120" i="32" s="1"/>
  <c r="FA128" i="28"/>
  <c r="AI128" i="32" s="1"/>
  <c r="EZ128" i="28"/>
  <c r="AH128" i="32" s="1"/>
  <c r="FA224" i="28"/>
  <c r="AI224" i="32" s="1"/>
  <c r="EZ224" i="28"/>
  <c r="AH224" i="32" s="1"/>
  <c r="EY12" i="28"/>
  <c r="AG12" i="32" s="1"/>
  <c r="EX12" i="28"/>
  <c r="AF12" i="32" s="1"/>
  <c r="EY42" i="28"/>
  <c r="AG42" i="32" s="1"/>
  <c r="EX42" i="28"/>
  <c r="AF42" i="32" s="1"/>
  <c r="FA227" i="28"/>
  <c r="AI227" i="32" s="1"/>
  <c r="EZ227" i="28"/>
  <c r="AH227" i="32" s="1"/>
  <c r="EY185" i="28"/>
  <c r="AG185" i="32" s="1"/>
  <c r="EX185" i="28"/>
  <c r="AF185" i="32" s="1"/>
  <c r="EY224" i="28"/>
  <c r="AG224" i="32" s="1"/>
  <c r="EX224" i="28"/>
  <c r="AF224" i="32" s="1"/>
  <c r="FE152" i="28"/>
  <c r="AM152" i="32" s="1"/>
  <c r="FD152" i="28"/>
  <c r="AL152" i="32" s="1"/>
  <c r="FE172" i="28"/>
  <c r="AM172" i="32" s="1"/>
  <c r="FD172" i="28"/>
  <c r="AL172" i="32" s="1"/>
  <c r="CO7" i="28" l="1"/>
  <c r="DQ7"/>
  <c r="DL7"/>
  <c r="CT7"/>
  <c r="CP7"/>
  <c r="CX7"/>
  <c r="DP6"/>
  <c r="DP4"/>
  <c r="DO6"/>
  <c r="DO4"/>
  <c r="DN6"/>
  <c r="DN4"/>
  <c r="DR6"/>
  <c r="DN2"/>
  <c r="DM6"/>
  <c r="DK6"/>
  <c r="DK4"/>
  <c r="DJ6"/>
  <c r="DJ4"/>
  <c r="DI6"/>
  <c r="DI4"/>
  <c r="CW6"/>
  <c r="CW4"/>
  <c r="CV6"/>
  <c r="CV4"/>
  <c r="CS6"/>
  <c r="CR6"/>
  <c r="CS4"/>
  <c r="CR4"/>
  <c r="CY6"/>
  <c r="CU6"/>
  <c r="CO6"/>
  <c r="CO4"/>
  <c r="DN3"/>
  <c r="DI3"/>
  <c r="DI2"/>
  <c r="CV3"/>
  <c r="CV2"/>
  <c r="CR3"/>
  <c r="CR2"/>
  <c r="DR278"/>
  <c r="DQ278"/>
  <c r="DO278"/>
  <c r="DM278"/>
  <c r="DL278"/>
  <c r="DJ278"/>
  <c r="EV278" i="15"/>
  <c r="ET278"/>
  <c r="EQ278"/>
  <c r="EP278"/>
  <c r="EO278"/>
  <c r="EN278"/>
  <c r="EV277"/>
  <c r="ET277"/>
  <c r="EQ277"/>
  <c r="EP277"/>
  <c r="EO277"/>
  <c r="EN277"/>
  <c r="EV276"/>
  <c r="ET276"/>
  <c r="EQ276"/>
  <c r="EP276"/>
  <c r="EO276"/>
  <c r="EN276"/>
  <c r="EV275"/>
  <c r="ET275"/>
  <c r="EQ275"/>
  <c r="EP275"/>
  <c r="EO275"/>
  <c r="EN275"/>
  <c r="EV274"/>
  <c r="ET274"/>
  <c r="EQ274"/>
  <c r="EP274"/>
  <c r="EO274"/>
  <c r="EN274"/>
  <c r="EV273"/>
  <c r="ET273"/>
  <c r="EQ273"/>
  <c r="EP273"/>
  <c r="EO273"/>
  <c r="EN273"/>
  <c r="ER273" s="1"/>
  <c r="EV272"/>
  <c r="ET272"/>
  <c r="EQ272"/>
  <c r="EP272"/>
  <c r="EO272"/>
  <c r="EN272"/>
  <c r="EV271"/>
  <c r="ET271"/>
  <c r="EQ271"/>
  <c r="EP271"/>
  <c r="EO271"/>
  <c r="EN271"/>
  <c r="EV270"/>
  <c r="ET270"/>
  <c r="EQ270"/>
  <c r="EP270"/>
  <c r="EO270"/>
  <c r="EN270"/>
  <c r="EV269"/>
  <c r="ET269"/>
  <c r="EQ269"/>
  <c r="EP269"/>
  <c r="EO269"/>
  <c r="EN269"/>
  <c r="EV268"/>
  <c r="ET268"/>
  <c r="EQ268"/>
  <c r="EP268"/>
  <c r="EO268"/>
  <c r="EN268"/>
  <c r="EV267"/>
  <c r="ET267"/>
  <c r="EQ267"/>
  <c r="EP267"/>
  <c r="EO267"/>
  <c r="EN267"/>
  <c r="ER267" s="1"/>
  <c r="EV266"/>
  <c r="ET266"/>
  <c r="EQ266"/>
  <c r="EP266"/>
  <c r="EO266"/>
  <c r="EN266"/>
  <c r="EV265"/>
  <c r="ET265"/>
  <c r="EQ265"/>
  <c r="EP265"/>
  <c r="EO265"/>
  <c r="EN265"/>
  <c r="EV264"/>
  <c r="ET264"/>
  <c r="EQ264"/>
  <c r="EP264"/>
  <c r="EO264"/>
  <c r="EN264"/>
  <c r="EV263"/>
  <c r="ET263"/>
  <c r="EQ263"/>
  <c r="EP263"/>
  <c r="EO263"/>
  <c r="EN263"/>
  <c r="ER263" s="1"/>
  <c r="EV262"/>
  <c r="ET262"/>
  <c r="EQ262"/>
  <c r="EP262"/>
  <c r="EO262"/>
  <c r="EN262"/>
  <c r="EV261"/>
  <c r="ET261"/>
  <c r="EQ261"/>
  <c r="EP261"/>
  <c r="EO261"/>
  <c r="EN261"/>
  <c r="EV260"/>
  <c r="ET260"/>
  <c r="EQ260"/>
  <c r="EP260"/>
  <c r="EO260"/>
  <c r="EN260"/>
  <c r="EV259"/>
  <c r="ET259"/>
  <c r="EQ259"/>
  <c r="EP259"/>
  <c r="EO259"/>
  <c r="EN259"/>
  <c r="ER259" s="1"/>
  <c r="EV258"/>
  <c r="ET258"/>
  <c r="EQ258"/>
  <c r="EP258"/>
  <c r="EO258"/>
  <c r="EN258"/>
  <c r="EV257"/>
  <c r="ET257"/>
  <c r="EQ257"/>
  <c r="EP257"/>
  <c r="EO257"/>
  <c r="EN257"/>
  <c r="EV256"/>
  <c r="ET256"/>
  <c r="EQ256"/>
  <c r="EP256"/>
  <c r="EO256"/>
  <c r="EN256"/>
  <c r="EV255"/>
  <c r="ET255"/>
  <c r="EQ255"/>
  <c r="EP255"/>
  <c r="EO255"/>
  <c r="EN255"/>
  <c r="ER255" s="1"/>
  <c r="EV254"/>
  <c r="ET254"/>
  <c r="EQ254"/>
  <c r="EP254"/>
  <c r="EO254"/>
  <c r="EN254"/>
  <c r="EV253"/>
  <c r="ET253"/>
  <c r="EQ253"/>
  <c r="EP253"/>
  <c r="EO253"/>
  <c r="EN253"/>
  <c r="EV252"/>
  <c r="ET252"/>
  <c r="EQ252"/>
  <c r="EP252"/>
  <c r="EO252"/>
  <c r="EN252"/>
  <c r="EV251"/>
  <c r="ET251"/>
  <c r="EQ251"/>
  <c r="EP251"/>
  <c r="EO251"/>
  <c r="EN251"/>
  <c r="ER251" s="1"/>
  <c r="EV250"/>
  <c r="ET250"/>
  <c r="EQ250"/>
  <c r="EP250"/>
  <c r="EO250"/>
  <c r="EN250"/>
  <c r="EV249"/>
  <c r="ET249"/>
  <c r="EQ249"/>
  <c r="EP249"/>
  <c r="EO249"/>
  <c r="EN249"/>
  <c r="EV248"/>
  <c r="ET248"/>
  <c r="EQ248"/>
  <c r="EP248"/>
  <c r="EO248"/>
  <c r="EN248"/>
  <c r="EV247"/>
  <c r="ET247"/>
  <c r="EQ247"/>
  <c r="EP247"/>
  <c r="EO247"/>
  <c r="EN247"/>
  <c r="ER247" s="1"/>
  <c r="EV246"/>
  <c r="ET246"/>
  <c r="EQ246"/>
  <c r="EP246"/>
  <c r="EO246"/>
  <c r="EN246"/>
  <c r="EV245"/>
  <c r="ET245"/>
  <c r="EQ245"/>
  <c r="EP245"/>
  <c r="EO245"/>
  <c r="EN245"/>
  <c r="EV244"/>
  <c r="ET244"/>
  <c r="EQ244"/>
  <c r="EP244"/>
  <c r="EO244"/>
  <c r="EN244"/>
  <c r="EV243"/>
  <c r="ET243"/>
  <c r="EQ243"/>
  <c r="EP243"/>
  <c r="EO243"/>
  <c r="EN243"/>
  <c r="ER243" s="1"/>
  <c r="EV242"/>
  <c r="ET242"/>
  <c r="EQ242"/>
  <c r="EP242"/>
  <c r="EO242"/>
  <c r="EN242"/>
  <c r="EV241"/>
  <c r="ET241"/>
  <c r="EQ241"/>
  <c r="EP241"/>
  <c r="EO241"/>
  <c r="EN241"/>
  <c r="EV240"/>
  <c r="ET240"/>
  <c r="EQ240"/>
  <c r="EP240"/>
  <c r="EO240"/>
  <c r="EN240"/>
  <c r="EV239"/>
  <c r="ET239"/>
  <c r="EQ239"/>
  <c r="EP239"/>
  <c r="EO239"/>
  <c r="EN239"/>
  <c r="ER239" s="1"/>
  <c r="EV238"/>
  <c r="ET238"/>
  <c r="EQ238"/>
  <c r="EP238"/>
  <c r="EO238"/>
  <c r="EN238"/>
  <c r="EV237"/>
  <c r="ET237"/>
  <c r="EQ237"/>
  <c r="EP237"/>
  <c r="EO237"/>
  <c r="EN237"/>
  <c r="EV236"/>
  <c r="ET236"/>
  <c r="EQ236"/>
  <c r="EP236"/>
  <c r="EO236"/>
  <c r="EN236"/>
  <c r="EV235"/>
  <c r="ET235"/>
  <c r="EQ235"/>
  <c r="EP235"/>
  <c r="EO235"/>
  <c r="EN235"/>
  <c r="ER235" s="1"/>
  <c r="EV234"/>
  <c r="ET234"/>
  <c r="EQ234"/>
  <c r="EP234"/>
  <c r="EO234"/>
  <c r="EN234"/>
  <c r="EV233"/>
  <c r="ET233"/>
  <c r="EQ233"/>
  <c r="EP233"/>
  <c r="EO233"/>
  <c r="EN233"/>
  <c r="EV232"/>
  <c r="ET232"/>
  <c r="EQ232"/>
  <c r="EP232"/>
  <c r="EO232"/>
  <c r="EN232"/>
  <c r="EV231"/>
  <c r="ET231"/>
  <c r="EQ231"/>
  <c r="EP231"/>
  <c r="EO231"/>
  <c r="EN231"/>
  <c r="ER231" s="1"/>
  <c r="EV230"/>
  <c r="ET230"/>
  <c r="EQ230"/>
  <c r="EP230"/>
  <c r="EO230"/>
  <c r="EN230"/>
  <c r="EV229"/>
  <c r="ET229"/>
  <c r="EQ229"/>
  <c r="EP229"/>
  <c r="EO229"/>
  <c r="EN229"/>
  <c r="EV228"/>
  <c r="ET228"/>
  <c r="EQ228"/>
  <c r="EP228"/>
  <c r="EO228"/>
  <c r="EN228"/>
  <c r="EV227"/>
  <c r="ET227"/>
  <c r="EQ227"/>
  <c r="EP227"/>
  <c r="EO227"/>
  <c r="EN227"/>
  <c r="ER227" s="1"/>
  <c r="EV226"/>
  <c r="ET226"/>
  <c r="EQ226"/>
  <c r="EP226"/>
  <c r="EO226"/>
  <c r="EN226"/>
  <c r="EV225"/>
  <c r="ET225"/>
  <c r="EQ225"/>
  <c r="EP225"/>
  <c r="EO225"/>
  <c r="EN225"/>
  <c r="EV224"/>
  <c r="ET224"/>
  <c r="EQ224"/>
  <c r="EP224"/>
  <c r="EO224"/>
  <c r="EN224"/>
  <c r="EV223"/>
  <c r="ET223"/>
  <c r="EQ223"/>
  <c r="EP223"/>
  <c r="EO223"/>
  <c r="EN223"/>
  <c r="ER223" s="1"/>
  <c r="EV222"/>
  <c r="ET222"/>
  <c r="EQ222"/>
  <c r="EP222"/>
  <c r="EO222"/>
  <c r="EN222"/>
  <c r="EV221"/>
  <c r="ET221"/>
  <c r="EQ221"/>
  <c r="EP221"/>
  <c r="EO221"/>
  <c r="EN221"/>
  <c r="EV220"/>
  <c r="ET220"/>
  <c r="EQ220"/>
  <c r="EP220"/>
  <c r="EO220"/>
  <c r="EN220"/>
  <c r="EV219"/>
  <c r="ET219"/>
  <c r="EQ219"/>
  <c r="EP219"/>
  <c r="EO219"/>
  <c r="EN219"/>
  <c r="ER219" s="1"/>
  <c r="EV218"/>
  <c r="ET218"/>
  <c r="EQ218"/>
  <c r="EP218"/>
  <c r="EO218"/>
  <c r="EN218"/>
  <c r="EV217"/>
  <c r="ET217"/>
  <c r="EQ217"/>
  <c r="EP217"/>
  <c r="EO217"/>
  <c r="EN217"/>
  <c r="EV216"/>
  <c r="ET216"/>
  <c r="EQ216"/>
  <c r="EP216"/>
  <c r="EO216"/>
  <c r="EN216"/>
  <c r="EV215"/>
  <c r="ET215"/>
  <c r="EQ215"/>
  <c r="EP215"/>
  <c r="EO215"/>
  <c r="EN215"/>
  <c r="ER215" s="1"/>
  <c r="EV214"/>
  <c r="ET214"/>
  <c r="EQ214"/>
  <c r="EP214"/>
  <c r="EO214"/>
  <c r="EN214"/>
  <c r="EV213"/>
  <c r="ET213"/>
  <c r="EQ213"/>
  <c r="EP213"/>
  <c r="EO213"/>
  <c r="EN213"/>
  <c r="EV212"/>
  <c r="ET212"/>
  <c r="EQ212"/>
  <c r="EP212"/>
  <c r="EO212"/>
  <c r="EN212"/>
  <c r="EV211"/>
  <c r="ET211"/>
  <c r="EQ211"/>
  <c r="EP211"/>
  <c r="EO211"/>
  <c r="EN211"/>
  <c r="ER211" s="1"/>
  <c r="EV210"/>
  <c r="ET210"/>
  <c r="EQ210"/>
  <c r="EP210"/>
  <c r="EO210"/>
  <c r="EN210"/>
  <c r="EV209"/>
  <c r="ET209"/>
  <c r="EQ209"/>
  <c r="EP209"/>
  <c r="EO209"/>
  <c r="EN209"/>
  <c r="EV208"/>
  <c r="ET208"/>
  <c r="EQ208"/>
  <c r="EP208"/>
  <c r="EO208"/>
  <c r="EN208"/>
  <c r="EV207"/>
  <c r="ET207"/>
  <c r="EQ207"/>
  <c r="EP207"/>
  <c r="EO207"/>
  <c r="EN207"/>
  <c r="ER207" s="1"/>
  <c r="EV206"/>
  <c r="ET206"/>
  <c r="EQ206"/>
  <c r="EP206"/>
  <c r="EO206"/>
  <c r="EN206"/>
  <c r="EV205"/>
  <c r="ET205"/>
  <c r="EQ205"/>
  <c r="EP205"/>
  <c r="EO205"/>
  <c r="EN205"/>
  <c r="EV204"/>
  <c r="ET204"/>
  <c r="EQ204"/>
  <c r="EP204"/>
  <c r="EO204"/>
  <c r="EN204"/>
  <c r="EV203"/>
  <c r="ET203"/>
  <c r="EQ203"/>
  <c r="EP203"/>
  <c r="EO203"/>
  <c r="EN203"/>
  <c r="ER203" s="1"/>
  <c r="EV202"/>
  <c r="ET202"/>
  <c r="EQ202"/>
  <c r="EP202"/>
  <c r="EO202"/>
  <c r="EN202"/>
  <c r="EV201"/>
  <c r="ET201"/>
  <c r="EQ201"/>
  <c r="EP201"/>
  <c r="EO201"/>
  <c r="EN201"/>
  <c r="EV200"/>
  <c r="ET200"/>
  <c r="EQ200"/>
  <c r="EP200"/>
  <c r="EO200"/>
  <c r="EN200"/>
  <c r="EV199"/>
  <c r="ET199"/>
  <c r="EQ199"/>
  <c r="EP199"/>
  <c r="EO199"/>
  <c r="EN199"/>
  <c r="ER199" s="1"/>
  <c r="EV198"/>
  <c r="ET198"/>
  <c r="EQ198"/>
  <c r="EP198"/>
  <c r="EO198"/>
  <c r="EN198"/>
  <c r="EV197"/>
  <c r="ET197"/>
  <c r="EQ197"/>
  <c r="EP197"/>
  <c r="EO197"/>
  <c r="EN197"/>
  <c r="EV196"/>
  <c r="ET196"/>
  <c r="EQ196"/>
  <c r="EP196"/>
  <c r="EO196"/>
  <c r="EN196"/>
  <c r="EV195"/>
  <c r="ET195"/>
  <c r="EQ195"/>
  <c r="EP195"/>
  <c r="EO195"/>
  <c r="EN195"/>
  <c r="ER195" s="1"/>
  <c r="EV194"/>
  <c r="ET194"/>
  <c r="EQ194"/>
  <c r="EP194"/>
  <c r="EO194"/>
  <c r="EN194"/>
  <c r="EV193"/>
  <c r="ET193"/>
  <c r="EQ193"/>
  <c r="EP193"/>
  <c r="EO193"/>
  <c r="EN193"/>
  <c r="EV192"/>
  <c r="ET192"/>
  <c r="EQ192"/>
  <c r="EP192"/>
  <c r="EO192"/>
  <c r="EN192"/>
  <c r="EV191"/>
  <c r="ET191"/>
  <c r="EQ191"/>
  <c r="EP191"/>
  <c r="EO191"/>
  <c r="EN191"/>
  <c r="ER191" s="1"/>
  <c r="EV190"/>
  <c r="ET190"/>
  <c r="EQ190"/>
  <c r="EP190"/>
  <c r="EO190"/>
  <c r="EN190"/>
  <c r="EV189"/>
  <c r="ET189"/>
  <c r="EQ189"/>
  <c r="EP189"/>
  <c r="EO189"/>
  <c r="EN189"/>
  <c r="EV188"/>
  <c r="ET188"/>
  <c r="EQ188"/>
  <c r="EP188"/>
  <c r="EO188"/>
  <c r="EN188"/>
  <c r="EV187"/>
  <c r="ET187"/>
  <c r="EQ187"/>
  <c r="EP187"/>
  <c r="EO187"/>
  <c r="EN187"/>
  <c r="ER187" s="1"/>
  <c r="EV186"/>
  <c r="ET186"/>
  <c r="EQ186"/>
  <c r="EP186"/>
  <c r="EO186"/>
  <c r="EN186"/>
  <c r="EV185"/>
  <c r="ET185"/>
  <c r="EQ185"/>
  <c r="EP185"/>
  <c r="EO185"/>
  <c r="EN185"/>
  <c r="EV184"/>
  <c r="ET184"/>
  <c r="EQ184"/>
  <c r="EP184"/>
  <c r="EO184"/>
  <c r="EN184"/>
  <c r="EV183"/>
  <c r="ET183"/>
  <c r="EQ183"/>
  <c r="EP183"/>
  <c r="EO183"/>
  <c r="EN183"/>
  <c r="ER183" s="1"/>
  <c r="EV182"/>
  <c r="ET182"/>
  <c r="EQ182"/>
  <c r="EP182"/>
  <c r="EO182"/>
  <c r="EN182"/>
  <c r="EV181"/>
  <c r="ET181"/>
  <c r="EQ181"/>
  <c r="EP181"/>
  <c r="EO181"/>
  <c r="EN181"/>
  <c r="EV180"/>
  <c r="ET180"/>
  <c r="EQ180"/>
  <c r="EP180"/>
  <c r="EO180"/>
  <c r="EN180"/>
  <c r="EV179"/>
  <c r="ET179"/>
  <c r="EQ179"/>
  <c r="EP179"/>
  <c r="EO179"/>
  <c r="EN179"/>
  <c r="ER179" s="1"/>
  <c r="EV178"/>
  <c r="ET178"/>
  <c r="EQ178"/>
  <c r="EP178"/>
  <c r="EO178"/>
  <c r="EN178"/>
  <c r="EV177"/>
  <c r="ET177"/>
  <c r="EQ177"/>
  <c r="EP177"/>
  <c r="EO177"/>
  <c r="EN177"/>
  <c r="EV176"/>
  <c r="ET176"/>
  <c r="EQ176"/>
  <c r="EP176"/>
  <c r="EO176"/>
  <c r="EN176"/>
  <c r="EV175"/>
  <c r="ET175"/>
  <c r="EQ175"/>
  <c r="EP175"/>
  <c r="EO175"/>
  <c r="EN175"/>
  <c r="ER175" s="1"/>
  <c r="EV174"/>
  <c r="ET174"/>
  <c r="EQ174"/>
  <c r="EP174"/>
  <c r="EO174"/>
  <c r="EN174"/>
  <c r="EV173"/>
  <c r="ET173"/>
  <c r="EQ173"/>
  <c r="EP173"/>
  <c r="EO173"/>
  <c r="EN173"/>
  <c r="EV172"/>
  <c r="ET172"/>
  <c r="EQ172"/>
  <c r="EP172"/>
  <c r="EO172"/>
  <c r="EN172"/>
  <c r="EV171"/>
  <c r="ET171"/>
  <c r="EQ171"/>
  <c r="EP171"/>
  <c r="EO171"/>
  <c r="EN171"/>
  <c r="ER171" s="1"/>
  <c r="EV170"/>
  <c r="ET170"/>
  <c r="EQ170"/>
  <c r="EP170"/>
  <c r="EO170"/>
  <c r="EN170"/>
  <c r="EV169"/>
  <c r="ET169"/>
  <c r="EQ169"/>
  <c r="EP169"/>
  <c r="EO169"/>
  <c r="EN169"/>
  <c r="EV168"/>
  <c r="ET168"/>
  <c r="EQ168"/>
  <c r="EP168"/>
  <c r="EO168"/>
  <c r="EN168"/>
  <c r="EV167"/>
  <c r="ET167"/>
  <c r="EQ167"/>
  <c r="EP167"/>
  <c r="EO167"/>
  <c r="EN167"/>
  <c r="ER167" s="1"/>
  <c r="EV166"/>
  <c r="ET166"/>
  <c r="EQ166"/>
  <c r="EP166"/>
  <c r="EO166"/>
  <c r="EN166"/>
  <c r="EV165"/>
  <c r="ET165"/>
  <c r="EQ165"/>
  <c r="EP165"/>
  <c r="EO165"/>
  <c r="EN165"/>
  <c r="EV164"/>
  <c r="ET164"/>
  <c r="EQ164"/>
  <c r="EP164"/>
  <c r="EO164"/>
  <c r="EN164"/>
  <c r="EV163"/>
  <c r="ET163"/>
  <c r="EQ163"/>
  <c r="EP163"/>
  <c r="EO163"/>
  <c r="EN163"/>
  <c r="ER163" s="1"/>
  <c r="EV162"/>
  <c r="ET162"/>
  <c r="EQ162"/>
  <c r="EP162"/>
  <c r="EO162"/>
  <c r="EN162"/>
  <c r="EV161"/>
  <c r="ET161"/>
  <c r="EQ161"/>
  <c r="EP161"/>
  <c r="EO161"/>
  <c r="EN161"/>
  <c r="EV160"/>
  <c r="ET160"/>
  <c r="EQ160"/>
  <c r="EP160"/>
  <c r="EO160"/>
  <c r="EN160"/>
  <c r="EV159"/>
  <c r="ET159"/>
  <c r="EQ159"/>
  <c r="EP159"/>
  <c r="EO159"/>
  <c r="EN159"/>
  <c r="ER159" s="1"/>
  <c r="EV158"/>
  <c r="ET158"/>
  <c r="EQ158"/>
  <c r="EP158"/>
  <c r="EO158"/>
  <c r="EN158"/>
  <c r="EV157"/>
  <c r="ET157"/>
  <c r="EQ157"/>
  <c r="EP157"/>
  <c r="EO157"/>
  <c r="EN157"/>
  <c r="EV156"/>
  <c r="ET156"/>
  <c r="EQ156"/>
  <c r="EP156"/>
  <c r="EO156"/>
  <c r="EN156"/>
  <c r="EV155"/>
  <c r="ET155"/>
  <c r="EQ155"/>
  <c r="EP155"/>
  <c r="EO155"/>
  <c r="EN155"/>
  <c r="ER155" s="1"/>
  <c r="EV154"/>
  <c r="ET154"/>
  <c r="EQ154"/>
  <c r="EP154"/>
  <c r="EO154"/>
  <c r="EN154"/>
  <c r="EV153"/>
  <c r="ET153"/>
  <c r="EQ153"/>
  <c r="EP153"/>
  <c r="EO153"/>
  <c r="EN153"/>
  <c r="EV152"/>
  <c r="ET152"/>
  <c r="EQ152"/>
  <c r="EP152"/>
  <c r="EO152"/>
  <c r="EN152"/>
  <c r="EV151"/>
  <c r="ET151"/>
  <c r="EQ151"/>
  <c r="EP151"/>
  <c r="EO151"/>
  <c r="EN151"/>
  <c r="ER151" s="1"/>
  <c r="EV150"/>
  <c r="ET150"/>
  <c r="EQ150"/>
  <c r="EP150"/>
  <c r="EO150"/>
  <c r="EN150"/>
  <c r="EV149"/>
  <c r="ET149"/>
  <c r="EQ149"/>
  <c r="EP149"/>
  <c r="EO149"/>
  <c r="EN149"/>
  <c r="EV148"/>
  <c r="ET148"/>
  <c r="EQ148"/>
  <c r="EP148"/>
  <c r="EO148"/>
  <c r="EN148"/>
  <c r="EV147"/>
  <c r="ET147"/>
  <c r="EQ147"/>
  <c r="EP147"/>
  <c r="EO147"/>
  <c r="EN147"/>
  <c r="ER147" s="1"/>
  <c r="EV146"/>
  <c r="ET146"/>
  <c r="EQ146"/>
  <c r="EP146"/>
  <c r="EO146"/>
  <c r="EN146"/>
  <c r="EV145"/>
  <c r="ET145"/>
  <c r="EQ145"/>
  <c r="EP145"/>
  <c r="EO145"/>
  <c r="EN145"/>
  <c r="EV144"/>
  <c r="ET144"/>
  <c r="EQ144"/>
  <c r="EP144"/>
  <c r="EO144"/>
  <c r="EN144"/>
  <c r="EV143"/>
  <c r="ET143"/>
  <c r="EQ143"/>
  <c r="EP143"/>
  <c r="EO143"/>
  <c r="EN143"/>
  <c r="ER143" s="1"/>
  <c r="EV142"/>
  <c r="ET142"/>
  <c r="EQ142"/>
  <c r="EP142"/>
  <c r="EO142"/>
  <c r="EN142"/>
  <c r="EV141"/>
  <c r="ET141"/>
  <c r="EQ141"/>
  <c r="EP141"/>
  <c r="EO141"/>
  <c r="EN141"/>
  <c r="EV140"/>
  <c r="ET140"/>
  <c r="EQ140"/>
  <c r="EP140"/>
  <c r="EO140"/>
  <c r="EN140"/>
  <c r="EV139"/>
  <c r="ET139"/>
  <c r="EQ139"/>
  <c r="EP139"/>
  <c r="EO139"/>
  <c r="EN139"/>
  <c r="ER139" s="1"/>
  <c r="EV138"/>
  <c r="ET138"/>
  <c r="EQ138"/>
  <c r="EP138"/>
  <c r="EO138"/>
  <c r="EN138"/>
  <c r="EV137"/>
  <c r="ET137"/>
  <c r="EQ137"/>
  <c r="EP137"/>
  <c r="EO137"/>
  <c r="EN137"/>
  <c r="EV136"/>
  <c r="ET136"/>
  <c r="EQ136"/>
  <c r="EP136"/>
  <c r="EO136"/>
  <c r="EN136"/>
  <c r="EV135"/>
  <c r="ET135"/>
  <c r="EQ135"/>
  <c r="EP135"/>
  <c r="EO135"/>
  <c r="EN135"/>
  <c r="ER135" s="1"/>
  <c r="EV134"/>
  <c r="ET134"/>
  <c r="EQ134"/>
  <c r="EP134"/>
  <c r="EO134"/>
  <c r="EN134"/>
  <c r="EV133"/>
  <c r="ET133"/>
  <c r="EQ133"/>
  <c r="EP133"/>
  <c r="EO133"/>
  <c r="EN133"/>
  <c r="EV132"/>
  <c r="ET132"/>
  <c r="EQ132"/>
  <c r="EP132"/>
  <c r="EO132"/>
  <c r="EN132"/>
  <c r="EV131"/>
  <c r="ET131"/>
  <c r="EQ131"/>
  <c r="EP131"/>
  <c r="EO131"/>
  <c r="EN131"/>
  <c r="ER131" s="1"/>
  <c r="EV130"/>
  <c r="ET130"/>
  <c r="EQ130"/>
  <c r="EP130"/>
  <c r="EO130"/>
  <c r="EN130"/>
  <c r="EV129"/>
  <c r="ET129"/>
  <c r="EQ129"/>
  <c r="EP129"/>
  <c r="EO129"/>
  <c r="EN129"/>
  <c r="EV128"/>
  <c r="ET128"/>
  <c r="EQ128"/>
  <c r="EP128"/>
  <c r="EO128"/>
  <c r="EN128"/>
  <c r="EV127"/>
  <c r="ET127"/>
  <c r="EQ127"/>
  <c r="EP127"/>
  <c r="EO127"/>
  <c r="EN127"/>
  <c r="EV126"/>
  <c r="ET126"/>
  <c r="EQ126"/>
  <c r="EP126"/>
  <c r="EO126"/>
  <c r="EN126"/>
  <c r="ER126" s="1"/>
  <c r="EV125"/>
  <c r="ET125"/>
  <c r="EQ125"/>
  <c r="EP125"/>
  <c r="EO125"/>
  <c r="EN125"/>
  <c r="EV124"/>
  <c r="ET124"/>
  <c r="EQ124"/>
  <c r="EP124"/>
  <c r="EO124"/>
  <c r="EN124"/>
  <c r="EV123"/>
  <c r="ET123"/>
  <c r="EQ123"/>
  <c r="EP123"/>
  <c r="EO123"/>
  <c r="EN123"/>
  <c r="EV122"/>
  <c r="ET122"/>
  <c r="EQ122"/>
  <c r="EP122"/>
  <c r="EO122"/>
  <c r="EN122"/>
  <c r="EV121"/>
  <c r="ET121"/>
  <c r="EQ121"/>
  <c r="EP121"/>
  <c r="EO121"/>
  <c r="EN121"/>
  <c r="ER121" s="1"/>
  <c r="EV120"/>
  <c r="ET120"/>
  <c r="EQ120"/>
  <c r="EP120"/>
  <c r="EO120"/>
  <c r="EN120"/>
  <c r="ER120" s="1"/>
  <c r="EV119"/>
  <c r="ET119"/>
  <c r="EQ119"/>
  <c r="EP119"/>
  <c r="EO119"/>
  <c r="EN119"/>
  <c r="EV118"/>
  <c r="ET118"/>
  <c r="EQ118"/>
  <c r="EP118"/>
  <c r="EO118"/>
  <c r="EN118"/>
  <c r="EV117"/>
  <c r="ET117"/>
  <c r="EQ117"/>
  <c r="EP117"/>
  <c r="EO117"/>
  <c r="EN117"/>
  <c r="EV116"/>
  <c r="ET116"/>
  <c r="EQ116"/>
  <c r="EP116"/>
  <c r="EO116"/>
  <c r="EN116"/>
  <c r="ER116" s="1"/>
  <c r="EV115"/>
  <c r="ET115"/>
  <c r="EQ115"/>
  <c r="EP115"/>
  <c r="EO115"/>
  <c r="EN115"/>
  <c r="EV114"/>
  <c r="ET114"/>
  <c r="EQ114"/>
  <c r="EP114"/>
  <c r="EO114"/>
  <c r="EN114"/>
  <c r="EV113"/>
  <c r="ET113"/>
  <c r="EQ113"/>
  <c r="EP113"/>
  <c r="EO113"/>
  <c r="EN113"/>
  <c r="EV112"/>
  <c r="ET112"/>
  <c r="EQ112"/>
  <c r="EP112"/>
  <c r="EO112"/>
  <c r="EN112"/>
  <c r="EV111"/>
  <c r="ET111"/>
  <c r="EQ111"/>
  <c r="EP111"/>
  <c r="EO111"/>
  <c r="EN111"/>
  <c r="ER111" s="1"/>
  <c r="EV110"/>
  <c r="ET110"/>
  <c r="EQ110"/>
  <c r="EP110"/>
  <c r="EO110"/>
  <c r="EN110"/>
  <c r="EV109"/>
  <c r="ET109"/>
  <c r="EQ109"/>
  <c r="EP109"/>
  <c r="EO109"/>
  <c r="EN109"/>
  <c r="EV108"/>
  <c r="ET108"/>
  <c r="EQ108"/>
  <c r="EP108"/>
  <c r="EO108"/>
  <c r="EN108"/>
  <c r="EV107"/>
  <c r="ET107"/>
  <c r="EQ107"/>
  <c r="EP107"/>
  <c r="EO107"/>
  <c r="EN107"/>
  <c r="ER107" s="1"/>
  <c r="EV106"/>
  <c r="ET106"/>
  <c r="EQ106"/>
  <c r="EP106"/>
  <c r="EO106"/>
  <c r="EN106"/>
  <c r="EV105"/>
  <c r="ET105"/>
  <c r="EQ105"/>
  <c r="EP105"/>
  <c r="EO105"/>
  <c r="EN105"/>
  <c r="EV104"/>
  <c r="ET104"/>
  <c r="EQ104"/>
  <c r="EP104"/>
  <c r="EO104"/>
  <c r="EN104"/>
  <c r="EV103"/>
  <c r="ET103"/>
  <c r="EQ103"/>
  <c r="EP103"/>
  <c r="EO103"/>
  <c r="EN103"/>
  <c r="ER103" s="1"/>
  <c r="EV102"/>
  <c r="ET102"/>
  <c r="EQ102"/>
  <c r="EP102"/>
  <c r="EO102"/>
  <c r="EN102"/>
  <c r="EV101"/>
  <c r="ET101"/>
  <c r="EQ101"/>
  <c r="EP101"/>
  <c r="EO101"/>
  <c r="EN101"/>
  <c r="EV100"/>
  <c r="ET100"/>
  <c r="EQ100"/>
  <c r="EP100"/>
  <c r="EO100"/>
  <c r="EN100"/>
  <c r="EV99"/>
  <c r="ET99"/>
  <c r="EQ99"/>
  <c r="EP99"/>
  <c r="EO99"/>
  <c r="EN99"/>
  <c r="ER99" s="1"/>
  <c r="EV98"/>
  <c r="ET98"/>
  <c r="EQ98"/>
  <c r="EP98"/>
  <c r="EO98"/>
  <c r="EN98"/>
  <c r="EV97"/>
  <c r="ET97"/>
  <c r="EQ97"/>
  <c r="EP97"/>
  <c r="EO97"/>
  <c r="EN97"/>
  <c r="EV96"/>
  <c r="ET96"/>
  <c r="EQ96"/>
  <c r="EP96"/>
  <c r="EO96"/>
  <c r="EN96"/>
  <c r="EV95"/>
  <c r="ET95"/>
  <c r="EQ95"/>
  <c r="EP95"/>
  <c r="EO95"/>
  <c r="EN95"/>
  <c r="ER95" s="1"/>
  <c r="EV94"/>
  <c r="ET94"/>
  <c r="EQ94"/>
  <c r="EP94"/>
  <c r="EO94"/>
  <c r="EN94"/>
  <c r="EV93"/>
  <c r="ET93"/>
  <c r="EQ93"/>
  <c r="EP93"/>
  <c r="EO93"/>
  <c r="EN93"/>
  <c r="EV92"/>
  <c r="ET92"/>
  <c r="EQ92"/>
  <c r="EP92"/>
  <c r="EO92"/>
  <c r="EN92"/>
  <c r="EV91"/>
  <c r="ET91"/>
  <c r="EQ91"/>
  <c r="EP91"/>
  <c r="EO91"/>
  <c r="EN91"/>
  <c r="ER91" s="1"/>
  <c r="EV90"/>
  <c r="ET90"/>
  <c r="EQ90"/>
  <c r="EP90"/>
  <c r="EO90"/>
  <c r="EN90"/>
  <c r="EV89"/>
  <c r="ET89"/>
  <c r="EQ89"/>
  <c r="EP89"/>
  <c r="EO89"/>
  <c r="EN89"/>
  <c r="EV88"/>
  <c r="ET88"/>
  <c r="EQ88"/>
  <c r="EP88"/>
  <c r="EO88"/>
  <c r="EN88"/>
  <c r="EV87"/>
  <c r="ET87"/>
  <c r="EQ87"/>
  <c r="EP87"/>
  <c r="EO87"/>
  <c r="EN87"/>
  <c r="ER87" s="1"/>
  <c r="EV86"/>
  <c r="ET86"/>
  <c r="EQ86"/>
  <c r="EP86"/>
  <c r="EO86"/>
  <c r="EN86"/>
  <c r="EV85"/>
  <c r="ET85"/>
  <c r="EQ85"/>
  <c r="EP85"/>
  <c r="EO85"/>
  <c r="EN85"/>
  <c r="EV84"/>
  <c r="ET84"/>
  <c r="EQ84"/>
  <c r="EP84"/>
  <c r="EO84"/>
  <c r="EN84"/>
  <c r="EV83"/>
  <c r="ET83"/>
  <c r="EQ83"/>
  <c r="EP83"/>
  <c r="EO83"/>
  <c r="EN83"/>
  <c r="ER83" s="1"/>
  <c r="EV82"/>
  <c r="ET82"/>
  <c r="EQ82"/>
  <c r="EP82"/>
  <c r="EO82"/>
  <c r="EN82"/>
  <c r="EV81"/>
  <c r="ET81"/>
  <c r="EQ81"/>
  <c r="EP81"/>
  <c r="EO81"/>
  <c r="EN81"/>
  <c r="EV80"/>
  <c r="ET80"/>
  <c r="EQ80"/>
  <c r="EP80"/>
  <c r="EO80"/>
  <c r="EN80"/>
  <c r="EV79"/>
  <c r="ET79"/>
  <c r="EQ79"/>
  <c r="EP79"/>
  <c r="EO79"/>
  <c r="EN79"/>
  <c r="ER79" s="1"/>
  <c r="EV78"/>
  <c r="ET78"/>
  <c r="EQ78"/>
  <c r="EP78"/>
  <c r="EO78"/>
  <c r="EN78"/>
  <c r="EV77"/>
  <c r="ET77"/>
  <c r="EQ77"/>
  <c r="EP77"/>
  <c r="EO77"/>
  <c r="EN77"/>
  <c r="EV76"/>
  <c r="ET76"/>
  <c r="EQ76"/>
  <c r="EP76"/>
  <c r="EO76"/>
  <c r="EN76"/>
  <c r="EV75"/>
  <c r="ET75"/>
  <c r="EQ75"/>
  <c r="EP75"/>
  <c r="EO75"/>
  <c r="EN75"/>
  <c r="ER75" s="1"/>
  <c r="EV74"/>
  <c r="ET74"/>
  <c r="EQ74"/>
  <c r="EP74"/>
  <c r="EO74"/>
  <c r="EN74"/>
  <c r="EV73"/>
  <c r="ET73"/>
  <c r="EQ73"/>
  <c r="EP73"/>
  <c r="EO73"/>
  <c r="EN73"/>
  <c r="EV72"/>
  <c r="ET72"/>
  <c r="EQ72"/>
  <c r="EP72"/>
  <c r="EO72"/>
  <c r="EN72"/>
  <c r="EV71"/>
  <c r="ET71"/>
  <c r="EQ71"/>
  <c r="EP71"/>
  <c r="EO71"/>
  <c r="EN71"/>
  <c r="ER71" s="1"/>
  <c r="EV70"/>
  <c r="ET70"/>
  <c r="EQ70"/>
  <c r="EP70"/>
  <c r="EO70"/>
  <c r="EN70"/>
  <c r="EV69"/>
  <c r="ET69"/>
  <c r="EQ69"/>
  <c r="EP69"/>
  <c r="EO69"/>
  <c r="EN69"/>
  <c r="EV68"/>
  <c r="ET68"/>
  <c r="EQ68"/>
  <c r="EP68"/>
  <c r="EO68"/>
  <c r="EN68"/>
  <c r="EV67"/>
  <c r="ET67"/>
  <c r="EQ67"/>
  <c r="EP67"/>
  <c r="EO67"/>
  <c r="EN67"/>
  <c r="ER67" s="1"/>
  <c r="EV66"/>
  <c r="ET66"/>
  <c r="EQ66"/>
  <c r="EP66"/>
  <c r="EO66"/>
  <c r="EN66"/>
  <c r="EV65"/>
  <c r="ET65"/>
  <c r="EQ65"/>
  <c r="EP65"/>
  <c r="EO65"/>
  <c r="EN65"/>
  <c r="EV64"/>
  <c r="ET64"/>
  <c r="EQ64"/>
  <c r="EP64"/>
  <c r="EO64"/>
  <c r="EN64"/>
  <c r="EV63"/>
  <c r="ET63"/>
  <c r="EQ63"/>
  <c r="EP63"/>
  <c r="EO63"/>
  <c r="EN63"/>
  <c r="ER63" s="1"/>
  <c r="EV62"/>
  <c r="ET62"/>
  <c r="EQ62"/>
  <c r="EP62"/>
  <c r="EO62"/>
  <c r="EN62"/>
  <c r="EV61"/>
  <c r="ET61"/>
  <c r="EQ61"/>
  <c r="EP61"/>
  <c r="EO61"/>
  <c r="EN61"/>
  <c r="EV60"/>
  <c r="ET60"/>
  <c r="EQ60"/>
  <c r="EP60"/>
  <c r="EO60"/>
  <c r="EN60"/>
  <c r="EV59"/>
  <c r="ET59"/>
  <c r="EQ59"/>
  <c r="EP59"/>
  <c r="EO59"/>
  <c r="EN59"/>
  <c r="ER59" s="1"/>
  <c r="EV58"/>
  <c r="ET58"/>
  <c r="EQ58"/>
  <c r="EP58"/>
  <c r="EO58"/>
  <c r="EN58"/>
  <c r="EV57"/>
  <c r="ET57"/>
  <c r="EQ57"/>
  <c r="EP57"/>
  <c r="EO57"/>
  <c r="EN57"/>
  <c r="EV56"/>
  <c r="ET56"/>
  <c r="EQ56"/>
  <c r="EP56"/>
  <c r="EO56"/>
  <c r="EN56"/>
  <c r="EV55"/>
  <c r="ET55"/>
  <c r="EQ55"/>
  <c r="EP55"/>
  <c r="EO55"/>
  <c r="EN55"/>
  <c r="ER55" s="1"/>
  <c r="EV54"/>
  <c r="ET54"/>
  <c r="EQ54"/>
  <c r="EP54"/>
  <c r="EO54"/>
  <c r="EN54"/>
  <c r="EV53"/>
  <c r="ET53"/>
  <c r="EQ53"/>
  <c r="EP53"/>
  <c r="EO53"/>
  <c r="EN53"/>
  <c r="EV52"/>
  <c r="ET52"/>
  <c r="EQ52"/>
  <c r="EP52"/>
  <c r="EO52"/>
  <c r="EN52"/>
  <c r="EV51"/>
  <c r="ET51"/>
  <c r="EQ51"/>
  <c r="EP51"/>
  <c r="EO51"/>
  <c r="EN51"/>
  <c r="ER51" s="1"/>
  <c r="EV50"/>
  <c r="ET50"/>
  <c r="EQ50"/>
  <c r="EP50"/>
  <c r="EO50"/>
  <c r="EN50"/>
  <c r="EV49"/>
  <c r="ET49"/>
  <c r="EQ49"/>
  <c r="EP49"/>
  <c r="EO49"/>
  <c r="EN49"/>
  <c r="EV48"/>
  <c r="ET48"/>
  <c r="EQ48"/>
  <c r="EP48"/>
  <c r="EO48"/>
  <c r="EN48"/>
  <c r="EV47"/>
  <c r="ET47"/>
  <c r="EQ47"/>
  <c r="EP47"/>
  <c r="EO47"/>
  <c r="EN47"/>
  <c r="ER47" s="1"/>
  <c r="EV46"/>
  <c r="ET46"/>
  <c r="EQ46"/>
  <c r="EP46"/>
  <c r="EO46"/>
  <c r="EN46"/>
  <c r="EV45"/>
  <c r="ET45"/>
  <c r="EQ45"/>
  <c r="EP45"/>
  <c r="EO45"/>
  <c r="EN45"/>
  <c r="EV44"/>
  <c r="ET44"/>
  <c r="EQ44"/>
  <c r="EP44"/>
  <c r="EO44"/>
  <c r="EN44"/>
  <c r="EV43"/>
  <c r="ET43"/>
  <c r="EQ43"/>
  <c r="EP43"/>
  <c r="EO43"/>
  <c r="EN43"/>
  <c r="ER43" s="1"/>
  <c r="EV42"/>
  <c r="ET42"/>
  <c r="EQ42"/>
  <c r="EP42"/>
  <c r="EO42"/>
  <c r="EN42"/>
  <c r="EV41"/>
  <c r="ET41"/>
  <c r="EQ41"/>
  <c r="EP41"/>
  <c r="EO41"/>
  <c r="EN41"/>
  <c r="EV40"/>
  <c r="ET40"/>
  <c r="EQ40"/>
  <c r="EP40"/>
  <c r="EO40"/>
  <c r="EN40"/>
  <c r="EV39"/>
  <c r="ET39"/>
  <c r="EQ39"/>
  <c r="EP39"/>
  <c r="EO39"/>
  <c r="EN39"/>
  <c r="ER39" s="1"/>
  <c r="EV38"/>
  <c r="ET38"/>
  <c r="EQ38"/>
  <c r="EP38"/>
  <c r="EO38"/>
  <c r="EN38"/>
  <c r="EV37"/>
  <c r="ET37"/>
  <c r="EQ37"/>
  <c r="EP37"/>
  <c r="EO37"/>
  <c r="EN37"/>
  <c r="EV36"/>
  <c r="ET36"/>
  <c r="EQ36"/>
  <c r="EP36"/>
  <c r="EO36"/>
  <c r="EN36"/>
  <c r="EV35"/>
  <c r="ET35"/>
  <c r="EQ35"/>
  <c r="EP35"/>
  <c r="EO35"/>
  <c r="EN35"/>
  <c r="ER35" s="1"/>
  <c r="EV34"/>
  <c r="ET34"/>
  <c r="EQ34"/>
  <c r="EP34"/>
  <c r="EO34"/>
  <c r="EN34"/>
  <c r="EV33"/>
  <c r="ET33"/>
  <c r="EQ33"/>
  <c r="EP33"/>
  <c r="EO33"/>
  <c r="EN33"/>
  <c r="EV32"/>
  <c r="ET32"/>
  <c r="EQ32"/>
  <c r="EP32"/>
  <c r="EO32"/>
  <c r="EN32"/>
  <c r="EV31"/>
  <c r="ET31"/>
  <c r="EQ31"/>
  <c r="EP31"/>
  <c r="EO31"/>
  <c r="EN31"/>
  <c r="ER31" s="1"/>
  <c r="EV30"/>
  <c r="ET30"/>
  <c r="EQ30"/>
  <c r="EP30"/>
  <c r="EO30"/>
  <c r="EN30"/>
  <c r="EV29"/>
  <c r="ET29"/>
  <c r="EQ29"/>
  <c r="EP29"/>
  <c r="EO29"/>
  <c r="EN29"/>
  <c r="EV28"/>
  <c r="ET28"/>
  <c r="EQ28"/>
  <c r="EP28"/>
  <c r="EO28"/>
  <c r="EN28"/>
  <c r="EV27"/>
  <c r="ET27"/>
  <c r="EQ27"/>
  <c r="EP27"/>
  <c r="EO27"/>
  <c r="EN27"/>
  <c r="ER27" s="1"/>
  <c r="EV26"/>
  <c r="ET26"/>
  <c r="EQ26"/>
  <c r="EP26"/>
  <c r="EO26"/>
  <c r="EN26"/>
  <c r="EV25"/>
  <c r="ET25"/>
  <c r="EQ25"/>
  <c r="EP25"/>
  <c r="EO25"/>
  <c r="EN25"/>
  <c r="EV24"/>
  <c r="ET24"/>
  <c r="EQ24"/>
  <c r="EP24"/>
  <c r="EO24"/>
  <c r="EN24"/>
  <c r="EV23"/>
  <c r="ET23"/>
  <c r="EQ23"/>
  <c r="EP23"/>
  <c r="EO23"/>
  <c r="EN23"/>
  <c r="ER23" s="1"/>
  <c r="EV22"/>
  <c r="ET22"/>
  <c r="EQ22"/>
  <c r="EP22"/>
  <c r="EO22"/>
  <c r="EN22"/>
  <c r="EV21"/>
  <c r="ET21"/>
  <c r="EQ21"/>
  <c r="EP21"/>
  <c r="EO21"/>
  <c r="EN21"/>
  <c r="EV20"/>
  <c r="ET20"/>
  <c r="EQ20"/>
  <c r="EP20"/>
  <c r="EO20"/>
  <c r="EN20"/>
  <c r="EV19"/>
  <c r="ET19"/>
  <c r="EQ19"/>
  <c r="EP19"/>
  <c r="EO19"/>
  <c r="EN19"/>
  <c r="ER19" s="1"/>
  <c r="EV18"/>
  <c r="ET18"/>
  <c r="EQ18"/>
  <c r="EP18"/>
  <c r="EO18"/>
  <c r="EN18"/>
  <c r="EV17"/>
  <c r="ET17"/>
  <c r="EQ17"/>
  <c r="EP17"/>
  <c r="EO17"/>
  <c r="EN17"/>
  <c r="EV16"/>
  <c r="ET16"/>
  <c r="EQ16"/>
  <c r="EP16"/>
  <c r="EO16"/>
  <c r="EN16"/>
  <c r="EV15"/>
  <c r="ET15"/>
  <c r="EQ15"/>
  <c r="EP15"/>
  <c r="EO15"/>
  <c r="EN15"/>
  <c r="ER15" s="1"/>
  <c r="EV14"/>
  <c r="ET14"/>
  <c r="EQ14"/>
  <c r="EP14"/>
  <c r="EO14"/>
  <c r="EN14"/>
  <c r="EV13"/>
  <c r="ET13"/>
  <c r="EQ13"/>
  <c r="EP13"/>
  <c r="EO13"/>
  <c r="EN13"/>
  <c r="EV12"/>
  <c r="ET12"/>
  <c r="EQ12"/>
  <c r="EP12"/>
  <c r="EO12"/>
  <c r="EN12"/>
  <c r="EV11"/>
  <c r="ET11"/>
  <c r="EQ11"/>
  <c r="EP11"/>
  <c r="EO11"/>
  <c r="EN11"/>
  <c r="ER11" s="1"/>
  <c r="EV10"/>
  <c r="ET10"/>
  <c r="EQ10"/>
  <c r="EP10"/>
  <c r="EO10"/>
  <c r="EN10"/>
  <c r="EV9"/>
  <c r="ET9"/>
  <c r="EQ9"/>
  <c r="EP9"/>
  <c r="EO9"/>
  <c r="EN9"/>
  <c r="EU7"/>
  <c r="EV7"/>
  <c r="ET7"/>
  <c r="EQ7"/>
  <c r="EP7"/>
  <c r="CE6" i="28" s="1"/>
  <c r="EO7" i="15"/>
  <c r="EN7"/>
  <c r="EN3"/>
  <c r="CC2" i="28" s="1"/>
  <c r="ES8" i="15"/>
  <c r="EQ8"/>
  <c r="BZ10"/>
  <c r="CA10"/>
  <c r="CB10"/>
  <c r="CC10"/>
  <c r="CF10"/>
  <c r="CH10"/>
  <c r="CK10"/>
  <c r="CL10"/>
  <c r="CM10"/>
  <c r="CN10"/>
  <c r="CQ10"/>
  <c r="CS10"/>
  <c r="CV10"/>
  <c r="CW10"/>
  <c r="CX10"/>
  <c r="CY10"/>
  <c r="DB10"/>
  <c r="DD10"/>
  <c r="DG10"/>
  <c r="DH10"/>
  <c r="DK10" s="1"/>
  <c r="DL10" s="1"/>
  <c r="DI10"/>
  <c r="DJ10"/>
  <c r="DM10"/>
  <c r="DO10"/>
  <c r="DR10"/>
  <c r="DS10"/>
  <c r="DV10" s="1"/>
  <c r="DW10" s="1"/>
  <c r="DT10"/>
  <c r="DU10"/>
  <c r="DX10"/>
  <c r="DZ10"/>
  <c r="EC10"/>
  <c r="ED10"/>
  <c r="EG10" s="1"/>
  <c r="EE10"/>
  <c r="EF10"/>
  <c r="EI10"/>
  <c r="EK10"/>
  <c r="BZ11"/>
  <c r="CA11"/>
  <c r="CB11"/>
  <c r="CC11"/>
  <c r="CF11"/>
  <c r="CH11"/>
  <c r="CK11"/>
  <c r="CL11"/>
  <c r="CM11"/>
  <c r="CO11" s="1"/>
  <c r="CP11" s="1"/>
  <c r="CN11"/>
  <c r="CQ11"/>
  <c r="CS11"/>
  <c r="CV11"/>
  <c r="CW11"/>
  <c r="CX11"/>
  <c r="CY11"/>
  <c r="DB11"/>
  <c r="DD11"/>
  <c r="DG11"/>
  <c r="DH11"/>
  <c r="DI11"/>
  <c r="DJ11"/>
  <c r="DK11"/>
  <c r="DL11" s="1"/>
  <c r="DM11"/>
  <c r="DO11"/>
  <c r="DR11"/>
  <c r="DS11"/>
  <c r="DT11"/>
  <c r="DU11"/>
  <c r="DX11"/>
  <c r="DZ11"/>
  <c r="EC11"/>
  <c r="EG11" s="1"/>
  <c r="ED11"/>
  <c r="EE11"/>
  <c r="EF11"/>
  <c r="EI11"/>
  <c r="EK11"/>
  <c r="BZ12"/>
  <c r="CA12"/>
  <c r="CB12"/>
  <c r="CC12"/>
  <c r="CF12"/>
  <c r="CH12"/>
  <c r="CK12"/>
  <c r="CL12"/>
  <c r="CM12"/>
  <c r="CO12" s="1"/>
  <c r="CP12" s="1"/>
  <c r="CN12"/>
  <c r="CQ12"/>
  <c r="CS12"/>
  <c r="CV12"/>
  <c r="CW12"/>
  <c r="CX12"/>
  <c r="CY12"/>
  <c r="DB12"/>
  <c r="DD12"/>
  <c r="DG12"/>
  <c r="DH12"/>
  <c r="DK12" s="1"/>
  <c r="DL12" s="1"/>
  <c r="DI12"/>
  <c r="DJ12"/>
  <c r="DM12"/>
  <c r="DO12"/>
  <c r="DR12"/>
  <c r="DS12"/>
  <c r="DT12"/>
  <c r="DU12"/>
  <c r="DX12"/>
  <c r="DZ12"/>
  <c r="EC12"/>
  <c r="EG12" s="1"/>
  <c r="ED12"/>
  <c r="EE12"/>
  <c r="EF12"/>
  <c r="EI12"/>
  <c r="EK12"/>
  <c r="BZ13"/>
  <c r="CA13"/>
  <c r="CB13"/>
  <c r="CC13"/>
  <c r="CF13"/>
  <c r="CH13"/>
  <c r="CK13"/>
  <c r="CL13"/>
  <c r="CM13"/>
  <c r="CN13"/>
  <c r="CQ13"/>
  <c r="CS13"/>
  <c r="CV13"/>
  <c r="CW13"/>
  <c r="CX13"/>
  <c r="CY13"/>
  <c r="DB13"/>
  <c r="DD13"/>
  <c r="DG13"/>
  <c r="DH13"/>
  <c r="DK13" s="1"/>
  <c r="DL13" s="1"/>
  <c r="DI13"/>
  <c r="DJ13"/>
  <c r="DM13"/>
  <c r="DO13"/>
  <c r="DR13"/>
  <c r="DS13"/>
  <c r="DV13" s="1"/>
  <c r="DW13" s="1"/>
  <c r="DT13"/>
  <c r="DU13"/>
  <c r="DX13"/>
  <c r="DZ13"/>
  <c r="EC13"/>
  <c r="EG13" s="1"/>
  <c r="ED13"/>
  <c r="EE13"/>
  <c r="EF13"/>
  <c r="EI13"/>
  <c r="EK13"/>
  <c r="BZ14"/>
  <c r="CA14"/>
  <c r="CB14"/>
  <c r="CC14"/>
  <c r="CF14"/>
  <c r="CH14"/>
  <c r="CK14"/>
  <c r="CL14"/>
  <c r="CM14"/>
  <c r="CO14" s="1"/>
  <c r="CP14" s="1"/>
  <c r="CN14"/>
  <c r="CQ14"/>
  <c r="CS14"/>
  <c r="CV14"/>
  <c r="CW14"/>
  <c r="CX14"/>
  <c r="CY14"/>
  <c r="DB14"/>
  <c r="DD14"/>
  <c r="DG14"/>
  <c r="DH14"/>
  <c r="DI14"/>
  <c r="DJ14"/>
  <c r="DK14"/>
  <c r="DL14" s="1"/>
  <c r="DM14"/>
  <c r="DO14"/>
  <c r="DR14"/>
  <c r="DS14"/>
  <c r="DT14"/>
  <c r="DU14"/>
  <c r="DX14"/>
  <c r="DZ14"/>
  <c r="EC14"/>
  <c r="EG14" s="1"/>
  <c r="ED14"/>
  <c r="EE14"/>
  <c r="EF14"/>
  <c r="EI14"/>
  <c r="EK14"/>
  <c r="BZ15"/>
  <c r="CA15"/>
  <c r="CD15" s="1"/>
  <c r="CE15" s="1"/>
  <c r="CB15"/>
  <c r="CC15"/>
  <c r="CF15"/>
  <c r="CH15"/>
  <c r="CK15"/>
  <c r="CL15"/>
  <c r="CM15"/>
  <c r="CN15"/>
  <c r="CQ15"/>
  <c r="CS15"/>
  <c r="CV15"/>
  <c r="CW15"/>
  <c r="CX15"/>
  <c r="CY15"/>
  <c r="DB15"/>
  <c r="DD15"/>
  <c r="DG15"/>
  <c r="DH15"/>
  <c r="DI15"/>
  <c r="DJ15"/>
  <c r="DK15" s="1"/>
  <c r="DL15" s="1"/>
  <c r="DM15"/>
  <c r="DO15"/>
  <c r="DR15"/>
  <c r="DS15"/>
  <c r="DT15"/>
  <c r="DU15"/>
  <c r="DX15"/>
  <c r="DZ15"/>
  <c r="EC15"/>
  <c r="EG15" s="1"/>
  <c r="ED15"/>
  <c r="EE15"/>
  <c r="EF15"/>
  <c r="EI15"/>
  <c r="EK15"/>
  <c r="BZ16"/>
  <c r="CA16"/>
  <c r="CB16"/>
  <c r="CC16"/>
  <c r="CF16"/>
  <c r="CH16"/>
  <c r="CK16"/>
  <c r="CL16"/>
  <c r="CO16" s="1"/>
  <c r="CP16" s="1"/>
  <c r="CM16"/>
  <c r="CN16"/>
  <c r="CQ16"/>
  <c r="CS16"/>
  <c r="CV16"/>
  <c r="CW16"/>
  <c r="CZ16" s="1"/>
  <c r="DA16" s="1"/>
  <c r="CX16"/>
  <c r="CY16"/>
  <c r="DB16"/>
  <c r="DD16"/>
  <c r="DG16"/>
  <c r="DH16"/>
  <c r="DI16"/>
  <c r="DJ16"/>
  <c r="DM16"/>
  <c r="DO16"/>
  <c r="DR16"/>
  <c r="DS16"/>
  <c r="DT16"/>
  <c r="DU16"/>
  <c r="DX16"/>
  <c r="DZ16"/>
  <c r="EC16"/>
  <c r="EG16" s="1"/>
  <c r="ED16"/>
  <c r="EE16"/>
  <c r="EF16"/>
  <c r="EI16"/>
  <c r="EK16"/>
  <c r="BZ17"/>
  <c r="CA17"/>
  <c r="CB17"/>
  <c r="CC17"/>
  <c r="CF17"/>
  <c r="CH17"/>
  <c r="CK17"/>
  <c r="CL17"/>
  <c r="CM17"/>
  <c r="CN17"/>
  <c r="CQ17"/>
  <c r="CS17"/>
  <c r="CV17"/>
  <c r="CW17"/>
  <c r="CZ17" s="1"/>
  <c r="DA17" s="1"/>
  <c r="CX17"/>
  <c r="CY17"/>
  <c r="DB17"/>
  <c r="DD17"/>
  <c r="DG17"/>
  <c r="DH17"/>
  <c r="DI17"/>
  <c r="DK17" s="1"/>
  <c r="DL17" s="1"/>
  <c r="DJ17"/>
  <c r="DM17"/>
  <c r="DO17"/>
  <c r="DR17"/>
  <c r="DS17"/>
  <c r="DT17"/>
  <c r="DU17"/>
  <c r="DX17"/>
  <c r="DZ17"/>
  <c r="EC17"/>
  <c r="EG17" s="1"/>
  <c r="ED17"/>
  <c r="EE17"/>
  <c r="EF17"/>
  <c r="EI17"/>
  <c r="EK17"/>
  <c r="BZ18"/>
  <c r="CA18"/>
  <c r="CB18"/>
  <c r="CC18"/>
  <c r="CF18"/>
  <c r="CH18"/>
  <c r="CK18"/>
  <c r="CL18"/>
  <c r="CM18"/>
  <c r="CN18"/>
  <c r="CO18"/>
  <c r="CP18" s="1"/>
  <c r="CQ18"/>
  <c r="CS18"/>
  <c r="CV18"/>
  <c r="CW18"/>
  <c r="CX18"/>
  <c r="CY18"/>
  <c r="DB18"/>
  <c r="DD18"/>
  <c r="DG18"/>
  <c r="DH18"/>
  <c r="DI18"/>
  <c r="DJ18"/>
  <c r="DM18"/>
  <c r="DO18"/>
  <c r="DR18"/>
  <c r="DS18"/>
  <c r="DV18" s="1"/>
  <c r="DW18" s="1"/>
  <c r="DT18"/>
  <c r="DU18"/>
  <c r="DX18"/>
  <c r="DZ18"/>
  <c r="EC18"/>
  <c r="ED18"/>
  <c r="EE18"/>
  <c r="EG18" s="1"/>
  <c r="EF18"/>
  <c r="EI18"/>
  <c r="EK18"/>
  <c r="BZ19"/>
  <c r="CA19"/>
  <c r="CB19"/>
  <c r="CC19"/>
  <c r="CF19"/>
  <c r="CH19"/>
  <c r="CK19"/>
  <c r="CL19"/>
  <c r="CM19"/>
  <c r="CN19"/>
  <c r="CQ19"/>
  <c r="CS19"/>
  <c r="CV19"/>
  <c r="CW19"/>
  <c r="CX19"/>
  <c r="CY19"/>
  <c r="DB19"/>
  <c r="DD19"/>
  <c r="DG19"/>
  <c r="DH19"/>
  <c r="DK19" s="1"/>
  <c r="DL19" s="1"/>
  <c r="DI19"/>
  <c r="DJ19"/>
  <c r="DM19"/>
  <c r="DO19"/>
  <c r="DR19"/>
  <c r="DS19"/>
  <c r="DV19" s="1"/>
  <c r="DW19" s="1"/>
  <c r="DT19"/>
  <c r="DU19"/>
  <c r="DX19"/>
  <c r="DZ19"/>
  <c r="EC19"/>
  <c r="EG19" s="1"/>
  <c r="ED19"/>
  <c r="EE19"/>
  <c r="EF19"/>
  <c r="EI19"/>
  <c r="EK19"/>
  <c r="BZ20"/>
  <c r="CA20"/>
  <c r="CB20"/>
  <c r="CC20"/>
  <c r="CF20"/>
  <c r="CH20"/>
  <c r="CK20"/>
  <c r="CL20"/>
  <c r="CM20"/>
  <c r="CN20"/>
  <c r="CO20" s="1"/>
  <c r="CP20" s="1"/>
  <c r="CQ20"/>
  <c r="CS20"/>
  <c r="CV20"/>
  <c r="CW20"/>
  <c r="CX20"/>
  <c r="CY20"/>
  <c r="DB20"/>
  <c r="DD20"/>
  <c r="DG20"/>
  <c r="DH20"/>
  <c r="DI20"/>
  <c r="DJ20"/>
  <c r="DM20"/>
  <c r="DO20"/>
  <c r="DR20"/>
  <c r="DS20"/>
  <c r="DT20"/>
  <c r="DU20"/>
  <c r="DX20"/>
  <c r="DZ20"/>
  <c r="EC20"/>
  <c r="EG20" s="1"/>
  <c r="ED20"/>
  <c r="EE20"/>
  <c r="EF20"/>
  <c r="EI20"/>
  <c r="EK20"/>
  <c r="BZ21"/>
  <c r="CA21"/>
  <c r="CB21"/>
  <c r="CC21"/>
  <c r="CF21"/>
  <c r="CH21"/>
  <c r="CK21"/>
  <c r="CL21"/>
  <c r="CM21"/>
  <c r="CO21" s="1"/>
  <c r="CP21" s="1"/>
  <c r="CN21"/>
  <c r="CQ21"/>
  <c r="CS21"/>
  <c r="CV21"/>
  <c r="CW21"/>
  <c r="CX21"/>
  <c r="CY21"/>
  <c r="DB21"/>
  <c r="DD21"/>
  <c r="DG21"/>
  <c r="DH21"/>
  <c r="DI21"/>
  <c r="DJ21"/>
  <c r="DK21"/>
  <c r="DL21" s="1"/>
  <c r="DM21"/>
  <c r="DO21"/>
  <c r="DR21"/>
  <c r="DS21"/>
  <c r="DT21"/>
  <c r="DU21"/>
  <c r="DX21"/>
  <c r="DZ21"/>
  <c r="EC21"/>
  <c r="EG21" s="1"/>
  <c r="ED21"/>
  <c r="EE21"/>
  <c r="EF21"/>
  <c r="EI21"/>
  <c r="EK21"/>
  <c r="BZ22"/>
  <c r="CA22"/>
  <c r="CD22" s="1"/>
  <c r="CE22" s="1"/>
  <c r="CB22"/>
  <c r="CC22"/>
  <c r="CF22"/>
  <c r="CH22"/>
  <c r="CK22"/>
  <c r="CL22"/>
  <c r="CM22"/>
  <c r="CO22" s="1"/>
  <c r="CP22" s="1"/>
  <c r="CN22"/>
  <c r="CQ22"/>
  <c r="CS22"/>
  <c r="CV22"/>
  <c r="CW22"/>
  <c r="CX22"/>
  <c r="CY22"/>
  <c r="DB22"/>
  <c r="DD22"/>
  <c r="DG22"/>
  <c r="DH22"/>
  <c r="DI22"/>
  <c r="DK22" s="1"/>
  <c r="DL22" s="1"/>
  <c r="DJ22"/>
  <c r="DM22"/>
  <c r="DO22"/>
  <c r="DR22"/>
  <c r="DS22"/>
  <c r="DT22"/>
  <c r="DU22"/>
  <c r="DX22"/>
  <c r="DZ22"/>
  <c r="EC22"/>
  <c r="EG22" s="1"/>
  <c r="ED22"/>
  <c r="EE22"/>
  <c r="EF22"/>
  <c r="EI22"/>
  <c r="EK22"/>
  <c r="BZ23"/>
  <c r="CA23"/>
  <c r="CD23" s="1"/>
  <c r="CE23" s="1"/>
  <c r="CB23"/>
  <c r="CC23"/>
  <c r="CF23"/>
  <c r="CH23"/>
  <c r="CK23"/>
  <c r="CL23"/>
  <c r="CM23"/>
  <c r="CN23"/>
  <c r="CQ23"/>
  <c r="CS23"/>
  <c r="CV23"/>
  <c r="CW23"/>
  <c r="CX23"/>
  <c r="CY23"/>
  <c r="DB23"/>
  <c r="DD23"/>
  <c r="DG23"/>
  <c r="DH23"/>
  <c r="DI23"/>
  <c r="DJ23"/>
  <c r="DK23" s="1"/>
  <c r="DL23" s="1"/>
  <c r="DM23"/>
  <c r="DO23"/>
  <c r="DR23"/>
  <c r="DS23"/>
  <c r="DT23"/>
  <c r="DU23"/>
  <c r="DX23"/>
  <c r="DZ23"/>
  <c r="EC23"/>
  <c r="EG23" s="1"/>
  <c r="ED23"/>
  <c r="EE23"/>
  <c r="EF23"/>
  <c r="EI23"/>
  <c r="EK23"/>
  <c r="BZ24"/>
  <c r="CA24"/>
  <c r="CB24"/>
  <c r="CC24"/>
  <c r="CF24"/>
  <c r="CH24"/>
  <c r="CK24"/>
  <c r="CL24"/>
  <c r="CO24" s="1"/>
  <c r="CP24" s="1"/>
  <c r="CM24"/>
  <c r="CN24"/>
  <c r="CQ24"/>
  <c r="CS24"/>
  <c r="CV24"/>
  <c r="CW24"/>
  <c r="CZ24" s="1"/>
  <c r="DA24" s="1"/>
  <c r="CX24"/>
  <c r="CY24"/>
  <c r="DB24"/>
  <c r="DD24"/>
  <c r="DG24"/>
  <c r="DH24"/>
  <c r="DI24"/>
  <c r="DJ24"/>
  <c r="DM24"/>
  <c r="DO24"/>
  <c r="DR24"/>
  <c r="DS24"/>
  <c r="DT24"/>
  <c r="DU24"/>
  <c r="DX24"/>
  <c r="DZ24"/>
  <c r="EC24"/>
  <c r="EG24" s="1"/>
  <c r="ED24"/>
  <c r="EE24"/>
  <c r="EF24"/>
  <c r="EI24"/>
  <c r="EK24"/>
  <c r="BZ25"/>
  <c r="CA25"/>
  <c r="CB25"/>
  <c r="CC25"/>
  <c r="CF25"/>
  <c r="CH25"/>
  <c r="CK25"/>
  <c r="CL25"/>
  <c r="CM25"/>
  <c r="CN25"/>
  <c r="CQ25"/>
  <c r="CS25"/>
  <c r="CV25"/>
  <c r="CW25"/>
  <c r="CZ25" s="1"/>
  <c r="DA25" s="1"/>
  <c r="CX25"/>
  <c r="CY25"/>
  <c r="DB25"/>
  <c r="DD25"/>
  <c r="DG25"/>
  <c r="DH25"/>
  <c r="DI25"/>
  <c r="DK25" s="1"/>
  <c r="DL25" s="1"/>
  <c r="DJ25"/>
  <c r="DM25"/>
  <c r="DO25"/>
  <c r="DR25"/>
  <c r="DS25"/>
  <c r="DT25"/>
  <c r="DU25"/>
  <c r="DX25"/>
  <c r="DZ25"/>
  <c r="EC25"/>
  <c r="ED25"/>
  <c r="EE25"/>
  <c r="EF25"/>
  <c r="EI25"/>
  <c r="EK25"/>
  <c r="BZ26"/>
  <c r="CA26"/>
  <c r="CB26"/>
  <c r="CC26"/>
  <c r="CF26"/>
  <c r="CH26"/>
  <c r="CK26"/>
  <c r="CL26"/>
  <c r="CM26"/>
  <c r="CN26"/>
  <c r="CO26"/>
  <c r="CP26" s="1"/>
  <c r="CQ26"/>
  <c r="CS26"/>
  <c r="CV26"/>
  <c r="CW26"/>
  <c r="CX26"/>
  <c r="CY26"/>
  <c r="DB26"/>
  <c r="DD26"/>
  <c r="DG26"/>
  <c r="DH26"/>
  <c r="DI26"/>
  <c r="DJ26"/>
  <c r="DM26"/>
  <c r="DO26"/>
  <c r="DR26"/>
  <c r="DS26"/>
  <c r="DV26" s="1"/>
  <c r="DW26" s="1"/>
  <c r="DT26"/>
  <c r="DU26"/>
  <c r="DX26"/>
  <c r="DZ26"/>
  <c r="EC26"/>
  <c r="ED26"/>
  <c r="EE26"/>
  <c r="EG26" s="1"/>
  <c r="EF26"/>
  <c r="EI26"/>
  <c r="EK26"/>
  <c r="BZ27"/>
  <c r="CA27"/>
  <c r="CB27"/>
  <c r="CC27"/>
  <c r="CF27"/>
  <c r="CH27"/>
  <c r="CK27"/>
  <c r="CL27"/>
  <c r="CM27"/>
  <c r="CN27"/>
  <c r="CQ27"/>
  <c r="CS27"/>
  <c r="CV27"/>
  <c r="CW27"/>
  <c r="CX27"/>
  <c r="CY27"/>
  <c r="DB27"/>
  <c r="DD27"/>
  <c r="DG27"/>
  <c r="DH27"/>
  <c r="DK27" s="1"/>
  <c r="DL27" s="1"/>
  <c r="DI27"/>
  <c r="DJ27"/>
  <c r="DM27"/>
  <c r="DO27"/>
  <c r="DR27"/>
  <c r="DS27"/>
  <c r="DV27" s="1"/>
  <c r="DW27" s="1"/>
  <c r="DT27"/>
  <c r="DU27"/>
  <c r="DX27"/>
  <c r="DZ27"/>
  <c r="EC27"/>
  <c r="EG27" s="1"/>
  <c r="ED27"/>
  <c r="EE27"/>
  <c r="EF27"/>
  <c r="EI27"/>
  <c r="EK27"/>
  <c r="BZ28"/>
  <c r="CA28"/>
  <c r="CB28"/>
  <c r="CC28"/>
  <c r="CF28"/>
  <c r="CH28"/>
  <c r="CK28"/>
  <c r="CL28"/>
  <c r="CM28"/>
  <c r="CN28"/>
  <c r="CO28" s="1"/>
  <c r="CP28" s="1"/>
  <c r="CQ28"/>
  <c r="CS28"/>
  <c r="CV28"/>
  <c r="CW28"/>
  <c r="CX28"/>
  <c r="CY28"/>
  <c r="DB28"/>
  <c r="DD28"/>
  <c r="DG28"/>
  <c r="DH28"/>
  <c r="DI28"/>
  <c r="DJ28"/>
  <c r="DM28"/>
  <c r="DO28"/>
  <c r="DR28"/>
  <c r="DS28"/>
  <c r="DT28"/>
  <c r="DU28"/>
  <c r="DX28"/>
  <c r="DZ28"/>
  <c r="EC28"/>
  <c r="EG28" s="1"/>
  <c r="ED28"/>
  <c r="EE28"/>
  <c r="EF28"/>
  <c r="EI28"/>
  <c r="EK28"/>
  <c r="BZ29"/>
  <c r="CA29"/>
  <c r="CB29"/>
  <c r="CC29"/>
  <c r="CF29"/>
  <c r="CH29"/>
  <c r="CK29"/>
  <c r="CL29"/>
  <c r="CM29"/>
  <c r="CO29" s="1"/>
  <c r="CP29" s="1"/>
  <c r="CN29"/>
  <c r="CQ29"/>
  <c r="CS29"/>
  <c r="CV29"/>
  <c r="CW29"/>
  <c r="CX29"/>
  <c r="CY29"/>
  <c r="DB29"/>
  <c r="DD29"/>
  <c r="DG29"/>
  <c r="DH29"/>
  <c r="DI29"/>
  <c r="DJ29"/>
  <c r="DK29"/>
  <c r="DL29" s="1"/>
  <c r="DM29"/>
  <c r="DO29"/>
  <c r="DR29"/>
  <c r="DS29"/>
  <c r="DT29"/>
  <c r="DU29"/>
  <c r="DX29"/>
  <c r="DZ29"/>
  <c r="EC29"/>
  <c r="EG29" s="1"/>
  <c r="ED29"/>
  <c r="EE29"/>
  <c r="EF29"/>
  <c r="EI29"/>
  <c r="EK29"/>
  <c r="BZ30"/>
  <c r="CA30"/>
  <c r="CD30" s="1"/>
  <c r="CE30" s="1"/>
  <c r="CB30"/>
  <c r="CC30"/>
  <c r="CF30"/>
  <c r="CH30"/>
  <c r="CK30"/>
  <c r="CL30"/>
  <c r="CM30"/>
  <c r="CO30" s="1"/>
  <c r="CP30" s="1"/>
  <c r="CN30"/>
  <c r="CQ30"/>
  <c r="CS30"/>
  <c r="CV30"/>
  <c r="CW30"/>
  <c r="CX30"/>
  <c r="CY30"/>
  <c r="DB30"/>
  <c r="DD30"/>
  <c r="DG30"/>
  <c r="DH30"/>
  <c r="DI30"/>
  <c r="DK30" s="1"/>
  <c r="DL30" s="1"/>
  <c r="DJ30"/>
  <c r="DM30"/>
  <c r="DO30"/>
  <c r="DR30"/>
  <c r="DS30"/>
  <c r="DT30"/>
  <c r="DU30"/>
  <c r="DX30"/>
  <c r="DZ30"/>
  <c r="EC30"/>
  <c r="EG30" s="1"/>
  <c r="ED30"/>
  <c r="EE30"/>
  <c r="EF30"/>
  <c r="EI30"/>
  <c r="EK30"/>
  <c r="BZ31"/>
  <c r="CA31"/>
  <c r="CD31" s="1"/>
  <c r="CE31" s="1"/>
  <c r="CB31"/>
  <c r="CC31"/>
  <c r="CF31"/>
  <c r="CH31"/>
  <c r="CK31"/>
  <c r="CL31"/>
  <c r="CM31"/>
  <c r="CN31"/>
  <c r="CQ31"/>
  <c r="CS31"/>
  <c r="CV31"/>
  <c r="CW31"/>
  <c r="CX31"/>
  <c r="CY31"/>
  <c r="DB31"/>
  <c r="DD31"/>
  <c r="DG31"/>
  <c r="DH31"/>
  <c r="DI31"/>
  <c r="DJ31"/>
  <c r="DK31" s="1"/>
  <c r="DL31" s="1"/>
  <c r="DM31"/>
  <c r="DO31"/>
  <c r="DR31"/>
  <c r="DS31"/>
  <c r="DT31"/>
  <c r="DU31"/>
  <c r="DX31"/>
  <c r="DZ31"/>
  <c r="EC31"/>
  <c r="ED31"/>
  <c r="EE31"/>
  <c r="EF31"/>
  <c r="EI31"/>
  <c r="EK31"/>
  <c r="BZ32"/>
  <c r="CA32"/>
  <c r="CB32"/>
  <c r="CC32"/>
  <c r="CF32"/>
  <c r="CH32"/>
  <c r="CK32"/>
  <c r="CL32"/>
  <c r="CO32" s="1"/>
  <c r="CP32" s="1"/>
  <c r="CM32"/>
  <c r="CN32"/>
  <c r="CQ32"/>
  <c r="CS32"/>
  <c r="CV32"/>
  <c r="CW32"/>
  <c r="CZ32" s="1"/>
  <c r="DA32" s="1"/>
  <c r="CX32"/>
  <c r="CY32"/>
  <c r="DB32"/>
  <c r="DD32"/>
  <c r="DG32"/>
  <c r="DH32"/>
  <c r="DI32"/>
  <c r="DJ32"/>
  <c r="DM32"/>
  <c r="DO32"/>
  <c r="DR32"/>
  <c r="DS32"/>
  <c r="DT32"/>
  <c r="DU32"/>
  <c r="DX32"/>
  <c r="DZ32"/>
  <c r="EC32"/>
  <c r="ED32"/>
  <c r="EE32"/>
  <c r="EF32"/>
  <c r="EI32"/>
  <c r="EK32"/>
  <c r="BZ33"/>
  <c r="CA33"/>
  <c r="CB33"/>
  <c r="CC33"/>
  <c r="CF33"/>
  <c r="CH33"/>
  <c r="CK33"/>
  <c r="CL33"/>
  <c r="CM33"/>
  <c r="CN33"/>
  <c r="CQ33"/>
  <c r="CS33"/>
  <c r="CV33"/>
  <c r="CW33"/>
  <c r="CZ33" s="1"/>
  <c r="DA33" s="1"/>
  <c r="CX33"/>
  <c r="CY33"/>
  <c r="DB33"/>
  <c r="DD33"/>
  <c r="DG33"/>
  <c r="DH33"/>
  <c r="DI33"/>
  <c r="DK33" s="1"/>
  <c r="DL33" s="1"/>
  <c r="DJ33"/>
  <c r="DM33"/>
  <c r="DO33"/>
  <c r="DR33"/>
  <c r="DS33"/>
  <c r="DT33"/>
  <c r="DU33"/>
  <c r="DX33"/>
  <c r="DZ33"/>
  <c r="EC33"/>
  <c r="EG33" s="1"/>
  <c r="ED33"/>
  <c r="EE33"/>
  <c r="EF33"/>
  <c r="EI33"/>
  <c r="EK33"/>
  <c r="BZ34"/>
  <c r="CA34"/>
  <c r="CB34"/>
  <c r="CC34"/>
  <c r="CF34"/>
  <c r="CH34"/>
  <c r="CK34"/>
  <c r="CL34"/>
  <c r="CM34"/>
  <c r="CN34"/>
  <c r="CO34"/>
  <c r="CP34" s="1"/>
  <c r="CQ34"/>
  <c r="CS34"/>
  <c r="CV34"/>
  <c r="CW34"/>
  <c r="CX34"/>
  <c r="CY34"/>
  <c r="DB34"/>
  <c r="DD34"/>
  <c r="DG34"/>
  <c r="DH34"/>
  <c r="DI34"/>
  <c r="DJ34"/>
  <c r="DM34"/>
  <c r="DO34"/>
  <c r="DR34"/>
  <c r="DS34"/>
  <c r="DV34" s="1"/>
  <c r="DW34" s="1"/>
  <c r="DT34"/>
  <c r="DU34"/>
  <c r="DX34"/>
  <c r="DZ34"/>
  <c r="EC34"/>
  <c r="ED34"/>
  <c r="EE34"/>
  <c r="EG34" s="1"/>
  <c r="EF34"/>
  <c r="EI34"/>
  <c r="EK34"/>
  <c r="BZ35"/>
  <c r="CA35"/>
  <c r="CB35"/>
  <c r="CC35"/>
  <c r="CF35"/>
  <c r="CH35"/>
  <c r="CK35"/>
  <c r="CL35"/>
  <c r="CM35"/>
  <c r="CN35"/>
  <c r="CQ35"/>
  <c r="CS35"/>
  <c r="CV35"/>
  <c r="CW35"/>
  <c r="CX35"/>
  <c r="CY35"/>
  <c r="DB35"/>
  <c r="DD35"/>
  <c r="DG35"/>
  <c r="DH35"/>
  <c r="DK35" s="1"/>
  <c r="DL35" s="1"/>
  <c r="DI35"/>
  <c r="DJ35"/>
  <c r="DM35"/>
  <c r="DO35"/>
  <c r="DR35"/>
  <c r="DS35"/>
  <c r="DV35" s="1"/>
  <c r="DW35" s="1"/>
  <c r="DT35"/>
  <c r="DU35"/>
  <c r="DX35"/>
  <c r="DZ35"/>
  <c r="EC35"/>
  <c r="ED35"/>
  <c r="EE35"/>
  <c r="EF35"/>
  <c r="EI35"/>
  <c r="EK35"/>
  <c r="BZ36"/>
  <c r="CA36"/>
  <c r="CB36"/>
  <c r="CC36"/>
  <c r="CF36"/>
  <c r="CH36"/>
  <c r="CK36"/>
  <c r="CL36"/>
  <c r="CM36"/>
  <c r="CN36"/>
  <c r="CO36" s="1"/>
  <c r="CP36" s="1"/>
  <c r="CQ36"/>
  <c r="CS36"/>
  <c r="CV36"/>
  <c r="CW36"/>
  <c r="CX36"/>
  <c r="CY36"/>
  <c r="DB36"/>
  <c r="DD36"/>
  <c r="DG36"/>
  <c r="DH36"/>
  <c r="DI36"/>
  <c r="DJ36"/>
  <c r="DM36"/>
  <c r="DO36"/>
  <c r="DR36"/>
  <c r="DS36"/>
  <c r="DT36"/>
  <c r="DU36"/>
  <c r="DX36"/>
  <c r="DZ36"/>
  <c r="EC36"/>
  <c r="ED36"/>
  <c r="EE36"/>
  <c r="EF36"/>
  <c r="EI36"/>
  <c r="EK36"/>
  <c r="BZ37"/>
  <c r="CA37"/>
  <c r="CB37"/>
  <c r="CC37"/>
  <c r="CF37"/>
  <c r="CH37"/>
  <c r="CK37"/>
  <c r="CL37"/>
  <c r="CM37"/>
  <c r="CO37" s="1"/>
  <c r="CP37" s="1"/>
  <c r="CN37"/>
  <c r="CQ37"/>
  <c r="CS37"/>
  <c r="CV37"/>
  <c r="CW37"/>
  <c r="CX37"/>
  <c r="CY37"/>
  <c r="DB37"/>
  <c r="DD37"/>
  <c r="DG37"/>
  <c r="DH37"/>
  <c r="DI37"/>
  <c r="DJ37"/>
  <c r="DK37"/>
  <c r="DL37" s="1"/>
  <c r="DM37"/>
  <c r="DO37"/>
  <c r="DR37"/>
  <c r="DS37"/>
  <c r="DT37"/>
  <c r="DU37"/>
  <c r="DX37"/>
  <c r="DZ37"/>
  <c r="EC37"/>
  <c r="EG37" s="1"/>
  <c r="ED37"/>
  <c r="EE37"/>
  <c r="EF37"/>
  <c r="EI37"/>
  <c r="EK37"/>
  <c r="BZ38"/>
  <c r="CA38"/>
  <c r="CD38" s="1"/>
  <c r="CE38" s="1"/>
  <c r="CB38"/>
  <c r="CC38"/>
  <c r="CF38"/>
  <c r="CH38"/>
  <c r="CK38"/>
  <c r="CL38"/>
  <c r="CM38"/>
  <c r="CO38" s="1"/>
  <c r="CP38" s="1"/>
  <c r="CN38"/>
  <c r="CQ38"/>
  <c r="CS38"/>
  <c r="CV38"/>
  <c r="CW38"/>
  <c r="CX38"/>
  <c r="CY38"/>
  <c r="DB38"/>
  <c r="DD38"/>
  <c r="DG38"/>
  <c r="DH38"/>
  <c r="DI38"/>
  <c r="DK38" s="1"/>
  <c r="DL38" s="1"/>
  <c r="DJ38"/>
  <c r="DM38"/>
  <c r="DO38"/>
  <c r="DR38"/>
  <c r="DS38"/>
  <c r="DT38"/>
  <c r="DU38"/>
  <c r="DX38"/>
  <c r="DZ38"/>
  <c r="EC38"/>
  <c r="EG38" s="1"/>
  <c r="ED38"/>
  <c r="EE38"/>
  <c r="EF38"/>
  <c r="EI38"/>
  <c r="EK38"/>
  <c r="BZ39"/>
  <c r="CA39"/>
  <c r="CD39" s="1"/>
  <c r="CE39" s="1"/>
  <c r="CB39"/>
  <c r="CC39"/>
  <c r="CF39"/>
  <c r="CH39"/>
  <c r="CK39"/>
  <c r="CL39"/>
  <c r="CM39"/>
  <c r="CN39"/>
  <c r="CQ39"/>
  <c r="CS39"/>
  <c r="CV39"/>
  <c r="CW39"/>
  <c r="CX39"/>
  <c r="CY39"/>
  <c r="DB39"/>
  <c r="DD39"/>
  <c r="DG39"/>
  <c r="DH39"/>
  <c r="DI39"/>
  <c r="DJ39"/>
  <c r="DK39" s="1"/>
  <c r="DL39" s="1"/>
  <c r="DM39"/>
  <c r="DO39"/>
  <c r="DR39"/>
  <c r="DS39"/>
  <c r="DT39"/>
  <c r="DU39"/>
  <c r="DX39"/>
  <c r="DZ39"/>
  <c r="EC39"/>
  <c r="EG39" s="1"/>
  <c r="ED39"/>
  <c r="EE39"/>
  <c r="EF39"/>
  <c r="EI39"/>
  <c r="EK39"/>
  <c r="BZ40"/>
  <c r="CA40"/>
  <c r="CB40"/>
  <c r="CC40"/>
  <c r="CF40"/>
  <c r="CH40"/>
  <c r="CK40"/>
  <c r="CL40"/>
  <c r="CO40" s="1"/>
  <c r="CP40" s="1"/>
  <c r="CM40"/>
  <c r="CN40"/>
  <c r="CQ40"/>
  <c r="CS40"/>
  <c r="CV40"/>
  <c r="CW40"/>
  <c r="CZ40" s="1"/>
  <c r="DA40" s="1"/>
  <c r="CX40"/>
  <c r="CY40"/>
  <c r="DB40"/>
  <c r="DD40"/>
  <c r="DG40"/>
  <c r="DH40"/>
  <c r="DI40"/>
  <c r="DJ40"/>
  <c r="DM40"/>
  <c r="DO40"/>
  <c r="DR40"/>
  <c r="DS40"/>
  <c r="DT40"/>
  <c r="DU40"/>
  <c r="DX40"/>
  <c r="DZ40"/>
  <c r="EC40"/>
  <c r="EG40" s="1"/>
  <c r="ED40"/>
  <c r="EE40"/>
  <c r="EF40"/>
  <c r="EI40"/>
  <c r="EK40"/>
  <c r="BZ41"/>
  <c r="CA41"/>
  <c r="CB41"/>
  <c r="CC41"/>
  <c r="CF41"/>
  <c r="CH41"/>
  <c r="CK41"/>
  <c r="CL41"/>
  <c r="CM41"/>
  <c r="CN41"/>
  <c r="CQ41"/>
  <c r="CS41"/>
  <c r="CV41"/>
  <c r="CW41"/>
  <c r="CZ41" s="1"/>
  <c r="DA41" s="1"/>
  <c r="CX41"/>
  <c r="CY41"/>
  <c r="DB41"/>
  <c r="DD41"/>
  <c r="DG41"/>
  <c r="DH41"/>
  <c r="DI41"/>
  <c r="DK41" s="1"/>
  <c r="DL41" s="1"/>
  <c r="DJ41"/>
  <c r="DM41"/>
  <c r="DO41"/>
  <c r="DR41"/>
  <c r="DS41"/>
  <c r="DT41"/>
  <c r="DU41"/>
  <c r="DX41"/>
  <c r="DZ41"/>
  <c r="EC41"/>
  <c r="ED41"/>
  <c r="EE41"/>
  <c r="EF41"/>
  <c r="EI41"/>
  <c r="EK41"/>
  <c r="BZ42"/>
  <c r="CA42"/>
  <c r="CB42"/>
  <c r="CC42"/>
  <c r="CF42"/>
  <c r="CH42"/>
  <c r="CK42"/>
  <c r="CL42"/>
  <c r="CM42"/>
  <c r="CN42"/>
  <c r="CO42"/>
  <c r="CP42" s="1"/>
  <c r="CQ42"/>
  <c r="CS42"/>
  <c r="CV42"/>
  <c r="CW42"/>
  <c r="CX42"/>
  <c r="CY42"/>
  <c r="DB42"/>
  <c r="DD42"/>
  <c r="DG42"/>
  <c r="DH42"/>
  <c r="DI42"/>
  <c r="DJ42"/>
  <c r="DM42"/>
  <c r="DO42"/>
  <c r="DR42"/>
  <c r="DS42"/>
  <c r="DV42" s="1"/>
  <c r="DW42" s="1"/>
  <c r="DT42"/>
  <c r="DU42"/>
  <c r="DX42"/>
  <c r="DZ42"/>
  <c r="EC42"/>
  <c r="ED42"/>
  <c r="EE42"/>
  <c r="EG42" s="1"/>
  <c r="EF42"/>
  <c r="EI42"/>
  <c r="EK42"/>
  <c r="BZ43"/>
  <c r="CA43"/>
  <c r="CB43"/>
  <c r="CC43"/>
  <c r="CF43"/>
  <c r="CH43"/>
  <c r="CK43"/>
  <c r="CL43"/>
  <c r="CM43"/>
  <c r="CN43"/>
  <c r="CQ43"/>
  <c r="CS43"/>
  <c r="CV43"/>
  <c r="CW43"/>
  <c r="CX43"/>
  <c r="CY43"/>
  <c r="DB43"/>
  <c r="DD43"/>
  <c r="DG43"/>
  <c r="DH43"/>
  <c r="DK43" s="1"/>
  <c r="DL43" s="1"/>
  <c r="DI43"/>
  <c r="DJ43"/>
  <c r="DM43"/>
  <c r="DO43"/>
  <c r="DR43"/>
  <c r="DS43"/>
  <c r="DV43" s="1"/>
  <c r="DW43" s="1"/>
  <c r="DT43"/>
  <c r="DU43"/>
  <c r="DX43"/>
  <c r="DZ43"/>
  <c r="EC43"/>
  <c r="EG43" s="1"/>
  <c r="ED43"/>
  <c r="EE43"/>
  <c r="EF43"/>
  <c r="EI43"/>
  <c r="EK43"/>
  <c r="BZ44"/>
  <c r="CA44"/>
  <c r="CB44"/>
  <c r="CC44"/>
  <c r="CF44"/>
  <c r="CH44"/>
  <c r="CK44"/>
  <c r="CL44"/>
  <c r="CM44"/>
  <c r="CN44"/>
  <c r="CO44" s="1"/>
  <c r="CP44" s="1"/>
  <c r="CQ44"/>
  <c r="CS44"/>
  <c r="CV44"/>
  <c r="CW44"/>
  <c r="CX44"/>
  <c r="CY44"/>
  <c r="DB44"/>
  <c r="DD44"/>
  <c r="DG44"/>
  <c r="DH44"/>
  <c r="DI44"/>
  <c r="DJ44"/>
  <c r="DM44"/>
  <c r="DO44"/>
  <c r="DR44"/>
  <c r="DS44"/>
  <c r="DT44"/>
  <c r="DU44"/>
  <c r="DX44"/>
  <c r="DZ44"/>
  <c r="EC44"/>
  <c r="EG44" s="1"/>
  <c r="ED44"/>
  <c r="EE44"/>
  <c r="EF44"/>
  <c r="EI44"/>
  <c r="EK44"/>
  <c r="BZ45"/>
  <c r="CA45"/>
  <c r="CB45"/>
  <c r="CC45"/>
  <c r="CF45"/>
  <c r="CH45"/>
  <c r="CK45"/>
  <c r="CL45"/>
  <c r="CM45"/>
  <c r="CO45" s="1"/>
  <c r="CP45" s="1"/>
  <c r="CN45"/>
  <c r="CQ45"/>
  <c r="CS45"/>
  <c r="CV45"/>
  <c r="CW45"/>
  <c r="CX45"/>
  <c r="CY45"/>
  <c r="DB45"/>
  <c r="DD45"/>
  <c r="DG45"/>
  <c r="DH45"/>
  <c r="DI45"/>
  <c r="DJ45"/>
  <c r="DK45"/>
  <c r="DL45" s="1"/>
  <c r="DM45"/>
  <c r="DO45"/>
  <c r="DR45"/>
  <c r="DS45"/>
  <c r="DT45"/>
  <c r="DU45"/>
  <c r="DX45"/>
  <c r="DZ45"/>
  <c r="EC45"/>
  <c r="EG45" s="1"/>
  <c r="ED45"/>
  <c r="EE45"/>
  <c r="EF45"/>
  <c r="EI45"/>
  <c r="EK45"/>
  <c r="BZ46"/>
  <c r="CA46"/>
  <c r="CB46"/>
  <c r="CC46"/>
  <c r="CF46"/>
  <c r="CH46"/>
  <c r="CK46"/>
  <c r="CL46"/>
  <c r="CM46"/>
  <c r="CN46"/>
  <c r="CO46"/>
  <c r="CP46" s="1"/>
  <c r="CQ46"/>
  <c r="CS46"/>
  <c r="CV46"/>
  <c r="CW46"/>
  <c r="CX46"/>
  <c r="CY46"/>
  <c r="DB46"/>
  <c r="DD46"/>
  <c r="DG46"/>
  <c r="DH46"/>
  <c r="DI46"/>
  <c r="DJ46"/>
  <c r="DM46"/>
  <c r="DO46"/>
  <c r="DR46"/>
  <c r="DS46"/>
  <c r="DV46" s="1"/>
  <c r="DW46" s="1"/>
  <c r="DT46"/>
  <c r="DU46"/>
  <c r="DX46"/>
  <c r="DZ46"/>
  <c r="EC46"/>
  <c r="ED46"/>
  <c r="EG46" s="1"/>
  <c r="EE46"/>
  <c r="EF46"/>
  <c r="EI46"/>
  <c r="EK46"/>
  <c r="BZ47"/>
  <c r="CA47"/>
  <c r="CB47"/>
  <c r="CC47"/>
  <c r="CF47"/>
  <c r="CH47"/>
  <c r="CK47"/>
  <c r="CL47"/>
  <c r="CM47"/>
  <c r="CO47" s="1"/>
  <c r="CP47" s="1"/>
  <c r="CN47"/>
  <c r="CQ47"/>
  <c r="CS47"/>
  <c r="CV47"/>
  <c r="CW47"/>
  <c r="CX47"/>
  <c r="CY47"/>
  <c r="DB47"/>
  <c r="DD47"/>
  <c r="DG47"/>
  <c r="DH47"/>
  <c r="DI47"/>
  <c r="DJ47"/>
  <c r="DK47" s="1"/>
  <c r="DL47" s="1"/>
  <c r="DM47"/>
  <c r="DO47"/>
  <c r="DR47"/>
  <c r="DS47"/>
  <c r="DT47"/>
  <c r="DU47"/>
  <c r="DX47"/>
  <c r="DZ47"/>
  <c r="EC47"/>
  <c r="EG47" s="1"/>
  <c r="ED47"/>
  <c r="EE47"/>
  <c r="EF47"/>
  <c r="EI47"/>
  <c r="EK47"/>
  <c r="BZ48"/>
  <c r="CA48"/>
  <c r="CB48"/>
  <c r="CC48"/>
  <c r="CF48"/>
  <c r="CH48"/>
  <c r="CK48"/>
  <c r="CL48"/>
  <c r="CM48"/>
  <c r="CN48"/>
  <c r="CO48"/>
  <c r="CP48" s="1"/>
  <c r="CQ48"/>
  <c r="CS48"/>
  <c r="CV48"/>
  <c r="CW48"/>
  <c r="CX48"/>
  <c r="CY48"/>
  <c r="DB48"/>
  <c r="DD48"/>
  <c r="DG48"/>
  <c r="DH48"/>
  <c r="DI48"/>
  <c r="DJ48"/>
  <c r="DM48"/>
  <c r="DO48"/>
  <c r="DR48"/>
  <c r="DS48"/>
  <c r="DV48" s="1"/>
  <c r="DW48" s="1"/>
  <c r="DT48"/>
  <c r="DU48"/>
  <c r="DX48"/>
  <c r="DZ48"/>
  <c r="EC48"/>
  <c r="EG48" s="1"/>
  <c r="ED48"/>
  <c r="EE48"/>
  <c r="EF48"/>
  <c r="EI48"/>
  <c r="EK48"/>
  <c r="BZ49"/>
  <c r="CA49"/>
  <c r="CB49"/>
  <c r="CC49"/>
  <c r="CF49"/>
  <c r="CH49"/>
  <c r="CK49"/>
  <c r="CL49"/>
  <c r="CM49"/>
  <c r="CO49" s="1"/>
  <c r="CP49" s="1"/>
  <c r="CN49"/>
  <c r="CQ49"/>
  <c r="CS49"/>
  <c r="CV49"/>
  <c r="CW49"/>
  <c r="CX49"/>
  <c r="CY49"/>
  <c r="DB49"/>
  <c r="DD49"/>
  <c r="DG49"/>
  <c r="DH49"/>
  <c r="DI49"/>
  <c r="DJ49"/>
  <c r="DK49" s="1"/>
  <c r="DL49" s="1"/>
  <c r="DM49"/>
  <c r="DO49"/>
  <c r="DR49"/>
  <c r="DS49"/>
  <c r="DT49"/>
  <c r="DU49"/>
  <c r="DX49"/>
  <c r="DZ49"/>
  <c r="EC49"/>
  <c r="EG49" s="1"/>
  <c r="ED49"/>
  <c r="EE49"/>
  <c r="EF49"/>
  <c r="EI49"/>
  <c r="EK49"/>
  <c r="BZ50"/>
  <c r="CA50"/>
  <c r="CB50"/>
  <c r="CC50"/>
  <c r="CF50"/>
  <c r="CH50"/>
  <c r="CK50"/>
  <c r="CL50"/>
  <c r="CM50"/>
  <c r="CN50"/>
  <c r="CO50"/>
  <c r="CP50" s="1"/>
  <c r="CQ50"/>
  <c r="CS50"/>
  <c r="CV50"/>
  <c r="CW50"/>
  <c r="CX50"/>
  <c r="CY50"/>
  <c r="DB50"/>
  <c r="DD50"/>
  <c r="DG50"/>
  <c r="DH50"/>
  <c r="DI50"/>
  <c r="DJ50"/>
  <c r="DM50"/>
  <c r="DO50"/>
  <c r="DR50"/>
  <c r="DS50"/>
  <c r="DV50" s="1"/>
  <c r="DW50" s="1"/>
  <c r="DT50"/>
  <c r="DU50"/>
  <c r="DX50"/>
  <c r="DZ50"/>
  <c r="EC50"/>
  <c r="ED50"/>
  <c r="EG50" s="1"/>
  <c r="EE50"/>
  <c r="EF50"/>
  <c r="EI50"/>
  <c r="EK50"/>
  <c r="BZ51"/>
  <c r="CA51"/>
  <c r="CB51"/>
  <c r="CC51"/>
  <c r="CF51"/>
  <c r="CH51"/>
  <c r="CK51"/>
  <c r="CL51"/>
  <c r="CM51"/>
  <c r="CO51" s="1"/>
  <c r="CP51" s="1"/>
  <c r="CN51"/>
  <c r="CQ51"/>
  <c r="CS51"/>
  <c r="CV51"/>
  <c r="CW51"/>
  <c r="CX51"/>
  <c r="CY51"/>
  <c r="DB51"/>
  <c r="DD51"/>
  <c r="DG51"/>
  <c r="DH51"/>
  <c r="DI51"/>
  <c r="DJ51"/>
  <c r="DK51" s="1"/>
  <c r="DL51" s="1"/>
  <c r="DM51"/>
  <c r="DO51"/>
  <c r="DR51"/>
  <c r="DS51"/>
  <c r="DT51"/>
  <c r="DU51"/>
  <c r="DX51"/>
  <c r="DZ51"/>
  <c r="EC51"/>
  <c r="EG51" s="1"/>
  <c r="ED51"/>
  <c r="EE51"/>
  <c r="EF51"/>
  <c r="EI51"/>
  <c r="EK51"/>
  <c r="BZ52"/>
  <c r="CA52"/>
  <c r="CB52"/>
  <c r="CC52"/>
  <c r="CF52"/>
  <c r="CH52"/>
  <c r="CK52"/>
  <c r="CL52"/>
  <c r="CM52"/>
  <c r="CN52"/>
  <c r="CO52"/>
  <c r="CP52" s="1"/>
  <c r="CQ52"/>
  <c r="CS52"/>
  <c r="CV52"/>
  <c r="CW52"/>
  <c r="CX52"/>
  <c r="CY52"/>
  <c r="DB52"/>
  <c r="DD52"/>
  <c r="DG52"/>
  <c r="DH52"/>
  <c r="DI52"/>
  <c r="DJ52"/>
  <c r="DM52"/>
  <c r="DO52"/>
  <c r="DR52"/>
  <c r="DS52"/>
  <c r="DV52" s="1"/>
  <c r="DW52" s="1"/>
  <c r="DT52"/>
  <c r="DU52"/>
  <c r="DX52"/>
  <c r="DZ52"/>
  <c r="EC52"/>
  <c r="EG52" s="1"/>
  <c r="ED52"/>
  <c r="EE52"/>
  <c r="EF52"/>
  <c r="EI52"/>
  <c r="EK52"/>
  <c r="BZ53"/>
  <c r="CA53"/>
  <c r="CB53"/>
  <c r="CC53"/>
  <c r="CF53"/>
  <c r="CH53"/>
  <c r="CK53"/>
  <c r="CL53"/>
  <c r="CM53"/>
  <c r="CN53"/>
  <c r="CQ53"/>
  <c r="CS53"/>
  <c r="CV53"/>
  <c r="CW53"/>
  <c r="CX53"/>
  <c r="CY53"/>
  <c r="CZ53" s="1"/>
  <c r="DA53" s="1"/>
  <c r="DB53"/>
  <c r="DD53"/>
  <c r="DG53"/>
  <c r="DH53"/>
  <c r="DI53"/>
  <c r="DJ53"/>
  <c r="DM53"/>
  <c r="DO53"/>
  <c r="DR53"/>
  <c r="DS53"/>
  <c r="DT53"/>
  <c r="DU53"/>
  <c r="DX53"/>
  <c r="DZ53"/>
  <c r="EC53"/>
  <c r="EG53" s="1"/>
  <c r="ED53"/>
  <c r="EE53"/>
  <c r="EF53"/>
  <c r="EI53"/>
  <c r="EK53"/>
  <c r="BZ54"/>
  <c r="CA54"/>
  <c r="CD54" s="1"/>
  <c r="CE54" s="1"/>
  <c r="CB54"/>
  <c r="CC54"/>
  <c r="CF54"/>
  <c r="CH54"/>
  <c r="CK54"/>
  <c r="CL54"/>
  <c r="CO54" s="1"/>
  <c r="CP54" s="1"/>
  <c r="CM54"/>
  <c r="CN54"/>
  <c r="CQ54"/>
  <c r="CS54"/>
  <c r="CV54"/>
  <c r="CW54"/>
  <c r="CX54"/>
  <c r="CY54"/>
  <c r="DB54"/>
  <c r="DD54"/>
  <c r="DG54"/>
  <c r="DH54"/>
  <c r="DI54"/>
  <c r="DJ54"/>
  <c r="DM54"/>
  <c r="DO54"/>
  <c r="DR54"/>
  <c r="DS54"/>
  <c r="DT54"/>
  <c r="DU54"/>
  <c r="DV54" s="1"/>
  <c r="DW54" s="1"/>
  <c r="DX54"/>
  <c r="DZ54"/>
  <c r="EC54"/>
  <c r="ED54"/>
  <c r="EE54"/>
  <c r="EF54"/>
  <c r="EI54"/>
  <c r="EK54"/>
  <c r="BZ55"/>
  <c r="CA55"/>
  <c r="CB55"/>
  <c r="CC55"/>
  <c r="CF55"/>
  <c r="CH55"/>
  <c r="CK55"/>
  <c r="CL55"/>
  <c r="CM55"/>
  <c r="CN55"/>
  <c r="CQ55"/>
  <c r="CS55"/>
  <c r="CV55"/>
  <c r="CW55"/>
  <c r="CZ55" s="1"/>
  <c r="DA55" s="1"/>
  <c r="CX55"/>
  <c r="CY55"/>
  <c r="DB55"/>
  <c r="DD55"/>
  <c r="DG55"/>
  <c r="DH55"/>
  <c r="DK55" s="1"/>
  <c r="DL55" s="1"/>
  <c r="DI55"/>
  <c r="DJ55"/>
  <c r="DM55"/>
  <c r="DO55"/>
  <c r="DR55"/>
  <c r="DS55"/>
  <c r="DT55"/>
  <c r="DU55"/>
  <c r="DX55"/>
  <c r="DZ55"/>
  <c r="EC55"/>
  <c r="ED55"/>
  <c r="EE55"/>
  <c r="EF55"/>
  <c r="EI55"/>
  <c r="EK55"/>
  <c r="BZ56"/>
  <c r="CA56"/>
  <c r="CB56"/>
  <c r="CC56"/>
  <c r="CD56" s="1"/>
  <c r="CE56" s="1"/>
  <c r="CF56"/>
  <c r="CH56"/>
  <c r="CK56"/>
  <c r="CL56"/>
  <c r="CM56"/>
  <c r="CN56"/>
  <c r="CQ56"/>
  <c r="CS56"/>
  <c r="CV56"/>
  <c r="CW56"/>
  <c r="CX56"/>
  <c r="CY56"/>
  <c r="DB56"/>
  <c r="DD56"/>
  <c r="DG56"/>
  <c r="DH56"/>
  <c r="DI56"/>
  <c r="DJ56"/>
  <c r="DM56"/>
  <c r="DO56"/>
  <c r="DR56"/>
  <c r="DS56"/>
  <c r="DV56" s="1"/>
  <c r="DW56" s="1"/>
  <c r="DT56"/>
  <c r="DU56"/>
  <c r="DX56"/>
  <c r="DZ56"/>
  <c r="EC56"/>
  <c r="ED56"/>
  <c r="EE56"/>
  <c r="EF56"/>
  <c r="EI56"/>
  <c r="EK56"/>
  <c r="BZ57"/>
  <c r="CA57"/>
  <c r="CB57"/>
  <c r="CC57"/>
  <c r="CF57"/>
  <c r="CH57"/>
  <c r="CK57"/>
  <c r="CL57"/>
  <c r="CM57"/>
  <c r="CN57"/>
  <c r="CQ57"/>
  <c r="CS57"/>
  <c r="CV57"/>
  <c r="CW57"/>
  <c r="CX57"/>
  <c r="CY57"/>
  <c r="CZ57" s="1"/>
  <c r="DA57" s="1"/>
  <c r="DB57"/>
  <c r="DD57"/>
  <c r="DG57"/>
  <c r="DH57"/>
  <c r="DI57"/>
  <c r="DJ57"/>
  <c r="DM57"/>
  <c r="DO57"/>
  <c r="DR57"/>
  <c r="DS57"/>
  <c r="DT57"/>
  <c r="DU57"/>
  <c r="DX57"/>
  <c r="DZ57"/>
  <c r="EC57"/>
  <c r="EG57" s="1"/>
  <c r="ED57"/>
  <c r="EE57"/>
  <c r="EF57"/>
  <c r="EI57"/>
  <c r="EK57"/>
  <c r="BZ58"/>
  <c r="CA58"/>
  <c r="CD58" s="1"/>
  <c r="CE58" s="1"/>
  <c r="CB58"/>
  <c r="CC58"/>
  <c r="CF58"/>
  <c r="CH58"/>
  <c r="CK58"/>
  <c r="CL58"/>
  <c r="CO58" s="1"/>
  <c r="CP58" s="1"/>
  <c r="CM58"/>
  <c r="CN58"/>
  <c r="CQ58"/>
  <c r="CS58"/>
  <c r="CV58"/>
  <c r="CW58"/>
  <c r="CX58"/>
  <c r="CY58"/>
  <c r="DB58"/>
  <c r="DD58"/>
  <c r="DG58"/>
  <c r="DH58"/>
  <c r="DI58"/>
  <c r="DJ58"/>
  <c r="DM58"/>
  <c r="DO58"/>
  <c r="DR58"/>
  <c r="DS58"/>
  <c r="DT58"/>
  <c r="DU58"/>
  <c r="DV58" s="1"/>
  <c r="DW58" s="1"/>
  <c r="DX58"/>
  <c r="DZ58"/>
  <c r="EC58"/>
  <c r="EG58" s="1"/>
  <c r="ED58"/>
  <c r="EE58"/>
  <c r="EF58"/>
  <c r="EI58"/>
  <c r="EK58"/>
  <c r="BZ59"/>
  <c r="CA59"/>
  <c r="CB59"/>
  <c r="CC59"/>
  <c r="CF59"/>
  <c r="CH59"/>
  <c r="CK59"/>
  <c r="CL59"/>
  <c r="CM59"/>
  <c r="CN59"/>
  <c r="CQ59"/>
  <c r="CS59"/>
  <c r="CV59"/>
  <c r="CW59"/>
  <c r="CZ59" s="1"/>
  <c r="DA59" s="1"/>
  <c r="CX59"/>
  <c r="CY59"/>
  <c r="DB59"/>
  <c r="DD59"/>
  <c r="DG59"/>
  <c r="DH59"/>
  <c r="DK59" s="1"/>
  <c r="DL59" s="1"/>
  <c r="DI59"/>
  <c r="DJ59"/>
  <c r="DM59"/>
  <c r="DO59"/>
  <c r="DR59"/>
  <c r="DS59"/>
  <c r="DT59"/>
  <c r="DU59"/>
  <c r="DX59"/>
  <c r="DZ59"/>
  <c r="EC59"/>
  <c r="ED59"/>
  <c r="EE59"/>
  <c r="EF59"/>
  <c r="EI59"/>
  <c r="EK59"/>
  <c r="BZ60"/>
  <c r="CA60"/>
  <c r="CB60"/>
  <c r="CC60"/>
  <c r="CD60" s="1"/>
  <c r="CE60" s="1"/>
  <c r="CF60"/>
  <c r="CH60"/>
  <c r="CK60"/>
  <c r="CL60"/>
  <c r="CM60"/>
  <c r="CN60"/>
  <c r="CQ60"/>
  <c r="CS60"/>
  <c r="CV60"/>
  <c r="CW60"/>
  <c r="CX60"/>
  <c r="CY60"/>
  <c r="DB60"/>
  <c r="DD60"/>
  <c r="DG60"/>
  <c r="DH60"/>
  <c r="DI60"/>
  <c r="DJ60"/>
  <c r="DM60"/>
  <c r="DO60"/>
  <c r="DR60"/>
  <c r="DS60"/>
  <c r="DV60" s="1"/>
  <c r="DW60" s="1"/>
  <c r="DT60"/>
  <c r="DU60"/>
  <c r="DX60"/>
  <c r="DZ60"/>
  <c r="EC60"/>
  <c r="EG60" s="1"/>
  <c r="ED60"/>
  <c r="EE60"/>
  <c r="EF60"/>
  <c r="EI60"/>
  <c r="EK60"/>
  <c r="BZ61"/>
  <c r="CA61"/>
  <c r="CB61"/>
  <c r="CC61"/>
  <c r="CF61"/>
  <c r="CH61"/>
  <c r="CK61"/>
  <c r="CL61"/>
  <c r="CM61"/>
  <c r="CN61"/>
  <c r="CQ61"/>
  <c r="CS61"/>
  <c r="CV61"/>
  <c r="CW61"/>
  <c r="CX61"/>
  <c r="CY61"/>
  <c r="CZ61" s="1"/>
  <c r="DA61" s="1"/>
  <c r="DB61"/>
  <c r="DD61"/>
  <c r="DG61"/>
  <c r="DH61"/>
  <c r="DI61"/>
  <c r="DJ61"/>
  <c r="DM61"/>
  <c r="DO61"/>
  <c r="DR61"/>
  <c r="DS61"/>
  <c r="DT61"/>
  <c r="DU61"/>
  <c r="DX61"/>
  <c r="DZ61"/>
  <c r="EC61"/>
  <c r="EG61" s="1"/>
  <c r="ED61"/>
  <c r="EE61"/>
  <c r="EF61"/>
  <c r="EI61"/>
  <c r="EK61"/>
  <c r="BZ62"/>
  <c r="CA62"/>
  <c r="CD62" s="1"/>
  <c r="CE62" s="1"/>
  <c r="CB62"/>
  <c r="CC62"/>
  <c r="CF62"/>
  <c r="CH62"/>
  <c r="CK62"/>
  <c r="CL62"/>
  <c r="CO62" s="1"/>
  <c r="CP62" s="1"/>
  <c r="CM62"/>
  <c r="CN62"/>
  <c r="CQ62"/>
  <c r="CS62"/>
  <c r="CV62"/>
  <c r="CW62"/>
  <c r="CX62"/>
  <c r="CY62"/>
  <c r="DB62"/>
  <c r="DD62"/>
  <c r="DG62"/>
  <c r="DH62"/>
  <c r="DI62"/>
  <c r="DJ62"/>
  <c r="DM62"/>
  <c r="DO62"/>
  <c r="DR62"/>
  <c r="DS62"/>
  <c r="DT62"/>
  <c r="DU62"/>
  <c r="DV62" s="1"/>
  <c r="DW62" s="1"/>
  <c r="DX62"/>
  <c r="DZ62"/>
  <c r="EC62"/>
  <c r="ED62"/>
  <c r="EE62"/>
  <c r="EF62"/>
  <c r="EI62"/>
  <c r="EK62"/>
  <c r="BZ63"/>
  <c r="CA63"/>
  <c r="CB63"/>
  <c r="CC63"/>
  <c r="CF63"/>
  <c r="CH63"/>
  <c r="CK63"/>
  <c r="CL63"/>
  <c r="CM63"/>
  <c r="CN63"/>
  <c r="CQ63"/>
  <c r="CS63"/>
  <c r="CV63"/>
  <c r="CW63"/>
  <c r="CX63"/>
  <c r="CY63"/>
  <c r="DB63"/>
  <c r="DD63"/>
  <c r="DG63"/>
  <c r="DH63"/>
  <c r="DK63" s="1"/>
  <c r="DL63" s="1"/>
  <c r="DI63"/>
  <c r="DJ63"/>
  <c r="DM63"/>
  <c r="DO63"/>
  <c r="DR63"/>
  <c r="DS63"/>
  <c r="DT63"/>
  <c r="DV63" s="1"/>
  <c r="DW63" s="1"/>
  <c r="DU63"/>
  <c r="DX63"/>
  <c r="DZ63"/>
  <c r="EC63"/>
  <c r="ED63"/>
  <c r="EE63"/>
  <c r="EF63"/>
  <c r="EI63"/>
  <c r="EK63"/>
  <c r="BZ64"/>
  <c r="CA64"/>
  <c r="CB64"/>
  <c r="CC64"/>
  <c r="CD64" s="1"/>
  <c r="CE64" s="1"/>
  <c r="CF64"/>
  <c r="CH64"/>
  <c r="CK64"/>
  <c r="CL64"/>
  <c r="CM64"/>
  <c r="CN64"/>
  <c r="CQ64"/>
  <c r="CS64"/>
  <c r="CV64"/>
  <c r="CW64"/>
  <c r="CX64"/>
  <c r="CY64"/>
  <c r="DB64"/>
  <c r="DD64"/>
  <c r="DG64"/>
  <c r="DH64"/>
  <c r="DK64" s="1"/>
  <c r="DL64" s="1"/>
  <c r="DI64"/>
  <c r="DJ64"/>
  <c r="DM64"/>
  <c r="DO64"/>
  <c r="DR64"/>
  <c r="DS64"/>
  <c r="DT64"/>
  <c r="DU64"/>
  <c r="DX64"/>
  <c r="DZ64"/>
  <c r="EC64"/>
  <c r="ED64"/>
  <c r="EE64"/>
  <c r="EF64"/>
  <c r="EI64"/>
  <c r="EK64"/>
  <c r="BZ65"/>
  <c r="CA65"/>
  <c r="CB65"/>
  <c r="CD65" s="1"/>
  <c r="CE65" s="1"/>
  <c r="CC65"/>
  <c r="CF65"/>
  <c r="CH65"/>
  <c r="CK65"/>
  <c r="CL65"/>
  <c r="CM65"/>
  <c r="CN65"/>
  <c r="CQ65"/>
  <c r="CS65"/>
  <c r="CV65"/>
  <c r="CW65"/>
  <c r="CX65"/>
  <c r="CY65"/>
  <c r="CZ65" s="1"/>
  <c r="DA65" s="1"/>
  <c r="DB65"/>
  <c r="DD65"/>
  <c r="DG65"/>
  <c r="DH65"/>
  <c r="DI65"/>
  <c r="DJ65"/>
  <c r="DM65"/>
  <c r="DO65"/>
  <c r="DR65"/>
  <c r="DS65"/>
  <c r="DT65"/>
  <c r="DU65"/>
  <c r="DX65"/>
  <c r="DZ65"/>
  <c r="EC65"/>
  <c r="ED65"/>
  <c r="EE65"/>
  <c r="EF65"/>
  <c r="EI65"/>
  <c r="EK65"/>
  <c r="BZ66"/>
  <c r="CA66"/>
  <c r="CB66"/>
  <c r="CC66"/>
  <c r="CF66"/>
  <c r="CH66"/>
  <c r="CK66"/>
  <c r="CL66"/>
  <c r="CO66" s="1"/>
  <c r="CP66" s="1"/>
  <c r="CM66"/>
  <c r="CN66"/>
  <c r="CQ66"/>
  <c r="CS66"/>
  <c r="CV66"/>
  <c r="CW66"/>
  <c r="CX66"/>
  <c r="CZ66" s="1"/>
  <c r="DA66" s="1"/>
  <c r="CY66"/>
  <c r="DB66"/>
  <c r="DD66"/>
  <c r="DG66"/>
  <c r="DH66"/>
  <c r="DI66"/>
  <c r="DJ66"/>
  <c r="DM66"/>
  <c r="DO66"/>
  <c r="DR66"/>
  <c r="DS66"/>
  <c r="DT66"/>
  <c r="DU66"/>
  <c r="DV66" s="1"/>
  <c r="DW66" s="1"/>
  <c r="DX66"/>
  <c r="DZ66"/>
  <c r="EC66"/>
  <c r="EG66" s="1"/>
  <c r="ED66"/>
  <c r="EE66"/>
  <c r="EF66"/>
  <c r="EI66"/>
  <c r="EK66"/>
  <c r="BZ67"/>
  <c r="CA67"/>
  <c r="CB67"/>
  <c r="CC67"/>
  <c r="CF67"/>
  <c r="CH67"/>
  <c r="CK67"/>
  <c r="CL67"/>
  <c r="CO67" s="1"/>
  <c r="CP67" s="1"/>
  <c r="CM67"/>
  <c r="CN67"/>
  <c r="CQ67"/>
  <c r="CS67"/>
  <c r="CV67"/>
  <c r="CW67"/>
  <c r="CX67"/>
  <c r="CY67"/>
  <c r="DB67"/>
  <c r="DD67"/>
  <c r="DG67"/>
  <c r="DH67"/>
  <c r="DK67" s="1"/>
  <c r="DL67" s="1"/>
  <c r="DI67"/>
  <c r="DJ67"/>
  <c r="DM67"/>
  <c r="DO67"/>
  <c r="DR67"/>
  <c r="DS67"/>
  <c r="DT67"/>
  <c r="DV67" s="1"/>
  <c r="DW67" s="1"/>
  <c r="DU67"/>
  <c r="DX67"/>
  <c r="DZ67"/>
  <c r="EC67"/>
  <c r="ED67"/>
  <c r="EE67"/>
  <c r="EF67"/>
  <c r="EI67"/>
  <c r="EK67"/>
  <c r="BZ68"/>
  <c r="CA68"/>
  <c r="CB68"/>
  <c r="CC68"/>
  <c r="CD68" s="1"/>
  <c r="CE68" s="1"/>
  <c r="CF68"/>
  <c r="CH68"/>
  <c r="CK68"/>
  <c r="CL68"/>
  <c r="CM68"/>
  <c r="CN68"/>
  <c r="CQ68"/>
  <c r="CS68"/>
  <c r="CV68"/>
  <c r="CW68"/>
  <c r="CX68"/>
  <c r="CY68"/>
  <c r="DB68"/>
  <c r="DD68"/>
  <c r="DG68"/>
  <c r="DH68"/>
  <c r="DK68" s="1"/>
  <c r="DL68" s="1"/>
  <c r="DI68"/>
  <c r="DJ68"/>
  <c r="DM68"/>
  <c r="DO68"/>
  <c r="DR68"/>
  <c r="DS68"/>
  <c r="DT68"/>
  <c r="DU68"/>
  <c r="DX68"/>
  <c r="DZ68"/>
  <c r="EC68"/>
  <c r="ED68"/>
  <c r="EE68"/>
  <c r="EF68"/>
  <c r="EI68"/>
  <c r="EK68"/>
  <c r="BZ69"/>
  <c r="CA69"/>
  <c r="CB69"/>
  <c r="CD69" s="1"/>
  <c r="CE69" s="1"/>
  <c r="CC69"/>
  <c r="CF69"/>
  <c r="CH69"/>
  <c r="CK69"/>
  <c r="CL69"/>
  <c r="CM69"/>
  <c r="CN69"/>
  <c r="CQ69"/>
  <c r="CS69"/>
  <c r="CV69"/>
  <c r="CW69"/>
  <c r="CX69"/>
  <c r="CY69"/>
  <c r="CZ69" s="1"/>
  <c r="DA69" s="1"/>
  <c r="DB69"/>
  <c r="DD69"/>
  <c r="DG69"/>
  <c r="DH69"/>
  <c r="DI69"/>
  <c r="DJ69"/>
  <c r="DM69"/>
  <c r="DO69"/>
  <c r="DR69"/>
  <c r="DS69"/>
  <c r="DT69"/>
  <c r="DU69"/>
  <c r="DX69"/>
  <c r="DZ69"/>
  <c r="EC69"/>
  <c r="ED69"/>
  <c r="EE69"/>
  <c r="EF69"/>
  <c r="EI69"/>
  <c r="EK69"/>
  <c r="BZ70"/>
  <c r="CA70"/>
  <c r="CB70"/>
  <c r="CC70"/>
  <c r="CF70"/>
  <c r="CH70"/>
  <c r="CK70"/>
  <c r="CL70"/>
  <c r="CO70" s="1"/>
  <c r="CP70" s="1"/>
  <c r="CM70"/>
  <c r="CN70"/>
  <c r="CQ70"/>
  <c r="CS70"/>
  <c r="CV70"/>
  <c r="CW70"/>
  <c r="CX70"/>
  <c r="CZ70" s="1"/>
  <c r="DA70" s="1"/>
  <c r="CY70"/>
  <c r="DB70"/>
  <c r="DD70"/>
  <c r="DG70"/>
  <c r="DH70"/>
  <c r="DI70"/>
  <c r="DJ70"/>
  <c r="DM70"/>
  <c r="DO70"/>
  <c r="DR70"/>
  <c r="DS70"/>
  <c r="DT70"/>
  <c r="DU70"/>
  <c r="DV70" s="1"/>
  <c r="DW70" s="1"/>
  <c r="DX70"/>
  <c r="DZ70"/>
  <c r="EC70"/>
  <c r="EG70" s="1"/>
  <c r="ED70"/>
  <c r="EE70"/>
  <c r="EF70"/>
  <c r="EI70"/>
  <c r="EK70"/>
  <c r="BZ71"/>
  <c r="CA71"/>
  <c r="CB71"/>
  <c r="CC71"/>
  <c r="CF71"/>
  <c r="CH71"/>
  <c r="CK71"/>
  <c r="CL71"/>
  <c r="CO71" s="1"/>
  <c r="CP71" s="1"/>
  <c r="CM71"/>
  <c r="CN71"/>
  <c r="CQ71"/>
  <c r="CS71"/>
  <c r="CV71"/>
  <c r="CW71"/>
  <c r="CX71"/>
  <c r="CY71"/>
  <c r="DB71"/>
  <c r="DD71"/>
  <c r="DG71"/>
  <c r="DH71"/>
  <c r="DK71" s="1"/>
  <c r="DL71" s="1"/>
  <c r="DI71"/>
  <c r="DJ71"/>
  <c r="DM71"/>
  <c r="DO71"/>
  <c r="DR71"/>
  <c r="DS71"/>
  <c r="DT71"/>
  <c r="DV71" s="1"/>
  <c r="DW71" s="1"/>
  <c r="DU71"/>
  <c r="DX71"/>
  <c r="DZ71"/>
  <c r="EC71"/>
  <c r="ED71"/>
  <c r="EE71"/>
  <c r="EF71"/>
  <c r="EI71"/>
  <c r="EK71"/>
  <c r="BZ72"/>
  <c r="CA72"/>
  <c r="CB72"/>
  <c r="CC72"/>
  <c r="CD72" s="1"/>
  <c r="CE72" s="1"/>
  <c r="CF72"/>
  <c r="CH72"/>
  <c r="CK72"/>
  <c r="CL72"/>
  <c r="CM72"/>
  <c r="CN72"/>
  <c r="CQ72"/>
  <c r="CS72"/>
  <c r="CV72"/>
  <c r="CW72"/>
  <c r="CX72"/>
  <c r="CY72"/>
  <c r="DB72"/>
  <c r="DD72"/>
  <c r="DG72"/>
  <c r="DH72"/>
  <c r="DK72" s="1"/>
  <c r="DL72" s="1"/>
  <c r="DI72"/>
  <c r="DJ72"/>
  <c r="DM72"/>
  <c r="DO72"/>
  <c r="DR72"/>
  <c r="DS72"/>
  <c r="DT72"/>
  <c r="DU72"/>
  <c r="DX72"/>
  <c r="DZ72"/>
  <c r="EC72"/>
  <c r="ED72"/>
  <c r="EE72"/>
  <c r="EF72"/>
  <c r="EI72"/>
  <c r="EK72"/>
  <c r="BZ73"/>
  <c r="CA73"/>
  <c r="CB73"/>
  <c r="CD73" s="1"/>
  <c r="CE73" s="1"/>
  <c r="CC73"/>
  <c r="CF73"/>
  <c r="CH73"/>
  <c r="CK73"/>
  <c r="CL73"/>
  <c r="CM73"/>
  <c r="CN73"/>
  <c r="CQ73"/>
  <c r="CS73"/>
  <c r="CV73"/>
  <c r="CW73"/>
  <c r="CX73"/>
  <c r="CY73"/>
  <c r="CZ73" s="1"/>
  <c r="DA73" s="1"/>
  <c r="DB73"/>
  <c r="DD73"/>
  <c r="DG73"/>
  <c r="DH73"/>
  <c r="DI73"/>
  <c r="DJ73"/>
  <c r="DM73"/>
  <c r="DO73"/>
  <c r="DR73"/>
  <c r="DS73"/>
  <c r="DT73"/>
  <c r="DU73"/>
  <c r="DX73"/>
  <c r="DZ73"/>
  <c r="EC73"/>
  <c r="ED73"/>
  <c r="EE73"/>
  <c r="EF73"/>
  <c r="EI73"/>
  <c r="EK73"/>
  <c r="BZ74"/>
  <c r="CA74"/>
  <c r="CB74"/>
  <c r="CC74"/>
  <c r="CF74"/>
  <c r="CH74"/>
  <c r="CK74"/>
  <c r="CL74"/>
  <c r="CO74" s="1"/>
  <c r="CP74" s="1"/>
  <c r="CM74"/>
  <c r="CN74"/>
  <c r="CQ74"/>
  <c r="CS74"/>
  <c r="CV74"/>
  <c r="CW74"/>
  <c r="CX74"/>
  <c r="CZ74" s="1"/>
  <c r="DA74" s="1"/>
  <c r="CY74"/>
  <c r="DB74"/>
  <c r="DD74"/>
  <c r="DG74"/>
  <c r="DH74"/>
  <c r="DI74"/>
  <c r="DJ74"/>
  <c r="DM74"/>
  <c r="DO74"/>
  <c r="DR74"/>
  <c r="DS74"/>
  <c r="DT74"/>
  <c r="DU74"/>
  <c r="DV74" s="1"/>
  <c r="DW74" s="1"/>
  <c r="DX74"/>
  <c r="DZ74"/>
  <c r="EC74"/>
  <c r="EG74" s="1"/>
  <c r="ED74"/>
  <c r="EE74"/>
  <c r="EF74"/>
  <c r="EI74"/>
  <c r="EK74"/>
  <c r="BZ75"/>
  <c r="CA75"/>
  <c r="CB75"/>
  <c r="CC75"/>
  <c r="CF75"/>
  <c r="CH75"/>
  <c r="CK75"/>
  <c r="CL75"/>
  <c r="CO75" s="1"/>
  <c r="CP75" s="1"/>
  <c r="CM75"/>
  <c r="CN75"/>
  <c r="CQ75"/>
  <c r="CS75"/>
  <c r="CV75"/>
  <c r="CW75"/>
  <c r="CX75"/>
  <c r="CY75"/>
  <c r="DB75"/>
  <c r="DD75"/>
  <c r="DG75"/>
  <c r="DH75"/>
  <c r="DK75" s="1"/>
  <c r="DL75" s="1"/>
  <c r="DI75"/>
  <c r="DJ75"/>
  <c r="DM75"/>
  <c r="DO75"/>
  <c r="DR75"/>
  <c r="DS75"/>
  <c r="DT75"/>
  <c r="DV75" s="1"/>
  <c r="DW75" s="1"/>
  <c r="DU75"/>
  <c r="DX75"/>
  <c r="DZ75"/>
  <c r="EC75"/>
  <c r="ED75"/>
  <c r="EE75"/>
  <c r="EF75"/>
  <c r="EI75"/>
  <c r="EK75"/>
  <c r="BZ76"/>
  <c r="CA76"/>
  <c r="CB76"/>
  <c r="CC76"/>
  <c r="CD76" s="1"/>
  <c r="CE76" s="1"/>
  <c r="CF76"/>
  <c r="CH76"/>
  <c r="CK76"/>
  <c r="CL76"/>
  <c r="CM76"/>
  <c r="CN76"/>
  <c r="CQ76"/>
  <c r="CS76"/>
  <c r="CV76"/>
  <c r="CW76"/>
  <c r="CX76"/>
  <c r="CY76"/>
  <c r="DB76"/>
  <c r="DD76"/>
  <c r="DG76"/>
  <c r="DH76"/>
  <c r="DK76" s="1"/>
  <c r="DL76" s="1"/>
  <c r="DI76"/>
  <c r="DJ76"/>
  <c r="DM76"/>
  <c r="DO76"/>
  <c r="DR76"/>
  <c r="DS76"/>
  <c r="DT76"/>
  <c r="DU76"/>
  <c r="DX76"/>
  <c r="DZ76"/>
  <c r="EC76"/>
  <c r="ED76"/>
  <c r="EE76"/>
  <c r="EF76"/>
  <c r="EI76"/>
  <c r="EK76"/>
  <c r="BZ77"/>
  <c r="CA77"/>
  <c r="CB77"/>
  <c r="CD77" s="1"/>
  <c r="CE77" s="1"/>
  <c r="CC77"/>
  <c r="CF77"/>
  <c r="CH77"/>
  <c r="CK77"/>
  <c r="CL77"/>
  <c r="CM77"/>
  <c r="CN77"/>
  <c r="CQ77"/>
  <c r="CS77"/>
  <c r="CV77"/>
  <c r="CW77"/>
  <c r="CX77"/>
  <c r="CY77"/>
  <c r="CZ77" s="1"/>
  <c r="DA77" s="1"/>
  <c r="DB77"/>
  <c r="DD77"/>
  <c r="DG77"/>
  <c r="DH77"/>
  <c r="DI77"/>
  <c r="DJ77"/>
  <c r="DM77"/>
  <c r="DO77"/>
  <c r="DR77"/>
  <c r="DS77"/>
  <c r="DT77"/>
  <c r="DU77"/>
  <c r="DX77"/>
  <c r="DZ77"/>
  <c r="EC77"/>
  <c r="ED77"/>
  <c r="EE77"/>
  <c r="EF77"/>
  <c r="EI77"/>
  <c r="EK77"/>
  <c r="BZ78"/>
  <c r="CA78"/>
  <c r="CB78"/>
  <c r="CC78"/>
  <c r="CF78"/>
  <c r="CH78"/>
  <c r="CK78"/>
  <c r="CL78"/>
  <c r="CO78" s="1"/>
  <c r="CP78" s="1"/>
  <c r="CM78"/>
  <c r="CN78"/>
  <c r="CQ78"/>
  <c r="CS78"/>
  <c r="CV78"/>
  <c r="CW78"/>
  <c r="CX78"/>
  <c r="CZ78" s="1"/>
  <c r="DA78" s="1"/>
  <c r="CY78"/>
  <c r="DB78"/>
  <c r="DD78"/>
  <c r="DG78"/>
  <c r="DH78"/>
  <c r="DI78"/>
  <c r="DJ78"/>
  <c r="DM78"/>
  <c r="DO78"/>
  <c r="DR78"/>
  <c r="DS78"/>
  <c r="DT78"/>
  <c r="DU78"/>
  <c r="DV78" s="1"/>
  <c r="DW78" s="1"/>
  <c r="DX78"/>
  <c r="DZ78"/>
  <c r="EC78"/>
  <c r="EG78" s="1"/>
  <c r="ED78"/>
  <c r="EE78"/>
  <c r="EF78"/>
  <c r="EI78"/>
  <c r="EK78"/>
  <c r="BZ79"/>
  <c r="CA79"/>
  <c r="CB79"/>
  <c r="CC79"/>
  <c r="CF79"/>
  <c r="CH79"/>
  <c r="CK79"/>
  <c r="CL79"/>
  <c r="CO79" s="1"/>
  <c r="CP79" s="1"/>
  <c r="CM79"/>
  <c r="CN79"/>
  <c r="CQ79"/>
  <c r="CS79"/>
  <c r="CV79"/>
  <c r="CW79"/>
  <c r="CX79"/>
  <c r="CY79"/>
  <c r="DB79"/>
  <c r="DD79"/>
  <c r="DG79"/>
  <c r="DH79"/>
  <c r="DK79" s="1"/>
  <c r="DL79" s="1"/>
  <c r="DI79"/>
  <c r="DJ79"/>
  <c r="DM79"/>
  <c r="DO79"/>
  <c r="DR79"/>
  <c r="DS79"/>
  <c r="DT79"/>
  <c r="DV79" s="1"/>
  <c r="DW79" s="1"/>
  <c r="DU79"/>
  <c r="DX79"/>
  <c r="DZ79"/>
  <c r="EC79"/>
  <c r="ED79"/>
  <c r="EE79"/>
  <c r="EF79"/>
  <c r="EI79"/>
  <c r="EK79"/>
  <c r="BZ80"/>
  <c r="CA80"/>
  <c r="CB80"/>
  <c r="CC80"/>
  <c r="CD80"/>
  <c r="CE80" s="1"/>
  <c r="CF80"/>
  <c r="CH80"/>
  <c r="CK80"/>
  <c r="CL80"/>
  <c r="CM80"/>
  <c r="CN80"/>
  <c r="CQ80"/>
  <c r="CS80"/>
  <c r="CV80"/>
  <c r="CW80"/>
  <c r="CX80"/>
  <c r="CY80"/>
  <c r="DB80"/>
  <c r="DD80"/>
  <c r="DG80"/>
  <c r="DH80"/>
  <c r="DK80" s="1"/>
  <c r="DL80" s="1"/>
  <c r="DI80"/>
  <c r="DJ80"/>
  <c r="DM80"/>
  <c r="DO80"/>
  <c r="DR80"/>
  <c r="DS80"/>
  <c r="DT80"/>
  <c r="DV80" s="1"/>
  <c r="DW80" s="1"/>
  <c r="DU80"/>
  <c r="DX80"/>
  <c r="DZ80"/>
  <c r="EC80"/>
  <c r="ED80"/>
  <c r="EE80"/>
  <c r="EF80"/>
  <c r="EI80"/>
  <c r="EK80"/>
  <c r="BZ81"/>
  <c r="CA81"/>
  <c r="CB81"/>
  <c r="CD81" s="1"/>
  <c r="CE81" s="1"/>
  <c r="CC81"/>
  <c r="CF81"/>
  <c r="CH81"/>
  <c r="CK81"/>
  <c r="CL81"/>
  <c r="CM81"/>
  <c r="CN81"/>
  <c r="CQ81"/>
  <c r="CS81"/>
  <c r="CV81"/>
  <c r="CW81"/>
  <c r="CX81"/>
  <c r="CY81"/>
  <c r="CZ81"/>
  <c r="DA81" s="1"/>
  <c r="DB81"/>
  <c r="DD81"/>
  <c r="DG81"/>
  <c r="DH81"/>
  <c r="DI81"/>
  <c r="DJ81"/>
  <c r="DM81"/>
  <c r="DO81"/>
  <c r="DR81"/>
  <c r="DS81"/>
  <c r="DT81"/>
  <c r="DU81"/>
  <c r="DX81"/>
  <c r="DZ81"/>
  <c r="EC81"/>
  <c r="ED81"/>
  <c r="EE81"/>
  <c r="EF81"/>
  <c r="EI81"/>
  <c r="EK81"/>
  <c r="BZ82"/>
  <c r="CA82"/>
  <c r="CB82"/>
  <c r="CD82" s="1"/>
  <c r="CE82" s="1"/>
  <c r="CC82"/>
  <c r="CF82"/>
  <c r="CH82"/>
  <c r="CK82"/>
  <c r="CL82"/>
  <c r="CM82"/>
  <c r="CN82"/>
  <c r="CQ82"/>
  <c r="CS82"/>
  <c r="CV82"/>
  <c r="CW82"/>
  <c r="CX82"/>
  <c r="CZ82" s="1"/>
  <c r="DA82" s="1"/>
  <c r="CY82"/>
  <c r="DB82"/>
  <c r="DD82"/>
  <c r="DG82"/>
  <c r="DH82"/>
  <c r="DI82"/>
  <c r="DJ82"/>
  <c r="DM82"/>
  <c r="DO82"/>
  <c r="DR82"/>
  <c r="DS82"/>
  <c r="DT82"/>
  <c r="DU82"/>
  <c r="DV82"/>
  <c r="DW82" s="1"/>
  <c r="DX82"/>
  <c r="DZ82"/>
  <c r="EC82"/>
  <c r="EG82" s="1"/>
  <c r="ED82"/>
  <c r="EE82"/>
  <c r="EF82"/>
  <c r="EI82"/>
  <c r="EK82"/>
  <c r="BZ83"/>
  <c r="CA83"/>
  <c r="CB83"/>
  <c r="CC83"/>
  <c r="CF83"/>
  <c r="CH83"/>
  <c r="CK83"/>
  <c r="CL83"/>
  <c r="CO83" s="1"/>
  <c r="CP83" s="1"/>
  <c r="CM83"/>
  <c r="CN83"/>
  <c r="CQ83"/>
  <c r="CS83"/>
  <c r="CV83"/>
  <c r="CW83"/>
  <c r="CX83"/>
  <c r="CZ83" s="1"/>
  <c r="DA83" s="1"/>
  <c r="CY83"/>
  <c r="DB83"/>
  <c r="DD83"/>
  <c r="DG83"/>
  <c r="DH83"/>
  <c r="DI83"/>
  <c r="DJ83"/>
  <c r="DM83"/>
  <c r="DO83"/>
  <c r="DR83"/>
  <c r="DS83"/>
  <c r="DT83"/>
  <c r="DU83"/>
  <c r="DX83"/>
  <c r="DZ83"/>
  <c r="EC83"/>
  <c r="ED83"/>
  <c r="EE83"/>
  <c r="EF83"/>
  <c r="EI83"/>
  <c r="EK83"/>
  <c r="BZ84"/>
  <c r="CA84"/>
  <c r="CB84"/>
  <c r="CD84" s="1"/>
  <c r="CE84" s="1"/>
  <c r="CC84"/>
  <c r="CF84"/>
  <c r="CH84"/>
  <c r="CK84"/>
  <c r="CL84"/>
  <c r="CM84"/>
  <c r="CN84"/>
  <c r="CQ84"/>
  <c r="CS84"/>
  <c r="CV84"/>
  <c r="CW84"/>
  <c r="CX84"/>
  <c r="CY84"/>
  <c r="DB84"/>
  <c r="DD84"/>
  <c r="DG84"/>
  <c r="DH84"/>
  <c r="DK84" s="1"/>
  <c r="DL84" s="1"/>
  <c r="DI84"/>
  <c r="DJ84"/>
  <c r="DM84"/>
  <c r="DO84"/>
  <c r="DR84"/>
  <c r="DS84"/>
  <c r="DT84"/>
  <c r="DV84" s="1"/>
  <c r="DW84" s="1"/>
  <c r="DU84"/>
  <c r="DX84"/>
  <c r="DZ84"/>
  <c r="EC84"/>
  <c r="ED84"/>
  <c r="EE84"/>
  <c r="EF84"/>
  <c r="EI84"/>
  <c r="EK84"/>
  <c r="BZ85"/>
  <c r="CA85"/>
  <c r="CB85"/>
  <c r="CD85" s="1"/>
  <c r="CE85" s="1"/>
  <c r="CC85"/>
  <c r="CF85"/>
  <c r="CH85"/>
  <c r="CK85"/>
  <c r="CL85"/>
  <c r="CM85"/>
  <c r="CN85"/>
  <c r="CQ85"/>
  <c r="CS85"/>
  <c r="CV85"/>
  <c r="CW85"/>
  <c r="CZ85" s="1"/>
  <c r="DA85" s="1"/>
  <c r="CX85"/>
  <c r="CY85"/>
  <c r="DB85"/>
  <c r="DD85"/>
  <c r="DG85"/>
  <c r="DH85"/>
  <c r="DI85"/>
  <c r="DJ85"/>
  <c r="DM85"/>
  <c r="DO85"/>
  <c r="DR85"/>
  <c r="DS85"/>
  <c r="DT85"/>
  <c r="DV85" s="1"/>
  <c r="DW85" s="1"/>
  <c r="DU85"/>
  <c r="DX85"/>
  <c r="DZ85"/>
  <c r="EC85"/>
  <c r="ED85"/>
  <c r="EE85"/>
  <c r="EF85"/>
  <c r="EI85"/>
  <c r="EK85"/>
  <c r="BZ86"/>
  <c r="CA86"/>
  <c r="CD86" s="1"/>
  <c r="CE86" s="1"/>
  <c r="CB86"/>
  <c r="CC86"/>
  <c r="CF86"/>
  <c r="CH86"/>
  <c r="CK86"/>
  <c r="CL86"/>
  <c r="CO86" s="1"/>
  <c r="CP86" s="1"/>
  <c r="CM86"/>
  <c r="CN86"/>
  <c r="CQ86"/>
  <c r="CS86"/>
  <c r="CV86"/>
  <c r="CW86"/>
  <c r="CZ86" s="1"/>
  <c r="DA86" s="1"/>
  <c r="CX86"/>
  <c r="CY86"/>
  <c r="DB86"/>
  <c r="DD86"/>
  <c r="DG86"/>
  <c r="DH86"/>
  <c r="DI86"/>
  <c r="DJ86"/>
  <c r="DM86"/>
  <c r="DO86"/>
  <c r="DR86"/>
  <c r="DS86"/>
  <c r="DT86"/>
  <c r="DU86"/>
  <c r="DX86"/>
  <c r="DZ86"/>
  <c r="EC86"/>
  <c r="ED86"/>
  <c r="EE86"/>
  <c r="EF86"/>
  <c r="EI86"/>
  <c r="EK86"/>
  <c r="BZ87"/>
  <c r="CA87"/>
  <c r="CD87" s="1"/>
  <c r="CE87" s="1"/>
  <c r="CB87"/>
  <c r="CC87"/>
  <c r="CF87"/>
  <c r="CH87"/>
  <c r="CK87"/>
  <c r="CL87"/>
  <c r="CM87"/>
  <c r="CN87"/>
  <c r="CQ87"/>
  <c r="CS87"/>
  <c r="CV87"/>
  <c r="CW87"/>
  <c r="CX87"/>
  <c r="CY87"/>
  <c r="DB87"/>
  <c r="DD87"/>
  <c r="DG87"/>
  <c r="DH87"/>
  <c r="DI87"/>
  <c r="DJ87"/>
  <c r="DM87"/>
  <c r="DO87"/>
  <c r="DR87"/>
  <c r="DS87"/>
  <c r="DT87"/>
  <c r="DU87"/>
  <c r="DV87"/>
  <c r="DW87" s="1"/>
  <c r="DX87"/>
  <c r="DZ87"/>
  <c r="EC87"/>
  <c r="EG87" s="1"/>
  <c r="ED87"/>
  <c r="EE87"/>
  <c r="EF87"/>
  <c r="EI87"/>
  <c r="EK87"/>
  <c r="BZ88"/>
  <c r="CA88"/>
  <c r="CB88"/>
  <c r="CC88"/>
  <c r="CF88"/>
  <c r="CH88"/>
  <c r="CK88"/>
  <c r="CL88"/>
  <c r="CO88" s="1"/>
  <c r="CP88" s="1"/>
  <c r="CM88"/>
  <c r="CN88"/>
  <c r="CQ88"/>
  <c r="CS88"/>
  <c r="CV88"/>
  <c r="CW88"/>
  <c r="CZ88" s="1"/>
  <c r="DA88" s="1"/>
  <c r="CX88"/>
  <c r="CY88"/>
  <c r="DB88"/>
  <c r="DD88"/>
  <c r="DG88"/>
  <c r="DH88"/>
  <c r="DI88"/>
  <c r="DJ88"/>
  <c r="DM88"/>
  <c r="DO88"/>
  <c r="DR88"/>
  <c r="DS88"/>
  <c r="DT88"/>
  <c r="DU88"/>
  <c r="DX88"/>
  <c r="DZ88"/>
  <c r="EC88"/>
  <c r="ED88"/>
  <c r="EE88"/>
  <c r="EF88"/>
  <c r="EI88"/>
  <c r="EK88"/>
  <c r="BZ89"/>
  <c r="CA89"/>
  <c r="CB89"/>
  <c r="CC89"/>
  <c r="CF89"/>
  <c r="CH89"/>
  <c r="CK89"/>
  <c r="CL89"/>
  <c r="CM89"/>
  <c r="CN89"/>
  <c r="CQ89"/>
  <c r="CS89"/>
  <c r="CV89"/>
  <c r="CW89"/>
  <c r="CX89"/>
  <c r="CZ89" s="1"/>
  <c r="DA89" s="1"/>
  <c r="CY89"/>
  <c r="DB89"/>
  <c r="DD89"/>
  <c r="DG89"/>
  <c r="DH89"/>
  <c r="DI89"/>
  <c r="DJ89"/>
  <c r="DM89"/>
  <c r="DO89"/>
  <c r="DR89"/>
  <c r="DS89"/>
  <c r="DT89"/>
  <c r="DU89"/>
  <c r="DX89"/>
  <c r="DZ89"/>
  <c r="EC89"/>
  <c r="ED89"/>
  <c r="EE89"/>
  <c r="EF89"/>
  <c r="EI89"/>
  <c r="EK89"/>
  <c r="BZ90"/>
  <c r="CA90"/>
  <c r="CB90"/>
  <c r="CC90"/>
  <c r="CF90"/>
  <c r="CH90"/>
  <c r="CK90"/>
  <c r="CL90"/>
  <c r="CM90"/>
  <c r="CN90"/>
  <c r="CQ90"/>
  <c r="CS90"/>
  <c r="CV90"/>
  <c r="CW90"/>
  <c r="CX90"/>
  <c r="CY90"/>
  <c r="DB90"/>
  <c r="DD90"/>
  <c r="DG90"/>
  <c r="DH90"/>
  <c r="DI90"/>
  <c r="DJ90"/>
  <c r="DM90"/>
  <c r="DO90"/>
  <c r="DR90"/>
  <c r="DS90"/>
  <c r="DT90"/>
  <c r="DU90"/>
  <c r="DX90"/>
  <c r="DZ90"/>
  <c r="EC90"/>
  <c r="ED90"/>
  <c r="EE90"/>
  <c r="EF90"/>
  <c r="EI90"/>
  <c r="EK90"/>
  <c r="BZ91"/>
  <c r="CA91"/>
  <c r="CD91" s="1"/>
  <c r="CE91" s="1"/>
  <c r="CB91"/>
  <c r="CC91"/>
  <c r="CF91"/>
  <c r="CH91"/>
  <c r="CK91"/>
  <c r="CL91"/>
  <c r="CM91"/>
  <c r="CN91"/>
  <c r="CQ91"/>
  <c r="CS91"/>
  <c r="CV91"/>
  <c r="CW91"/>
  <c r="CX91"/>
  <c r="CY91"/>
  <c r="DB91"/>
  <c r="DD91"/>
  <c r="DG91"/>
  <c r="DH91"/>
  <c r="DI91"/>
  <c r="DJ91"/>
  <c r="DM91"/>
  <c r="DO91"/>
  <c r="DR91"/>
  <c r="DS91"/>
  <c r="DT91"/>
  <c r="DU91"/>
  <c r="DX91"/>
  <c r="DZ91"/>
  <c r="EC91"/>
  <c r="ED91"/>
  <c r="EE91"/>
  <c r="EF91"/>
  <c r="EI91"/>
  <c r="EK91"/>
  <c r="BZ92"/>
  <c r="CA92"/>
  <c r="CB92"/>
  <c r="CD92" s="1"/>
  <c r="CE92" s="1"/>
  <c r="CC92"/>
  <c r="CF92"/>
  <c r="CH92"/>
  <c r="CK92"/>
  <c r="CL92"/>
  <c r="CM92"/>
  <c r="CN92"/>
  <c r="CQ92"/>
  <c r="CS92"/>
  <c r="CV92"/>
  <c r="CW92"/>
  <c r="CX92"/>
  <c r="CY92"/>
  <c r="DB92"/>
  <c r="DD92"/>
  <c r="DG92"/>
  <c r="DH92"/>
  <c r="DI92"/>
  <c r="DJ92"/>
  <c r="DM92"/>
  <c r="DO92"/>
  <c r="DR92"/>
  <c r="DS92"/>
  <c r="DT92"/>
  <c r="DU92"/>
  <c r="DX92"/>
  <c r="DZ92"/>
  <c r="EC92"/>
  <c r="EG92" s="1"/>
  <c r="ED92"/>
  <c r="EE92"/>
  <c r="EF92"/>
  <c r="EI92"/>
  <c r="EK92"/>
  <c r="BZ93"/>
  <c r="CA93"/>
  <c r="CB93"/>
  <c r="CC93"/>
  <c r="CF93"/>
  <c r="CH93"/>
  <c r="CK93"/>
  <c r="CL93"/>
  <c r="CM93"/>
  <c r="CN93"/>
  <c r="CQ93"/>
  <c r="CS93"/>
  <c r="CV93"/>
  <c r="CW93"/>
  <c r="CX93"/>
  <c r="CY93"/>
  <c r="DB93"/>
  <c r="DD93"/>
  <c r="DG93"/>
  <c r="DH93"/>
  <c r="DK93" s="1"/>
  <c r="DL93" s="1"/>
  <c r="DI93"/>
  <c r="DJ93"/>
  <c r="DM93"/>
  <c r="DO93"/>
  <c r="DR93"/>
  <c r="DS93"/>
  <c r="DT93"/>
  <c r="DU93"/>
  <c r="DX93"/>
  <c r="DZ93"/>
  <c r="EC93"/>
  <c r="ED93"/>
  <c r="EE93"/>
  <c r="EF93"/>
  <c r="EI93"/>
  <c r="EK93"/>
  <c r="BZ94"/>
  <c r="CA94"/>
  <c r="CD94" s="1"/>
  <c r="CE94" s="1"/>
  <c r="CB94"/>
  <c r="CC94"/>
  <c r="CF94"/>
  <c r="CH94"/>
  <c r="CK94"/>
  <c r="CL94"/>
  <c r="CM94"/>
  <c r="CN94"/>
  <c r="CQ94"/>
  <c r="CS94"/>
  <c r="CV94"/>
  <c r="CW94"/>
  <c r="CX94"/>
  <c r="CY94"/>
  <c r="DB94"/>
  <c r="DD94"/>
  <c r="DG94"/>
  <c r="DH94"/>
  <c r="DI94"/>
  <c r="DJ94"/>
  <c r="DM94"/>
  <c r="DO94"/>
  <c r="DR94"/>
  <c r="DS94"/>
  <c r="DV94" s="1"/>
  <c r="DW94" s="1"/>
  <c r="DT94"/>
  <c r="DU94"/>
  <c r="DX94"/>
  <c r="DZ94"/>
  <c r="EC94"/>
  <c r="ED94"/>
  <c r="EE94"/>
  <c r="EF94"/>
  <c r="EI94"/>
  <c r="EK94"/>
  <c r="BZ95"/>
  <c r="CA95"/>
  <c r="CB95"/>
  <c r="CC95"/>
  <c r="CF95"/>
  <c r="CH95"/>
  <c r="CK95"/>
  <c r="CL95"/>
  <c r="CM95"/>
  <c r="CN95"/>
  <c r="CQ95"/>
  <c r="CS95"/>
  <c r="CV95"/>
  <c r="CW95"/>
  <c r="CZ95" s="1"/>
  <c r="DA95" s="1"/>
  <c r="CX95"/>
  <c r="CY95"/>
  <c r="DB95"/>
  <c r="DD95"/>
  <c r="DG95"/>
  <c r="DH95"/>
  <c r="DK95" s="1"/>
  <c r="DL95" s="1"/>
  <c r="DI95"/>
  <c r="DJ95"/>
  <c r="DM95"/>
  <c r="DO95"/>
  <c r="DR95"/>
  <c r="DS95"/>
  <c r="DT95"/>
  <c r="DU95"/>
  <c r="DX95"/>
  <c r="DZ95"/>
  <c r="EC95"/>
  <c r="ED95"/>
  <c r="EE95"/>
  <c r="EF95"/>
  <c r="EI95"/>
  <c r="EK95"/>
  <c r="BZ96"/>
  <c r="CA96"/>
  <c r="CD96" s="1"/>
  <c r="CE96" s="1"/>
  <c r="CB96"/>
  <c r="CC96"/>
  <c r="CF96"/>
  <c r="CH96"/>
  <c r="CK96"/>
  <c r="CL96"/>
  <c r="CO96" s="1"/>
  <c r="CP96" s="1"/>
  <c r="CM96"/>
  <c r="CN96"/>
  <c r="CQ96"/>
  <c r="CS96"/>
  <c r="CV96"/>
  <c r="CW96"/>
  <c r="CX96"/>
  <c r="CY96"/>
  <c r="DB96"/>
  <c r="DD96"/>
  <c r="DG96"/>
  <c r="DH96"/>
  <c r="DI96"/>
  <c r="DJ96"/>
  <c r="DM96"/>
  <c r="DO96"/>
  <c r="DR96"/>
  <c r="DS96"/>
  <c r="DV96" s="1"/>
  <c r="DW96" s="1"/>
  <c r="DT96"/>
  <c r="DU96"/>
  <c r="DX96"/>
  <c r="DZ96"/>
  <c r="EC96"/>
  <c r="ED96"/>
  <c r="EE96"/>
  <c r="EF96"/>
  <c r="EI96"/>
  <c r="EK96"/>
  <c r="BZ97"/>
  <c r="CA97"/>
  <c r="CB97"/>
  <c r="CC97"/>
  <c r="CF97"/>
  <c r="CH97"/>
  <c r="CK97"/>
  <c r="CL97"/>
  <c r="CM97"/>
  <c r="CN97"/>
  <c r="CQ97"/>
  <c r="CS97"/>
  <c r="CV97"/>
  <c r="CW97"/>
  <c r="CZ97" s="1"/>
  <c r="DA97" s="1"/>
  <c r="CX97"/>
  <c r="CY97"/>
  <c r="DB97"/>
  <c r="DD97"/>
  <c r="DG97"/>
  <c r="DH97"/>
  <c r="DK97" s="1"/>
  <c r="DL97" s="1"/>
  <c r="DI97"/>
  <c r="DJ97"/>
  <c r="DM97"/>
  <c r="DO97"/>
  <c r="DR97"/>
  <c r="DS97"/>
  <c r="DT97"/>
  <c r="DU97"/>
  <c r="DX97"/>
  <c r="DZ97"/>
  <c r="EC97"/>
  <c r="ED97"/>
  <c r="EE97"/>
  <c r="EF97"/>
  <c r="EI97"/>
  <c r="EK97"/>
  <c r="BZ98"/>
  <c r="CA98"/>
  <c r="CD98" s="1"/>
  <c r="CE98" s="1"/>
  <c r="CB98"/>
  <c r="CC98"/>
  <c r="CF98"/>
  <c r="CH98"/>
  <c r="CK98"/>
  <c r="CL98"/>
  <c r="CM98"/>
  <c r="CN98"/>
  <c r="CQ98"/>
  <c r="CS98"/>
  <c r="CV98"/>
  <c r="CW98"/>
  <c r="CX98"/>
  <c r="CY98"/>
  <c r="DB98"/>
  <c r="DD98"/>
  <c r="DG98"/>
  <c r="DH98"/>
  <c r="DI98"/>
  <c r="DJ98"/>
  <c r="DM98"/>
  <c r="DO98"/>
  <c r="DR98"/>
  <c r="DS98"/>
  <c r="DV98" s="1"/>
  <c r="DW98" s="1"/>
  <c r="DT98"/>
  <c r="DU98"/>
  <c r="DX98"/>
  <c r="DZ98"/>
  <c r="EC98"/>
  <c r="ED98"/>
  <c r="EE98"/>
  <c r="EF98"/>
  <c r="EI98"/>
  <c r="EK98"/>
  <c r="BZ99"/>
  <c r="CA99"/>
  <c r="CB99"/>
  <c r="CC99"/>
  <c r="CF99"/>
  <c r="CH99"/>
  <c r="CK99"/>
  <c r="CL99"/>
  <c r="CM99"/>
  <c r="CN99"/>
  <c r="CQ99"/>
  <c r="CS99"/>
  <c r="CV99"/>
  <c r="CW99"/>
  <c r="CZ99" s="1"/>
  <c r="DA99" s="1"/>
  <c r="CX99"/>
  <c r="CY99"/>
  <c r="DB99"/>
  <c r="DD99"/>
  <c r="DG99"/>
  <c r="DH99"/>
  <c r="DK99" s="1"/>
  <c r="DL99" s="1"/>
  <c r="DI99"/>
  <c r="DJ99"/>
  <c r="DM99"/>
  <c r="DO99"/>
  <c r="DR99"/>
  <c r="DS99"/>
  <c r="DT99"/>
  <c r="DU99"/>
  <c r="DX99"/>
  <c r="DZ99"/>
  <c r="EC99"/>
  <c r="ED99"/>
  <c r="EE99"/>
  <c r="EF99"/>
  <c r="EI99"/>
  <c r="EK99"/>
  <c r="BZ100"/>
  <c r="CA100"/>
  <c r="CD100" s="1"/>
  <c r="CE100" s="1"/>
  <c r="CB100"/>
  <c r="CC100"/>
  <c r="CF100"/>
  <c r="CH100"/>
  <c r="CK100"/>
  <c r="CL100"/>
  <c r="CM100"/>
  <c r="CN100"/>
  <c r="CQ100"/>
  <c r="CS100"/>
  <c r="CV100"/>
  <c r="CW100"/>
  <c r="CX100"/>
  <c r="CY100"/>
  <c r="DB100"/>
  <c r="DD100"/>
  <c r="DG100"/>
  <c r="DH100"/>
  <c r="DI100"/>
  <c r="DJ100"/>
  <c r="DM100"/>
  <c r="DO100"/>
  <c r="DR100"/>
  <c r="DS100"/>
  <c r="DV100" s="1"/>
  <c r="DW100" s="1"/>
  <c r="DT100"/>
  <c r="DU100"/>
  <c r="DX100"/>
  <c r="DZ100"/>
  <c r="EC100"/>
  <c r="ED100"/>
  <c r="EE100"/>
  <c r="EF100"/>
  <c r="EI100"/>
  <c r="EK100"/>
  <c r="BZ101"/>
  <c r="CA101"/>
  <c r="CB101"/>
  <c r="CC101"/>
  <c r="CF101"/>
  <c r="CH101"/>
  <c r="CK101"/>
  <c r="CL101"/>
  <c r="CM101"/>
  <c r="CN101"/>
  <c r="CQ101"/>
  <c r="CS101"/>
  <c r="CV101"/>
  <c r="CW101"/>
  <c r="CZ101" s="1"/>
  <c r="DA101" s="1"/>
  <c r="CX101"/>
  <c r="CY101"/>
  <c r="DB101"/>
  <c r="DD101"/>
  <c r="DG101"/>
  <c r="DH101"/>
  <c r="DK101" s="1"/>
  <c r="DL101" s="1"/>
  <c r="DI101"/>
  <c r="DJ101"/>
  <c r="DM101"/>
  <c r="DO101"/>
  <c r="DR101"/>
  <c r="DS101"/>
  <c r="DT101"/>
  <c r="DU101"/>
  <c r="DX101"/>
  <c r="DZ101"/>
  <c r="EC101"/>
  <c r="ED101"/>
  <c r="EE101"/>
  <c r="EF101"/>
  <c r="EI101"/>
  <c r="EK101"/>
  <c r="BZ102"/>
  <c r="CA102"/>
  <c r="CD102" s="1"/>
  <c r="CE102" s="1"/>
  <c r="CB102"/>
  <c r="CC102"/>
  <c r="CF102"/>
  <c r="CH102"/>
  <c r="CK102"/>
  <c r="CL102"/>
  <c r="CO102" s="1"/>
  <c r="CP102" s="1"/>
  <c r="CM102"/>
  <c r="CN102"/>
  <c r="CQ102"/>
  <c r="CS102"/>
  <c r="CV102"/>
  <c r="CW102"/>
  <c r="CX102"/>
  <c r="CY102"/>
  <c r="DB102"/>
  <c r="DD102"/>
  <c r="DG102"/>
  <c r="DH102"/>
  <c r="DI102"/>
  <c r="DJ102"/>
  <c r="DM102"/>
  <c r="DO102"/>
  <c r="DR102"/>
  <c r="DS102"/>
  <c r="DV102" s="1"/>
  <c r="DW102" s="1"/>
  <c r="DT102"/>
  <c r="DU102"/>
  <c r="DX102"/>
  <c r="DZ102"/>
  <c r="EC102"/>
  <c r="ED102"/>
  <c r="EE102"/>
  <c r="EF102"/>
  <c r="EI102"/>
  <c r="EK102"/>
  <c r="BZ103"/>
  <c r="CA103"/>
  <c r="CB103"/>
  <c r="CC103"/>
  <c r="CF103"/>
  <c r="CH103"/>
  <c r="CK103"/>
  <c r="CL103"/>
  <c r="CM103"/>
  <c r="CN103"/>
  <c r="CQ103"/>
  <c r="CS103"/>
  <c r="CV103"/>
  <c r="CW103"/>
  <c r="CZ103" s="1"/>
  <c r="DA103" s="1"/>
  <c r="CX103"/>
  <c r="CY103"/>
  <c r="DB103"/>
  <c r="DD103"/>
  <c r="DG103"/>
  <c r="DH103"/>
  <c r="DK103" s="1"/>
  <c r="DL103" s="1"/>
  <c r="DI103"/>
  <c r="DJ103"/>
  <c r="DM103"/>
  <c r="DO103"/>
  <c r="DR103"/>
  <c r="DS103"/>
  <c r="DT103"/>
  <c r="DU103"/>
  <c r="DX103"/>
  <c r="DZ103"/>
  <c r="EC103"/>
  <c r="ED103"/>
  <c r="EE103"/>
  <c r="EF103"/>
  <c r="EI103"/>
  <c r="EK103"/>
  <c r="BZ104"/>
  <c r="CA104"/>
  <c r="CD104" s="1"/>
  <c r="CE104" s="1"/>
  <c r="CB104"/>
  <c r="CC104"/>
  <c r="CF104"/>
  <c r="CH104"/>
  <c r="CK104"/>
  <c r="CL104"/>
  <c r="CM104"/>
  <c r="CN104"/>
  <c r="CQ104"/>
  <c r="CS104"/>
  <c r="CV104"/>
  <c r="CW104"/>
  <c r="CX104"/>
  <c r="CY104"/>
  <c r="DB104"/>
  <c r="DD104"/>
  <c r="DG104"/>
  <c r="DH104"/>
  <c r="DI104"/>
  <c r="DJ104"/>
  <c r="DM104"/>
  <c r="DO104"/>
  <c r="DR104"/>
  <c r="DS104"/>
  <c r="DV104" s="1"/>
  <c r="DW104" s="1"/>
  <c r="DT104"/>
  <c r="DU104"/>
  <c r="DX104"/>
  <c r="DZ104"/>
  <c r="EC104"/>
  <c r="ED104"/>
  <c r="EE104"/>
  <c r="EF104"/>
  <c r="EI104"/>
  <c r="EK104"/>
  <c r="BZ105"/>
  <c r="CA105"/>
  <c r="CB105"/>
  <c r="CC105"/>
  <c r="CF105"/>
  <c r="CH105"/>
  <c r="CK105"/>
  <c r="CL105"/>
  <c r="CM105"/>
  <c r="CN105"/>
  <c r="CQ105"/>
  <c r="CS105"/>
  <c r="CV105"/>
  <c r="CW105"/>
  <c r="CZ105" s="1"/>
  <c r="DA105" s="1"/>
  <c r="CX105"/>
  <c r="CY105"/>
  <c r="DB105"/>
  <c r="DD105"/>
  <c r="DG105"/>
  <c r="DH105"/>
  <c r="DI105"/>
  <c r="DJ105"/>
  <c r="DM105"/>
  <c r="DO105"/>
  <c r="DR105"/>
  <c r="DS105"/>
  <c r="DT105"/>
  <c r="DU105"/>
  <c r="DX105"/>
  <c r="DZ105"/>
  <c r="EC105"/>
  <c r="EG105" s="1"/>
  <c r="ED105"/>
  <c r="EE105"/>
  <c r="EF105"/>
  <c r="EI105"/>
  <c r="EK105"/>
  <c r="BZ106"/>
  <c r="CA106"/>
  <c r="CD106" s="1"/>
  <c r="CE106" s="1"/>
  <c r="CB106"/>
  <c r="CC106"/>
  <c r="CF106"/>
  <c r="CH106"/>
  <c r="CK106"/>
  <c r="CL106"/>
  <c r="CO106" s="1"/>
  <c r="CP106" s="1"/>
  <c r="CM106"/>
  <c r="CN106"/>
  <c r="CQ106"/>
  <c r="CS106"/>
  <c r="CV106"/>
  <c r="CW106"/>
  <c r="CX106"/>
  <c r="CY106"/>
  <c r="DB106"/>
  <c r="DD106"/>
  <c r="DG106"/>
  <c r="DH106"/>
  <c r="DI106"/>
  <c r="DJ106"/>
  <c r="DM106"/>
  <c r="DO106"/>
  <c r="DR106"/>
  <c r="DS106"/>
  <c r="DV106" s="1"/>
  <c r="DW106" s="1"/>
  <c r="DT106"/>
  <c r="DU106"/>
  <c r="DX106"/>
  <c r="DZ106"/>
  <c r="EC106"/>
  <c r="ED106"/>
  <c r="EE106"/>
  <c r="EF106"/>
  <c r="EI106"/>
  <c r="EK106"/>
  <c r="BZ107"/>
  <c r="CA107"/>
  <c r="CB107"/>
  <c r="CC107"/>
  <c r="CF107"/>
  <c r="CH107"/>
  <c r="CK107"/>
  <c r="CL107"/>
  <c r="CM107"/>
  <c r="CN107"/>
  <c r="CQ107"/>
  <c r="CS107"/>
  <c r="CV107"/>
  <c r="CW107"/>
  <c r="CZ107" s="1"/>
  <c r="DA107" s="1"/>
  <c r="CX107"/>
  <c r="CY107"/>
  <c r="DB107"/>
  <c r="DD107"/>
  <c r="DG107"/>
  <c r="DH107"/>
  <c r="DK107" s="1"/>
  <c r="DL107" s="1"/>
  <c r="DI107"/>
  <c r="DJ107"/>
  <c r="DM107"/>
  <c r="DO107"/>
  <c r="DR107"/>
  <c r="DS107"/>
  <c r="DT107"/>
  <c r="DU107"/>
  <c r="DX107"/>
  <c r="DZ107"/>
  <c r="EC107"/>
  <c r="ED107"/>
  <c r="EE107"/>
  <c r="EF107"/>
  <c r="EI107"/>
  <c r="EK107"/>
  <c r="BZ108"/>
  <c r="CA108"/>
  <c r="CD108" s="1"/>
  <c r="CE108" s="1"/>
  <c r="CB108"/>
  <c r="CC108"/>
  <c r="CF108"/>
  <c r="CH108"/>
  <c r="CK108"/>
  <c r="CL108"/>
  <c r="CM108"/>
  <c r="CN108"/>
  <c r="CQ108"/>
  <c r="CS108"/>
  <c r="CV108"/>
  <c r="CW108"/>
  <c r="CX108"/>
  <c r="CY108"/>
  <c r="DB108"/>
  <c r="DD108"/>
  <c r="DG108"/>
  <c r="DH108"/>
  <c r="DI108"/>
  <c r="DJ108"/>
  <c r="DM108"/>
  <c r="DO108"/>
  <c r="DR108"/>
  <c r="DS108"/>
  <c r="DV108" s="1"/>
  <c r="DW108" s="1"/>
  <c r="DT108"/>
  <c r="DU108"/>
  <c r="DX108"/>
  <c r="DZ108"/>
  <c r="EC108"/>
  <c r="ED108"/>
  <c r="EE108"/>
  <c r="EF108"/>
  <c r="EI108"/>
  <c r="EK108"/>
  <c r="BZ109"/>
  <c r="CA109"/>
  <c r="CB109"/>
  <c r="CC109"/>
  <c r="CF109"/>
  <c r="CH109"/>
  <c r="CK109"/>
  <c r="CL109"/>
  <c r="CM109"/>
  <c r="CN109"/>
  <c r="CQ109"/>
  <c r="CS109"/>
  <c r="CV109"/>
  <c r="CW109"/>
  <c r="CZ109" s="1"/>
  <c r="DA109" s="1"/>
  <c r="CX109"/>
  <c r="CY109"/>
  <c r="DB109"/>
  <c r="DD109"/>
  <c r="DG109"/>
  <c r="DH109"/>
  <c r="DI109"/>
  <c r="DJ109"/>
  <c r="DM109"/>
  <c r="DO109"/>
  <c r="DR109"/>
  <c r="DS109"/>
  <c r="DT109"/>
  <c r="DU109"/>
  <c r="DX109"/>
  <c r="DZ109"/>
  <c r="EC109"/>
  <c r="EG109" s="1"/>
  <c r="ED109"/>
  <c r="EE109"/>
  <c r="EF109"/>
  <c r="EI109"/>
  <c r="EK109"/>
  <c r="BZ110"/>
  <c r="CA110"/>
  <c r="CD110" s="1"/>
  <c r="CE110" s="1"/>
  <c r="CB110"/>
  <c r="CC110"/>
  <c r="CF110"/>
  <c r="CH110"/>
  <c r="CK110"/>
  <c r="CL110"/>
  <c r="CO110" s="1"/>
  <c r="CP110" s="1"/>
  <c r="CM110"/>
  <c r="CN110"/>
  <c r="CQ110"/>
  <c r="CS110"/>
  <c r="CV110"/>
  <c r="CW110"/>
  <c r="CX110"/>
  <c r="CY110"/>
  <c r="DB110"/>
  <c r="DD110"/>
  <c r="DG110"/>
  <c r="DH110"/>
  <c r="DI110"/>
  <c r="DJ110"/>
  <c r="DM110"/>
  <c r="DO110"/>
  <c r="DR110"/>
  <c r="DS110"/>
  <c r="DV110" s="1"/>
  <c r="DW110" s="1"/>
  <c r="DT110"/>
  <c r="DU110"/>
  <c r="DX110"/>
  <c r="DZ110"/>
  <c r="EC110"/>
  <c r="ED110"/>
  <c r="EE110"/>
  <c r="EF110"/>
  <c r="EI110"/>
  <c r="EK110"/>
  <c r="BZ111"/>
  <c r="CA111"/>
  <c r="CB111"/>
  <c r="CC111"/>
  <c r="CF111"/>
  <c r="CH111"/>
  <c r="CK111"/>
  <c r="CL111"/>
  <c r="CM111"/>
  <c r="CN111"/>
  <c r="CQ111"/>
  <c r="CS111"/>
  <c r="CV111"/>
  <c r="CW111"/>
  <c r="CZ111" s="1"/>
  <c r="DA111" s="1"/>
  <c r="CX111"/>
  <c r="CY111"/>
  <c r="DB111"/>
  <c r="DD111"/>
  <c r="DG111"/>
  <c r="DH111"/>
  <c r="DK111" s="1"/>
  <c r="DL111" s="1"/>
  <c r="DI111"/>
  <c r="DJ111"/>
  <c r="DM111"/>
  <c r="DO111"/>
  <c r="DR111"/>
  <c r="DS111"/>
  <c r="DT111"/>
  <c r="DU111"/>
  <c r="DX111"/>
  <c r="DZ111"/>
  <c r="EC111"/>
  <c r="ED111"/>
  <c r="EE111"/>
  <c r="EF111"/>
  <c r="EI111"/>
  <c r="EK111"/>
  <c r="BZ112"/>
  <c r="CA112"/>
  <c r="CD112" s="1"/>
  <c r="CE112" s="1"/>
  <c r="CB112"/>
  <c r="CC112"/>
  <c r="CF112"/>
  <c r="CH112"/>
  <c r="CK112"/>
  <c r="CL112"/>
  <c r="CM112"/>
  <c r="CN112"/>
  <c r="CQ112"/>
  <c r="CS112"/>
  <c r="CV112"/>
  <c r="CW112"/>
  <c r="CX112"/>
  <c r="CY112"/>
  <c r="DB112"/>
  <c r="DD112"/>
  <c r="DG112"/>
  <c r="DH112"/>
  <c r="DI112"/>
  <c r="DJ112"/>
  <c r="DM112"/>
  <c r="DO112"/>
  <c r="DR112"/>
  <c r="DS112"/>
  <c r="DV112" s="1"/>
  <c r="DW112" s="1"/>
  <c r="DT112"/>
  <c r="DU112"/>
  <c r="DX112"/>
  <c r="DZ112"/>
  <c r="EC112"/>
  <c r="ED112"/>
  <c r="EE112"/>
  <c r="EF112"/>
  <c r="EI112"/>
  <c r="EK112"/>
  <c r="BZ113"/>
  <c r="CA113"/>
  <c r="CB113"/>
  <c r="CC113"/>
  <c r="CF113"/>
  <c r="CH113"/>
  <c r="CK113"/>
  <c r="CL113"/>
  <c r="CM113"/>
  <c r="CN113"/>
  <c r="CQ113"/>
  <c r="CS113"/>
  <c r="CV113"/>
  <c r="CW113"/>
  <c r="CZ113" s="1"/>
  <c r="DA113" s="1"/>
  <c r="CX113"/>
  <c r="CY113"/>
  <c r="DB113"/>
  <c r="DD113"/>
  <c r="DG113"/>
  <c r="DH113"/>
  <c r="DK113" s="1"/>
  <c r="DL113" s="1"/>
  <c r="DI113"/>
  <c r="DJ113"/>
  <c r="DM113"/>
  <c r="DO113"/>
  <c r="DR113"/>
  <c r="DS113"/>
  <c r="DT113"/>
  <c r="DU113"/>
  <c r="DX113"/>
  <c r="DZ113"/>
  <c r="EC113"/>
  <c r="ED113"/>
  <c r="EE113"/>
  <c r="EF113"/>
  <c r="EI113"/>
  <c r="EK113"/>
  <c r="BZ114"/>
  <c r="CA114"/>
  <c r="CD114" s="1"/>
  <c r="CE114" s="1"/>
  <c r="CB114"/>
  <c r="CC114"/>
  <c r="CF114"/>
  <c r="CH114"/>
  <c r="CK114"/>
  <c r="CL114"/>
  <c r="CO114" s="1"/>
  <c r="CP114" s="1"/>
  <c r="CM114"/>
  <c r="CN114"/>
  <c r="CQ114"/>
  <c r="CS114"/>
  <c r="CV114"/>
  <c r="CW114"/>
  <c r="CX114"/>
  <c r="CY114"/>
  <c r="DB114"/>
  <c r="DD114"/>
  <c r="DG114"/>
  <c r="DH114"/>
  <c r="DI114"/>
  <c r="DJ114"/>
  <c r="DM114"/>
  <c r="DO114"/>
  <c r="DR114"/>
  <c r="DS114"/>
  <c r="DV114" s="1"/>
  <c r="DW114" s="1"/>
  <c r="DT114"/>
  <c r="DU114"/>
  <c r="DX114"/>
  <c r="DZ114"/>
  <c r="EC114"/>
  <c r="ED114"/>
  <c r="EE114"/>
  <c r="EF114"/>
  <c r="EI114"/>
  <c r="EK114"/>
  <c r="BZ115"/>
  <c r="CA115"/>
  <c r="CB115"/>
  <c r="CC115"/>
  <c r="CF115"/>
  <c r="CH115"/>
  <c r="CK115"/>
  <c r="CL115"/>
  <c r="CM115"/>
  <c r="CN115"/>
  <c r="CQ115"/>
  <c r="CS115"/>
  <c r="CV115"/>
  <c r="CW115"/>
  <c r="CZ115" s="1"/>
  <c r="DA115" s="1"/>
  <c r="CX115"/>
  <c r="CY115"/>
  <c r="DB115"/>
  <c r="DD115"/>
  <c r="DG115"/>
  <c r="DH115"/>
  <c r="DK115" s="1"/>
  <c r="DL115" s="1"/>
  <c r="DI115"/>
  <c r="DJ115"/>
  <c r="DM115"/>
  <c r="DO115"/>
  <c r="DR115"/>
  <c r="DS115"/>
  <c r="DT115"/>
  <c r="DU115"/>
  <c r="DX115"/>
  <c r="DZ115"/>
  <c r="EC115"/>
  <c r="ED115"/>
  <c r="EE115"/>
  <c r="EF115"/>
  <c r="EI115"/>
  <c r="EK115"/>
  <c r="BZ116"/>
  <c r="CA116"/>
  <c r="CD116" s="1"/>
  <c r="CE116" s="1"/>
  <c r="CB116"/>
  <c r="CC116"/>
  <c r="CF116"/>
  <c r="CH116"/>
  <c r="CK116"/>
  <c r="CL116"/>
  <c r="CM116"/>
  <c r="CN116"/>
  <c r="CQ116"/>
  <c r="CS116"/>
  <c r="CV116"/>
  <c r="CW116"/>
  <c r="CX116"/>
  <c r="CY116"/>
  <c r="DB116"/>
  <c r="DD116"/>
  <c r="DG116"/>
  <c r="DH116"/>
  <c r="DI116"/>
  <c r="DJ116"/>
  <c r="DM116"/>
  <c r="DO116"/>
  <c r="DR116"/>
  <c r="DS116"/>
  <c r="DV116" s="1"/>
  <c r="DW116" s="1"/>
  <c r="DT116"/>
  <c r="DU116"/>
  <c r="DX116"/>
  <c r="DZ116"/>
  <c r="EC116"/>
  <c r="ED116"/>
  <c r="EE116"/>
  <c r="EF116"/>
  <c r="EI116"/>
  <c r="EK116"/>
  <c r="BZ117"/>
  <c r="CA117"/>
  <c r="CB117"/>
  <c r="CC117"/>
  <c r="CF117"/>
  <c r="CH117"/>
  <c r="CK117"/>
  <c r="CL117"/>
  <c r="CM117"/>
  <c r="CN117"/>
  <c r="CQ117"/>
  <c r="CS117"/>
  <c r="CV117"/>
  <c r="CW117"/>
  <c r="CZ117" s="1"/>
  <c r="DA117" s="1"/>
  <c r="CX117"/>
  <c r="CY117"/>
  <c r="DB117"/>
  <c r="DD117"/>
  <c r="DG117"/>
  <c r="DH117"/>
  <c r="DK117" s="1"/>
  <c r="DL117" s="1"/>
  <c r="DI117"/>
  <c r="DJ117"/>
  <c r="DM117"/>
  <c r="DO117"/>
  <c r="DR117"/>
  <c r="DS117"/>
  <c r="DT117"/>
  <c r="DU117"/>
  <c r="DX117"/>
  <c r="DZ117"/>
  <c r="EC117"/>
  <c r="ED117"/>
  <c r="EE117"/>
  <c r="EF117"/>
  <c r="EI117"/>
  <c r="EK117"/>
  <c r="BZ118"/>
  <c r="CA118"/>
  <c r="CD118" s="1"/>
  <c r="CE118" s="1"/>
  <c r="CB118"/>
  <c r="CC118"/>
  <c r="CF118"/>
  <c r="CH118"/>
  <c r="CK118"/>
  <c r="CL118"/>
  <c r="CM118"/>
  <c r="CN118"/>
  <c r="CQ118"/>
  <c r="CS118"/>
  <c r="CV118"/>
  <c r="CW118"/>
  <c r="CX118"/>
  <c r="CY118"/>
  <c r="DB118"/>
  <c r="DD118"/>
  <c r="DG118"/>
  <c r="DH118"/>
  <c r="DI118"/>
  <c r="DJ118"/>
  <c r="DM118"/>
  <c r="DO118"/>
  <c r="DR118"/>
  <c r="DS118"/>
  <c r="DV118" s="1"/>
  <c r="DW118" s="1"/>
  <c r="DT118"/>
  <c r="DU118"/>
  <c r="DX118"/>
  <c r="DZ118"/>
  <c r="EC118"/>
  <c r="ED118"/>
  <c r="EE118"/>
  <c r="EF118"/>
  <c r="EI118"/>
  <c r="EK118"/>
  <c r="BZ119"/>
  <c r="CA119"/>
  <c r="CB119"/>
  <c r="CC119"/>
  <c r="CF119"/>
  <c r="CH119"/>
  <c r="CK119"/>
  <c r="CL119"/>
  <c r="CM119"/>
  <c r="CN119"/>
  <c r="CQ119"/>
  <c r="CS119"/>
  <c r="CV119"/>
  <c r="CW119"/>
  <c r="CZ119" s="1"/>
  <c r="DA119" s="1"/>
  <c r="CX119"/>
  <c r="CY119"/>
  <c r="DB119"/>
  <c r="DD119"/>
  <c r="DG119"/>
  <c r="DH119"/>
  <c r="DK119" s="1"/>
  <c r="DL119" s="1"/>
  <c r="DI119"/>
  <c r="DJ119"/>
  <c r="DM119"/>
  <c r="DO119"/>
  <c r="DR119"/>
  <c r="DS119"/>
  <c r="DT119"/>
  <c r="DU119"/>
  <c r="DX119"/>
  <c r="DZ119"/>
  <c r="EC119"/>
  <c r="ED119"/>
  <c r="EE119"/>
  <c r="EF119"/>
  <c r="EI119"/>
  <c r="EK119"/>
  <c r="BZ120"/>
  <c r="CA120"/>
  <c r="CD120" s="1"/>
  <c r="CE120" s="1"/>
  <c r="CB120"/>
  <c r="CC120"/>
  <c r="CF120"/>
  <c r="CH120"/>
  <c r="CK120"/>
  <c r="CL120"/>
  <c r="CO120" s="1"/>
  <c r="CP120" s="1"/>
  <c r="CM120"/>
  <c r="CN120"/>
  <c r="CQ120"/>
  <c r="CS120"/>
  <c r="CV120"/>
  <c r="CW120"/>
  <c r="CX120"/>
  <c r="CY120"/>
  <c r="DB120"/>
  <c r="DD120"/>
  <c r="DG120"/>
  <c r="DH120"/>
  <c r="DI120"/>
  <c r="DJ120"/>
  <c r="DM120"/>
  <c r="DO120"/>
  <c r="DR120"/>
  <c r="DS120"/>
  <c r="DV120" s="1"/>
  <c r="DW120" s="1"/>
  <c r="DT120"/>
  <c r="DU120"/>
  <c r="DX120"/>
  <c r="DZ120"/>
  <c r="EC120"/>
  <c r="ED120"/>
  <c r="EE120"/>
  <c r="EF120"/>
  <c r="EI120"/>
  <c r="EK120"/>
  <c r="BZ121"/>
  <c r="CA121"/>
  <c r="CB121"/>
  <c r="CC121"/>
  <c r="CF121"/>
  <c r="CH121"/>
  <c r="CK121"/>
  <c r="CL121"/>
  <c r="CM121"/>
  <c r="CN121"/>
  <c r="CQ121"/>
  <c r="CS121"/>
  <c r="CV121"/>
  <c r="CW121"/>
  <c r="CZ121" s="1"/>
  <c r="DA121" s="1"/>
  <c r="CX121"/>
  <c r="CY121"/>
  <c r="DB121"/>
  <c r="DD121"/>
  <c r="DG121"/>
  <c r="DH121"/>
  <c r="DK121" s="1"/>
  <c r="DL121" s="1"/>
  <c r="DI121"/>
  <c r="DJ121"/>
  <c r="DM121"/>
  <c r="DO121"/>
  <c r="DR121"/>
  <c r="DS121"/>
  <c r="DT121"/>
  <c r="DU121"/>
  <c r="DX121"/>
  <c r="DZ121"/>
  <c r="EC121"/>
  <c r="ED121"/>
  <c r="EE121"/>
  <c r="EF121"/>
  <c r="EI121"/>
  <c r="EK121"/>
  <c r="BZ122"/>
  <c r="CA122"/>
  <c r="CD122" s="1"/>
  <c r="CE122" s="1"/>
  <c r="CB122"/>
  <c r="CC122"/>
  <c r="CF122"/>
  <c r="CH122"/>
  <c r="CK122"/>
  <c r="CL122"/>
  <c r="CM122"/>
  <c r="CN122"/>
  <c r="CQ122"/>
  <c r="CS122"/>
  <c r="CV122"/>
  <c r="CW122"/>
  <c r="CX122"/>
  <c r="CY122"/>
  <c r="DB122"/>
  <c r="DD122"/>
  <c r="DG122"/>
  <c r="DH122"/>
  <c r="DI122"/>
  <c r="DJ122"/>
  <c r="DM122"/>
  <c r="DO122"/>
  <c r="DR122"/>
  <c r="DS122"/>
  <c r="DV122" s="1"/>
  <c r="DW122" s="1"/>
  <c r="DT122"/>
  <c r="DU122"/>
  <c r="DX122"/>
  <c r="DZ122"/>
  <c r="EC122"/>
  <c r="ED122"/>
  <c r="EE122"/>
  <c r="EF122"/>
  <c r="EI122"/>
  <c r="EK122"/>
  <c r="BZ123"/>
  <c r="CA123"/>
  <c r="CB123"/>
  <c r="CC123"/>
  <c r="CF123"/>
  <c r="CH123"/>
  <c r="CK123"/>
  <c r="CL123"/>
  <c r="CM123"/>
  <c r="CN123"/>
  <c r="CQ123"/>
  <c r="CS123"/>
  <c r="CV123"/>
  <c r="CW123"/>
  <c r="CZ123" s="1"/>
  <c r="DA123" s="1"/>
  <c r="CX123"/>
  <c r="CY123"/>
  <c r="DB123"/>
  <c r="DD123"/>
  <c r="DG123"/>
  <c r="DH123"/>
  <c r="DK123" s="1"/>
  <c r="DL123" s="1"/>
  <c r="DI123"/>
  <c r="DJ123"/>
  <c r="DM123"/>
  <c r="DO123"/>
  <c r="DR123"/>
  <c r="DS123"/>
  <c r="DT123"/>
  <c r="DU123"/>
  <c r="DX123"/>
  <c r="DZ123"/>
  <c r="EC123"/>
  <c r="ED123"/>
  <c r="EE123"/>
  <c r="EF123"/>
  <c r="EI123"/>
  <c r="EK123"/>
  <c r="BZ124"/>
  <c r="CA124"/>
  <c r="CD124" s="1"/>
  <c r="CE124" s="1"/>
  <c r="CB124"/>
  <c r="CC124"/>
  <c r="CF124"/>
  <c r="CH124"/>
  <c r="CK124"/>
  <c r="CL124"/>
  <c r="CM124"/>
  <c r="CN124"/>
  <c r="CQ124"/>
  <c r="CS124"/>
  <c r="CV124"/>
  <c r="CW124"/>
  <c r="CX124"/>
  <c r="CY124"/>
  <c r="DB124"/>
  <c r="DD124"/>
  <c r="DG124"/>
  <c r="DH124"/>
  <c r="DI124"/>
  <c r="DJ124"/>
  <c r="DM124"/>
  <c r="DO124"/>
  <c r="DR124"/>
  <c r="DS124"/>
  <c r="DV124" s="1"/>
  <c r="DW124" s="1"/>
  <c r="DT124"/>
  <c r="DU124"/>
  <c r="DX124"/>
  <c r="DZ124"/>
  <c r="EC124"/>
  <c r="ED124"/>
  <c r="EE124"/>
  <c r="EF124"/>
  <c r="EI124"/>
  <c r="EK124"/>
  <c r="BZ125"/>
  <c r="CA125"/>
  <c r="CB125"/>
  <c r="CC125"/>
  <c r="CF125"/>
  <c r="CH125"/>
  <c r="CK125"/>
  <c r="CL125"/>
  <c r="CM125"/>
  <c r="CN125"/>
  <c r="CQ125"/>
  <c r="CS125"/>
  <c r="CV125"/>
  <c r="CW125"/>
  <c r="CZ125" s="1"/>
  <c r="DA125" s="1"/>
  <c r="CX125"/>
  <c r="CY125"/>
  <c r="DB125"/>
  <c r="DD125"/>
  <c r="DG125"/>
  <c r="DH125"/>
  <c r="DK125" s="1"/>
  <c r="DL125" s="1"/>
  <c r="DI125"/>
  <c r="DJ125"/>
  <c r="DM125"/>
  <c r="DO125"/>
  <c r="DR125"/>
  <c r="DS125"/>
  <c r="DT125"/>
  <c r="DU125"/>
  <c r="DX125"/>
  <c r="DZ125"/>
  <c r="EC125"/>
  <c r="ED125"/>
  <c r="EE125"/>
  <c r="EF125"/>
  <c r="EI125"/>
  <c r="EK125"/>
  <c r="BZ126"/>
  <c r="CA126"/>
  <c r="CD126" s="1"/>
  <c r="CE126" s="1"/>
  <c r="CB126"/>
  <c r="CC126"/>
  <c r="CF126"/>
  <c r="CH126"/>
  <c r="CK126"/>
  <c r="CL126"/>
  <c r="CM126"/>
  <c r="CN126"/>
  <c r="CQ126"/>
  <c r="CS126"/>
  <c r="CV126"/>
  <c r="CW126"/>
  <c r="CX126"/>
  <c r="CY126"/>
  <c r="DB126"/>
  <c r="DD126"/>
  <c r="DG126"/>
  <c r="DH126"/>
  <c r="DI126"/>
  <c r="DJ126"/>
  <c r="DM126"/>
  <c r="DO126"/>
  <c r="DR126"/>
  <c r="DS126"/>
  <c r="DV126" s="1"/>
  <c r="DW126" s="1"/>
  <c r="DT126"/>
  <c r="DU126"/>
  <c r="DX126"/>
  <c r="DZ126"/>
  <c r="EC126"/>
  <c r="ED126"/>
  <c r="EE126"/>
  <c r="EF126"/>
  <c r="EI126"/>
  <c r="EK126"/>
  <c r="BZ127"/>
  <c r="CA127"/>
  <c r="CB127"/>
  <c r="CC127"/>
  <c r="CF127"/>
  <c r="CH127"/>
  <c r="CK127"/>
  <c r="CL127"/>
  <c r="CM127"/>
  <c r="CN127"/>
  <c r="CQ127"/>
  <c r="CS127"/>
  <c r="CV127"/>
  <c r="CW127"/>
  <c r="CX127"/>
  <c r="CY127"/>
  <c r="CZ127"/>
  <c r="DA127" s="1"/>
  <c r="DB127"/>
  <c r="DD127"/>
  <c r="DG127"/>
  <c r="DH127"/>
  <c r="DI127"/>
  <c r="DJ127"/>
  <c r="DM127"/>
  <c r="DO127"/>
  <c r="DR127"/>
  <c r="DS127"/>
  <c r="DT127"/>
  <c r="DU127"/>
  <c r="DX127"/>
  <c r="DZ127"/>
  <c r="EC127"/>
  <c r="ED127"/>
  <c r="EE127"/>
  <c r="EF127"/>
  <c r="EI127"/>
  <c r="EK127"/>
  <c r="BZ128"/>
  <c r="CA128"/>
  <c r="CB128"/>
  <c r="CC128"/>
  <c r="CD128"/>
  <c r="CE128" s="1"/>
  <c r="CF128"/>
  <c r="CH128"/>
  <c r="CK128"/>
  <c r="CL128"/>
  <c r="CM128"/>
  <c r="CN128"/>
  <c r="CQ128"/>
  <c r="CS128"/>
  <c r="CV128"/>
  <c r="CW128"/>
  <c r="CX128"/>
  <c r="CY128"/>
  <c r="DB128"/>
  <c r="DD128"/>
  <c r="DG128"/>
  <c r="DH128"/>
  <c r="DI128"/>
  <c r="DJ128"/>
  <c r="DM128"/>
  <c r="DO128"/>
  <c r="DR128"/>
  <c r="DS128"/>
  <c r="DT128"/>
  <c r="DU128"/>
  <c r="DV128"/>
  <c r="DW128" s="1"/>
  <c r="DX128"/>
  <c r="DZ128"/>
  <c r="EC128"/>
  <c r="EG128" s="1"/>
  <c r="ED128"/>
  <c r="EE128"/>
  <c r="EF128"/>
  <c r="EI128"/>
  <c r="EK128"/>
  <c r="BZ129"/>
  <c r="CA129"/>
  <c r="CB129"/>
  <c r="CC129"/>
  <c r="CD129"/>
  <c r="CE129" s="1"/>
  <c r="CF129"/>
  <c r="CH129"/>
  <c r="CK129"/>
  <c r="CL129"/>
  <c r="CM129"/>
  <c r="CN129"/>
  <c r="CQ129"/>
  <c r="CS129"/>
  <c r="CV129"/>
  <c r="CW129"/>
  <c r="CX129"/>
  <c r="CY129"/>
  <c r="DB129"/>
  <c r="DD129"/>
  <c r="DG129"/>
  <c r="DH129"/>
  <c r="DI129"/>
  <c r="DJ129"/>
  <c r="DM129"/>
  <c r="DO129"/>
  <c r="DR129"/>
  <c r="DS129"/>
  <c r="DV129" s="1"/>
  <c r="DW129" s="1"/>
  <c r="DT129"/>
  <c r="DU129"/>
  <c r="DX129"/>
  <c r="DZ129"/>
  <c r="EC129"/>
  <c r="ED129"/>
  <c r="EE129"/>
  <c r="EF129"/>
  <c r="EI129"/>
  <c r="EK129"/>
  <c r="BZ130"/>
  <c r="CA130"/>
  <c r="CB130"/>
  <c r="CC130"/>
  <c r="CF130"/>
  <c r="CH130"/>
  <c r="CK130"/>
  <c r="CL130"/>
  <c r="CM130"/>
  <c r="CN130"/>
  <c r="CQ130"/>
  <c r="CS130"/>
  <c r="CV130"/>
  <c r="CW130"/>
  <c r="CX130"/>
  <c r="CZ130" s="1"/>
  <c r="DA130" s="1"/>
  <c r="CY130"/>
  <c r="DB130"/>
  <c r="DD130"/>
  <c r="DG130"/>
  <c r="DH130"/>
  <c r="DI130"/>
  <c r="DJ130"/>
  <c r="DM130"/>
  <c r="DO130"/>
  <c r="DR130"/>
  <c r="DS130"/>
  <c r="DT130"/>
  <c r="DU130"/>
  <c r="DV130" s="1"/>
  <c r="DW130" s="1"/>
  <c r="DX130"/>
  <c r="DZ130"/>
  <c r="EC130"/>
  <c r="EG130" s="1"/>
  <c r="ED130"/>
  <c r="EE130"/>
  <c r="EF130"/>
  <c r="EI130"/>
  <c r="EK130"/>
  <c r="BZ131"/>
  <c r="CA131"/>
  <c r="CD131" s="1"/>
  <c r="CE131" s="1"/>
  <c r="CB131"/>
  <c r="CC131"/>
  <c r="CF131"/>
  <c r="CH131"/>
  <c r="CK131"/>
  <c r="CL131"/>
  <c r="CO131" s="1"/>
  <c r="CP131" s="1"/>
  <c r="CM131"/>
  <c r="CN131"/>
  <c r="CQ131"/>
  <c r="CS131"/>
  <c r="CV131"/>
  <c r="CW131"/>
  <c r="CX131"/>
  <c r="CY131"/>
  <c r="DB131"/>
  <c r="DD131"/>
  <c r="DG131"/>
  <c r="DH131"/>
  <c r="DI131"/>
  <c r="DJ131"/>
  <c r="DK131" s="1"/>
  <c r="DL131" s="1"/>
  <c r="DM131"/>
  <c r="DO131"/>
  <c r="DR131"/>
  <c r="DS131"/>
  <c r="DT131"/>
  <c r="DU131"/>
  <c r="DV131"/>
  <c r="DW131" s="1"/>
  <c r="DX131"/>
  <c r="DZ131"/>
  <c r="EC131"/>
  <c r="EG131" s="1"/>
  <c r="ED131"/>
  <c r="EE131"/>
  <c r="EF131"/>
  <c r="EI131"/>
  <c r="EK131"/>
  <c r="BZ132"/>
  <c r="CA132"/>
  <c r="CB132"/>
  <c r="CC132"/>
  <c r="CF132"/>
  <c r="CH132"/>
  <c r="CK132"/>
  <c r="CL132"/>
  <c r="CM132"/>
  <c r="CN132"/>
  <c r="CQ132"/>
  <c r="CS132"/>
  <c r="CV132"/>
  <c r="CW132"/>
  <c r="CZ132" s="1"/>
  <c r="DA132" s="1"/>
  <c r="CX132"/>
  <c r="CY132"/>
  <c r="DB132"/>
  <c r="DD132"/>
  <c r="DG132"/>
  <c r="DH132"/>
  <c r="DI132"/>
  <c r="DJ132"/>
  <c r="DM132"/>
  <c r="DO132"/>
  <c r="DR132"/>
  <c r="DS132"/>
  <c r="DT132"/>
  <c r="DU132"/>
  <c r="DX132"/>
  <c r="DZ132"/>
  <c r="EC132"/>
  <c r="ED132"/>
  <c r="EE132"/>
  <c r="EF132"/>
  <c r="EI132"/>
  <c r="EK132"/>
  <c r="BZ133"/>
  <c r="CA133"/>
  <c r="CB133"/>
  <c r="CD133" s="1"/>
  <c r="CE133" s="1"/>
  <c r="CC133"/>
  <c r="CF133"/>
  <c r="CH133"/>
  <c r="CK133"/>
  <c r="CL133"/>
  <c r="CM133"/>
  <c r="CN133"/>
  <c r="CQ133"/>
  <c r="CS133"/>
  <c r="CV133"/>
  <c r="CW133"/>
  <c r="CX133"/>
  <c r="CY133"/>
  <c r="CZ133" s="1"/>
  <c r="DA133" s="1"/>
  <c r="DB133"/>
  <c r="DD133"/>
  <c r="DG133"/>
  <c r="DH133"/>
  <c r="DI133"/>
  <c r="DJ133"/>
  <c r="DM133"/>
  <c r="DO133"/>
  <c r="DR133"/>
  <c r="DS133"/>
  <c r="DV133" s="1"/>
  <c r="DW133" s="1"/>
  <c r="DT133"/>
  <c r="DU133"/>
  <c r="DX133"/>
  <c r="DZ133"/>
  <c r="EC133"/>
  <c r="ED133"/>
  <c r="EE133"/>
  <c r="EF133"/>
  <c r="EI133"/>
  <c r="EK133"/>
  <c r="BZ134"/>
  <c r="CA134"/>
  <c r="CB134"/>
  <c r="CC134"/>
  <c r="CF134"/>
  <c r="CH134"/>
  <c r="CK134"/>
  <c r="CL134"/>
  <c r="CM134"/>
  <c r="CN134"/>
  <c r="CO134" s="1"/>
  <c r="CP134" s="1"/>
  <c r="CQ134"/>
  <c r="CS134"/>
  <c r="CV134"/>
  <c r="CW134"/>
  <c r="CX134"/>
  <c r="CY134"/>
  <c r="CZ134"/>
  <c r="DA134" s="1"/>
  <c r="DB134"/>
  <c r="DD134"/>
  <c r="DG134"/>
  <c r="DH134"/>
  <c r="DI134"/>
  <c r="DJ134"/>
  <c r="DM134"/>
  <c r="DO134"/>
  <c r="DR134"/>
  <c r="DS134"/>
  <c r="DT134"/>
  <c r="DU134"/>
  <c r="DX134"/>
  <c r="DZ134"/>
  <c r="EC134"/>
  <c r="ED134"/>
  <c r="EE134"/>
  <c r="EF134"/>
  <c r="EI134"/>
  <c r="EK134"/>
  <c r="BZ135"/>
  <c r="CA135"/>
  <c r="CB135"/>
  <c r="CD135" s="1"/>
  <c r="CE135" s="1"/>
  <c r="CC135"/>
  <c r="CF135"/>
  <c r="CH135"/>
  <c r="CK135"/>
  <c r="CL135"/>
  <c r="CM135"/>
  <c r="CN135"/>
  <c r="CQ135"/>
  <c r="CS135"/>
  <c r="CV135"/>
  <c r="CW135"/>
  <c r="CX135"/>
  <c r="CZ135" s="1"/>
  <c r="DA135" s="1"/>
  <c r="CY135"/>
  <c r="DB135"/>
  <c r="DD135"/>
  <c r="DG135"/>
  <c r="DH135"/>
  <c r="DI135"/>
  <c r="DJ135"/>
  <c r="DK135" s="1"/>
  <c r="DL135" s="1"/>
  <c r="DM135"/>
  <c r="DO135"/>
  <c r="DR135"/>
  <c r="DS135"/>
  <c r="DT135"/>
  <c r="DU135"/>
  <c r="DV135"/>
  <c r="DW135" s="1"/>
  <c r="DX135"/>
  <c r="DZ135"/>
  <c r="EC135"/>
  <c r="EG135" s="1"/>
  <c r="ED135"/>
  <c r="EE135"/>
  <c r="EF135"/>
  <c r="EI135"/>
  <c r="EK135"/>
  <c r="BZ136"/>
  <c r="CA136"/>
  <c r="CB136"/>
  <c r="CC136"/>
  <c r="CF136"/>
  <c r="CH136"/>
  <c r="CK136"/>
  <c r="CL136"/>
  <c r="CM136"/>
  <c r="CN136"/>
  <c r="CQ136"/>
  <c r="CS136"/>
  <c r="CV136"/>
  <c r="CW136"/>
  <c r="CX136"/>
  <c r="CZ136" s="1"/>
  <c r="DA136" s="1"/>
  <c r="CY136"/>
  <c r="DB136"/>
  <c r="DD136"/>
  <c r="DG136"/>
  <c r="DH136"/>
  <c r="DI136"/>
  <c r="DJ136"/>
  <c r="DM136"/>
  <c r="DO136"/>
  <c r="DR136"/>
  <c r="DS136"/>
  <c r="DT136"/>
  <c r="DV136" s="1"/>
  <c r="DW136" s="1"/>
  <c r="DU136"/>
  <c r="DX136"/>
  <c r="DZ136"/>
  <c r="EC136"/>
  <c r="ED136"/>
  <c r="EE136"/>
  <c r="EF136"/>
  <c r="EI136"/>
  <c r="EK136"/>
  <c r="BZ137"/>
  <c r="CA137"/>
  <c r="CB137"/>
  <c r="CC137"/>
  <c r="CD137"/>
  <c r="CE137" s="1"/>
  <c r="CF137"/>
  <c r="CH137"/>
  <c r="CK137"/>
  <c r="CL137"/>
  <c r="CM137"/>
  <c r="CN137"/>
  <c r="CQ137"/>
  <c r="CS137"/>
  <c r="CV137"/>
  <c r="CW137"/>
  <c r="CX137"/>
  <c r="CY137"/>
  <c r="DB137"/>
  <c r="DD137"/>
  <c r="DG137"/>
  <c r="DH137"/>
  <c r="DI137"/>
  <c r="DJ137"/>
  <c r="DM137"/>
  <c r="DO137"/>
  <c r="DR137"/>
  <c r="DS137"/>
  <c r="DT137"/>
  <c r="DV137" s="1"/>
  <c r="DW137" s="1"/>
  <c r="DU137"/>
  <c r="DX137"/>
  <c r="DZ137"/>
  <c r="EC137"/>
  <c r="ED137"/>
  <c r="EE137"/>
  <c r="EF137"/>
  <c r="EI137"/>
  <c r="EK137"/>
  <c r="BZ138"/>
  <c r="CA138"/>
  <c r="CB138"/>
  <c r="CD138" s="1"/>
  <c r="CE138" s="1"/>
  <c r="CC138"/>
  <c r="CF138"/>
  <c r="CH138"/>
  <c r="CK138"/>
  <c r="CL138"/>
  <c r="CM138"/>
  <c r="CN138"/>
  <c r="CO138" s="1"/>
  <c r="CP138" s="1"/>
  <c r="CQ138"/>
  <c r="CS138"/>
  <c r="CV138"/>
  <c r="CW138"/>
  <c r="CX138"/>
  <c r="CY138"/>
  <c r="CZ138"/>
  <c r="DA138" s="1"/>
  <c r="DB138"/>
  <c r="DD138"/>
  <c r="DG138"/>
  <c r="DH138"/>
  <c r="DI138"/>
  <c r="DJ138"/>
  <c r="DM138"/>
  <c r="DO138"/>
  <c r="DR138"/>
  <c r="DS138"/>
  <c r="DT138"/>
  <c r="DU138"/>
  <c r="DX138"/>
  <c r="DZ138"/>
  <c r="EC138"/>
  <c r="ED138"/>
  <c r="EE138"/>
  <c r="EF138"/>
  <c r="EI138"/>
  <c r="EK138"/>
  <c r="BZ139"/>
  <c r="CA139"/>
  <c r="CB139"/>
  <c r="CD139" s="1"/>
  <c r="CE139" s="1"/>
  <c r="CC139"/>
  <c r="CF139"/>
  <c r="CH139"/>
  <c r="CK139"/>
  <c r="CL139"/>
  <c r="CM139"/>
  <c r="CN139"/>
  <c r="CQ139"/>
  <c r="CS139"/>
  <c r="CV139"/>
  <c r="CW139"/>
  <c r="CX139"/>
  <c r="CZ139" s="1"/>
  <c r="DA139" s="1"/>
  <c r="CY139"/>
  <c r="DB139"/>
  <c r="DD139"/>
  <c r="DG139"/>
  <c r="DH139"/>
  <c r="DI139"/>
  <c r="DJ139"/>
  <c r="DK139" s="1"/>
  <c r="DL139" s="1"/>
  <c r="DM139"/>
  <c r="DO139"/>
  <c r="DR139"/>
  <c r="DS139"/>
  <c r="DT139"/>
  <c r="DU139"/>
  <c r="DV139"/>
  <c r="DW139" s="1"/>
  <c r="DX139"/>
  <c r="DZ139"/>
  <c r="EC139"/>
  <c r="EG139" s="1"/>
  <c r="ED139"/>
  <c r="EE139"/>
  <c r="EF139"/>
  <c r="EI139"/>
  <c r="EK139"/>
  <c r="BZ140"/>
  <c r="CA140"/>
  <c r="CB140"/>
  <c r="CC140"/>
  <c r="CF140"/>
  <c r="CH140"/>
  <c r="CK140"/>
  <c r="CL140"/>
  <c r="CM140"/>
  <c r="CN140"/>
  <c r="CQ140"/>
  <c r="CS140"/>
  <c r="CV140"/>
  <c r="CW140"/>
  <c r="CX140"/>
  <c r="CZ140" s="1"/>
  <c r="DA140" s="1"/>
  <c r="CY140"/>
  <c r="DB140"/>
  <c r="DD140"/>
  <c r="DG140"/>
  <c r="DH140"/>
  <c r="DI140"/>
  <c r="DJ140"/>
  <c r="DM140"/>
  <c r="DO140"/>
  <c r="DR140"/>
  <c r="DS140"/>
  <c r="DT140"/>
  <c r="DV140" s="1"/>
  <c r="DW140" s="1"/>
  <c r="DU140"/>
  <c r="DX140"/>
  <c r="DZ140"/>
  <c r="EC140"/>
  <c r="ED140"/>
  <c r="EE140"/>
  <c r="EF140"/>
  <c r="EI140"/>
  <c r="EK140"/>
  <c r="BZ141"/>
  <c r="CA141"/>
  <c r="CB141"/>
  <c r="CC141"/>
  <c r="CD141"/>
  <c r="CE141" s="1"/>
  <c r="CF141"/>
  <c r="CH141"/>
  <c r="CK141"/>
  <c r="CL141"/>
  <c r="CM141"/>
  <c r="CN141"/>
  <c r="CQ141"/>
  <c r="CS141"/>
  <c r="CV141"/>
  <c r="CW141"/>
  <c r="CX141"/>
  <c r="CY141"/>
  <c r="DB141"/>
  <c r="DD141"/>
  <c r="DG141"/>
  <c r="DH141"/>
  <c r="DI141"/>
  <c r="DJ141"/>
  <c r="DM141"/>
  <c r="DO141"/>
  <c r="DR141"/>
  <c r="DS141"/>
  <c r="DT141"/>
  <c r="DV141" s="1"/>
  <c r="DW141" s="1"/>
  <c r="DU141"/>
  <c r="DX141"/>
  <c r="DZ141"/>
  <c r="EC141"/>
  <c r="ED141"/>
  <c r="EE141"/>
  <c r="EF141"/>
  <c r="EI141"/>
  <c r="EK141"/>
  <c r="BZ142"/>
  <c r="CA142"/>
  <c r="CB142"/>
  <c r="CD142" s="1"/>
  <c r="CE142" s="1"/>
  <c r="CC142"/>
  <c r="CF142"/>
  <c r="CH142"/>
  <c r="CK142"/>
  <c r="CL142"/>
  <c r="CM142"/>
  <c r="CN142"/>
  <c r="CO142" s="1"/>
  <c r="CP142" s="1"/>
  <c r="CQ142"/>
  <c r="CS142"/>
  <c r="CV142"/>
  <c r="CW142"/>
  <c r="CX142"/>
  <c r="CY142"/>
  <c r="CZ142"/>
  <c r="DA142" s="1"/>
  <c r="DB142"/>
  <c r="DD142"/>
  <c r="DG142"/>
  <c r="DH142"/>
  <c r="DI142"/>
  <c r="DJ142"/>
  <c r="DM142"/>
  <c r="DO142"/>
  <c r="DR142"/>
  <c r="DS142"/>
  <c r="DT142"/>
  <c r="DU142"/>
  <c r="DX142"/>
  <c r="DZ142"/>
  <c r="EC142"/>
  <c r="ED142"/>
  <c r="EE142"/>
  <c r="EF142"/>
  <c r="EI142"/>
  <c r="EK142"/>
  <c r="BZ143"/>
  <c r="CA143"/>
  <c r="CB143"/>
  <c r="CD143" s="1"/>
  <c r="CE143" s="1"/>
  <c r="CC143"/>
  <c r="CF143"/>
  <c r="CH143"/>
  <c r="CK143"/>
  <c r="CL143"/>
  <c r="CM143"/>
  <c r="CN143"/>
  <c r="CQ143"/>
  <c r="CS143"/>
  <c r="CV143"/>
  <c r="CW143"/>
  <c r="CX143"/>
  <c r="CZ143" s="1"/>
  <c r="DA143" s="1"/>
  <c r="CY143"/>
  <c r="DB143"/>
  <c r="DD143"/>
  <c r="DG143"/>
  <c r="DH143"/>
  <c r="DI143"/>
  <c r="DJ143"/>
  <c r="DK143" s="1"/>
  <c r="DL143" s="1"/>
  <c r="DM143"/>
  <c r="DO143"/>
  <c r="DR143"/>
  <c r="DS143"/>
  <c r="DT143"/>
  <c r="DU143"/>
  <c r="DV143"/>
  <c r="DW143" s="1"/>
  <c r="DX143"/>
  <c r="DZ143"/>
  <c r="EC143"/>
  <c r="EG143" s="1"/>
  <c r="ED143"/>
  <c r="EE143"/>
  <c r="EF143"/>
  <c r="EI143"/>
  <c r="EK143"/>
  <c r="BZ144"/>
  <c r="CA144"/>
  <c r="CB144"/>
  <c r="CC144"/>
  <c r="CF144"/>
  <c r="CH144"/>
  <c r="CK144"/>
  <c r="CL144"/>
  <c r="CM144"/>
  <c r="CN144"/>
  <c r="CQ144"/>
  <c r="CS144"/>
  <c r="CV144"/>
  <c r="CW144"/>
  <c r="CX144"/>
  <c r="CZ144" s="1"/>
  <c r="DA144" s="1"/>
  <c r="CY144"/>
  <c r="DB144"/>
  <c r="DD144"/>
  <c r="DG144"/>
  <c r="DH144"/>
  <c r="DI144"/>
  <c r="DJ144"/>
  <c r="DM144"/>
  <c r="DO144"/>
  <c r="DR144"/>
  <c r="DS144"/>
  <c r="DT144"/>
  <c r="DV144" s="1"/>
  <c r="DW144" s="1"/>
  <c r="DU144"/>
  <c r="DX144"/>
  <c r="DZ144"/>
  <c r="EC144"/>
  <c r="ED144"/>
  <c r="EE144"/>
  <c r="EF144"/>
  <c r="EI144"/>
  <c r="EK144"/>
  <c r="BZ145"/>
  <c r="CA145"/>
  <c r="CB145"/>
  <c r="CC145"/>
  <c r="CD145"/>
  <c r="CE145" s="1"/>
  <c r="CF145"/>
  <c r="CH145"/>
  <c r="CK145"/>
  <c r="CL145"/>
  <c r="CM145"/>
  <c r="CN145"/>
  <c r="CQ145"/>
  <c r="CS145"/>
  <c r="CV145"/>
  <c r="CW145"/>
  <c r="CX145"/>
  <c r="CY145"/>
  <c r="DB145"/>
  <c r="DD145"/>
  <c r="DG145"/>
  <c r="DH145"/>
  <c r="DI145"/>
  <c r="DJ145"/>
  <c r="DM145"/>
  <c r="DO145"/>
  <c r="DR145"/>
  <c r="DS145"/>
  <c r="DT145"/>
  <c r="DV145" s="1"/>
  <c r="DW145" s="1"/>
  <c r="DU145"/>
  <c r="DX145"/>
  <c r="DZ145"/>
  <c r="EC145"/>
  <c r="ED145"/>
  <c r="EE145"/>
  <c r="EF145"/>
  <c r="EI145"/>
  <c r="EK145"/>
  <c r="BZ146"/>
  <c r="CA146"/>
  <c r="CB146"/>
  <c r="CD146" s="1"/>
  <c r="CE146" s="1"/>
  <c r="CC146"/>
  <c r="CF146"/>
  <c r="CH146"/>
  <c r="CK146"/>
  <c r="CL146"/>
  <c r="CM146"/>
  <c r="CN146"/>
  <c r="CO146" s="1"/>
  <c r="CP146" s="1"/>
  <c r="CQ146"/>
  <c r="CS146"/>
  <c r="CV146"/>
  <c r="CW146"/>
  <c r="CX146"/>
  <c r="CY146"/>
  <c r="CZ146"/>
  <c r="DA146" s="1"/>
  <c r="DB146"/>
  <c r="DD146"/>
  <c r="DG146"/>
  <c r="DH146"/>
  <c r="DI146"/>
  <c r="DJ146"/>
  <c r="DM146"/>
  <c r="DO146"/>
  <c r="DR146"/>
  <c r="DS146"/>
  <c r="DT146"/>
  <c r="DU146"/>
  <c r="DX146"/>
  <c r="DZ146"/>
  <c r="EC146"/>
  <c r="ED146"/>
  <c r="EE146"/>
  <c r="EF146"/>
  <c r="EI146"/>
  <c r="EK146"/>
  <c r="BZ147"/>
  <c r="CA147"/>
  <c r="CB147"/>
  <c r="CD147" s="1"/>
  <c r="CE147" s="1"/>
  <c r="CC147"/>
  <c r="CF147"/>
  <c r="CH147"/>
  <c r="CK147"/>
  <c r="CL147"/>
  <c r="CM147"/>
  <c r="CN147"/>
  <c r="CQ147"/>
  <c r="CS147"/>
  <c r="CV147"/>
  <c r="CW147"/>
  <c r="CX147"/>
  <c r="CZ147" s="1"/>
  <c r="DA147" s="1"/>
  <c r="CY147"/>
  <c r="DB147"/>
  <c r="DD147"/>
  <c r="DG147"/>
  <c r="DH147"/>
  <c r="DI147"/>
  <c r="DJ147"/>
  <c r="DK147" s="1"/>
  <c r="DL147" s="1"/>
  <c r="DM147"/>
  <c r="DO147"/>
  <c r="DR147"/>
  <c r="DS147"/>
  <c r="DT147"/>
  <c r="DU147"/>
  <c r="DV147"/>
  <c r="DW147" s="1"/>
  <c r="DX147"/>
  <c r="DZ147"/>
  <c r="EC147"/>
  <c r="EG147" s="1"/>
  <c r="ED147"/>
  <c r="EE147"/>
  <c r="EF147"/>
  <c r="EI147"/>
  <c r="EK147"/>
  <c r="BZ148"/>
  <c r="CA148"/>
  <c r="CB148"/>
  <c r="CC148"/>
  <c r="CF148"/>
  <c r="CH148"/>
  <c r="CK148"/>
  <c r="CL148"/>
  <c r="CM148"/>
  <c r="CN148"/>
  <c r="CQ148"/>
  <c r="CS148"/>
  <c r="CV148"/>
  <c r="CW148"/>
  <c r="CX148"/>
  <c r="CZ148" s="1"/>
  <c r="DA148" s="1"/>
  <c r="CY148"/>
  <c r="DB148"/>
  <c r="DD148"/>
  <c r="DG148"/>
  <c r="DH148"/>
  <c r="DI148"/>
  <c r="DJ148"/>
  <c r="DM148"/>
  <c r="DO148"/>
  <c r="DR148"/>
  <c r="DS148"/>
  <c r="DT148"/>
  <c r="DV148" s="1"/>
  <c r="DW148" s="1"/>
  <c r="DU148"/>
  <c r="DX148"/>
  <c r="DZ148"/>
  <c r="EC148"/>
  <c r="ED148"/>
  <c r="EE148"/>
  <c r="EF148"/>
  <c r="EI148"/>
  <c r="EK148"/>
  <c r="BZ149"/>
  <c r="CA149"/>
  <c r="CB149"/>
  <c r="CC149"/>
  <c r="CD149"/>
  <c r="CE149" s="1"/>
  <c r="CF149"/>
  <c r="CH149"/>
  <c r="CK149"/>
  <c r="CL149"/>
  <c r="CM149"/>
  <c r="CN149"/>
  <c r="CQ149"/>
  <c r="CS149"/>
  <c r="CV149"/>
  <c r="CW149"/>
  <c r="CX149"/>
  <c r="CY149"/>
  <c r="DB149"/>
  <c r="DD149"/>
  <c r="DG149"/>
  <c r="DH149"/>
  <c r="DI149"/>
  <c r="DJ149"/>
  <c r="DM149"/>
  <c r="DO149"/>
  <c r="DR149"/>
  <c r="DS149"/>
  <c r="DT149"/>
  <c r="DV149" s="1"/>
  <c r="DW149" s="1"/>
  <c r="DU149"/>
  <c r="DX149"/>
  <c r="DZ149"/>
  <c r="EC149"/>
  <c r="ED149"/>
  <c r="EE149"/>
  <c r="EF149"/>
  <c r="EI149"/>
  <c r="EK149"/>
  <c r="BZ150"/>
  <c r="CA150"/>
  <c r="CB150"/>
  <c r="CD150" s="1"/>
  <c r="CE150" s="1"/>
  <c r="CC150"/>
  <c r="CF150"/>
  <c r="CH150"/>
  <c r="CK150"/>
  <c r="CL150"/>
  <c r="CM150"/>
  <c r="CN150"/>
  <c r="CO150" s="1"/>
  <c r="CP150" s="1"/>
  <c r="CQ150"/>
  <c r="CS150"/>
  <c r="CV150"/>
  <c r="CW150"/>
  <c r="CX150"/>
  <c r="CY150"/>
  <c r="CZ150"/>
  <c r="DA150" s="1"/>
  <c r="DB150"/>
  <c r="DD150"/>
  <c r="DG150"/>
  <c r="DH150"/>
  <c r="DI150"/>
  <c r="DJ150"/>
  <c r="DM150"/>
  <c r="DO150"/>
  <c r="DR150"/>
  <c r="DS150"/>
  <c r="DT150"/>
  <c r="DU150"/>
  <c r="DX150"/>
  <c r="DZ150"/>
  <c r="EC150"/>
  <c r="ED150"/>
  <c r="EE150"/>
  <c r="EF150"/>
  <c r="EI150"/>
  <c r="EK150"/>
  <c r="BZ151"/>
  <c r="CA151"/>
  <c r="CB151"/>
  <c r="CD151" s="1"/>
  <c r="CE151" s="1"/>
  <c r="CC151"/>
  <c r="CF151"/>
  <c r="CH151"/>
  <c r="CK151"/>
  <c r="CL151"/>
  <c r="CM151"/>
  <c r="CN151"/>
  <c r="CQ151"/>
  <c r="CS151"/>
  <c r="CV151"/>
  <c r="CW151"/>
  <c r="CX151"/>
  <c r="CZ151" s="1"/>
  <c r="DA151" s="1"/>
  <c r="CY151"/>
  <c r="DB151"/>
  <c r="DD151"/>
  <c r="DG151"/>
  <c r="DH151"/>
  <c r="DI151"/>
  <c r="DJ151"/>
  <c r="DK151" s="1"/>
  <c r="DL151" s="1"/>
  <c r="DM151"/>
  <c r="DO151"/>
  <c r="DR151"/>
  <c r="DS151"/>
  <c r="DT151"/>
  <c r="DU151"/>
  <c r="DV151"/>
  <c r="DW151" s="1"/>
  <c r="DX151"/>
  <c r="DZ151"/>
  <c r="EC151"/>
  <c r="EG151" s="1"/>
  <c r="ED151"/>
  <c r="EE151"/>
  <c r="EF151"/>
  <c r="EI151"/>
  <c r="EK151"/>
  <c r="BZ152"/>
  <c r="CA152"/>
  <c r="CB152"/>
  <c r="CC152"/>
  <c r="CF152"/>
  <c r="CH152"/>
  <c r="CK152"/>
  <c r="CL152"/>
  <c r="CM152"/>
  <c r="CN152"/>
  <c r="CQ152"/>
  <c r="CS152"/>
  <c r="CV152"/>
  <c r="CW152"/>
  <c r="CX152"/>
  <c r="CZ152" s="1"/>
  <c r="DA152" s="1"/>
  <c r="CY152"/>
  <c r="DB152"/>
  <c r="DD152"/>
  <c r="DG152"/>
  <c r="DH152"/>
  <c r="DI152"/>
  <c r="DJ152"/>
  <c r="DM152"/>
  <c r="DO152"/>
  <c r="DR152"/>
  <c r="DS152"/>
  <c r="DT152"/>
  <c r="DV152" s="1"/>
  <c r="DW152" s="1"/>
  <c r="DU152"/>
  <c r="DX152"/>
  <c r="DZ152"/>
  <c r="EC152"/>
  <c r="ED152"/>
  <c r="EE152"/>
  <c r="EF152"/>
  <c r="EI152"/>
  <c r="EK152"/>
  <c r="BZ153"/>
  <c r="CA153"/>
  <c r="CB153"/>
  <c r="CC153"/>
  <c r="CD153"/>
  <c r="CE153" s="1"/>
  <c r="CF153"/>
  <c r="CH153"/>
  <c r="CK153"/>
  <c r="CL153"/>
  <c r="CM153"/>
  <c r="CN153"/>
  <c r="CQ153"/>
  <c r="CS153"/>
  <c r="CV153"/>
  <c r="CW153"/>
  <c r="CX153"/>
  <c r="CY153"/>
  <c r="DB153"/>
  <c r="DD153"/>
  <c r="DG153"/>
  <c r="DH153"/>
  <c r="DI153"/>
  <c r="DJ153"/>
  <c r="DM153"/>
  <c r="DO153"/>
  <c r="DR153"/>
  <c r="DS153"/>
  <c r="DT153"/>
  <c r="DV153" s="1"/>
  <c r="DW153" s="1"/>
  <c r="DU153"/>
  <c r="DX153"/>
  <c r="DZ153"/>
  <c r="EC153"/>
  <c r="ED153"/>
  <c r="EE153"/>
  <c r="EF153"/>
  <c r="EI153"/>
  <c r="EK153"/>
  <c r="BZ154"/>
  <c r="CA154"/>
  <c r="CB154"/>
  <c r="CD154" s="1"/>
  <c r="CE154" s="1"/>
  <c r="CC154"/>
  <c r="CF154"/>
  <c r="CH154"/>
  <c r="CK154"/>
  <c r="CL154"/>
  <c r="CM154"/>
  <c r="CN154"/>
  <c r="CO154" s="1"/>
  <c r="CP154" s="1"/>
  <c r="CQ154"/>
  <c r="CS154"/>
  <c r="CV154"/>
  <c r="CW154"/>
  <c r="CX154"/>
  <c r="CY154"/>
  <c r="CZ154"/>
  <c r="DA154" s="1"/>
  <c r="DB154"/>
  <c r="DD154"/>
  <c r="DG154"/>
  <c r="DH154"/>
  <c r="DI154"/>
  <c r="DJ154"/>
  <c r="DM154"/>
  <c r="DO154"/>
  <c r="DR154"/>
  <c r="DS154"/>
  <c r="DT154"/>
  <c r="DU154"/>
  <c r="DX154"/>
  <c r="DZ154"/>
  <c r="EC154"/>
  <c r="ED154"/>
  <c r="EE154"/>
  <c r="EF154"/>
  <c r="EI154"/>
  <c r="EK154"/>
  <c r="BZ155"/>
  <c r="CA155"/>
  <c r="CB155"/>
  <c r="CD155" s="1"/>
  <c r="CE155" s="1"/>
  <c r="CC155"/>
  <c r="CF155"/>
  <c r="CH155"/>
  <c r="CK155"/>
  <c r="CL155"/>
  <c r="CM155"/>
  <c r="CN155"/>
  <c r="CQ155"/>
  <c r="CS155"/>
  <c r="CV155"/>
  <c r="CW155"/>
  <c r="CX155"/>
  <c r="CZ155" s="1"/>
  <c r="DA155" s="1"/>
  <c r="CY155"/>
  <c r="DB155"/>
  <c r="DD155"/>
  <c r="DG155"/>
  <c r="DH155"/>
  <c r="DI155"/>
  <c r="DJ155"/>
  <c r="DK155" s="1"/>
  <c r="DL155" s="1"/>
  <c r="DM155"/>
  <c r="DO155"/>
  <c r="DR155"/>
  <c r="DS155"/>
  <c r="DT155"/>
  <c r="DU155"/>
  <c r="DV155"/>
  <c r="DW155" s="1"/>
  <c r="DX155"/>
  <c r="DZ155"/>
  <c r="EC155"/>
  <c r="EG155" s="1"/>
  <c r="ED155"/>
  <c r="EE155"/>
  <c r="EF155"/>
  <c r="EI155"/>
  <c r="EK155"/>
  <c r="BZ156"/>
  <c r="CA156"/>
  <c r="CB156"/>
  <c r="CC156"/>
  <c r="CF156"/>
  <c r="CH156"/>
  <c r="CK156"/>
  <c r="CL156"/>
  <c r="CM156"/>
  <c r="CN156"/>
  <c r="CQ156"/>
  <c r="CS156"/>
  <c r="CV156"/>
  <c r="CW156"/>
  <c r="CX156"/>
  <c r="CZ156" s="1"/>
  <c r="DA156" s="1"/>
  <c r="CY156"/>
  <c r="DB156"/>
  <c r="DD156"/>
  <c r="DG156"/>
  <c r="DH156"/>
  <c r="DI156"/>
  <c r="DJ156"/>
  <c r="DM156"/>
  <c r="DO156"/>
  <c r="DR156"/>
  <c r="DS156"/>
  <c r="DT156"/>
  <c r="DV156" s="1"/>
  <c r="DW156" s="1"/>
  <c r="DU156"/>
  <c r="DX156"/>
  <c r="DZ156"/>
  <c r="EC156"/>
  <c r="ED156"/>
  <c r="EE156"/>
  <c r="EF156"/>
  <c r="EI156"/>
  <c r="EK156"/>
  <c r="BZ157"/>
  <c r="CA157"/>
  <c r="CB157"/>
  <c r="CC157"/>
  <c r="CD157"/>
  <c r="CE157" s="1"/>
  <c r="CF157"/>
  <c r="CH157"/>
  <c r="CK157"/>
  <c r="CL157"/>
  <c r="CM157"/>
  <c r="CN157"/>
  <c r="CQ157"/>
  <c r="CS157"/>
  <c r="CV157"/>
  <c r="CW157"/>
  <c r="CX157"/>
  <c r="CY157"/>
  <c r="DB157"/>
  <c r="DD157"/>
  <c r="DG157"/>
  <c r="DH157"/>
  <c r="DI157"/>
  <c r="DJ157"/>
  <c r="DM157"/>
  <c r="DO157"/>
  <c r="DR157"/>
  <c r="DS157"/>
  <c r="DT157"/>
  <c r="DV157" s="1"/>
  <c r="DW157" s="1"/>
  <c r="DU157"/>
  <c r="DX157"/>
  <c r="DZ157"/>
  <c r="EC157"/>
  <c r="ED157"/>
  <c r="EE157"/>
  <c r="EF157"/>
  <c r="EI157"/>
  <c r="EK157"/>
  <c r="BZ158"/>
  <c r="CA158"/>
  <c r="CB158"/>
  <c r="CD158" s="1"/>
  <c r="CE158" s="1"/>
  <c r="CC158"/>
  <c r="CF158"/>
  <c r="CH158"/>
  <c r="CK158"/>
  <c r="CL158"/>
  <c r="CM158"/>
  <c r="CN158"/>
  <c r="CO158" s="1"/>
  <c r="CP158" s="1"/>
  <c r="CQ158"/>
  <c r="CS158"/>
  <c r="CV158"/>
  <c r="CW158"/>
  <c r="CX158"/>
  <c r="CY158"/>
  <c r="CZ158"/>
  <c r="DA158" s="1"/>
  <c r="DB158"/>
  <c r="DD158"/>
  <c r="DG158"/>
  <c r="DH158"/>
  <c r="DI158"/>
  <c r="DJ158"/>
  <c r="DM158"/>
  <c r="DO158"/>
  <c r="DR158"/>
  <c r="DS158"/>
  <c r="DT158"/>
  <c r="DU158"/>
  <c r="DX158"/>
  <c r="DZ158"/>
  <c r="EC158"/>
  <c r="ED158"/>
  <c r="EE158"/>
  <c r="EF158"/>
  <c r="EI158"/>
  <c r="EK158"/>
  <c r="BZ159"/>
  <c r="CA159"/>
  <c r="CB159"/>
  <c r="CD159" s="1"/>
  <c r="CE159" s="1"/>
  <c r="CC159"/>
  <c r="CF159"/>
  <c r="CH159"/>
  <c r="CK159"/>
  <c r="CL159"/>
  <c r="CM159"/>
  <c r="CN159"/>
  <c r="CQ159"/>
  <c r="CS159"/>
  <c r="CV159"/>
  <c r="CW159"/>
  <c r="CX159"/>
  <c r="CZ159" s="1"/>
  <c r="DA159" s="1"/>
  <c r="CY159"/>
  <c r="DB159"/>
  <c r="DD159"/>
  <c r="DG159"/>
  <c r="DH159"/>
  <c r="DI159"/>
  <c r="DJ159"/>
  <c r="DK159" s="1"/>
  <c r="DL159" s="1"/>
  <c r="DM159"/>
  <c r="DO159"/>
  <c r="DR159"/>
  <c r="DS159"/>
  <c r="DT159"/>
  <c r="DU159"/>
  <c r="DV159"/>
  <c r="DW159" s="1"/>
  <c r="DX159"/>
  <c r="DZ159"/>
  <c r="EC159"/>
  <c r="EG159" s="1"/>
  <c r="ED159"/>
  <c r="EE159"/>
  <c r="EF159"/>
  <c r="EI159"/>
  <c r="EK159"/>
  <c r="BZ160"/>
  <c r="CA160"/>
  <c r="CB160"/>
  <c r="CC160"/>
  <c r="CF160"/>
  <c r="CH160"/>
  <c r="CK160"/>
  <c r="CL160"/>
  <c r="CM160"/>
  <c r="CN160"/>
  <c r="CQ160"/>
  <c r="CS160"/>
  <c r="CV160"/>
  <c r="CW160"/>
  <c r="CX160"/>
  <c r="CZ160" s="1"/>
  <c r="DA160" s="1"/>
  <c r="CY160"/>
  <c r="DB160"/>
  <c r="DD160"/>
  <c r="DG160"/>
  <c r="DH160"/>
  <c r="DI160"/>
  <c r="DJ160"/>
  <c r="DM160"/>
  <c r="DO160"/>
  <c r="DR160"/>
  <c r="DS160"/>
  <c r="DT160"/>
  <c r="DV160" s="1"/>
  <c r="DW160" s="1"/>
  <c r="DU160"/>
  <c r="DX160"/>
  <c r="DZ160"/>
  <c r="EC160"/>
  <c r="ED160"/>
  <c r="EE160"/>
  <c r="EF160"/>
  <c r="EI160"/>
  <c r="EK160"/>
  <c r="BZ161"/>
  <c r="CA161"/>
  <c r="CB161"/>
  <c r="CC161"/>
  <c r="CD161"/>
  <c r="CE161" s="1"/>
  <c r="CF161"/>
  <c r="CH161"/>
  <c r="CK161"/>
  <c r="CL161"/>
  <c r="CM161"/>
  <c r="CN161"/>
  <c r="CQ161"/>
  <c r="CS161"/>
  <c r="CV161"/>
  <c r="CW161"/>
  <c r="CX161"/>
  <c r="CY161"/>
  <c r="DB161"/>
  <c r="DD161"/>
  <c r="DG161"/>
  <c r="DH161"/>
  <c r="DI161"/>
  <c r="DJ161"/>
  <c r="DM161"/>
  <c r="DO161"/>
  <c r="DR161"/>
  <c r="DS161"/>
  <c r="DT161"/>
  <c r="DV161" s="1"/>
  <c r="DW161" s="1"/>
  <c r="DU161"/>
  <c r="DX161"/>
  <c r="DZ161"/>
  <c r="EC161"/>
  <c r="ED161"/>
  <c r="EE161"/>
  <c r="EF161"/>
  <c r="EI161"/>
  <c r="EK161"/>
  <c r="BZ162"/>
  <c r="CA162"/>
  <c r="CB162"/>
  <c r="CD162" s="1"/>
  <c r="CE162" s="1"/>
  <c r="CC162"/>
  <c r="CF162"/>
  <c r="CH162"/>
  <c r="CK162"/>
  <c r="CL162"/>
  <c r="CM162"/>
  <c r="CN162"/>
  <c r="CO162" s="1"/>
  <c r="CP162" s="1"/>
  <c r="CQ162"/>
  <c r="CS162"/>
  <c r="CV162"/>
  <c r="CW162"/>
  <c r="CX162"/>
  <c r="CY162"/>
  <c r="CZ162"/>
  <c r="DA162" s="1"/>
  <c r="DB162"/>
  <c r="DD162"/>
  <c r="DG162"/>
  <c r="DH162"/>
  <c r="DI162"/>
  <c r="DJ162"/>
  <c r="DM162"/>
  <c r="DO162"/>
  <c r="DR162"/>
  <c r="DS162"/>
  <c r="DT162"/>
  <c r="DU162"/>
  <c r="DX162"/>
  <c r="DZ162"/>
  <c r="EC162"/>
  <c r="ED162"/>
  <c r="EE162"/>
  <c r="EF162"/>
  <c r="EI162"/>
  <c r="EK162"/>
  <c r="BZ163"/>
  <c r="CA163"/>
  <c r="CB163"/>
  <c r="CD163" s="1"/>
  <c r="CE163" s="1"/>
  <c r="CC163"/>
  <c r="CF163"/>
  <c r="CH163"/>
  <c r="CK163"/>
  <c r="CL163"/>
  <c r="CM163"/>
  <c r="CN163"/>
  <c r="CQ163"/>
  <c r="CS163"/>
  <c r="CV163"/>
  <c r="CW163"/>
  <c r="CX163"/>
  <c r="CZ163" s="1"/>
  <c r="DA163" s="1"/>
  <c r="CY163"/>
  <c r="DB163"/>
  <c r="DD163"/>
  <c r="DG163"/>
  <c r="DH163"/>
  <c r="DI163"/>
  <c r="DJ163"/>
  <c r="DK163" s="1"/>
  <c r="DL163" s="1"/>
  <c r="DM163"/>
  <c r="DO163"/>
  <c r="DR163"/>
  <c r="DS163"/>
  <c r="DT163"/>
  <c r="DU163"/>
  <c r="DV163"/>
  <c r="DW163" s="1"/>
  <c r="DX163"/>
  <c r="DZ163"/>
  <c r="EC163"/>
  <c r="EG163" s="1"/>
  <c r="ED163"/>
  <c r="EE163"/>
  <c r="EF163"/>
  <c r="EI163"/>
  <c r="EK163"/>
  <c r="BZ164"/>
  <c r="CA164"/>
  <c r="CB164"/>
  <c r="CC164"/>
  <c r="CF164"/>
  <c r="CH164"/>
  <c r="CK164"/>
  <c r="CL164"/>
  <c r="CM164"/>
  <c r="CN164"/>
  <c r="CQ164"/>
  <c r="CS164"/>
  <c r="CV164"/>
  <c r="CW164"/>
  <c r="CX164"/>
  <c r="CZ164" s="1"/>
  <c r="DA164" s="1"/>
  <c r="CY164"/>
  <c r="DB164"/>
  <c r="DD164"/>
  <c r="DG164"/>
  <c r="DH164"/>
  <c r="DI164"/>
  <c r="DJ164"/>
  <c r="DM164"/>
  <c r="DO164"/>
  <c r="DR164"/>
  <c r="DS164"/>
  <c r="DT164"/>
  <c r="DV164" s="1"/>
  <c r="DW164" s="1"/>
  <c r="DU164"/>
  <c r="DX164"/>
  <c r="DZ164"/>
  <c r="EC164"/>
  <c r="ED164"/>
  <c r="EE164"/>
  <c r="EF164"/>
  <c r="EI164"/>
  <c r="EK164"/>
  <c r="BZ165"/>
  <c r="CA165"/>
  <c r="CB165"/>
  <c r="CC165"/>
  <c r="CD165"/>
  <c r="CE165" s="1"/>
  <c r="CF165"/>
  <c r="CH165"/>
  <c r="CK165"/>
  <c r="CL165"/>
  <c r="CM165"/>
  <c r="CN165"/>
  <c r="CQ165"/>
  <c r="CS165"/>
  <c r="CV165"/>
  <c r="CW165"/>
  <c r="CX165"/>
  <c r="CY165"/>
  <c r="DB165"/>
  <c r="DD165"/>
  <c r="DG165"/>
  <c r="DH165"/>
  <c r="DI165"/>
  <c r="DJ165"/>
  <c r="DM165"/>
  <c r="DO165"/>
  <c r="DR165"/>
  <c r="DS165"/>
  <c r="DT165"/>
  <c r="DV165" s="1"/>
  <c r="DW165" s="1"/>
  <c r="DU165"/>
  <c r="DX165"/>
  <c r="DZ165"/>
  <c r="EC165"/>
  <c r="ED165"/>
  <c r="EE165"/>
  <c r="EF165"/>
  <c r="EI165"/>
  <c r="EK165"/>
  <c r="BZ166"/>
  <c r="CA166"/>
  <c r="CB166"/>
  <c r="CD166" s="1"/>
  <c r="CE166" s="1"/>
  <c r="CC166"/>
  <c r="CF166"/>
  <c r="CH166"/>
  <c r="CK166"/>
  <c r="CL166"/>
  <c r="CM166"/>
  <c r="CN166"/>
  <c r="CO166" s="1"/>
  <c r="CP166" s="1"/>
  <c r="CQ166"/>
  <c r="CS166"/>
  <c r="CV166"/>
  <c r="CW166"/>
  <c r="CX166"/>
  <c r="CY166"/>
  <c r="CZ166"/>
  <c r="DA166" s="1"/>
  <c r="DB166"/>
  <c r="DD166"/>
  <c r="DG166"/>
  <c r="DH166"/>
  <c r="DI166"/>
  <c r="DJ166"/>
  <c r="DM166"/>
  <c r="DO166"/>
  <c r="DR166"/>
  <c r="DS166"/>
  <c r="DT166"/>
  <c r="DU166"/>
  <c r="DX166"/>
  <c r="DZ166"/>
  <c r="EC166"/>
  <c r="ED166"/>
  <c r="EE166"/>
  <c r="EF166"/>
  <c r="EI166"/>
  <c r="EK166"/>
  <c r="BZ167"/>
  <c r="CA167"/>
  <c r="CB167"/>
  <c r="CC167"/>
  <c r="CD167"/>
  <c r="CE167" s="1"/>
  <c r="CF167"/>
  <c r="CH167"/>
  <c r="CK167"/>
  <c r="CL167"/>
  <c r="CM167"/>
  <c r="CN167"/>
  <c r="CQ167"/>
  <c r="CS167"/>
  <c r="CV167"/>
  <c r="CW167"/>
  <c r="CX167"/>
  <c r="CY167"/>
  <c r="DB167"/>
  <c r="DD167"/>
  <c r="DG167"/>
  <c r="DH167"/>
  <c r="DK167" s="1"/>
  <c r="DL167" s="1"/>
  <c r="DI167"/>
  <c r="DJ167"/>
  <c r="DM167"/>
  <c r="DO167"/>
  <c r="DR167"/>
  <c r="DS167"/>
  <c r="DV167" s="1"/>
  <c r="DW167" s="1"/>
  <c r="DT167"/>
  <c r="DU167"/>
  <c r="DX167"/>
  <c r="DZ167"/>
  <c r="EC167"/>
  <c r="ED167"/>
  <c r="EE167"/>
  <c r="EF167"/>
  <c r="EI167"/>
  <c r="EK167"/>
  <c r="BZ168"/>
  <c r="CA168"/>
  <c r="CB168"/>
  <c r="CC168"/>
  <c r="CF168"/>
  <c r="CH168"/>
  <c r="CK168"/>
  <c r="CL168"/>
  <c r="CM168"/>
  <c r="CO168" s="1"/>
  <c r="CP168" s="1"/>
  <c r="CN168"/>
  <c r="CQ168"/>
  <c r="CS168"/>
  <c r="CV168"/>
  <c r="CW168"/>
  <c r="CX168"/>
  <c r="CZ168" s="1"/>
  <c r="DA168" s="1"/>
  <c r="CY168"/>
  <c r="DB168"/>
  <c r="DD168"/>
  <c r="DG168"/>
  <c r="DH168"/>
  <c r="DI168"/>
  <c r="DJ168"/>
  <c r="DM168"/>
  <c r="DO168"/>
  <c r="DR168"/>
  <c r="DS168"/>
  <c r="DT168"/>
  <c r="DV168" s="1"/>
  <c r="DW168" s="1"/>
  <c r="DU168"/>
  <c r="DX168"/>
  <c r="DZ168"/>
  <c r="EC168"/>
  <c r="ED168"/>
  <c r="EE168"/>
  <c r="EF168"/>
  <c r="EI168"/>
  <c r="EK168"/>
  <c r="BZ169"/>
  <c r="CA169"/>
  <c r="CB169"/>
  <c r="CC169"/>
  <c r="CD169"/>
  <c r="CE169" s="1"/>
  <c r="CF169"/>
  <c r="CH169"/>
  <c r="CK169"/>
  <c r="CL169"/>
  <c r="CM169"/>
  <c r="CN169"/>
  <c r="CQ169"/>
  <c r="CS169"/>
  <c r="CV169"/>
  <c r="CW169"/>
  <c r="CX169"/>
  <c r="CY169"/>
  <c r="DB169"/>
  <c r="DD169"/>
  <c r="DG169"/>
  <c r="DH169"/>
  <c r="DK169" s="1"/>
  <c r="DL169" s="1"/>
  <c r="DI169"/>
  <c r="DJ169"/>
  <c r="DM169"/>
  <c r="DO169"/>
  <c r="DR169"/>
  <c r="DS169"/>
  <c r="DV169" s="1"/>
  <c r="DW169" s="1"/>
  <c r="DT169"/>
  <c r="DU169"/>
  <c r="DX169"/>
  <c r="DZ169"/>
  <c r="EC169"/>
  <c r="ED169"/>
  <c r="EE169"/>
  <c r="EF169"/>
  <c r="EI169"/>
  <c r="EK169"/>
  <c r="BZ170"/>
  <c r="CA170"/>
  <c r="CB170"/>
  <c r="CC170"/>
  <c r="CF170"/>
  <c r="CH170"/>
  <c r="CK170"/>
  <c r="CL170"/>
  <c r="CM170"/>
  <c r="CO170" s="1"/>
  <c r="CP170" s="1"/>
  <c r="CN170"/>
  <c r="CQ170"/>
  <c r="CS170"/>
  <c r="CV170"/>
  <c r="CW170"/>
  <c r="CX170"/>
  <c r="CZ170" s="1"/>
  <c r="DA170" s="1"/>
  <c r="CY170"/>
  <c r="DB170"/>
  <c r="DD170"/>
  <c r="DG170"/>
  <c r="DH170"/>
  <c r="DI170"/>
  <c r="DJ170"/>
  <c r="DM170"/>
  <c r="DO170"/>
  <c r="DR170"/>
  <c r="DS170"/>
  <c r="DT170"/>
  <c r="DV170" s="1"/>
  <c r="DW170" s="1"/>
  <c r="DU170"/>
  <c r="DX170"/>
  <c r="DZ170"/>
  <c r="EC170"/>
  <c r="ED170"/>
  <c r="EE170"/>
  <c r="EF170"/>
  <c r="EI170"/>
  <c r="EK170"/>
  <c r="BZ171"/>
  <c r="CA171"/>
  <c r="CB171"/>
  <c r="CC171"/>
  <c r="CD171"/>
  <c r="CE171" s="1"/>
  <c r="CF171"/>
  <c r="CH171"/>
  <c r="CK171"/>
  <c r="CL171"/>
  <c r="CM171"/>
  <c r="CN171"/>
  <c r="CQ171"/>
  <c r="CS171"/>
  <c r="CV171"/>
  <c r="CW171"/>
  <c r="CX171"/>
  <c r="CY171"/>
  <c r="DB171"/>
  <c r="DD171"/>
  <c r="DG171"/>
  <c r="DH171"/>
  <c r="DK171" s="1"/>
  <c r="DL171" s="1"/>
  <c r="DI171"/>
  <c r="DJ171"/>
  <c r="DM171"/>
  <c r="DO171"/>
  <c r="DR171"/>
  <c r="DS171"/>
  <c r="DV171" s="1"/>
  <c r="DW171" s="1"/>
  <c r="DT171"/>
  <c r="DU171"/>
  <c r="DX171"/>
  <c r="DZ171"/>
  <c r="EC171"/>
  <c r="ED171"/>
  <c r="EE171"/>
  <c r="EF171"/>
  <c r="EI171"/>
  <c r="EK171"/>
  <c r="BZ172"/>
  <c r="CA172"/>
  <c r="CB172"/>
  <c r="CC172"/>
  <c r="CF172"/>
  <c r="CH172"/>
  <c r="CK172"/>
  <c r="CL172"/>
  <c r="CM172"/>
  <c r="CO172" s="1"/>
  <c r="CP172" s="1"/>
  <c r="CN172"/>
  <c r="CQ172"/>
  <c r="CS172"/>
  <c r="CV172"/>
  <c r="CW172"/>
  <c r="CX172"/>
  <c r="CZ172" s="1"/>
  <c r="DA172" s="1"/>
  <c r="CY172"/>
  <c r="DB172"/>
  <c r="DD172"/>
  <c r="DG172"/>
  <c r="DH172"/>
  <c r="DI172"/>
  <c r="DJ172"/>
  <c r="DM172"/>
  <c r="DO172"/>
  <c r="DR172"/>
  <c r="DS172"/>
  <c r="DT172"/>
  <c r="DV172" s="1"/>
  <c r="DW172" s="1"/>
  <c r="DU172"/>
  <c r="DX172"/>
  <c r="DZ172"/>
  <c r="EC172"/>
  <c r="ED172"/>
  <c r="EE172"/>
  <c r="EF172"/>
  <c r="EI172"/>
  <c r="EK172"/>
  <c r="BZ173"/>
  <c r="CA173"/>
  <c r="CB173"/>
  <c r="CC173"/>
  <c r="CD173"/>
  <c r="CE173" s="1"/>
  <c r="CF173"/>
  <c r="CH173"/>
  <c r="CK173"/>
  <c r="CL173"/>
  <c r="CM173"/>
  <c r="CN173"/>
  <c r="CQ173"/>
  <c r="CS173"/>
  <c r="CV173"/>
  <c r="CW173"/>
  <c r="CX173"/>
  <c r="CY173"/>
  <c r="DB173"/>
  <c r="DD173"/>
  <c r="DG173"/>
  <c r="DH173"/>
  <c r="DK173" s="1"/>
  <c r="DL173" s="1"/>
  <c r="DI173"/>
  <c r="DJ173"/>
  <c r="DM173"/>
  <c r="DO173"/>
  <c r="DR173"/>
  <c r="DS173"/>
  <c r="DV173" s="1"/>
  <c r="DW173" s="1"/>
  <c r="DT173"/>
  <c r="DU173"/>
  <c r="DX173"/>
  <c r="DZ173"/>
  <c r="EC173"/>
  <c r="ED173"/>
  <c r="EE173"/>
  <c r="EF173"/>
  <c r="EI173"/>
  <c r="EK173"/>
  <c r="BZ174"/>
  <c r="CA174"/>
  <c r="CD174" s="1"/>
  <c r="CE174" s="1"/>
  <c r="CB174"/>
  <c r="CC174"/>
  <c r="CF174"/>
  <c r="CH174"/>
  <c r="CK174"/>
  <c r="CL174"/>
  <c r="CO174" s="1"/>
  <c r="CP174" s="1"/>
  <c r="CM174"/>
  <c r="CN174"/>
  <c r="CQ174"/>
  <c r="CS174"/>
  <c r="CV174"/>
  <c r="CW174"/>
  <c r="CX174"/>
  <c r="CY174"/>
  <c r="DB174"/>
  <c r="DD174"/>
  <c r="DG174"/>
  <c r="DH174"/>
  <c r="DI174"/>
  <c r="DJ174"/>
  <c r="DM174"/>
  <c r="DO174"/>
  <c r="DR174"/>
  <c r="DS174"/>
  <c r="DV174" s="1"/>
  <c r="DW174" s="1"/>
  <c r="DT174"/>
  <c r="DU174"/>
  <c r="DX174"/>
  <c r="DZ174"/>
  <c r="EC174"/>
  <c r="ED174"/>
  <c r="EE174"/>
  <c r="EF174"/>
  <c r="EI174"/>
  <c r="EK174"/>
  <c r="BZ175"/>
  <c r="CA175"/>
  <c r="CB175"/>
  <c r="CC175"/>
  <c r="CF175"/>
  <c r="CH175"/>
  <c r="CK175"/>
  <c r="CL175"/>
  <c r="CM175"/>
  <c r="CN175"/>
  <c r="CQ175"/>
  <c r="CS175"/>
  <c r="CV175"/>
  <c r="CW175"/>
  <c r="CZ175" s="1"/>
  <c r="DA175" s="1"/>
  <c r="CX175"/>
  <c r="CY175"/>
  <c r="DB175"/>
  <c r="DD175"/>
  <c r="DG175"/>
  <c r="DH175"/>
  <c r="DK175" s="1"/>
  <c r="DL175" s="1"/>
  <c r="DI175"/>
  <c r="DJ175"/>
  <c r="DM175"/>
  <c r="DO175"/>
  <c r="DR175"/>
  <c r="DS175"/>
  <c r="DT175"/>
  <c r="DU175"/>
  <c r="DX175"/>
  <c r="DZ175"/>
  <c r="EC175"/>
  <c r="ED175"/>
  <c r="EE175"/>
  <c r="EF175"/>
  <c r="EI175"/>
  <c r="EK175"/>
  <c r="BZ176"/>
  <c r="CA176"/>
  <c r="CD176" s="1"/>
  <c r="CE176" s="1"/>
  <c r="CB176"/>
  <c r="CC176"/>
  <c r="CF176"/>
  <c r="CH176"/>
  <c r="CK176"/>
  <c r="CL176"/>
  <c r="CM176"/>
  <c r="CN176"/>
  <c r="CQ176"/>
  <c r="CS176"/>
  <c r="CV176"/>
  <c r="CW176"/>
  <c r="CX176"/>
  <c r="CY176"/>
  <c r="DB176"/>
  <c r="DD176"/>
  <c r="DG176"/>
  <c r="DH176"/>
  <c r="DI176"/>
  <c r="DJ176"/>
  <c r="DM176"/>
  <c r="DO176"/>
  <c r="DR176"/>
  <c r="DS176"/>
  <c r="DV176" s="1"/>
  <c r="DW176" s="1"/>
  <c r="DT176"/>
  <c r="DU176"/>
  <c r="DX176"/>
  <c r="DZ176"/>
  <c r="EC176"/>
  <c r="ED176"/>
  <c r="EE176"/>
  <c r="EF176"/>
  <c r="EI176"/>
  <c r="EK176"/>
  <c r="BZ177"/>
  <c r="CA177"/>
  <c r="CB177"/>
  <c r="CC177"/>
  <c r="CF177"/>
  <c r="CH177"/>
  <c r="CK177"/>
  <c r="CL177"/>
  <c r="CM177"/>
  <c r="CN177"/>
  <c r="CQ177"/>
  <c r="CS177"/>
  <c r="CV177"/>
  <c r="CW177"/>
  <c r="CZ177" s="1"/>
  <c r="DA177" s="1"/>
  <c r="CX177"/>
  <c r="CY177"/>
  <c r="DB177"/>
  <c r="DD177"/>
  <c r="DG177"/>
  <c r="DH177"/>
  <c r="DI177"/>
  <c r="DJ177"/>
  <c r="DM177"/>
  <c r="DO177"/>
  <c r="DR177"/>
  <c r="DS177"/>
  <c r="DT177"/>
  <c r="DU177"/>
  <c r="DX177"/>
  <c r="DZ177"/>
  <c r="EC177"/>
  <c r="EG177" s="1"/>
  <c r="ED177"/>
  <c r="EE177"/>
  <c r="EF177"/>
  <c r="EI177"/>
  <c r="EK177"/>
  <c r="BZ178"/>
  <c r="CA178"/>
  <c r="CD178" s="1"/>
  <c r="CE178" s="1"/>
  <c r="CB178"/>
  <c r="CC178"/>
  <c r="CF178"/>
  <c r="CH178"/>
  <c r="CK178"/>
  <c r="CL178"/>
  <c r="CO178" s="1"/>
  <c r="CP178" s="1"/>
  <c r="CM178"/>
  <c r="CN178"/>
  <c r="CQ178"/>
  <c r="CS178"/>
  <c r="CV178"/>
  <c r="CW178"/>
  <c r="CX178"/>
  <c r="CY178"/>
  <c r="DB178"/>
  <c r="DD178"/>
  <c r="DG178"/>
  <c r="DH178"/>
  <c r="DI178"/>
  <c r="DJ178"/>
  <c r="DM178"/>
  <c r="DO178"/>
  <c r="DR178"/>
  <c r="DS178"/>
  <c r="DV178" s="1"/>
  <c r="DW178" s="1"/>
  <c r="DT178"/>
  <c r="DU178"/>
  <c r="DX178"/>
  <c r="DZ178"/>
  <c r="EC178"/>
  <c r="ED178"/>
  <c r="EE178"/>
  <c r="EF178"/>
  <c r="EI178"/>
  <c r="EK178"/>
  <c r="BZ179"/>
  <c r="CA179"/>
  <c r="CB179"/>
  <c r="CC179"/>
  <c r="CF179"/>
  <c r="CH179"/>
  <c r="CK179"/>
  <c r="CL179"/>
  <c r="CM179"/>
  <c r="CN179"/>
  <c r="CQ179"/>
  <c r="CS179"/>
  <c r="CV179"/>
  <c r="CW179"/>
  <c r="CZ179" s="1"/>
  <c r="DA179" s="1"/>
  <c r="CX179"/>
  <c r="CY179"/>
  <c r="DB179"/>
  <c r="DD179"/>
  <c r="DG179"/>
  <c r="DH179"/>
  <c r="DK179" s="1"/>
  <c r="DL179" s="1"/>
  <c r="DI179"/>
  <c r="DJ179"/>
  <c r="DM179"/>
  <c r="DO179"/>
  <c r="DR179"/>
  <c r="DS179"/>
  <c r="DT179"/>
  <c r="DU179"/>
  <c r="DX179"/>
  <c r="DZ179"/>
  <c r="EC179"/>
  <c r="ED179"/>
  <c r="EE179"/>
  <c r="EF179"/>
  <c r="EI179"/>
  <c r="EK179"/>
  <c r="BZ180"/>
  <c r="CA180"/>
  <c r="CD180" s="1"/>
  <c r="CE180" s="1"/>
  <c r="CB180"/>
  <c r="CC180"/>
  <c r="CF180"/>
  <c r="CH180"/>
  <c r="CK180"/>
  <c r="CL180"/>
  <c r="CM180"/>
  <c r="CN180"/>
  <c r="CQ180"/>
  <c r="CS180"/>
  <c r="CV180"/>
  <c r="CW180"/>
  <c r="CX180"/>
  <c r="CY180"/>
  <c r="DB180"/>
  <c r="DD180"/>
  <c r="DG180"/>
  <c r="DH180"/>
  <c r="DI180"/>
  <c r="DJ180"/>
  <c r="DM180"/>
  <c r="DO180"/>
  <c r="DR180"/>
  <c r="DS180"/>
  <c r="DV180" s="1"/>
  <c r="DW180" s="1"/>
  <c r="DT180"/>
  <c r="DU180"/>
  <c r="DX180"/>
  <c r="DZ180"/>
  <c r="EC180"/>
  <c r="ED180"/>
  <c r="EE180"/>
  <c r="EF180"/>
  <c r="EI180"/>
  <c r="EK180"/>
  <c r="BZ181"/>
  <c r="CA181"/>
  <c r="CB181"/>
  <c r="CC181"/>
  <c r="CF181"/>
  <c r="CH181"/>
  <c r="CK181"/>
  <c r="CL181"/>
  <c r="CM181"/>
  <c r="CN181"/>
  <c r="CQ181"/>
  <c r="CS181"/>
  <c r="CV181"/>
  <c r="CW181"/>
  <c r="CZ181" s="1"/>
  <c r="DA181" s="1"/>
  <c r="CX181"/>
  <c r="CY181"/>
  <c r="DB181"/>
  <c r="DD181"/>
  <c r="DG181"/>
  <c r="DH181"/>
  <c r="DI181"/>
  <c r="DJ181"/>
  <c r="DM181"/>
  <c r="DO181"/>
  <c r="DR181"/>
  <c r="DS181"/>
  <c r="DT181"/>
  <c r="DU181"/>
  <c r="DX181"/>
  <c r="DZ181"/>
  <c r="EC181"/>
  <c r="EG181" s="1"/>
  <c r="ED181"/>
  <c r="EE181"/>
  <c r="EF181"/>
  <c r="EI181"/>
  <c r="EK181"/>
  <c r="BZ182"/>
  <c r="CA182"/>
  <c r="CD182" s="1"/>
  <c r="CE182" s="1"/>
  <c r="CB182"/>
  <c r="CC182"/>
  <c r="CF182"/>
  <c r="CH182"/>
  <c r="CK182"/>
  <c r="CL182"/>
  <c r="CO182" s="1"/>
  <c r="CP182" s="1"/>
  <c r="CM182"/>
  <c r="CN182"/>
  <c r="CQ182"/>
  <c r="CS182"/>
  <c r="CV182"/>
  <c r="CW182"/>
  <c r="CX182"/>
  <c r="CY182"/>
  <c r="DB182"/>
  <c r="DD182"/>
  <c r="DG182"/>
  <c r="DH182"/>
  <c r="DI182"/>
  <c r="DJ182"/>
  <c r="DM182"/>
  <c r="DO182"/>
  <c r="DR182"/>
  <c r="DS182"/>
  <c r="DV182" s="1"/>
  <c r="DW182" s="1"/>
  <c r="DT182"/>
  <c r="DU182"/>
  <c r="DX182"/>
  <c r="DZ182"/>
  <c r="EC182"/>
  <c r="ED182"/>
  <c r="EE182"/>
  <c r="EF182"/>
  <c r="EI182"/>
  <c r="EK182"/>
  <c r="BZ183"/>
  <c r="CA183"/>
  <c r="CB183"/>
  <c r="CC183"/>
  <c r="CF183"/>
  <c r="CH183"/>
  <c r="CK183"/>
  <c r="CL183"/>
  <c r="CM183"/>
  <c r="CN183"/>
  <c r="CQ183"/>
  <c r="CS183"/>
  <c r="CV183"/>
  <c r="CW183"/>
  <c r="CZ183" s="1"/>
  <c r="DA183" s="1"/>
  <c r="CX183"/>
  <c r="CY183"/>
  <c r="DB183"/>
  <c r="DD183"/>
  <c r="DG183"/>
  <c r="DH183"/>
  <c r="DK183" s="1"/>
  <c r="DL183" s="1"/>
  <c r="DI183"/>
  <c r="DJ183"/>
  <c r="DM183"/>
  <c r="DO183"/>
  <c r="DR183"/>
  <c r="DS183"/>
  <c r="DT183"/>
  <c r="DU183"/>
  <c r="DX183"/>
  <c r="DZ183"/>
  <c r="EC183"/>
  <c r="ED183"/>
  <c r="EE183"/>
  <c r="EF183"/>
  <c r="EI183"/>
  <c r="EK183"/>
  <c r="BZ184"/>
  <c r="CA184"/>
  <c r="CD184" s="1"/>
  <c r="CE184" s="1"/>
  <c r="CB184"/>
  <c r="CC184"/>
  <c r="CF184"/>
  <c r="CH184"/>
  <c r="CK184"/>
  <c r="CL184"/>
  <c r="CM184"/>
  <c r="CN184"/>
  <c r="CQ184"/>
  <c r="CS184"/>
  <c r="CV184"/>
  <c r="CW184"/>
  <c r="CX184"/>
  <c r="CY184"/>
  <c r="DB184"/>
  <c r="DD184"/>
  <c r="DG184"/>
  <c r="DH184"/>
  <c r="DI184"/>
  <c r="DJ184"/>
  <c r="DM184"/>
  <c r="DO184"/>
  <c r="DR184"/>
  <c r="DS184"/>
  <c r="DV184" s="1"/>
  <c r="DW184" s="1"/>
  <c r="DT184"/>
  <c r="DU184"/>
  <c r="DX184"/>
  <c r="DZ184"/>
  <c r="EC184"/>
  <c r="ED184"/>
  <c r="EE184"/>
  <c r="EF184"/>
  <c r="EI184"/>
  <c r="EK184"/>
  <c r="BZ185"/>
  <c r="CA185"/>
  <c r="CB185"/>
  <c r="CC185"/>
  <c r="CF185"/>
  <c r="CH185"/>
  <c r="CK185"/>
  <c r="CL185"/>
  <c r="CM185"/>
  <c r="CN185"/>
  <c r="CQ185"/>
  <c r="CS185"/>
  <c r="CV185"/>
  <c r="CW185"/>
  <c r="CZ185" s="1"/>
  <c r="DA185" s="1"/>
  <c r="CX185"/>
  <c r="CY185"/>
  <c r="DB185"/>
  <c r="DD185"/>
  <c r="DG185"/>
  <c r="DH185"/>
  <c r="DI185"/>
  <c r="DJ185"/>
  <c r="DM185"/>
  <c r="DO185"/>
  <c r="DR185"/>
  <c r="DS185"/>
  <c r="DT185"/>
  <c r="DU185"/>
  <c r="DX185"/>
  <c r="DZ185"/>
  <c r="EC185"/>
  <c r="EG185" s="1"/>
  <c r="ED185"/>
  <c r="EE185"/>
  <c r="EF185"/>
  <c r="EI185"/>
  <c r="EK185"/>
  <c r="BZ186"/>
  <c r="CA186"/>
  <c r="CD186" s="1"/>
  <c r="CE186" s="1"/>
  <c r="CB186"/>
  <c r="CC186"/>
  <c r="CF186"/>
  <c r="CH186"/>
  <c r="CK186"/>
  <c r="CL186"/>
  <c r="CO186" s="1"/>
  <c r="CP186" s="1"/>
  <c r="CM186"/>
  <c r="CN186"/>
  <c r="CQ186"/>
  <c r="CS186"/>
  <c r="CV186"/>
  <c r="CW186"/>
  <c r="CX186"/>
  <c r="CY186"/>
  <c r="DB186"/>
  <c r="DD186"/>
  <c r="DG186"/>
  <c r="DH186"/>
  <c r="DI186"/>
  <c r="DJ186"/>
  <c r="DM186"/>
  <c r="DO186"/>
  <c r="DR186"/>
  <c r="DS186"/>
  <c r="DV186" s="1"/>
  <c r="DW186" s="1"/>
  <c r="DT186"/>
  <c r="DU186"/>
  <c r="DX186"/>
  <c r="DZ186"/>
  <c r="EC186"/>
  <c r="ED186"/>
  <c r="EE186"/>
  <c r="EF186"/>
  <c r="EI186"/>
  <c r="EK186"/>
  <c r="BZ187"/>
  <c r="CA187"/>
  <c r="CB187"/>
  <c r="CC187"/>
  <c r="CF187"/>
  <c r="CH187"/>
  <c r="CK187"/>
  <c r="CL187"/>
  <c r="CM187"/>
  <c r="CN187"/>
  <c r="CQ187"/>
  <c r="CS187"/>
  <c r="CV187"/>
  <c r="CW187"/>
  <c r="CZ187" s="1"/>
  <c r="DA187" s="1"/>
  <c r="CX187"/>
  <c r="CY187"/>
  <c r="DB187"/>
  <c r="DD187"/>
  <c r="DG187"/>
  <c r="DH187"/>
  <c r="DK187" s="1"/>
  <c r="DL187" s="1"/>
  <c r="DI187"/>
  <c r="DJ187"/>
  <c r="DM187"/>
  <c r="DO187"/>
  <c r="DR187"/>
  <c r="DS187"/>
  <c r="DT187"/>
  <c r="DU187"/>
  <c r="DX187"/>
  <c r="DZ187"/>
  <c r="EC187"/>
  <c r="ED187"/>
  <c r="EE187"/>
  <c r="EF187"/>
  <c r="EI187"/>
  <c r="EK187"/>
  <c r="BZ188"/>
  <c r="CA188"/>
  <c r="CD188" s="1"/>
  <c r="CE188" s="1"/>
  <c r="CB188"/>
  <c r="CC188"/>
  <c r="CF188"/>
  <c r="CH188"/>
  <c r="CK188"/>
  <c r="CL188"/>
  <c r="CM188"/>
  <c r="CN188"/>
  <c r="CQ188"/>
  <c r="CS188"/>
  <c r="CV188"/>
  <c r="CW188"/>
  <c r="CX188"/>
  <c r="CY188"/>
  <c r="DB188"/>
  <c r="DD188"/>
  <c r="DG188"/>
  <c r="DH188"/>
  <c r="DI188"/>
  <c r="DJ188"/>
  <c r="DM188"/>
  <c r="DO188"/>
  <c r="DR188"/>
  <c r="DS188"/>
  <c r="DV188" s="1"/>
  <c r="DW188" s="1"/>
  <c r="DT188"/>
  <c r="DU188"/>
  <c r="DX188"/>
  <c r="DZ188"/>
  <c r="EC188"/>
  <c r="ED188"/>
  <c r="EE188"/>
  <c r="EF188"/>
  <c r="EI188"/>
  <c r="EK188"/>
  <c r="BZ189"/>
  <c r="CA189"/>
  <c r="CB189"/>
  <c r="CC189"/>
  <c r="CF189"/>
  <c r="CH189"/>
  <c r="CK189"/>
  <c r="CL189"/>
  <c r="CM189"/>
  <c r="CN189"/>
  <c r="CQ189"/>
  <c r="CS189"/>
  <c r="CV189"/>
  <c r="CW189"/>
  <c r="CZ189" s="1"/>
  <c r="DA189" s="1"/>
  <c r="CX189"/>
  <c r="CY189"/>
  <c r="DB189"/>
  <c r="DD189"/>
  <c r="DG189"/>
  <c r="DH189"/>
  <c r="DI189"/>
  <c r="DJ189"/>
  <c r="DM189"/>
  <c r="DO189"/>
  <c r="DR189"/>
  <c r="DS189"/>
  <c r="DT189"/>
  <c r="DU189"/>
  <c r="DX189"/>
  <c r="DZ189"/>
  <c r="EC189"/>
  <c r="EG189" s="1"/>
  <c r="ED189"/>
  <c r="EE189"/>
  <c r="EF189"/>
  <c r="EI189"/>
  <c r="EK189"/>
  <c r="BZ190"/>
  <c r="CA190"/>
  <c r="CD190" s="1"/>
  <c r="CE190" s="1"/>
  <c r="CB190"/>
  <c r="CC190"/>
  <c r="CF190"/>
  <c r="CH190"/>
  <c r="CK190"/>
  <c r="CL190"/>
  <c r="CO190" s="1"/>
  <c r="CP190" s="1"/>
  <c r="CM190"/>
  <c r="CN190"/>
  <c r="CQ190"/>
  <c r="CS190"/>
  <c r="CV190"/>
  <c r="CW190"/>
  <c r="CX190"/>
  <c r="CY190"/>
  <c r="DB190"/>
  <c r="DD190"/>
  <c r="DG190"/>
  <c r="DH190"/>
  <c r="DI190"/>
  <c r="DJ190"/>
  <c r="DM190"/>
  <c r="DO190"/>
  <c r="DR190"/>
  <c r="DS190"/>
  <c r="DV190" s="1"/>
  <c r="DW190" s="1"/>
  <c r="DT190"/>
  <c r="DU190"/>
  <c r="DX190"/>
  <c r="DZ190"/>
  <c r="EC190"/>
  <c r="ED190"/>
  <c r="EE190"/>
  <c r="EF190"/>
  <c r="EI190"/>
  <c r="EK190"/>
  <c r="BZ191"/>
  <c r="CA191"/>
  <c r="CB191"/>
  <c r="CC191"/>
  <c r="CF191"/>
  <c r="CH191"/>
  <c r="CK191"/>
  <c r="CL191"/>
  <c r="CM191"/>
  <c r="CN191"/>
  <c r="CQ191"/>
  <c r="CS191"/>
  <c r="CV191"/>
  <c r="CW191"/>
  <c r="CZ191" s="1"/>
  <c r="DA191" s="1"/>
  <c r="CX191"/>
  <c r="CY191"/>
  <c r="DB191"/>
  <c r="DD191"/>
  <c r="DG191"/>
  <c r="DH191"/>
  <c r="DK191" s="1"/>
  <c r="DL191" s="1"/>
  <c r="DI191"/>
  <c r="DJ191"/>
  <c r="DM191"/>
  <c r="DO191"/>
  <c r="DR191"/>
  <c r="DS191"/>
  <c r="DV191" s="1"/>
  <c r="DW191" s="1"/>
  <c r="DT191"/>
  <c r="DU191"/>
  <c r="DX191"/>
  <c r="DZ191"/>
  <c r="EC191"/>
  <c r="ED191"/>
  <c r="EE191"/>
  <c r="EF191"/>
  <c r="EI191"/>
  <c r="EK191"/>
  <c r="BZ192"/>
  <c r="CA192"/>
  <c r="CD192" s="1"/>
  <c r="CE192" s="1"/>
  <c r="CB192"/>
  <c r="CC192"/>
  <c r="CF192"/>
  <c r="CH192"/>
  <c r="CK192"/>
  <c r="CL192"/>
  <c r="CM192"/>
  <c r="CN192"/>
  <c r="CQ192"/>
  <c r="CS192"/>
  <c r="CV192"/>
  <c r="CW192"/>
  <c r="CX192"/>
  <c r="CY192"/>
  <c r="DB192"/>
  <c r="DD192"/>
  <c r="DG192"/>
  <c r="DH192"/>
  <c r="DI192"/>
  <c r="DJ192"/>
  <c r="DM192"/>
  <c r="DO192"/>
  <c r="DR192"/>
  <c r="DS192"/>
  <c r="DV192" s="1"/>
  <c r="DW192" s="1"/>
  <c r="DT192"/>
  <c r="DU192"/>
  <c r="DX192"/>
  <c r="DZ192"/>
  <c r="EC192"/>
  <c r="ED192"/>
  <c r="EE192"/>
  <c r="EF192"/>
  <c r="EI192"/>
  <c r="EK192"/>
  <c r="BZ193"/>
  <c r="CA193"/>
  <c r="CD193" s="1"/>
  <c r="CE193" s="1"/>
  <c r="CB193"/>
  <c r="CC193"/>
  <c r="CF193"/>
  <c r="CH193"/>
  <c r="CK193"/>
  <c r="CL193"/>
  <c r="CM193"/>
  <c r="CN193"/>
  <c r="CQ193"/>
  <c r="CS193"/>
  <c r="CV193"/>
  <c r="CW193"/>
  <c r="CZ193" s="1"/>
  <c r="DA193" s="1"/>
  <c r="CX193"/>
  <c r="CY193"/>
  <c r="DB193"/>
  <c r="DD193"/>
  <c r="DG193"/>
  <c r="DH193"/>
  <c r="DI193"/>
  <c r="DJ193"/>
  <c r="DM193"/>
  <c r="DO193"/>
  <c r="DR193"/>
  <c r="DS193"/>
  <c r="DT193"/>
  <c r="DU193"/>
  <c r="DX193"/>
  <c r="DZ193"/>
  <c r="EC193"/>
  <c r="EG193" s="1"/>
  <c r="ED193"/>
  <c r="EE193"/>
  <c r="EF193"/>
  <c r="EI193"/>
  <c r="EK193"/>
  <c r="BZ194"/>
  <c r="CA194"/>
  <c r="CD194" s="1"/>
  <c r="CE194" s="1"/>
  <c r="CB194"/>
  <c r="CC194"/>
  <c r="CF194"/>
  <c r="CH194"/>
  <c r="CK194"/>
  <c r="CL194"/>
  <c r="CO194" s="1"/>
  <c r="CP194" s="1"/>
  <c r="CM194"/>
  <c r="CN194"/>
  <c r="CQ194"/>
  <c r="CS194"/>
  <c r="CV194"/>
  <c r="CW194"/>
  <c r="CZ194" s="1"/>
  <c r="DA194" s="1"/>
  <c r="CX194"/>
  <c r="CY194"/>
  <c r="DB194"/>
  <c r="DD194"/>
  <c r="DG194"/>
  <c r="DH194"/>
  <c r="DI194"/>
  <c r="DJ194"/>
  <c r="DM194"/>
  <c r="DO194"/>
  <c r="DR194"/>
  <c r="DS194"/>
  <c r="DV194" s="1"/>
  <c r="DW194" s="1"/>
  <c r="DT194"/>
  <c r="DU194"/>
  <c r="DX194"/>
  <c r="DZ194"/>
  <c r="EC194"/>
  <c r="ED194"/>
  <c r="EE194"/>
  <c r="EF194"/>
  <c r="EI194"/>
  <c r="EK194"/>
  <c r="BZ195"/>
  <c r="CA195"/>
  <c r="CB195"/>
  <c r="CC195"/>
  <c r="CF195"/>
  <c r="CH195"/>
  <c r="CK195"/>
  <c r="CL195"/>
  <c r="CM195"/>
  <c r="CN195"/>
  <c r="CQ195"/>
  <c r="CS195"/>
  <c r="CV195"/>
  <c r="CW195"/>
  <c r="CZ195" s="1"/>
  <c r="DA195" s="1"/>
  <c r="CX195"/>
  <c r="CY195"/>
  <c r="DB195"/>
  <c r="DD195"/>
  <c r="DG195"/>
  <c r="DH195"/>
  <c r="DK195" s="1"/>
  <c r="DL195" s="1"/>
  <c r="DI195"/>
  <c r="DJ195"/>
  <c r="DM195"/>
  <c r="DO195"/>
  <c r="DR195"/>
  <c r="DS195"/>
  <c r="DV195" s="1"/>
  <c r="DW195" s="1"/>
  <c r="DT195"/>
  <c r="DU195"/>
  <c r="DX195"/>
  <c r="DZ195"/>
  <c r="EC195"/>
  <c r="ED195"/>
  <c r="EE195"/>
  <c r="EF195"/>
  <c r="EI195"/>
  <c r="EK195"/>
  <c r="BZ196"/>
  <c r="CA196"/>
  <c r="CD196" s="1"/>
  <c r="CE196" s="1"/>
  <c r="CB196"/>
  <c r="CC196"/>
  <c r="CF196"/>
  <c r="CH196"/>
  <c r="CK196"/>
  <c r="CL196"/>
  <c r="CM196"/>
  <c r="CN196"/>
  <c r="CQ196"/>
  <c r="CS196"/>
  <c r="CV196"/>
  <c r="CW196"/>
  <c r="CX196"/>
  <c r="CY196"/>
  <c r="DB196"/>
  <c r="DD196"/>
  <c r="DG196"/>
  <c r="DH196"/>
  <c r="DI196"/>
  <c r="DJ196"/>
  <c r="DM196"/>
  <c r="DO196"/>
  <c r="DR196"/>
  <c r="DS196"/>
  <c r="DV196" s="1"/>
  <c r="DW196" s="1"/>
  <c r="DT196"/>
  <c r="DU196"/>
  <c r="DX196"/>
  <c r="DZ196"/>
  <c r="EC196"/>
  <c r="ED196"/>
  <c r="EE196"/>
  <c r="EF196"/>
  <c r="EI196"/>
  <c r="EK196"/>
  <c r="BZ197"/>
  <c r="CA197"/>
  <c r="CD197" s="1"/>
  <c r="CE197" s="1"/>
  <c r="CB197"/>
  <c r="CC197"/>
  <c r="CF197"/>
  <c r="CH197"/>
  <c r="CK197"/>
  <c r="CL197"/>
  <c r="CM197"/>
  <c r="CN197"/>
  <c r="CQ197"/>
  <c r="CS197"/>
  <c r="CV197"/>
  <c r="CW197"/>
  <c r="CZ197" s="1"/>
  <c r="DA197" s="1"/>
  <c r="CX197"/>
  <c r="CY197"/>
  <c r="DB197"/>
  <c r="DD197"/>
  <c r="DG197"/>
  <c r="DH197"/>
  <c r="DI197"/>
  <c r="DJ197"/>
  <c r="DM197"/>
  <c r="DO197"/>
  <c r="DR197"/>
  <c r="DS197"/>
  <c r="DT197"/>
  <c r="DU197"/>
  <c r="DX197"/>
  <c r="DZ197"/>
  <c r="EC197"/>
  <c r="EG197" s="1"/>
  <c r="ED197"/>
  <c r="EE197"/>
  <c r="EF197"/>
  <c r="EI197"/>
  <c r="EK197"/>
  <c r="BZ198"/>
  <c r="CA198"/>
  <c r="CD198" s="1"/>
  <c r="CE198" s="1"/>
  <c r="CB198"/>
  <c r="CC198"/>
  <c r="CF198"/>
  <c r="CH198"/>
  <c r="CK198"/>
  <c r="CL198"/>
  <c r="CO198" s="1"/>
  <c r="CP198" s="1"/>
  <c r="CM198"/>
  <c r="CN198"/>
  <c r="CQ198"/>
  <c r="CS198"/>
  <c r="CV198"/>
  <c r="CW198"/>
  <c r="CZ198" s="1"/>
  <c r="DA198" s="1"/>
  <c r="CX198"/>
  <c r="CY198"/>
  <c r="DB198"/>
  <c r="DD198"/>
  <c r="DG198"/>
  <c r="DH198"/>
  <c r="DI198"/>
  <c r="DJ198"/>
  <c r="DM198"/>
  <c r="DO198"/>
  <c r="DR198"/>
  <c r="DS198"/>
  <c r="DV198" s="1"/>
  <c r="DW198" s="1"/>
  <c r="DT198"/>
  <c r="DU198"/>
  <c r="DX198"/>
  <c r="DZ198"/>
  <c r="EC198"/>
  <c r="ED198"/>
  <c r="EE198"/>
  <c r="EF198"/>
  <c r="EI198"/>
  <c r="EK198"/>
  <c r="BZ199"/>
  <c r="CA199"/>
  <c r="CB199"/>
  <c r="CC199"/>
  <c r="CF199"/>
  <c r="CH199"/>
  <c r="CK199"/>
  <c r="CL199"/>
  <c r="CM199"/>
  <c r="CN199"/>
  <c r="CQ199"/>
  <c r="CS199"/>
  <c r="CV199"/>
  <c r="CW199"/>
  <c r="CZ199" s="1"/>
  <c r="DA199" s="1"/>
  <c r="CX199"/>
  <c r="CY199"/>
  <c r="DB199"/>
  <c r="DD199"/>
  <c r="DG199"/>
  <c r="DH199"/>
  <c r="DK199" s="1"/>
  <c r="DL199" s="1"/>
  <c r="DI199"/>
  <c r="DJ199"/>
  <c r="DM199"/>
  <c r="DO199"/>
  <c r="DR199"/>
  <c r="DS199"/>
  <c r="DV199" s="1"/>
  <c r="DW199" s="1"/>
  <c r="DT199"/>
  <c r="DU199"/>
  <c r="DX199"/>
  <c r="DZ199"/>
  <c r="EC199"/>
  <c r="ED199"/>
  <c r="EE199"/>
  <c r="EF199"/>
  <c r="EI199"/>
  <c r="EK199"/>
  <c r="BZ200"/>
  <c r="CA200"/>
  <c r="CD200" s="1"/>
  <c r="CE200" s="1"/>
  <c r="CB200"/>
  <c r="CC200"/>
  <c r="CF200"/>
  <c r="CH200"/>
  <c r="CK200"/>
  <c r="CL200"/>
  <c r="CM200"/>
  <c r="CN200"/>
  <c r="CQ200"/>
  <c r="CS200"/>
  <c r="CV200"/>
  <c r="CW200"/>
  <c r="CX200"/>
  <c r="CY200"/>
  <c r="DB200"/>
  <c r="DD200"/>
  <c r="DG200"/>
  <c r="DH200"/>
  <c r="DI200"/>
  <c r="DJ200"/>
  <c r="DM200"/>
  <c r="DO200"/>
  <c r="DR200"/>
  <c r="DS200"/>
  <c r="DV200" s="1"/>
  <c r="DW200" s="1"/>
  <c r="DT200"/>
  <c r="DU200"/>
  <c r="DX200"/>
  <c r="DZ200"/>
  <c r="EC200"/>
  <c r="ED200"/>
  <c r="EE200"/>
  <c r="EF200"/>
  <c r="EI200"/>
  <c r="EK200"/>
  <c r="BZ201"/>
  <c r="CA201"/>
  <c r="CD201" s="1"/>
  <c r="CE201" s="1"/>
  <c r="CB201"/>
  <c r="CC201"/>
  <c r="CF201"/>
  <c r="CH201"/>
  <c r="CK201"/>
  <c r="CL201"/>
  <c r="CM201"/>
  <c r="CN201"/>
  <c r="CQ201"/>
  <c r="CS201"/>
  <c r="CV201"/>
  <c r="CW201"/>
  <c r="CZ201" s="1"/>
  <c r="DA201" s="1"/>
  <c r="CX201"/>
  <c r="CY201"/>
  <c r="DB201"/>
  <c r="DD201"/>
  <c r="DG201"/>
  <c r="DH201"/>
  <c r="DI201"/>
  <c r="DJ201"/>
  <c r="DM201"/>
  <c r="DO201"/>
  <c r="DR201"/>
  <c r="DS201"/>
  <c r="DT201"/>
  <c r="DU201"/>
  <c r="DX201"/>
  <c r="DZ201"/>
  <c r="EC201"/>
  <c r="EG201" s="1"/>
  <c r="ED201"/>
  <c r="EE201"/>
  <c r="EF201"/>
  <c r="EI201"/>
  <c r="EK201"/>
  <c r="BZ202"/>
  <c r="CA202"/>
  <c r="CD202" s="1"/>
  <c r="CE202" s="1"/>
  <c r="CB202"/>
  <c r="CC202"/>
  <c r="CF202"/>
  <c r="CH202"/>
  <c r="CK202"/>
  <c r="CL202"/>
  <c r="CO202" s="1"/>
  <c r="CP202" s="1"/>
  <c r="CM202"/>
  <c r="CN202"/>
  <c r="CQ202"/>
  <c r="CS202"/>
  <c r="CV202"/>
  <c r="CW202"/>
  <c r="CZ202" s="1"/>
  <c r="DA202" s="1"/>
  <c r="CX202"/>
  <c r="CY202"/>
  <c r="DB202"/>
  <c r="DD202"/>
  <c r="DG202"/>
  <c r="DH202"/>
  <c r="DI202"/>
  <c r="DJ202"/>
  <c r="DM202"/>
  <c r="DO202"/>
  <c r="DR202"/>
  <c r="DS202"/>
  <c r="DV202" s="1"/>
  <c r="DW202" s="1"/>
  <c r="DT202"/>
  <c r="DU202"/>
  <c r="DX202"/>
  <c r="DZ202"/>
  <c r="EC202"/>
  <c r="ED202"/>
  <c r="EE202"/>
  <c r="EF202"/>
  <c r="EI202"/>
  <c r="EK202"/>
  <c r="BZ203"/>
  <c r="CA203"/>
  <c r="CB203"/>
  <c r="CC203"/>
  <c r="CF203"/>
  <c r="CH203"/>
  <c r="CK203"/>
  <c r="CL203"/>
  <c r="CM203"/>
  <c r="CN203"/>
  <c r="CQ203"/>
  <c r="CS203"/>
  <c r="CV203"/>
  <c r="CW203"/>
  <c r="CZ203" s="1"/>
  <c r="DA203" s="1"/>
  <c r="CX203"/>
  <c r="CY203"/>
  <c r="DB203"/>
  <c r="DD203"/>
  <c r="DG203"/>
  <c r="DH203"/>
  <c r="DK203" s="1"/>
  <c r="DL203" s="1"/>
  <c r="DI203"/>
  <c r="DJ203"/>
  <c r="DM203"/>
  <c r="DO203"/>
  <c r="DR203"/>
  <c r="DS203"/>
  <c r="DV203" s="1"/>
  <c r="DW203" s="1"/>
  <c r="DT203"/>
  <c r="DU203"/>
  <c r="DX203"/>
  <c r="DZ203"/>
  <c r="EC203"/>
  <c r="ED203"/>
  <c r="EE203"/>
  <c r="EF203"/>
  <c r="EI203"/>
  <c r="EK203"/>
  <c r="BZ204"/>
  <c r="CA204"/>
  <c r="CD204" s="1"/>
  <c r="CE204" s="1"/>
  <c r="CB204"/>
  <c r="CC204"/>
  <c r="CF204"/>
  <c r="CH204"/>
  <c r="CK204"/>
  <c r="CL204"/>
  <c r="CM204"/>
  <c r="CN204"/>
  <c r="CQ204"/>
  <c r="CS204"/>
  <c r="CV204"/>
  <c r="CW204"/>
  <c r="CX204"/>
  <c r="CY204"/>
  <c r="DB204"/>
  <c r="DD204"/>
  <c r="DG204"/>
  <c r="DH204"/>
  <c r="DI204"/>
  <c r="DJ204"/>
  <c r="DM204"/>
  <c r="DO204"/>
  <c r="DR204"/>
  <c r="DS204"/>
  <c r="DV204" s="1"/>
  <c r="DW204" s="1"/>
  <c r="DT204"/>
  <c r="DU204"/>
  <c r="DX204"/>
  <c r="DZ204"/>
  <c r="EC204"/>
  <c r="ED204"/>
  <c r="EE204"/>
  <c r="EF204"/>
  <c r="EI204"/>
  <c r="EK204"/>
  <c r="BZ205"/>
  <c r="CA205"/>
  <c r="CD205" s="1"/>
  <c r="CE205" s="1"/>
  <c r="CB205"/>
  <c r="CC205"/>
  <c r="CF205"/>
  <c r="CH205"/>
  <c r="CK205"/>
  <c r="CL205"/>
  <c r="CM205"/>
  <c r="CN205"/>
  <c r="CQ205"/>
  <c r="CS205"/>
  <c r="CV205"/>
  <c r="CW205"/>
  <c r="CZ205" s="1"/>
  <c r="DA205" s="1"/>
  <c r="CX205"/>
  <c r="CY205"/>
  <c r="DB205"/>
  <c r="DD205"/>
  <c r="DG205"/>
  <c r="DH205"/>
  <c r="DI205"/>
  <c r="DJ205"/>
  <c r="DM205"/>
  <c r="DO205"/>
  <c r="DR205"/>
  <c r="DS205"/>
  <c r="DT205"/>
  <c r="DU205"/>
  <c r="DX205"/>
  <c r="DZ205"/>
  <c r="EC205"/>
  <c r="EG205" s="1"/>
  <c r="ED205"/>
  <c r="EE205"/>
  <c r="EF205"/>
  <c r="EI205"/>
  <c r="EK205"/>
  <c r="BZ206"/>
  <c r="CA206"/>
  <c r="CD206" s="1"/>
  <c r="CE206" s="1"/>
  <c r="CB206"/>
  <c r="CC206"/>
  <c r="CF206"/>
  <c r="CH206"/>
  <c r="CK206"/>
  <c r="CL206"/>
  <c r="CO206" s="1"/>
  <c r="CP206" s="1"/>
  <c r="CM206"/>
  <c r="CN206"/>
  <c r="CQ206"/>
  <c r="CS206"/>
  <c r="CV206"/>
  <c r="CW206"/>
  <c r="CZ206" s="1"/>
  <c r="DA206" s="1"/>
  <c r="CX206"/>
  <c r="CY206"/>
  <c r="DB206"/>
  <c r="DD206"/>
  <c r="DG206"/>
  <c r="DH206"/>
  <c r="DI206"/>
  <c r="DJ206"/>
  <c r="DM206"/>
  <c r="DO206"/>
  <c r="DR206"/>
  <c r="DS206"/>
  <c r="DV206" s="1"/>
  <c r="DW206" s="1"/>
  <c r="DT206"/>
  <c r="DU206"/>
  <c r="DX206"/>
  <c r="DZ206"/>
  <c r="EC206"/>
  <c r="ED206"/>
  <c r="EE206"/>
  <c r="EF206"/>
  <c r="EI206"/>
  <c r="EK206"/>
  <c r="BZ207"/>
  <c r="CA207"/>
  <c r="CB207"/>
  <c r="CC207"/>
  <c r="CF207"/>
  <c r="CH207"/>
  <c r="CK207"/>
  <c r="CL207"/>
  <c r="CM207"/>
  <c r="CN207"/>
  <c r="CQ207"/>
  <c r="CS207"/>
  <c r="CV207"/>
  <c r="CW207"/>
  <c r="CZ207" s="1"/>
  <c r="DA207" s="1"/>
  <c r="CX207"/>
  <c r="CY207"/>
  <c r="DB207"/>
  <c r="DD207"/>
  <c r="DG207"/>
  <c r="DH207"/>
  <c r="DK207" s="1"/>
  <c r="DL207" s="1"/>
  <c r="DI207"/>
  <c r="DJ207"/>
  <c r="DM207"/>
  <c r="DO207"/>
  <c r="DR207"/>
  <c r="DS207"/>
  <c r="DV207" s="1"/>
  <c r="DW207" s="1"/>
  <c r="DT207"/>
  <c r="DU207"/>
  <c r="DX207"/>
  <c r="DZ207"/>
  <c r="EC207"/>
  <c r="ED207"/>
  <c r="EE207"/>
  <c r="EF207"/>
  <c r="EI207"/>
  <c r="EK207"/>
  <c r="BZ208"/>
  <c r="CA208"/>
  <c r="CD208" s="1"/>
  <c r="CE208" s="1"/>
  <c r="CB208"/>
  <c r="CC208"/>
  <c r="CF208"/>
  <c r="CH208"/>
  <c r="CK208"/>
  <c r="CL208"/>
  <c r="CM208"/>
  <c r="CN208"/>
  <c r="CQ208"/>
  <c r="CS208"/>
  <c r="CV208"/>
  <c r="CW208"/>
  <c r="CX208"/>
  <c r="CY208"/>
  <c r="DB208"/>
  <c r="DD208"/>
  <c r="DG208"/>
  <c r="DH208"/>
  <c r="DI208"/>
  <c r="DJ208"/>
  <c r="DM208"/>
  <c r="DO208"/>
  <c r="DR208"/>
  <c r="DS208"/>
  <c r="DV208" s="1"/>
  <c r="DW208" s="1"/>
  <c r="DT208"/>
  <c r="DU208"/>
  <c r="DX208"/>
  <c r="DZ208"/>
  <c r="EC208"/>
  <c r="ED208"/>
  <c r="EE208"/>
  <c r="EF208"/>
  <c r="EI208"/>
  <c r="EK208"/>
  <c r="BZ209"/>
  <c r="CA209"/>
  <c r="CD209" s="1"/>
  <c r="CE209" s="1"/>
  <c r="CB209"/>
  <c r="CC209"/>
  <c r="CF209"/>
  <c r="CH209"/>
  <c r="CK209"/>
  <c r="CL209"/>
  <c r="CM209"/>
  <c r="CN209"/>
  <c r="CQ209"/>
  <c r="CS209"/>
  <c r="CV209"/>
  <c r="CW209"/>
  <c r="CZ209" s="1"/>
  <c r="DA209" s="1"/>
  <c r="CX209"/>
  <c r="CY209"/>
  <c r="DB209"/>
  <c r="DD209"/>
  <c r="DG209"/>
  <c r="DH209"/>
  <c r="DI209"/>
  <c r="DJ209"/>
  <c r="DM209"/>
  <c r="DO209"/>
  <c r="DR209"/>
  <c r="DS209"/>
  <c r="DT209"/>
  <c r="DU209"/>
  <c r="DX209"/>
  <c r="DZ209"/>
  <c r="EC209"/>
  <c r="EG209" s="1"/>
  <c r="ED209"/>
  <c r="EE209"/>
  <c r="EF209"/>
  <c r="EI209"/>
  <c r="EK209"/>
  <c r="BZ210"/>
  <c r="CA210"/>
  <c r="CD210" s="1"/>
  <c r="CE210" s="1"/>
  <c r="CB210"/>
  <c r="CC210"/>
  <c r="CF210"/>
  <c r="CH210"/>
  <c r="CK210"/>
  <c r="CL210"/>
  <c r="CO210" s="1"/>
  <c r="CP210" s="1"/>
  <c r="CM210"/>
  <c r="CN210"/>
  <c r="CQ210"/>
  <c r="CS210"/>
  <c r="CV210"/>
  <c r="CW210"/>
  <c r="CZ210" s="1"/>
  <c r="DA210" s="1"/>
  <c r="CX210"/>
  <c r="CY210"/>
  <c r="DB210"/>
  <c r="DD210"/>
  <c r="DG210"/>
  <c r="DH210"/>
  <c r="DI210"/>
  <c r="DJ210"/>
  <c r="DM210"/>
  <c r="DO210"/>
  <c r="DR210"/>
  <c r="DS210"/>
  <c r="DV210" s="1"/>
  <c r="DW210" s="1"/>
  <c r="DT210"/>
  <c r="DU210"/>
  <c r="DX210"/>
  <c r="DZ210"/>
  <c r="EC210"/>
  <c r="ED210"/>
  <c r="EE210"/>
  <c r="EF210"/>
  <c r="EI210"/>
  <c r="EK210"/>
  <c r="BZ211"/>
  <c r="CA211"/>
  <c r="CB211"/>
  <c r="CC211"/>
  <c r="CF211"/>
  <c r="CH211"/>
  <c r="CK211"/>
  <c r="CL211"/>
  <c r="CM211"/>
  <c r="CN211"/>
  <c r="CQ211"/>
  <c r="CS211"/>
  <c r="CV211"/>
  <c r="CW211"/>
  <c r="CZ211" s="1"/>
  <c r="DA211" s="1"/>
  <c r="CX211"/>
  <c r="CY211"/>
  <c r="DB211"/>
  <c r="DD211"/>
  <c r="DG211"/>
  <c r="DH211"/>
  <c r="DK211" s="1"/>
  <c r="DL211" s="1"/>
  <c r="DI211"/>
  <c r="DJ211"/>
  <c r="DM211"/>
  <c r="DO211"/>
  <c r="DR211"/>
  <c r="DS211"/>
  <c r="DV211" s="1"/>
  <c r="DW211" s="1"/>
  <c r="DT211"/>
  <c r="DU211"/>
  <c r="DX211"/>
  <c r="DZ211"/>
  <c r="EC211"/>
  <c r="ED211"/>
  <c r="EE211"/>
  <c r="EF211"/>
  <c r="EI211"/>
  <c r="EK211"/>
  <c r="BZ212"/>
  <c r="CA212"/>
  <c r="CD212" s="1"/>
  <c r="CE212" s="1"/>
  <c r="CB212"/>
  <c r="CC212"/>
  <c r="CF212"/>
  <c r="CH212"/>
  <c r="CK212"/>
  <c r="CL212"/>
  <c r="CM212"/>
  <c r="CN212"/>
  <c r="CQ212"/>
  <c r="CS212"/>
  <c r="CV212"/>
  <c r="CW212"/>
  <c r="CX212"/>
  <c r="CY212"/>
  <c r="DB212"/>
  <c r="DD212"/>
  <c r="DG212"/>
  <c r="DH212"/>
  <c r="DI212"/>
  <c r="DJ212"/>
  <c r="DM212"/>
  <c r="DO212"/>
  <c r="DR212"/>
  <c r="DS212"/>
  <c r="DV212" s="1"/>
  <c r="DW212" s="1"/>
  <c r="DT212"/>
  <c r="DU212"/>
  <c r="DX212"/>
  <c r="DZ212"/>
  <c r="EC212"/>
  <c r="ED212"/>
  <c r="EE212"/>
  <c r="EF212"/>
  <c r="EI212"/>
  <c r="EK212"/>
  <c r="BZ213"/>
  <c r="CA213"/>
  <c r="CD213" s="1"/>
  <c r="CE213" s="1"/>
  <c r="CB213"/>
  <c r="CC213"/>
  <c r="CF213"/>
  <c r="CH213"/>
  <c r="CK213"/>
  <c r="CL213"/>
  <c r="CM213"/>
  <c r="CN213"/>
  <c r="CQ213"/>
  <c r="CS213"/>
  <c r="CV213"/>
  <c r="CW213"/>
  <c r="CZ213" s="1"/>
  <c r="DA213" s="1"/>
  <c r="CX213"/>
  <c r="CY213"/>
  <c r="DB213"/>
  <c r="DD213"/>
  <c r="DG213"/>
  <c r="DH213"/>
  <c r="DI213"/>
  <c r="DJ213"/>
  <c r="DM213"/>
  <c r="DO213"/>
  <c r="DR213"/>
  <c r="DS213"/>
  <c r="DT213"/>
  <c r="DU213"/>
  <c r="DX213"/>
  <c r="DZ213"/>
  <c r="EC213"/>
  <c r="EG213" s="1"/>
  <c r="ED213"/>
  <c r="EE213"/>
  <c r="EF213"/>
  <c r="EI213"/>
  <c r="EK213"/>
  <c r="BZ214"/>
  <c r="CA214"/>
  <c r="CD214" s="1"/>
  <c r="CE214" s="1"/>
  <c r="CB214"/>
  <c r="CC214"/>
  <c r="CF214"/>
  <c r="CH214"/>
  <c r="CK214"/>
  <c r="CL214"/>
  <c r="CO214" s="1"/>
  <c r="CP214" s="1"/>
  <c r="CM214"/>
  <c r="CN214"/>
  <c r="CQ214"/>
  <c r="CS214"/>
  <c r="CV214"/>
  <c r="CW214"/>
  <c r="CZ214" s="1"/>
  <c r="DA214" s="1"/>
  <c r="CX214"/>
  <c r="CY214"/>
  <c r="DB214"/>
  <c r="DD214"/>
  <c r="DG214"/>
  <c r="DH214"/>
  <c r="DI214"/>
  <c r="DJ214"/>
  <c r="DM214"/>
  <c r="DO214"/>
  <c r="DR214"/>
  <c r="DS214"/>
  <c r="DV214" s="1"/>
  <c r="DW214" s="1"/>
  <c r="DT214"/>
  <c r="DU214"/>
  <c r="DX214"/>
  <c r="DZ214"/>
  <c r="EC214"/>
  <c r="ED214"/>
  <c r="EE214"/>
  <c r="EF214"/>
  <c r="EI214"/>
  <c r="EK214"/>
  <c r="BZ215"/>
  <c r="CA215"/>
  <c r="CB215"/>
  <c r="CC215"/>
  <c r="CF215"/>
  <c r="CH215"/>
  <c r="CK215"/>
  <c r="CL215"/>
  <c r="CM215"/>
  <c r="CN215"/>
  <c r="CQ215"/>
  <c r="CS215"/>
  <c r="CV215"/>
  <c r="CW215"/>
  <c r="CZ215" s="1"/>
  <c r="DA215" s="1"/>
  <c r="CX215"/>
  <c r="CY215"/>
  <c r="DB215"/>
  <c r="DD215"/>
  <c r="DG215"/>
  <c r="DH215"/>
  <c r="DK215" s="1"/>
  <c r="DL215" s="1"/>
  <c r="DI215"/>
  <c r="DJ215"/>
  <c r="DM215"/>
  <c r="DO215"/>
  <c r="DR215"/>
  <c r="DS215"/>
  <c r="DV215" s="1"/>
  <c r="DW215" s="1"/>
  <c r="DT215"/>
  <c r="DU215"/>
  <c r="DX215"/>
  <c r="DZ215"/>
  <c r="EC215"/>
  <c r="ED215"/>
  <c r="EE215"/>
  <c r="EF215"/>
  <c r="EI215"/>
  <c r="EK215"/>
  <c r="BZ216"/>
  <c r="CA216"/>
  <c r="CD216" s="1"/>
  <c r="CE216" s="1"/>
  <c r="CB216"/>
  <c r="CC216"/>
  <c r="CF216"/>
  <c r="CH216"/>
  <c r="CK216"/>
  <c r="CL216"/>
  <c r="CM216"/>
  <c r="CN216"/>
  <c r="CQ216"/>
  <c r="CS216"/>
  <c r="CV216"/>
  <c r="CW216"/>
  <c r="CX216"/>
  <c r="CY216"/>
  <c r="DB216"/>
  <c r="DD216"/>
  <c r="DG216"/>
  <c r="DH216"/>
  <c r="DI216"/>
  <c r="DJ216"/>
  <c r="DM216"/>
  <c r="DO216"/>
  <c r="DR216"/>
  <c r="DS216"/>
  <c r="DV216" s="1"/>
  <c r="DW216" s="1"/>
  <c r="DT216"/>
  <c r="DU216"/>
  <c r="DX216"/>
  <c r="DZ216"/>
  <c r="EC216"/>
  <c r="ED216"/>
  <c r="EE216"/>
  <c r="EF216"/>
  <c r="EI216"/>
  <c r="EK216"/>
  <c r="BZ217"/>
  <c r="CA217"/>
  <c r="CD217" s="1"/>
  <c r="CE217" s="1"/>
  <c r="CB217"/>
  <c r="CC217"/>
  <c r="CF217"/>
  <c r="CH217"/>
  <c r="CK217"/>
  <c r="CL217"/>
  <c r="CM217"/>
  <c r="CN217"/>
  <c r="CQ217"/>
  <c r="CS217"/>
  <c r="CV217"/>
  <c r="CW217"/>
  <c r="CZ217" s="1"/>
  <c r="DA217" s="1"/>
  <c r="CX217"/>
  <c r="CY217"/>
  <c r="DB217"/>
  <c r="DD217"/>
  <c r="DG217"/>
  <c r="DH217"/>
  <c r="DI217"/>
  <c r="DJ217"/>
  <c r="DM217"/>
  <c r="DO217"/>
  <c r="DR217"/>
  <c r="DS217"/>
  <c r="DT217"/>
  <c r="DU217"/>
  <c r="DX217"/>
  <c r="DZ217"/>
  <c r="EC217"/>
  <c r="EG217" s="1"/>
  <c r="ED217"/>
  <c r="EE217"/>
  <c r="EF217"/>
  <c r="EI217"/>
  <c r="EK217"/>
  <c r="BZ218"/>
  <c r="CA218"/>
  <c r="CD218" s="1"/>
  <c r="CE218" s="1"/>
  <c r="CB218"/>
  <c r="CC218"/>
  <c r="CF218"/>
  <c r="CH218"/>
  <c r="CK218"/>
  <c r="CL218"/>
  <c r="CO218" s="1"/>
  <c r="CP218" s="1"/>
  <c r="CM218"/>
  <c r="CN218"/>
  <c r="CQ218"/>
  <c r="CS218"/>
  <c r="CV218"/>
  <c r="CW218"/>
  <c r="CZ218" s="1"/>
  <c r="DA218" s="1"/>
  <c r="CX218"/>
  <c r="CY218"/>
  <c r="DB218"/>
  <c r="DD218"/>
  <c r="DG218"/>
  <c r="DH218"/>
  <c r="DI218"/>
  <c r="DJ218"/>
  <c r="DM218"/>
  <c r="DO218"/>
  <c r="DR218"/>
  <c r="DS218"/>
  <c r="DV218" s="1"/>
  <c r="DW218" s="1"/>
  <c r="DT218"/>
  <c r="DU218"/>
  <c r="DX218"/>
  <c r="DZ218"/>
  <c r="EC218"/>
  <c r="ED218"/>
  <c r="EE218"/>
  <c r="EF218"/>
  <c r="EI218"/>
  <c r="EK218"/>
  <c r="BZ219"/>
  <c r="CA219"/>
  <c r="CB219"/>
  <c r="CC219"/>
  <c r="CF219"/>
  <c r="CH219"/>
  <c r="CK219"/>
  <c r="CL219"/>
  <c r="CM219"/>
  <c r="CN219"/>
  <c r="CQ219"/>
  <c r="CS219"/>
  <c r="CV219"/>
  <c r="CW219"/>
  <c r="CZ219" s="1"/>
  <c r="DA219" s="1"/>
  <c r="CX219"/>
  <c r="CY219"/>
  <c r="DB219"/>
  <c r="DD219"/>
  <c r="DG219"/>
  <c r="DH219"/>
  <c r="DK219" s="1"/>
  <c r="DL219" s="1"/>
  <c r="DI219"/>
  <c r="DJ219"/>
  <c r="DM219"/>
  <c r="DO219"/>
  <c r="DR219"/>
  <c r="DS219"/>
  <c r="DV219" s="1"/>
  <c r="DW219" s="1"/>
  <c r="DT219"/>
  <c r="DU219"/>
  <c r="DX219"/>
  <c r="DZ219"/>
  <c r="EC219"/>
  <c r="ED219"/>
  <c r="EE219"/>
  <c r="EF219"/>
  <c r="EI219"/>
  <c r="EK219"/>
  <c r="BZ220"/>
  <c r="CA220"/>
  <c r="CD220" s="1"/>
  <c r="CE220" s="1"/>
  <c r="CB220"/>
  <c r="CC220"/>
  <c r="CF220"/>
  <c r="CH220"/>
  <c r="CK220"/>
  <c r="CL220"/>
  <c r="CM220"/>
  <c r="CN220"/>
  <c r="CQ220"/>
  <c r="CS220"/>
  <c r="CV220"/>
  <c r="CW220"/>
  <c r="CX220"/>
  <c r="CY220"/>
  <c r="DB220"/>
  <c r="DD220"/>
  <c r="DG220"/>
  <c r="DH220"/>
  <c r="DI220"/>
  <c r="DJ220"/>
  <c r="DM220"/>
  <c r="DO220"/>
  <c r="DR220"/>
  <c r="DS220"/>
  <c r="DV220" s="1"/>
  <c r="DW220" s="1"/>
  <c r="DT220"/>
  <c r="DU220"/>
  <c r="DX220"/>
  <c r="DZ220"/>
  <c r="EC220"/>
  <c r="ED220"/>
  <c r="EE220"/>
  <c r="EF220"/>
  <c r="EI220"/>
  <c r="EK220"/>
  <c r="BZ221"/>
  <c r="CA221"/>
  <c r="CD221" s="1"/>
  <c r="CE221" s="1"/>
  <c r="CB221"/>
  <c r="CC221"/>
  <c r="CF221"/>
  <c r="CH221"/>
  <c r="CK221"/>
  <c r="CL221"/>
  <c r="CM221"/>
  <c r="CN221"/>
  <c r="CQ221"/>
  <c r="CS221"/>
  <c r="CV221"/>
  <c r="CW221"/>
  <c r="CZ221" s="1"/>
  <c r="DA221" s="1"/>
  <c r="CX221"/>
  <c r="CY221"/>
  <c r="DB221"/>
  <c r="DD221"/>
  <c r="DG221"/>
  <c r="DH221"/>
  <c r="DI221"/>
  <c r="DJ221"/>
  <c r="DM221"/>
  <c r="DO221"/>
  <c r="DR221"/>
  <c r="DS221"/>
  <c r="DT221"/>
  <c r="DU221"/>
  <c r="DX221"/>
  <c r="DZ221"/>
  <c r="EC221"/>
  <c r="EG221" s="1"/>
  <c r="ED221"/>
  <c r="EE221"/>
  <c r="EF221"/>
  <c r="EI221"/>
  <c r="EK221"/>
  <c r="BZ222"/>
  <c r="CA222"/>
  <c r="CD222" s="1"/>
  <c r="CE222" s="1"/>
  <c r="CB222"/>
  <c r="CC222"/>
  <c r="CF222"/>
  <c r="CH222"/>
  <c r="CK222"/>
  <c r="CL222"/>
  <c r="CO222" s="1"/>
  <c r="CP222" s="1"/>
  <c r="CM222"/>
  <c r="CN222"/>
  <c r="CQ222"/>
  <c r="CS222"/>
  <c r="CV222"/>
  <c r="CW222"/>
  <c r="CZ222" s="1"/>
  <c r="DA222" s="1"/>
  <c r="CX222"/>
  <c r="CY222"/>
  <c r="DB222"/>
  <c r="DD222"/>
  <c r="DG222"/>
  <c r="DH222"/>
  <c r="DI222"/>
  <c r="DJ222"/>
  <c r="DM222"/>
  <c r="DO222"/>
  <c r="DR222"/>
  <c r="DS222"/>
  <c r="DV222" s="1"/>
  <c r="DW222" s="1"/>
  <c r="DT222"/>
  <c r="DU222"/>
  <c r="DX222"/>
  <c r="DZ222"/>
  <c r="EC222"/>
  <c r="ED222"/>
  <c r="EE222"/>
  <c r="EF222"/>
  <c r="EI222"/>
  <c r="EK222"/>
  <c r="BZ223"/>
  <c r="CA223"/>
  <c r="CB223"/>
  <c r="CC223"/>
  <c r="CF223"/>
  <c r="CH223"/>
  <c r="CK223"/>
  <c r="CL223"/>
  <c r="CM223"/>
  <c r="CN223"/>
  <c r="CQ223"/>
  <c r="CS223"/>
  <c r="CV223"/>
  <c r="CW223"/>
  <c r="CZ223" s="1"/>
  <c r="DA223" s="1"/>
  <c r="CX223"/>
  <c r="CY223"/>
  <c r="DB223"/>
  <c r="DD223"/>
  <c r="DG223"/>
  <c r="DH223"/>
  <c r="DK223" s="1"/>
  <c r="DL223" s="1"/>
  <c r="DI223"/>
  <c r="DJ223"/>
  <c r="DM223"/>
  <c r="DO223"/>
  <c r="DR223"/>
  <c r="DS223"/>
  <c r="DV223" s="1"/>
  <c r="DW223" s="1"/>
  <c r="DT223"/>
  <c r="DU223"/>
  <c r="DX223"/>
  <c r="DZ223"/>
  <c r="EC223"/>
  <c r="ED223"/>
  <c r="EE223"/>
  <c r="EF223"/>
  <c r="EI223"/>
  <c r="EK223"/>
  <c r="BZ224"/>
  <c r="CA224"/>
  <c r="CD224" s="1"/>
  <c r="CE224" s="1"/>
  <c r="CB224"/>
  <c r="CC224"/>
  <c r="CF224"/>
  <c r="CH224"/>
  <c r="CK224"/>
  <c r="CL224"/>
  <c r="CM224"/>
  <c r="CN224"/>
  <c r="CQ224"/>
  <c r="CS224"/>
  <c r="CV224"/>
  <c r="CW224"/>
  <c r="CX224"/>
  <c r="CY224"/>
  <c r="DB224"/>
  <c r="DD224"/>
  <c r="DG224"/>
  <c r="DH224"/>
  <c r="DI224"/>
  <c r="DJ224"/>
  <c r="DM224"/>
  <c r="DO224"/>
  <c r="DR224"/>
  <c r="DS224"/>
  <c r="DV224" s="1"/>
  <c r="DW224" s="1"/>
  <c r="DT224"/>
  <c r="DU224"/>
  <c r="DX224"/>
  <c r="DZ224"/>
  <c r="EC224"/>
  <c r="ED224"/>
  <c r="EE224"/>
  <c r="EF224"/>
  <c r="EI224"/>
  <c r="EK224"/>
  <c r="BZ225"/>
  <c r="CA225"/>
  <c r="CD225" s="1"/>
  <c r="CE225" s="1"/>
  <c r="CB225"/>
  <c r="CC225"/>
  <c r="CF225"/>
  <c r="CH225"/>
  <c r="CK225"/>
  <c r="CL225"/>
  <c r="CM225"/>
  <c r="CN225"/>
  <c r="CQ225"/>
  <c r="CS225"/>
  <c r="CV225"/>
  <c r="CW225"/>
  <c r="CZ225" s="1"/>
  <c r="DA225" s="1"/>
  <c r="CX225"/>
  <c r="CY225"/>
  <c r="DB225"/>
  <c r="DD225"/>
  <c r="DG225"/>
  <c r="DH225"/>
  <c r="DI225"/>
  <c r="DJ225"/>
  <c r="DM225"/>
  <c r="DO225"/>
  <c r="DR225"/>
  <c r="DS225"/>
  <c r="DT225"/>
  <c r="DU225"/>
  <c r="DX225"/>
  <c r="DZ225"/>
  <c r="EC225"/>
  <c r="EG225" s="1"/>
  <c r="ED225"/>
  <c r="EE225"/>
  <c r="EF225"/>
  <c r="EI225"/>
  <c r="EK225"/>
  <c r="BZ226"/>
  <c r="CA226"/>
  <c r="CD226" s="1"/>
  <c r="CE226" s="1"/>
  <c r="CB226"/>
  <c r="CC226"/>
  <c r="CF226"/>
  <c r="CH226"/>
  <c r="CK226"/>
  <c r="CL226"/>
  <c r="CO226" s="1"/>
  <c r="CP226" s="1"/>
  <c r="CM226"/>
  <c r="CN226"/>
  <c r="CQ226"/>
  <c r="CS226"/>
  <c r="CV226"/>
  <c r="CW226"/>
  <c r="CZ226" s="1"/>
  <c r="DA226" s="1"/>
  <c r="CX226"/>
  <c r="CY226"/>
  <c r="DB226"/>
  <c r="DD226"/>
  <c r="DG226"/>
  <c r="DH226"/>
  <c r="DI226"/>
  <c r="DJ226"/>
  <c r="DM226"/>
  <c r="DO226"/>
  <c r="DR226"/>
  <c r="DS226"/>
  <c r="DV226" s="1"/>
  <c r="DW226" s="1"/>
  <c r="DT226"/>
  <c r="DU226"/>
  <c r="DX226"/>
  <c r="DZ226"/>
  <c r="EC226"/>
  <c r="ED226"/>
  <c r="EE226"/>
  <c r="EF226"/>
  <c r="EI226"/>
  <c r="EK226"/>
  <c r="BZ227"/>
  <c r="CA227"/>
  <c r="CB227"/>
  <c r="CC227"/>
  <c r="CF227"/>
  <c r="CH227"/>
  <c r="CK227"/>
  <c r="CL227"/>
  <c r="CM227"/>
  <c r="CN227"/>
  <c r="CQ227"/>
  <c r="CS227"/>
  <c r="CV227"/>
  <c r="CW227"/>
  <c r="CZ227" s="1"/>
  <c r="DA227" s="1"/>
  <c r="CX227"/>
  <c r="CY227"/>
  <c r="DB227"/>
  <c r="DD227"/>
  <c r="DG227"/>
  <c r="DH227"/>
  <c r="DK227" s="1"/>
  <c r="DL227" s="1"/>
  <c r="DI227"/>
  <c r="DJ227"/>
  <c r="DM227"/>
  <c r="DO227"/>
  <c r="DR227"/>
  <c r="DS227"/>
  <c r="DV227" s="1"/>
  <c r="DW227" s="1"/>
  <c r="DT227"/>
  <c r="DU227"/>
  <c r="DX227"/>
  <c r="DZ227"/>
  <c r="EC227"/>
  <c r="ED227"/>
  <c r="EE227"/>
  <c r="EF227"/>
  <c r="EI227"/>
  <c r="EK227"/>
  <c r="BZ228"/>
  <c r="CA228"/>
  <c r="CD228" s="1"/>
  <c r="CE228" s="1"/>
  <c r="CB228"/>
  <c r="CC228"/>
  <c r="CF228"/>
  <c r="CH228"/>
  <c r="CK228"/>
  <c r="CL228"/>
  <c r="CM228"/>
  <c r="CN228"/>
  <c r="CQ228"/>
  <c r="CS228"/>
  <c r="CV228"/>
  <c r="CW228"/>
  <c r="CX228"/>
  <c r="CY228"/>
  <c r="DB228"/>
  <c r="DD228"/>
  <c r="DG228"/>
  <c r="DH228"/>
  <c r="DI228"/>
  <c r="DJ228"/>
  <c r="DM228"/>
  <c r="DO228"/>
  <c r="DR228"/>
  <c r="DS228"/>
  <c r="DV228" s="1"/>
  <c r="DW228" s="1"/>
  <c r="DT228"/>
  <c r="DU228"/>
  <c r="DX228"/>
  <c r="DZ228"/>
  <c r="EC228"/>
  <c r="ED228"/>
  <c r="EE228"/>
  <c r="EF228"/>
  <c r="EI228"/>
  <c r="EK228"/>
  <c r="BZ229"/>
  <c r="CA229"/>
  <c r="CD229" s="1"/>
  <c r="CE229" s="1"/>
  <c r="CB229"/>
  <c r="CC229"/>
  <c r="CF229"/>
  <c r="CH229"/>
  <c r="CK229"/>
  <c r="CL229"/>
  <c r="CM229"/>
  <c r="CN229"/>
  <c r="CQ229"/>
  <c r="CS229"/>
  <c r="CV229"/>
  <c r="CW229"/>
  <c r="CZ229" s="1"/>
  <c r="DA229" s="1"/>
  <c r="CX229"/>
  <c r="CY229"/>
  <c r="DB229"/>
  <c r="DD229"/>
  <c r="DG229"/>
  <c r="DH229"/>
  <c r="DI229"/>
  <c r="DJ229"/>
  <c r="DM229"/>
  <c r="DO229"/>
  <c r="DR229"/>
  <c r="DS229"/>
  <c r="DT229"/>
  <c r="DU229"/>
  <c r="DX229"/>
  <c r="DZ229"/>
  <c r="EC229"/>
  <c r="EG229" s="1"/>
  <c r="ED229"/>
  <c r="EE229"/>
  <c r="EF229"/>
  <c r="EI229"/>
  <c r="EK229"/>
  <c r="BZ230"/>
  <c r="CA230"/>
  <c r="CD230" s="1"/>
  <c r="CE230" s="1"/>
  <c r="CB230"/>
  <c r="CC230"/>
  <c r="CF230"/>
  <c r="CH230"/>
  <c r="CK230"/>
  <c r="CL230"/>
  <c r="CO230" s="1"/>
  <c r="CP230" s="1"/>
  <c r="CM230"/>
  <c r="CN230"/>
  <c r="CQ230"/>
  <c r="CS230"/>
  <c r="CV230"/>
  <c r="CW230"/>
  <c r="CZ230" s="1"/>
  <c r="DA230" s="1"/>
  <c r="CX230"/>
  <c r="CY230"/>
  <c r="DB230"/>
  <c r="DD230"/>
  <c r="DG230"/>
  <c r="DH230"/>
  <c r="DI230"/>
  <c r="DJ230"/>
  <c r="DM230"/>
  <c r="DO230"/>
  <c r="DR230"/>
  <c r="DS230"/>
  <c r="DV230" s="1"/>
  <c r="DW230" s="1"/>
  <c r="DT230"/>
  <c r="DU230"/>
  <c r="DX230"/>
  <c r="DZ230"/>
  <c r="EC230"/>
  <c r="ED230"/>
  <c r="EE230"/>
  <c r="EF230"/>
  <c r="EI230"/>
  <c r="EK230"/>
  <c r="BZ231"/>
  <c r="CA231"/>
  <c r="CB231"/>
  <c r="CC231"/>
  <c r="CF231"/>
  <c r="CH231"/>
  <c r="CK231"/>
  <c r="CL231"/>
  <c r="CM231"/>
  <c r="CN231"/>
  <c r="CQ231"/>
  <c r="CS231"/>
  <c r="CV231"/>
  <c r="CW231"/>
  <c r="CZ231" s="1"/>
  <c r="DA231" s="1"/>
  <c r="CX231"/>
  <c r="CY231"/>
  <c r="DB231"/>
  <c r="DD231"/>
  <c r="DG231"/>
  <c r="DH231"/>
  <c r="DK231" s="1"/>
  <c r="DL231" s="1"/>
  <c r="DI231"/>
  <c r="DJ231"/>
  <c r="DM231"/>
  <c r="DO231"/>
  <c r="DR231"/>
  <c r="DS231"/>
  <c r="DV231" s="1"/>
  <c r="DW231" s="1"/>
  <c r="DT231"/>
  <c r="DU231"/>
  <c r="DX231"/>
  <c r="DZ231"/>
  <c r="EC231"/>
  <c r="ED231"/>
  <c r="EE231"/>
  <c r="EF231"/>
  <c r="EI231"/>
  <c r="EK231"/>
  <c r="BZ232"/>
  <c r="CA232"/>
  <c r="CD232" s="1"/>
  <c r="CE232" s="1"/>
  <c r="CB232"/>
  <c r="CC232"/>
  <c r="CF232"/>
  <c r="CH232"/>
  <c r="CK232"/>
  <c r="CL232"/>
  <c r="CM232"/>
  <c r="CN232"/>
  <c r="CQ232"/>
  <c r="CS232"/>
  <c r="CV232"/>
  <c r="CW232"/>
  <c r="CX232"/>
  <c r="CY232"/>
  <c r="DB232"/>
  <c r="DD232"/>
  <c r="DG232"/>
  <c r="DH232"/>
  <c r="DI232"/>
  <c r="DJ232"/>
  <c r="DM232"/>
  <c r="DO232"/>
  <c r="DR232"/>
  <c r="DS232"/>
  <c r="DV232" s="1"/>
  <c r="DW232" s="1"/>
  <c r="DT232"/>
  <c r="DU232"/>
  <c r="DX232"/>
  <c r="DZ232"/>
  <c r="EC232"/>
  <c r="ED232"/>
  <c r="EE232"/>
  <c r="EF232"/>
  <c r="EI232"/>
  <c r="EK232"/>
  <c r="BZ233"/>
  <c r="CA233"/>
  <c r="CD233" s="1"/>
  <c r="CE233" s="1"/>
  <c r="CB233"/>
  <c r="CC233"/>
  <c r="CF233"/>
  <c r="CH233"/>
  <c r="CK233"/>
  <c r="CL233"/>
  <c r="CM233"/>
  <c r="CN233"/>
  <c r="CQ233"/>
  <c r="CS233"/>
  <c r="CV233"/>
  <c r="CW233"/>
  <c r="CZ233" s="1"/>
  <c r="DA233" s="1"/>
  <c r="CX233"/>
  <c r="CY233"/>
  <c r="DB233"/>
  <c r="DD233"/>
  <c r="DG233"/>
  <c r="DH233"/>
  <c r="DI233"/>
  <c r="DJ233"/>
  <c r="DM233"/>
  <c r="DO233"/>
  <c r="DR233"/>
  <c r="DS233"/>
  <c r="DT233"/>
  <c r="DU233"/>
  <c r="DX233"/>
  <c r="DZ233"/>
  <c r="EC233"/>
  <c r="EG233" s="1"/>
  <c r="ED233"/>
  <c r="EE233"/>
  <c r="EF233"/>
  <c r="EI233"/>
  <c r="EK233"/>
  <c r="BZ234"/>
  <c r="CA234"/>
  <c r="CD234" s="1"/>
  <c r="CE234" s="1"/>
  <c r="CB234"/>
  <c r="CC234"/>
  <c r="CF234"/>
  <c r="CH234"/>
  <c r="CK234"/>
  <c r="CL234"/>
  <c r="CO234" s="1"/>
  <c r="CP234" s="1"/>
  <c r="CM234"/>
  <c r="CN234"/>
  <c r="CQ234"/>
  <c r="CS234"/>
  <c r="CV234"/>
  <c r="CW234"/>
  <c r="CZ234" s="1"/>
  <c r="DA234" s="1"/>
  <c r="CX234"/>
  <c r="CY234"/>
  <c r="DB234"/>
  <c r="DD234"/>
  <c r="DG234"/>
  <c r="DH234"/>
  <c r="DI234"/>
  <c r="DJ234"/>
  <c r="DM234"/>
  <c r="DO234"/>
  <c r="DR234"/>
  <c r="DS234"/>
  <c r="DV234" s="1"/>
  <c r="DW234" s="1"/>
  <c r="DT234"/>
  <c r="DU234"/>
  <c r="DX234"/>
  <c r="DZ234"/>
  <c r="EC234"/>
  <c r="ED234"/>
  <c r="EE234"/>
  <c r="EF234"/>
  <c r="EI234"/>
  <c r="EK234"/>
  <c r="BZ235"/>
  <c r="CA235"/>
  <c r="CB235"/>
  <c r="CC235"/>
  <c r="CF235"/>
  <c r="CH235"/>
  <c r="CK235"/>
  <c r="CL235"/>
  <c r="CM235"/>
  <c r="CN235"/>
  <c r="CQ235"/>
  <c r="CS235"/>
  <c r="CV235"/>
  <c r="CW235"/>
  <c r="CZ235" s="1"/>
  <c r="DA235" s="1"/>
  <c r="CX235"/>
  <c r="CY235"/>
  <c r="DB235"/>
  <c r="DD235"/>
  <c r="DG235"/>
  <c r="DH235"/>
  <c r="DK235" s="1"/>
  <c r="DL235" s="1"/>
  <c r="DI235"/>
  <c r="DJ235"/>
  <c r="DM235"/>
  <c r="DO235"/>
  <c r="DR235"/>
  <c r="DS235"/>
  <c r="DV235" s="1"/>
  <c r="DW235" s="1"/>
  <c r="DT235"/>
  <c r="DU235"/>
  <c r="DX235"/>
  <c r="DZ235"/>
  <c r="EC235"/>
  <c r="ED235"/>
  <c r="EE235"/>
  <c r="EF235"/>
  <c r="EI235"/>
  <c r="EK235"/>
  <c r="BZ236"/>
  <c r="CA236"/>
  <c r="CD236" s="1"/>
  <c r="CE236" s="1"/>
  <c r="CB236"/>
  <c r="CC236"/>
  <c r="CF236"/>
  <c r="CH236"/>
  <c r="CK236"/>
  <c r="CL236"/>
  <c r="CM236"/>
  <c r="CN236"/>
  <c r="CQ236"/>
  <c r="CS236"/>
  <c r="CV236"/>
  <c r="CW236"/>
  <c r="CX236"/>
  <c r="CY236"/>
  <c r="DB236"/>
  <c r="DD236"/>
  <c r="DG236"/>
  <c r="DH236"/>
  <c r="DI236"/>
  <c r="DJ236"/>
  <c r="DM236"/>
  <c r="DO236"/>
  <c r="DR236"/>
  <c r="DS236"/>
  <c r="DV236" s="1"/>
  <c r="DW236" s="1"/>
  <c r="DT236"/>
  <c r="DU236"/>
  <c r="DX236"/>
  <c r="DZ236"/>
  <c r="EC236"/>
  <c r="ED236"/>
  <c r="EE236"/>
  <c r="EF236"/>
  <c r="EI236"/>
  <c r="EK236"/>
  <c r="BZ237"/>
  <c r="CA237"/>
  <c r="CD237" s="1"/>
  <c r="CE237" s="1"/>
  <c r="CB237"/>
  <c r="CC237"/>
  <c r="CF237"/>
  <c r="CH237"/>
  <c r="CK237"/>
  <c r="CL237"/>
  <c r="CM237"/>
  <c r="CN237"/>
  <c r="CQ237"/>
  <c r="CS237"/>
  <c r="CV237"/>
  <c r="CW237"/>
  <c r="CZ237" s="1"/>
  <c r="DA237" s="1"/>
  <c r="CX237"/>
  <c r="CY237"/>
  <c r="DB237"/>
  <c r="DD237"/>
  <c r="DG237"/>
  <c r="DH237"/>
  <c r="DI237"/>
  <c r="DJ237"/>
  <c r="DM237"/>
  <c r="DO237"/>
  <c r="DR237"/>
  <c r="DS237"/>
  <c r="DT237"/>
  <c r="DU237"/>
  <c r="DX237"/>
  <c r="DZ237"/>
  <c r="EC237"/>
  <c r="EG237" s="1"/>
  <c r="ED237"/>
  <c r="EE237"/>
  <c r="EF237"/>
  <c r="EI237"/>
  <c r="EK237"/>
  <c r="BZ238"/>
  <c r="CA238"/>
  <c r="CD238" s="1"/>
  <c r="CE238" s="1"/>
  <c r="CB238"/>
  <c r="CC238"/>
  <c r="CF238"/>
  <c r="CH238"/>
  <c r="CK238"/>
  <c r="CL238"/>
  <c r="CO238" s="1"/>
  <c r="CP238" s="1"/>
  <c r="CM238"/>
  <c r="CN238"/>
  <c r="CQ238"/>
  <c r="CS238"/>
  <c r="CV238"/>
  <c r="CW238"/>
  <c r="CZ238" s="1"/>
  <c r="DA238" s="1"/>
  <c r="CX238"/>
  <c r="CY238"/>
  <c r="DB238"/>
  <c r="DD238"/>
  <c r="DG238"/>
  <c r="DH238"/>
  <c r="DI238"/>
  <c r="DJ238"/>
  <c r="DM238"/>
  <c r="DO238"/>
  <c r="DR238"/>
  <c r="DS238"/>
  <c r="DV238" s="1"/>
  <c r="DW238" s="1"/>
  <c r="DT238"/>
  <c r="DU238"/>
  <c r="DX238"/>
  <c r="DZ238"/>
  <c r="EC238"/>
  <c r="ED238"/>
  <c r="EE238"/>
  <c r="EF238"/>
  <c r="EI238"/>
  <c r="EK238"/>
  <c r="BZ239"/>
  <c r="CA239"/>
  <c r="CB239"/>
  <c r="CC239"/>
  <c r="CF239"/>
  <c r="CH239"/>
  <c r="CK239"/>
  <c r="CL239"/>
  <c r="CM239"/>
  <c r="CN239"/>
  <c r="CQ239"/>
  <c r="CS239"/>
  <c r="CV239"/>
  <c r="CW239"/>
  <c r="CZ239" s="1"/>
  <c r="DA239" s="1"/>
  <c r="CX239"/>
  <c r="CY239"/>
  <c r="DB239"/>
  <c r="DD239"/>
  <c r="DG239"/>
  <c r="DH239"/>
  <c r="DK239" s="1"/>
  <c r="DL239" s="1"/>
  <c r="DI239"/>
  <c r="DJ239"/>
  <c r="DM239"/>
  <c r="DO239"/>
  <c r="DR239"/>
  <c r="DS239"/>
  <c r="DV239" s="1"/>
  <c r="DW239" s="1"/>
  <c r="DT239"/>
  <c r="DU239"/>
  <c r="DX239"/>
  <c r="DZ239"/>
  <c r="EC239"/>
  <c r="EG239" s="1"/>
  <c r="ED239"/>
  <c r="EE239"/>
  <c r="EF239"/>
  <c r="EI239"/>
  <c r="EK239"/>
  <c r="BZ240"/>
  <c r="CA240"/>
  <c r="CB240"/>
  <c r="CC240"/>
  <c r="CF240"/>
  <c r="CH240"/>
  <c r="CK240"/>
  <c r="CL240"/>
  <c r="CM240"/>
  <c r="CO240" s="1"/>
  <c r="CP240" s="1"/>
  <c r="CN240"/>
  <c r="CQ240"/>
  <c r="CS240"/>
  <c r="CV240"/>
  <c r="CW240"/>
  <c r="CX240"/>
  <c r="CY240"/>
  <c r="DB240"/>
  <c r="DD240"/>
  <c r="DG240"/>
  <c r="DH240"/>
  <c r="DI240"/>
  <c r="DJ240"/>
  <c r="DM240"/>
  <c r="DO240"/>
  <c r="DR240"/>
  <c r="DS240"/>
  <c r="DT240"/>
  <c r="DU240"/>
  <c r="DX240"/>
  <c r="DZ240"/>
  <c r="EC240"/>
  <c r="ED240"/>
  <c r="EE240"/>
  <c r="EF240"/>
  <c r="EI240"/>
  <c r="EK240"/>
  <c r="BZ241"/>
  <c r="CA241"/>
  <c r="CB241"/>
  <c r="CC241"/>
  <c r="CF241"/>
  <c r="CH241"/>
  <c r="CK241"/>
  <c r="CL241"/>
  <c r="CM241"/>
  <c r="CN241"/>
  <c r="CQ241"/>
  <c r="CS241"/>
  <c r="CV241"/>
  <c r="CW241"/>
  <c r="CX241"/>
  <c r="CY241"/>
  <c r="DB241"/>
  <c r="DD241"/>
  <c r="DG241"/>
  <c r="DH241"/>
  <c r="DK241" s="1"/>
  <c r="DL241" s="1"/>
  <c r="DI241"/>
  <c r="DJ241"/>
  <c r="DM241"/>
  <c r="DO241"/>
  <c r="DR241"/>
  <c r="DS241"/>
  <c r="DV241" s="1"/>
  <c r="DW241" s="1"/>
  <c r="DT241"/>
  <c r="DU241"/>
  <c r="DX241"/>
  <c r="DZ241"/>
  <c r="EC241"/>
  <c r="EG241" s="1"/>
  <c r="ED241"/>
  <c r="EE241"/>
  <c r="EF241"/>
  <c r="EI241"/>
  <c r="EK241"/>
  <c r="BZ242"/>
  <c r="CA242"/>
  <c r="CB242"/>
  <c r="CC242"/>
  <c r="CF242"/>
  <c r="CH242"/>
  <c r="CK242"/>
  <c r="CL242"/>
  <c r="CM242"/>
  <c r="CO242" s="1"/>
  <c r="CP242" s="1"/>
  <c r="CN242"/>
  <c r="CQ242"/>
  <c r="CS242"/>
  <c r="CV242"/>
  <c r="CW242"/>
  <c r="CX242"/>
  <c r="CY242"/>
  <c r="DB242"/>
  <c r="DD242"/>
  <c r="DG242"/>
  <c r="DH242"/>
  <c r="DI242"/>
  <c r="DJ242"/>
  <c r="DM242"/>
  <c r="DO242"/>
  <c r="DR242"/>
  <c r="DS242"/>
  <c r="DT242"/>
  <c r="DU242"/>
  <c r="DX242"/>
  <c r="DZ242"/>
  <c r="EC242"/>
  <c r="ED242"/>
  <c r="EE242"/>
  <c r="EF242"/>
  <c r="EI242"/>
  <c r="EK242"/>
  <c r="BZ243"/>
  <c r="CA243"/>
  <c r="CB243"/>
  <c r="CC243"/>
  <c r="CF243"/>
  <c r="CH243"/>
  <c r="CK243"/>
  <c r="CL243"/>
  <c r="CM243"/>
  <c r="CN243"/>
  <c r="CQ243"/>
  <c r="CS243"/>
  <c r="CV243"/>
  <c r="CW243"/>
  <c r="CX243"/>
  <c r="CY243"/>
  <c r="DB243"/>
  <c r="DD243"/>
  <c r="DG243"/>
  <c r="DH243"/>
  <c r="DK243" s="1"/>
  <c r="DL243" s="1"/>
  <c r="DI243"/>
  <c r="DJ243"/>
  <c r="DM243"/>
  <c r="DO243"/>
  <c r="DR243"/>
  <c r="DS243"/>
  <c r="DT243"/>
  <c r="DU243"/>
  <c r="DX243"/>
  <c r="DZ243"/>
  <c r="EC243"/>
  <c r="ED243"/>
  <c r="EE243"/>
  <c r="EF243"/>
  <c r="EI243"/>
  <c r="EK243"/>
  <c r="BZ244"/>
  <c r="CA244"/>
  <c r="CB244"/>
  <c r="CD244" s="1"/>
  <c r="CE244" s="1"/>
  <c r="CC244"/>
  <c r="CF244"/>
  <c r="CH244"/>
  <c r="CK244"/>
  <c r="CL244"/>
  <c r="CO244" s="1"/>
  <c r="CP244" s="1"/>
  <c r="CM244"/>
  <c r="CN244"/>
  <c r="CQ244"/>
  <c r="CS244"/>
  <c r="CV244"/>
  <c r="CW244"/>
  <c r="CX244"/>
  <c r="CY244"/>
  <c r="DB244"/>
  <c r="DD244"/>
  <c r="DG244"/>
  <c r="DH244"/>
  <c r="DI244"/>
  <c r="DJ244"/>
  <c r="DM244"/>
  <c r="DO244"/>
  <c r="DR244"/>
  <c r="DS244"/>
  <c r="DT244"/>
  <c r="DU244"/>
  <c r="DX244"/>
  <c r="DZ244"/>
  <c r="EC244"/>
  <c r="ED244"/>
  <c r="EE244"/>
  <c r="EF244"/>
  <c r="EI244"/>
  <c r="EK244"/>
  <c r="BZ245"/>
  <c r="CA245"/>
  <c r="CB245"/>
  <c r="CD245" s="1"/>
  <c r="CE245" s="1"/>
  <c r="CC245"/>
  <c r="CF245"/>
  <c r="CH245"/>
  <c r="CK245"/>
  <c r="CL245"/>
  <c r="CM245"/>
  <c r="CN245"/>
  <c r="CQ245"/>
  <c r="CS245"/>
  <c r="CV245"/>
  <c r="CW245"/>
  <c r="CX245"/>
  <c r="CY245"/>
  <c r="DB245"/>
  <c r="DD245"/>
  <c r="DG245"/>
  <c r="DH245"/>
  <c r="DI245"/>
  <c r="DJ245"/>
  <c r="DK245"/>
  <c r="DL245" s="1"/>
  <c r="DM245"/>
  <c r="DO245"/>
  <c r="DR245"/>
  <c r="DS245"/>
  <c r="DT245"/>
  <c r="DU245"/>
  <c r="DX245"/>
  <c r="DZ245"/>
  <c r="EC245"/>
  <c r="ED245"/>
  <c r="EE245"/>
  <c r="EF245"/>
  <c r="EI245"/>
  <c r="EK245"/>
  <c r="BZ246"/>
  <c r="CA246"/>
  <c r="CB246"/>
  <c r="CC246"/>
  <c r="CF246"/>
  <c r="CH246"/>
  <c r="CK246"/>
  <c r="CL246"/>
  <c r="CM246"/>
  <c r="CO246" s="1"/>
  <c r="CP246" s="1"/>
  <c r="CN246"/>
  <c r="CQ246"/>
  <c r="CS246"/>
  <c r="CV246"/>
  <c r="CW246"/>
  <c r="CX246"/>
  <c r="CZ246" s="1"/>
  <c r="DA246" s="1"/>
  <c r="CY246"/>
  <c r="DB246"/>
  <c r="DD246"/>
  <c r="DG246"/>
  <c r="DH246"/>
  <c r="DI246"/>
  <c r="DJ246"/>
  <c r="DM246"/>
  <c r="DO246"/>
  <c r="DR246"/>
  <c r="DS246"/>
  <c r="DT246"/>
  <c r="DU246"/>
  <c r="DX246"/>
  <c r="DZ246"/>
  <c r="EC246"/>
  <c r="EG246" s="1"/>
  <c r="ED246"/>
  <c r="EE246"/>
  <c r="EF246"/>
  <c r="EI246"/>
  <c r="EK246"/>
  <c r="BZ247"/>
  <c r="CA247"/>
  <c r="CB247"/>
  <c r="CC247"/>
  <c r="CF247"/>
  <c r="CH247"/>
  <c r="CK247"/>
  <c r="CL247"/>
  <c r="CM247"/>
  <c r="CN247"/>
  <c r="CQ247"/>
  <c r="CS247"/>
  <c r="CV247"/>
  <c r="CW247"/>
  <c r="CX247"/>
  <c r="CZ247" s="1"/>
  <c r="DA247" s="1"/>
  <c r="CY247"/>
  <c r="DB247"/>
  <c r="DD247"/>
  <c r="DG247"/>
  <c r="DH247"/>
  <c r="DK247" s="1"/>
  <c r="DL247" s="1"/>
  <c r="DI247"/>
  <c r="DJ247"/>
  <c r="DM247"/>
  <c r="DO247"/>
  <c r="DR247"/>
  <c r="DS247"/>
  <c r="DT247"/>
  <c r="DU247"/>
  <c r="DX247"/>
  <c r="DZ247"/>
  <c r="EC247"/>
  <c r="EG247" s="1"/>
  <c r="ED247"/>
  <c r="EE247"/>
  <c r="EF247"/>
  <c r="EI247"/>
  <c r="EK247"/>
  <c r="BZ248"/>
  <c r="CA248"/>
  <c r="CB248"/>
  <c r="CC248"/>
  <c r="CF248"/>
  <c r="CH248"/>
  <c r="CK248"/>
  <c r="CL248"/>
  <c r="CO248" s="1"/>
  <c r="CP248" s="1"/>
  <c r="CM248"/>
  <c r="CN248"/>
  <c r="CQ248"/>
  <c r="CS248"/>
  <c r="CV248"/>
  <c r="CW248"/>
  <c r="CX248"/>
  <c r="CY248"/>
  <c r="DB248"/>
  <c r="DD248"/>
  <c r="DG248"/>
  <c r="DH248"/>
  <c r="DI248"/>
  <c r="DJ248"/>
  <c r="DM248"/>
  <c r="DO248"/>
  <c r="DR248"/>
  <c r="DS248"/>
  <c r="DV248" s="1"/>
  <c r="DW248" s="1"/>
  <c r="DT248"/>
  <c r="DU248"/>
  <c r="DX248"/>
  <c r="DZ248"/>
  <c r="EC248"/>
  <c r="ED248"/>
  <c r="EE248"/>
  <c r="EF248"/>
  <c r="EI248"/>
  <c r="EK248"/>
  <c r="BZ249"/>
  <c r="CA249"/>
  <c r="CB249"/>
  <c r="CC249"/>
  <c r="CF249"/>
  <c r="CH249"/>
  <c r="CK249"/>
  <c r="CL249"/>
  <c r="CM249"/>
  <c r="CN249"/>
  <c r="CQ249"/>
  <c r="CS249"/>
  <c r="CV249"/>
  <c r="CW249"/>
  <c r="CZ249" s="1"/>
  <c r="DA249" s="1"/>
  <c r="CX249"/>
  <c r="CY249"/>
  <c r="DB249"/>
  <c r="DD249"/>
  <c r="DG249"/>
  <c r="DH249"/>
  <c r="DK249" s="1"/>
  <c r="DL249" s="1"/>
  <c r="DI249"/>
  <c r="DJ249"/>
  <c r="DM249"/>
  <c r="DO249"/>
  <c r="DR249"/>
  <c r="DS249"/>
  <c r="DT249"/>
  <c r="DU249"/>
  <c r="DX249"/>
  <c r="DZ249"/>
  <c r="EC249"/>
  <c r="ED249"/>
  <c r="EE249"/>
  <c r="EF249"/>
  <c r="EI249"/>
  <c r="EK249"/>
  <c r="BZ250"/>
  <c r="CA250"/>
  <c r="CD250" s="1"/>
  <c r="CE250" s="1"/>
  <c r="CB250"/>
  <c r="CC250"/>
  <c r="CF250"/>
  <c r="CH250"/>
  <c r="CK250"/>
  <c r="CL250"/>
  <c r="CM250"/>
  <c r="CN250"/>
  <c r="CQ250"/>
  <c r="CS250"/>
  <c r="CV250"/>
  <c r="CW250"/>
  <c r="CX250"/>
  <c r="CY250"/>
  <c r="DB250"/>
  <c r="DD250"/>
  <c r="DG250"/>
  <c r="DH250"/>
  <c r="DI250"/>
  <c r="DJ250"/>
  <c r="DM250"/>
  <c r="DO250"/>
  <c r="DR250"/>
  <c r="DS250"/>
  <c r="DV250" s="1"/>
  <c r="DW250" s="1"/>
  <c r="DT250"/>
  <c r="DU250"/>
  <c r="DX250"/>
  <c r="DZ250"/>
  <c r="EC250"/>
  <c r="ED250"/>
  <c r="EE250"/>
  <c r="EF250"/>
  <c r="EI250"/>
  <c r="EK250"/>
  <c r="BZ251"/>
  <c r="CA251"/>
  <c r="CB251"/>
  <c r="CC251"/>
  <c r="CF251"/>
  <c r="CH251"/>
  <c r="CK251"/>
  <c r="CL251"/>
  <c r="CM251"/>
  <c r="CN251"/>
  <c r="CQ251"/>
  <c r="CS251"/>
  <c r="CV251"/>
  <c r="CW251"/>
  <c r="CZ251" s="1"/>
  <c r="DA251" s="1"/>
  <c r="CX251"/>
  <c r="CY251"/>
  <c r="DB251"/>
  <c r="DD251"/>
  <c r="DG251"/>
  <c r="DH251"/>
  <c r="DI251"/>
  <c r="DJ251"/>
  <c r="DM251"/>
  <c r="DO251"/>
  <c r="DR251"/>
  <c r="DS251"/>
  <c r="DT251"/>
  <c r="DU251"/>
  <c r="DX251"/>
  <c r="DZ251"/>
  <c r="EC251"/>
  <c r="EG251" s="1"/>
  <c r="ED251"/>
  <c r="EE251"/>
  <c r="EF251"/>
  <c r="EI251"/>
  <c r="EK251"/>
  <c r="BZ252"/>
  <c r="CA252"/>
  <c r="CD252" s="1"/>
  <c r="CE252" s="1"/>
  <c r="CB252"/>
  <c r="CC252"/>
  <c r="CF252"/>
  <c r="CH252"/>
  <c r="CK252"/>
  <c r="CL252"/>
  <c r="CO252" s="1"/>
  <c r="CP252" s="1"/>
  <c r="CM252"/>
  <c r="CN252"/>
  <c r="CQ252"/>
  <c r="CS252"/>
  <c r="CV252"/>
  <c r="CW252"/>
  <c r="CX252"/>
  <c r="CY252"/>
  <c r="DB252"/>
  <c r="DD252"/>
  <c r="DG252"/>
  <c r="DH252"/>
  <c r="DI252"/>
  <c r="DJ252"/>
  <c r="DM252"/>
  <c r="DO252"/>
  <c r="DR252"/>
  <c r="DS252"/>
  <c r="DV252" s="1"/>
  <c r="DW252" s="1"/>
  <c r="DT252"/>
  <c r="DU252"/>
  <c r="DX252"/>
  <c r="DZ252"/>
  <c r="EC252"/>
  <c r="ED252"/>
  <c r="EE252"/>
  <c r="EF252"/>
  <c r="EI252"/>
  <c r="EK252"/>
  <c r="BZ253"/>
  <c r="CA253"/>
  <c r="CB253"/>
  <c r="CC253"/>
  <c r="CF253"/>
  <c r="CH253"/>
  <c r="CK253"/>
  <c r="CL253"/>
  <c r="CM253"/>
  <c r="CN253"/>
  <c r="CQ253"/>
  <c r="CS253"/>
  <c r="CV253"/>
  <c r="CW253"/>
  <c r="CZ253" s="1"/>
  <c r="DA253" s="1"/>
  <c r="CX253"/>
  <c r="CY253"/>
  <c r="DB253"/>
  <c r="DD253"/>
  <c r="DG253"/>
  <c r="DH253"/>
  <c r="DK253" s="1"/>
  <c r="DL253" s="1"/>
  <c r="DI253"/>
  <c r="DJ253"/>
  <c r="DM253"/>
  <c r="DO253"/>
  <c r="DR253"/>
  <c r="DS253"/>
  <c r="DT253"/>
  <c r="DU253"/>
  <c r="DX253"/>
  <c r="DZ253"/>
  <c r="EC253"/>
  <c r="ED253"/>
  <c r="EE253"/>
  <c r="EF253"/>
  <c r="EI253"/>
  <c r="EK253"/>
  <c r="BZ254"/>
  <c r="CA254"/>
  <c r="CD254" s="1"/>
  <c r="CE254" s="1"/>
  <c r="CB254"/>
  <c r="CC254"/>
  <c r="CF254"/>
  <c r="CH254"/>
  <c r="CK254"/>
  <c r="CL254"/>
  <c r="CM254"/>
  <c r="CN254"/>
  <c r="CQ254"/>
  <c r="CS254"/>
  <c r="CV254"/>
  <c r="CW254"/>
  <c r="CX254"/>
  <c r="CY254"/>
  <c r="DB254"/>
  <c r="DD254"/>
  <c r="DG254"/>
  <c r="DH254"/>
  <c r="DI254"/>
  <c r="DJ254"/>
  <c r="DM254"/>
  <c r="DO254"/>
  <c r="DR254"/>
  <c r="DS254"/>
  <c r="DV254" s="1"/>
  <c r="DW254" s="1"/>
  <c r="DT254"/>
  <c r="DU254"/>
  <c r="DX254"/>
  <c r="DZ254"/>
  <c r="EC254"/>
  <c r="ED254"/>
  <c r="EE254"/>
  <c r="EF254"/>
  <c r="EI254"/>
  <c r="EK254"/>
  <c r="BZ255"/>
  <c r="CA255"/>
  <c r="CB255"/>
  <c r="CC255"/>
  <c r="CF255"/>
  <c r="CH255"/>
  <c r="CK255"/>
  <c r="CL255"/>
  <c r="CM255"/>
  <c r="CN255"/>
  <c r="CQ255"/>
  <c r="CS255"/>
  <c r="CV255"/>
  <c r="CW255"/>
  <c r="CZ255" s="1"/>
  <c r="DA255" s="1"/>
  <c r="CX255"/>
  <c r="CY255"/>
  <c r="DB255"/>
  <c r="DD255"/>
  <c r="DG255"/>
  <c r="DH255"/>
  <c r="DI255"/>
  <c r="DJ255"/>
  <c r="DM255"/>
  <c r="DO255"/>
  <c r="DR255"/>
  <c r="DS255"/>
  <c r="DT255"/>
  <c r="DU255"/>
  <c r="DX255"/>
  <c r="DZ255"/>
  <c r="EC255"/>
  <c r="EG255" s="1"/>
  <c r="ED255"/>
  <c r="EE255"/>
  <c r="EF255"/>
  <c r="EI255"/>
  <c r="EK255"/>
  <c r="BZ256"/>
  <c r="CA256"/>
  <c r="CD256" s="1"/>
  <c r="CE256" s="1"/>
  <c r="CB256"/>
  <c r="CC256"/>
  <c r="CF256"/>
  <c r="CH256"/>
  <c r="CK256"/>
  <c r="CL256"/>
  <c r="CO256" s="1"/>
  <c r="CP256" s="1"/>
  <c r="CM256"/>
  <c r="CN256"/>
  <c r="CQ256"/>
  <c r="CS256"/>
  <c r="CV256"/>
  <c r="CW256"/>
  <c r="CX256"/>
  <c r="CY256"/>
  <c r="DB256"/>
  <c r="DD256"/>
  <c r="DG256"/>
  <c r="DH256"/>
  <c r="DI256"/>
  <c r="DJ256"/>
  <c r="DM256"/>
  <c r="DO256"/>
  <c r="DR256"/>
  <c r="DS256"/>
  <c r="DV256" s="1"/>
  <c r="DW256" s="1"/>
  <c r="DT256"/>
  <c r="DU256"/>
  <c r="DX256"/>
  <c r="DZ256"/>
  <c r="EC256"/>
  <c r="ED256"/>
  <c r="EE256"/>
  <c r="EF256"/>
  <c r="EI256"/>
  <c r="EK256"/>
  <c r="BZ257"/>
  <c r="CA257"/>
  <c r="CB257"/>
  <c r="CC257"/>
  <c r="CF257"/>
  <c r="CH257"/>
  <c r="CK257"/>
  <c r="CL257"/>
  <c r="CM257"/>
  <c r="CN257"/>
  <c r="CQ257"/>
  <c r="CS257"/>
  <c r="CV257"/>
  <c r="CW257"/>
  <c r="CZ257" s="1"/>
  <c r="DA257" s="1"/>
  <c r="CX257"/>
  <c r="CY257"/>
  <c r="DB257"/>
  <c r="DD257"/>
  <c r="DG257"/>
  <c r="DH257"/>
  <c r="DK257" s="1"/>
  <c r="DL257" s="1"/>
  <c r="DI257"/>
  <c r="DJ257"/>
  <c r="DM257"/>
  <c r="DO257"/>
  <c r="DR257"/>
  <c r="DS257"/>
  <c r="DT257"/>
  <c r="DU257"/>
  <c r="DX257"/>
  <c r="DZ257"/>
  <c r="EC257"/>
  <c r="ED257"/>
  <c r="EE257"/>
  <c r="EF257"/>
  <c r="EI257"/>
  <c r="EK257"/>
  <c r="BZ258"/>
  <c r="CA258"/>
  <c r="CD258" s="1"/>
  <c r="CE258" s="1"/>
  <c r="CB258"/>
  <c r="CC258"/>
  <c r="CF258"/>
  <c r="CH258"/>
  <c r="CK258"/>
  <c r="CL258"/>
  <c r="CM258"/>
  <c r="CN258"/>
  <c r="CQ258"/>
  <c r="CS258"/>
  <c r="CV258"/>
  <c r="CW258"/>
  <c r="CX258"/>
  <c r="CY258"/>
  <c r="DB258"/>
  <c r="DD258"/>
  <c r="DG258"/>
  <c r="DH258"/>
  <c r="DI258"/>
  <c r="DJ258"/>
  <c r="DM258"/>
  <c r="DO258"/>
  <c r="DR258"/>
  <c r="DS258"/>
  <c r="DV258" s="1"/>
  <c r="DW258" s="1"/>
  <c r="DT258"/>
  <c r="DU258"/>
  <c r="DX258"/>
  <c r="DZ258"/>
  <c r="EC258"/>
  <c r="ED258"/>
  <c r="EE258"/>
  <c r="EF258"/>
  <c r="EI258"/>
  <c r="EK258"/>
  <c r="BZ259"/>
  <c r="CA259"/>
  <c r="CD259" s="1"/>
  <c r="CE259" s="1"/>
  <c r="CB259"/>
  <c r="CC259"/>
  <c r="CF259"/>
  <c r="CH259"/>
  <c r="CK259"/>
  <c r="CL259"/>
  <c r="CM259"/>
  <c r="CN259"/>
  <c r="CQ259"/>
  <c r="CS259"/>
  <c r="CV259"/>
  <c r="CW259"/>
  <c r="CZ259" s="1"/>
  <c r="DA259" s="1"/>
  <c r="CX259"/>
  <c r="CY259"/>
  <c r="DB259"/>
  <c r="DD259"/>
  <c r="DG259"/>
  <c r="DH259"/>
  <c r="DI259"/>
  <c r="DJ259"/>
  <c r="DM259"/>
  <c r="DO259"/>
  <c r="DR259"/>
  <c r="DS259"/>
  <c r="DT259"/>
  <c r="DU259"/>
  <c r="DX259"/>
  <c r="DZ259"/>
  <c r="EC259"/>
  <c r="EG259" s="1"/>
  <c r="ED259"/>
  <c r="EE259"/>
  <c r="EF259"/>
  <c r="EI259"/>
  <c r="EK259"/>
  <c r="BZ260"/>
  <c r="CA260"/>
  <c r="CD260" s="1"/>
  <c r="CE260" s="1"/>
  <c r="CB260"/>
  <c r="CC260"/>
  <c r="CF260"/>
  <c r="CH260"/>
  <c r="CK260"/>
  <c r="CL260"/>
  <c r="CO260" s="1"/>
  <c r="CP260" s="1"/>
  <c r="CM260"/>
  <c r="CN260"/>
  <c r="CQ260"/>
  <c r="CS260"/>
  <c r="CV260"/>
  <c r="CW260"/>
  <c r="CZ260" s="1"/>
  <c r="DA260" s="1"/>
  <c r="CX260"/>
  <c r="CY260"/>
  <c r="DB260"/>
  <c r="DD260"/>
  <c r="DG260"/>
  <c r="DH260"/>
  <c r="DI260"/>
  <c r="DJ260"/>
  <c r="DM260"/>
  <c r="DO260"/>
  <c r="DR260"/>
  <c r="DS260"/>
  <c r="DV260" s="1"/>
  <c r="DW260" s="1"/>
  <c r="DT260"/>
  <c r="DU260"/>
  <c r="DX260"/>
  <c r="DZ260"/>
  <c r="EC260"/>
  <c r="ED260"/>
  <c r="EE260"/>
  <c r="EF260"/>
  <c r="EI260"/>
  <c r="EK260"/>
  <c r="BZ261"/>
  <c r="CA261"/>
  <c r="CB261"/>
  <c r="CC261"/>
  <c r="CF261"/>
  <c r="CH261"/>
  <c r="CK261"/>
  <c r="CL261"/>
  <c r="CM261"/>
  <c r="CN261"/>
  <c r="CQ261"/>
  <c r="CS261"/>
  <c r="CV261"/>
  <c r="CW261"/>
  <c r="CZ261" s="1"/>
  <c r="DA261" s="1"/>
  <c r="CX261"/>
  <c r="CY261"/>
  <c r="DB261"/>
  <c r="DD261"/>
  <c r="DG261"/>
  <c r="DH261"/>
  <c r="DK261" s="1"/>
  <c r="DL261" s="1"/>
  <c r="DI261"/>
  <c r="DJ261"/>
  <c r="DM261"/>
  <c r="DO261"/>
  <c r="DR261"/>
  <c r="DS261"/>
  <c r="DV261" s="1"/>
  <c r="DW261" s="1"/>
  <c r="DT261"/>
  <c r="DU261"/>
  <c r="DX261"/>
  <c r="DZ261"/>
  <c r="EC261"/>
  <c r="ED261"/>
  <c r="EE261"/>
  <c r="EF261"/>
  <c r="EI261"/>
  <c r="EK261"/>
  <c r="BZ262"/>
  <c r="CA262"/>
  <c r="CD262" s="1"/>
  <c r="CE262" s="1"/>
  <c r="CB262"/>
  <c r="CC262"/>
  <c r="CF262"/>
  <c r="CH262"/>
  <c r="CK262"/>
  <c r="CL262"/>
  <c r="CM262"/>
  <c r="CN262"/>
  <c r="CQ262"/>
  <c r="CS262"/>
  <c r="CV262"/>
  <c r="CW262"/>
  <c r="CX262"/>
  <c r="CY262"/>
  <c r="DB262"/>
  <c r="DD262"/>
  <c r="DG262"/>
  <c r="DH262"/>
  <c r="DI262"/>
  <c r="DJ262"/>
  <c r="DM262"/>
  <c r="DO262"/>
  <c r="DR262"/>
  <c r="DS262"/>
  <c r="DV262" s="1"/>
  <c r="DW262" s="1"/>
  <c r="DT262"/>
  <c r="DU262"/>
  <c r="DX262"/>
  <c r="DZ262"/>
  <c r="EC262"/>
  <c r="ED262"/>
  <c r="EE262"/>
  <c r="EF262"/>
  <c r="EI262"/>
  <c r="EK262"/>
  <c r="BZ263"/>
  <c r="CA263"/>
  <c r="CD263" s="1"/>
  <c r="CE263" s="1"/>
  <c r="CB263"/>
  <c r="CC263"/>
  <c r="CF263"/>
  <c r="CH263"/>
  <c r="CK263"/>
  <c r="CL263"/>
  <c r="CM263"/>
  <c r="CN263"/>
  <c r="CQ263"/>
  <c r="CS263"/>
  <c r="CV263"/>
  <c r="CW263"/>
  <c r="CZ263" s="1"/>
  <c r="DA263" s="1"/>
  <c r="CX263"/>
  <c r="CY263"/>
  <c r="DB263"/>
  <c r="DD263"/>
  <c r="DG263"/>
  <c r="DH263"/>
  <c r="DI263"/>
  <c r="DJ263"/>
  <c r="DM263"/>
  <c r="DO263"/>
  <c r="DR263"/>
  <c r="DS263"/>
  <c r="DT263"/>
  <c r="DU263"/>
  <c r="DX263"/>
  <c r="DZ263"/>
  <c r="EC263"/>
  <c r="EG263" s="1"/>
  <c r="ED263"/>
  <c r="EE263"/>
  <c r="EF263"/>
  <c r="EI263"/>
  <c r="EK263"/>
  <c r="BZ264"/>
  <c r="CA264"/>
  <c r="CD264" s="1"/>
  <c r="CE264" s="1"/>
  <c r="CB264"/>
  <c r="CC264"/>
  <c r="CF264"/>
  <c r="CH264"/>
  <c r="CK264"/>
  <c r="CL264"/>
  <c r="CO264" s="1"/>
  <c r="CP264" s="1"/>
  <c r="CM264"/>
  <c r="CN264"/>
  <c r="CQ264"/>
  <c r="CS264"/>
  <c r="CV264"/>
  <c r="CW264"/>
  <c r="CZ264" s="1"/>
  <c r="DA264" s="1"/>
  <c r="CX264"/>
  <c r="CY264"/>
  <c r="DB264"/>
  <c r="DD264"/>
  <c r="DG264"/>
  <c r="DH264"/>
  <c r="DI264"/>
  <c r="DJ264"/>
  <c r="DM264"/>
  <c r="DO264"/>
  <c r="DR264"/>
  <c r="DS264"/>
  <c r="DV264" s="1"/>
  <c r="DW264" s="1"/>
  <c r="DT264"/>
  <c r="DU264"/>
  <c r="DX264"/>
  <c r="DZ264"/>
  <c r="EC264"/>
  <c r="ED264"/>
  <c r="EE264"/>
  <c r="EF264"/>
  <c r="EI264"/>
  <c r="EK264"/>
  <c r="BZ265"/>
  <c r="CA265"/>
  <c r="CB265"/>
  <c r="CC265"/>
  <c r="CF265"/>
  <c r="CH265"/>
  <c r="CK265"/>
  <c r="CL265"/>
  <c r="CM265"/>
  <c r="CN265"/>
  <c r="CQ265"/>
  <c r="CS265"/>
  <c r="CV265"/>
  <c r="CW265"/>
  <c r="CZ265" s="1"/>
  <c r="DA265" s="1"/>
  <c r="CX265"/>
  <c r="CY265"/>
  <c r="DB265"/>
  <c r="DD265"/>
  <c r="DG265"/>
  <c r="DH265"/>
  <c r="DK265" s="1"/>
  <c r="DL265" s="1"/>
  <c r="DI265"/>
  <c r="DJ265"/>
  <c r="DM265"/>
  <c r="DO265"/>
  <c r="DR265"/>
  <c r="DS265"/>
  <c r="DV265" s="1"/>
  <c r="DW265" s="1"/>
  <c r="DT265"/>
  <c r="DU265"/>
  <c r="DX265"/>
  <c r="DZ265"/>
  <c r="EC265"/>
  <c r="ED265"/>
  <c r="EE265"/>
  <c r="EF265"/>
  <c r="EI265"/>
  <c r="EK265"/>
  <c r="BZ266"/>
  <c r="CA266"/>
  <c r="CD266" s="1"/>
  <c r="CE266" s="1"/>
  <c r="CB266"/>
  <c r="CC266"/>
  <c r="CF266"/>
  <c r="CH266"/>
  <c r="CK266"/>
  <c r="CL266"/>
  <c r="CM266"/>
  <c r="CN266"/>
  <c r="CQ266"/>
  <c r="CS266"/>
  <c r="CV266"/>
  <c r="CW266"/>
  <c r="CX266"/>
  <c r="CY266"/>
  <c r="DB266"/>
  <c r="DD266"/>
  <c r="DG266"/>
  <c r="DH266"/>
  <c r="DI266"/>
  <c r="DJ266"/>
  <c r="DM266"/>
  <c r="DO266"/>
  <c r="DR266"/>
  <c r="DS266"/>
  <c r="DV266" s="1"/>
  <c r="DW266" s="1"/>
  <c r="DT266"/>
  <c r="DU266"/>
  <c r="DX266"/>
  <c r="DZ266"/>
  <c r="EC266"/>
  <c r="ED266"/>
  <c r="EE266"/>
  <c r="EF266"/>
  <c r="EI266"/>
  <c r="EK266"/>
  <c r="BZ267"/>
  <c r="CA267"/>
  <c r="CD267" s="1"/>
  <c r="CE267" s="1"/>
  <c r="CB267"/>
  <c r="CC267"/>
  <c r="CF267"/>
  <c r="CH267"/>
  <c r="CK267"/>
  <c r="CL267"/>
  <c r="CM267"/>
  <c r="CN267"/>
  <c r="CQ267"/>
  <c r="CS267"/>
  <c r="CV267"/>
  <c r="CW267"/>
  <c r="CZ267" s="1"/>
  <c r="DA267" s="1"/>
  <c r="CX267"/>
  <c r="CY267"/>
  <c r="DB267"/>
  <c r="DD267"/>
  <c r="DG267"/>
  <c r="DH267"/>
  <c r="DI267"/>
  <c r="DJ267"/>
  <c r="DM267"/>
  <c r="DO267"/>
  <c r="DR267"/>
  <c r="DS267"/>
  <c r="DT267"/>
  <c r="DU267"/>
  <c r="DX267"/>
  <c r="DZ267"/>
  <c r="EC267"/>
  <c r="EG267" s="1"/>
  <c r="ED267"/>
  <c r="EE267"/>
  <c r="EF267"/>
  <c r="EI267"/>
  <c r="EK267"/>
  <c r="BZ268"/>
  <c r="CA268"/>
  <c r="CD268" s="1"/>
  <c r="CE268" s="1"/>
  <c r="CB268"/>
  <c r="CC268"/>
  <c r="CF268"/>
  <c r="CH268"/>
  <c r="CK268"/>
  <c r="CL268"/>
  <c r="CO268" s="1"/>
  <c r="CP268" s="1"/>
  <c r="CM268"/>
  <c r="CN268"/>
  <c r="CQ268"/>
  <c r="CS268"/>
  <c r="CV268"/>
  <c r="CW268"/>
  <c r="CZ268" s="1"/>
  <c r="DA268" s="1"/>
  <c r="CX268"/>
  <c r="CY268"/>
  <c r="DB268"/>
  <c r="DD268"/>
  <c r="DG268"/>
  <c r="DH268"/>
  <c r="DI268"/>
  <c r="DJ268"/>
  <c r="DM268"/>
  <c r="DO268"/>
  <c r="DR268"/>
  <c r="DS268"/>
  <c r="DV268" s="1"/>
  <c r="DW268" s="1"/>
  <c r="DT268"/>
  <c r="DU268"/>
  <c r="DX268"/>
  <c r="DZ268"/>
  <c r="EC268"/>
  <c r="ED268"/>
  <c r="EE268"/>
  <c r="EF268"/>
  <c r="EI268"/>
  <c r="EK268"/>
  <c r="BZ269"/>
  <c r="CA269"/>
  <c r="CB269"/>
  <c r="CC269"/>
  <c r="CF269"/>
  <c r="CH269"/>
  <c r="CK269"/>
  <c r="CL269"/>
  <c r="CM269"/>
  <c r="CN269"/>
  <c r="CQ269"/>
  <c r="CS269"/>
  <c r="CV269"/>
  <c r="CW269"/>
  <c r="CZ269" s="1"/>
  <c r="DA269" s="1"/>
  <c r="CX269"/>
  <c r="CY269"/>
  <c r="DB269"/>
  <c r="DD269"/>
  <c r="DG269"/>
  <c r="DH269"/>
  <c r="DK269" s="1"/>
  <c r="DL269" s="1"/>
  <c r="DI269"/>
  <c r="DJ269"/>
  <c r="DM269"/>
  <c r="DO269"/>
  <c r="DR269"/>
  <c r="DS269"/>
  <c r="DV269" s="1"/>
  <c r="DW269" s="1"/>
  <c r="DT269"/>
  <c r="DU269"/>
  <c r="DX269"/>
  <c r="DZ269"/>
  <c r="EC269"/>
  <c r="ED269"/>
  <c r="EE269"/>
  <c r="EF269"/>
  <c r="EI269"/>
  <c r="EK269"/>
  <c r="BZ270"/>
  <c r="CA270"/>
  <c r="CD270" s="1"/>
  <c r="CE270" s="1"/>
  <c r="CB270"/>
  <c r="CC270"/>
  <c r="CF270"/>
  <c r="CH270"/>
  <c r="CK270"/>
  <c r="CL270"/>
  <c r="CM270"/>
  <c r="CN270"/>
  <c r="CQ270"/>
  <c r="CS270"/>
  <c r="CV270"/>
  <c r="CW270"/>
  <c r="CX270"/>
  <c r="CY270"/>
  <c r="DB270"/>
  <c r="DD270"/>
  <c r="DG270"/>
  <c r="DH270"/>
  <c r="DI270"/>
  <c r="DJ270"/>
  <c r="DM270"/>
  <c r="DO270"/>
  <c r="DR270"/>
  <c r="DS270"/>
  <c r="DV270" s="1"/>
  <c r="DW270" s="1"/>
  <c r="DT270"/>
  <c r="DU270"/>
  <c r="DX270"/>
  <c r="DZ270"/>
  <c r="EC270"/>
  <c r="ED270"/>
  <c r="EE270"/>
  <c r="EF270"/>
  <c r="EI270"/>
  <c r="EK270"/>
  <c r="BZ271"/>
  <c r="CA271"/>
  <c r="CD271" s="1"/>
  <c r="CE271" s="1"/>
  <c r="CB271"/>
  <c r="CC271"/>
  <c r="CF271"/>
  <c r="CH271"/>
  <c r="CK271"/>
  <c r="CL271"/>
  <c r="CM271"/>
  <c r="CN271"/>
  <c r="CQ271"/>
  <c r="CS271"/>
  <c r="CV271"/>
  <c r="CW271"/>
  <c r="CZ271" s="1"/>
  <c r="DA271" s="1"/>
  <c r="CX271"/>
  <c r="CY271"/>
  <c r="DB271"/>
  <c r="DD271"/>
  <c r="DG271"/>
  <c r="DH271"/>
  <c r="DI271"/>
  <c r="DJ271"/>
  <c r="DM271"/>
  <c r="DO271"/>
  <c r="DR271"/>
  <c r="DS271"/>
  <c r="DT271"/>
  <c r="DU271"/>
  <c r="DX271"/>
  <c r="DZ271"/>
  <c r="EC271"/>
  <c r="EG271" s="1"/>
  <c r="ED271"/>
  <c r="EE271"/>
  <c r="EF271"/>
  <c r="EI271"/>
  <c r="EK271"/>
  <c r="BZ272"/>
  <c r="CA272"/>
  <c r="CD272" s="1"/>
  <c r="CE272" s="1"/>
  <c r="CB272"/>
  <c r="CC272"/>
  <c r="CF272"/>
  <c r="CH272"/>
  <c r="CK272"/>
  <c r="CL272"/>
  <c r="CO272" s="1"/>
  <c r="CP272" s="1"/>
  <c r="CM272"/>
  <c r="CN272"/>
  <c r="CQ272"/>
  <c r="CS272"/>
  <c r="CV272"/>
  <c r="CW272"/>
  <c r="CZ272" s="1"/>
  <c r="DA272" s="1"/>
  <c r="CX272"/>
  <c r="CY272"/>
  <c r="DB272"/>
  <c r="DD272"/>
  <c r="DG272"/>
  <c r="DH272"/>
  <c r="DI272"/>
  <c r="DJ272"/>
  <c r="DM272"/>
  <c r="DO272"/>
  <c r="DR272"/>
  <c r="DS272"/>
  <c r="DV272" s="1"/>
  <c r="DW272" s="1"/>
  <c r="DT272"/>
  <c r="DU272"/>
  <c r="DX272"/>
  <c r="DZ272"/>
  <c r="EC272"/>
  <c r="ED272"/>
  <c r="EE272"/>
  <c r="EF272"/>
  <c r="EI272"/>
  <c r="EK272"/>
  <c r="BZ273"/>
  <c r="CA273"/>
  <c r="CB273"/>
  <c r="CC273"/>
  <c r="CF273"/>
  <c r="CH273"/>
  <c r="CK273"/>
  <c r="CL273"/>
  <c r="CM273"/>
  <c r="CN273"/>
  <c r="CQ273"/>
  <c r="CS273"/>
  <c r="CV273"/>
  <c r="CW273"/>
  <c r="CZ273" s="1"/>
  <c r="DA273" s="1"/>
  <c r="CX273"/>
  <c r="CY273"/>
  <c r="DB273"/>
  <c r="DD273"/>
  <c r="DG273"/>
  <c r="DH273"/>
  <c r="DK273" s="1"/>
  <c r="DL273" s="1"/>
  <c r="DI273"/>
  <c r="DJ273"/>
  <c r="DM273"/>
  <c r="DO273"/>
  <c r="DR273"/>
  <c r="DS273"/>
  <c r="DV273" s="1"/>
  <c r="DW273" s="1"/>
  <c r="DT273"/>
  <c r="DU273"/>
  <c r="DX273"/>
  <c r="DZ273"/>
  <c r="EC273"/>
  <c r="ED273"/>
  <c r="EE273"/>
  <c r="EF273"/>
  <c r="EI273"/>
  <c r="EK273"/>
  <c r="BZ274"/>
  <c r="CA274"/>
  <c r="CB274"/>
  <c r="CC274"/>
  <c r="CF274"/>
  <c r="CH274"/>
  <c r="CK274"/>
  <c r="CL274"/>
  <c r="CM274"/>
  <c r="CN274"/>
  <c r="CQ274"/>
  <c r="CS274"/>
  <c r="CV274"/>
  <c r="CW274"/>
  <c r="CX274"/>
  <c r="CY274"/>
  <c r="DB274"/>
  <c r="DD274"/>
  <c r="DG274"/>
  <c r="DH274"/>
  <c r="DK274" s="1"/>
  <c r="DL274" s="1"/>
  <c r="DI274"/>
  <c r="DJ274"/>
  <c r="DM274"/>
  <c r="DO274"/>
  <c r="DR274"/>
  <c r="DS274"/>
  <c r="DV274" s="1"/>
  <c r="DW274" s="1"/>
  <c r="DT274"/>
  <c r="DU274"/>
  <c r="DX274"/>
  <c r="DZ274"/>
  <c r="EC274"/>
  <c r="ED274"/>
  <c r="EE274"/>
  <c r="EF274"/>
  <c r="EI274"/>
  <c r="EK274"/>
  <c r="BZ275"/>
  <c r="CA275"/>
  <c r="CB275"/>
  <c r="CC275"/>
  <c r="CF275"/>
  <c r="CH275"/>
  <c r="CK275"/>
  <c r="CL275"/>
  <c r="CO275" s="1"/>
  <c r="CP275" s="1"/>
  <c r="CM275"/>
  <c r="CN275"/>
  <c r="CQ275"/>
  <c r="CS275"/>
  <c r="CV275"/>
  <c r="CW275"/>
  <c r="CX275"/>
  <c r="CY275"/>
  <c r="DB275"/>
  <c r="DD275"/>
  <c r="DG275"/>
  <c r="DH275"/>
  <c r="DI275"/>
  <c r="DJ275"/>
  <c r="DM275"/>
  <c r="DO275"/>
  <c r="DR275"/>
  <c r="DS275"/>
  <c r="DT275"/>
  <c r="DU275"/>
  <c r="DX275"/>
  <c r="DZ275"/>
  <c r="EC275"/>
  <c r="ED275"/>
  <c r="EE275"/>
  <c r="EF275"/>
  <c r="EI275"/>
  <c r="EK275"/>
  <c r="BZ276"/>
  <c r="CA276"/>
  <c r="CB276"/>
  <c r="CC276"/>
  <c r="CF276"/>
  <c r="CH276"/>
  <c r="CK276"/>
  <c r="CL276"/>
  <c r="CM276"/>
  <c r="CN276"/>
  <c r="CQ276"/>
  <c r="CS276"/>
  <c r="CV276"/>
  <c r="CW276"/>
  <c r="CX276"/>
  <c r="CY276"/>
  <c r="DB276"/>
  <c r="DD276"/>
  <c r="DG276"/>
  <c r="DH276"/>
  <c r="DI276"/>
  <c r="DJ276"/>
  <c r="DM276"/>
  <c r="DO276"/>
  <c r="DR276"/>
  <c r="DS276"/>
  <c r="DT276"/>
  <c r="DU276"/>
  <c r="DX276"/>
  <c r="DZ276"/>
  <c r="EC276"/>
  <c r="EG276" s="1"/>
  <c r="ED276"/>
  <c r="EE276"/>
  <c r="EF276"/>
  <c r="EI276"/>
  <c r="EK276"/>
  <c r="BZ277"/>
  <c r="CA277"/>
  <c r="CB277"/>
  <c r="CC277"/>
  <c r="CF277"/>
  <c r="CH277"/>
  <c r="CK277"/>
  <c r="CL277"/>
  <c r="CM277"/>
  <c r="CN277"/>
  <c r="CQ277"/>
  <c r="CS277"/>
  <c r="CV277"/>
  <c r="CW277"/>
  <c r="CX277"/>
  <c r="CY277"/>
  <c r="DB277"/>
  <c r="DD277"/>
  <c r="DG277"/>
  <c r="DH277"/>
  <c r="DI277"/>
  <c r="DJ277"/>
  <c r="DM277"/>
  <c r="DO277"/>
  <c r="DR277"/>
  <c r="DS277"/>
  <c r="DT277"/>
  <c r="DU277"/>
  <c r="DX277"/>
  <c r="DZ277"/>
  <c r="EC277"/>
  <c r="ED277"/>
  <c r="EE277"/>
  <c r="EF277"/>
  <c r="EI277"/>
  <c r="EK277"/>
  <c r="BZ278"/>
  <c r="CA278"/>
  <c r="CB278"/>
  <c r="CC278"/>
  <c r="CF278"/>
  <c r="CH278"/>
  <c r="CK278"/>
  <c r="CL278"/>
  <c r="CM278"/>
  <c r="CN278"/>
  <c r="CQ278"/>
  <c r="CS278"/>
  <c r="CV278"/>
  <c r="CW278"/>
  <c r="CX278"/>
  <c r="CY278"/>
  <c r="DB278"/>
  <c r="DD278"/>
  <c r="DG278"/>
  <c r="DH278"/>
  <c r="DI278"/>
  <c r="DJ278"/>
  <c r="DM278"/>
  <c r="DO278"/>
  <c r="DR278"/>
  <c r="DS278"/>
  <c r="DT278"/>
  <c r="DU278"/>
  <c r="DX278"/>
  <c r="DZ278"/>
  <c r="EC278"/>
  <c r="ED278"/>
  <c r="EE278"/>
  <c r="EF278"/>
  <c r="EI278"/>
  <c r="EK278"/>
  <c r="EK9"/>
  <c r="EI9"/>
  <c r="EF9"/>
  <c r="EE9"/>
  <c r="ED9"/>
  <c r="EC9"/>
  <c r="EJ7"/>
  <c r="EK7"/>
  <c r="EI7"/>
  <c r="EF7"/>
  <c r="EE7"/>
  <c r="ED7"/>
  <c r="EC7"/>
  <c r="DZ9"/>
  <c r="DX9"/>
  <c r="DU9"/>
  <c r="DT9"/>
  <c r="DS9"/>
  <c r="DR9"/>
  <c r="DV9" s="1"/>
  <c r="DW9" s="1"/>
  <c r="DY7"/>
  <c r="DZ7"/>
  <c r="DX7"/>
  <c r="DU7"/>
  <c r="DT7"/>
  <c r="DS7"/>
  <c r="DR7"/>
  <c r="DO7"/>
  <c r="DN7"/>
  <c r="DP7" s="1"/>
  <c r="DQ7" s="1"/>
  <c r="DM7"/>
  <c r="DO9"/>
  <c r="DM9"/>
  <c r="DJ7"/>
  <c r="DI7"/>
  <c r="DH7"/>
  <c r="DG7"/>
  <c r="DK7" s="1"/>
  <c r="DD7"/>
  <c r="DC7"/>
  <c r="DB7"/>
  <c r="CY7"/>
  <c r="CX7"/>
  <c r="CW7"/>
  <c r="CV7"/>
  <c r="CS7"/>
  <c r="CR7"/>
  <c r="CQ7"/>
  <c r="CN7"/>
  <c r="CM7"/>
  <c r="CL7"/>
  <c r="CK7"/>
  <c r="CG7"/>
  <c r="CH7"/>
  <c r="CF7"/>
  <c r="DJ9"/>
  <c r="DH9"/>
  <c r="DI9"/>
  <c r="DG9"/>
  <c r="DD9"/>
  <c r="DB9"/>
  <c r="CY9"/>
  <c r="CX9"/>
  <c r="CW9"/>
  <c r="CV9"/>
  <c r="CZ9" s="1"/>
  <c r="DA9" s="1"/>
  <c r="DA8"/>
  <c r="CY8" s="1"/>
  <c r="CS9"/>
  <c r="CQ9"/>
  <c r="CN9"/>
  <c r="CM9"/>
  <c r="CL9"/>
  <c r="CK9"/>
  <c r="CF9"/>
  <c r="CH9"/>
  <c r="CC9"/>
  <c r="CB9"/>
  <c r="CA9"/>
  <c r="BZ9"/>
  <c r="CC7"/>
  <c r="BK8"/>
  <c r="BZ3"/>
  <c r="CK3"/>
  <c r="CV3"/>
  <c r="DG3"/>
  <c r="DR3"/>
  <c r="EC3"/>
  <c r="CC8"/>
  <c r="CE8"/>
  <c r="CP8"/>
  <c r="CN8" s="1"/>
  <c r="DW8"/>
  <c r="DU8" s="1"/>
  <c r="EH8"/>
  <c r="EF8" s="1"/>
  <c r="CI7" l="1"/>
  <c r="DE7"/>
  <c r="CT7"/>
  <c r="CD12"/>
  <c r="CE12" s="1"/>
  <c r="EG9"/>
  <c r="DK9"/>
  <c r="DL9" s="1"/>
  <c r="CD9"/>
  <c r="CE9" s="1"/>
  <c r="CH276" i="28"/>
  <c r="CD276"/>
  <c r="CK275"/>
  <c r="CG275"/>
  <c r="CC275"/>
  <c r="CF274"/>
  <c r="CI273"/>
  <c r="CE273"/>
  <c r="CH272"/>
  <c r="CD272"/>
  <c r="CK271"/>
  <c r="CG271"/>
  <c r="CC271"/>
  <c r="CF270"/>
  <c r="CI269"/>
  <c r="CE269"/>
  <c r="CH268"/>
  <c r="CD268"/>
  <c r="CK267"/>
  <c r="CG267"/>
  <c r="CC267"/>
  <c r="CF266"/>
  <c r="CI265"/>
  <c r="CE265"/>
  <c r="CH264"/>
  <c r="CD264"/>
  <c r="CK263"/>
  <c r="CG263"/>
  <c r="CC263"/>
  <c r="CF262"/>
  <c r="CI261"/>
  <c r="CE261"/>
  <c r="CH260"/>
  <c r="CD260"/>
  <c r="CK259"/>
  <c r="CG259"/>
  <c r="CC259"/>
  <c r="CF258"/>
  <c r="CI257"/>
  <c r="CE257"/>
  <c r="CH256"/>
  <c r="CD256"/>
  <c r="CK255"/>
  <c r="CG255"/>
  <c r="CC255"/>
  <c r="CF254"/>
  <c r="CI253"/>
  <c r="CE253"/>
  <c r="CH252"/>
  <c r="CD252"/>
  <c r="CK251"/>
  <c r="CG251"/>
  <c r="CC251"/>
  <c r="CF250"/>
  <c r="CI249"/>
  <c r="CE249"/>
  <c r="CH248"/>
  <c r="CD248"/>
  <c r="CK247"/>
  <c r="CG247"/>
  <c r="CC247"/>
  <c r="CF246"/>
  <c r="CI245"/>
  <c r="CE245"/>
  <c r="CH244"/>
  <c r="CD244"/>
  <c r="CK243"/>
  <c r="CG243"/>
  <c r="CC243"/>
  <c r="CF242"/>
  <c r="CI241"/>
  <c r="CE241"/>
  <c r="CH240"/>
  <c r="CD240"/>
  <c r="CK239"/>
  <c r="CG239"/>
  <c r="CC239"/>
  <c r="CF238"/>
  <c r="CI237"/>
  <c r="CE237"/>
  <c r="CH236"/>
  <c r="CD236"/>
  <c r="CK235"/>
  <c r="CG235"/>
  <c r="CC235"/>
  <c r="CF234"/>
  <c r="CI233"/>
  <c r="CE233"/>
  <c r="CH232"/>
  <c r="CD232"/>
  <c r="CK231"/>
  <c r="CG231"/>
  <c r="CC231"/>
  <c r="CF230"/>
  <c r="CI229"/>
  <c r="CE229"/>
  <c r="CH228"/>
  <c r="CD228"/>
  <c r="CK227"/>
  <c r="CG227"/>
  <c r="CC227"/>
  <c r="CF226"/>
  <c r="CI225"/>
  <c r="CE225"/>
  <c r="CH224"/>
  <c r="CD224"/>
  <c r="CK223"/>
  <c r="CG223"/>
  <c r="CC223"/>
  <c r="CF222"/>
  <c r="CI221"/>
  <c r="CE221"/>
  <c r="CH220"/>
  <c r="CD220"/>
  <c r="CK219"/>
  <c r="CG219"/>
  <c r="CC219"/>
  <c r="CF218"/>
  <c r="CI217"/>
  <c r="CE217"/>
  <c r="CH216"/>
  <c r="CD216"/>
  <c r="CK215"/>
  <c r="CG215"/>
  <c r="CC215"/>
  <c r="CF214"/>
  <c r="CI213"/>
  <c r="CE213"/>
  <c r="CH212"/>
  <c r="CD212"/>
  <c r="CK211"/>
  <c r="CG211"/>
  <c r="CC211"/>
  <c r="CF210"/>
  <c r="CI209"/>
  <c r="CE209"/>
  <c r="CH208"/>
  <c r="CD208"/>
  <c r="CK207"/>
  <c r="CG207"/>
  <c r="CC207"/>
  <c r="CF206"/>
  <c r="CI205"/>
  <c r="CE205"/>
  <c r="CH204"/>
  <c r="CD204"/>
  <c r="CK203"/>
  <c r="CG203"/>
  <c r="CC203"/>
  <c r="CF202"/>
  <c r="CI201"/>
  <c r="CE201"/>
  <c r="CH200"/>
  <c r="CD200"/>
  <c r="CK199"/>
  <c r="CG199"/>
  <c r="CC199"/>
  <c r="CI276"/>
  <c r="CE276"/>
  <c r="CH275"/>
  <c r="CD275"/>
  <c r="CK274"/>
  <c r="CG274"/>
  <c r="CC274"/>
  <c r="CF273"/>
  <c r="CI272"/>
  <c r="CE272"/>
  <c r="CH271"/>
  <c r="CD271"/>
  <c r="CK270"/>
  <c r="CG270"/>
  <c r="CC270"/>
  <c r="CF269"/>
  <c r="CI268"/>
  <c r="CE268"/>
  <c r="CH267"/>
  <c r="CD267"/>
  <c r="CK266"/>
  <c r="CG266"/>
  <c r="CC266"/>
  <c r="CF265"/>
  <c r="CI264"/>
  <c r="CE264"/>
  <c r="CH263"/>
  <c r="CD263"/>
  <c r="CK262"/>
  <c r="CG262"/>
  <c r="CC262"/>
  <c r="CF261"/>
  <c r="CI260"/>
  <c r="CE260"/>
  <c r="CH259"/>
  <c r="CD259"/>
  <c r="CK258"/>
  <c r="CG258"/>
  <c r="CC258"/>
  <c r="CF257"/>
  <c r="CI256"/>
  <c r="CE256"/>
  <c r="CH255"/>
  <c r="CD255"/>
  <c r="CK254"/>
  <c r="CG254"/>
  <c r="CC254"/>
  <c r="CF253"/>
  <c r="CI252"/>
  <c r="CE252"/>
  <c r="CH251"/>
  <c r="CD251"/>
  <c r="CK250"/>
  <c r="CG250"/>
  <c r="CC250"/>
  <c r="CF249"/>
  <c r="CI248"/>
  <c r="CE248"/>
  <c r="CH247"/>
  <c r="CD247"/>
  <c r="CK246"/>
  <c r="CG246"/>
  <c r="CC246"/>
  <c r="CF245"/>
  <c r="CI244"/>
  <c r="CE244"/>
  <c r="CH243"/>
  <c r="CD243"/>
  <c r="CK242"/>
  <c r="CG242"/>
  <c r="CC242"/>
  <c r="CF241"/>
  <c r="CI240"/>
  <c r="CE240"/>
  <c r="CH239"/>
  <c r="CD239"/>
  <c r="CK238"/>
  <c r="CG238"/>
  <c r="CC238"/>
  <c r="CF237"/>
  <c r="CI236"/>
  <c r="CE236"/>
  <c r="CH235"/>
  <c r="CD235"/>
  <c r="CK234"/>
  <c r="CG234"/>
  <c r="CC234"/>
  <c r="CF233"/>
  <c r="CI232"/>
  <c r="CE232"/>
  <c r="CH231"/>
  <c r="CD231"/>
  <c r="CK230"/>
  <c r="CG230"/>
  <c r="CC230"/>
  <c r="CF229"/>
  <c r="CI228"/>
  <c r="CE228"/>
  <c r="CH227"/>
  <c r="CD227"/>
  <c r="CK226"/>
  <c r="CG226"/>
  <c r="CC226"/>
  <c r="CF225"/>
  <c r="CI224"/>
  <c r="CE224"/>
  <c r="CH223"/>
  <c r="CD223"/>
  <c r="CK222"/>
  <c r="CG222"/>
  <c r="CC222"/>
  <c r="CF221"/>
  <c r="CI220"/>
  <c r="CE220"/>
  <c r="CH219"/>
  <c r="CD219"/>
  <c r="CK218"/>
  <c r="CG218"/>
  <c r="CC218"/>
  <c r="CF217"/>
  <c r="CI216"/>
  <c r="CE216"/>
  <c r="CH215"/>
  <c r="CD215"/>
  <c r="CK214"/>
  <c r="CG214"/>
  <c r="CC214"/>
  <c r="CF213"/>
  <c r="CI212"/>
  <c r="CE212"/>
  <c r="CH211"/>
  <c r="CD211"/>
  <c r="CK210"/>
  <c r="CG210"/>
  <c r="CC210"/>
  <c r="CF209"/>
  <c r="CF276"/>
  <c r="CI275"/>
  <c r="CE275"/>
  <c r="CH274"/>
  <c r="CD274"/>
  <c r="CK273"/>
  <c r="CG273"/>
  <c r="CC273"/>
  <c r="CF272"/>
  <c r="CI271"/>
  <c r="CE271"/>
  <c r="CH270"/>
  <c r="CD270"/>
  <c r="CK269"/>
  <c r="CG269"/>
  <c r="CC269"/>
  <c r="CF268"/>
  <c r="CI267"/>
  <c r="CE267"/>
  <c r="CH266"/>
  <c r="CD266"/>
  <c r="CK265"/>
  <c r="CG265"/>
  <c r="CC265"/>
  <c r="CF264"/>
  <c r="CI263"/>
  <c r="CE263"/>
  <c r="CH262"/>
  <c r="CD262"/>
  <c r="CK261"/>
  <c r="CG261"/>
  <c r="CC261"/>
  <c r="CF260"/>
  <c r="CI259"/>
  <c r="CE259"/>
  <c r="CH258"/>
  <c r="CD258"/>
  <c r="CK257"/>
  <c r="CG257"/>
  <c r="CC257"/>
  <c r="CF256"/>
  <c r="CI255"/>
  <c r="CE255"/>
  <c r="CH254"/>
  <c r="CD254"/>
  <c r="CK253"/>
  <c r="CG253"/>
  <c r="CC253"/>
  <c r="CF252"/>
  <c r="CI251"/>
  <c r="CE251"/>
  <c r="CH250"/>
  <c r="CD250"/>
  <c r="CK249"/>
  <c r="CG249"/>
  <c r="CC249"/>
  <c r="CF248"/>
  <c r="CI247"/>
  <c r="CE247"/>
  <c r="CH246"/>
  <c r="CD246"/>
  <c r="CK245"/>
  <c r="CG245"/>
  <c r="CC245"/>
  <c r="CF244"/>
  <c r="CI243"/>
  <c r="CE243"/>
  <c r="CH242"/>
  <c r="CD242"/>
  <c r="CK241"/>
  <c r="CG241"/>
  <c r="CC241"/>
  <c r="CF240"/>
  <c r="CI239"/>
  <c r="CE239"/>
  <c r="CH238"/>
  <c r="CD238"/>
  <c r="CK237"/>
  <c r="CG237"/>
  <c r="CC237"/>
  <c r="CF236"/>
  <c r="CI235"/>
  <c r="CE235"/>
  <c r="CH234"/>
  <c r="CD234"/>
  <c r="CK233"/>
  <c r="CG233"/>
  <c r="CC233"/>
  <c r="CF232"/>
  <c r="CI231"/>
  <c r="CE231"/>
  <c r="CH230"/>
  <c r="CD230"/>
  <c r="CK229"/>
  <c r="CG229"/>
  <c r="CC229"/>
  <c r="CF228"/>
  <c r="CI227"/>
  <c r="CE227"/>
  <c r="CH226"/>
  <c r="CD226"/>
  <c r="CK225"/>
  <c r="CG225"/>
  <c r="CC225"/>
  <c r="CF224"/>
  <c r="CI223"/>
  <c r="CE223"/>
  <c r="CH222"/>
  <c r="CD222"/>
  <c r="CK221"/>
  <c r="CG221"/>
  <c r="CC221"/>
  <c r="CF220"/>
  <c r="CI219"/>
  <c r="CE219"/>
  <c r="CH218"/>
  <c r="CD218"/>
  <c r="CK217"/>
  <c r="CG217"/>
  <c r="CC217"/>
  <c r="CF216"/>
  <c r="CI215"/>
  <c r="CE215"/>
  <c r="CH214"/>
  <c r="CD214"/>
  <c r="CK213"/>
  <c r="CG213"/>
  <c r="CC213"/>
  <c r="CF212"/>
  <c r="CI211"/>
  <c r="CE211"/>
  <c r="CH210"/>
  <c r="CD210"/>
  <c r="CK209"/>
  <c r="CG209"/>
  <c r="CC209"/>
  <c r="CF208"/>
  <c r="CI207"/>
  <c r="CE207"/>
  <c r="CH206"/>
  <c r="CD206"/>
  <c r="CK205"/>
  <c r="CG205"/>
  <c r="CC205"/>
  <c r="CF204"/>
  <c r="CI203"/>
  <c r="CE203"/>
  <c r="CH202"/>
  <c r="CD202"/>
  <c r="CK201"/>
  <c r="CG201"/>
  <c r="CC201"/>
  <c r="CF200"/>
  <c r="CI199"/>
  <c r="CE199"/>
  <c r="CC276"/>
  <c r="CI274"/>
  <c r="CD273"/>
  <c r="CE270"/>
  <c r="CK268"/>
  <c r="CF267"/>
  <c r="CG264"/>
  <c r="CH261"/>
  <c r="CC260"/>
  <c r="CI258"/>
  <c r="CD257"/>
  <c r="CE254"/>
  <c r="CK252"/>
  <c r="CF251"/>
  <c r="CG248"/>
  <c r="CH245"/>
  <c r="CC244"/>
  <c r="CI242"/>
  <c r="CD241"/>
  <c r="CE238"/>
  <c r="CK236"/>
  <c r="CF235"/>
  <c r="CG232"/>
  <c r="CH229"/>
  <c r="CC228"/>
  <c r="CI226"/>
  <c r="CD225"/>
  <c r="CE222"/>
  <c r="CK220"/>
  <c r="CF219"/>
  <c r="CG216"/>
  <c r="CH213"/>
  <c r="CC212"/>
  <c r="CI210"/>
  <c r="CD209"/>
  <c r="CE208"/>
  <c r="CH207"/>
  <c r="CK206"/>
  <c r="CC206"/>
  <c r="CF205"/>
  <c r="CI204"/>
  <c r="CD203"/>
  <c r="CG202"/>
  <c r="CE200"/>
  <c r="CH199"/>
  <c r="CK198"/>
  <c r="CF198"/>
  <c r="CI197"/>
  <c r="CE197"/>
  <c r="CH196"/>
  <c r="CD196"/>
  <c r="CK195"/>
  <c r="CG195"/>
  <c r="CC195"/>
  <c r="CF194"/>
  <c r="CI193"/>
  <c r="CE193"/>
  <c r="CH192"/>
  <c r="CD192"/>
  <c r="CK191"/>
  <c r="CG191"/>
  <c r="CC191"/>
  <c r="CF190"/>
  <c r="CI189"/>
  <c r="CE189"/>
  <c r="CH188"/>
  <c r="CD188"/>
  <c r="CK187"/>
  <c r="CG187"/>
  <c r="CC187"/>
  <c r="CF186"/>
  <c r="CI185"/>
  <c r="CE185"/>
  <c r="CH184"/>
  <c r="CD184"/>
  <c r="CK183"/>
  <c r="CG183"/>
  <c r="CC183"/>
  <c r="CF182"/>
  <c r="CI181"/>
  <c r="CE181"/>
  <c r="CH180"/>
  <c r="CD180"/>
  <c r="CK179"/>
  <c r="CG179"/>
  <c r="CC179"/>
  <c r="CF178"/>
  <c r="CI177"/>
  <c r="CE177"/>
  <c r="CH176"/>
  <c r="CD176"/>
  <c r="CK175"/>
  <c r="CG175"/>
  <c r="CC175"/>
  <c r="CF174"/>
  <c r="CI173"/>
  <c r="CE173"/>
  <c r="CH172"/>
  <c r="CD172"/>
  <c r="CK171"/>
  <c r="CG171"/>
  <c r="CC171"/>
  <c r="CF170"/>
  <c r="CI169"/>
  <c r="CE169"/>
  <c r="CH168"/>
  <c r="CD168"/>
  <c r="CK167"/>
  <c r="CG167"/>
  <c r="CC167"/>
  <c r="CF166"/>
  <c r="CI165"/>
  <c r="CE165"/>
  <c r="CH164"/>
  <c r="CD164"/>
  <c r="CK163"/>
  <c r="CG163"/>
  <c r="CC163"/>
  <c r="CF162"/>
  <c r="CI161"/>
  <c r="CE161"/>
  <c r="CH160"/>
  <c r="CD160"/>
  <c r="CK159"/>
  <c r="CG159"/>
  <c r="CC159"/>
  <c r="CF158"/>
  <c r="CI157"/>
  <c r="CE157"/>
  <c r="CH156"/>
  <c r="CD156"/>
  <c r="CK155"/>
  <c r="CG155"/>
  <c r="CC155"/>
  <c r="CF154"/>
  <c r="CI153"/>
  <c r="CE153"/>
  <c r="CH152"/>
  <c r="CD152"/>
  <c r="CK151"/>
  <c r="CG151"/>
  <c r="CC151"/>
  <c r="CF150"/>
  <c r="CI149"/>
  <c r="CE149"/>
  <c r="CH148"/>
  <c r="CD148"/>
  <c r="CK147"/>
  <c r="CG147"/>
  <c r="CC147"/>
  <c r="CF146"/>
  <c r="CI145"/>
  <c r="CE145"/>
  <c r="CH144"/>
  <c r="CD144"/>
  <c r="CK143"/>
  <c r="CG143"/>
  <c r="CC143"/>
  <c r="CF142"/>
  <c r="CI141"/>
  <c r="CE141"/>
  <c r="CH140"/>
  <c r="CD140"/>
  <c r="CK139"/>
  <c r="CG139"/>
  <c r="CC139"/>
  <c r="CF138"/>
  <c r="CI137"/>
  <c r="CE137"/>
  <c r="CH136"/>
  <c r="CD136"/>
  <c r="CK135"/>
  <c r="CG135"/>
  <c r="CC135"/>
  <c r="CF134"/>
  <c r="CI133"/>
  <c r="CE133"/>
  <c r="CH132"/>
  <c r="CD132"/>
  <c r="CK131"/>
  <c r="CG131"/>
  <c r="CC131"/>
  <c r="CF130"/>
  <c r="CI129"/>
  <c r="CE129"/>
  <c r="CH128"/>
  <c r="CD128"/>
  <c r="CK127"/>
  <c r="CG127"/>
  <c r="CC127"/>
  <c r="CF126"/>
  <c r="CI125"/>
  <c r="CE125"/>
  <c r="CH124"/>
  <c r="CD124"/>
  <c r="CK123"/>
  <c r="CG123"/>
  <c r="CC123"/>
  <c r="CF122"/>
  <c r="CI121"/>
  <c r="CE121"/>
  <c r="CH120"/>
  <c r="CD120"/>
  <c r="CK119"/>
  <c r="CG119"/>
  <c r="CC119"/>
  <c r="CF118"/>
  <c r="CI117"/>
  <c r="CE117"/>
  <c r="CH116"/>
  <c r="CD116"/>
  <c r="CK115"/>
  <c r="CG115"/>
  <c r="CC115"/>
  <c r="CF114"/>
  <c r="CI113"/>
  <c r="CE113"/>
  <c r="CH112"/>
  <c r="CD112"/>
  <c r="CK111"/>
  <c r="CG111"/>
  <c r="CC111"/>
  <c r="CF110"/>
  <c r="CI109"/>
  <c r="CE109"/>
  <c r="CH108"/>
  <c r="CD108"/>
  <c r="CK107"/>
  <c r="CG107"/>
  <c r="CC107"/>
  <c r="CF106"/>
  <c r="CI105"/>
  <c r="CE105"/>
  <c r="CH104"/>
  <c r="CD104"/>
  <c r="CK103"/>
  <c r="CG103"/>
  <c r="CC103"/>
  <c r="CF102"/>
  <c r="CI101"/>
  <c r="CE101"/>
  <c r="CH100"/>
  <c r="CD100"/>
  <c r="CK99"/>
  <c r="CG99"/>
  <c r="CC99"/>
  <c r="CF98"/>
  <c r="CI97"/>
  <c r="CE97"/>
  <c r="CH96"/>
  <c r="CD96"/>
  <c r="CK95"/>
  <c r="CG95"/>
  <c r="CC95"/>
  <c r="CF94"/>
  <c r="CI93"/>
  <c r="CE93"/>
  <c r="CH92"/>
  <c r="CD92"/>
  <c r="CK91"/>
  <c r="CG91"/>
  <c r="CC91"/>
  <c r="CF90"/>
  <c r="CI89"/>
  <c r="CE89"/>
  <c r="CH88"/>
  <c r="CD88"/>
  <c r="CK87"/>
  <c r="CG87"/>
  <c r="CC87"/>
  <c r="CF86"/>
  <c r="CI85"/>
  <c r="CE85"/>
  <c r="CH84"/>
  <c r="CD84"/>
  <c r="CK83"/>
  <c r="CG83"/>
  <c r="CC83"/>
  <c r="CF82"/>
  <c r="CI81"/>
  <c r="CE81"/>
  <c r="CH80"/>
  <c r="CD80"/>
  <c r="CK79"/>
  <c r="CG79"/>
  <c r="CC79"/>
  <c r="CF78"/>
  <c r="CI77"/>
  <c r="CE77"/>
  <c r="CH76"/>
  <c r="CD76"/>
  <c r="CK75"/>
  <c r="CG75"/>
  <c r="CC75"/>
  <c r="CF74"/>
  <c r="CI73"/>
  <c r="CE73"/>
  <c r="CH72"/>
  <c r="CD72"/>
  <c r="CK71"/>
  <c r="CG71"/>
  <c r="CC71"/>
  <c r="CF70"/>
  <c r="CI69"/>
  <c r="CE69"/>
  <c r="CH68"/>
  <c r="CD68"/>
  <c r="CK67"/>
  <c r="CG67"/>
  <c r="CC67"/>
  <c r="CF66"/>
  <c r="CI65"/>
  <c r="CE65"/>
  <c r="CH64"/>
  <c r="CD64"/>
  <c r="CK63"/>
  <c r="CG63"/>
  <c r="CC63"/>
  <c r="CF62"/>
  <c r="CI61"/>
  <c r="CE61"/>
  <c r="CH60"/>
  <c r="CD60"/>
  <c r="CK59"/>
  <c r="CG59"/>
  <c r="CC59"/>
  <c r="CF58"/>
  <c r="CI57"/>
  <c r="CE57"/>
  <c r="CH56"/>
  <c r="CD56"/>
  <c r="CK55"/>
  <c r="CG55"/>
  <c r="CC55"/>
  <c r="CF54"/>
  <c r="CI53"/>
  <c r="CE53"/>
  <c r="CH52"/>
  <c r="CD52"/>
  <c r="CK51"/>
  <c r="CG51"/>
  <c r="CC51"/>
  <c r="CF50"/>
  <c r="CI49"/>
  <c r="CE49"/>
  <c r="CH48"/>
  <c r="CD48"/>
  <c r="CK47"/>
  <c r="CG47"/>
  <c r="CC47"/>
  <c r="CF46"/>
  <c r="CI45"/>
  <c r="CE45"/>
  <c r="CH44"/>
  <c r="CD44"/>
  <c r="CK43"/>
  <c r="CG43"/>
  <c r="CC43"/>
  <c r="CF42"/>
  <c r="CI41"/>
  <c r="CE41"/>
  <c r="CH40"/>
  <c r="CD40"/>
  <c r="CK39"/>
  <c r="CG39"/>
  <c r="CC39"/>
  <c r="CF38"/>
  <c r="CG276"/>
  <c r="CH273"/>
  <c r="CC272"/>
  <c r="CI270"/>
  <c r="CD269"/>
  <c r="CE266"/>
  <c r="CK264"/>
  <c r="CF263"/>
  <c r="CG260"/>
  <c r="CH257"/>
  <c r="CC256"/>
  <c r="CI254"/>
  <c r="CD253"/>
  <c r="CE250"/>
  <c r="CK248"/>
  <c r="CF247"/>
  <c r="CG244"/>
  <c r="CH241"/>
  <c r="CC240"/>
  <c r="CI238"/>
  <c r="CD237"/>
  <c r="CE234"/>
  <c r="CK232"/>
  <c r="CF231"/>
  <c r="CG228"/>
  <c r="CH225"/>
  <c r="CC224"/>
  <c r="CI222"/>
  <c r="CD221"/>
  <c r="CE218"/>
  <c r="CK216"/>
  <c r="CF215"/>
  <c r="CG212"/>
  <c r="CH209"/>
  <c r="CG208"/>
  <c r="CE206"/>
  <c r="CH205"/>
  <c r="CK204"/>
  <c r="CC204"/>
  <c r="CF203"/>
  <c r="CI202"/>
  <c r="CD201"/>
  <c r="CG200"/>
  <c r="CG198"/>
  <c r="CC198"/>
  <c r="CF197"/>
  <c r="CI196"/>
  <c r="CE196"/>
  <c r="CH195"/>
  <c r="CD195"/>
  <c r="CK194"/>
  <c r="CG194"/>
  <c r="CC194"/>
  <c r="CF193"/>
  <c r="CI192"/>
  <c r="CE192"/>
  <c r="CH191"/>
  <c r="CD191"/>
  <c r="CK190"/>
  <c r="CG190"/>
  <c r="CC190"/>
  <c r="CF189"/>
  <c r="CI188"/>
  <c r="CE188"/>
  <c r="CH187"/>
  <c r="CD187"/>
  <c r="CK186"/>
  <c r="CG186"/>
  <c r="CC186"/>
  <c r="CF185"/>
  <c r="CI184"/>
  <c r="CE184"/>
  <c r="CH183"/>
  <c r="CD183"/>
  <c r="CK182"/>
  <c r="CG182"/>
  <c r="CC182"/>
  <c r="CF181"/>
  <c r="CI180"/>
  <c r="CE180"/>
  <c r="CH179"/>
  <c r="CD179"/>
  <c r="CK178"/>
  <c r="CG178"/>
  <c r="CC178"/>
  <c r="CF177"/>
  <c r="CI176"/>
  <c r="CE176"/>
  <c r="CH175"/>
  <c r="CD175"/>
  <c r="CK174"/>
  <c r="CG174"/>
  <c r="CC174"/>
  <c r="CF173"/>
  <c r="CI172"/>
  <c r="CE172"/>
  <c r="CH171"/>
  <c r="CD171"/>
  <c r="CK170"/>
  <c r="CG170"/>
  <c r="CC170"/>
  <c r="CF169"/>
  <c r="CI168"/>
  <c r="CE168"/>
  <c r="CH167"/>
  <c r="CD167"/>
  <c r="CK166"/>
  <c r="CG166"/>
  <c r="CC166"/>
  <c r="CF165"/>
  <c r="CI164"/>
  <c r="CE164"/>
  <c r="CH163"/>
  <c r="CD163"/>
  <c r="CK162"/>
  <c r="CG162"/>
  <c r="CC162"/>
  <c r="CF161"/>
  <c r="CI160"/>
  <c r="CE160"/>
  <c r="CH159"/>
  <c r="CD159"/>
  <c r="CK158"/>
  <c r="CG158"/>
  <c r="CC158"/>
  <c r="CF157"/>
  <c r="CI156"/>
  <c r="CE156"/>
  <c r="CH155"/>
  <c r="CD155"/>
  <c r="CK154"/>
  <c r="CG154"/>
  <c r="CC154"/>
  <c r="CF153"/>
  <c r="CI152"/>
  <c r="CE152"/>
  <c r="CH151"/>
  <c r="CD151"/>
  <c r="CK150"/>
  <c r="CG150"/>
  <c r="CC150"/>
  <c r="CF149"/>
  <c r="CI148"/>
  <c r="CE148"/>
  <c r="CH147"/>
  <c r="CD147"/>
  <c r="CK146"/>
  <c r="CG146"/>
  <c r="CC146"/>
  <c r="CF145"/>
  <c r="CI144"/>
  <c r="CE144"/>
  <c r="CH143"/>
  <c r="CD143"/>
  <c r="CK142"/>
  <c r="CG142"/>
  <c r="CC142"/>
  <c r="CF141"/>
  <c r="CI140"/>
  <c r="CE140"/>
  <c r="CH139"/>
  <c r="CD139"/>
  <c r="CK138"/>
  <c r="CG138"/>
  <c r="CC138"/>
  <c r="CF137"/>
  <c r="CI136"/>
  <c r="CE136"/>
  <c r="CH135"/>
  <c r="CD135"/>
  <c r="CK134"/>
  <c r="CG134"/>
  <c r="CC134"/>
  <c r="CF133"/>
  <c r="CI132"/>
  <c r="CE132"/>
  <c r="CH131"/>
  <c r="CD131"/>
  <c r="CK130"/>
  <c r="CG130"/>
  <c r="CC130"/>
  <c r="CF129"/>
  <c r="CI128"/>
  <c r="CE128"/>
  <c r="CH127"/>
  <c r="CD127"/>
  <c r="CK126"/>
  <c r="CG126"/>
  <c r="CC126"/>
  <c r="CF125"/>
  <c r="CI124"/>
  <c r="CE124"/>
  <c r="CH123"/>
  <c r="CD123"/>
  <c r="CK122"/>
  <c r="CG122"/>
  <c r="CC122"/>
  <c r="CF121"/>
  <c r="CI120"/>
  <c r="CE120"/>
  <c r="CH119"/>
  <c r="CD119"/>
  <c r="CK118"/>
  <c r="CG118"/>
  <c r="CC118"/>
  <c r="CF117"/>
  <c r="CI116"/>
  <c r="CE116"/>
  <c r="CH115"/>
  <c r="CD115"/>
  <c r="CK114"/>
  <c r="CG114"/>
  <c r="CC114"/>
  <c r="CF113"/>
  <c r="CI112"/>
  <c r="CE112"/>
  <c r="CH111"/>
  <c r="CD111"/>
  <c r="CK110"/>
  <c r="CG110"/>
  <c r="CC110"/>
  <c r="CF109"/>
  <c r="CI108"/>
  <c r="CE108"/>
  <c r="CH107"/>
  <c r="CD107"/>
  <c r="CK106"/>
  <c r="CG106"/>
  <c r="CC106"/>
  <c r="CF105"/>
  <c r="CI104"/>
  <c r="CE104"/>
  <c r="CH103"/>
  <c r="CD103"/>
  <c r="CK102"/>
  <c r="CG102"/>
  <c r="CC102"/>
  <c r="CF101"/>
  <c r="CI100"/>
  <c r="CE100"/>
  <c r="CH99"/>
  <c r="CD99"/>
  <c r="CK98"/>
  <c r="CG98"/>
  <c r="CC98"/>
  <c r="CF97"/>
  <c r="CI96"/>
  <c r="CE96"/>
  <c r="CH95"/>
  <c r="CD95"/>
  <c r="CK94"/>
  <c r="CG94"/>
  <c r="CC94"/>
  <c r="CF93"/>
  <c r="CI92"/>
  <c r="CE92"/>
  <c r="CH91"/>
  <c r="CD91"/>
  <c r="CK90"/>
  <c r="CG90"/>
  <c r="CC90"/>
  <c r="CF89"/>
  <c r="CI88"/>
  <c r="CE88"/>
  <c r="CH87"/>
  <c r="CD87"/>
  <c r="CK86"/>
  <c r="CG86"/>
  <c r="CC86"/>
  <c r="CF85"/>
  <c r="CI84"/>
  <c r="CE84"/>
  <c r="CH83"/>
  <c r="CD83"/>
  <c r="CK82"/>
  <c r="CG82"/>
  <c r="CC82"/>
  <c r="CF81"/>
  <c r="CI80"/>
  <c r="CE80"/>
  <c r="CH79"/>
  <c r="CD79"/>
  <c r="CK78"/>
  <c r="CG78"/>
  <c r="CC78"/>
  <c r="CF77"/>
  <c r="CI76"/>
  <c r="CE76"/>
  <c r="CH75"/>
  <c r="CD75"/>
  <c r="CK74"/>
  <c r="CG74"/>
  <c r="CC74"/>
  <c r="CF73"/>
  <c r="CI72"/>
  <c r="CE72"/>
  <c r="CH71"/>
  <c r="CD71"/>
  <c r="CK70"/>
  <c r="CG70"/>
  <c r="CC70"/>
  <c r="CF69"/>
  <c r="CI68"/>
  <c r="CE68"/>
  <c r="CH67"/>
  <c r="CD67"/>
  <c r="CK66"/>
  <c r="CG66"/>
  <c r="CC66"/>
  <c r="CF65"/>
  <c r="CI64"/>
  <c r="CE64"/>
  <c r="CH63"/>
  <c r="CD63"/>
  <c r="CK62"/>
  <c r="CG62"/>
  <c r="CC62"/>
  <c r="CF61"/>
  <c r="CI60"/>
  <c r="CE60"/>
  <c r="CH59"/>
  <c r="CD59"/>
  <c r="CK58"/>
  <c r="CG58"/>
  <c r="CC58"/>
  <c r="CF57"/>
  <c r="CI56"/>
  <c r="CE56"/>
  <c r="CH55"/>
  <c r="CD55"/>
  <c r="CK54"/>
  <c r="CG54"/>
  <c r="CC54"/>
  <c r="CF53"/>
  <c r="CI52"/>
  <c r="CE52"/>
  <c r="CH51"/>
  <c r="CD51"/>
  <c r="CK50"/>
  <c r="CG50"/>
  <c r="CC50"/>
  <c r="CF49"/>
  <c r="CI48"/>
  <c r="CE48"/>
  <c r="CH47"/>
  <c r="CD47"/>
  <c r="CK46"/>
  <c r="CG46"/>
  <c r="CC46"/>
  <c r="CK276"/>
  <c r="CF275"/>
  <c r="CG272"/>
  <c r="CH269"/>
  <c r="CC268"/>
  <c r="CI266"/>
  <c r="CD265"/>
  <c r="CE262"/>
  <c r="CK260"/>
  <c r="CF259"/>
  <c r="CG256"/>
  <c r="CH253"/>
  <c r="CC252"/>
  <c r="CI250"/>
  <c r="CD249"/>
  <c r="CE246"/>
  <c r="CK244"/>
  <c r="CF243"/>
  <c r="CG240"/>
  <c r="CH237"/>
  <c r="CC236"/>
  <c r="CI234"/>
  <c r="CD233"/>
  <c r="CE230"/>
  <c r="CK228"/>
  <c r="CF227"/>
  <c r="CG224"/>
  <c r="CH221"/>
  <c r="CC220"/>
  <c r="CI218"/>
  <c r="CD217"/>
  <c r="CE214"/>
  <c r="CK212"/>
  <c r="CF211"/>
  <c r="CI208"/>
  <c r="CD207"/>
  <c r="CG206"/>
  <c r="CE204"/>
  <c r="CH203"/>
  <c r="CK202"/>
  <c r="CC202"/>
  <c r="CF201"/>
  <c r="CI200"/>
  <c r="CD199"/>
  <c r="CH198"/>
  <c r="CD198"/>
  <c r="CK197"/>
  <c r="CG197"/>
  <c r="CC197"/>
  <c r="CF196"/>
  <c r="CI195"/>
  <c r="CE195"/>
  <c r="CH194"/>
  <c r="CD194"/>
  <c r="CK193"/>
  <c r="CG193"/>
  <c r="CC193"/>
  <c r="CF192"/>
  <c r="CI191"/>
  <c r="CE191"/>
  <c r="CH190"/>
  <c r="CD190"/>
  <c r="CK189"/>
  <c r="CG189"/>
  <c r="CC189"/>
  <c r="CF188"/>
  <c r="CI187"/>
  <c r="CE187"/>
  <c r="CH186"/>
  <c r="CD186"/>
  <c r="CK185"/>
  <c r="CG185"/>
  <c r="CC185"/>
  <c r="CF184"/>
  <c r="CI183"/>
  <c r="CE183"/>
  <c r="CH182"/>
  <c r="CD182"/>
  <c r="CK181"/>
  <c r="CG181"/>
  <c r="CC181"/>
  <c r="CF180"/>
  <c r="CI179"/>
  <c r="CE179"/>
  <c r="CH178"/>
  <c r="CD178"/>
  <c r="CK177"/>
  <c r="CG177"/>
  <c r="CC177"/>
  <c r="CF176"/>
  <c r="CI175"/>
  <c r="CE175"/>
  <c r="CH174"/>
  <c r="CD174"/>
  <c r="CK173"/>
  <c r="CG173"/>
  <c r="CC173"/>
  <c r="CF172"/>
  <c r="CI171"/>
  <c r="CE171"/>
  <c r="CH170"/>
  <c r="CD170"/>
  <c r="CK169"/>
  <c r="CG169"/>
  <c r="CC169"/>
  <c r="CF168"/>
  <c r="CI167"/>
  <c r="CE167"/>
  <c r="CH166"/>
  <c r="CD166"/>
  <c r="CK165"/>
  <c r="CG165"/>
  <c r="CC165"/>
  <c r="CF164"/>
  <c r="CI163"/>
  <c r="CE163"/>
  <c r="CH162"/>
  <c r="CD162"/>
  <c r="CK161"/>
  <c r="CG161"/>
  <c r="CC161"/>
  <c r="CF160"/>
  <c r="CI159"/>
  <c r="CE159"/>
  <c r="CH158"/>
  <c r="CD158"/>
  <c r="CK157"/>
  <c r="CG157"/>
  <c r="CC157"/>
  <c r="CF156"/>
  <c r="CI155"/>
  <c r="CE155"/>
  <c r="CH154"/>
  <c r="CD154"/>
  <c r="CK153"/>
  <c r="CG153"/>
  <c r="CC153"/>
  <c r="CF152"/>
  <c r="CI151"/>
  <c r="CE151"/>
  <c r="CH150"/>
  <c r="CD150"/>
  <c r="CK149"/>
  <c r="CG149"/>
  <c r="CC149"/>
  <c r="CF148"/>
  <c r="CI147"/>
  <c r="CE147"/>
  <c r="CH146"/>
  <c r="CD146"/>
  <c r="CK145"/>
  <c r="CG145"/>
  <c r="CC145"/>
  <c r="CF144"/>
  <c r="CI143"/>
  <c r="CE143"/>
  <c r="CH142"/>
  <c r="CD142"/>
  <c r="CK141"/>
  <c r="CG141"/>
  <c r="CC141"/>
  <c r="CF140"/>
  <c r="CI139"/>
  <c r="CE139"/>
  <c r="CH138"/>
  <c r="CD138"/>
  <c r="CK137"/>
  <c r="CG137"/>
  <c r="CC137"/>
  <c r="CF136"/>
  <c r="CI135"/>
  <c r="CE135"/>
  <c r="CH134"/>
  <c r="CD134"/>
  <c r="CK133"/>
  <c r="CG133"/>
  <c r="CC133"/>
  <c r="CF132"/>
  <c r="CI131"/>
  <c r="CE131"/>
  <c r="CH130"/>
  <c r="CD130"/>
  <c r="CK129"/>
  <c r="CG129"/>
  <c r="CC129"/>
  <c r="CF128"/>
  <c r="CI127"/>
  <c r="CE127"/>
  <c r="CH126"/>
  <c r="CD126"/>
  <c r="CK125"/>
  <c r="CG125"/>
  <c r="CC125"/>
  <c r="CF124"/>
  <c r="CI123"/>
  <c r="CE123"/>
  <c r="CH122"/>
  <c r="CD122"/>
  <c r="CK121"/>
  <c r="CG121"/>
  <c r="CC121"/>
  <c r="CF120"/>
  <c r="CI119"/>
  <c r="CE119"/>
  <c r="CH118"/>
  <c r="CD118"/>
  <c r="CK117"/>
  <c r="CG117"/>
  <c r="CC117"/>
  <c r="CF116"/>
  <c r="CI115"/>
  <c r="CE115"/>
  <c r="CH114"/>
  <c r="CD114"/>
  <c r="CK113"/>
  <c r="CG113"/>
  <c r="CC113"/>
  <c r="CF112"/>
  <c r="CI111"/>
  <c r="CE111"/>
  <c r="CH110"/>
  <c r="CD110"/>
  <c r="CK109"/>
  <c r="CG109"/>
  <c r="CC109"/>
  <c r="CF108"/>
  <c r="CI107"/>
  <c r="CE107"/>
  <c r="CH106"/>
  <c r="CD106"/>
  <c r="CK105"/>
  <c r="CG105"/>
  <c r="CC105"/>
  <c r="CF104"/>
  <c r="CI103"/>
  <c r="CE103"/>
  <c r="CH102"/>
  <c r="CD102"/>
  <c r="CK101"/>
  <c r="CG101"/>
  <c r="CC101"/>
  <c r="CF100"/>
  <c r="CI99"/>
  <c r="CE99"/>
  <c r="CH98"/>
  <c r="CD98"/>
  <c r="CK97"/>
  <c r="CG97"/>
  <c r="CC97"/>
  <c r="CF96"/>
  <c r="CI95"/>
  <c r="CE95"/>
  <c r="CH94"/>
  <c r="CD94"/>
  <c r="CK93"/>
  <c r="CG93"/>
  <c r="CC93"/>
  <c r="CF92"/>
  <c r="CI91"/>
  <c r="CE91"/>
  <c r="CH90"/>
  <c r="CD90"/>
  <c r="CK89"/>
  <c r="CG89"/>
  <c r="CC89"/>
  <c r="CF88"/>
  <c r="CI87"/>
  <c r="CE87"/>
  <c r="CH86"/>
  <c r="CD86"/>
  <c r="CK85"/>
  <c r="CG85"/>
  <c r="CC85"/>
  <c r="CF84"/>
  <c r="CI83"/>
  <c r="CE83"/>
  <c r="CH82"/>
  <c r="CD82"/>
  <c r="CK81"/>
  <c r="CG81"/>
  <c r="CC81"/>
  <c r="CF80"/>
  <c r="CI79"/>
  <c r="CE79"/>
  <c r="CH78"/>
  <c r="CD78"/>
  <c r="CK77"/>
  <c r="CG77"/>
  <c r="CC77"/>
  <c r="CF76"/>
  <c r="CI75"/>
  <c r="CE75"/>
  <c r="CH74"/>
  <c r="CD74"/>
  <c r="CK73"/>
  <c r="CG73"/>
  <c r="CC73"/>
  <c r="CF72"/>
  <c r="CI71"/>
  <c r="CE71"/>
  <c r="CH70"/>
  <c r="CD70"/>
  <c r="CK69"/>
  <c r="CG69"/>
  <c r="CC69"/>
  <c r="CF68"/>
  <c r="CI67"/>
  <c r="CE67"/>
  <c r="CH66"/>
  <c r="CD66"/>
  <c r="CK65"/>
  <c r="CG65"/>
  <c r="CC65"/>
  <c r="CF64"/>
  <c r="CI63"/>
  <c r="CE63"/>
  <c r="CH62"/>
  <c r="CD62"/>
  <c r="CK61"/>
  <c r="CG61"/>
  <c r="CC61"/>
  <c r="CF60"/>
  <c r="CI59"/>
  <c r="CE59"/>
  <c r="CH58"/>
  <c r="CD58"/>
  <c r="CK57"/>
  <c r="CG57"/>
  <c r="CC57"/>
  <c r="CF56"/>
  <c r="CI55"/>
  <c r="CE55"/>
  <c r="CH54"/>
  <c r="CD54"/>
  <c r="CK53"/>
  <c r="CG53"/>
  <c r="CC53"/>
  <c r="CF52"/>
  <c r="CI51"/>
  <c r="CE51"/>
  <c r="CH50"/>
  <c r="CD50"/>
  <c r="CK49"/>
  <c r="CG49"/>
  <c r="CC49"/>
  <c r="CF48"/>
  <c r="CI47"/>
  <c r="CE47"/>
  <c r="CH46"/>
  <c r="CD46"/>
  <c r="CK45"/>
  <c r="CG45"/>
  <c r="CC45"/>
  <c r="CF44"/>
  <c r="CI43"/>
  <c r="CE43"/>
  <c r="CH42"/>
  <c r="CD42"/>
  <c r="CK41"/>
  <c r="CG41"/>
  <c r="CC41"/>
  <c r="CF40"/>
  <c r="CI39"/>
  <c r="CE39"/>
  <c r="CH38"/>
  <c r="CC264"/>
  <c r="CE258"/>
  <c r="CG252"/>
  <c r="CI246"/>
  <c r="CK240"/>
  <c r="CD229"/>
  <c r="CF223"/>
  <c r="CH217"/>
  <c r="CF207"/>
  <c r="CG204"/>
  <c r="CH201"/>
  <c r="CI198"/>
  <c r="CD197"/>
  <c r="CE194"/>
  <c r="CK192"/>
  <c r="CF191"/>
  <c r="CG188"/>
  <c r="CH185"/>
  <c r="CC184"/>
  <c r="CI182"/>
  <c r="CD181"/>
  <c r="CE178"/>
  <c r="CK176"/>
  <c r="CF175"/>
  <c r="CG172"/>
  <c r="CH169"/>
  <c r="CC168"/>
  <c r="CI166"/>
  <c r="CD165"/>
  <c r="CE162"/>
  <c r="CK160"/>
  <c r="CF159"/>
  <c r="CG156"/>
  <c r="CH153"/>
  <c r="CC152"/>
  <c r="CI150"/>
  <c r="CD149"/>
  <c r="CE146"/>
  <c r="CK144"/>
  <c r="CF143"/>
  <c r="CG140"/>
  <c r="CH137"/>
  <c r="CC136"/>
  <c r="CI134"/>
  <c r="CD133"/>
  <c r="CE130"/>
  <c r="CK128"/>
  <c r="CF127"/>
  <c r="CG124"/>
  <c r="CH121"/>
  <c r="CC120"/>
  <c r="CI118"/>
  <c r="CD117"/>
  <c r="CE114"/>
  <c r="CK112"/>
  <c r="CF111"/>
  <c r="CG108"/>
  <c r="CH105"/>
  <c r="CC104"/>
  <c r="CI102"/>
  <c r="CD101"/>
  <c r="CE98"/>
  <c r="CK96"/>
  <c r="CF95"/>
  <c r="CG92"/>
  <c r="CH89"/>
  <c r="CC88"/>
  <c r="CI86"/>
  <c r="CD85"/>
  <c r="CE82"/>
  <c r="CK80"/>
  <c r="CF79"/>
  <c r="CG76"/>
  <c r="CH73"/>
  <c r="CC72"/>
  <c r="CI70"/>
  <c r="CD69"/>
  <c r="CE66"/>
  <c r="CK64"/>
  <c r="CF63"/>
  <c r="CG60"/>
  <c r="CH57"/>
  <c r="CC56"/>
  <c r="CI54"/>
  <c r="CD53"/>
  <c r="CE50"/>
  <c r="CK48"/>
  <c r="CF47"/>
  <c r="CD45"/>
  <c r="CG44"/>
  <c r="CE42"/>
  <c r="CH41"/>
  <c r="CK40"/>
  <c r="CC40"/>
  <c r="CF39"/>
  <c r="CI38"/>
  <c r="CC38"/>
  <c r="CF37"/>
  <c r="CI36"/>
  <c r="CE36"/>
  <c r="CH35"/>
  <c r="CD35"/>
  <c r="CK34"/>
  <c r="CG34"/>
  <c r="CC34"/>
  <c r="CF33"/>
  <c r="CI32"/>
  <c r="CE32"/>
  <c r="CH31"/>
  <c r="CD31"/>
  <c r="CK30"/>
  <c r="CG30"/>
  <c r="CC30"/>
  <c r="CF29"/>
  <c r="CI28"/>
  <c r="CE28"/>
  <c r="CH27"/>
  <c r="CD27"/>
  <c r="CK26"/>
  <c r="CG26"/>
  <c r="CC26"/>
  <c r="CF25"/>
  <c r="CI24"/>
  <c r="CE24"/>
  <c r="CH23"/>
  <c r="CD23"/>
  <c r="CK22"/>
  <c r="CG22"/>
  <c r="CC22"/>
  <c r="CF21"/>
  <c r="CI20"/>
  <c r="CE20"/>
  <c r="CH19"/>
  <c r="CD19"/>
  <c r="CK18"/>
  <c r="CG18"/>
  <c r="CC18"/>
  <c r="CF17"/>
  <c r="CI16"/>
  <c r="CE16"/>
  <c r="CH15"/>
  <c r="CD15"/>
  <c r="CK14"/>
  <c r="CG14"/>
  <c r="CC14"/>
  <c r="CF13"/>
  <c r="CI12"/>
  <c r="CE12"/>
  <c r="CH11"/>
  <c r="CD11"/>
  <c r="CK10"/>
  <c r="CG10"/>
  <c r="CC10"/>
  <c r="CF9"/>
  <c r="CI8"/>
  <c r="CE8"/>
  <c r="CH7"/>
  <c r="CD7"/>
  <c r="CF271"/>
  <c r="CH265"/>
  <c r="CC248"/>
  <c r="CE242"/>
  <c r="CG236"/>
  <c r="CI230"/>
  <c r="CK224"/>
  <c r="CD213"/>
  <c r="CC208"/>
  <c r="CD205"/>
  <c r="CE202"/>
  <c r="CF199"/>
  <c r="CH197"/>
  <c r="CC196"/>
  <c r="CI194"/>
  <c r="CD193"/>
  <c r="CE190"/>
  <c r="CK188"/>
  <c r="CF187"/>
  <c r="CG184"/>
  <c r="CH181"/>
  <c r="CC180"/>
  <c r="CI178"/>
  <c r="CD177"/>
  <c r="CE174"/>
  <c r="CK172"/>
  <c r="CF171"/>
  <c r="CG168"/>
  <c r="CH165"/>
  <c r="CC164"/>
  <c r="CI162"/>
  <c r="CD161"/>
  <c r="CE158"/>
  <c r="CK156"/>
  <c r="CF155"/>
  <c r="CG152"/>
  <c r="CH149"/>
  <c r="CC148"/>
  <c r="CI146"/>
  <c r="CD145"/>
  <c r="CE142"/>
  <c r="CK140"/>
  <c r="CF139"/>
  <c r="CG136"/>
  <c r="CH133"/>
  <c r="CC132"/>
  <c r="CI130"/>
  <c r="CD129"/>
  <c r="CE126"/>
  <c r="CK124"/>
  <c r="CF123"/>
  <c r="CG120"/>
  <c r="CH117"/>
  <c r="CC116"/>
  <c r="CI114"/>
  <c r="CD113"/>
  <c r="CE110"/>
  <c r="CK108"/>
  <c r="CF107"/>
  <c r="CG104"/>
  <c r="CH101"/>
  <c r="CC100"/>
  <c r="CI98"/>
  <c r="CD97"/>
  <c r="CE94"/>
  <c r="CK92"/>
  <c r="CF91"/>
  <c r="CG88"/>
  <c r="CH85"/>
  <c r="CC84"/>
  <c r="CI82"/>
  <c r="CD81"/>
  <c r="CE78"/>
  <c r="CK76"/>
  <c r="CF75"/>
  <c r="CG72"/>
  <c r="CH69"/>
  <c r="CC68"/>
  <c r="CI66"/>
  <c r="CD65"/>
  <c r="CE62"/>
  <c r="CK60"/>
  <c r="CF59"/>
  <c r="CG56"/>
  <c r="CH53"/>
  <c r="CC52"/>
  <c r="CI50"/>
  <c r="CD49"/>
  <c r="CE46"/>
  <c r="CF45"/>
  <c r="CI44"/>
  <c r="CD43"/>
  <c r="CG42"/>
  <c r="CE40"/>
  <c r="CH39"/>
  <c r="CK38"/>
  <c r="CD38"/>
  <c r="CK37"/>
  <c r="CG37"/>
  <c r="CC37"/>
  <c r="CF36"/>
  <c r="CI35"/>
  <c r="CE35"/>
  <c r="CH34"/>
  <c r="CD34"/>
  <c r="CK33"/>
  <c r="CG33"/>
  <c r="CC33"/>
  <c r="CF32"/>
  <c r="CI31"/>
  <c r="CE31"/>
  <c r="CH30"/>
  <c r="CD30"/>
  <c r="CK29"/>
  <c r="CG29"/>
  <c r="CC29"/>
  <c r="CF28"/>
  <c r="CI27"/>
  <c r="CE27"/>
  <c r="CH26"/>
  <c r="CD26"/>
  <c r="CK25"/>
  <c r="CG25"/>
  <c r="CC25"/>
  <c r="CF24"/>
  <c r="CI23"/>
  <c r="CE23"/>
  <c r="CH22"/>
  <c r="CD22"/>
  <c r="CK21"/>
  <c r="CG21"/>
  <c r="CC21"/>
  <c r="CF20"/>
  <c r="CI19"/>
  <c r="CE19"/>
  <c r="CH18"/>
  <c r="CD18"/>
  <c r="CK17"/>
  <c r="CG17"/>
  <c r="CC17"/>
  <c r="CF16"/>
  <c r="CI15"/>
  <c r="CE15"/>
  <c r="CH14"/>
  <c r="CD14"/>
  <c r="CK13"/>
  <c r="CG13"/>
  <c r="CC13"/>
  <c r="CF12"/>
  <c r="CI11"/>
  <c r="CE11"/>
  <c r="CH10"/>
  <c r="CD10"/>
  <c r="CK9"/>
  <c r="CG9"/>
  <c r="CC9"/>
  <c r="CF8"/>
  <c r="CI7"/>
  <c r="CE7"/>
  <c r="CK272"/>
  <c r="CD261"/>
  <c r="CF255"/>
  <c r="CH249"/>
  <c r="CC232"/>
  <c r="CE226"/>
  <c r="CG220"/>
  <c r="CI214"/>
  <c r="CK208"/>
  <c r="CC200"/>
  <c r="CG196"/>
  <c r="CH193"/>
  <c r="CC192"/>
  <c r="CI190"/>
  <c r="CD189"/>
  <c r="CE186"/>
  <c r="CK184"/>
  <c r="CF183"/>
  <c r="CG180"/>
  <c r="CH177"/>
  <c r="CC176"/>
  <c r="CI174"/>
  <c r="CD173"/>
  <c r="CE170"/>
  <c r="CK168"/>
  <c r="CF167"/>
  <c r="CG164"/>
  <c r="CH161"/>
  <c r="CC160"/>
  <c r="CI158"/>
  <c r="CD157"/>
  <c r="CE154"/>
  <c r="CK152"/>
  <c r="CF151"/>
  <c r="CG148"/>
  <c r="CH145"/>
  <c r="CC144"/>
  <c r="CI142"/>
  <c r="CD141"/>
  <c r="CE138"/>
  <c r="CK136"/>
  <c r="CF135"/>
  <c r="CG132"/>
  <c r="CH129"/>
  <c r="CC128"/>
  <c r="CI126"/>
  <c r="CD125"/>
  <c r="CE122"/>
  <c r="CK120"/>
  <c r="CF119"/>
  <c r="CG116"/>
  <c r="CH113"/>
  <c r="CC112"/>
  <c r="CI110"/>
  <c r="CD109"/>
  <c r="CE106"/>
  <c r="CK104"/>
  <c r="CF103"/>
  <c r="CG100"/>
  <c r="CH97"/>
  <c r="CC96"/>
  <c r="CI94"/>
  <c r="CD93"/>
  <c r="CE90"/>
  <c r="CK88"/>
  <c r="CF87"/>
  <c r="CG84"/>
  <c r="CH81"/>
  <c r="CC80"/>
  <c r="CI78"/>
  <c r="CD77"/>
  <c r="CE74"/>
  <c r="CK72"/>
  <c r="CF71"/>
  <c r="CG68"/>
  <c r="CH65"/>
  <c r="CC64"/>
  <c r="CI62"/>
  <c r="CD61"/>
  <c r="CE58"/>
  <c r="CK56"/>
  <c r="CF55"/>
  <c r="CG52"/>
  <c r="CH49"/>
  <c r="CC48"/>
  <c r="CI46"/>
  <c r="CH45"/>
  <c r="CK44"/>
  <c r="CC44"/>
  <c r="CF43"/>
  <c r="CI42"/>
  <c r="CD41"/>
  <c r="CG40"/>
  <c r="CE38"/>
  <c r="CH37"/>
  <c r="CD37"/>
  <c r="CK36"/>
  <c r="CG36"/>
  <c r="CC36"/>
  <c r="CF35"/>
  <c r="CI34"/>
  <c r="CE34"/>
  <c r="CH33"/>
  <c r="CD33"/>
  <c r="CK32"/>
  <c r="CG32"/>
  <c r="CC32"/>
  <c r="CF31"/>
  <c r="CI30"/>
  <c r="CE30"/>
  <c r="CH29"/>
  <c r="CD29"/>
  <c r="CK28"/>
  <c r="CG28"/>
  <c r="CC28"/>
  <c r="CF27"/>
  <c r="CI26"/>
  <c r="CE26"/>
  <c r="CH25"/>
  <c r="CD25"/>
  <c r="CK24"/>
  <c r="CG24"/>
  <c r="CC24"/>
  <c r="CF23"/>
  <c r="CI22"/>
  <c r="CE22"/>
  <c r="CH21"/>
  <c r="CD21"/>
  <c r="CK20"/>
  <c r="CG20"/>
  <c r="CC20"/>
  <c r="CF19"/>
  <c r="CI18"/>
  <c r="CE18"/>
  <c r="CH17"/>
  <c r="CD17"/>
  <c r="CK16"/>
  <c r="CG16"/>
  <c r="CC16"/>
  <c r="CF15"/>
  <c r="CI14"/>
  <c r="CE14"/>
  <c r="CH13"/>
  <c r="CD13"/>
  <c r="CK12"/>
  <c r="CG12"/>
  <c r="CC12"/>
  <c r="CF11"/>
  <c r="CI10"/>
  <c r="CE10"/>
  <c r="CH9"/>
  <c r="CD9"/>
  <c r="CK8"/>
  <c r="CG8"/>
  <c r="CC8"/>
  <c r="CF7"/>
  <c r="CE274"/>
  <c r="CG268"/>
  <c r="CI262"/>
  <c r="CK256"/>
  <c r="CD245"/>
  <c r="CF239"/>
  <c r="CH233"/>
  <c r="CC216"/>
  <c r="CE210"/>
  <c r="CI206"/>
  <c r="CK200"/>
  <c r="CE198"/>
  <c r="CK196"/>
  <c r="CF195"/>
  <c r="CG192"/>
  <c r="CH189"/>
  <c r="CC188"/>
  <c r="CI186"/>
  <c r="CD185"/>
  <c r="CE182"/>
  <c r="CK180"/>
  <c r="CF179"/>
  <c r="CG176"/>
  <c r="CH173"/>
  <c r="CC172"/>
  <c r="CI170"/>
  <c r="CD169"/>
  <c r="CE166"/>
  <c r="CK164"/>
  <c r="CF163"/>
  <c r="CG160"/>
  <c r="CH157"/>
  <c r="CC156"/>
  <c r="CI154"/>
  <c r="CD153"/>
  <c r="CE150"/>
  <c r="CK148"/>
  <c r="CF147"/>
  <c r="CG144"/>
  <c r="CH141"/>
  <c r="CC140"/>
  <c r="CI138"/>
  <c r="CD137"/>
  <c r="CE134"/>
  <c r="CK132"/>
  <c r="CF131"/>
  <c r="CG128"/>
  <c r="CH125"/>
  <c r="CC124"/>
  <c r="CI122"/>
  <c r="CD121"/>
  <c r="CE118"/>
  <c r="CK116"/>
  <c r="CF115"/>
  <c r="CG112"/>
  <c r="CH109"/>
  <c r="CC108"/>
  <c r="CI106"/>
  <c r="CD105"/>
  <c r="CE102"/>
  <c r="CK100"/>
  <c r="CF99"/>
  <c r="CG96"/>
  <c r="CH93"/>
  <c r="CC92"/>
  <c r="CI90"/>
  <c r="CD89"/>
  <c r="CE86"/>
  <c r="CK84"/>
  <c r="CF83"/>
  <c r="CG80"/>
  <c r="CH77"/>
  <c r="CC76"/>
  <c r="CI74"/>
  <c r="CD73"/>
  <c r="CE70"/>
  <c r="CK68"/>
  <c r="CF67"/>
  <c r="CG64"/>
  <c r="CH61"/>
  <c r="CC60"/>
  <c r="CI58"/>
  <c r="CD57"/>
  <c r="CE54"/>
  <c r="CK52"/>
  <c r="CF51"/>
  <c r="CG48"/>
  <c r="CE44"/>
  <c r="CH43"/>
  <c r="CK42"/>
  <c r="CC42"/>
  <c r="CF41"/>
  <c r="CI40"/>
  <c r="CD39"/>
  <c r="CG38"/>
  <c r="CI37"/>
  <c r="CE37"/>
  <c r="CH36"/>
  <c r="CD36"/>
  <c r="CK35"/>
  <c r="CG35"/>
  <c r="CC35"/>
  <c r="CF34"/>
  <c r="CI33"/>
  <c r="CE33"/>
  <c r="CH32"/>
  <c r="CD32"/>
  <c r="CK31"/>
  <c r="CG31"/>
  <c r="CC31"/>
  <c r="CF30"/>
  <c r="CI29"/>
  <c r="CE29"/>
  <c r="CH28"/>
  <c r="CD28"/>
  <c r="CK27"/>
  <c r="CG27"/>
  <c r="CC27"/>
  <c r="CF26"/>
  <c r="CI25"/>
  <c r="CE25"/>
  <c r="CH24"/>
  <c r="CD24"/>
  <c r="CK23"/>
  <c r="CG23"/>
  <c r="CC23"/>
  <c r="CF22"/>
  <c r="CI21"/>
  <c r="CE21"/>
  <c r="CH20"/>
  <c r="CD20"/>
  <c r="CK19"/>
  <c r="CG19"/>
  <c r="CC19"/>
  <c r="CF18"/>
  <c r="CI17"/>
  <c r="CE17"/>
  <c r="CH16"/>
  <c r="CD16"/>
  <c r="CK15"/>
  <c r="CG15"/>
  <c r="CC15"/>
  <c r="CF14"/>
  <c r="CI13"/>
  <c r="CE13"/>
  <c r="CH12"/>
  <c r="CD12"/>
  <c r="CK11"/>
  <c r="CG11"/>
  <c r="CC11"/>
  <c r="CF10"/>
  <c r="CI9"/>
  <c r="CE9"/>
  <c r="CH8"/>
  <c r="CD8"/>
  <c r="CK7"/>
  <c r="CG7"/>
  <c r="CC7"/>
  <c r="L284" i="32"/>
  <c r="CL4" i="28"/>
  <c r="CJ4"/>
  <c r="CH4"/>
  <c r="CF4"/>
  <c r="CC6"/>
  <c r="CJ6"/>
  <c r="CH6"/>
  <c r="CF6"/>
  <c r="CD4"/>
  <c r="CM4"/>
  <c r="CK4"/>
  <c r="CI4"/>
  <c r="CD6"/>
  <c r="CK6"/>
  <c r="CI6"/>
  <c r="CE4"/>
  <c r="CC4"/>
  <c r="CZ7" i="15"/>
  <c r="DA7" s="1"/>
  <c r="EA7"/>
  <c r="EG7"/>
  <c r="CD276"/>
  <c r="CE276" s="1"/>
  <c r="EG275"/>
  <c r="CD275"/>
  <c r="CE275" s="1"/>
  <c r="EG274"/>
  <c r="CO273"/>
  <c r="CP273" s="1"/>
  <c r="EG270"/>
  <c r="DK270"/>
  <c r="DL270" s="1"/>
  <c r="CO269"/>
  <c r="CP269" s="1"/>
  <c r="EG266"/>
  <c r="DK266"/>
  <c r="DL266" s="1"/>
  <c r="CO265"/>
  <c r="CP265" s="1"/>
  <c r="EG262"/>
  <c r="DK262"/>
  <c r="DL262" s="1"/>
  <c r="CO261"/>
  <c r="CP261" s="1"/>
  <c r="EG258"/>
  <c r="DK258"/>
  <c r="DL258" s="1"/>
  <c r="CZ258"/>
  <c r="DA258" s="1"/>
  <c r="CO257"/>
  <c r="CP257" s="1"/>
  <c r="CD257"/>
  <c r="CE257" s="1"/>
  <c r="DV255"/>
  <c r="DW255" s="1"/>
  <c r="EG254"/>
  <c r="DK254"/>
  <c r="DL254" s="1"/>
  <c r="CZ254"/>
  <c r="DA254" s="1"/>
  <c r="CO253"/>
  <c r="CP253" s="1"/>
  <c r="CD253"/>
  <c r="CE253" s="1"/>
  <c r="DV251"/>
  <c r="DW251" s="1"/>
  <c r="EG250"/>
  <c r="DK250"/>
  <c r="DL250" s="1"/>
  <c r="CZ250"/>
  <c r="DA250" s="1"/>
  <c r="CO249"/>
  <c r="CP249" s="1"/>
  <c r="CD249"/>
  <c r="CE249" s="1"/>
  <c r="DV247"/>
  <c r="DW247" s="1"/>
  <c r="DV246"/>
  <c r="DW246" s="1"/>
  <c r="EG245"/>
  <c r="CZ245"/>
  <c r="DA245" s="1"/>
  <c r="EG244"/>
  <c r="CZ244"/>
  <c r="DA244" s="1"/>
  <c r="CD243"/>
  <c r="CE243" s="1"/>
  <c r="CZ242"/>
  <c r="DA242" s="1"/>
  <c r="CZ241"/>
  <c r="DA241" s="1"/>
  <c r="CZ240"/>
  <c r="DA240" s="1"/>
  <c r="DK238"/>
  <c r="DL238" s="1"/>
  <c r="CO237"/>
  <c r="CP237" s="1"/>
  <c r="EG236"/>
  <c r="DK234"/>
  <c r="DL234" s="1"/>
  <c r="CO233"/>
  <c r="CP233" s="1"/>
  <c r="EG232"/>
  <c r="DK230"/>
  <c r="DL230" s="1"/>
  <c r="CO229"/>
  <c r="CP229" s="1"/>
  <c r="EG228"/>
  <c r="DK226"/>
  <c r="DL226" s="1"/>
  <c r="CO225"/>
  <c r="CP225" s="1"/>
  <c r="EG224"/>
  <c r="DK222"/>
  <c r="DL222" s="1"/>
  <c r="CO221"/>
  <c r="CP221" s="1"/>
  <c r="EG220"/>
  <c r="DK218"/>
  <c r="DL218" s="1"/>
  <c r="CO217"/>
  <c r="CP217" s="1"/>
  <c r="EG216"/>
  <c r="DK214"/>
  <c r="DL214" s="1"/>
  <c r="CO213"/>
  <c r="CP213" s="1"/>
  <c r="EG212"/>
  <c r="DK210"/>
  <c r="DL210" s="1"/>
  <c r="CO209"/>
  <c r="CP209" s="1"/>
  <c r="EG208"/>
  <c r="DK206"/>
  <c r="DL206" s="1"/>
  <c r="CO205"/>
  <c r="CP205" s="1"/>
  <c r="EG204"/>
  <c r="DK202"/>
  <c r="DL202" s="1"/>
  <c r="CO201"/>
  <c r="CP201" s="1"/>
  <c r="EG200"/>
  <c r="DK198"/>
  <c r="DL198" s="1"/>
  <c r="CO197"/>
  <c r="CP197" s="1"/>
  <c r="EG196"/>
  <c r="DK194"/>
  <c r="DL194" s="1"/>
  <c r="CO193"/>
  <c r="CP193" s="1"/>
  <c r="EG192"/>
  <c r="DK190"/>
  <c r="DL190" s="1"/>
  <c r="DV189"/>
  <c r="DW189" s="1"/>
  <c r="CO189"/>
  <c r="CP189" s="1"/>
  <c r="EG188"/>
  <c r="CZ188"/>
  <c r="DA188" s="1"/>
  <c r="CD187"/>
  <c r="CE187" s="1"/>
  <c r="DK186"/>
  <c r="DL186" s="1"/>
  <c r="DV185"/>
  <c r="DW185" s="1"/>
  <c r="CO185"/>
  <c r="CP185" s="1"/>
  <c r="EG184"/>
  <c r="CZ184"/>
  <c r="DA184" s="1"/>
  <c r="CD183"/>
  <c r="CE183" s="1"/>
  <c r="DK182"/>
  <c r="DL182" s="1"/>
  <c r="DV181"/>
  <c r="DW181" s="1"/>
  <c r="CO181"/>
  <c r="CP181" s="1"/>
  <c r="EG180"/>
  <c r="CZ180"/>
  <c r="DA180" s="1"/>
  <c r="CD179"/>
  <c r="CE179" s="1"/>
  <c r="DK178"/>
  <c r="DL178" s="1"/>
  <c r="DV177"/>
  <c r="DW177" s="1"/>
  <c r="CO177"/>
  <c r="CP177" s="1"/>
  <c r="EG176"/>
  <c r="CZ176"/>
  <c r="DA176" s="1"/>
  <c r="CD175"/>
  <c r="CE175" s="1"/>
  <c r="DK174"/>
  <c r="DL174" s="1"/>
  <c r="EG173"/>
  <c r="EG171"/>
  <c r="EG169"/>
  <c r="EG167"/>
  <c r="DV166"/>
  <c r="DW166" s="1"/>
  <c r="DK164"/>
  <c r="DL164" s="1"/>
  <c r="CO163"/>
  <c r="CP163" s="1"/>
  <c r="EG162"/>
  <c r="DK160"/>
  <c r="DL160" s="1"/>
  <c r="CO159"/>
  <c r="CP159" s="1"/>
  <c r="EG158"/>
  <c r="DK156"/>
  <c r="DL156" s="1"/>
  <c r="CO155"/>
  <c r="CP155" s="1"/>
  <c r="EG154"/>
  <c r="DK152"/>
  <c r="DL152" s="1"/>
  <c r="CO151"/>
  <c r="CP151" s="1"/>
  <c r="EG150"/>
  <c r="DK148"/>
  <c r="DL148" s="1"/>
  <c r="CO147"/>
  <c r="CP147" s="1"/>
  <c r="EG146"/>
  <c r="DK144"/>
  <c r="DL144" s="1"/>
  <c r="CO143"/>
  <c r="CP143" s="1"/>
  <c r="EG142"/>
  <c r="DK140"/>
  <c r="DL140" s="1"/>
  <c r="CO139"/>
  <c r="CP139" s="1"/>
  <c r="EG138"/>
  <c r="DK136"/>
  <c r="DL136" s="1"/>
  <c r="CO135"/>
  <c r="CP135" s="1"/>
  <c r="EG134"/>
  <c r="EG133"/>
  <c r="DK133"/>
  <c r="DL133" s="1"/>
  <c r="CO133"/>
  <c r="CP133" s="1"/>
  <c r="EG132"/>
  <c r="DV132"/>
  <c r="DW132" s="1"/>
  <c r="DK130"/>
  <c r="DL130" s="1"/>
  <c r="CD130"/>
  <c r="CE130" s="1"/>
  <c r="CZ128"/>
  <c r="DA128" s="1"/>
  <c r="DV127"/>
  <c r="DW127" s="1"/>
  <c r="CD127"/>
  <c r="CE127" s="1"/>
  <c r="DK126"/>
  <c r="DL126" s="1"/>
  <c r="DV125"/>
  <c r="DW125" s="1"/>
  <c r="CO125"/>
  <c r="CP125" s="1"/>
  <c r="EG124"/>
  <c r="CZ124"/>
  <c r="DA124" s="1"/>
  <c r="CD123"/>
  <c r="CE123" s="1"/>
  <c r="DK122"/>
  <c r="DL122" s="1"/>
  <c r="DV121"/>
  <c r="DW121" s="1"/>
  <c r="CO121"/>
  <c r="CP121" s="1"/>
  <c r="EG120"/>
  <c r="CZ120"/>
  <c r="DA120" s="1"/>
  <c r="CD119"/>
  <c r="CE119" s="1"/>
  <c r="DK118"/>
  <c r="DL118" s="1"/>
  <c r="DV117"/>
  <c r="DW117" s="1"/>
  <c r="CO117"/>
  <c r="CP117" s="1"/>
  <c r="EG116"/>
  <c r="CZ116"/>
  <c r="DA116" s="1"/>
  <c r="CD115"/>
  <c r="CE115" s="1"/>
  <c r="DK114"/>
  <c r="DL114" s="1"/>
  <c r="DV113"/>
  <c r="DW113" s="1"/>
  <c r="CO113"/>
  <c r="CP113" s="1"/>
  <c r="EG112"/>
  <c r="CZ112"/>
  <c r="DA112" s="1"/>
  <c r="CD111"/>
  <c r="CE111" s="1"/>
  <c r="DK110"/>
  <c r="DL110" s="1"/>
  <c r="DV109"/>
  <c r="DW109" s="1"/>
  <c r="CO109"/>
  <c r="CP109" s="1"/>
  <c r="EG108"/>
  <c r="CZ108"/>
  <c r="DA108" s="1"/>
  <c r="CD107"/>
  <c r="CE107" s="1"/>
  <c r="DK106"/>
  <c r="DL106" s="1"/>
  <c r="DV105"/>
  <c r="DW105" s="1"/>
  <c r="CO105"/>
  <c r="CP105" s="1"/>
  <c r="EG104"/>
  <c r="CZ104"/>
  <c r="DA104" s="1"/>
  <c r="CD103"/>
  <c r="CE103" s="1"/>
  <c r="DK102"/>
  <c r="DL102" s="1"/>
  <c r="DV101"/>
  <c r="DW101" s="1"/>
  <c r="CO101"/>
  <c r="CP101" s="1"/>
  <c r="EG100"/>
  <c r="CZ100"/>
  <c r="DA100" s="1"/>
  <c r="CD99"/>
  <c r="CE99" s="1"/>
  <c r="DK98"/>
  <c r="DL98" s="1"/>
  <c r="DV97"/>
  <c r="DW97" s="1"/>
  <c r="CO97"/>
  <c r="CP97" s="1"/>
  <c r="EG96"/>
  <c r="CZ96"/>
  <c r="DA96" s="1"/>
  <c r="CD95"/>
  <c r="CE95" s="1"/>
  <c r="DK94"/>
  <c r="DL94" s="1"/>
  <c r="DV93"/>
  <c r="DW93" s="1"/>
  <c r="CD93"/>
  <c r="CE93" s="1"/>
  <c r="CZ91"/>
  <c r="DA91" s="1"/>
  <c r="CZ90"/>
  <c r="DA90" s="1"/>
  <c r="CO90"/>
  <c r="CP90" s="1"/>
  <c r="EG89"/>
  <c r="DV88"/>
  <c r="DW88" s="1"/>
  <c r="DK87"/>
  <c r="DL87" s="1"/>
  <c r="DV86"/>
  <c r="DW86" s="1"/>
  <c r="CO85"/>
  <c r="CP85" s="1"/>
  <c r="CO84"/>
  <c r="CP84" s="1"/>
  <c r="EG83"/>
  <c r="DK83"/>
  <c r="DL83" s="1"/>
  <c r="CO82"/>
  <c r="CP82" s="1"/>
  <c r="EG81"/>
  <c r="CD78"/>
  <c r="CE78" s="1"/>
  <c r="EG77"/>
  <c r="EG76"/>
  <c r="EG75"/>
  <c r="CZ75"/>
  <c r="DA75" s="1"/>
  <c r="DV72"/>
  <c r="DW72" s="1"/>
  <c r="CD70"/>
  <c r="CE70" s="1"/>
  <c r="EG69"/>
  <c r="EG68"/>
  <c r="EG67"/>
  <c r="CZ67"/>
  <c r="DA67" s="1"/>
  <c r="DV64"/>
  <c r="DW64" s="1"/>
  <c r="EG59"/>
  <c r="EG56"/>
  <c r="EG54"/>
  <c r="EG36"/>
  <c r="EG32"/>
  <c r="CO126"/>
  <c r="CP126" s="1"/>
  <c r="EG125"/>
  <c r="CO122"/>
  <c r="CP122" s="1"/>
  <c r="EG121"/>
  <c r="CO118"/>
  <c r="CP118" s="1"/>
  <c r="EG117"/>
  <c r="EG113"/>
  <c r="EG101"/>
  <c r="CO98"/>
  <c r="CP98" s="1"/>
  <c r="EG97"/>
  <c r="CO94"/>
  <c r="CP94" s="1"/>
  <c r="EG93"/>
  <c r="CZ93"/>
  <c r="DA93" s="1"/>
  <c r="CZ92"/>
  <c r="DA92" s="1"/>
  <c r="CO92"/>
  <c r="CP92" s="1"/>
  <c r="EG91"/>
  <c r="DV90"/>
  <c r="DW90" s="1"/>
  <c r="DV89"/>
  <c r="DW89" s="1"/>
  <c r="DK89"/>
  <c r="DL89" s="1"/>
  <c r="EG88"/>
  <c r="CD88"/>
  <c r="CE88" s="1"/>
  <c r="EG86"/>
  <c r="EG25"/>
  <c r="DV7"/>
  <c r="DK276"/>
  <c r="DL276" s="1"/>
  <c r="CO276"/>
  <c r="CP276" s="1"/>
  <c r="DV275"/>
  <c r="DW275" s="1"/>
  <c r="CZ274"/>
  <c r="DA274" s="1"/>
  <c r="EG272"/>
  <c r="DK272"/>
  <c r="DL272" s="1"/>
  <c r="CO271"/>
  <c r="CP271" s="1"/>
  <c r="EG268"/>
  <c r="DK268"/>
  <c r="DL268" s="1"/>
  <c r="CO267"/>
  <c r="CP267" s="1"/>
  <c r="EG264"/>
  <c r="DK264"/>
  <c r="DL264" s="1"/>
  <c r="CO263"/>
  <c r="CP263" s="1"/>
  <c r="EG260"/>
  <c r="DK260"/>
  <c r="DL260" s="1"/>
  <c r="CO259"/>
  <c r="CP259" s="1"/>
  <c r="DV257"/>
  <c r="DW257" s="1"/>
  <c r="EG256"/>
  <c r="DK256"/>
  <c r="DL256" s="1"/>
  <c r="CZ256"/>
  <c r="DA256" s="1"/>
  <c r="CO255"/>
  <c r="CP255" s="1"/>
  <c r="CD255"/>
  <c r="CE255" s="1"/>
  <c r="DV253"/>
  <c r="DW253" s="1"/>
  <c r="EG252"/>
  <c r="DK252"/>
  <c r="DL252" s="1"/>
  <c r="CZ252"/>
  <c r="DA252" s="1"/>
  <c r="CO251"/>
  <c r="CP251" s="1"/>
  <c r="CD251"/>
  <c r="CE251" s="1"/>
  <c r="DV249"/>
  <c r="DW249" s="1"/>
  <c r="EG248"/>
  <c r="DK248"/>
  <c r="DL248" s="1"/>
  <c r="CZ248"/>
  <c r="DA248" s="1"/>
  <c r="CD247"/>
  <c r="CE247" s="1"/>
  <c r="CD246"/>
  <c r="CE246" s="1"/>
  <c r="DV243"/>
  <c r="DW243" s="1"/>
  <c r="DV242"/>
  <c r="DW242" s="1"/>
  <c r="CD241"/>
  <c r="CE241" s="1"/>
  <c r="EG240"/>
  <c r="DV240"/>
  <c r="DW240" s="1"/>
  <c r="CO239"/>
  <c r="CP239" s="1"/>
  <c r="CD239"/>
  <c r="CE239" s="1"/>
  <c r="EG238"/>
  <c r="DK236"/>
  <c r="DL236" s="1"/>
  <c r="CO235"/>
  <c r="CP235" s="1"/>
  <c r="EG234"/>
  <c r="DK232"/>
  <c r="DL232" s="1"/>
  <c r="CO231"/>
  <c r="CP231" s="1"/>
  <c r="EG230"/>
  <c r="DK228"/>
  <c r="DL228" s="1"/>
  <c r="CO227"/>
  <c r="CP227" s="1"/>
  <c r="EG226"/>
  <c r="DK224"/>
  <c r="DL224" s="1"/>
  <c r="CO223"/>
  <c r="CP223" s="1"/>
  <c r="EG222"/>
  <c r="DK220"/>
  <c r="DL220" s="1"/>
  <c r="CO219"/>
  <c r="CP219" s="1"/>
  <c r="EG218"/>
  <c r="DK216"/>
  <c r="DL216" s="1"/>
  <c r="CO215"/>
  <c r="CP215" s="1"/>
  <c r="EG214"/>
  <c r="DK212"/>
  <c r="DL212" s="1"/>
  <c r="CO211"/>
  <c r="CP211" s="1"/>
  <c r="EG210"/>
  <c r="DK208"/>
  <c r="DL208" s="1"/>
  <c r="CO207"/>
  <c r="CP207" s="1"/>
  <c r="EG206"/>
  <c r="DK204"/>
  <c r="DL204" s="1"/>
  <c r="CO203"/>
  <c r="CP203" s="1"/>
  <c r="EG202"/>
  <c r="DK200"/>
  <c r="DL200" s="1"/>
  <c r="CO199"/>
  <c r="CP199" s="1"/>
  <c r="EG198"/>
  <c r="DK196"/>
  <c r="DL196" s="1"/>
  <c r="CO195"/>
  <c r="CP195" s="1"/>
  <c r="EG194"/>
  <c r="DK192"/>
  <c r="DL192" s="1"/>
  <c r="CO191"/>
  <c r="CP191" s="1"/>
  <c r="EG190"/>
  <c r="CZ190"/>
  <c r="DA190" s="1"/>
  <c r="CD189"/>
  <c r="CE189" s="1"/>
  <c r="DK188"/>
  <c r="DL188" s="1"/>
  <c r="DV187"/>
  <c r="DW187" s="1"/>
  <c r="CO187"/>
  <c r="CP187" s="1"/>
  <c r="EG186"/>
  <c r="CZ186"/>
  <c r="DA186" s="1"/>
  <c r="CD185"/>
  <c r="CE185" s="1"/>
  <c r="DK184"/>
  <c r="DL184" s="1"/>
  <c r="DV183"/>
  <c r="DW183" s="1"/>
  <c r="CO183"/>
  <c r="CP183" s="1"/>
  <c r="EG182"/>
  <c r="CZ182"/>
  <c r="DA182" s="1"/>
  <c r="CD181"/>
  <c r="CE181" s="1"/>
  <c r="DK180"/>
  <c r="DL180" s="1"/>
  <c r="DV179"/>
  <c r="DW179" s="1"/>
  <c r="CO179"/>
  <c r="CP179" s="1"/>
  <c r="EG178"/>
  <c r="CZ178"/>
  <c r="DA178" s="1"/>
  <c r="CD177"/>
  <c r="CE177" s="1"/>
  <c r="DK176"/>
  <c r="DL176" s="1"/>
  <c r="DV175"/>
  <c r="DW175" s="1"/>
  <c r="CO175"/>
  <c r="CP175" s="1"/>
  <c r="EG174"/>
  <c r="CZ174"/>
  <c r="DA174" s="1"/>
  <c r="EG172"/>
  <c r="CD172"/>
  <c r="CE172" s="1"/>
  <c r="EG170"/>
  <c r="CD170"/>
  <c r="CE170" s="1"/>
  <c r="EG168"/>
  <c r="CD168"/>
  <c r="CE168" s="1"/>
  <c r="EG166"/>
  <c r="DK166"/>
  <c r="DL166" s="1"/>
  <c r="CO165"/>
  <c r="CP165" s="1"/>
  <c r="EG164"/>
  <c r="DK162"/>
  <c r="DL162" s="1"/>
  <c r="CO161"/>
  <c r="CP161" s="1"/>
  <c r="EG160"/>
  <c r="DK158"/>
  <c r="DL158" s="1"/>
  <c r="CO157"/>
  <c r="CP157" s="1"/>
  <c r="EG156"/>
  <c r="DK154"/>
  <c r="DL154" s="1"/>
  <c r="CO153"/>
  <c r="CP153" s="1"/>
  <c r="EG152"/>
  <c r="DK150"/>
  <c r="DL150" s="1"/>
  <c r="CO149"/>
  <c r="CP149" s="1"/>
  <c r="EG148"/>
  <c r="DK146"/>
  <c r="DL146" s="1"/>
  <c r="CO145"/>
  <c r="CP145" s="1"/>
  <c r="EG144"/>
  <c r="DK142"/>
  <c r="DL142" s="1"/>
  <c r="CO141"/>
  <c r="CP141" s="1"/>
  <c r="EG140"/>
  <c r="DK138"/>
  <c r="DL138" s="1"/>
  <c r="CO137"/>
  <c r="CP137" s="1"/>
  <c r="EG136"/>
  <c r="DK134"/>
  <c r="DL134" s="1"/>
  <c r="CD134"/>
  <c r="CE134" s="1"/>
  <c r="CO132"/>
  <c r="CP132" s="1"/>
  <c r="CZ131"/>
  <c r="DA131" s="1"/>
  <c r="EG129"/>
  <c r="DK129"/>
  <c r="DL129" s="1"/>
  <c r="CO129"/>
  <c r="CP129" s="1"/>
  <c r="CO128"/>
  <c r="CP128" s="1"/>
  <c r="EG127"/>
  <c r="DK127"/>
  <c r="DL127" s="1"/>
  <c r="EG126"/>
  <c r="CZ126"/>
  <c r="DA126" s="1"/>
  <c r="CD125"/>
  <c r="CE125" s="1"/>
  <c r="DK124"/>
  <c r="DL124" s="1"/>
  <c r="DV123"/>
  <c r="DW123" s="1"/>
  <c r="CO123"/>
  <c r="CP123" s="1"/>
  <c r="EG122"/>
  <c r="CZ122"/>
  <c r="DA122" s="1"/>
  <c r="CD121"/>
  <c r="CE121" s="1"/>
  <c r="DK120"/>
  <c r="DL120" s="1"/>
  <c r="DV119"/>
  <c r="DW119" s="1"/>
  <c r="CO119"/>
  <c r="CP119" s="1"/>
  <c r="EG118"/>
  <c r="CZ118"/>
  <c r="DA118" s="1"/>
  <c r="CD117"/>
  <c r="CE117" s="1"/>
  <c r="DK116"/>
  <c r="DL116" s="1"/>
  <c r="DV115"/>
  <c r="DW115" s="1"/>
  <c r="CO115"/>
  <c r="CP115" s="1"/>
  <c r="EG114"/>
  <c r="CZ114"/>
  <c r="DA114" s="1"/>
  <c r="CD113"/>
  <c r="CE113" s="1"/>
  <c r="DK112"/>
  <c r="DL112" s="1"/>
  <c r="DV111"/>
  <c r="DW111" s="1"/>
  <c r="CO111"/>
  <c r="CP111" s="1"/>
  <c r="EG110"/>
  <c r="CZ110"/>
  <c r="DA110" s="1"/>
  <c r="CD109"/>
  <c r="CE109" s="1"/>
  <c r="DK108"/>
  <c r="DL108" s="1"/>
  <c r="DV107"/>
  <c r="DW107" s="1"/>
  <c r="CO107"/>
  <c r="CP107" s="1"/>
  <c r="EG106"/>
  <c r="CZ106"/>
  <c r="DA106" s="1"/>
  <c r="CD105"/>
  <c r="CE105" s="1"/>
  <c r="DK104"/>
  <c r="DL104" s="1"/>
  <c r="DV103"/>
  <c r="DW103" s="1"/>
  <c r="CO103"/>
  <c r="CP103" s="1"/>
  <c r="EG102"/>
  <c r="CZ102"/>
  <c r="DA102" s="1"/>
  <c r="CD101"/>
  <c r="CE101" s="1"/>
  <c r="DK100"/>
  <c r="DL100" s="1"/>
  <c r="DV99"/>
  <c r="DW99" s="1"/>
  <c r="CO99"/>
  <c r="CP99" s="1"/>
  <c r="EG98"/>
  <c r="CZ98"/>
  <c r="DA98" s="1"/>
  <c r="CD97"/>
  <c r="CE97" s="1"/>
  <c r="DK96"/>
  <c r="DL96" s="1"/>
  <c r="DV95"/>
  <c r="DW95" s="1"/>
  <c r="CO95"/>
  <c r="CP95" s="1"/>
  <c r="EG94"/>
  <c r="CZ94"/>
  <c r="DA94" s="1"/>
  <c r="DV92"/>
  <c r="DW92" s="1"/>
  <c r="DV91"/>
  <c r="DW91" s="1"/>
  <c r="DK91"/>
  <c r="DL91" s="1"/>
  <c r="EG90"/>
  <c r="CD90"/>
  <c r="CE90" s="1"/>
  <c r="CD89"/>
  <c r="CE89" s="1"/>
  <c r="CZ87"/>
  <c r="DA87" s="1"/>
  <c r="CZ84"/>
  <c r="DA84" s="1"/>
  <c r="DV83"/>
  <c r="DW83" s="1"/>
  <c r="DK81"/>
  <c r="DL81" s="1"/>
  <c r="CO80"/>
  <c r="CP80" s="1"/>
  <c r="EG79"/>
  <c r="CZ79"/>
  <c r="DA79" s="1"/>
  <c r="DV76"/>
  <c r="DW76" s="1"/>
  <c r="CD74"/>
  <c r="CE74" s="1"/>
  <c r="EG73"/>
  <c r="EG72"/>
  <c r="EG71"/>
  <c r="CZ71"/>
  <c r="DA71" s="1"/>
  <c r="DV68"/>
  <c r="DW68" s="1"/>
  <c r="CD66"/>
  <c r="CE66" s="1"/>
  <c r="EG65"/>
  <c r="EG64"/>
  <c r="EG63"/>
  <c r="CZ63"/>
  <c r="DA63" s="1"/>
  <c r="EG62"/>
  <c r="EG35"/>
  <c r="EG31"/>
  <c r="CO7"/>
  <c r="CP7" s="1"/>
  <c r="CO277"/>
  <c r="CP277" s="1"/>
  <c r="DK275"/>
  <c r="DL275" s="1"/>
  <c r="CZ275"/>
  <c r="DA275" s="1"/>
  <c r="CO274"/>
  <c r="CP274" s="1"/>
  <c r="CD274"/>
  <c r="CE274" s="1"/>
  <c r="EG273"/>
  <c r="CD273"/>
  <c r="CE273" s="1"/>
  <c r="DV271"/>
  <c r="DW271" s="1"/>
  <c r="DK271"/>
  <c r="DL271" s="1"/>
  <c r="CZ270"/>
  <c r="DA270" s="1"/>
  <c r="CO270"/>
  <c r="CP270" s="1"/>
  <c r="EG269"/>
  <c r="CD269"/>
  <c r="CE269" s="1"/>
  <c r="DV267"/>
  <c r="DW267" s="1"/>
  <c r="DK267"/>
  <c r="DL267" s="1"/>
  <c r="CZ266"/>
  <c r="DA266" s="1"/>
  <c r="CO266"/>
  <c r="CP266" s="1"/>
  <c r="EG265"/>
  <c r="CD265"/>
  <c r="CE265" s="1"/>
  <c r="DV263"/>
  <c r="DW263" s="1"/>
  <c r="DK263"/>
  <c r="DL263" s="1"/>
  <c r="CZ262"/>
  <c r="DA262" s="1"/>
  <c r="CO262"/>
  <c r="CP262" s="1"/>
  <c r="EG261"/>
  <c r="CD261"/>
  <c r="CE261" s="1"/>
  <c r="DV259"/>
  <c r="DW259" s="1"/>
  <c r="DK259"/>
  <c r="DL259" s="1"/>
  <c r="CO258"/>
  <c r="CP258" s="1"/>
  <c r="EG257"/>
  <c r="DK255"/>
  <c r="DL255" s="1"/>
  <c r="CO254"/>
  <c r="CP254" s="1"/>
  <c r="EG253"/>
  <c r="DK251"/>
  <c r="DL251" s="1"/>
  <c r="CO250"/>
  <c r="CP250" s="1"/>
  <c r="EG249"/>
  <c r="CD248"/>
  <c r="CE248" s="1"/>
  <c r="DV245"/>
  <c r="DW245" s="1"/>
  <c r="DV244"/>
  <c r="DW244" s="1"/>
  <c r="EG243"/>
  <c r="CZ243"/>
  <c r="DA243" s="1"/>
  <c r="EG242"/>
  <c r="CD242"/>
  <c r="CE242" s="1"/>
  <c r="CD240"/>
  <c r="CE240" s="1"/>
  <c r="DV237"/>
  <c r="DW237" s="1"/>
  <c r="DK237"/>
  <c r="DL237" s="1"/>
  <c r="CZ236"/>
  <c r="DA236" s="1"/>
  <c r="CO236"/>
  <c r="CP236" s="1"/>
  <c r="EG235"/>
  <c r="CD235"/>
  <c r="CE235" s="1"/>
  <c r="DV233"/>
  <c r="DW233" s="1"/>
  <c r="DK233"/>
  <c r="DL233" s="1"/>
  <c r="CZ232"/>
  <c r="DA232" s="1"/>
  <c r="CO232"/>
  <c r="CP232" s="1"/>
  <c r="EG231"/>
  <c r="CD231"/>
  <c r="CE231" s="1"/>
  <c r="DV229"/>
  <c r="DW229" s="1"/>
  <c r="DK229"/>
  <c r="DL229" s="1"/>
  <c r="CZ228"/>
  <c r="DA228" s="1"/>
  <c r="CO228"/>
  <c r="CP228" s="1"/>
  <c r="EG227"/>
  <c r="CD227"/>
  <c r="CE227" s="1"/>
  <c r="DV225"/>
  <c r="DW225" s="1"/>
  <c r="DK225"/>
  <c r="DL225" s="1"/>
  <c r="CZ224"/>
  <c r="DA224" s="1"/>
  <c r="CO224"/>
  <c r="CP224" s="1"/>
  <c r="EG223"/>
  <c r="CD223"/>
  <c r="CE223" s="1"/>
  <c r="DV221"/>
  <c r="DW221" s="1"/>
  <c r="DK221"/>
  <c r="DL221" s="1"/>
  <c r="CZ220"/>
  <c r="DA220" s="1"/>
  <c r="CO220"/>
  <c r="CP220" s="1"/>
  <c r="EG219"/>
  <c r="CD219"/>
  <c r="CE219" s="1"/>
  <c r="DV217"/>
  <c r="DW217" s="1"/>
  <c r="DK217"/>
  <c r="DL217" s="1"/>
  <c r="CZ216"/>
  <c r="DA216" s="1"/>
  <c r="CO216"/>
  <c r="CP216" s="1"/>
  <c r="EG215"/>
  <c r="CD215"/>
  <c r="CE215" s="1"/>
  <c r="DV213"/>
  <c r="DW213" s="1"/>
  <c r="DK213"/>
  <c r="DL213" s="1"/>
  <c r="CZ212"/>
  <c r="DA212" s="1"/>
  <c r="CO212"/>
  <c r="CP212" s="1"/>
  <c r="EG211"/>
  <c r="CD211"/>
  <c r="CE211" s="1"/>
  <c r="DV209"/>
  <c r="DW209" s="1"/>
  <c r="DK209"/>
  <c r="DL209" s="1"/>
  <c r="CZ208"/>
  <c r="DA208" s="1"/>
  <c r="CO208"/>
  <c r="CP208" s="1"/>
  <c r="EG207"/>
  <c r="CD207"/>
  <c r="CE207" s="1"/>
  <c r="DV205"/>
  <c r="DW205" s="1"/>
  <c r="DK205"/>
  <c r="DL205" s="1"/>
  <c r="CZ204"/>
  <c r="DA204" s="1"/>
  <c r="CO204"/>
  <c r="CP204" s="1"/>
  <c r="EG203"/>
  <c r="CD203"/>
  <c r="CE203" s="1"/>
  <c r="DV201"/>
  <c r="DW201" s="1"/>
  <c r="DK201"/>
  <c r="DL201" s="1"/>
  <c r="CZ200"/>
  <c r="DA200" s="1"/>
  <c r="CO200"/>
  <c r="CP200" s="1"/>
  <c r="EG199"/>
  <c r="CD199"/>
  <c r="CE199" s="1"/>
  <c r="DV197"/>
  <c r="DW197" s="1"/>
  <c r="DK197"/>
  <c r="DL197" s="1"/>
  <c r="CZ196"/>
  <c r="DA196" s="1"/>
  <c r="CO196"/>
  <c r="CP196" s="1"/>
  <c r="EG195"/>
  <c r="CD195"/>
  <c r="CE195" s="1"/>
  <c r="DV193"/>
  <c r="DW193" s="1"/>
  <c r="DK193"/>
  <c r="DL193" s="1"/>
  <c r="CZ192"/>
  <c r="DA192" s="1"/>
  <c r="CO192"/>
  <c r="CP192" s="1"/>
  <c r="EG191"/>
  <c r="CD191"/>
  <c r="CE191" s="1"/>
  <c r="DK189"/>
  <c r="DL189" s="1"/>
  <c r="CO188"/>
  <c r="CP188" s="1"/>
  <c r="EG187"/>
  <c r="DK185"/>
  <c r="DL185" s="1"/>
  <c r="CO184"/>
  <c r="CP184" s="1"/>
  <c r="EG183"/>
  <c r="DK181"/>
  <c r="DL181" s="1"/>
  <c r="CO180"/>
  <c r="CP180" s="1"/>
  <c r="EG179"/>
  <c r="DK177"/>
  <c r="DL177" s="1"/>
  <c r="CO176"/>
  <c r="CP176" s="1"/>
  <c r="EG175"/>
  <c r="CZ173"/>
  <c r="DA173" s="1"/>
  <c r="CZ171"/>
  <c r="DA171" s="1"/>
  <c r="CZ169"/>
  <c r="DA169" s="1"/>
  <c r="CZ167"/>
  <c r="DA167" s="1"/>
  <c r="EG165"/>
  <c r="DK165"/>
  <c r="DL165" s="1"/>
  <c r="CZ165"/>
  <c r="DA165" s="1"/>
  <c r="CO164"/>
  <c r="CP164" s="1"/>
  <c r="CD164"/>
  <c r="CE164" s="1"/>
  <c r="DV162"/>
  <c r="DW162" s="1"/>
  <c r="EG161"/>
  <c r="DK161"/>
  <c r="DL161" s="1"/>
  <c r="CZ161"/>
  <c r="DA161" s="1"/>
  <c r="CO160"/>
  <c r="CP160" s="1"/>
  <c r="CD160"/>
  <c r="CE160" s="1"/>
  <c r="DV158"/>
  <c r="DW158" s="1"/>
  <c r="EG157"/>
  <c r="DK157"/>
  <c r="DL157" s="1"/>
  <c r="CZ157"/>
  <c r="DA157" s="1"/>
  <c r="CO156"/>
  <c r="CP156" s="1"/>
  <c r="CD156"/>
  <c r="CE156" s="1"/>
  <c r="DV154"/>
  <c r="DW154" s="1"/>
  <c r="EG153"/>
  <c r="DK153"/>
  <c r="DL153" s="1"/>
  <c r="CZ153"/>
  <c r="DA153" s="1"/>
  <c r="CO152"/>
  <c r="CP152" s="1"/>
  <c r="CD152"/>
  <c r="CE152" s="1"/>
  <c r="DV150"/>
  <c r="DW150" s="1"/>
  <c r="EG149"/>
  <c r="DK149"/>
  <c r="DL149" s="1"/>
  <c r="CZ149"/>
  <c r="DA149" s="1"/>
  <c r="CO148"/>
  <c r="CP148" s="1"/>
  <c r="CD148"/>
  <c r="CE148" s="1"/>
  <c r="DV146"/>
  <c r="DW146" s="1"/>
  <c r="EG145"/>
  <c r="DK145"/>
  <c r="DL145" s="1"/>
  <c r="CZ145"/>
  <c r="DA145" s="1"/>
  <c r="CO144"/>
  <c r="CP144" s="1"/>
  <c r="CD144"/>
  <c r="CE144" s="1"/>
  <c r="DV142"/>
  <c r="DW142" s="1"/>
  <c r="EG141"/>
  <c r="DK141"/>
  <c r="DL141" s="1"/>
  <c r="CZ141"/>
  <c r="DA141" s="1"/>
  <c r="CO140"/>
  <c r="CP140" s="1"/>
  <c r="CD140"/>
  <c r="CE140" s="1"/>
  <c r="DV138"/>
  <c r="DW138" s="1"/>
  <c r="EG137"/>
  <c r="DK137"/>
  <c r="DL137" s="1"/>
  <c r="CZ137"/>
  <c r="DA137" s="1"/>
  <c r="CO136"/>
  <c r="CP136" s="1"/>
  <c r="CD136"/>
  <c r="CE136" s="1"/>
  <c r="DV134"/>
  <c r="DW134" s="1"/>
  <c r="DK132"/>
  <c r="DL132" s="1"/>
  <c r="CD132"/>
  <c r="CE132" s="1"/>
  <c r="CO130"/>
  <c r="CP130" s="1"/>
  <c r="CZ129"/>
  <c r="DA129" s="1"/>
  <c r="CO124"/>
  <c r="CP124" s="1"/>
  <c r="EG123"/>
  <c r="EG119"/>
  <c r="CO116"/>
  <c r="CP116" s="1"/>
  <c r="EG115"/>
  <c r="CO112"/>
  <c r="CP112" s="1"/>
  <c r="EG111"/>
  <c r="DK109"/>
  <c r="DL109" s="1"/>
  <c r="CO108"/>
  <c r="CP108" s="1"/>
  <c r="EG107"/>
  <c r="DK105"/>
  <c r="DL105" s="1"/>
  <c r="CO104"/>
  <c r="CP104" s="1"/>
  <c r="EG103"/>
  <c r="CO100"/>
  <c r="CP100" s="1"/>
  <c r="EG99"/>
  <c r="EG95"/>
  <c r="EG85"/>
  <c r="DK85"/>
  <c r="DL85" s="1"/>
  <c r="EG84"/>
  <c r="CD83"/>
  <c r="CE83" s="1"/>
  <c r="DK82"/>
  <c r="DL82" s="1"/>
  <c r="DV81"/>
  <c r="DW81" s="1"/>
  <c r="CO81"/>
  <c r="CP81" s="1"/>
  <c r="EG80"/>
  <c r="CZ80"/>
  <c r="DA80" s="1"/>
  <c r="EG55"/>
  <c r="EG41"/>
  <c r="FC7" i="28"/>
  <c r="AK7" i="32" s="1"/>
  <c r="FB7" i="28"/>
  <c r="AJ7" i="32" s="1"/>
  <c r="ES267" i="15"/>
  <c r="ES263"/>
  <c r="ES259"/>
  <c r="ES255"/>
  <c r="ES251"/>
  <c r="ES247"/>
  <c r="ES243"/>
  <c r="ES239"/>
  <c r="ES235"/>
  <c r="ES231"/>
  <c r="ES227"/>
  <c r="ES223"/>
  <c r="ES219"/>
  <c r="ES215"/>
  <c r="ES211"/>
  <c r="ES207"/>
  <c r="ES203"/>
  <c r="ES199"/>
  <c r="ES195"/>
  <c r="ES191"/>
  <c r="ES187"/>
  <c r="ES183"/>
  <c r="ES179"/>
  <c r="ES175"/>
  <c r="ES171"/>
  <c r="ES167"/>
  <c r="ES163"/>
  <c r="ES159"/>
  <c r="ES155"/>
  <c r="ES151"/>
  <c r="ES147"/>
  <c r="ES143"/>
  <c r="ES139"/>
  <c r="ES135"/>
  <c r="ES131"/>
  <c r="ES111"/>
  <c r="ES107"/>
  <c r="ES103"/>
  <c r="ES99"/>
  <c r="ES95"/>
  <c r="ES91"/>
  <c r="ES87"/>
  <c r="ES83"/>
  <c r="ES79"/>
  <c r="ES75"/>
  <c r="ES71"/>
  <c r="ES67"/>
  <c r="ES63"/>
  <c r="ES59"/>
  <c r="ES55"/>
  <c r="ES51"/>
  <c r="ES47"/>
  <c r="ES43"/>
  <c r="ES39"/>
  <c r="ES35"/>
  <c r="ES31"/>
  <c r="ES27"/>
  <c r="ES23"/>
  <c r="ES19"/>
  <c r="ES15"/>
  <c r="ES11"/>
  <c r="FB4" i="28"/>
  <c r="AJ4" i="32" s="1"/>
  <c r="EY7" i="28"/>
  <c r="EX7"/>
  <c r="CO63" i="15"/>
  <c r="CP63" s="1"/>
  <c r="CZ62"/>
  <c r="DA62" s="1"/>
  <c r="CD61"/>
  <c r="CE61" s="1"/>
  <c r="DK60"/>
  <c r="DL60" s="1"/>
  <c r="DV59"/>
  <c r="DW59" s="1"/>
  <c r="CO59"/>
  <c r="CP59" s="1"/>
  <c r="CZ58"/>
  <c r="DA58" s="1"/>
  <c r="CD57"/>
  <c r="CE57" s="1"/>
  <c r="DK56"/>
  <c r="DL56" s="1"/>
  <c r="DV55"/>
  <c r="DW55" s="1"/>
  <c r="CO55"/>
  <c r="CP55" s="1"/>
  <c r="CZ54"/>
  <c r="DA54" s="1"/>
  <c r="CD53"/>
  <c r="CE53" s="1"/>
  <c r="DK52"/>
  <c r="DL52" s="1"/>
  <c r="CD52"/>
  <c r="CE52" s="1"/>
  <c r="CD50"/>
  <c r="CE50" s="1"/>
  <c r="CD48"/>
  <c r="CE48" s="1"/>
  <c r="CD46"/>
  <c r="CE46" s="1"/>
  <c r="DV45"/>
  <c r="DW45" s="1"/>
  <c r="DV44"/>
  <c r="DW44" s="1"/>
  <c r="CZ43"/>
  <c r="DA43" s="1"/>
  <c r="CZ42"/>
  <c r="DA42" s="1"/>
  <c r="CD41"/>
  <c r="CE41" s="1"/>
  <c r="DK40"/>
  <c r="DL40" s="1"/>
  <c r="CD40"/>
  <c r="CE40" s="1"/>
  <c r="CO39"/>
  <c r="CP39" s="1"/>
  <c r="DV37"/>
  <c r="DW37" s="1"/>
  <c r="DV36"/>
  <c r="DW36" s="1"/>
  <c r="CZ35"/>
  <c r="DA35" s="1"/>
  <c r="CZ34"/>
  <c r="DA34" s="1"/>
  <c r="CD33"/>
  <c r="CE33" s="1"/>
  <c r="DK32"/>
  <c r="DL32" s="1"/>
  <c r="CD32"/>
  <c r="CE32" s="1"/>
  <c r="CO31"/>
  <c r="CP31" s="1"/>
  <c r="DV29"/>
  <c r="DW29" s="1"/>
  <c r="DV28"/>
  <c r="DW28" s="1"/>
  <c r="CZ27"/>
  <c r="DA27" s="1"/>
  <c r="CZ26"/>
  <c r="DA26" s="1"/>
  <c r="CD25"/>
  <c r="CE25" s="1"/>
  <c r="DK24"/>
  <c r="DL24" s="1"/>
  <c r="CD24"/>
  <c r="CE24" s="1"/>
  <c r="CO23"/>
  <c r="CP23" s="1"/>
  <c r="DV21"/>
  <c r="DW21" s="1"/>
  <c r="DV20"/>
  <c r="DW20" s="1"/>
  <c r="CZ19"/>
  <c r="DA19" s="1"/>
  <c r="CZ18"/>
  <c r="DA18" s="1"/>
  <c r="CD17"/>
  <c r="CE17" s="1"/>
  <c r="DK16"/>
  <c r="DL16" s="1"/>
  <c r="CD16"/>
  <c r="CE16" s="1"/>
  <c r="CO15"/>
  <c r="CP15" s="1"/>
  <c r="DV14"/>
  <c r="DW14" s="1"/>
  <c r="CZ13"/>
  <c r="DA13" s="1"/>
  <c r="DV11"/>
  <c r="DW11" s="1"/>
  <c r="CZ10"/>
  <c r="DA10" s="1"/>
  <c r="ER12"/>
  <c r="ER16"/>
  <c r="ER20"/>
  <c r="ER24"/>
  <c r="ER28"/>
  <c r="ER32"/>
  <c r="ER36"/>
  <c r="ER40"/>
  <c r="ER44"/>
  <c r="ER48"/>
  <c r="ER52"/>
  <c r="ER56"/>
  <c r="ER60"/>
  <c r="ER64"/>
  <c r="ER68"/>
  <c r="ER72"/>
  <c r="ER76"/>
  <c r="ER80"/>
  <c r="ER84"/>
  <c r="ER88"/>
  <c r="ER92"/>
  <c r="ER96"/>
  <c r="ER100"/>
  <c r="ER104"/>
  <c r="ER108"/>
  <c r="ER112"/>
  <c r="ER117"/>
  <c r="ER122"/>
  <c r="ER123"/>
  <c r="ER127"/>
  <c r="ER132"/>
  <c r="ER136"/>
  <c r="ER140"/>
  <c r="ER144"/>
  <c r="ER148"/>
  <c r="ER152"/>
  <c r="ER156"/>
  <c r="ER160"/>
  <c r="ER164"/>
  <c r="ER168"/>
  <c r="ER172"/>
  <c r="ER176"/>
  <c r="ER180"/>
  <c r="ER184"/>
  <c r="ER188"/>
  <c r="ER192"/>
  <c r="ER196"/>
  <c r="ER200"/>
  <c r="ER204"/>
  <c r="ER208"/>
  <c r="ER212"/>
  <c r="ER216"/>
  <c r="ER220"/>
  <c r="ER224"/>
  <c r="ER228"/>
  <c r="ER232"/>
  <c r="ER236"/>
  <c r="ER240"/>
  <c r="ER244"/>
  <c r="ER248"/>
  <c r="ER252"/>
  <c r="ER256"/>
  <c r="ER260"/>
  <c r="ER264"/>
  <c r="ER268"/>
  <c r="ER274"/>
  <c r="ES120"/>
  <c r="ES116"/>
  <c r="CQ7" i="28"/>
  <c r="EV7"/>
  <c r="DK77" i="15"/>
  <c r="DL77" s="1"/>
  <c r="CO76"/>
  <c r="CP76" s="1"/>
  <c r="DK73"/>
  <c r="DL73" s="1"/>
  <c r="CO72"/>
  <c r="CP72" s="1"/>
  <c r="DK69"/>
  <c r="DL69" s="1"/>
  <c r="CO68"/>
  <c r="CP68" s="1"/>
  <c r="DK65"/>
  <c r="DL65" s="1"/>
  <c r="CO64"/>
  <c r="CP64" s="1"/>
  <c r="DK61"/>
  <c r="DL61" s="1"/>
  <c r="CO60"/>
  <c r="CP60" s="1"/>
  <c r="DK57"/>
  <c r="DL57" s="1"/>
  <c r="CO56"/>
  <c r="CP56" s="1"/>
  <c r="DK53"/>
  <c r="DL53" s="1"/>
  <c r="CZ51"/>
  <c r="DA51" s="1"/>
  <c r="DK50"/>
  <c r="DL50" s="1"/>
  <c r="CZ49"/>
  <c r="DA49" s="1"/>
  <c r="DK48"/>
  <c r="DL48" s="1"/>
  <c r="CZ47"/>
  <c r="DA47" s="1"/>
  <c r="DK46"/>
  <c r="DL46" s="1"/>
  <c r="CZ45"/>
  <c r="DA45" s="1"/>
  <c r="CZ44"/>
  <c r="DA44" s="1"/>
  <c r="CD43"/>
  <c r="CE43" s="1"/>
  <c r="DK42"/>
  <c r="DL42" s="1"/>
  <c r="CD42"/>
  <c r="CE42" s="1"/>
  <c r="CO41"/>
  <c r="CP41" s="1"/>
  <c r="DV39"/>
  <c r="DW39" s="1"/>
  <c r="DV38"/>
  <c r="DW38" s="1"/>
  <c r="CZ37"/>
  <c r="DA37" s="1"/>
  <c r="CZ36"/>
  <c r="DA36" s="1"/>
  <c r="CD35"/>
  <c r="CE35" s="1"/>
  <c r="DK34"/>
  <c r="DL34" s="1"/>
  <c r="CD34"/>
  <c r="CE34" s="1"/>
  <c r="CO33"/>
  <c r="CP33" s="1"/>
  <c r="DV31"/>
  <c r="DW31" s="1"/>
  <c r="DV30"/>
  <c r="DW30" s="1"/>
  <c r="CZ29"/>
  <c r="DA29" s="1"/>
  <c r="CZ28"/>
  <c r="DA28" s="1"/>
  <c r="CD27"/>
  <c r="CE27" s="1"/>
  <c r="DK26"/>
  <c r="DL26" s="1"/>
  <c r="CD26"/>
  <c r="CE26" s="1"/>
  <c r="CO25"/>
  <c r="CP25" s="1"/>
  <c r="DV23"/>
  <c r="DW23" s="1"/>
  <c r="DV22"/>
  <c r="DW22" s="1"/>
  <c r="CZ21"/>
  <c r="DA21" s="1"/>
  <c r="CZ20"/>
  <c r="DA20" s="1"/>
  <c r="CD19"/>
  <c r="CE19" s="1"/>
  <c r="DK18"/>
  <c r="DL18" s="1"/>
  <c r="CD18"/>
  <c r="CE18" s="1"/>
  <c r="CO17"/>
  <c r="CP17" s="1"/>
  <c r="DV15"/>
  <c r="DW15" s="1"/>
  <c r="CZ14"/>
  <c r="DA14" s="1"/>
  <c r="CD13"/>
  <c r="CE13" s="1"/>
  <c r="CZ11"/>
  <c r="DA11" s="1"/>
  <c r="CD10"/>
  <c r="CE10" s="1"/>
  <c r="ER9"/>
  <c r="ER13"/>
  <c r="ER17"/>
  <c r="ER21"/>
  <c r="ER25"/>
  <c r="ER29"/>
  <c r="ER33"/>
  <c r="ER37"/>
  <c r="ER41"/>
  <c r="ER45"/>
  <c r="ER49"/>
  <c r="ER53"/>
  <c r="ER57"/>
  <c r="ER61"/>
  <c r="ER65"/>
  <c r="ER69"/>
  <c r="ER73"/>
  <c r="ER77"/>
  <c r="ER81"/>
  <c r="ER85"/>
  <c r="ER89"/>
  <c r="ER93"/>
  <c r="ER97"/>
  <c r="ER101"/>
  <c r="ER105"/>
  <c r="ER109"/>
  <c r="ER113"/>
  <c r="ER118"/>
  <c r="ER124"/>
  <c r="ER128"/>
  <c r="ER129"/>
  <c r="ER133"/>
  <c r="ER137"/>
  <c r="ER141"/>
  <c r="ER145"/>
  <c r="ER149"/>
  <c r="ER153"/>
  <c r="ER157"/>
  <c r="ER161"/>
  <c r="ER165"/>
  <c r="ER169"/>
  <c r="ER173"/>
  <c r="ER177"/>
  <c r="ER181"/>
  <c r="ER185"/>
  <c r="ER189"/>
  <c r="ER193"/>
  <c r="ER197"/>
  <c r="ER201"/>
  <c r="ER205"/>
  <c r="ER209"/>
  <c r="ER213"/>
  <c r="ER217"/>
  <c r="ER221"/>
  <c r="ER225"/>
  <c r="ER229"/>
  <c r="ER233"/>
  <c r="ER237"/>
  <c r="ER241"/>
  <c r="ER245"/>
  <c r="ER249"/>
  <c r="ER253"/>
  <c r="ER257"/>
  <c r="ER261"/>
  <c r="ER265"/>
  <c r="ER269"/>
  <c r="ER270"/>
  <c r="ER275"/>
  <c r="ES273"/>
  <c r="ES121"/>
  <c r="FD4" i="28"/>
  <c r="AL4" i="32" s="1"/>
  <c r="EZ7" i="28"/>
  <c r="FE7"/>
  <c r="AM7" i="32" s="1"/>
  <c r="FD7" i="28"/>
  <c r="AL7" i="32" s="1"/>
  <c r="CD79" i="15"/>
  <c r="CE79" s="1"/>
  <c r="DK78"/>
  <c r="DL78" s="1"/>
  <c r="DV77"/>
  <c r="DW77" s="1"/>
  <c r="CO77"/>
  <c r="CP77" s="1"/>
  <c r="CZ76"/>
  <c r="DA76" s="1"/>
  <c r="CD75"/>
  <c r="CE75" s="1"/>
  <c r="DK74"/>
  <c r="DL74" s="1"/>
  <c r="DV73"/>
  <c r="DW73" s="1"/>
  <c r="CO73"/>
  <c r="CP73" s="1"/>
  <c r="CZ72"/>
  <c r="DA72" s="1"/>
  <c r="CD71"/>
  <c r="CE71" s="1"/>
  <c r="DK70"/>
  <c r="DL70" s="1"/>
  <c r="DV69"/>
  <c r="DW69" s="1"/>
  <c r="CO69"/>
  <c r="CP69" s="1"/>
  <c r="CZ68"/>
  <c r="DA68" s="1"/>
  <c r="CD67"/>
  <c r="CE67" s="1"/>
  <c r="DK66"/>
  <c r="DL66" s="1"/>
  <c r="DV65"/>
  <c r="DW65" s="1"/>
  <c r="CO65"/>
  <c r="CP65" s="1"/>
  <c r="CZ64"/>
  <c r="DA64" s="1"/>
  <c r="CD63"/>
  <c r="CE63" s="1"/>
  <c r="DK62"/>
  <c r="DL62" s="1"/>
  <c r="DV61"/>
  <c r="DW61" s="1"/>
  <c r="CO61"/>
  <c r="CP61" s="1"/>
  <c r="CZ60"/>
  <c r="DA60" s="1"/>
  <c r="CD59"/>
  <c r="CE59" s="1"/>
  <c r="DK58"/>
  <c r="DL58" s="1"/>
  <c r="DV57"/>
  <c r="DW57" s="1"/>
  <c r="CO57"/>
  <c r="CP57" s="1"/>
  <c r="CZ56"/>
  <c r="DA56" s="1"/>
  <c r="CD55"/>
  <c r="CE55" s="1"/>
  <c r="DK54"/>
  <c r="DL54" s="1"/>
  <c r="DV53"/>
  <c r="DW53" s="1"/>
  <c r="CO53"/>
  <c r="CP53" s="1"/>
  <c r="CD45"/>
  <c r="CE45" s="1"/>
  <c r="DK44"/>
  <c r="DL44" s="1"/>
  <c r="CD44"/>
  <c r="CE44" s="1"/>
  <c r="CO43"/>
  <c r="CP43" s="1"/>
  <c r="DV41"/>
  <c r="DW41" s="1"/>
  <c r="DV40"/>
  <c r="DW40" s="1"/>
  <c r="CZ39"/>
  <c r="DA39" s="1"/>
  <c r="CZ38"/>
  <c r="DA38" s="1"/>
  <c r="CD37"/>
  <c r="CE37" s="1"/>
  <c r="DK36"/>
  <c r="DL36" s="1"/>
  <c r="CD36"/>
  <c r="CE36" s="1"/>
  <c r="CO35"/>
  <c r="CP35" s="1"/>
  <c r="DV33"/>
  <c r="DW33" s="1"/>
  <c r="DV32"/>
  <c r="DW32" s="1"/>
  <c r="CZ31"/>
  <c r="DA31" s="1"/>
  <c r="CZ30"/>
  <c r="DA30" s="1"/>
  <c r="CD29"/>
  <c r="CE29" s="1"/>
  <c r="DK28"/>
  <c r="DL28" s="1"/>
  <c r="CD28"/>
  <c r="CE28" s="1"/>
  <c r="CO27"/>
  <c r="CP27" s="1"/>
  <c r="DV25"/>
  <c r="DW25" s="1"/>
  <c r="DV24"/>
  <c r="DW24" s="1"/>
  <c r="CZ23"/>
  <c r="DA23" s="1"/>
  <c r="CZ22"/>
  <c r="DA22" s="1"/>
  <c r="CD21"/>
  <c r="CE21" s="1"/>
  <c r="DK20"/>
  <c r="DL20" s="1"/>
  <c r="CD20"/>
  <c r="CE20" s="1"/>
  <c r="CO19"/>
  <c r="CP19" s="1"/>
  <c r="DV17"/>
  <c r="DW17" s="1"/>
  <c r="DV16"/>
  <c r="DW16" s="1"/>
  <c r="CZ15"/>
  <c r="DA15" s="1"/>
  <c r="CD14"/>
  <c r="CE14" s="1"/>
  <c r="CO13"/>
  <c r="CP13" s="1"/>
  <c r="DV12"/>
  <c r="DW12" s="1"/>
  <c r="CZ12"/>
  <c r="DA12" s="1"/>
  <c r="CD11"/>
  <c r="CE11" s="1"/>
  <c r="CO10"/>
  <c r="CP10" s="1"/>
  <c r="ER10"/>
  <c r="ER14"/>
  <c r="ER18"/>
  <c r="ER22"/>
  <c r="ER26"/>
  <c r="ER30"/>
  <c r="ER34"/>
  <c r="ER38"/>
  <c r="ER42"/>
  <c r="ER46"/>
  <c r="ER50"/>
  <c r="ER54"/>
  <c r="ER58"/>
  <c r="ER62"/>
  <c r="ER66"/>
  <c r="ER70"/>
  <c r="ER74"/>
  <c r="ER78"/>
  <c r="ER82"/>
  <c r="ER86"/>
  <c r="ER90"/>
  <c r="ER94"/>
  <c r="ER98"/>
  <c r="ER102"/>
  <c r="ER106"/>
  <c r="ER110"/>
  <c r="ER114"/>
  <c r="ER115"/>
  <c r="ER119"/>
  <c r="ER125"/>
  <c r="ER130"/>
  <c r="ER134"/>
  <c r="ER138"/>
  <c r="ER142"/>
  <c r="ER146"/>
  <c r="ER150"/>
  <c r="ER154"/>
  <c r="ER158"/>
  <c r="ER162"/>
  <c r="ER166"/>
  <c r="ER170"/>
  <c r="ER174"/>
  <c r="ER178"/>
  <c r="ER182"/>
  <c r="ER186"/>
  <c r="ER190"/>
  <c r="ER194"/>
  <c r="ER198"/>
  <c r="ER202"/>
  <c r="ER206"/>
  <c r="ER210"/>
  <c r="ER214"/>
  <c r="ER218"/>
  <c r="ER222"/>
  <c r="ER226"/>
  <c r="ER230"/>
  <c r="ER234"/>
  <c r="ER238"/>
  <c r="ER242"/>
  <c r="ER246"/>
  <c r="ER250"/>
  <c r="ER254"/>
  <c r="ER258"/>
  <c r="ER262"/>
  <c r="ER266"/>
  <c r="ER271"/>
  <c r="ER272"/>
  <c r="ES126"/>
  <c r="ER7"/>
  <c r="CG6" i="28" s="1"/>
  <c r="CX6"/>
  <c r="DL6"/>
  <c r="CC3"/>
  <c r="ER4"/>
  <c r="DQ6"/>
  <c r="CT6"/>
  <c r="EG278" i="15"/>
  <c r="EG277"/>
  <c r="DV276"/>
  <c r="DW276" s="1"/>
  <c r="DK278"/>
  <c r="DL278" s="1"/>
  <c r="CO278"/>
  <c r="CP278" s="1"/>
  <c r="CZ276"/>
  <c r="DA276" s="1"/>
  <c r="ER276"/>
  <c r="CD278"/>
  <c r="CE278" s="1"/>
  <c r="CD277"/>
  <c r="CE277" s="1"/>
  <c r="ER277"/>
  <c r="CZ278"/>
  <c r="DA278" s="1"/>
  <c r="DK277"/>
  <c r="DL277" s="1"/>
  <c r="CZ277"/>
  <c r="DA277" s="1"/>
  <c r="ER278"/>
  <c r="DV278"/>
  <c r="DW278" s="1"/>
  <c r="DV277"/>
  <c r="DW277" s="1"/>
  <c r="EW7"/>
  <c r="CL6" i="28" s="1"/>
  <c r="CO247" i="15"/>
  <c r="CP247" s="1"/>
  <c r="DK246"/>
  <c r="DL246" s="1"/>
  <c r="CO245"/>
  <c r="CP245" s="1"/>
  <c r="DK244"/>
  <c r="DL244" s="1"/>
  <c r="CO243"/>
  <c r="CP243" s="1"/>
  <c r="DK242"/>
  <c r="DL242" s="1"/>
  <c r="CO241"/>
  <c r="CP241" s="1"/>
  <c r="DK240"/>
  <c r="DL240" s="1"/>
  <c r="CO173"/>
  <c r="CP173" s="1"/>
  <c r="DK172"/>
  <c r="DL172" s="1"/>
  <c r="CO171"/>
  <c r="CP171" s="1"/>
  <c r="DK170"/>
  <c r="DL170" s="1"/>
  <c r="CO169"/>
  <c r="CP169" s="1"/>
  <c r="DK168"/>
  <c r="DL168" s="1"/>
  <c r="CO167"/>
  <c r="CP167" s="1"/>
  <c r="DK128"/>
  <c r="DL128" s="1"/>
  <c r="CO127"/>
  <c r="CP127" s="1"/>
  <c r="CO93"/>
  <c r="CP93" s="1"/>
  <c r="DK92"/>
  <c r="DL92" s="1"/>
  <c r="CO91"/>
  <c r="CP91" s="1"/>
  <c r="DK90"/>
  <c r="DL90" s="1"/>
  <c r="CO89"/>
  <c r="CP89" s="1"/>
  <c r="DK88"/>
  <c r="DL88" s="1"/>
  <c r="CO87"/>
  <c r="CP87" s="1"/>
  <c r="DK86"/>
  <c r="DL86" s="1"/>
  <c r="CZ52"/>
  <c r="DA52" s="1"/>
  <c r="DV51"/>
  <c r="DW51" s="1"/>
  <c r="CD51"/>
  <c r="CE51" s="1"/>
  <c r="CZ50"/>
  <c r="DA50" s="1"/>
  <c r="DV49"/>
  <c r="DW49" s="1"/>
  <c r="CD49"/>
  <c r="CE49" s="1"/>
  <c r="CZ48"/>
  <c r="DA48" s="1"/>
  <c r="DV47"/>
  <c r="DW47" s="1"/>
  <c r="CD47"/>
  <c r="CE47" s="1"/>
  <c r="CZ46"/>
  <c r="DA46" s="1"/>
  <c r="EL7"/>
  <c r="EM7" s="1"/>
  <c r="EB7"/>
  <c r="CO9"/>
  <c r="CP9" s="1"/>
  <c r="DF7" l="1"/>
  <c r="CU7"/>
  <c r="ER276" i="28"/>
  <c r="ER275"/>
  <c r="ER274"/>
  <c r="ER273"/>
  <c r="ER272"/>
  <c r="ER271"/>
  <c r="ER270"/>
  <c r="ER269"/>
  <c r="ER268"/>
  <c r="ER267"/>
  <c r="ER266"/>
  <c r="ER265"/>
  <c r="ER264"/>
  <c r="ER263"/>
  <c r="ER262"/>
  <c r="ER261"/>
  <c r="ER260"/>
  <c r="ER259"/>
  <c r="ER258"/>
  <c r="ER257"/>
  <c r="ER256"/>
  <c r="ER255"/>
  <c r="ER254"/>
  <c r="ER253"/>
  <c r="ER252"/>
  <c r="ER251"/>
  <c r="ER250"/>
  <c r="ER249"/>
  <c r="ER248"/>
  <c r="ER247"/>
  <c r="ER246"/>
  <c r="ER245"/>
  <c r="ER244"/>
  <c r="ER243"/>
  <c r="ER242"/>
  <c r="ER241"/>
  <c r="ER240"/>
  <c r="ER239"/>
  <c r="ER238"/>
  <c r="ER237"/>
  <c r="ER236"/>
  <c r="ER235"/>
  <c r="ER234"/>
  <c r="ER233"/>
  <c r="ER232"/>
  <c r="ER231"/>
  <c r="ER230"/>
  <c r="ER229"/>
  <c r="ER228"/>
  <c r="ER227"/>
  <c r="ER226"/>
  <c r="ER225"/>
  <c r="ER224"/>
  <c r="ER223"/>
  <c r="ER222"/>
  <c r="ER221"/>
  <c r="ER220"/>
  <c r="ER219"/>
  <c r="ER218"/>
  <c r="ER217"/>
  <c r="ER216"/>
  <c r="ER215"/>
  <c r="ER214"/>
  <c r="ER213"/>
  <c r="ER212"/>
  <c r="ER211"/>
  <c r="ER210"/>
  <c r="ER209"/>
  <c r="ER208"/>
  <c r="ER207"/>
  <c r="ER206"/>
  <c r="ER205"/>
  <c r="ER204"/>
  <c r="ER203"/>
  <c r="ER202"/>
  <c r="ER201"/>
  <c r="ER200"/>
  <c r="ER199"/>
  <c r="ER198"/>
  <c r="ER197"/>
  <c r="ER196"/>
  <c r="ER195"/>
  <c r="ER194"/>
  <c r="ER193"/>
  <c r="ER192"/>
  <c r="ER191"/>
  <c r="ER190"/>
  <c r="ER189"/>
  <c r="ER188"/>
  <c r="ER187"/>
  <c r="ER186"/>
  <c r="ER185"/>
  <c r="ER184"/>
  <c r="ER183"/>
  <c r="ER182"/>
  <c r="ER181"/>
  <c r="ER180"/>
  <c r="ER179"/>
  <c r="ER178"/>
  <c r="ER177"/>
  <c r="ER176"/>
  <c r="ER175"/>
  <c r="ER174"/>
  <c r="ER173"/>
  <c r="ER172"/>
  <c r="ER171"/>
  <c r="ER170"/>
  <c r="ER169"/>
  <c r="ER168"/>
  <c r="ER167"/>
  <c r="ER166"/>
  <c r="ER165"/>
  <c r="ER164"/>
  <c r="ER163"/>
  <c r="ER162"/>
  <c r="ER161"/>
  <c r="ER160"/>
  <c r="ER159"/>
  <c r="ER158"/>
  <c r="ER157"/>
  <c r="ER156"/>
  <c r="ER155"/>
  <c r="ER154"/>
  <c r="ER153"/>
  <c r="ER152"/>
  <c r="ER151"/>
  <c r="ER150"/>
  <c r="ER149"/>
  <c r="ER148"/>
  <c r="ER147"/>
  <c r="ER146"/>
  <c r="ER145"/>
  <c r="ER144"/>
  <c r="ER143"/>
  <c r="ER142"/>
  <c r="ER141"/>
  <c r="ER140"/>
  <c r="ER139"/>
  <c r="ER138"/>
  <c r="ER137"/>
  <c r="ER136"/>
  <c r="ER135"/>
  <c r="ER134"/>
  <c r="ER133"/>
  <c r="ER132"/>
  <c r="ER131"/>
  <c r="ER130"/>
  <c r="ER129"/>
  <c r="ER128"/>
  <c r="ER127"/>
  <c r="ER126"/>
  <c r="ER125"/>
  <c r="ER124"/>
  <c r="ER123"/>
  <c r="ER122"/>
  <c r="ER121"/>
  <c r="ER120"/>
  <c r="ER119"/>
  <c r="ER118"/>
  <c r="ER117"/>
  <c r="ER116"/>
  <c r="ER115"/>
  <c r="ER114"/>
  <c r="ER113"/>
  <c r="ER112"/>
  <c r="ER111"/>
  <c r="ER110"/>
  <c r="ER109"/>
  <c r="ER108"/>
  <c r="ER107"/>
  <c r="ER106"/>
  <c r="ER105"/>
  <c r="ER104"/>
  <c r="ER103"/>
  <c r="ER102"/>
  <c r="ER101"/>
  <c r="ER100"/>
  <c r="ER99"/>
  <c r="ER98"/>
  <c r="ER97"/>
  <c r="ER96"/>
  <c r="ER95"/>
  <c r="ER94"/>
  <c r="ER93"/>
  <c r="ER92"/>
  <c r="ER91"/>
  <c r="ER90"/>
  <c r="ER89"/>
  <c r="ER88"/>
  <c r="ER87"/>
  <c r="ER86"/>
  <c r="ER85"/>
  <c r="ER84"/>
  <c r="ER83"/>
  <c r="ER82"/>
  <c r="ER81"/>
  <c r="ER80"/>
  <c r="ER79"/>
  <c r="ER78"/>
  <c r="ER77"/>
  <c r="ER76"/>
  <c r="ER75"/>
  <c r="ER74"/>
  <c r="ES276"/>
  <c r="ES275"/>
  <c r="ES274"/>
  <c r="ES273"/>
  <c r="ES272"/>
  <c r="ES271"/>
  <c r="ES270"/>
  <c r="ES269"/>
  <c r="ES268"/>
  <c r="ES267"/>
  <c r="ES266"/>
  <c r="ES265"/>
  <c r="ES264"/>
  <c r="ES263"/>
  <c r="ES262"/>
  <c r="ES261"/>
  <c r="ES260"/>
  <c r="ES259"/>
  <c r="ES258"/>
  <c r="ES257"/>
  <c r="ES256"/>
  <c r="ES255"/>
  <c r="ES254"/>
  <c r="ES253"/>
  <c r="ES252"/>
  <c r="ES251"/>
  <c r="ES250"/>
  <c r="ES249"/>
  <c r="ES248"/>
  <c r="ES247"/>
  <c r="ES246"/>
  <c r="ES245"/>
  <c r="ES244"/>
  <c r="ES243"/>
  <c r="ES242"/>
  <c r="ES241"/>
  <c r="ES240"/>
  <c r="ES239"/>
  <c r="ES238"/>
  <c r="ES237"/>
  <c r="ES236"/>
  <c r="ES235"/>
  <c r="ES234"/>
  <c r="ES233"/>
  <c r="ES232"/>
  <c r="ES231"/>
  <c r="ES230"/>
  <c r="ES229"/>
  <c r="ES228"/>
  <c r="ES227"/>
  <c r="ES226"/>
  <c r="ES225"/>
  <c r="ES224"/>
  <c r="ES223"/>
  <c r="ES222"/>
  <c r="ES221"/>
  <c r="ES220"/>
  <c r="ES219"/>
  <c r="ES218"/>
  <c r="ES217"/>
  <c r="ES216"/>
  <c r="ES215"/>
  <c r="ES214"/>
  <c r="ES213"/>
  <c r="ES212"/>
  <c r="ES211"/>
  <c r="ES210"/>
  <c r="ES209"/>
  <c r="ES208"/>
  <c r="ES207"/>
  <c r="ES206"/>
  <c r="ES205"/>
  <c r="ES204"/>
  <c r="ES203"/>
  <c r="ES202"/>
  <c r="ES201"/>
  <c r="ES200"/>
  <c r="ES199"/>
  <c r="ES198"/>
  <c r="ES197"/>
  <c r="ES196"/>
  <c r="ES195"/>
  <c r="ES194"/>
  <c r="ES193"/>
  <c r="ES192"/>
  <c r="ES191"/>
  <c r="ES190"/>
  <c r="ES189"/>
  <c r="ES188"/>
  <c r="ES187"/>
  <c r="ES186"/>
  <c r="ES185"/>
  <c r="ES184"/>
  <c r="ES183"/>
  <c r="ES182"/>
  <c r="ES181"/>
  <c r="ES180"/>
  <c r="ES179"/>
  <c r="ES178"/>
  <c r="ES177"/>
  <c r="ES176"/>
  <c r="ES175"/>
  <c r="ES174"/>
  <c r="ES173"/>
  <c r="ES172"/>
  <c r="ES171"/>
  <c r="ES170"/>
  <c r="ES169"/>
  <c r="ES168"/>
  <c r="ES167"/>
  <c r="ES166"/>
  <c r="ES165"/>
  <c r="ES164"/>
  <c r="ES163"/>
  <c r="ES162"/>
  <c r="ES161"/>
  <c r="ES160"/>
  <c r="ES159"/>
  <c r="ES158"/>
  <c r="ES157"/>
  <c r="ES156"/>
  <c r="ES155"/>
  <c r="ES154"/>
  <c r="ES153"/>
  <c r="ES152"/>
  <c r="ES151"/>
  <c r="ES150"/>
  <c r="ES149"/>
  <c r="ES148"/>
  <c r="ES147"/>
  <c r="ES146"/>
  <c r="ES145"/>
  <c r="ES144"/>
  <c r="ES143"/>
  <c r="ES142"/>
  <c r="ES141"/>
  <c r="ES140"/>
  <c r="ES139"/>
  <c r="ES138"/>
  <c r="ES137"/>
  <c r="ES136"/>
  <c r="ES135"/>
  <c r="ES134"/>
  <c r="ES133"/>
  <c r="ES132"/>
  <c r="ES131"/>
  <c r="ES130"/>
  <c r="ES129"/>
  <c r="ES128"/>
  <c r="ES127"/>
  <c r="ES126"/>
  <c r="ES125"/>
  <c r="ES124"/>
  <c r="ES123"/>
  <c r="ES122"/>
  <c r="ES121"/>
  <c r="ES120"/>
  <c r="ES119"/>
  <c r="ES118"/>
  <c r="ES117"/>
  <c r="ES116"/>
  <c r="ES115"/>
  <c r="ES114"/>
  <c r="ES113"/>
  <c r="ES112"/>
  <c r="ES111"/>
  <c r="ES110"/>
  <c r="ES109"/>
  <c r="ES108"/>
  <c r="ES107"/>
  <c r="ES106"/>
  <c r="ES105"/>
  <c r="ES104"/>
  <c r="ES103"/>
  <c r="ES102"/>
  <c r="ES101"/>
  <c r="ES100"/>
  <c r="ES99"/>
  <c r="ES98"/>
  <c r="ES97"/>
  <c r="ES96"/>
  <c r="ES95"/>
  <c r="ES94"/>
  <c r="ES93"/>
  <c r="ES92"/>
  <c r="ES91"/>
  <c r="ES90"/>
  <c r="ES89"/>
  <c r="ES88"/>
  <c r="ES87"/>
  <c r="ES86"/>
  <c r="ES85"/>
  <c r="ES84"/>
  <c r="ES83"/>
  <c r="ES82"/>
  <c r="ES81"/>
  <c r="ES80"/>
  <c r="ES79"/>
  <c r="ES78"/>
  <c r="ES77"/>
  <c r="ES76"/>
  <c r="ES75"/>
  <c r="ES74"/>
  <c r="ES73"/>
  <c r="ES72"/>
  <c r="ES71"/>
  <c r="ES70"/>
  <c r="ES69"/>
  <c r="ES68"/>
  <c r="ES67"/>
  <c r="ES66"/>
  <c r="ES65"/>
  <c r="ES64"/>
  <c r="ES63"/>
  <c r="ES62"/>
  <c r="ES61"/>
  <c r="ES60"/>
  <c r="ES59"/>
  <c r="ES58"/>
  <c r="ES57"/>
  <c r="ES56"/>
  <c r="ES55"/>
  <c r="ES54"/>
  <c r="ES53"/>
  <c r="ES52"/>
  <c r="ES51"/>
  <c r="ES50"/>
  <c r="ES49"/>
  <c r="ES48"/>
  <c r="ES47"/>
  <c r="ES46"/>
  <c r="ES45"/>
  <c r="ES44"/>
  <c r="ES43"/>
  <c r="ES42"/>
  <c r="ES41"/>
  <c r="ES40"/>
  <c r="ES39"/>
  <c r="ES38"/>
  <c r="ES37"/>
  <c r="ES36"/>
  <c r="ES35"/>
  <c r="ES34"/>
  <c r="ES33"/>
  <c r="ES32"/>
  <c r="ES31"/>
  <c r="ES30"/>
  <c r="ES29"/>
  <c r="ES28"/>
  <c r="ES27"/>
  <c r="ES26"/>
  <c r="ES25"/>
  <c r="ES24"/>
  <c r="ES23"/>
  <c r="ES22"/>
  <c r="ES21"/>
  <c r="ER72"/>
  <c r="ER70"/>
  <c r="ER68"/>
  <c r="ER66"/>
  <c r="ER64"/>
  <c r="ER62"/>
  <c r="ER60"/>
  <c r="ER58"/>
  <c r="ER56"/>
  <c r="ER54"/>
  <c r="ER52"/>
  <c r="ER50"/>
  <c r="ER48"/>
  <c r="ER46"/>
  <c r="ER44"/>
  <c r="ER42"/>
  <c r="ER40"/>
  <c r="ER38"/>
  <c r="ER36"/>
  <c r="ER34"/>
  <c r="ER32"/>
  <c r="ER30"/>
  <c r="ER28"/>
  <c r="ER26"/>
  <c r="ER24"/>
  <c r="ER22"/>
  <c r="ER73"/>
  <c r="ER71"/>
  <c r="ER69"/>
  <c r="ER67"/>
  <c r="ER65"/>
  <c r="ER63"/>
  <c r="ER61"/>
  <c r="ER59"/>
  <c r="ER57"/>
  <c r="ER55"/>
  <c r="ER53"/>
  <c r="ER51"/>
  <c r="ER49"/>
  <c r="ER47"/>
  <c r="ER45"/>
  <c r="ER43"/>
  <c r="ER41"/>
  <c r="ER39"/>
  <c r="ER37"/>
  <c r="ER35"/>
  <c r="ER33"/>
  <c r="ER31"/>
  <c r="ER29"/>
  <c r="ER27"/>
  <c r="ER25"/>
  <c r="ER23"/>
  <c r="ER21"/>
  <c r="ER20"/>
  <c r="ER19"/>
  <c r="ER18"/>
  <c r="ER17"/>
  <c r="ER16"/>
  <c r="ER15"/>
  <c r="ER14"/>
  <c r="ER13"/>
  <c r="ER12"/>
  <c r="ER11"/>
  <c r="ER10"/>
  <c r="ER9"/>
  <c r="ER8"/>
  <c r="ER7"/>
  <c r="ES20"/>
  <c r="ES16"/>
  <c r="ES12"/>
  <c r="ES8"/>
  <c r="ES17"/>
  <c r="ES13"/>
  <c r="ES9"/>
  <c r="ES18"/>
  <c r="ES14"/>
  <c r="ES10"/>
  <c r="ES19"/>
  <c r="ES7"/>
  <c r="ES11"/>
  <c r="ES15"/>
  <c r="AC4" i="32"/>
  <c r="AC6" s="1"/>
  <c r="ET5" i="28"/>
  <c r="ER6"/>
  <c r="ET6"/>
  <c r="ER5"/>
  <c r="EU5"/>
  <c r="ES5"/>
  <c r="ES6"/>
  <c r="EU6" s="1"/>
  <c r="ES266" i="15"/>
  <c r="ES250"/>
  <c r="ES234"/>
  <c r="ES218"/>
  <c r="ES202"/>
  <c r="ES186"/>
  <c r="ES170"/>
  <c r="ES154"/>
  <c r="ES138"/>
  <c r="ES119"/>
  <c r="ES106"/>
  <c r="ES90"/>
  <c r="ES74"/>
  <c r="ES58"/>
  <c r="ES42"/>
  <c r="ES26"/>
  <c r="ES10"/>
  <c r="ES270"/>
  <c r="ES257"/>
  <c r="ES241"/>
  <c r="ES225"/>
  <c r="ES209"/>
  <c r="ES193"/>
  <c r="ES177"/>
  <c r="ES161"/>
  <c r="ES145"/>
  <c r="ES129"/>
  <c r="ES113"/>
  <c r="ES97"/>
  <c r="ES81"/>
  <c r="ES65"/>
  <c r="ES49"/>
  <c r="ES33"/>
  <c r="ES268"/>
  <c r="ES252"/>
  <c r="ES236"/>
  <c r="ES220"/>
  <c r="ES204"/>
  <c r="ES188"/>
  <c r="ES172"/>
  <c r="ES156"/>
  <c r="ES140"/>
  <c r="ES123"/>
  <c r="ES112"/>
  <c r="ES96"/>
  <c r="ES80"/>
  <c r="ES64"/>
  <c r="ES48"/>
  <c r="ES32"/>
  <c r="ES278"/>
  <c r="ES271"/>
  <c r="ES254"/>
  <c r="ES238"/>
  <c r="ES222"/>
  <c r="ES206"/>
  <c r="ES190"/>
  <c r="ES174"/>
  <c r="ES158"/>
  <c r="ES142"/>
  <c r="ES125"/>
  <c r="ES110"/>
  <c r="ES94"/>
  <c r="ES78"/>
  <c r="ES62"/>
  <c r="ES46"/>
  <c r="ES30"/>
  <c r="ES14"/>
  <c r="ES275"/>
  <c r="ES261"/>
  <c r="ES245"/>
  <c r="ES229"/>
  <c r="ES213"/>
  <c r="ES197"/>
  <c r="ES181"/>
  <c r="ES165"/>
  <c r="ES149"/>
  <c r="ES133"/>
  <c r="ES118"/>
  <c r="ES101"/>
  <c r="ES85"/>
  <c r="ES69"/>
  <c r="ES53"/>
  <c r="ES37"/>
  <c r="ES21"/>
  <c r="ES9"/>
  <c r="ES274"/>
  <c r="ES256"/>
  <c r="ES240"/>
  <c r="ES224"/>
  <c r="ES208"/>
  <c r="ES192"/>
  <c r="ES176"/>
  <c r="ES160"/>
  <c r="ES144"/>
  <c r="ES127"/>
  <c r="ES117"/>
  <c r="ES100"/>
  <c r="ES84"/>
  <c r="ES68"/>
  <c r="ES52"/>
  <c r="ES36"/>
  <c r="ES20"/>
  <c r="ES277"/>
  <c r="ES276"/>
  <c r="ES272"/>
  <c r="ES258"/>
  <c r="ES242"/>
  <c r="ES226"/>
  <c r="ES210"/>
  <c r="ES194"/>
  <c r="ES178"/>
  <c r="ES162"/>
  <c r="ES146"/>
  <c r="ES130"/>
  <c r="ES114"/>
  <c r="ES98"/>
  <c r="ES82"/>
  <c r="ES66"/>
  <c r="ES50"/>
  <c r="ES34"/>
  <c r="ES18"/>
  <c r="ES265"/>
  <c r="ES249"/>
  <c r="ES233"/>
  <c r="ES217"/>
  <c r="ES201"/>
  <c r="ES185"/>
  <c r="ES169"/>
  <c r="ES153"/>
  <c r="ES137"/>
  <c r="ES124"/>
  <c r="ES105"/>
  <c r="ES89"/>
  <c r="ES73"/>
  <c r="ES57"/>
  <c r="ES41"/>
  <c r="ES25"/>
  <c r="ES13"/>
  <c r="ES260"/>
  <c r="ES244"/>
  <c r="ES228"/>
  <c r="ES212"/>
  <c r="ES196"/>
  <c r="ES180"/>
  <c r="ES164"/>
  <c r="ES148"/>
  <c r="ES132"/>
  <c r="ES104"/>
  <c r="ES88"/>
  <c r="ES72"/>
  <c r="ES56"/>
  <c r="ES40"/>
  <c r="ES24"/>
  <c r="ES12"/>
  <c r="ES262"/>
  <c r="ES246"/>
  <c r="ES230"/>
  <c r="ES214"/>
  <c r="ES198"/>
  <c r="ES182"/>
  <c r="ES166"/>
  <c r="ES150"/>
  <c r="ES134"/>
  <c r="ES115"/>
  <c r="ES102"/>
  <c r="ES86"/>
  <c r="ES70"/>
  <c r="ES54"/>
  <c r="ES38"/>
  <c r="ES22"/>
  <c r="ES269"/>
  <c r="ES253"/>
  <c r="ES237"/>
  <c r="ES221"/>
  <c r="ES205"/>
  <c r="ES189"/>
  <c r="ES173"/>
  <c r="ES157"/>
  <c r="ES141"/>
  <c r="ES128"/>
  <c r="ES109"/>
  <c r="ES93"/>
  <c r="ES77"/>
  <c r="ES61"/>
  <c r="ES45"/>
  <c r="ES29"/>
  <c r="ES17"/>
  <c r="ES264"/>
  <c r="ES248"/>
  <c r="ES232"/>
  <c r="ES216"/>
  <c r="ES200"/>
  <c r="ES184"/>
  <c r="ES168"/>
  <c r="ES152"/>
  <c r="ES136"/>
  <c r="ES122"/>
  <c r="ES108"/>
  <c r="ES92"/>
  <c r="ES76"/>
  <c r="ES60"/>
  <c r="ES44"/>
  <c r="ES28"/>
  <c r="ES16"/>
  <c r="EX7"/>
  <c r="CM6" i="28" s="1"/>
  <c r="BD8" i="15"/>
  <c r="AW8"/>
  <c r="DL8" s="1"/>
  <c r="DJ8" s="1"/>
  <c r="AP8"/>
  <c r="AI8"/>
  <c r="AB8"/>
  <c r="L278"/>
  <c r="L277"/>
  <c r="L276"/>
  <c r="K274" i="28" s="1"/>
  <c r="L275" i="15"/>
  <c r="L274"/>
  <c r="L273"/>
  <c r="L272"/>
  <c r="K270" i="28" s="1"/>
  <c r="L271" i="15"/>
  <c r="K269" i="28" s="1"/>
  <c r="L270" i="15"/>
  <c r="L269"/>
  <c r="L268"/>
  <c r="K266" i="28" s="1"/>
  <c r="L267" i="15"/>
  <c r="L266"/>
  <c r="L265"/>
  <c r="K263" i="28" s="1"/>
  <c r="L264" i="15"/>
  <c r="K262" i="28" s="1"/>
  <c r="L263" i="15"/>
  <c r="L262"/>
  <c r="L261"/>
  <c r="L260"/>
  <c r="K258" i="28" s="1"/>
  <c r="L259" i="15"/>
  <c r="L258"/>
  <c r="L257"/>
  <c r="K255" i="28" s="1"/>
  <c r="L256" i="15"/>
  <c r="K254" i="28" s="1"/>
  <c r="L255" i="15"/>
  <c r="K253" i="28" s="1"/>
  <c r="L254" i="15"/>
  <c r="L253"/>
  <c r="L252"/>
  <c r="K250" i="28" s="1"/>
  <c r="L251" i="15"/>
  <c r="L250"/>
  <c r="L249"/>
  <c r="L248"/>
  <c r="K246" i="28" s="1"/>
  <c r="L247" i="15"/>
  <c r="L246"/>
  <c r="L245"/>
  <c r="L244"/>
  <c r="K242" i="28" s="1"/>
  <c r="L243" i="15"/>
  <c r="L242"/>
  <c r="L241"/>
  <c r="L240"/>
  <c r="K238" i="28" s="1"/>
  <c r="L239" i="15"/>
  <c r="K237" i="28" s="1"/>
  <c r="L238" i="15"/>
  <c r="L237"/>
  <c r="K235" i="28" s="1"/>
  <c r="L236" i="15"/>
  <c r="K234" i="28" s="1"/>
  <c r="L235" i="15"/>
  <c r="L234"/>
  <c r="L233"/>
  <c r="L232"/>
  <c r="K230" i="28" s="1"/>
  <c r="L231" i="15"/>
  <c r="L230"/>
  <c r="L229"/>
  <c r="K227" i="28" s="1"/>
  <c r="L228" i="15"/>
  <c r="K226" i="28" s="1"/>
  <c r="L227" i="15"/>
  <c r="L226"/>
  <c r="L225"/>
  <c r="L224"/>
  <c r="K222" i="28" s="1"/>
  <c r="L223" i="15"/>
  <c r="K221" i="28" s="1"/>
  <c r="L222" i="15"/>
  <c r="L221"/>
  <c r="L220"/>
  <c r="K218" i="28" s="1"/>
  <c r="L219" i="15"/>
  <c r="L218"/>
  <c r="L217"/>
  <c r="L216"/>
  <c r="K214" i="28" s="1"/>
  <c r="L215" i="15"/>
  <c r="L214"/>
  <c r="L213"/>
  <c r="L212"/>
  <c r="K210" i="28" s="1"/>
  <c r="L211" i="15"/>
  <c r="L210"/>
  <c r="L209"/>
  <c r="L208"/>
  <c r="K206" i="28" s="1"/>
  <c r="L207" i="15"/>
  <c r="K205" i="28" s="1"/>
  <c r="L206" i="15"/>
  <c r="L205"/>
  <c r="L204"/>
  <c r="K202" i="28" s="1"/>
  <c r="L203" i="15"/>
  <c r="L202"/>
  <c r="L201"/>
  <c r="K199" i="28" s="1"/>
  <c r="L200" i="15"/>
  <c r="K198" i="28" s="1"/>
  <c r="L199" i="15"/>
  <c r="L198"/>
  <c r="L197"/>
  <c r="L196"/>
  <c r="K194" i="28" s="1"/>
  <c r="L195" i="15"/>
  <c r="L194"/>
  <c r="L193"/>
  <c r="K191" i="28" s="1"/>
  <c r="L192" i="15"/>
  <c r="K190" i="28" s="1"/>
  <c r="L191" i="15"/>
  <c r="K189" i="28" s="1"/>
  <c r="L190" i="15"/>
  <c r="L189"/>
  <c r="L188"/>
  <c r="K186" i="28" s="1"/>
  <c r="L187" i="15"/>
  <c r="L186"/>
  <c r="L185"/>
  <c r="L184"/>
  <c r="K182" i="28" s="1"/>
  <c r="L183" i="15"/>
  <c r="L182"/>
  <c r="L181"/>
  <c r="L180"/>
  <c r="K178" i="28" s="1"/>
  <c r="L179" i="15"/>
  <c r="L178"/>
  <c r="L177"/>
  <c r="L176"/>
  <c r="K174" i="28" s="1"/>
  <c r="L175" i="15"/>
  <c r="K173" i="28" s="1"/>
  <c r="L174" i="15"/>
  <c r="L173"/>
  <c r="K171" i="28" s="1"/>
  <c r="L172" i="15"/>
  <c r="K170" i="28" s="1"/>
  <c r="L171" i="15"/>
  <c r="L170"/>
  <c r="L169"/>
  <c r="L168"/>
  <c r="K166" i="28" s="1"/>
  <c r="L167" i="15"/>
  <c r="L166"/>
  <c r="L165"/>
  <c r="K163" i="28" s="1"/>
  <c r="L164" i="15"/>
  <c r="K162" i="28" s="1"/>
  <c r="L163" i="15"/>
  <c r="L162"/>
  <c r="L161"/>
  <c r="L160"/>
  <c r="K158" i="28" s="1"/>
  <c r="L159" i="15"/>
  <c r="L158"/>
  <c r="L157"/>
  <c r="K155" i="28" s="1"/>
  <c r="L156" i="15"/>
  <c r="K154" i="28" s="1"/>
  <c r="L155" i="15"/>
  <c r="L154"/>
  <c r="L153"/>
  <c r="L152"/>
  <c r="K150" i="28" s="1"/>
  <c r="L151" i="15"/>
  <c r="L150"/>
  <c r="L149"/>
  <c r="K147" i="28" s="1"/>
  <c r="L148" i="15"/>
  <c r="K146" i="28" s="1"/>
  <c r="L147" i="15"/>
  <c r="L146"/>
  <c r="L145"/>
  <c r="L144"/>
  <c r="K142" i="28" s="1"/>
  <c r="L143" i="15"/>
  <c r="L142"/>
  <c r="L141"/>
  <c r="K139" i="28" s="1"/>
  <c r="L140" i="15"/>
  <c r="K138" i="28" s="1"/>
  <c r="L139" i="15"/>
  <c r="L138"/>
  <c r="L137"/>
  <c r="L136"/>
  <c r="K134" i="28" s="1"/>
  <c r="L135" i="15"/>
  <c r="L134"/>
  <c r="L133"/>
  <c r="K131" i="28" s="1"/>
  <c r="L132" i="15"/>
  <c r="K130" i="28" s="1"/>
  <c r="L131" i="15"/>
  <c r="L130"/>
  <c r="L129"/>
  <c r="L128"/>
  <c r="K126" i="28" s="1"/>
  <c r="L127" i="15"/>
  <c r="K125" i="28" s="1"/>
  <c r="L126" i="15"/>
  <c r="L125"/>
  <c r="L124"/>
  <c r="K122" i="28" s="1"/>
  <c r="L123" i="15"/>
  <c r="L122"/>
  <c r="L121"/>
  <c r="L120"/>
  <c r="K118" i="28" s="1"/>
  <c r="L119" i="15"/>
  <c r="L118"/>
  <c r="L117"/>
  <c r="L116"/>
  <c r="K114" i="28" s="1"/>
  <c r="L115" i="15"/>
  <c r="L114"/>
  <c r="L113"/>
  <c r="L112"/>
  <c r="K110" i="28" s="1"/>
  <c r="L111" i="15"/>
  <c r="L110"/>
  <c r="L109"/>
  <c r="L108"/>
  <c r="K106" i="28" s="1"/>
  <c r="L107" i="15"/>
  <c r="L106"/>
  <c r="L105"/>
  <c r="K103" i="28" s="1"/>
  <c r="L104" i="15"/>
  <c r="K102" i="28" s="1"/>
  <c r="L103" i="15"/>
  <c r="L102"/>
  <c r="L101"/>
  <c r="L100"/>
  <c r="K98" i="28" s="1"/>
  <c r="L99" i="15"/>
  <c r="L98"/>
  <c r="L97"/>
  <c r="L96"/>
  <c r="K94" i="28" s="1"/>
  <c r="L95" i="15"/>
  <c r="L94"/>
  <c r="L93"/>
  <c r="L92"/>
  <c r="K90" i="28" s="1"/>
  <c r="L91" i="15"/>
  <c r="L90"/>
  <c r="L89"/>
  <c r="L88"/>
  <c r="K86" i="28" s="1"/>
  <c r="L87" i="15"/>
  <c r="L86"/>
  <c r="L85"/>
  <c r="L84"/>
  <c r="K82" i="28" s="1"/>
  <c r="L83" i="15"/>
  <c r="L82"/>
  <c r="L81"/>
  <c r="L80"/>
  <c r="K78" i="28" s="1"/>
  <c r="L79" i="15"/>
  <c r="L78"/>
  <c r="L77"/>
  <c r="L76"/>
  <c r="K74" i="28" s="1"/>
  <c r="L75" i="15"/>
  <c r="L74"/>
  <c r="L73"/>
  <c r="K71" i="28" s="1"/>
  <c r="L72" i="15"/>
  <c r="K70" i="28" s="1"/>
  <c r="L71" i="15"/>
  <c r="L70"/>
  <c r="L69"/>
  <c r="L68"/>
  <c r="K66" i="28" s="1"/>
  <c r="L67" i="15"/>
  <c r="L66"/>
  <c r="L65"/>
  <c r="L64"/>
  <c r="K62" i="28" s="1"/>
  <c r="L63" i="15"/>
  <c r="L62"/>
  <c r="L61"/>
  <c r="L60"/>
  <c r="K58" i="28" s="1"/>
  <c r="L59" i="15"/>
  <c r="L58"/>
  <c r="L57"/>
  <c r="K55" i="28" s="1"/>
  <c r="L56" i="15"/>
  <c r="K54" i="28" s="1"/>
  <c r="L55" i="15"/>
  <c r="L54"/>
  <c r="L53"/>
  <c r="L52"/>
  <c r="K50" i="28" s="1"/>
  <c r="L51" i="15"/>
  <c r="L50"/>
  <c r="L49"/>
  <c r="L48"/>
  <c r="K46" i="28" s="1"/>
  <c r="L47" i="15"/>
  <c r="L46"/>
  <c r="L45"/>
  <c r="L44"/>
  <c r="K42" i="28" s="1"/>
  <c r="L43" i="15"/>
  <c r="L42"/>
  <c r="L41"/>
  <c r="K39" i="28" s="1"/>
  <c r="L40" i="15"/>
  <c r="K38" i="28" s="1"/>
  <c r="L39" i="15"/>
  <c r="L38"/>
  <c r="L37"/>
  <c r="L36"/>
  <c r="K34" i="28" s="1"/>
  <c r="L35" i="15"/>
  <c r="L34"/>
  <c r="L33"/>
  <c r="L32"/>
  <c r="K30" i="28" s="1"/>
  <c r="L31" i="15"/>
  <c r="L30"/>
  <c r="L29"/>
  <c r="L28"/>
  <c r="K26" i="28" s="1"/>
  <c r="L27" i="15"/>
  <c r="L26"/>
  <c r="L25"/>
  <c r="L24"/>
  <c r="K22" i="28" s="1"/>
  <c r="L23" i="15"/>
  <c r="L22"/>
  <c r="L21"/>
  <c r="L20"/>
  <c r="K18" i="28" s="1"/>
  <c r="L19" i="15"/>
  <c r="L18"/>
  <c r="L17"/>
  <c r="L16"/>
  <c r="K14" i="28" s="1"/>
  <c r="L15" i="15"/>
  <c r="L13"/>
  <c r="L12"/>
  <c r="K10" i="28" s="1"/>
  <c r="L11" i="15"/>
  <c r="L10"/>
  <c r="L9"/>
  <c r="N272"/>
  <c r="N265"/>
  <c r="N264"/>
  <c r="N257"/>
  <c r="N255"/>
  <c r="N240"/>
  <c r="N239"/>
  <c r="N237"/>
  <c r="N232"/>
  <c r="N229"/>
  <c r="N223"/>
  <c r="N208"/>
  <c r="N207"/>
  <c r="N201"/>
  <c r="N200"/>
  <c r="N193"/>
  <c r="N191"/>
  <c r="N176"/>
  <c r="N175"/>
  <c r="N173"/>
  <c r="N168"/>
  <c r="N165"/>
  <c r="N157"/>
  <c r="N149"/>
  <c r="N148"/>
  <c r="N141"/>
  <c r="N136"/>
  <c r="N133"/>
  <c r="N127"/>
  <c r="N112"/>
  <c r="N105"/>
  <c r="N100"/>
  <c r="N84"/>
  <c r="N73"/>
  <c r="N72"/>
  <c r="N57"/>
  <c r="N44"/>
  <c r="N41"/>
  <c r="N32"/>
  <c r="N12"/>
  <c r="E18" i="1"/>
  <c r="J276" i="32"/>
  <c r="I276"/>
  <c r="H276"/>
  <c r="G276"/>
  <c r="F276"/>
  <c r="E276"/>
  <c r="D276"/>
  <c r="J275"/>
  <c r="I275"/>
  <c r="H275"/>
  <c r="G275"/>
  <c r="F275"/>
  <c r="E275"/>
  <c r="D275"/>
  <c r="J274"/>
  <c r="I274"/>
  <c r="H274"/>
  <c r="G274"/>
  <c r="F274"/>
  <c r="E274"/>
  <c r="D274"/>
  <c r="J273"/>
  <c r="I273"/>
  <c r="H273"/>
  <c r="G273"/>
  <c r="F273"/>
  <c r="E273"/>
  <c r="D273"/>
  <c r="J272"/>
  <c r="I272"/>
  <c r="H272"/>
  <c r="G272"/>
  <c r="F272"/>
  <c r="E272"/>
  <c r="D272"/>
  <c r="J271"/>
  <c r="I271"/>
  <c r="H271"/>
  <c r="G271"/>
  <c r="F271"/>
  <c r="E271"/>
  <c r="D271"/>
  <c r="J270"/>
  <c r="I270"/>
  <c r="H270"/>
  <c r="G270"/>
  <c r="F270"/>
  <c r="E270"/>
  <c r="D270"/>
  <c r="J269"/>
  <c r="I269"/>
  <c r="H269"/>
  <c r="G269"/>
  <c r="F269"/>
  <c r="E269"/>
  <c r="D269"/>
  <c r="J268"/>
  <c r="I268"/>
  <c r="H268"/>
  <c r="G268"/>
  <c r="F268"/>
  <c r="E268"/>
  <c r="D268"/>
  <c r="J267"/>
  <c r="I267"/>
  <c r="H267"/>
  <c r="G267"/>
  <c r="F267"/>
  <c r="E267"/>
  <c r="D267"/>
  <c r="J266"/>
  <c r="I266"/>
  <c r="H266"/>
  <c r="G266"/>
  <c r="F266"/>
  <c r="E266"/>
  <c r="D266"/>
  <c r="J265"/>
  <c r="I265"/>
  <c r="H265"/>
  <c r="G265"/>
  <c r="F265"/>
  <c r="E265"/>
  <c r="D265"/>
  <c r="J264"/>
  <c r="I264"/>
  <c r="H264"/>
  <c r="G264"/>
  <c r="F264"/>
  <c r="E264"/>
  <c r="D264"/>
  <c r="J263"/>
  <c r="I263"/>
  <c r="H263"/>
  <c r="G263"/>
  <c r="F263"/>
  <c r="E263"/>
  <c r="D263"/>
  <c r="J262"/>
  <c r="I262"/>
  <c r="H262"/>
  <c r="G262"/>
  <c r="F262"/>
  <c r="E262"/>
  <c r="D262"/>
  <c r="J261"/>
  <c r="I261"/>
  <c r="H261"/>
  <c r="G261"/>
  <c r="F261"/>
  <c r="E261"/>
  <c r="D261"/>
  <c r="J260"/>
  <c r="I260"/>
  <c r="H260"/>
  <c r="G260"/>
  <c r="F260"/>
  <c r="E260"/>
  <c r="D260"/>
  <c r="J259"/>
  <c r="I259"/>
  <c r="H259"/>
  <c r="G259"/>
  <c r="F259"/>
  <c r="E259"/>
  <c r="D259"/>
  <c r="J258"/>
  <c r="I258"/>
  <c r="H258"/>
  <c r="G258"/>
  <c r="F258"/>
  <c r="E258"/>
  <c r="D258"/>
  <c r="J257"/>
  <c r="I257"/>
  <c r="H257"/>
  <c r="G257"/>
  <c r="F257"/>
  <c r="E257"/>
  <c r="D257"/>
  <c r="J256"/>
  <c r="I256"/>
  <c r="H256"/>
  <c r="G256"/>
  <c r="F256"/>
  <c r="E256"/>
  <c r="D256"/>
  <c r="J255"/>
  <c r="I255"/>
  <c r="H255"/>
  <c r="G255"/>
  <c r="F255"/>
  <c r="E255"/>
  <c r="D255"/>
  <c r="J254"/>
  <c r="I254"/>
  <c r="H254"/>
  <c r="G254"/>
  <c r="F254"/>
  <c r="E254"/>
  <c r="D254"/>
  <c r="J253"/>
  <c r="I253"/>
  <c r="H253"/>
  <c r="G253"/>
  <c r="F253"/>
  <c r="E253"/>
  <c r="D253"/>
  <c r="J252"/>
  <c r="I252"/>
  <c r="H252"/>
  <c r="G252"/>
  <c r="F252"/>
  <c r="E252"/>
  <c r="D252"/>
  <c r="J251"/>
  <c r="I251"/>
  <c r="H251"/>
  <c r="G251"/>
  <c r="F251"/>
  <c r="E251"/>
  <c r="D251"/>
  <c r="J250"/>
  <c r="I250"/>
  <c r="H250"/>
  <c r="G250"/>
  <c r="F250"/>
  <c r="E250"/>
  <c r="D250"/>
  <c r="J249"/>
  <c r="I249"/>
  <c r="H249"/>
  <c r="G249"/>
  <c r="F249"/>
  <c r="E249"/>
  <c r="D249"/>
  <c r="J248"/>
  <c r="I248"/>
  <c r="H248"/>
  <c r="G248"/>
  <c r="F248"/>
  <c r="E248"/>
  <c r="D248"/>
  <c r="J247"/>
  <c r="I247"/>
  <c r="H247"/>
  <c r="G247"/>
  <c r="F247"/>
  <c r="E247"/>
  <c r="D247"/>
  <c r="J246"/>
  <c r="I246"/>
  <c r="H246"/>
  <c r="G246"/>
  <c r="F246"/>
  <c r="E246"/>
  <c r="D246"/>
  <c r="J245"/>
  <c r="I245"/>
  <c r="H245"/>
  <c r="G245"/>
  <c r="F245"/>
  <c r="E245"/>
  <c r="D245"/>
  <c r="J244"/>
  <c r="I244"/>
  <c r="H244"/>
  <c r="G244"/>
  <c r="F244"/>
  <c r="E244"/>
  <c r="D244"/>
  <c r="J243"/>
  <c r="I243"/>
  <c r="H243"/>
  <c r="G243"/>
  <c r="F243"/>
  <c r="E243"/>
  <c r="D243"/>
  <c r="J242"/>
  <c r="I242"/>
  <c r="H242"/>
  <c r="G242"/>
  <c r="F242"/>
  <c r="E242"/>
  <c r="D242"/>
  <c r="J241"/>
  <c r="I241"/>
  <c r="H241"/>
  <c r="G241"/>
  <c r="F241"/>
  <c r="E241"/>
  <c r="D241"/>
  <c r="J240"/>
  <c r="I240"/>
  <c r="H240"/>
  <c r="G240"/>
  <c r="F240"/>
  <c r="E240"/>
  <c r="D240"/>
  <c r="J239"/>
  <c r="I239"/>
  <c r="H239"/>
  <c r="G239"/>
  <c r="F239"/>
  <c r="E239"/>
  <c r="D239"/>
  <c r="J238"/>
  <c r="I238"/>
  <c r="H238"/>
  <c r="G238"/>
  <c r="F238"/>
  <c r="E238"/>
  <c r="D238"/>
  <c r="J237"/>
  <c r="I237"/>
  <c r="H237"/>
  <c r="G237"/>
  <c r="F237"/>
  <c r="E237"/>
  <c r="D237"/>
  <c r="J236"/>
  <c r="I236"/>
  <c r="H236"/>
  <c r="G236"/>
  <c r="F236"/>
  <c r="E236"/>
  <c r="D236"/>
  <c r="J235"/>
  <c r="I235"/>
  <c r="H235"/>
  <c r="G235"/>
  <c r="F235"/>
  <c r="E235"/>
  <c r="D235"/>
  <c r="J234"/>
  <c r="I234"/>
  <c r="H234"/>
  <c r="G234"/>
  <c r="F234"/>
  <c r="E234"/>
  <c r="D234"/>
  <c r="J233"/>
  <c r="I233"/>
  <c r="H233"/>
  <c r="G233"/>
  <c r="F233"/>
  <c r="E233"/>
  <c r="D233"/>
  <c r="J232"/>
  <c r="I232"/>
  <c r="H232"/>
  <c r="G232"/>
  <c r="F232"/>
  <c r="E232"/>
  <c r="D232"/>
  <c r="J231"/>
  <c r="I231"/>
  <c r="H231"/>
  <c r="G231"/>
  <c r="F231"/>
  <c r="E231"/>
  <c r="D231"/>
  <c r="J230"/>
  <c r="I230"/>
  <c r="H230"/>
  <c r="G230"/>
  <c r="F230"/>
  <c r="E230"/>
  <c r="D230"/>
  <c r="J229"/>
  <c r="I229"/>
  <c r="H229"/>
  <c r="G229"/>
  <c r="F229"/>
  <c r="E229"/>
  <c r="D229"/>
  <c r="J228"/>
  <c r="I228"/>
  <c r="H228"/>
  <c r="G228"/>
  <c r="F228"/>
  <c r="E228"/>
  <c r="D228"/>
  <c r="J227"/>
  <c r="I227"/>
  <c r="H227"/>
  <c r="G227"/>
  <c r="F227"/>
  <c r="E227"/>
  <c r="D227"/>
  <c r="J226"/>
  <c r="I226"/>
  <c r="H226"/>
  <c r="G226"/>
  <c r="F226"/>
  <c r="E226"/>
  <c r="D226"/>
  <c r="J225"/>
  <c r="I225"/>
  <c r="H225"/>
  <c r="G225"/>
  <c r="F225"/>
  <c r="E225"/>
  <c r="D225"/>
  <c r="J224"/>
  <c r="I224"/>
  <c r="H224"/>
  <c r="G224"/>
  <c r="F224"/>
  <c r="E224"/>
  <c r="D224"/>
  <c r="J223"/>
  <c r="I223"/>
  <c r="H223"/>
  <c r="G223"/>
  <c r="F223"/>
  <c r="E223"/>
  <c r="D223"/>
  <c r="J222"/>
  <c r="I222"/>
  <c r="H222"/>
  <c r="G222"/>
  <c r="F222"/>
  <c r="E222"/>
  <c r="D222"/>
  <c r="J221"/>
  <c r="I221"/>
  <c r="H221"/>
  <c r="G221"/>
  <c r="F221"/>
  <c r="E221"/>
  <c r="D221"/>
  <c r="J220"/>
  <c r="I220"/>
  <c r="H220"/>
  <c r="G220"/>
  <c r="F220"/>
  <c r="E220"/>
  <c r="D220"/>
  <c r="J219"/>
  <c r="I219"/>
  <c r="H219"/>
  <c r="G219"/>
  <c r="F219"/>
  <c r="E219"/>
  <c r="D219"/>
  <c r="J218"/>
  <c r="I218"/>
  <c r="H218"/>
  <c r="G218"/>
  <c r="F218"/>
  <c r="E218"/>
  <c r="D218"/>
  <c r="J217"/>
  <c r="I217"/>
  <c r="H217"/>
  <c r="G217"/>
  <c r="F217"/>
  <c r="E217"/>
  <c r="D217"/>
  <c r="J216"/>
  <c r="I216"/>
  <c r="H216"/>
  <c r="G216"/>
  <c r="F216"/>
  <c r="E216"/>
  <c r="D216"/>
  <c r="J215"/>
  <c r="I215"/>
  <c r="H215"/>
  <c r="G215"/>
  <c r="F215"/>
  <c r="E215"/>
  <c r="D215"/>
  <c r="J214"/>
  <c r="I214"/>
  <c r="H214"/>
  <c r="G214"/>
  <c r="F214"/>
  <c r="E214"/>
  <c r="D214"/>
  <c r="J213"/>
  <c r="I213"/>
  <c r="H213"/>
  <c r="G213"/>
  <c r="F213"/>
  <c r="E213"/>
  <c r="D213"/>
  <c r="J212"/>
  <c r="I212"/>
  <c r="H212"/>
  <c r="G212"/>
  <c r="F212"/>
  <c r="E212"/>
  <c r="D212"/>
  <c r="J211"/>
  <c r="I211"/>
  <c r="H211"/>
  <c r="G211"/>
  <c r="F211"/>
  <c r="E211"/>
  <c r="D211"/>
  <c r="J210"/>
  <c r="I210"/>
  <c r="H210"/>
  <c r="G210"/>
  <c r="F210"/>
  <c r="E210"/>
  <c r="D210"/>
  <c r="J209"/>
  <c r="I209"/>
  <c r="H209"/>
  <c r="G209"/>
  <c r="F209"/>
  <c r="E209"/>
  <c r="D209"/>
  <c r="J208"/>
  <c r="I208"/>
  <c r="H208"/>
  <c r="G208"/>
  <c r="F208"/>
  <c r="E208"/>
  <c r="D208"/>
  <c r="J207"/>
  <c r="I207"/>
  <c r="H207"/>
  <c r="G207"/>
  <c r="F207"/>
  <c r="E207"/>
  <c r="D207"/>
  <c r="J206"/>
  <c r="I206"/>
  <c r="H206"/>
  <c r="G206"/>
  <c r="F206"/>
  <c r="E206"/>
  <c r="D206"/>
  <c r="J205"/>
  <c r="I205"/>
  <c r="H205"/>
  <c r="G205"/>
  <c r="F205"/>
  <c r="E205"/>
  <c r="D205"/>
  <c r="J204"/>
  <c r="I204"/>
  <c r="H204"/>
  <c r="G204"/>
  <c r="F204"/>
  <c r="E204"/>
  <c r="D204"/>
  <c r="J203"/>
  <c r="I203"/>
  <c r="H203"/>
  <c r="G203"/>
  <c r="F203"/>
  <c r="E203"/>
  <c r="D203"/>
  <c r="J202"/>
  <c r="I202"/>
  <c r="H202"/>
  <c r="G202"/>
  <c r="F202"/>
  <c r="E202"/>
  <c r="D202"/>
  <c r="J201"/>
  <c r="I201"/>
  <c r="H201"/>
  <c r="G201"/>
  <c r="F201"/>
  <c r="E201"/>
  <c r="D201"/>
  <c r="J200"/>
  <c r="I200"/>
  <c r="H200"/>
  <c r="G200"/>
  <c r="F200"/>
  <c r="E200"/>
  <c r="D200"/>
  <c r="J199"/>
  <c r="I199"/>
  <c r="H199"/>
  <c r="G199"/>
  <c r="F199"/>
  <c r="E199"/>
  <c r="D199"/>
  <c r="J198"/>
  <c r="I198"/>
  <c r="H198"/>
  <c r="G198"/>
  <c r="F198"/>
  <c r="E198"/>
  <c r="D198"/>
  <c r="J197"/>
  <c r="I197"/>
  <c r="H197"/>
  <c r="G197"/>
  <c r="F197"/>
  <c r="E197"/>
  <c r="D197"/>
  <c r="J196"/>
  <c r="I196"/>
  <c r="H196"/>
  <c r="G196"/>
  <c r="F196"/>
  <c r="E196"/>
  <c r="D196"/>
  <c r="J195"/>
  <c r="I195"/>
  <c r="H195"/>
  <c r="G195"/>
  <c r="F195"/>
  <c r="E195"/>
  <c r="D195"/>
  <c r="J194"/>
  <c r="I194"/>
  <c r="H194"/>
  <c r="G194"/>
  <c r="F194"/>
  <c r="E194"/>
  <c r="D194"/>
  <c r="J193"/>
  <c r="I193"/>
  <c r="H193"/>
  <c r="G193"/>
  <c r="F193"/>
  <c r="E193"/>
  <c r="D193"/>
  <c r="J192"/>
  <c r="I192"/>
  <c r="H192"/>
  <c r="G192"/>
  <c r="F192"/>
  <c r="E192"/>
  <c r="D192"/>
  <c r="J191"/>
  <c r="I191"/>
  <c r="H191"/>
  <c r="G191"/>
  <c r="F191"/>
  <c r="E191"/>
  <c r="D191"/>
  <c r="J190"/>
  <c r="I190"/>
  <c r="H190"/>
  <c r="G190"/>
  <c r="F190"/>
  <c r="E190"/>
  <c r="D190"/>
  <c r="J189"/>
  <c r="I189"/>
  <c r="H189"/>
  <c r="G189"/>
  <c r="F189"/>
  <c r="E189"/>
  <c r="D189"/>
  <c r="J188"/>
  <c r="I188"/>
  <c r="H188"/>
  <c r="G188"/>
  <c r="F188"/>
  <c r="E188"/>
  <c r="D188"/>
  <c r="J187"/>
  <c r="I187"/>
  <c r="H187"/>
  <c r="G187"/>
  <c r="F187"/>
  <c r="E187"/>
  <c r="D187"/>
  <c r="J186"/>
  <c r="I186"/>
  <c r="H186"/>
  <c r="G186"/>
  <c r="F186"/>
  <c r="E186"/>
  <c r="D186"/>
  <c r="J185"/>
  <c r="I185"/>
  <c r="H185"/>
  <c r="G185"/>
  <c r="F185"/>
  <c r="E185"/>
  <c r="D185"/>
  <c r="J184"/>
  <c r="I184"/>
  <c r="H184"/>
  <c r="G184"/>
  <c r="F184"/>
  <c r="E184"/>
  <c r="D184"/>
  <c r="J183"/>
  <c r="I183"/>
  <c r="H183"/>
  <c r="G183"/>
  <c r="F183"/>
  <c r="E183"/>
  <c r="D183"/>
  <c r="J182"/>
  <c r="I182"/>
  <c r="H182"/>
  <c r="G182"/>
  <c r="F182"/>
  <c r="E182"/>
  <c r="D182"/>
  <c r="J181"/>
  <c r="I181"/>
  <c r="H181"/>
  <c r="G181"/>
  <c r="F181"/>
  <c r="E181"/>
  <c r="D181"/>
  <c r="J180"/>
  <c r="I180"/>
  <c r="H180"/>
  <c r="G180"/>
  <c r="F180"/>
  <c r="E180"/>
  <c r="D180"/>
  <c r="J179"/>
  <c r="I179"/>
  <c r="H179"/>
  <c r="G179"/>
  <c r="F179"/>
  <c r="E179"/>
  <c r="D179"/>
  <c r="J178"/>
  <c r="I178"/>
  <c r="H178"/>
  <c r="G178"/>
  <c r="F178"/>
  <c r="E178"/>
  <c r="D178"/>
  <c r="J177"/>
  <c r="I177"/>
  <c r="H177"/>
  <c r="G177"/>
  <c r="F177"/>
  <c r="E177"/>
  <c r="D177"/>
  <c r="J176"/>
  <c r="I176"/>
  <c r="H176"/>
  <c r="G176"/>
  <c r="F176"/>
  <c r="E176"/>
  <c r="D176"/>
  <c r="J175"/>
  <c r="I175"/>
  <c r="H175"/>
  <c r="G175"/>
  <c r="F175"/>
  <c r="E175"/>
  <c r="D175"/>
  <c r="J174"/>
  <c r="I174"/>
  <c r="H174"/>
  <c r="G174"/>
  <c r="F174"/>
  <c r="E174"/>
  <c r="D174"/>
  <c r="J173"/>
  <c r="I173"/>
  <c r="H173"/>
  <c r="G173"/>
  <c r="F173"/>
  <c r="E173"/>
  <c r="D173"/>
  <c r="J172"/>
  <c r="I172"/>
  <c r="H172"/>
  <c r="G172"/>
  <c r="F172"/>
  <c r="E172"/>
  <c r="D172"/>
  <c r="J171"/>
  <c r="I171"/>
  <c r="H171"/>
  <c r="G171"/>
  <c r="F171"/>
  <c r="E171"/>
  <c r="D171"/>
  <c r="J170"/>
  <c r="I170"/>
  <c r="H170"/>
  <c r="G170"/>
  <c r="F170"/>
  <c r="E170"/>
  <c r="D170"/>
  <c r="J169"/>
  <c r="I169"/>
  <c r="H169"/>
  <c r="G169"/>
  <c r="F169"/>
  <c r="E169"/>
  <c r="D169"/>
  <c r="J168"/>
  <c r="I168"/>
  <c r="H168"/>
  <c r="G168"/>
  <c r="F168"/>
  <c r="E168"/>
  <c r="D168"/>
  <c r="J167"/>
  <c r="I167"/>
  <c r="H167"/>
  <c r="G167"/>
  <c r="F167"/>
  <c r="E167"/>
  <c r="D167"/>
  <c r="J166"/>
  <c r="I166"/>
  <c r="H166"/>
  <c r="G166"/>
  <c r="F166"/>
  <c r="E166"/>
  <c r="D166"/>
  <c r="J165"/>
  <c r="I165"/>
  <c r="H165"/>
  <c r="G165"/>
  <c r="F165"/>
  <c r="E165"/>
  <c r="D165"/>
  <c r="J164"/>
  <c r="I164"/>
  <c r="H164"/>
  <c r="G164"/>
  <c r="F164"/>
  <c r="E164"/>
  <c r="D164"/>
  <c r="J163"/>
  <c r="I163"/>
  <c r="H163"/>
  <c r="G163"/>
  <c r="F163"/>
  <c r="E163"/>
  <c r="D163"/>
  <c r="J162"/>
  <c r="I162"/>
  <c r="H162"/>
  <c r="G162"/>
  <c r="F162"/>
  <c r="E162"/>
  <c r="D162"/>
  <c r="J161"/>
  <c r="I161"/>
  <c r="H161"/>
  <c r="G161"/>
  <c r="F161"/>
  <c r="E161"/>
  <c r="D161"/>
  <c r="J160"/>
  <c r="I160"/>
  <c r="H160"/>
  <c r="G160"/>
  <c r="F160"/>
  <c r="E160"/>
  <c r="D160"/>
  <c r="J159"/>
  <c r="I159"/>
  <c r="H159"/>
  <c r="G159"/>
  <c r="F159"/>
  <c r="E159"/>
  <c r="D159"/>
  <c r="J158"/>
  <c r="I158"/>
  <c r="H158"/>
  <c r="G158"/>
  <c r="F158"/>
  <c r="E158"/>
  <c r="D158"/>
  <c r="J157"/>
  <c r="I157"/>
  <c r="H157"/>
  <c r="G157"/>
  <c r="F157"/>
  <c r="E157"/>
  <c r="D157"/>
  <c r="J156"/>
  <c r="I156"/>
  <c r="H156"/>
  <c r="G156"/>
  <c r="F156"/>
  <c r="E156"/>
  <c r="D156"/>
  <c r="J155"/>
  <c r="I155"/>
  <c r="H155"/>
  <c r="G155"/>
  <c r="F155"/>
  <c r="E155"/>
  <c r="D155"/>
  <c r="J154"/>
  <c r="I154"/>
  <c r="H154"/>
  <c r="G154"/>
  <c r="F154"/>
  <c r="E154"/>
  <c r="D154"/>
  <c r="J153"/>
  <c r="I153"/>
  <c r="H153"/>
  <c r="G153"/>
  <c r="F153"/>
  <c r="E153"/>
  <c r="D153"/>
  <c r="J152"/>
  <c r="I152"/>
  <c r="H152"/>
  <c r="G152"/>
  <c r="F152"/>
  <c r="E152"/>
  <c r="D152"/>
  <c r="J151"/>
  <c r="I151"/>
  <c r="H151"/>
  <c r="G151"/>
  <c r="F151"/>
  <c r="E151"/>
  <c r="D151"/>
  <c r="J150"/>
  <c r="I150"/>
  <c r="H150"/>
  <c r="G150"/>
  <c r="F150"/>
  <c r="E150"/>
  <c r="D150"/>
  <c r="J149"/>
  <c r="I149"/>
  <c r="H149"/>
  <c r="G149"/>
  <c r="F149"/>
  <c r="E149"/>
  <c r="D149"/>
  <c r="J148"/>
  <c r="I148"/>
  <c r="H148"/>
  <c r="G148"/>
  <c r="F148"/>
  <c r="E148"/>
  <c r="D148"/>
  <c r="J147"/>
  <c r="I147"/>
  <c r="H147"/>
  <c r="G147"/>
  <c r="F147"/>
  <c r="E147"/>
  <c r="D147"/>
  <c r="J146"/>
  <c r="I146"/>
  <c r="H146"/>
  <c r="G146"/>
  <c r="F146"/>
  <c r="E146"/>
  <c r="D146"/>
  <c r="J145"/>
  <c r="I145"/>
  <c r="H145"/>
  <c r="G145"/>
  <c r="F145"/>
  <c r="E145"/>
  <c r="D145"/>
  <c r="J144"/>
  <c r="I144"/>
  <c r="H144"/>
  <c r="G144"/>
  <c r="F144"/>
  <c r="E144"/>
  <c r="D144"/>
  <c r="J143"/>
  <c r="I143"/>
  <c r="H143"/>
  <c r="G143"/>
  <c r="F143"/>
  <c r="E143"/>
  <c r="D143"/>
  <c r="J142"/>
  <c r="I142"/>
  <c r="H142"/>
  <c r="G142"/>
  <c r="F142"/>
  <c r="E142"/>
  <c r="D142"/>
  <c r="J141"/>
  <c r="I141"/>
  <c r="H141"/>
  <c r="G141"/>
  <c r="F141"/>
  <c r="E141"/>
  <c r="D141"/>
  <c r="J140"/>
  <c r="I140"/>
  <c r="H140"/>
  <c r="G140"/>
  <c r="F140"/>
  <c r="E140"/>
  <c r="D140"/>
  <c r="J139"/>
  <c r="I139"/>
  <c r="H139"/>
  <c r="G139"/>
  <c r="F139"/>
  <c r="E139"/>
  <c r="D139"/>
  <c r="J138"/>
  <c r="I138"/>
  <c r="H138"/>
  <c r="G138"/>
  <c r="F138"/>
  <c r="E138"/>
  <c r="D138"/>
  <c r="J137"/>
  <c r="I137"/>
  <c r="H137"/>
  <c r="G137"/>
  <c r="F137"/>
  <c r="E137"/>
  <c r="D137"/>
  <c r="J136"/>
  <c r="I136"/>
  <c r="H136"/>
  <c r="G136"/>
  <c r="F136"/>
  <c r="E136"/>
  <c r="D136"/>
  <c r="J135"/>
  <c r="I135"/>
  <c r="H135"/>
  <c r="G135"/>
  <c r="F135"/>
  <c r="E135"/>
  <c r="D135"/>
  <c r="J134"/>
  <c r="I134"/>
  <c r="H134"/>
  <c r="G134"/>
  <c r="F134"/>
  <c r="E134"/>
  <c r="D134"/>
  <c r="J133"/>
  <c r="I133"/>
  <c r="H133"/>
  <c r="G133"/>
  <c r="F133"/>
  <c r="E133"/>
  <c r="D133"/>
  <c r="J132"/>
  <c r="I132"/>
  <c r="H132"/>
  <c r="G132"/>
  <c r="F132"/>
  <c r="E132"/>
  <c r="D132"/>
  <c r="J131"/>
  <c r="I131"/>
  <c r="H131"/>
  <c r="G131"/>
  <c r="F131"/>
  <c r="E131"/>
  <c r="D131"/>
  <c r="J130"/>
  <c r="I130"/>
  <c r="H130"/>
  <c r="G130"/>
  <c r="F130"/>
  <c r="E130"/>
  <c r="D130"/>
  <c r="J129"/>
  <c r="I129"/>
  <c r="H129"/>
  <c r="G129"/>
  <c r="F129"/>
  <c r="E129"/>
  <c r="D129"/>
  <c r="J128"/>
  <c r="I128"/>
  <c r="H128"/>
  <c r="G128"/>
  <c r="F128"/>
  <c r="E128"/>
  <c r="D128"/>
  <c r="J127"/>
  <c r="I127"/>
  <c r="H127"/>
  <c r="G127"/>
  <c r="F127"/>
  <c r="E127"/>
  <c r="D127"/>
  <c r="J126"/>
  <c r="I126"/>
  <c r="H126"/>
  <c r="G126"/>
  <c r="F126"/>
  <c r="E126"/>
  <c r="D126"/>
  <c r="J125"/>
  <c r="I125"/>
  <c r="H125"/>
  <c r="G125"/>
  <c r="F125"/>
  <c r="E125"/>
  <c r="D125"/>
  <c r="J124"/>
  <c r="I124"/>
  <c r="H124"/>
  <c r="G124"/>
  <c r="F124"/>
  <c r="E124"/>
  <c r="D124"/>
  <c r="J123"/>
  <c r="I123"/>
  <c r="H123"/>
  <c r="G123"/>
  <c r="F123"/>
  <c r="E123"/>
  <c r="D123"/>
  <c r="J122"/>
  <c r="I122"/>
  <c r="H122"/>
  <c r="G122"/>
  <c r="F122"/>
  <c r="E122"/>
  <c r="D122"/>
  <c r="J121"/>
  <c r="I121"/>
  <c r="H121"/>
  <c r="G121"/>
  <c r="F121"/>
  <c r="E121"/>
  <c r="D121"/>
  <c r="J120"/>
  <c r="I120"/>
  <c r="H120"/>
  <c r="G120"/>
  <c r="F120"/>
  <c r="E120"/>
  <c r="D120"/>
  <c r="J119"/>
  <c r="I119"/>
  <c r="H119"/>
  <c r="G119"/>
  <c r="F119"/>
  <c r="E119"/>
  <c r="D119"/>
  <c r="J118"/>
  <c r="I118"/>
  <c r="H118"/>
  <c r="G118"/>
  <c r="F118"/>
  <c r="E118"/>
  <c r="D118"/>
  <c r="J117"/>
  <c r="I117"/>
  <c r="H117"/>
  <c r="G117"/>
  <c r="F117"/>
  <c r="E117"/>
  <c r="D117"/>
  <c r="J116"/>
  <c r="I116"/>
  <c r="H116"/>
  <c r="G116"/>
  <c r="F116"/>
  <c r="E116"/>
  <c r="D116"/>
  <c r="J115"/>
  <c r="I115"/>
  <c r="H115"/>
  <c r="G115"/>
  <c r="F115"/>
  <c r="E115"/>
  <c r="D115"/>
  <c r="J114"/>
  <c r="I114"/>
  <c r="H114"/>
  <c r="G114"/>
  <c r="F114"/>
  <c r="E114"/>
  <c r="D114"/>
  <c r="J113"/>
  <c r="I113"/>
  <c r="H113"/>
  <c r="G113"/>
  <c r="F113"/>
  <c r="E113"/>
  <c r="D113"/>
  <c r="J112"/>
  <c r="I112"/>
  <c r="H112"/>
  <c r="G112"/>
  <c r="F112"/>
  <c r="E112"/>
  <c r="D112"/>
  <c r="J111"/>
  <c r="I111"/>
  <c r="H111"/>
  <c r="G111"/>
  <c r="F111"/>
  <c r="E111"/>
  <c r="D111"/>
  <c r="J110"/>
  <c r="I110"/>
  <c r="H110"/>
  <c r="G110"/>
  <c r="F110"/>
  <c r="E110"/>
  <c r="D110"/>
  <c r="J109"/>
  <c r="I109"/>
  <c r="H109"/>
  <c r="G109"/>
  <c r="F109"/>
  <c r="E109"/>
  <c r="D109"/>
  <c r="J108"/>
  <c r="I108"/>
  <c r="H108"/>
  <c r="G108"/>
  <c r="F108"/>
  <c r="E108"/>
  <c r="D108"/>
  <c r="J107"/>
  <c r="I107"/>
  <c r="H107"/>
  <c r="G107"/>
  <c r="F107"/>
  <c r="E107"/>
  <c r="D107"/>
  <c r="J106"/>
  <c r="I106"/>
  <c r="H106"/>
  <c r="G106"/>
  <c r="F106"/>
  <c r="E106"/>
  <c r="D106"/>
  <c r="J105"/>
  <c r="I105"/>
  <c r="H105"/>
  <c r="G105"/>
  <c r="F105"/>
  <c r="E105"/>
  <c r="D105"/>
  <c r="J104"/>
  <c r="I104"/>
  <c r="H104"/>
  <c r="G104"/>
  <c r="F104"/>
  <c r="E104"/>
  <c r="D104"/>
  <c r="J103"/>
  <c r="I103"/>
  <c r="H103"/>
  <c r="G103"/>
  <c r="F103"/>
  <c r="E103"/>
  <c r="D103"/>
  <c r="J102"/>
  <c r="I102"/>
  <c r="H102"/>
  <c r="G102"/>
  <c r="F102"/>
  <c r="E102"/>
  <c r="D102"/>
  <c r="J101"/>
  <c r="I101"/>
  <c r="H101"/>
  <c r="G101"/>
  <c r="F101"/>
  <c r="E101"/>
  <c r="D101"/>
  <c r="J100"/>
  <c r="I100"/>
  <c r="H100"/>
  <c r="G100"/>
  <c r="F100"/>
  <c r="E100"/>
  <c r="D100"/>
  <c r="J99"/>
  <c r="I99"/>
  <c r="H99"/>
  <c r="G99"/>
  <c r="F99"/>
  <c r="E99"/>
  <c r="D99"/>
  <c r="J98"/>
  <c r="I98"/>
  <c r="H98"/>
  <c r="G98"/>
  <c r="F98"/>
  <c r="E98"/>
  <c r="D98"/>
  <c r="J97"/>
  <c r="I97"/>
  <c r="H97"/>
  <c r="G97"/>
  <c r="F97"/>
  <c r="E97"/>
  <c r="D97"/>
  <c r="J96"/>
  <c r="I96"/>
  <c r="H96"/>
  <c r="G96"/>
  <c r="F96"/>
  <c r="E96"/>
  <c r="D96"/>
  <c r="J95"/>
  <c r="I95"/>
  <c r="H95"/>
  <c r="G95"/>
  <c r="F95"/>
  <c r="E95"/>
  <c r="D95"/>
  <c r="J94"/>
  <c r="I94"/>
  <c r="H94"/>
  <c r="G94"/>
  <c r="F94"/>
  <c r="E94"/>
  <c r="D94"/>
  <c r="J93"/>
  <c r="I93"/>
  <c r="H93"/>
  <c r="G93"/>
  <c r="F93"/>
  <c r="E93"/>
  <c r="D93"/>
  <c r="J92"/>
  <c r="I92"/>
  <c r="H92"/>
  <c r="G92"/>
  <c r="F92"/>
  <c r="E92"/>
  <c r="D92"/>
  <c r="J91"/>
  <c r="I91"/>
  <c r="H91"/>
  <c r="G91"/>
  <c r="F91"/>
  <c r="E91"/>
  <c r="D91"/>
  <c r="J90"/>
  <c r="I90"/>
  <c r="H90"/>
  <c r="G90"/>
  <c r="F90"/>
  <c r="E90"/>
  <c r="D90"/>
  <c r="J89"/>
  <c r="I89"/>
  <c r="H89"/>
  <c r="G89"/>
  <c r="F89"/>
  <c r="E89"/>
  <c r="D89"/>
  <c r="J88"/>
  <c r="I88"/>
  <c r="H88"/>
  <c r="G88"/>
  <c r="F88"/>
  <c r="E88"/>
  <c r="D88"/>
  <c r="J87"/>
  <c r="I87"/>
  <c r="H87"/>
  <c r="G87"/>
  <c r="F87"/>
  <c r="E87"/>
  <c r="D87"/>
  <c r="J86"/>
  <c r="I86"/>
  <c r="H86"/>
  <c r="G86"/>
  <c r="F86"/>
  <c r="E86"/>
  <c r="D86"/>
  <c r="J85"/>
  <c r="I85"/>
  <c r="H85"/>
  <c r="G85"/>
  <c r="F85"/>
  <c r="E85"/>
  <c r="D85"/>
  <c r="J84"/>
  <c r="I84"/>
  <c r="H84"/>
  <c r="G84"/>
  <c r="F84"/>
  <c r="E84"/>
  <c r="D84"/>
  <c r="J83"/>
  <c r="I83"/>
  <c r="H83"/>
  <c r="G83"/>
  <c r="F83"/>
  <c r="E83"/>
  <c r="D83"/>
  <c r="J82"/>
  <c r="I82"/>
  <c r="H82"/>
  <c r="G82"/>
  <c r="F82"/>
  <c r="E82"/>
  <c r="D82"/>
  <c r="J81"/>
  <c r="I81"/>
  <c r="H81"/>
  <c r="G81"/>
  <c r="F81"/>
  <c r="E81"/>
  <c r="D81"/>
  <c r="J80"/>
  <c r="I80"/>
  <c r="H80"/>
  <c r="G80"/>
  <c r="F80"/>
  <c r="E80"/>
  <c r="D80"/>
  <c r="J79"/>
  <c r="I79"/>
  <c r="H79"/>
  <c r="G79"/>
  <c r="F79"/>
  <c r="E79"/>
  <c r="D79"/>
  <c r="J78"/>
  <c r="I78"/>
  <c r="H78"/>
  <c r="G78"/>
  <c r="F78"/>
  <c r="E78"/>
  <c r="D78"/>
  <c r="J77"/>
  <c r="I77"/>
  <c r="H77"/>
  <c r="G77"/>
  <c r="F77"/>
  <c r="E77"/>
  <c r="D77"/>
  <c r="J76"/>
  <c r="I76"/>
  <c r="H76"/>
  <c r="G76"/>
  <c r="F76"/>
  <c r="E76"/>
  <c r="D76"/>
  <c r="J75"/>
  <c r="I75"/>
  <c r="H75"/>
  <c r="G75"/>
  <c r="F75"/>
  <c r="E75"/>
  <c r="D75"/>
  <c r="J74"/>
  <c r="I74"/>
  <c r="H74"/>
  <c r="G74"/>
  <c r="F74"/>
  <c r="E74"/>
  <c r="D74"/>
  <c r="J73"/>
  <c r="I73"/>
  <c r="H73"/>
  <c r="G73"/>
  <c r="F73"/>
  <c r="E73"/>
  <c r="D73"/>
  <c r="J72"/>
  <c r="I72"/>
  <c r="H72"/>
  <c r="G72"/>
  <c r="F72"/>
  <c r="E72"/>
  <c r="D72"/>
  <c r="J71"/>
  <c r="I71"/>
  <c r="H71"/>
  <c r="G71"/>
  <c r="F71"/>
  <c r="E71"/>
  <c r="D71"/>
  <c r="J70"/>
  <c r="I70"/>
  <c r="H70"/>
  <c r="G70"/>
  <c r="F70"/>
  <c r="E70"/>
  <c r="D70"/>
  <c r="J69"/>
  <c r="I69"/>
  <c r="H69"/>
  <c r="G69"/>
  <c r="F69"/>
  <c r="E69"/>
  <c r="D69"/>
  <c r="J68"/>
  <c r="I68"/>
  <c r="H68"/>
  <c r="G68"/>
  <c r="F68"/>
  <c r="E68"/>
  <c r="D68"/>
  <c r="J67"/>
  <c r="I67"/>
  <c r="H67"/>
  <c r="G67"/>
  <c r="F67"/>
  <c r="E67"/>
  <c r="D67"/>
  <c r="J66"/>
  <c r="I66"/>
  <c r="H66"/>
  <c r="G66"/>
  <c r="F66"/>
  <c r="E66"/>
  <c r="D66"/>
  <c r="J65"/>
  <c r="I65"/>
  <c r="H65"/>
  <c r="G65"/>
  <c r="F65"/>
  <c r="E65"/>
  <c r="D65"/>
  <c r="J64"/>
  <c r="I64"/>
  <c r="H64"/>
  <c r="G64"/>
  <c r="F64"/>
  <c r="E64"/>
  <c r="D64"/>
  <c r="J63"/>
  <c r="I63"/>
  <c r="H63"/>
  <c r="G63"/>
  <c r="F63"/>
  <c r="E63"/>
  <c r="D63"/>
  <c r="J62"/>
  <c r="I62"/>
  <c r="H62"/>
  <c r="G62"/>
  <c r="F62"/>
  <c r="E62"/>
  <c r="D62"/>
  <c r="J61"/>
  <c r="I61"/>
  <c r="H61"/>
  <c r="G61"/>
  <c r="F61"/>
  <c r="E61"/>
  <c r="D61"/>
  <c r="J60"/>
  <c r="I60"/>
  <c r="H60"/>
  <c r="G60"/>
  <c r="F60"/>
  <c r="E60"/>
  <c r="D60"/>
  <c r="J59"/>
  <c r="I59"/>
  <c r="H59"/>
  <c r="G59"/>
  <c r="F59"/>
  <c r="E59"/>
  <c r="D59"/>
  <c r="J58"/>
  <c r="I58"/>
  <c r="H58"/>
  <c r="G58"/>
  <c r="F58"/>
  <c r="E58"/>
  <c r="D58"/>
  <c r="J57"/>
  <c r="I57"/>
  <c r="H57"/>
  <c r="G57"/>
  <c r="F57"/>
  <c r="E57"/>
  <c r="D57"/>
  <c r="J56"/>
  <c r="I56"/>
  <c r="H56"/>
  <c r="G56"/>
  <c r="F56"/>
  <c r="E56"/>
  <c r="D56"/>
  <c r="J55"/>
  <c r="I55"/>
  <c r="H55"/>
  <c r="G55"/>
  <c r="F55"/>
  <c r="E55"/>
  <c r="D55"/>
  <c r="J54"/>
  <c r="I54"/>
  <c r="H54"/>
  <c r="G54"/>
  <c r="F54"/>
  <c r="E54"/>
  <c r="D54"/>
  <c r="J53"/>
  <c r="I53"/>
  <c r="H53"/>
  <c r="G53"/>
  <c r="F53"/>
  <c r="E53"/>
  <c r="D53"/>
  <c r="J52"/>
  <c r="I52"/>
  <c r="H52"/>
  <c r="G52"/>
  <c r="F52"/>
  <c r="E52"/>
  <c r="D52"/>
  <c r="J51"/>
  <c r="I51"/>
  <c r="H51"/>
  <c r="G51"/>
  <c r="F51"/>
  <c r="E51"/>
  <c r="D51"/>
  <c r="J50"/>
  <c r="I50"/>
  <c r="H50"/>
  <c r="G50"/>
  <c r="F50"/>
  <c r="E50"/>
  <c r="D50"/>
  <c r="J49"/>
  <c r="I49"/>
  <c r="H49"/>
  <c r="G49"/>
  <c r="F49"/>
  <c r="E49"/>
  <c r="D49"/>
  <c r="J48"/>
  <c r="I48"/>
  <c r="H48"/>
  <c r="G48"/>
  <c r="F48"/>
  <c r="E48"/>
  <c r="D48"/>
  <c r="J47"/>
  <c r="I47"/>
  <c r="H47"/>
  <c r="G47"/>
  <c r="F47"/>
  <c r="E47"/>
  <c r="D47"/>
  <c r="J46"/>
  <c r="I46"/>
  <c r="H46"/>
  <c r="G46"/>
  <c r="F46"/>
  <c r="E46"/>
  <c r="D46"/>
  <c r="J45"/>
  <c r="I45"/>
  <c r="H45"/>
  <c r="G45"/>
  <c r="F45"/>
  <c r="E45"/>
  <c r="D45"/>
  <c r="J44"/>
  <c r="I44"/>
  <c r="H44"/>
  <c r="G44"/>
  <c r="F44"/>
  <c r="E44"/>
  <c r="D44"/>
  <c r="J43"/>
  <c r="I43"/>
  <c r="H43"/>
  <c r="G43"/>
  <c r="F43"/>
  <c r="E43"/>
  <c r="D43"/>
  <c r="J42"/>
  <c r="I42"/>
  <c r="H42"/>
  <c r="G42"/>
  <c r="F42"/>
  <c r="E42"/>
  <c r="D42"/>
  <c r="J41"/>
  <c r="I41"/>
  <c r="H41"/>
  <c r="G41"/>
  <c r="F41"/>
  <c r="E41"/>
  <c r="D41"/>
  <c r="J40"/>
  <c r="I40"/>
  <c r="H40"/>
  <c r="G40"/>
  <c r="F40"/>
  <c r="E40"/>
  <c r="D40"/>
  <c r="J39"/>
  <c r="I39"/>
  <c r="H39"/>
  <c r="G39"/>
  <c r="F39"/>
  <c r="E39"/>
  <c r="D39"/>
  <c r="J38"/>
  <c r="I38"/>
  <c r="H38"/>
  <c r="G38"/>
  <c r="F38"/>
  <c r="E38"/>
  <c r="D38"/>
  <c r="J37"/>
  <c r="I37"/>
  <c r="H37"/>
  <c r="G37"/>
  <c r="F37"/>
  <c r="E37"/>
  <c r="D37"/>
  <c r="J36"/>
  <c r="I36"/>
  <c r="H36"/>
  <c r="G36"/>
  <c r="F36"/>
  <c r="E36"/>
  <c r="D36"/>
  <c r="J35"/>
  <c r="I35"/>
  <c r="H35"/>
  <c r="G35"/>
  <c r="F35"/>
  <c r="E35"/>
  <c r="D35"/>
  <c r="J34"/>
  <c r="I34"/>
  <c r="H34"/>
  <c r="G34"/>
  <c r="F34"/>
  <c r="E34"/>
  <c r="D34"/>
  <c r="J33"/>
  <c r="I33"/>
  <c r="H33"/>
  <c r="G33"/>
  <c r="F33"/>
  <c r="E33"/>
  <c r="D33"/>
  <c r="J32"/>
  <c r="I32"/>
  <c r="H32"/>
  <c r="G32"/>
  <c r="F32"/>
  <c r="E32"/>
  <c r="D32"/>
  <c r="J31"/>
  <c r="I31"/>
  <c r="H31"/>
  <c r="G31"/>
  <c r="F31"/>
  <c r="E31"/>
  <c r="D31"/>
  <c r="J30"/>
  <c r="I30"/>
  <c r="H30"/>
  <c r="G30"/>
  <c r="F30"/>
  <c r="E30"/>
  <c r="D30"/>
  <c r="J29"/>
  <c r="I29"/>
  <c r="H29"/>
  <c r="G29"/>
  <c r="F29"/>
  <c r="E29"/>
  <c r="D29"/>
  <c r="J28"/>
  <c r="I28"/>
  <c r="H28"/>
  <c r="G28"/>
  <c r="F28"/>
  <c r="E28"/>
  <c r="D28"/>
  <c r="J27"/>
  <c r="I27"/>
  <c r="H27"/>
  <c r="G27"/>
  <c r="F27"/>
  <c r="E27"/>
  <c r="D27"/>
  <c r="J26"/>
  <c r="I26"/>
  <c r="H26"/>
  <c r="G26"/>
  <c r="F26"/>
  <c r="E26"/>
  <c r="D26"/>
  <c r="J25"/>
  <c r="I25"/>
  <c r="H25"/>
  <c r="G25"/>
  <c r="F25"/>
  <c r="E25"/>
  <c r="D25"/>
  <c r="J24"/>
  <c r="I24"/>
  <c r="H24"/>
  <c r="G24"/>
  <c r="F24"/>
  <c r="E24"/>
  <c r="D24"/>
  <c r="J23"/>
  <c r="I23"/>
  <c r="H23"/>
  <c r="G23"/>
  <c r="F23"/>
  <c r="E23"/>
  <c r="D23"/>
  <c r="J22"/>
  <c r="I22"/>
  <c r="H22"/>
  <c r="G22"/>
  <c r="F22"/>
  <c r="E22"/>
  <c r="D22"/>
  <c r="J21"/>
  <c r="I21"/>
  <c r="H21"/>
  <c r="G21"/>
  <c r="F21"/>
  <c r="E21"/>
  <c r="D21"/>
  <c r="J20"/>
  <c r="I20"/>
  <c r="H20"/>
  <c r="G20"/>
  <c r="F20"/>
  <c r="E20"/>
  <c r="D20"/>
  <c r="J19"/>
  <c r="I19"/>
  <c r="H19"/>
  <c r="G19"/>
  <c r="F19"/>
  <c r="E19"/>
  <c r="D19"/>
  <c r="J18"/>
  <c r="I18"/>
  <c r="H18"/>
  <c r="G18"/>
  <c r="F18"/>
  <c r="E18"/>
  <c r="D18"/>
  <c r="J17"/>
  <c r="I17"/>
  <c r="H17"/>
  <c r="G17"/>
  <c r="F17"/>
  <c r="E17"/>
  <c r="D17"/>
  <c r="J16"/>
  <c r="I16"/>
  <c r="H16"/>
  <c r="G16"/>
  <c r="F16"/>
  <c r="E16"/>
  <c r="D16"/>
  <c r="J15"/>
  <c r="I15"/>
  <c r="H15"/>
  <c r="G15"/>
  <c r="F15"/>
  <c r="E15"/>
  <c r="D15"/>
  <c r="J14"/>
  <c r="I14"/>
  <c r="H14"/>
  <c r="G14"/>
  <c r="F14"/>
  <c r="E14"/>
  <c r="D14"/>
  <c r="J13"/>
  <c r="I13"/>
  <c r="H13"/>
  <c r="G13"/>
  <c r="F13"/>
  <c r="E13"/>
  <c r="D13"/>
  <c r="J12"/>
  <c r="I12"/>
  <c r="H12"/>
  <c r="G12"/>
  <c r="F12"/>
  <c r="E12"/>
  <c r="D12"/>
  <c r="J11"/>
  <c r="I11"/>
  <c r="H11"/>
  <c r="G11"/>
  <c r="F11"/>
  <c r="E11"/>
  <c r="D11"/>
  <c r="J10"/>
  <c r="I10"/>
  <c r="H10"/>
  <c r="G10"/>
  <c r="F10"/>
  <c r="E10"/>
  <c r="D10"/>
  <c r="J9"/>
  <c r="I9"/>
  <c r="H9"/>
  <c r="G9"/>
  <c r="F9"/>
  <c r="E9"/>
  <c r="D9"/>
  <c r="J8"/>
  <c r="I8"/>
  <c r="H8"/>
  <c r="G8"/>
  <c r="F8"/>
  <c r="E8"/>
  <c r="D8"/>
  <c r="J7"/>
  <c r="I7"/>
  <c r="H7"/>
  <c r="G7"/>
  <c r="F7"/>
  <c r="E7"/>
  <c r="D7"/>
  <c r="J5"/>
  <c r="I5"/>
  <c r="H5"/>
  <c r="G5"/>
  <c r="F5"/>
  <c r="E5"/>
  <c r="D5"/>
  <c r="C5"/>
  <c r="B5"/>
  <c r="G4"/>
  <c r="F4"/>
  <c r="DH276" i="28"/>
  <c r="DG276"/>
  <c r="J276"/>
  <c r="I276"/>
  <c r="H276"/>
  <c r="G276"/>
  <c r="F276"/>
  <c r="E276"/>
  <c r="D276"/>
  <c r="DH275"/>
  <c r="DG275"/>
  <c r="J275"/>
  <c r="I275"/>
  <c r="H275"/>
  <c r="G275"/>
  <c r="F275"/>
  <c r="E275"/>
  <c r="D275"/>
  <c r="DH274"/>
  <c r="DG274"/>
  <c r="J274"/>
  <c r="I274"/>
  <c r="H274"/>
  <c r="G274"/>
  <c r="F274"/>
  <c r="E274"/>
  <c r="D274"/>
  <c r="DH273"/>
  <c r="DG273"/>
  <c r="J273"/>
  <c r="I273"/>
  <c r="H273"/>
  <c r="G273"/>
  <c r="F273"/>
  <c r="E273"/>
  <c r="D273"/>
  <c r="DH272"/>
  <c r="DG272"/>
  <c r="J272"/>
  <c r="I272"/>
  <c r="H272"/>
  <c r="G272"/>
  <c r="F272"/>
  <c r="E272"/>
  <c r="D272"/>
  <c r="DH271"/>
  <c r="DG271"/>
  <c r="J271"/>
  <c r="I271"/>
  <c r="H271"/>
  <c r="G271"/>
  <c r="F271"/>
  <c r="E271"/>
  <c r="D271"/>
  <c r="DH270"/>
  <c r="DG270"/>
  <c r="J270"/>
  <c r="I270"/>
  <c r="H270"/>
  <c r="G270"/>
  <c r="F270"/>
  <c r="E270"/>
  <c r="D270"/>
  <c r="DH269"/>
  <c r="DG269"/>
  <c r="J269"/>
  <c r="I269"/>
  <c r="H269"/>
  <c r="G269"/>
  <c r="F269"/>
  <c r="E269"/>
  <c r="D269"/>
  <c r="DH268"/>
  <c r="DG268"/>
  <c r="J268"/>
  <c r="I268"/>
  <c r="H268"/>
  <c r="G268"/>
  <c r="F268"/>
  <c r="E268"/>
  <c r="D268"/>
  <c r="DH267"/>
  <c r="DG267"/>
  <c r="J267"/>
  <c r="I267"/>
  <c r="H267"/>
  <c r="G267"/>
  <c r="F267"/>
  <c r="E267"/>
  <c r="D267"/>
  <c r="DH266"/>
  <c r="DG266"/>
  <c r="J266"/>
  <c r="I266"/>
  <c r="H266"/>
  <c r="G266"/>
  <c r="F266"/>
  <c r="E266"/>
  <c r="D266"/>
  <c r="DH265"/>
  <c r="DG265"/>
  <c r="J265"/>
  <c r="I265"/>
  <c r="H265"/>
  <c r="G265"/>
  <c r="F265"/>
  <c r="E265"/>
  <c r="D265"/>
  <c r="DH264"/>
  <c r="DG264"/>
  <c r="J264"/>
  <c r="I264"/>
  <c r="H264"/>
  <c r="G264"/>
  <c r="F264"/>
  <c r="E264"/>
  <c r="D264"/>
  <c r="DH263"/>
  <c r="DG263"/>
  <c r="J263"/>
  <c r="I263"/>
  <c r="H263"/>
  <c r="G263"/>
  <c r="F263"/>
  <c r="E263"/>
  <c r="D263"/>
  <c r="DH262"/>
  <c r="DG262"/>
  <c r="J262"/>
  <c r="I262"/>
  <c r="H262"/>
  <c r="G262"/>
  <c r="F262"/>
  <c r="E262"/>
  <c r="D262"/>
  <c r="DH261"/>
  <c r="DG261"/>
  <c r="J261"/>
  <c r="I261"/>
  <c r="H261"/>
  <c r="G261"/>
  <c r="F261"/>
  <c r="E261"/>
  <c r="D261"/>
  <c r="DH260"/>
  <c r="DG260"/>
  <c r="J260"/>
  <c r="I260"/>
  <c r="H260"/>
  <c r="G260"/>
  <c r="F260"/>
  <c r="E260"/>
  <c r="D260"/>
  <c r="DH259"/>
  <c r="DG259"/>
  <c r="J259"/>
  <c r="I259"/>
  <c r="H259"/>
  <c r="G259"/>
  <c r="F259"/>
  <c r="E259"/>
  <c r="D259"/>
  <c r="DH258"/>
  <c r="DG258"/>
  <c r="J258"/>
  <c r="I258"/>
  <c r="H258"/>
  <c r="G258"/>
  <c r="F258"/>
  <c r="E258"/>
  <c r="D258"/>
  <c r="DH257"/>
  <c r="DG257"/>
  <c r="J257"/>
  <c r="I257"/>
  <c r="H257"/>
  <c r="G257"/>
  <c r="F257"/>
  <c r="E257"/>
  <c r="D257"/>
  <c r="DH256"/>
  <c r="DG256"/>
  <c r="J256"/>
  <c r="I256"/>
  <c r="H256"/>
  <c r="G256"/>
  <c r="F256"/>
  <c r="E256"/>
  <c r="D256"/>
  <c r="DH255"/>
  <c r="DG255"/>
  <c r="J255"/>
  <c r="I255"/>
  <c r="H255"/>
  <c r="G255"/>
  <c r="F255"/>
  <c r="E255"/>
  <c r="D255"/>
  <c r="DH254"/>
  <c r="DG254"/>
  <c r="J254"/>
  <c r="I254"/>
  <c r="H254"/>
  <c r="G254"/>
  <c r="F254"/>
  <c r="E254"/>
  <c r="D254"/>
  <c r="DH253"/>
  <c r="DG253"/>
  <c r="J253"/>
  <c r="I253"/>
  <c r="H253"/>
  <c r="G253"/>
  <c r="F253"/>
  <c r="E253"/>
  <c r="D253"/>
  <c r="DH252"/>
  <c r="DG252"/>
  <c r="J252"/>
  <c r="I252"/>
  <c r="H252"/>
  <c r="G252"/>
  <c r="F252"/>
  <c r="E252"/>
  <c r="D252"/>
  <c r="DH251"/>
  <c r="DG251"/>
  <c r="J251"/>
  <c r="I251"/>
  <c r="H251"/>
  <c r="G251"/>
  <c r="F251"/>
  <c r="E251"/>
  <c r="D251"/>
  <c r="DH250"/>
  <c r="DG250"/>
  <c r="J250"/>
  <c r="I250"/>
  <c r="H250"/>
  <c r="G250"/>
  <c r="F250"/>
  <c r="E250"/>
  <c r="D250"/>
  <c r="DH249"/>
  <c r="DG249"/>
  <c r="J249"/>
  <c r="I249"/>
  <c r="H249"/>
  <c r="G249"/>
  <c r="F249"/>
  <c r="E249"/>
  <c r="D249"/>
  <c r="DH248"/>
  <c r="DG248"/>
  <c r="J248"/>
  <c r="I248"/>
  <c r="H248"/>
  <c r="G248"/>
  <c r="F248"/>
  <c r="E248"/>
  <c r="D248"/>
  <c r="DH247"/>
  <c r="DG247"/>
  <c r="J247"/>
  <c r="I247"/>
  <c r="H247"/>
  <c r="G247"/>
  <c r="F247"/>
  <c r="E247"/>
  <c r="D247"/>
  <c r="DH246"/>
  <c r="DG246"/>
  <c r="J246"/>
  <c r="I246"/>
  <c r="H246"/>
  <c r="G246"/>
  <c r="F246"/>
  <c r="E246"/>
  <c r="D246"/>
  <c r="DH245"/>
  <c r="DG245"/>
  <c r="J245"/>
  <c r="I245"/>
  <c r="H245"/>
  <c r="G245"/>
  <c r="F245"/>
  <c r="E245"/>
  <c r="D245"/>
  <c r="DH244"/>
  <c r="DG244"/>
  <c r="J244"/>
  <c r="I244"/>
  <c r="H244"/>
  <c r="G244"/>
  <c r="F244"/>
  <c r="E244"/>
  <c r="D244"/>
  <c r="DH243"/>
  <c r="DG243"/>
  <c r="J243"/>
  <c r="I243"/>
  <c r="H243"/>
  <c r="G243"/>
  <c r="F243"/>
  <c r="E243"/>
  <c r="D243"/>
  <c r="DH242"/>
  <c r="DG242"/>
  <c r="J242"/>
  <c r="I242"/>
  <c r="H242"/>
  <c r="G242"/>
  <c r="F242"/>
  <c r="E242"/>
  <c r="D242"/>
  <c r="DH241"/>
  <c r="DG241"/>
  <c r="J241"/>
  <c r="I241"/>
  <c r="H241"/>
  <c r="G241"/>
  <c r="F241"/>
  <c r="E241"/>
  <c r="D241"/>
  <c r="DH240"/>
  <c r="DG240"/>
  <c r="J240"/>
  <c r="I240"/>
  <c r="H240"/>
  <c r="G240"/>
  <c r="F240"/>
  <c r="E240"/>
  <c r="D240"/>
  <c r="DH239"/>
  <c r="DG239"/>
  <c r="J239"/>
  <c r="I239"/>
  <c r="H239"/>
  <c r="G239"/>
  <c r="F239"/>
  <c r="E239"/>
  <c r="D239"/>
  <c r="DH238"/>
  <c r="DG238"/>
  <c r="J238"/>
  <c r="I238"/>
  <c r="H238"/>
  <c r="G238"/>
  <c r="F238"/>
  <c r="E238"/>
  <c r="D238"/>
  <c r="DH237"/>
  <c r="DG237"/>
  <c r="J237"/>
  <c r="I237"/>
  <c r="H237"/>
  <c r="G237"/>
  <c r="F237"/>
  <c r="E237"/>
  <c r="D237"/>
  <c r="DH236"/>
  <c r="DG236"/>
  <c r="J236"/>
  <c r="I236"/>
  <c r="H236"/>
  <c r="G236"/>
  <c r="F236"/>
  <c r="E236"/>
  <c r="D236"/>
  <c r="DH235"/>
  <c r="DG235"/>
  <c r="J235"/>
  <c r="I235"/>
  <c r="H235"/>
  <c r="G235"/>
  <c r="F235"/>
  <c r="E235"/>
  <c r="D235"/>
  <c r="DH234"/>
  <c r="DG234"/>
  <c r="J234"/>
  <c r="I234"/>
  <c r="H234"/>
  <c r="G234"/>
  <c r="F234"/>
  <c r="E234"/>
  <c r="D234"/>
  <c r="DH233"/>
  <c r="DG233"/>
  <c r="J233"/>
  <c r="I233"/>
  <c r="H233"/>
  <c r="G233"/>
  <c r="F233"/>
  <c r="E233"/>
  <c r="D233"/>
  <c r="DH232"/>
  <c r="DG232"/>
  <c r="J232"/>
  <c r="I232"/>
  <c r="H232"/>
  <c r="G232"/>
  <c r="F232"/>
  <c r="E232"/>
  <c r="D232"/>
  <c r="DH231"/>
  <c r="DG231"/>
  <c r="J231"/>
  <c r="I231"/>
  <c r="H231"/>
  <c r="G231"/>
  <c r="F231"/>
  <c r="E231"/>
  <c r="D231"/>
  <c r="DH230"/>
  <c r="DG230"/>
  <c r="J230"/>
  <c r="I230"/>
  <c r="H230"/>
  <c r="G230"/>
  <c r="F230"/>
  <c r="E230"/>
  <c r="D230"/>
  <c r="DH229"/>
  <c r="DG229"/>
  <c r="J229"/>
  <c r="I229"/>
  <c r="H229"/>
  <c r="G229"/>
  <c r="F229"/>
  <c r="E229"/>
  <c r="D229"/>
  <c r="DH228"/>
  <c r="DG228"/>
  <c r="J228"/>
  <c r="I228"/>
  <c r="H228"/>
  <c r="G228"/>
  <c r="F228"/>
  <c r="E228"/>
  <c r="D228"/>
  <c r="DH227"/>
  <c r="DG227"/>
  <c r="J227"/>
  <c r="I227"/>
  <c r="H227"/>
  <c r="G227"/>
  <c r="F227"/>
  <c r="E227"/>
  <c r="D227"/>
  <c r="DH226"/>
  <c r="DG226"/>
  <c r="J226"/>
  <c r="I226"/>
  <c r="H226"/>
  <c r="G226"/>
  <c r="F226"/>
  <c r="E226"/>
  <c r="D226"/>
  <c r="DH225"/>
  <c r="DG225"/>
  <c r="J225"/>
  <c r="I225"/>
  <c r="H225"/>
  <c r="G225"/>
  <c r="F225"/>
  <c r="E225"/>
  <c r="D225"/>
  <c r="DH224"/>
  <c r="DG224"/>
  <c r="J224"/>
  <c r="I224"/>
  <c r="H224"/>
  <c r="G224"/>
  <c r="F224"/>
  <c r="E224"/>
  <c r="D224"/>
  <c r="DH223"/>
  <c r="DG223"/>
  <c r="J223"/>
  <c r="I223"/>
  <c r="H223"/>
  <c r="G223"/>
  <c r="F223"/>
  <c r="E223"/>
  <c r="D223"/>
  <c r="DH222"/>
  <c r="DG222"/>
  <c r="J222"/>
  <c r="I222"/>
  <c r="H222"/>
  <c r="G222"/>
  <c r="F222"/>
  <c r="E222"/>
  <c r="D222"/>
  <c r="DH221"/>
  <c r="DG221"/>
  <c r="J221"/>
  <c r="I221"/>
  <c r="H221"/>
  <c r="G221"/>
  <c r="F221"/>
  <c r="E221"/>
  <c r="D221"/>
  <c r="DH220"/>
  <c r="DG220"/>
  <c r="J220"/>
  <c r="I220"/>
  <c r="H220"/>
  <c r="G220"/>
  <c r="F220"/>
  <c r="E220"/>
  <c r="D220"/>
  <c r="DH219"/>
  <c r="DG219"/>
  <c r="J219"/>
  <c r="I219"/>
  <c r="H219"/>
  <c r="G219"/>
  <c r="F219"/>
  <c r="E219"/>
  <c r="D219"/>
  <c r="DH218"/>
  <c r="DG218"/>
  <c r="J218"/>
  <c r="I218"/>
  <c r="H218"/>
  <c r="G218"/>
  <c r="F218"/>
  <c r="E218"/>
  <c r="D218"/>
  <c r="DH217"/>
  <c r="DG217"/>
  <c r="J217"/>
  <c r="I217"/>
  <c r="H217"/>
  <c r="G217"/>
  <c r="F217"/>
  <c r="E217"/>
  <c r="D217"/>
  <c r="DH216"/>
  <c r="DG216"/>
  <c r="J216"/>
  <c r="I216"/>
  <c r="H216"/>
  <c r="G216"/>
  <c r="F216"/>
  <c r="E216"/>
  <c r="D216"/>
  <c r="DH215"/>
  <c r="DG215"/>
  <c r="J215"/>
  <c r="I215"/>
  <c r="H215"/>
  <c r="G215"/>
  <c r="F215"/>
  <c r="E215"/>
  <c r="D215"/>
  <c r="DH214"/>
  <c r="DG214"/>
  <c r="J214"/>
  <c r="I214"/>
  <c r="H214"/>
  <c r="G214"/>
  <c r="F214"/>
  <c r="E214"/>
  <c r="D214"/>
  <c r="DH213"/>
  <c r="DG213"/>
  <c r="J213"/>
  <c r="I213"/>
  <c r="H213"/>
  <c r="G213"/>
  <c r="F213"/>
  <c r="E213"/>
  <c r="D213"/>
  <c r="DH212"/>
  <c r="DG212"/>
  <c r="J212"/>
  <c r="I212"/>
  <c r="H212"/>
  <c r="G212"/>
  <c r="F212"/>
  <c r="E212"/>
  <c r="D212"/>
  <c r="DH211"/>
  <c r="DG211"/>
  <c r="J211"/>
  <c r="I211"/>
  <c r="H211"/>
  <c r="G211"/>
  <c r="F211"/>
  <c r="E211"/>
  <c r="D211"/>
  <c r="DH210"/>
  <c r="DG210"/>
  <c r="J210"/>
  <c r="I210"/>
  <c r="H210"/>
  <c r="G210"/>
  <c r="F210"/>
  <c r="E210"/>
  <c r="D210"/>
  <c r="DH209"/>
  <c r="DG209"/>
  <c r="J209"/>
  <c r="I209"/>
  <c r="H209"/>
  <c r="G209"/>
  <c r="F209"/>
  <c r="E209"/>
  <c r="D209"/>
  <c r="DH208"/>
  <c r="DG208"/>
  <c r="J208"/>
  <c r="I208"/>
  <c r="H208"/>
  <c r="G208"/>
  <c r="F208"/>
  <c r="E208"/>
  <c r="D208"/>
  <c r="DH207"/>
  <c r="DG207"/>
  <c r="J207"/>
  <c r="I207"/>
  <c r="H207"/>
  <c r="G207"/>
  <c r="F207"/>
  <c r="E207"/>
  <c r="D207"/>
  <c r="DH206"/>
  <c r="DG206"/>
  <c r="J206"/>
  <c r="I206"/>
  <c r="H206"/>
  <c r="G206"/>
  <c r="F206"/>
  <c r="E206"/>
  <c r="D206"/>
  <c r="DH205"/>
  <c r="DG205"/>
  <c r="J205"/>
  <c r="I205"/>
  <c r="H205"/>
  <c r="G205"/>
  <c r="F205"/>
  <c r="E205"/>
  <c r="D205"/>
  <c r="DH204"/>
  <c r="DG204"/>
  <c r="J204"/>
  <c r="I204"/>
  <c r="H204"/>
  <c r="G204"/>
  <c r="F204"/>
  <c r="E204"/>
  <c r="D204"/>
  <c r="DH203"/>
  <c r="DG203"/>
  <c r="J203"/>
  <c r="I203"/>
  <c r="H203"/>
  <c r="G203"/>
  <c r="F203"/>
  <c r="E203"/>
  <c r="D203"/>
  <c r="DH202"/>
  <c r="DG202"/>
  <c r="J202"/>
  <c r="I202"/>
  <c r="H202"/>
  <c r="G202"/>
  <c r="F202"/>
  <c r="E202"/>
  <c r="D202"/>
  <c r="DH201"/>
  <c r="DG201"/>
  <c r="J201"/>
  <c r="I201"/>
  <c r="H201"/>
  <c r="G201"/>
  <c r="F201"/>
  <c r="E201"/>
  <c r="D201"/>
  <c r="DH200"/>
  <c r="DG200"/>
  <c r="J200"/>
  <c r="I200"/>
  <c r="H200"/>
  <c r="G200"/>
  <c r="F200"/>
  <c r="E200"/>
  <c r="D200"/>
  <c r="DH199"/>
  <c r="DG199"/>
  <c r="J199"/>
  <c r="I199"/>
  <c r="H199"/>
  <c r="G199"/>
  <c r="F199"/>
  <c r="E199"/>
  <c r="D199"/>
  <c r="DH198"/>
  <c r="DG198"/>
  <c r="J198"/>
  <c r="I198"/>
  <c r="H198"/>
  <c r="G198"/>
  <c r="F198"/>
  <c r="E198"/>
  <c r="D198"/>
  <c r="DH197"/>
  <c r="DG197"/>
  <c r="J197"/>
  <c r="I197"/>
  <c r="H197"/>
  <c r="G197"/>
  <c r="F197"/>
  <c r="E197"/>
  <c r="D197"/>
  <c r="DH196"/>
  <c r="DG196"/>
  <c r="J196"/>
  <c r="I196"/>
  <c r="H196"/>
  <c r="G196"/>
  <c r="F196"/>
  <c r="E196"/>
  <c r="D196"/>
  <c r="DH195"/>
  <c r="DG195"/>
  <c r="J195"/>
  <c r="I195"/>
  <c r="H195"/>
  <c r="G195"/>
  <c r="F195"/>
  <c r="E195"/>
  <c r="D195"/>
  <c r="DH194"/>
  <c r="DG194"/>
  <c r="J194"/>
  <c r="I194"/>
  <c r="H194"/>
  <c r="G194"/>
  <c r="F194"/>
  <c r="E194"/>
  <c r="D194"/>
  <c r="DH193"/>
  <c r="DG193"/>
  <c r="J193"/>
  <c r="I193"/>
  <c r="H193"/>
  <c r="G193"/>
  <c r="F193"/>
  <c r="E193"/>
  <c r="D193"/>
  <c r="DH192"/>
  <c r="DG192"/>
  <c r="J192"/>
  <c r="I192"/>
  <c r="H192"/>
  <c r="G192"/>
  <c r="F192"/>
  <c r="E192"/>
  <c r="D192"/>
  <c r="DH191"/>
  <c r="DG191"/>
  <c r="J191"/>
  <c r="I191"/>
  <c r="H191"/>
  <c r="G191"/>
  <c r="F191"/>
  <c r="E191"/>
  <c r="D191"/>
  <c r="DH190"/>
  <c r="DG190"/>
  <c r="J190"/>
  <c r="I190"/>
  <c r="H190"/>
  <c r="G190"/>
  <c r="F190"/>
  <c r="E190"/>
  <c r="D190"/>
  <c r="DH189"/>
  <c r="DG189"/>
  <c r="J189"/>
  <c r="I189"/>
  <c r="H189"/>
  <c r="G189"/>
  <c r="F189"/>
  <c r="E189"/>
  <c r="D189"/>
  <c r="DH188"/>
  <c r="DG188"/>
  <c r="J188"/>
  <c r="I188"/>
  <c r="H188"/>
  <c r="G188"/>
  <c r="F188"/>
  <c r="E188"/>
  <c r="D188"/>
  <c r="DH187"/>
  <c r="DG187"/>
  <c r="J187"/>
  <c r="I187"/>
  <c r="H187"/>
  <c r="G187"/>
  <c r="F187"/>
  <c r="E187"/>
  <c r="D187"/>
  <c r="DH186"/>
  <c r="DG186"/>
  <c r="J186"/>
  <c r="I186"/>
  <c r="H186"/>
  <c r="G186"/>
  <c r="F186"/>
  <c r="E186"/>
  <c r="D186"/>
  <c r="DH185"/>
  <c r="DG185"/>
  <c r="J185"/>
  <c r="I185"/>
  <c r="H185"/>
  <c r="G185"/>
  <c r="F185"/>
  <c r="E185"/>
  <c r="D185"/>
  <c r="DH184"/>
  <c r="DG184"/>
  <c r="J184"/>
  <c r="I184"/>
  <c r="H184"/>
  <c r="G184"/>
  <c r="F184"/>
  <c r="E184"/>
  <c r="D184"/>
  <c r="DH183"/>
  <c r="DG183"/>
  <c r="J183"/>
  <c r="I183"/>
  <c r="H183"/>
  <c r="G183"/>
  <c r="F183"/>
  <c r="E183"/>
  <c r="D183"/>
  <c r="DH182"/>
  <c r="DG182"/>
  <c r="J182"/>
  <c r="I182"/>
  <c r="H182"/>
  <c r="G182"/>
  <c r="F182"/>
  <c r="E182"/>
  <c r="D182"/>
  <c r="DH181"/>
  <c r="DG181"/>
  <c r="J181"/>
  <c r="I181"/>
  <c r="H181"/>
  <c r="G181"/>
  <c r="F181"/>
  <c r="E181"/>
  <c r="D181"/>
  <c r="DH180"/>
  <c r="DG180"/>
  <c r="J180"/>
  <c r="I180"/>
  <c r="H180"/>
  <c r="G180"/>
  <c r="F180"/>
  <c r="E180"/>
  <c r="D180"/>
  <c r="DH179"/>
  <c r="DG179"/>
  <c r="J179"/>
  <c r="I179"/>
  <c r="H179"/>
  <c r="G179"/>
  <c r="F179"/>
  <c r="E179"/>
  <c r="D179"/>
  <c r="DH178"/>
  <c r="DG178"/>
  <c r="J178"/>
  <c r="I178"/>
  <c r="H178"/>
  <c r="G178"/>
  <c r="F178"/>
  <c r="E178"/>
  <c r="D178"/>
  <c r="DH177"/>
  <c r="DG177"/>
  <c r="J177"/>
  <c r="I177"/>
  <c r="H177"/>
  <c r="G177"/>
  <c r="F177"/>
  <c r="E177"/>
  <c r="D177"/>
  <c r="DH176"/>
  <c r="DG176"/>
  <c r="J176"/>
  <c r="I176"/>
  <c r="H176"/>
  <c r="G176"/>
  <c r="F176"/>
  <c r="E176"/>
  <c r="D176"/>
  <c r="DH175"/>
  <c r="DG175"/>
  <c r="J175"/>
  <c r="I175"/>
  <c r="H175"/>
  <c r="G175"/>
  <c r="F175"/>
  <c r="E175"/>
  <c r="D175"/>
  <c r="DH174"/>
  <c r="DG174"/>
  <c r="J174"/>
  <c r="I174"/>
  <c r="H174"/>
  <c r="G174"/>
  <c r="F174"/>
  <c r="E174"/>
  <c r="D174"/>
  <c r="DH173"/>
  <c r="DG173"/>
  <c r="J173"/>
  <c r="I173"/>
  <c r="H173"/>
  <c r="G173"/>
  <c r="F173"/>
  <c r="E173"/>
  <c r="D173"/>
  <c r="DH172"/>
  <c r="DG172"/>
  <c r="J172"/>
  <c r="I172"/>
  <c r="H172"/>
  <c r="G172"/>
  <c r="F172"/>
  <c r="E172"/>
  <c r="D172"/>
  <c r="DH171"/>
  <c r="DG171"/>
  <c r="J171"/>
  <c r="I171"/>
  <c r="H171"/>
  <c r="G171"/>
  <c r="F171"/>
  <c r="E171"/>
  <c r="D171"/>
  <c r="DH170"/>
  <c r="DG170"/>
  <c r="J170"/>
  <c r="I170"/>
  <c r="H170"/>
  <c r="G170"/>
  <c r="F170"/>
  <c r="E170"/>
  <c r="D170"/>
  <c r="DH169"/>
  <c r="DG169"/>
  <c r="J169"/>
  <c r="I169"/>
  <c r="H169"/>
  <c r="G169"/>
  <c r="F169"/>
  <c r="E169"/>
  <c r="D169"/>
  <c r="DH168"/>
  <c r="DG168"/>
  <c r="J168"/>
  <c r="I168"/>
  <c r="H168"/>
  <c r="G168"/>
  <c r="F168"/>
  <c r="E168"/>
  <c r="D168"/>
  <c r="DH167"/>
  <c r="DG167"/>
  <c r="J167"/>
  <c r="I167"/>
  <c r="H167"/>
  <c r="G167"/>
  <c r="F167"/>
  <c r="E167"/>
  <c r="D167"/>
  <c r="DH166"/>
  <c r="DG166"/>
  <c r="J166"/>
  <c r="I166"/>
  <c r="H166"/>
  <c r="G166"/>
  <c r="F166"/>
  <c r="E166"/>
  <c r="D166"/>
  <c r="DH165"/>
  <c r="DG165"/>
  <c r="J165"/>
  <c r="I165"/>
  <c r="H165"/>
  <c r="G165"/>
  <c r="F165"/>
  <c r="E165"/>
  <c r="D165"/>
  <c r="DH164"/>
  <c r="DG164"/>
  <c r="J164"/>
  <c r="I164"/>
  <c r="H164"/>
  <c r="G164"/>
  <c r="F164"/>
  <c r="E164"/>
  <c r="D164"/>
  <c r="DH163"/>
  <c r="DG163"/>
  <c r="J163"/>
  <c r="I163"/>
  <c r="H163"/>
  <c r="G163"/>
  <c r="F163"/>
  <c r="E163"/>
  <c r="D163"/>
  <c r="DH162"/>
  <c r="DG162"/>
  <c r="J162"/>
  <c r="I162"/>
  <c r="H162"/>
  <c r="G162"/>
  <c r="F162"/>
  <c r="E162"/>
  <c r="D162"/>
  <c r="DH161"/>
  <c r="DG161"/>
  <c r="J161"/>
  <c r="I161"/>
  <c r="H161"/>
  <c r="G161"/>
  <c r="F161"/>
  <c r="E161"/>
  <c r="D161"/>
  <c r="DH160"/>
  <c r="DG160"/>
  <c r="J160"/>
  <c r="I160"/>
  <c r="H160"/>
  <c r="G160"/>
  <c r="F160"/>
  <c r="E160"/>
  <c r="D160"/>
  <c r="DH159"/>
  <c r="DG159"/>
  <c r="J159"/>
  <c r="I159"/>
  <c r="H159"/>
  <c r="G159"/>
  <c r="F159"/>
  <c r="E159"/>
  <c r="D159"/>
  <c r="DH158"/>
  <c r="DG158"/>
  <c r="J158"/>
  <c r="I158"/>
  <c r="H158"/>
  <c r="G158"/>
  <c r="F158"/>
  <c r="E158"/>
  <c r="D158"/>
  <c r="DH157"/>
  <c r="DG157"/>
  <c r="J157"/>
  <c r="I157"/>
  <c r="H157"/>
  <c r="G157"/>
  <c r="F157"/>
  <c r="E157"/>
  <c r="D157"/>
  <c r="DH156"/>
  <c r="DG156"/>
  <c r="J156"/>
  <c r="I156"/>
  <c r="H156"/>
  <c r="G156"/>
  <c r="F156"/>
  <c r="E156"/>
  <c r="D156"/>
  <c r="DH155"/>
  <c r="DG155"/>
  <c r="J155"/>
  <c r="I155"/>
  <c r="H155"/>
  <c r="G155"/>
  <c r="F155"/>
  <c r="E155"/>
  <c r="D155"/>
  <c r="DH154"/>
  <c r="DG154"/>
  <c r="J154"/>
  <c r="I154"/>
  <c r="H154"/>
  <c r="G154"/>
  <c r="F154"/>
  <c r="E154"/>
  <c r="D154"/>
  <c r="DH153"/>
  <c r="DG153"/>
  <c r="J153"/>
  <c r="I153"/>
  <c r="H153"/>
  <c r="G153"/>
  <c r="F153"/>
  <c r="E153"/>
  <c r="D153"/>
  <c r="DH152"/>
  <c r="DG152"/>
  <c r="J152"/>
  <c r="I152"/>
  <c r="H152"/>
  <c r="G152"/>
  <c r="F152"/>
  <c r="E152"/>
  <c r="D152"/>
  <c r="DH151"/>
  <c r="DG151"/>
  <c r="J151"/>
  <c r="I151"/>
  <c r="H151"/>
  <c r="G151"/>
  <c r="F151"/>
  <c r="E151"/>
  <c r="D151"/>
  <c r="DH150"/>
  <c r="DG150"/>
  <c r="J150"/>
  <c r="I150"/>
  <c r="H150"/>
  <c r="G150"/>
  <c r="F150"/>
  <c r="E150"/>
  <c r="D150"/>
  <c r="DH149"/>
  <c r="DG149"/>
  <c r="J149"/>
  <c r="I149"/>
  <c r="H149"/>
  <c r="G149"/>
  <c r="F149"/>
  <c r="E149"/>
  <c r="D149"/>
  <c r="DH148"/>
  <c r="DG148"/>
  <c r="J148"/>
  <c r="I148"/>
  <c r="H148"/>
  <c r="G148"/>
  <c r="F148"/>
  <c r="E148"/>
  <c r="D148"/>
  <c r="DH147"/>
  <c r="DG147"/>
  <c r="J147"/>
  <c r="I147"/>
  <c r="H147"/>
  <c r="G147"/>
  <c r="F147"/>
  <c r="E147"/>
  <c r="D147"/>
  <c r="DH146"/>
  <c r="DG146"/>
  <c r="J146"/>
  <c r="I146"/>
  <c r="H146"/>
  <c r="G146"/>
  <c r="F146"/>
  <c r="E146"/>
  <c r="D146"/>
  <c r="DH145"/>
  <c r="DG145"/>
  <c r="J145"/>
  <c r="I145"/>
  <c r="H145"/>
  <c r="G145"/>
  <c r="F145"/>
  <c r="E145"/>
  <c r="D145"/>
  <c r="DH144"/>
  <c r="DG144"/>
  <c r="J144"/>
  <c r="I144"/>
  <c r="H144"/>
  <c r="G144"/>
  <c r="F144"/>
  <c r="E144"/>
  <c r="D144"/>
  <c r="DH143"/>
  <c r="DG143"/>
  <c r="J143"/>
  <c r="I143"/>
  <c r="H143"/>
  <c r="G143"/>
  <c r="F143"/>
  <c r="E143"/>
  <c r="D143"/>
  <c r="DH142"/>
  <c r="DG142"/>
  <c r="J142"/>
  <c r="I142"/>
  <c r="H142"/>
  <c r="G142"/>
  <c r="F142"/>
  <c r="E142"/>
  <c r="D142"/>
  <c r="DH141"/>
  <c r="DG141"/>
  <c r="J141"/>
  <c r="I141"/>
  <c r="H141"/>
  <c r="G141"/>
  <c r="F141"/>
  <c r="E141"/>
  <c r="D141"/>
  <c r="DH140"/>
  <c r="DG140"/>
  <c r="J140"/>
  <c r="I140"/>
  <c r="H140"/>
  <c r="G140"/>
  <c r="F140"/>
  <c r="E140"/>
  <c r="D140"/>
  <c r="DH139"/>
  <c r="DG139"/>
  <c r="J139"/>
  <c r="I139"/>
  <c r="H139"/>
  <c r="G139"/>
  <c r="F139"/>
  <c r="E139"/>
  <c r="D139"/>
  <c r="DH138"/>
  <c r="DG138"/>
  <c r="J138"/>
  <c r="I138"/>
  <c r="H138"/>
  <c r="G138"/>
  <c r="F138"/>
  <c r="E138"/>
  <c r="D138"/>
  <c r="DH137"/>
  <c r="DG137"/>
  <c r="J137"/>
  <c r="I137"/>
  <c r="H137"/>
  <c r="G137"/>
  <c r="F137"/>
  <c r="E137"/>
  <c r="D137"/>
  <c r="DH136"/>
  <c r="DG136"/>
  <c r="J136"/>
  <c r="I136"/>
  <c r="H136"/>
  <c r="G136"/>
  <c r="F136"/>
  <c r="E136"/>
  <c r="D136"/>
  <c r="DH135"/>
  <c r="DG135"/>
  <c r="J135"/>
  <c r="I135"/>
  <c r="H135"/>
  <c r="G135"/>
  <c r="F135"/>
  <c r="E135"/>
  <c r="D135"/>
  <c r="DH134"/>
  <c r="DG134"/>
  <c r="J134"/>
  <c r="I134"/>
  <c r="H134"/>
  <c r="G134"/>
  <c r="F134"/>
  <c r="E134"/>
  <c r="D134"/>
  <c r="DH133"/>
  <c r="DG133"/>
  <c r="J133"/>
  <c r="I133"/>
  <c r="H133"/>
  <c r="G133"/>
  <c r="F133"/>
  <c r="E133"/>
  <c r="D133"/>
  <c r="DH132"/>
  <c r="DG132"/>
  <c r="J132"/>
  <c r="I132"/>
  <c r="H132"/>
  <c r="G132"/>
  <c r="F132"/>
  <c r="E132"/>
  <c r="D132"/>
  <c r="DH131"/>
  <c r="DG131"/>
  <c r="J131"/>
  <c r="I131"/>
  <c r="H131"/>
  <c r="G131"/>
  <c r="F131"/>
  <c r="E131"/>
  <c r="D131"/>
  <c r="DH130"/>
  <c r="DG130"/>
  <c r="J130"/>
  <c r="I130"/>
  <c r="H130"/>
  <c r="G130"/>
  <c r="F130"/>
  <c r="E130"/>
  <c r="D130"/>
  <c r="DH129"/>
  <c r="DG129"/>
  <c r="J129"/>
  <c r="I129"/>
  <c r="H129"/>
  <c r="G129"/>
  <c r="F129"/>
  <c r="E129"/>
  <c r="D129"/>
  <c r="DH128"/>
  <c r="DG128"/>
  <c r="J128"/>
  <c r="I128"/>
  <c r="H128"/>
  <c r="G128"/>
  <c r="F128"/>
  <c r="E128"/>
  <c r="D128"/>
  <c r="DH127"/>
  <c r="DG127"/>
  <c r="J127"/>
  <c r="I127"/>
  <c r="H127"/>
  <c r="G127"/>
  <c r="F127"/>
  <c r="E127"/>
  <c r="D127"/>
  <c r="DH126"/>
  <c r="DG126"/>
  <c r="J126"/>
  <c r="I126"/>
  <c r="H126"/>
  <c r="G126"/>
  <c r="F126"/>
  <c r="E126"/>
  <c r="D126"/>
  <c r="DH125"/>
  <c r="DG125"/>
  <c r="J125"/>
  <c r="I125"/>
  <c r="H125"/>
  <c r="G125"/>
  <c r="F125"/>
  <c r="E125"/>
  <c r="D125"/>
  <c r="DH124"/>
  <c r="DG124"/>
  <c r="J124"/>
  <c r="I124"/>
  <c r="H124"/>
  <c r="G124"/>
  <c r="F124"/>
  <c r="E124"/>
  <c r="D124"/>
  <c r="DH123"/>
  <c r="DG123"/>
  <c r="J123"/>
  <c r="I123"/>
  <c r="H123"/>
  <c r="G123"/>
  <c r="F123"/>
  <c r="E123"/>
  <c r="D123"/>
  <c r="DH122"/>
  <c r="DG122"/>
  <c r="J122"/>
  <c r="I122"/>
  <c r="H122"/>
  <c r="G122"/>
  <c r="F122"/>
  <c r="E122"/>
  <c r="D122"/>
  <c r="DH121"/>
  <c r="DG121"/>
  <c r="J121"/>
  <c r="I121"/>
  <c r="H121"/>
  <c r="G121"/>
  <c r="F121"/>
  <c r="E121"/>
  <c r="D121"/>
  <c r="DH120"/>
  <c r="DG120"/>
  <c r="J120"/>
  <c r="I120"/>
  <c r="H120"/>
  <c r="G120"/>
  <c r="F120"/>
  <c r="E120"/>
  <c r="D120"/>
  <c r="DH119"/>
  <c r="DG119"/>
  <c r="J119"/>
  <c r="I119"/>
  <c r="H119"/>
  <c r="G119"/>
  <c r="F119"/>
  <c r="E119"/>
  <c r="D119"/>
  <c r="DH118"/>
  <c r="DG118"/>
  <c r="J118"/>
  <c r="I118"/>
  <c r="H118"/>
  <c r="G118"/>
  <c r="F118"/>
  <c r="E118"/>
  <c r="D118"/>
  <c r="DH117"/>
  <c r="DG117"/>
  <c r="J117"/>
  <c r="I117"/>
  <c r="H117"/>
  <c r="G117"/>
  <c r="F117"/>
  <c r="E117"/>
  <c r="D117"/>
  <c r="DH116"/>
  <c r="DG116"/>
  <c r="J116"/>
  <c r="I116"/>
  <c r="H116"/>
  <c r="G116"/>
  <c r="F116"/>
  <c r="E116"/>
  <c r="D116"/>
  <c r="DH115"/>
  <c r="DG115"/>
  <c r="J115"/>
  <c r="I115"/>
  <c r="H115"/>
  <c r="G115"/>
  <c r="F115"/>
  <c r="E115"/>
  <c r="D115"/>
  <c r="DH114"/>
  <c r="DG114"/>
  <c r="J114"/>
  <c r="I114"/>
  <c r="H114"/>
  <c r="G114"/>
  <c r="F114"/>
  <c r="E114"/>
  <c r="D114"/>
  <c r="DH113"/>
  <c r="DG113"/>
  <c r="J113"/>
  <c r="I113"/>
  <c r="H113"/>
  <c r="G113"/>
  <c r="F113"/>
  <c r="E113"/>
  <c r="D113"/>
  <c r="DH112"/>
  <c r="DG112"/>
  <c r="J112"/>
  <c r="I112"/>
  <c r="H112"/>
  <c r="G112"/>
  <c r="F112"/>
  <c r="E112"/>
  <c r="D112"/>
  <c r="DH111"/>
  <c r="DG111"/>
  <c r="J111"/>
  <c r="I111"/>
  <c r="H111"/>
  <c r="G111"/>
  <c r="F111"/>
  <c r="E111"/>
  <c r="D111"/>
  <c r="DH110"/>
  <c r="DG110"/>
  <c r="J110"/>
  <c r="I110"/>
  <c r="H110"/>
  <c r="G110"/>
  <c r="F110"/>
  <c r="E110"/>
  <c r="D110"/>
  <c r="DH109"/>
  <c r="DG109"/>
  <c r="J109"/>
  <c r="I109"/>
  <c r="H109"/>
  <c r="G109"/>
  <c r="F109"/>
  <c r="E109"/>
  <c r="D109"/>
  <c r="DH108"/>
  <c r="DG108"/>
  <c r="J108"/>
  <c r="I108"/>
  <c r="H108"/>
  <c r="G108"/>
  <c r="F108"/>
  <c r="E108"/>
  <c r="D108"/>
  <c r="DH107"/>
  <c r="DG107"/>
  <c r="J107"/>
  <c r="I107"/>
  <c r="H107"/>
  <c r="G107"/>
  <c r="F107"/>
  <c r="E107"/>
  <c r="D107"/>
  <c r="DH106"/>
  <c r="DG106"/>
  <c r="J106"/>
  <c r="I106"/>
  <c r="H106"/>
  <c r="G106"/>
  <c r="F106"/>
  <c r="E106"/>
  <c r="D106"/>
  <c r="D278" i="15"/>
  <c r="C276" i="28" s="1"/>
  <c r="A278" i="15"/>
  <c r="D277"/>
  <c r="C275" i="32" s="1"/>
  <c r="A277" i="15"/>
  <c r="D276"/>
  <c r="A276"/>
  <c r="D275"/>
  <c r="C273" i="32" s="1"/>
  <c r="A275" i="15"/>
  <c r="D274"/>
  <c r="C272" i="28" s="1"/>
  <c r="A274" i="15"/>
  <c r="D273"/>
  <c r="C271" i="32" s="1"/>
  <c r="A273" i="15"/>
  <c r="D272"/>
  <c r="C270" i="28" s="1"/>
  <c r="A272" i="15"/>
  <c r="D271"/>
  <c r="C269" i="28" s="1"/>
  <c r="A271" i="15"/>
  <c r="D270"/>
  <c r="C268" i="32" s="1"/>
  <c r="A270" i="15"/>
  <c r="D269"/>
  <c r="C267" i="32" s="1"/>
  <c r="A269" i="15"/>
  <c r="D268"/>
  <c r="C266" i="28" s="1"/>
  <c r="A268" i="15"/>
  <c r="D267"/>
  <c r="C265" i="28" s="1"/>
  <c r="A267" i="15"/>
  <c r="D266"/>
  <c r="C264" i="32" s="1"/>
  <c r="A266" i="15"/>
  <c r="D265"/>
  <c r="C263" i="32" s="1"/>
  <c r="A265" i="15"/>
  <c r="D264"/>
  <c r="A264"/>
  <c r="D263"/>
  <c r="C261" i="28" s="1"/>
  <c r="A263" i="15"/>
  <c r="D262"/>
  <c r="C260" i="32" s="1"/>
  <c r="A262" i="15"/>
  <c r="D261"/>
  <c r="C259" i="32" s="1"/>
  <c r="A261" i="15"/>
  <c r="D260"/>
  <c r="C258" i="28" s="1"/>
  <c r="A260" i="15"/>
  <c r="D259"/>
  <c r="C257" i="28" s="1"/>
  <c r="A259" i="15"/>
  <c r="D258"/>
  <c r="C256" i="32" s="1"/>
  <c r="A258" i="15"/>
  <c r="D257"/>
  <c r="C255" i="32" s="1"/>
  <c r="A257" i="15"/>
  <c r="D256"/>
  <c r="C254" i="28" s="1"/>
  <c r="A256" i="15"/>
  <c r="D255"/>
  <c r="A255"/>
  <c r="D254"/>
  <c r="C252" i="32" s="1"/>
  <c r="A254" i="15"/>
  <c r="D253"/>
  <c r="C251" i="32" s="1"/>
  <c r="A253" i="15"/>
  <c r="D252"/>
  <c r="C250" i="28" s="1"/>
  <c r="A252" i="15"/>
  <c r="D251"/>
  <c r="C249" i="32" s="1"/>
  <c r="A251" i="15"/>
  <c r="D250"/>
  <c r="A250"/>
  <c r="D249"/>
  <c r="C247" i="32" s="1"/>
  <c r="A249" i="15"/>
  <c r="D248"/>
  <c r="A248"/>
  <c r="D247"/>
  <c r="C245" i="28" s="1"/>
  <c r="A247" i="15"/>
  <c r="D246"/>
  <c r="C244" i="32" s="1"/>
  <c r="A246" i="15"/>
  <c r="D245"/>
  <c r="C243" i="32" s="1"/>
  <c r="A245" i="15"/>
  <c r="D244"/>
  <c r="C242" i="28" s="1"/>
  <c r="A244" i="15"/>
  <c r="D243"/>
  <c r="C241" i="28" s="1"/>
  <c r="A243" i="15"/>
  <c r="D242"/>
  <c r="A242"/>
  <c r="D241"/>
  <c r="C239" i="32" s="1"/>
  <c r="A241" i="15"/>
  <c r="D240"/>
  <c r="A240"/>
  <c r="D239"/>
  <c r="C237" i="32" s="1"/>
  <c r="A239" i="15"/>
  <c r="D238"/>
  <c r="C236" i="32" s="1"/>
  <c r="A238" i="15"/>
  <c r="D237"/>
  <c r="A237"/>
  <c r="D236"/>
  <c r="C234" i="28" s="1"/>
  <c r="A236" i="15"/>
  <c r="D235"/>
  <c r="C233" i="32" s="1"/>
  <c r="A235" i="15"/>
  <c r="D234"/>
  <c r="C232" i="28" s="1"/>
  <c r="A234" i="15"/>
  <c r="D233"/>
  <c r="C231" i="32" s="1"/>
  <c r="A233" i="15"/>
  <c r="D232"/>
  <c r="C230" i="28" s="1"/>
  <c r="A232" i="15"/>
  <c r="D231"/>
  <c r="C229" i="28" s="1"/>
  <c r="A231" i="15"/>
  <c r="D230"/>
  <c r="C228" i="32" s="1"/>
  <c r="A230" i="15"/>
  <c r="D229"/>
  <c r="C227" i="32" s="1"/>
  <c r="A229" i="15"/>
  <c r="D228"/>
  <c r="C226" i="28" s="1"/>
  <c r="A228" i="15"/>
  <c r="D227"/>
  <c r="C225" i="28" s="1"/>
  <c r="A227" i="15"/>
  <c r="D226"/>
  <c r="A226"/>
  <c r="D225"/>
  <c r="C223" i="32" s="1"/>
  <c r="A225" i="15"/>
  <c r="D224"/>
  <c r="A224"/>
  <c r="D223"/>
  <c r="C221" i="28" s="1"/>
  <c r="A223" i="15"/>
  <c r="D222"/>
  <c r="C220" i="32" s="1"/>
  <c r="A222" i="15"/>
  <c r="D221"/>
  <c r="C219" i="32" s="1"/>
  <c r="A221" i="15"/>
  <c r="D220"/>
  <c r="C218" i="32" s="1"/>
  <c r="A220" i="15"/>
  <c r="D219"/>
  <c r="C217" i="28" s="1"/>
  <c r="A219" i="15"/>
  <c r="D218"/>
  <c r="C216" i="32" s="1"/>
  <c r="A218" i="15"/>
  <c r="D217"/>
  <c r="C215" i="32" s="1"/>
  <c r="A217" i="15"/>
  <c r="D216"/>
  <c r="C214" i="28" s="1"/>
  <c r="A216" i="15"/>
  <c r="D215"/>
  <c r="C213" i="28" s="1"/>
  <c r="A215" i="15"/>
  <c r="D214"/>
  <c r="C212" i="32" s="1"/>
  <c r="A214" i="15"/>
  <c r="D213"/>
  <c r="C211" i="32" s="1"/>
  <c r="A213" i="15"/>
  <c r="D212"/>
  <c r="C210" i="28" s="1"/>
  <c r="A212" i="15"/>
  <c r="D211"/>
  <c r="C209" i="32" s="1"/>
  <c r="A211" i="15"/>
  <c r="D210"/>
  <c r="C208" i="32" s="1"/>
  <c r="A210" i="15"/>
  <c r="D209"/>
  <c r="A209"/>
  <c r="D208"/>
  <c r="A208"/>
  <c r="D207"/>
  <c r="C205" i="28" s="1"/>
  <c r="A207" i="15"/>
  <c r="D206"/>
  <c r="C204" i="32" s="1"/>
  <c r="A206" i="15"/>
  <c r="D205"/>
  <c r="C203" i="32" s="1"/>
  <c r="A205" i="15"/>
  <c r="D204"/>
  <c r="A204"/>
  <c r="D203"/>
  <c r="C201" i="28" s="1"/>
  <c r="A203" i="15"/>
  <c r="D202"/>
  <c r="C200" i="32" s="1"/>
  <c r="A202" i="15"/>
  <c r="D201"/>
  <c r="C199" i="32" s="1"/>
  <c r="A201" i="15"/>
  <c r="D200"/>
  <c r="C198" i="28" s="1"/>
  <c r="A200" i="15"/>
  <c r="D199"/>
  <c r="C197" i="28" s="1"/>
  <c r="A199" i="15"/>
  <c r="D198"/>
  <c r="A198"/>
  <c r="D197"/>
  <c r="C195" i="32" s="1"/>
  <c r="A197" i="15"/>
  <c r="D196"/>
  <c r="C194" i="28" s="1"/>
  <c r="A196" i="15"/>
  <c r="D195"/>
  <c r="C193" i="28" s="1"/>
  <c r="A195" i="15"/>
  <c r="D194"/>
  <c r="C192" i="32" s="1"/>
  <c r="A194" i="15"/>
  <c r="D193"/>
  <c r="C191" i="32" s="1"/>
  <c r="A193" i="15"/>
  <c r="D192"/>
  <c r="C190" i="32" s="1"/>
  <c r="A192" i="15"/>
  <c r="D191"/>
  <c r="C189" i="32" s="1"/>
  <c r="A191" i="15"/>
  <c r="D190"/>
  <c r="C188" i="28" s="1"/>
  <c r="A190" i="15"/>
  <c r="D189"/>
  <c r="C187" i="32" s="1"/>
  <c r="A189" i="15"/>
  <c r="D188"/>
  <c r="A188"/>
  <c r="D187"/>
  <c r="C185" i="28" s="1"/>
  <c r="A187" i="15"/>
  <c r="D186"/>
  <c r="C184" i="32" s="1"/>
  <c r="A186" i="15"/>
  <c r="D185"/>
  <c r="C183" i="32" s="1"/>
  <c r="A185" i="15"/>
  <c r="D184"/>
  <c r="C182" i="32" s="1"/>
  <c r="A184" i="15"/>
  <c r="D183"/>
  <c r="C181" i="28" s="1"/>
  <c r="A183" i="15"/>
  <c r="D182"/>
  <c r="C180" i="32" s="1"/>
  <c r="A182" i="15"/>
  <c r="D181"/>
  <c r="C179" i="32" s="1"/>
  <c r="A181" i="15"/>
  <c r="D180"/>
  <c r="C178" i="32" s="1"/>
  <c r="A180" i="15"/>
  <c r="D179"/>
  <c r="C177" i="32" s="1"/>
  <c r="A179" i="15"/>
  <c r="D178"/>
  <c r="C176" i="28" s="1"/>
  <c r="A178" i="15"/>
  <c r="D177"/>
  <c r="C175" i="32" s="1"/>
  <c r="A177" i="15"/>
  <c r="D176"/>
  <c r="C174" i="28" s="1"/>
  <c r="A176" i="15"/>
  <c r="D175"/>
  <c r="C173" i="32" s="1"/>
  <c r="A175" i="15"/>
  <c r="D174"/>
  <c r="C172" i="32" s="1"/>
  <c r="A174" i="15"/>
  <c r="D173"/>
  <c r="C171" i="32" s="1"/>
  <c r="A173" i="15"/>
  <c r="D172"/>
  <c r="A172"/>
  <c r="D171"/>
  <c r="C169" i="28" s="1"/>
  <c r="A171" i="15"/>
  <c r="D170"/>
  <c r="C168" i="32" s="1"/>
  <c r="A170" i="15"/>
  <c r="D169"/>
  <c r="C167" i="32" s="1"/>
  <c r="A169" i="15"/>
  <c r="D168"/>
  <c r="A168"/>
  <c r="D167"/>
  <c r="C165" i="28" s="1"/>
  <c r="A167" i="15"/>
  <c r="D166"/>
  <c r="C164" i="32" s="1"/>
  <c r="A166" i="15"/>
  <c r="D165"/>
  <c r="C163" i="32" s="1"/>
  <c r="A165" i="15"/>
  <c r="D164"/>
  <c r="A164"/>
  <c r="D163"/>
  <c r="C161" i="28" s="1"/>
  <c r="A163" i="15"/>
  <c r="D162"/>
  <c r="A162"/>
  <c r="D161"/>
  <c r="C159" i="32" s="1"/>
  <c r="A161" i="15"/>
  <c r="D160"/>
  <c r="C158" i="28" s="1"/>
  <c r="A160" i="15"/>
  <c r="D159"/>
  <c r="C157" i="28" s="1"/>
  <c r="A159" i="15"/>
  <c r="D158"/>
  <c r="A158"/>
  <c r="D157"/>
  <c r="C155" i="32" s="1"/>
  <c r="A157" i="15"/>
  <c r="D156"/>
  <c r="A156"/>
  <c r="D155"/>
  <c r="C153" i="28" s="1"/>
  <c r="A155" i="15"/>
  <c r="D154"/>
  <c r="C152" i="32" s="1"/>
  <c r="A154" i="15"/>
  <c r="D153"/>
  <c r="C151" i="32" s="1"/>
  <c r="A153" i="15"/>
  <c r="D152"/>
  <c r="C150" i="28" s="1"/>
  <c r="A152" i="15"/>
  <c r="D151"/>
  <c r="C149" i="32" s="1"/>
  <c r="A151" i="15"/>
  <c r="D150"/>
  <c r="C148" i="28" s="1"/>
  <c r="A150" i="15"/>
  <c r="D149"/>
  <c r="C147" i="32" s="1"/>
  <c r="A149" i="15"/>
  <c r="D148"/>
  <c r="A148"/>
  <c r="D147"/>
  <c r="C145" i="32" s="1"/>
  <c r="A147" i="15"/>
  <c r="D146"/>
  <c r="C144" i="28" s="1"/>
  <c r="A146" i="15"/>
  <c r="D145"/>
  <c r="C143" i="32" s="1"/>
  <c r="A145" i="15"/>
  <c r="D144"/>
  <c r="C142" i="28" s="1"/>
  <c r="A144" i="15"/>
  <c r="D143"/>
  <c r="C141" i="32" s="1"/>
  <c r="A143" i="15"/>
  <c r="D142"/>
  <c r="C140" i="28" s="1"/>
  <c r="A142" i="15"/>
  <c r="D141"/>
  <c r="C139" i="32" s="1"/>
  <c r="A141" i="15"/>
  <c r="D140"/>
  <c r="C138" i="32" s="1"/>
  <c r="A140" i="15"/>
  <c r="D139"/>
  <c r="C137" i="28" s="1"/>
  <c r="A139" i="15"/>
  <c r="D138"/>
  <c r="A138"/>
  <c r="D137"/>
  <c r="C135" i="32" s="1"/>
  <c r="A137" i="15"/>
  <c r="D136"/>
  <c r="A136"/>
  <c r="D135"/>
  <c r="C133" i="28" s="1"/>
  <c r="A135" i="15"/>
  <c r="D134"/>
  <c r="C132" i="32" s="1"/>
  <c r="A134" i="15"/>
  <c r="D133"/>
  <c r="C131" i="32" s="1"/>
  <c r="A133" i="15"/>
  <c r="D132"/>
  <c r="A132"/>
  <c r="D131"/>
  <c r="C129" i="28" s="1"/>
  <c r="A131" i="15"/>
  <c r="D130"/>
  <c r="C128" i="32" s="1"/>
  <c r="A130" i="15"/>
  <c r="D129"/>
  <c r="C127" i="32" s="1"/>
  <c r="A129" i="15"/>
  <c r="D128"/>
  <c r="A128"/>
  <c r="D127"/>
  <c r="C125" i="32" s="1"/>
  <c r="A127" i="15"/>
  <c r="D126"/>
  <c r="C124" i="28" s="1"/>
  <c r="A126" i="15"/>
  <c r="D125"/>
  <c r="C123" i="32" s="1"/>
  <c r="A125" i="15"/>
  <c r="D124"/>
  <c r="C122" i="28" s="1"/>
  <c r="A124" i="15"/>
  <c r="D123"/>
  <c r="C121" i="28" s="1"/>
  <c r="A123" i="15"/>
  <c r="D122"/>
  <c r="A122"/>
  <c r="D121"/>
  <c r="C119" i="32" s="1"/>
  <c r="A121" i="15"/>
  <c r="D120"/>
  <c r="C118" i="28" s="1"/>
  <c r="A120" i="15"/>
  <c r="D119"/>
  <c r="C117" i="28" s="1"/>
  <c r="A119" i="15"/>
  <c r="D118"/>
  <c r="C116" i="32" s="1"/>
  <c r="A118" i="15"/>
  <c r="D117"/>
  <c r="C115" i="32" s="1"/>
  <c r="A117" i="15"/>
  <c r="D116"/>
  <c r="A116"/>
  <c r="D115"/>
  <c r="C113" i="28" s="1"/>
  <c r="A115" i="15"/>
  <c r="D114"/>
  <c r="C112" i="32" s="1"/>
  <c r="A114" i="15"/>
  <c r="D113"/>
  <c r="A113"/>
  <c r="D112"/>
  <c r="A112"/>
  <c r="D111"/>
  <c r="C109" i="32" s="1"/>
  <c r="A111" i="15"/>
  <c r="D110"/>
  <c r="C108" i="32" s="1"/>
  <c r="A110" i="15"/>
  <c r="D109"/>
  <c r="C107" i="32" s="1"/>
  <c r="A109" i="15"/>
  <c r="D108"/>
  <c r="C106" i="28" s="1"/>
  <c r="A108" i="15"/>
  <c r="J5" i="28"/>
  <c r="I5"/>
  <c r="H5"/>
  <c r="G5"/>
  <c r="F5"/>
  <c r="E5"/>
  <c r="D5"/>
  <c r="C5"/>
  <c r="B5"/>
  <c r="CN6"/>
  <c r="CP6" s="1"/>
  <c r="CQ6"/>
  <c r="CN4"/>
  <c r="CN3"/>
  <c r="CY278"/>
  <c r="CW278"/>
  <c r="CU278"/>
  <c r="CS278"/>
  <c r="CQ278"/>
  <c r="CO278"/>
  <c r="N56" i="15" l="1"/>
  <c r="M54" i="28" s="1"/>
  <c r="N68" i="15"/>
  <c r="N80"/>
  <c r="N96"/>
  <c r="N108"/>
  <c r="M106" i="28" s="1"/>
  <c r="N124" i="15"/>
  <c r="N144"/>
  <c r="N156"/>
  <c r="N188"/>
  <c r="O188" s="1"/>
  <c r="N196"/>
  <c r="N220"/>
  <c r="N252"/>
  <c r="N260"/>
  <c r="M258" i="28" s="1"/>
  <c r="N271" i="15"/>
  <c r="N28"/>
  <c r="N24"/>
  <c r="N40"/>
  <c r="O40" s="1"/>
  <c r="N52"/>
  <c r="N64"/>
  <c r="N76"/>
  <c r="N92"/>
  <c r="O92" s="1"/>
  <c r="N120"/>
  <c r="N132"/>
  <c r="N152"/>
  <c r="N164"/>
  <c r="O164" s="1"/>
  <c r="N184"/>
  <c r="N204"/>
  <c r="N216"/>
  <c r="N228"/>
  <c r="O228" s="1"/>
  <c r="N248"/>
  <c r="N268"/>
  <c r="N20"/>
  <c r="N36"/>
  <c r="O36" s="1"/>
  <c r="N48"/>
  <c r="N60"/>
  <c r="N88"/>
  <c r="N104"/>
  <c r="M102" i="28" s="1"/>
  <c r="N116" i="15"/>
  <c r="N128"/>
  <c r="N140"/>
  <c r="N160"/>
  <c r="O160" s="1"/>
  <c r="N172"/>
  <c r="N180"/>
  <c r="N192"/>
  <c r="N212"/>
  <c r="M210" i="28" s="1"/>
  <c r="N224" i="15"/>
  <c r="N236"/>
  <c r="N244"/>
  <c r="N256"/>
  <c r="M254" i="28" s="1"/>
  <c r="N276" i="15"/>
  <c r="N16"/>
  <c r="M14" i="28" s="1"/>
  <c r="O12" i="15"/>
  <c r="M10" i="28"/>
  <c r="O28" i="15"/>
  <c r="M26" i="28"/>
  <c r="O41" i="15"/>
  <c r="M39" i="28"/>
  <c r="O68" i="15"/>
  <c r="M66" i="28"/>
  <c r="O80" i="15"/>
  <c r="M78" i="28"/>
  <c r="O96" i="15"/>
  <c r="M94" i="28"/>
  <c r="O124" i="15"/>
  <c r="M122" i="28"/>
  <c r="O133" i="15"/>
  <c r="M131" i="28"/>
  <c r="O144" i="15"/>
  <c r="M142" i="28"/>
  <c r="O156" i="15"/>
  <c r="M154" i="28"/>
  <c r="O165" i="15"/>
  <c r="M163" i="28"/>
  <c r="O175" i="15"/>
  <c r="M173" i="28"/>
  <c r="M186"/>
  <c r="O196" i="15"/>
  <c r="M194" i="28"/>
  <c r="O207" i="15"/>
  <c r="M205" i="28"/>
  <c r="O220" i="15"/>
  <c r="M218" i="28"/>
  <c r="O229" i="15"/>
  <c r="M227" i="28"/>
  <c r="O239" i="15"/>
  <c r="M237" i="28"/>
  <c r="O252" i="15"/>
  <c r="M250" i="28"/>
  <c r="O271" i="15"/>
  <c r="M269" i="28"/>
  <c r="N10" i="15"/>
  <c r="K8" i="28"/>
  <c r="N14" i="15"/>
  <c r="K12" i="28"/>
  <c r="N18" i="15"/>
  <c r="K16" i="28"/>
  <c r="N22" i="15"/>
  <c r="K20" i="28"/>
  <c r="N26" i="15"/>
  <c r="K24" i="28"/>
  <c r="N30" i="15"/>
  <c r="K28" i="28"/>
  <c r="N34" i="15"/>
  <c r="K32" i="28"/>
  <c r="N38" i="15"/>
  <c r="K36" i="28"/>
  <c r="N42" i="15"/>
  <c r="K40" i="28"/>
  <c r="N46" i="15"/>
  <c r="K44" i="28"/>
  <c r="N50" i="15"/>
  <c r="K48" i="28"/>
  <c r="N54" i="15"/>
  <c r="K52" i="28"/>
  <c r="N58" i="15"/>
  <c r="K56" i="28"/>
  <c r="N62" i="15"/>
  <c r="K60" i="28"/>
  <c r="N66" i="15"/>
  <c r="K64" i="28"/>
  <c r="N70" i="15"/>
  <c r="K68" i="28"/>
  <c r="N74" i="15"/>
  <c r="K72" i="28"/>
  <c r="N78" i="15"/>
  <c r="K76" i="28"/>
  <c r="N82" i="15"/>
  <c r="K80" i="28"/>
  <c r="N86" i="15"/>
  <c r="K84" i="28"/>
  <c r="N90" i="15"/>
  <c r="K88" i="28"/>
  <c r="N94" i="15"/>
  <c r="K92" i="28"/>
  <c r="N98" i="15"/>
  <c r="K96" i="28"/>
  <c r="N102" i="15"/>
  <c r="K100" i="28"/>
  <c r="N106" i="15"/>
  <c r="K104" i="28"/>
  <c r="N110" i="15"/>
  <c r="K108" i="28"/>
  <c r="N114" i="15"/>
  <c r="K112" i="28"/>
  <c r="N118" i="15"/>
  <c r="K116" i="28"/>
  <c r="N122" i="15"/>
  <c r="K120" i="28"/>
  <c r="N126" i="15"/>
  <c r="K124" i="28"/>
  <c r="N130" i="15"/>
  <c r="K128" i="28"/>
  <c r="N134" i="15"/>
  <c r="K132" i="28"/>
  <c r="N138" i="15"/>
  <c r="K136" i="28"/>
  <c r="N142" i="15"/>
  <c r="K140" i="28"/>
  <c r="N146" i="15"/>
  <c r="K144" i="28"/>
  <c r="N150" i="15"/>
  <c r="K148" i="28"/>
  <c r="N154" i="15"/>
  <c r="K152" i="28"/>
  <c r="N158" i="15"/>
  <c r="K156" i="28"/>
  <c r="N162" i="15"/>
  <c r="K160" i="28"/>
  <c r="N166" i="15"/>
  <c r="K164" i="28"/>
  <c r="N170" i="15"/>
  <c r="K168" i="28"/>
  <c r="N174" i="15"/>
  <c r="K172" i="28"/>
  <c r="N178" i="15"/>
  <c r="K176" i="28"/>
  <c r="N182" i="15"/>
  <c r="K180" i="28"/>
  <c r="N186" i="15"/>
  <c r="K184" i="28"/>
  <c r="N190" i="15"/>
  <c r="K188" i="28"/>
  <c r="N194" i="15"/>
  <c r="K192" i="28"/>
  <c r="N198" i="15"/>
  <c r="K196" i="28"/>
  <c r="N202" i="15"/>
  <c r="K200" i="28"/>
  <c r="N206" i="15"/>
  <c r="K204" i="28"/>
  <c r="N210" i="15"/>
  <c r="K208" i="28"/>
  <c r="N214" i="15"/>
  <c r="K212" i="28"/>
  <c r="N218" i="15"/>
  <c r="K216" i="28"/>
  <c r="N222" i="15"/>
  <c r="K220" i="28"/>
  <c r="N226" i="15"/>
  <c r="K224" i="28"/>
  <c r="N230" i="15"/>
  <c r="K228" i="28"/>
  <c r="N234" i="15"/>
  <c r="K232" i="28"/>
  <c r="N238" i="15"/>
  <c r="K236" i="28"/>
  <c r="N242" i="15"/>
  <c r="K240" i="28"/>
  <c r="N246" i="15"/>
  <c r="K244" i="28"/>
  <c r="N250" i="15"/>
  <c r="K248" i="28"/>
  <c r="N254" i="15"/>
  <c r="K252" i="28"/>
  <c r="N258" i="15"/>
  <c r="K256" i="28"/>
  <c r="N262" i="15"/>
  <c r="K260" i="28"/>
  <c r="N266" i="15"/>
  <c r="K264" i="28"/>
  <c r="N270" i="15"/>
  <c r="K268" i="28"/>
  <c r="N274" i="15"/>
  <c r="K272" i="28"/>
  <c r="N278" i="15"/>
  <c r="K276" i="28"/>
  <c r="O24" i="15"/>
  <c r="M22" i="28"/>
  <c r="M38"/>
  <c r="O52" i="15"/>
  <c r="M50" i="28"/>
  <c r="O64" i="15"/>
  <c r="M62" i="28"/>
  <c r="O76" i="15"/>
  <c r="M74" i="28"/>
  <c r="M90"/>
  <c r="O105" i="15"/>
  <c r="M103" i="28"/>
  <c r="O120" i="15"/>
  <c r="M118" i="28"/>
  <c r="O132" i="15"/>
  <c r="M130" i="28"/>
  <c r="O141" i="15"/>
  <c r="M139" i="28"/>
  <c r="O152" i="15"/>
  <c r="M150" i="28"/>
  <c r="M162"/>
  <c r="O173" i="15"/>
  <c r="M171" i="28"/>
  <c r="O184" i="15"/>
  <c r="M182" i="28"/>
  <c r="O193" i="15"/>
  <c r="M191" i="28"/>
  <c r="O204" i="15"/>
  <c r="M202" i="28"/>
  <c r="O216" i="15"/>
  <c r="M214" i="28"/>
  <c r="M226"/>
  <c r="O237" i="15"/>
  <c r="M235" i="28"/>
  <c r="O248" i="15"/>
  <c r="M246" i="28"/>
  <c r="O257" i="15"/>
  <c r="M255" i="28"/>
  <c r="O268" i="15"/>
  <c r="M266" i="28"/>
  <c r="N9" i="15"/>
  <c r="K7" i="28"/>
  <c r="N13" i="15"/>
  <c r="K11" i="28"/>
  <c r="N17" i="15"/>
  <c r="K15" i="28"/>
  <c r="N21" i="15"/>
  <c r="K19" i="28"/>
  <c r="N25" i="15"/>
  <c r="K23" i="28"/>
  <c r="N29" i="15"/>
  <c r="K27" i="28"/>
  <c r="N33" i="15"/>
  <c r="K31" i="28"/>
  <c r="N37" i="15"/>
  <c r="K35" i="28"/>
  <c r="N45" i="15"/>
  <c r="K43" i="28"/>
  <c r="N49" i="15"/>
  <c r="K47" i="28"/>
  <c r="N53" i="15"/>
  <c r="K51" i="28"/>
  <c r="N61" i="15"/>
  <c r="K59" i="28"/>
  <c r="N65" i="15"/>
  <c r="K63" i="28"/>
  <c r="N69" i="15"/>
  <c r="K67" i="28"/>
  <c r="N77" i="15"/>
  <c r="K75" i="28"/>
  <c r="N81" i="15"/>
  <c r="K79" i="28"/>
  <c r="N85" i="15"/>
  <c r="K83" i="28"/>
  <c r="N89" i="15"/>
  <c r="K87" i="28"/>
  <c r="N93" i="15"/>
  <c r="K91" i="28"/>
  <c r="N97" i="15"/>
  <c r="K95" i="28"/>
  <c r="N101" i="15"/>
  <c r="K99" i="28"/>
  <c r="N109" i="15"/>
  <c r="K107" i="28"/>
  <c r="N113" i="15"/>
  <c r="K111" i="28"/>
  <c r="N117" i="15"/>
  <c r="K115" i="28"/>
  <c r="N121" i="15"/>
  <c r="K119" i="28"/>
  <c r="N125" i="15"/>
  <c r="K123" i="28"/>
  <c r="N129" i="15"/>
  <c r="K127" i="28"/>
  <c r="N137" i="15"/>
  <c r="K135" i="28"/>
  <c r="N145" i="15"/>
  <c r="K143" i="28"/>
  <c r="N153" i="15"/>
  <c r="K151" i="28"/>
  <c r="N161" i="15"/>
  <c r="K159" i="28"/>
  <c r="N169" i="15"/>
  <c r="K167" i="28"/>
  <c r="N177" i="15"/>
  <c r="K175" i="28"/>
  <c r="N181" i="15"/>
  <c r="K179" i="28"/>
  <c r="N185" i="15"/>
  <c r="K183" i="28"/>
  <c r="N189" i="15"/>
  <c r="K187" i="28"/>
  <c r="N197" i="15"/>
  <c r="K195" i="28"/>
  <c r="N205" i="15"/>
  <c r="K203" i="28"/>
  <c r="N209" i="15"/>
  <c r="K207" i="28"/>
  <c r="N213" i="15"/>
  <c r="K211" i="28"/>
  <c r="N217" i="15"/>
  <c r="K215" i="28"/>
  <c r="N221" i="15"/>
  <c r="K219" i="28"/>
  <c r="N225" i="15"/>
  <c r="K223" i="28"/>
  <c r="N233" i="15"/>
  <c r="K231" i="28"/>
  <c r="N241" i="15"/>
  <c r="K239" i="28"/>
  <c r="N245" i="15"/>
  <c r="K243" i="28"/>
  <c r="N249" i="15"/>
  <c r="K247" i="28"/>
  <c r="N253" i="15"/>
  <c r="K251" i="28"/>
  <c r="N261" i="15"/>
  <c r="K259" i="28"/>
  <c r="N269" i="15"/>
  <c r="K267" i="28"/>
  <c r="N273" i="15"/>
  <c r="K271" i="28"/>
  <c r="N277" i="15"/>
  <c r="K275" i="28"/>
  <c r="O20" i="15"/>
  <c r="M18" i="28"/>
  <c r="M34"/>
  <c r="O48" i="15"/>
  <c r="M46" i="28"/>
  <c r="O60" i="15"/>
  <c r="M58" i="28"/>
  <c r="O73" i="15"/>
  <c r="M71" i="28"/>
  <c r="O88" i="15"/>
  <c r="M86" i="28"/>
  <c r="O116" i="15"/>
  <c r="M114" i="28"/>
  <c r="O128" i="15"/>
  <c r="M126" i="28"/>
  <c r="O140" i="15"/>
  <c r="M138" i="28"/>
  <c r="O149" i="15"/>
  <c r="M147" i="28"/>
  <c r="M158"/>
  <c r="O172" i="15"/>
  <c r="M170" i="28"/>
  <c r="O180" i="15"/>
  <c r="M178" i="28"/>
  <c r="O192" i="15"/>
  <c r="M190" i="28"/>
  <c r="O201" i="15"/>
  <c r="M199" i="28"/>
  <c r="O224" i="15"/>
  <c r="M222" i="28"/>
  <c r="O236" i="15"/>
  <c r="M234" i="28"/>
  <c r="O244" i="15"/>
  <c r="M242" i="28"/>
  <c r="O265" i="15"/>
  <c r="M263" i="28"/>
  <c r="O276" i="15"/>
  <c r="M274" i="28"/>
  <c r="O32" i="15"/>
  <c r="M30" i="28"/>
  <c r="O44" i="15"/>
  <c r="M42" i="28"/>
  <c r="O57" i="15"/>
  <c r="M55" i="28"/>
  <c r="O72" i="15"/>
  <c r="M70" i="28"/>
  <c r="O84" i="15"/>
  <c r="M82" i="28"/>
  <c r="O100" i="15"/>
  <c r="M98" i="28"/>
  <c r="O112" i="15"/>
  <c r="M110" i="28"/>
  <c r="O127" i="15"/>
  <c r="M125" i="28"/>
  <c r="O136" i="15"/>
  <c r="M134" i="28"/>
  <c r="O148" i="15"/>
  <c r="M146" i="28"/>
  <c r="O157" i="15"/>
  <c r="M155" i="28"/>
  <c r="O168" i="15"/>
  <c r="M166" i="28"/>
  <c r="O176" i="15"/>
  <c r="M174" i="28"/>
  <c r="O191" i="15"/>
  <c r="M189" i="28"/>
  <c r="O200" i="15"/>
  <c r="M198" i="28"/>
  <c r="O208" i="15"/>
  <c r="M206" i="28"/>
  <c r="O223" i="15"/>
  <c r="M221" i="28"/>
  <c r="O232" i="15"/>
  <c r="M230" i="28"/>
  <c r="O240" i="15"/>
  <c r="M238" i="28"/>
  <c r="O255" i="15"/>
  <c r="M253" i="28"/>
  <c r="O264" i="15"/>
  <c r="M262" i="28"/>
  <c r="O272" i="15"/>
  <c r="M270" i="28"/>
  <c r="N11" i="15"/>
  <c r="K9" i="28"/>
  <c r="N15" i="15"/>
  <c r="K13" i="28"/>
  <c r="N19" i="15"/>
  <c r="K17" i="28"/>
  <c r="N23" i="15"/>
  <c r="K21" i="28"/>
  <c r="N27" i="15"/>
  <c r="K25" i="28"/>
  <c r="N31" i="15"/>
  <c r="K29" i="28"/>
  <c r="N35" i="15"/>
  <c r="K33" i="28"/>
  <c r="N39" i="15"/>
  <c r="K37" i="28"/>
  <c r="N43" i="15"/>
  <c r="K41" i="28"/>
  <c r="N47" i="15"/>
  <c r="K45" i="28"/>
  <c r="N51" i="15"/>
  <c r="K49" i="28"/>
  <c r="N55" i="15"/>
  <c r="K53" i="28"/>
  <c r="N59" i="15"/>
  <c r="K57" i="28"/>
  <c r="N63" i="15"/>
  <c r="K61" i="28"/>
  <c r="N67" i="15"/>
  <c r="K65" i="28"/>
  <c r="N71" i="15"/>
  <c r="K69" i="28"/>
  <c r="N75" i="15"/>
  <c r="K73" i="28"/>
  <c r="N79" i="15"/>
  <c r="K77" i="28"/>
  <c r="N83" i="15"/>
  <c r="K81" i="28"/>
  <c r="N87" i="15"/>
  <c r="K85" i="28"/>
  <c r="N91" i="15"/>
  <c r="K89" i="28"/>
  <c r="N95" i="15"/>
  <c r="K93" i="28"/>
  <c r="N99" i="15"/>
  <c r="K97" i="28"/>
  <c r="N103" i="15"/>
  <c r="K101" i="28"/>
  <c r="N107" i="15"/>
  <c r="K105" i="28"/>
  <c r="N111" i="15"/>
  <c r="K109" i="28"/>
  <c r="N115" i="15"/>
  <c r="K113" i="28"/>
  <c r="N119" i="15"/>
  <c r="K117" i="28"/>
  <c r="N123" i="15"/>
  <c r="K121" i="28"/>
  <c r="N131" i="15"/>
  <c r="K129" i="28"/>
  <c r="N135" i="15"/>
  <c r="K133" i="28"/>
  <c r="N139" i="15"/>
  <c r="K137" i="28"/>
  <c r="N143" i="15"/>
  <c r="K141" i="28"/>
  <c r="N147" i="15"/>
  <c r="K145" i="28"/>
  <c r="N151" i="15"/>
  <c r="K149" i="28"/>
  <c r="N155" i="15"/>
  <c r="K153" i="28"/>
  <c r="N159" i="15"/>
  <c r="K157" i="28"/>
  <c r="N163" i="15"/>
  <c r="K161" i="28"/>
  <c r="N167" i="15"/>
  <c r="K165" i="28"/>
  <c r="N171" i="15"/>
  <c r="K169" i="28"/>
  <c r="N179" i="15"/>
  <c r="K177" i="28"/>
  <c r="N183" i="15"/>
  <c r="K181" i="28"/>
  <c r="N187" i="15"/>
  <c r="K185" i="28"/>
  <c r="N195" i="15"/>
  <c r="K193" i="28"/>
  <c r="N199" i="15"/>
  <c r="K197" i="28"/>
  <c r="N203" i="15"/>
  <c r="K201" i="28"/>
  <c r="N211" i="15"/>
  <c r="K209" i="28"/>
  <c r="N215" i="15"/>
  <c r="K213" i="28"/>
  <c r="N219" i="15"/>
  <c r="K217" i="28"/>
  <c r="N227" i="15"/>
  <c r="K225" i="28"/>
  <c r="N231" i="15"/>
  <c r="K229" i="28"/>
  <c r="N235" i="15"/>
  <c r="K233" i="28"/>
  <c r="N243" i="15"/>
  <c r="K241" i="28"/>
  <c r="N247" i="15"/>
  <c r="K245" i="28"/>
  <c r="N251" i="15"/>
  <c r="K249" i="28"/>
  <c r="N259" i="15"/>
  <c r="K257" i="28"/>
  <c r="N263" i="15"/>
  <c r="K261" i="28"/>
  <c r="N267" i="15"/>
  <c r="K265" i="28"/>
  <c r="N275" i="15"/>
  <c r="K273" i="28"/>
  <c r="EH16" i="15"/>
  <c r="EH20"/>
  <c r="EH24"/>
  <c r="EH28"/>
  <c r="EH32"/>
  <c r="EH36"/>
  <c r="EH40"/>
  <c r="EH44"/>
  <c r="EH170"/>
  <c r="EH273"/>
  <c r="EH277"/>
  <c r="EH13"/>
  <c r="EH15"/>
  <c r="EH50"/>
  <c r="EH168"/>
  <c r="EH240"/>
  <c r="EH244"/>
  <c r="EH18"/>
  <c r="EH22"/>
  <c r="EH26"/>
  <c r="EH30"/>
  <c r="EH34"/>
  <c r="EH38"/>
  <c r="EH42"/>
  <c r="EH48"/>
  <c r="EH238"/>
  <c r="EH275"/>
  <c r="ER4"/>
  <c r="CG4" i="28" s="1"/>
  <c r="EH10" i="15"/>
  <c r="EH12"/>
  <c r="EH14"/>
  <c r="EH46"/>
  <c r="EH172"/>
  <c r="EH242"/>
  <c r="EH246"/>
  <c r="EG4"/>
  <c r="EH263"/>
  <c r="EH236"/>
  <c r="EH220"/>
  <c r="EH204"/>
  <c r="EH188"/>
  <c r="EH165"/>
  <c r="EH149"/>
  <c r="EH130"/>
  <c r="EH113"/>
  <c r="EH97"/>
  <c r="EH80"/>
  <c r="EH64"/>
  <c r="EH45"/>
  <c r="EH262"/>
  <c r="EH237"/>
  <c r="EH221"/>
  <c r="EH205"/>
  <c r="EH189"/>
  <c r="EH166"/>
  <c r="EH152"/>
  <c r="EH136"/>
  <c r="EH122"/>
  <c r="EH106"/>
  <c r="EH90"/>
  <c r="EH77"/>
  <c r="EH61"/>
  <c r="EH31"/>
  <c r="EH278"/>
  <c r="EH261"/>
  <c r="EH234"/>
  <c r="EH218"/>
  <c r="EH202"/>
  <c r="EH186"/>
  <c r="EH163"/>
  <c r="EH147"/>
  <c r="EH131"/>
  <c r="EH111"/>
  <c r="EH95"/>
  <c r="EH74"/>
  <c r="EH58"/>
  <c r="EH268"/>
  <c r="EH252"/>
  <c r="EH227"/>
  <c r="EH211"/>
  <c r="EH195"/>
  <c r="EH179"/>
  <c r="EH154"/>
  <c r="EH138"/>
  <c r="EH124"/>
  <c r="EH108"/>
  <c r="EH86"/>
  <c r="EH67"/>
  <c r="EH51"/>
  <c r="EH33"/>
  <c r="EH17"/>
  <c r="EH243"/>
  <c r="EH169"/>
  <c r="EH89"/>
  <c r="EH267"/>
  <c r="EH251"/>
  <c r="EH224"/>
  <c r="EH208"/>
  <c r="EH192"/>
  <c r="EH176"/>
  <c r="EH153"/>
  <c r="EH137"/>
  <c r="EH117"/>
  <c r="EH101"/>
  <c r="EH84"/>
  <c r="EH68"/>
  <c r="EH52"/>
  <c r="EH266"/>
  <c r="EH250"/>
  <c r="EH225"/>
  <c r="EH209"/>
  <c r="EH193"/>
  <c r="EH177"/>
  <c r="EH156"/>
  <c r="EH140"/>
  <c r="EH126"/>
  <c r="EH110"/>
  <c r="EH94"/>
  <c r="EH81"/>
  <c r="EH65"/>
  <c r="EH47"/>
  <c r="EH35"/>
  <c r="EH19"/>
  <c r="EH265"/>
  <c r="EH249"/>
  <c r="EH222"/>
  <c r="EH206"/>
  <c r="EH190"/>
  <c r="EH174"/>
  <c r="EH151"/>
  <c r="EH135"/>
  <c r="EH115"/>
  <c r="EH99"/>
  <c r="EH78"/>
  <c r="EH62"/>
  <c r="EH272"/>
  <c r="EH256"/>
  <c r="EH231"/>
  <c r="EH215"/>
  <c r="EH199"/>
  <c r="EH183"/>
  <c r="EH158"/>
  <c r="EH142"/>
  <c r="EH129"/>
  <c r="EH112"/>
  <c r="EH96"/>
  <c r="EH71"/>
  <c r="EH55"/>
  <c r="EH37"/>
  <c r="EH21"/>
  <c r="EH239"/>
  <c r="EH167"/>
  <c r="EH87"/>
  <c r="EH271"/>
  <c r="EH255"/>
  <c r="EH228"/>
  <c r="EH212"/>
  <c r="EH196"/>
  <c r="EH180"/>
  <c r="EH157"/>
  <c r="EH141"/>
  <c r="EH121"/>
  <c r="EH105"/>
  <c r="EH88"/>
  <c r="EH72"/>
  <c r="EH56"/>
  <c r="EH270"/>
  <c r="EH254"/>
  <c r="EH229"/>
  <c r="EH213"/>
  <c r="EH197"/>
  <c r="EH181"/>
  <c r="EH160"/>
  <c r="EH144"/>
  <c r="EH128"/>
  <c r="EH114"/>
  <c r="EH98"/>
  <c r="EH83"/>
  <c r="EH69"/>
  <c r="EH53"/>
  <c r="EH39"/>
  <c r="EH23"/>
  <c r="EH269"/>
  <c r="EH253"/>
  <c r="EH226"/>
  <c r="EH210"/>
  <c r="EH194"/>
  <c r="EH178"/>
  <c r="EH155"/>
  <c r="EH139"/>
  <c r="EH119"/>
  <c r="EH103"/>
  <c r="EH82"/>
  <c r="EH66"/>
  <c r="EH49"/>
  <c r="EH9"/>
  <c r="EH260"/>
  <c r="EH235"/>
  <c r="EH219"/>
  <c r="EH203"/>
  <c r="EH187"/>
  <c r="EH162"/>
  <c r="EH146"/>
  <c r="EH132"/>
  <c r="EH116"/>
  <c r="EH100"/>
  <c r="EH75"/>
  <c r="EH59"/>
  <c r="EH41"/>
  <c r="EH25"/>
  <c r="EH247"/>
  <c r="EH173"/>
  <c r="EH127"/>
  <c r="EH276"/>
  <c r="EH259"/>
  <c r="EH232"/>
  <c r="EH216"/>
  <c r="EH200"/>
  <c r="EH184"/>
  <c r="EH161"/>
  <c r="EH145"/>
  <c r="EH125"/>
  <c r="EH109"/>
  <c r="EH93"/>
  <c r="EH76"/>
  <c r="EH60"/>
  <c r="EH11"/>
  <c r="EH258"/>
  <c r="EH233"/>
  <c r="EH217"/>
  <c r="EH201"/>
  <c r="EH185"/>
  <c r="EH164"/>
  <c r="EH148"/>
  <c r="EH133"/>
  <c r="EH118"/>
  <c r="EH102"/>
  <c r="EH85"/>
  <c r="EH73"/>
  <c r="EH57"/>
  <c r="EH43"/>
  <c r="EH27"/>
  <c r="EH274"/>
  <c r="EH257"/>
  <c r="EH230"/>
  <c r="EH214"/>
  <c r="EH198"/>
  <c r="EH182"/>
  <c r="EH159"/>
  <c r="EH143"/>
  <c r="EH123"/>
  <c r="EH107"/>
  <c r="EH92"/>
  <c r="EH70"/>
  <c r="EH54"/>
  <c r="EH264"/>
  <c r="EH248"/>
  <c r="EH223"/>
  <c r="EH207"/>
  <c r="EH191"/>
  <c r="EH175"/>
  <c r="EH150"/>
  <c r="EH134"/>
  <c r="EH120"/>
  <c r="EH104"/>
  <c r="EH79"/>
  <c r="EH63"/>
  <c r="EH29"/>
  <c r="EH245"/>
  <c r="EH241"/>
  <c r="EH171"/>
  <c r="EH91"/>
  <c r="DV4"/>
  <c r="BK4" i="28" s="1"/>
  <c r="AM266"/>
  <c r="AB223"/>
  <c r="AB239"/>
  <c r="AB255"/>
  <c r="AN257"/>
  <c r="DA261"/>
  <c r="AL264"/>
  <c r="AN273"/>
  <c r="AX276"/>
  <c r="BT49"/>
  <c r="AM31"/>
  <c r="AM106"/>
  <c r="AB68"/>
  <c r="AX102"/>
  <c r="Q45"/>
  <c r="AM234"/>
  <c r="AX48"/>
  <c r="BI191"/>
  <c r="AM95"/>
  <c r="BI44"/>
  <c r="DB149"/>
  <c r="AB52"/>
  <c r="AM15"/>
  <c r="AM79"/>
  <c r="AX34"/>
  <c r="AX90"/>
  <c r="BI28"/>
  <c r="BI92"/>
  <c r="BT33"/>
  <c r="BT97"/>
  <c r="Q29"/>
  <c r="Q93"/>
  <c r="AM138"/>
  <c r="Q181"/>
  <c r="BI223"/>
  <c r="AB36"/>
  <c r="AB100"/>
  <c r="AM63"/>
  <c r="AX22"/>
  <c r="BI12"/>
  <c r="BI76"/>
  <c r="BT17"/>
  <c r="BT81"/>
  <c r="Q13"/>
  <c r="Q77"/>
  <c r="BI127"/>
  <c r="AM170"/>
  <c r="DB213"/>
  <c r="BI255"/>
  <c r="AB20"/>
  <c r="AB84"/>
  <c r="AM47"/>
  <c r="AX8"/>
  <c r="AX64"/>
  <c r="BI60"/>
  <c r="BT65"/>
  <c r="Q61"/>
  <c r="Q117"/>
  <c r="BI159"/>
  <c r="AM202"/>
  <c r="DB245"/>
  <c r="P4"/>
  <c r="AB16"/>
  <c r="AB32"/>
  <c r="AB48"/>
  <c r="AB64"/>
  <c r="AB80"/>
  <c r="AB96"/>
  <c r="AM11"/>
  <c r="AM27"/>
  <c r="AM43"/>
  <c r="AM59"/>
  <c r="AM75"/>
  <c r="AM91"/>
  <c r="AX18"/>
  <c r="AW32"/>
  <c r="AX44"/>
  <c r="AX60"/>
  <c r="AX74"/>
  <c r="AX86"/>
  <c r="AX99"/>
  <c r="BI8"/>
  <c r="BI24"/>
  <c r="BI40"/>
  <c r="BI56"/>
  <c r="BI72"/>
  <c r="BI88"/>
  <c r="BI104"/>
  <c r="BT13"/>
  <c r="BT29"/>
  <c r="BT45"/>
  <c r="BT61"/>
  <c r="BT77"/>
  <c r="BT93"/>
  <c r="Q9"/>
  <c r="Q25"/>
  <c r="Q41"/>
  <c r="Q57"/>
  <c r="Q73"/>
  <c r="Q89"/>
  <c r="Q105"/>
  <c r="AM114"/>
  <c r="BI135"/>
  <c r="AM146"/>
  <c r="DB157"/>
  <c r="BI167"/>
  <c r="AM178"/>
  <c r="DB189"/>
  <c r="BI199"/>
  <c r="AM210"/>
  <c r="DB221"/>
  <c r="BI231"/>
  <c r="AM242"/>
  <c r="DB253"/>
  <c r="BI263"/>
  <c r="AM274"/>
  <c r="AB12"/>
  <c r="AB28"/>
  <c r="AB44"/>
  <c r="AB60"/>
  <c r="AB76"/>
  <c r="AB92"/>
  <c r="AM7"/>
  <c r="AM23"/>
  <c r="AM39"/>
  <c r="AM55"/>
  <c r="AM71"/>
  <c r="AM87"/>
  <c r="AM103"/>
  <c r="AW16"/>
  <c r="AX28"/>
  <c r="AX41"/>
  <c r="AX56"/>
  <c r="AX70"/>
  <c r="AX83"/>
  <c r="AX96"/>
  <c r="BI20"/>
  <c r="BI36"/>
  <c r="BI52"/>
  <c r="BI68"/>
  <c r="BI84"/>
  <c r="BI100"/>
  <c r="BT9"/>
  <c r="BT25"/>
  <c r="BT41"/>
  <c r="BT57"/>
  <c r="BT73"/>
  <c r="BT89"/>
  <c r="BT105"/>
  <c r="Q21"/>
  <c r="Q37"/>
  <c r="Q53"/>
  <c r="Q69"/>
  <c r="Q85"/>
  <c r="Q101"/>
  <c r="BI111"/>
  <c r="AM122"/>
  <c r="Q133"/>
  <c r="BI143"/>
  <c r="AM154"/>
  <c r="Q165"/>
  <c r="BI175"/>
  <c r="AM186"/>
  <c r="DB197"/>
  <c r="BI207"/>
  <c r="AM218"/>
  <c r="DB229"/>
  <c r="BI239"/>
  <c r="AM250"/>
  <c r="Q261"/>
  <c r="BI271"/>
  <c r="AB8"/>
  <c r="AB24"/>
  <c r="AB40"/>
  <c r="AB56"/>
  <c r="AB72"/>
  <c r="AB88"/>
  <c r="AB104"/>
  <c r="AM19"/>
  <c r="AM35"/>
  <c r="AM51"/>
  <c r="AM67"/>
  <c r="AM83"/>
  <c r="AM99"/>
  <c r="AX12"/>
  <c r="AX25"/>
  <c r="AX38"/>
  <c r="AX52"/>
  <c r="AX67"/>
  <c r="AX80"/>
  <c r="BI16"/>
  <c r="BI32"/>
  <c r="BI48"/>
  <c r="BI64"/>
  <c r="BI80"/>
  <c r="BI96"/>
  <c r="BT21"/>
  <c r="BT37"/>
  <c r="BT53"/>
  <c r="BT69"/>
  <c r="BT85"/>
  <c r="BT101"/>
  <c r="Q17"/>
  <c r="Q33"/>
  <c r="Q49"/>
  <c r="Q65"/>
  <c r="Q81"/>
  <c r="Q97"/>
  <c r="BI119"/>
  <c r="AM130"/>
  <c r="DB141"/>
  <c r="BI151"/>
  <c r="AM162"/>
  <c r="Q173"/>
  <c r="BI183"/>
  <c r="AM194"/>
  <c r="Q205"/>
  <c r="BI215"/>
  <c r="AM226"/>
  <c r="Q237"/>
  <c r="BI247"/>
  <c r="AM258"/>
  <c r="BT275"/>
  <c r="AX274"/>
  <c r="AB273"/>
  <c r="BT271"/>
  <c r="BT267"/>
  <c r="AB267"/>
  <c r="AX266"/>
  <c r="AB265"/>
  <c r="AX264"/>
  <c r="BT263"/>
  <c r="AX262"/>
  <c r="BT261"/>
  <c r="AB261"/>
  <c r="AX260"/>
  <c r="BT259"/>
  <c r="AB259"/>
  <c r="AX258"/>
  <c r="BT257"/>
  <c r="AB257"/>
  <c r="BT255"/>
  <c r="AB253"/>
  <c r="AX252"/>
  <c r="BT251"/>
  <c r="AB251"/>
  <c r="AX250"/>
  <c r="BT249"/>
  <c r="AB249"/>
  <c r="AX248"/>
  <c r="BT247"/>
  <c r="AB247"/>
  <c r="AX246"/>
  <c r="BT245"/>
  <c r="AB245"/>
  <c r="AX244"/>
  <c r="BT243"/>
  <c r="AB243"/>
  <c r="AX242"/>
  <c r="BT241"/>
  <c r="AB241"/>
  <c r="BT239"/>
  <c r="AB237"/>
  <c r="AX236"/>
  <c r="BT235"/>
  <c r="AB235"/>
  <c r="AX234"/>
  <c r="BT233"/>
  <c r="AB233"/>
  <c r="AX232"/>
  <c r="BT231"/>
  <c r="AB231"/>
  <c r="AX230"/>
  <c r="BT229"/>
  <c r="AB229"/>
  <c r="AX228"/>
  <c r="BT227"/>
  <c r="AB227"/>
  <c r="AX226"/>
  <c r="BT225"/>
  <c r="AB225"/>
  <c r="BT223"/>
  <c r="AB221"/>
  <c r="AX220"/>
  <c r="BT219"/>
  <c r="AB219"/>
  <c r="AX218"/>
  <c r="BT217"/>
  <c r="AB217"/>
  <c r="AX216"/>
  <c r="BT215"/>
  <c r="AB215"/>
  <c r="AX214"/>
  <c r="BT213"/>
  <c r="AB213"/>
  <c r="BT211"/>
  <c r="AB211"/>
  <c r="AX210"/>
  <c r="BT209"/>
  <c r="AB209"/>
  <c r="AX208"/>
  <c r="BT207"/>
  <c r="AB207"/>
  <c r="AX206"/>
  <c r="BT205"/>
  <c r="AB205"/>
  <c r="AX204"/>
  <c r="BT203"/>
  <c r="AB203"/>
  <c r="AX202"/>
  <c r="BT201"/>
  <c r="AB201"/>
  <c r="AX200"/>
  <c r="BT199"/>
  <c r="AB199"/>
  <c r="AX198"/>
  <c r="BT197"/>
  <c r="AB197"/>
  <c r="AX196"/>
  <c r="BT195"/>
  <c r="AB195"/>
  <c r="AX194"/>
  <c r="BT193"/>
  <c r="AB193"/>
  <c r="AX192"/>
  <c r="BT191"/>
  <c r="AB191"/>
  <c r="AX190"/>
  <c r="BT189"/>
  <c r="AB189"/>
  <c r="BT187"/>
  <c r="AB187"/>
  <c r="AX186"/>
  <c r="BT185"/>
  <c r="AB185"/>
  <c r="AX184"/>
  <c r="BT183"/>
  <c r="AB183"/>
  <c r="AX182"/>
  <c r="BT181"/>
  <c r="AB181"/>
  <c r="AX180"/>
  <c r="BT179"/>
  <c r="AB179"/>
  <c r="AX178"/>
  <c r="BT177"/>
  <c r="AB177"/>
  <c r="AX176"/>
  <c r="BT175"/>
  <c r="AB175"/>
  <c r="AX174"/>
  <c r="BT173"/>
  <c r="AB173"/>
  <c r="AX172"/>
  <c r="BT171"/>
  <c r="AB171"/>
  <c r="AX170"/>
  <c r="BT169"/>
  <c r="AB169"/>
  <c r="AX168"/>
  <c r="BT167"/>
  <c r="AB167"/>
  <c r="AX166"/>
  <c r="BT165"/>
  <c r="AB165"/>
  <c r="AX164"/>
  <c r="BT163"/>
  <c r="AB163"/>
  <c r="AX162"/>
  <c r="BT161"/>
  <c r="AB161"/>
  <c r="AX160"/>
  <c r="BT159"/>
  <c r="AB159"/>
  <c r="AX158"/>
  <c r="BT157"/>
  <c r="AB157"/>
  <c r="AX156"/>
  <c r="BT155"/>
  <c r="AB155"/>
  <c r="AX154"/>
  <c r="BT153"/>
  <c r="AB153"/>
  <c r="AX152"/>
  <c r="BT151"/>
  <c r="AB151"/>
  <c r="AX150"/>
  <c r="BT149"/>
  <c r="AB149"/>
  <c r="AX148"/>
  <c r="BT147"/>
  <c r="AB147"/>
  <c r="AX146"/>
  <c r="BT145"/>
  <c r="AB145"/>
  <c r="AX144"/>
  <c r="BT143"/>
  <c r="AB143"/>
  <c r="AX142"/>
  <c r="BT141"/>
  <c r="AB141"/>
  <c r="AX140"/>
  <c r="BT139"/>
  <c r="AB139"/>
  <c r="AX138"/>
  <c r="BT137"/>
  <c r="AB137"/>
  <c r="AX136"/>
  <c r="BT135"/>
  <c r="AB135"/>
  <c r="AX134"/>
  <c r="BT133"/>
  <c r="AB133"/>
  <c r="AX132"/>
  <c r="BT131"/>
  <c r="AB131"/>
  <c r="AX130"/>
  <c r="BT129"/>
  <c r="AB129"/>
  <c r="AX128"/>
  <c r="BT127"/>
  <c r="AB127"/>
  <c r="AX126"/>
  <c r="BT125"/>
  <c r="AB125"/>
  <c r="AX124"/>
  <c r="BT123"/>
  <c r="AB123"/>
  <c r="AX122"/>
  <c r="BT121"/>
  <c r="AB121"/>
  <c r="AX120"/>
  <c r="BT119"/>
  <c r="AB119"/>
  <c r="AX118"/>
  <c r="BT117"/>
  <c r="AB117"/>
  <c r="AX116"/>
  <c r="BT115"/>
  <c r="AB115"/>
  <c r="AX114"/>
  <c r="BT113"/>
  <c r="AB113"/>
  <c r="AX112"/>
  <c r="BT111"/>
  <c r="AB111"/>
  <c r="AX110"/>
  <c r="BT109"/>
  <c r="AB109"/>
  <c r="AX108"/>
  <c r="BT107"/>
  <c r="AB107"/>
  <c r="AX106"/>
  <c r="Q276"/>
  <c r="AM275"/>
  <c r="BI274"/>
  <c r="DB274"/>
  <c r="AM273"/>
  <c r="BI272"/>
  <c r="Q272"/>
  <c r="AM271"/>
  <c r="BI270"/>
  <c r="Q270"/>
  <c r="AM269"/>
  <c r="BI268"/>
  <c r="Q268"/>
  <c r="AM267"/>
  <c r="BI266"/>
  <c r="DB266"/>
  <c r="AM265"/>
  <c r="BI264"/>
  <c r="DB264"/>
  <c r="AM263"/>
  <c r="BI262"/>
  <c r="DB262"/>
  <c r="AM261"/>
  <c r="BI260"/>
  <c r="AM259"/>
  <c r="BI258"/>
  <c r="DB258"/>
  <c r="AM257"/>
  <c r="BI256"/>
  <c r="DB256"/>
  <c r="AM255"/>
  <c r="BI254"/>
  <c r="Q254"/>
  <c r="AM253"/>
  <c r="BI252"/>
  <c r="AM251"/>
  <c r="BI250"/>
  <c r="Q250"/>
  <c r="AM249"/>
  <c r="BI248"/>
  <c r="DB248"/>
  <c r="AM247"/>
  <c r="BI246"/>
  <c r="DB246"/>
  <c r="AM245"/>
  <c r="BI244"/>
  <c r="DB244"/>
  <c r="AM243"/>
  <c r="BI242"/>
  <c r="DB242"/>
  <c r="AM241"/>
  <c r="BI240"/>
  <c r="DB240"/>
  <c r="AM239"/>
  <c r="BI238"/>
  <c r="Q238"/>
  <c r="AM237"/>
  <c r="BI236"/>
  <c r="DB236"/>
  <c r="AM235"/>
  <c r="BI234"/>
  <c r="DB234"/>
  <c r="AM233"/>
  <c r="BI232"/>
  <c r="Q232"/>
  <c r="AM231"/>
  <c r="BI230"/>
  <c r="DB230"/>
  <c r="AM229"/>
  <c r="BI228"/>
  <c r="DB228"/>
  <c r="AM227"/>
  <c r="BI226"/>
  <c r="Q226"/>
  <c r="AM225"/>
  <c r="BI224"/>
  <c r="DB224"/>
  <c r="AM223"/>
  <c r="BI222"/>
  <c r="DB222"/>
  <c r="AM221"/>
  <c r="BI220"/>
  <c r="DB220"/>
  <c r="AM219"/>
  <c r="BI218"/>
  <c r="DB218"/>
  <c r="AM217"/>
  <c r="BI216"/>
  <c r="DB216"/>
  <c r="AM215"/>
  <c r="BI214"/>
  <c r="DB214"/>
  <c r="AM213"/>
  <c r="BI212"/>
  <c r="AM211"/>
  <c r="BI210"/>
  <c r="Q210"/>
  <c r="AM209"/>
  <c r="BI208"/>
  <c r="DB208"/>
  <c r="AM207"/>
  <c r="BI206"/>
  <c r="DB206"/>
  <c r="AM205"/>
  <c r="BI204"/>
  <c r="Q204"/>
  <c r="AM203"/>
  <c r="BI202"/>
  <c r="Q202"/>
  <c r="AM201"/>
  <c r="BI200"/>
  <c r="Q200"/>
  <c r="AM199"/>
  <c r="BI198"/>
  <c r="Q198"/>
  <c r="AM197"/>
  <c r="BI196"/>
  <c r="Q196"/>
  <c r="AM195"/>
  <c r="BI194"/>
  <c r="DB194"/>
  <c r="AM193"/>
  <c r="BI192"/>
  <c r="Q192"/>
  <c r="AM191"/>
  <c r="BI190"/>
  <c r="DB190"/>
  <c r="AM189"/>
  <c r="BI188"/>
  <c r="Q188"/>
  <c r="AM187"/>
  <c r="BI186"/>
  <c r="DB186"/>
  <c r="AM185"/>
  <c r="BI184"/>
  <c r="AM183"/>
  <c r="BI182"/>
  <c r="DB182"/>
  <c r="AM181"/>
  <c r="BI180"/>
  <c r="DB180"/>
  <c r="AM179"/>
  <c r="BI178"/>
  <c r="DB178"/>
  <c r="AM177"/>
  <c r="BI176"/>
  <c r="Q176"/>
  <c r="AM175"/>
  <c r="BI174"/>
  <c r="Q174"/>
  <c r="AM173"/>
  <c r="BI172"/>
  <c r="DB172"/>
  <c r="AM171"/>
  <c r="BI170"/>
  <c r="DB170"/>
  <c r="AM169"/>
  <c r="BI168"/>
  <c r="Q168"/>
  <c r="AM167"/>
  <c r="BI166"/>
  <c r="DB166"/>
  <c r="AM165"/>
  <c r="BI164"/>
  <c r="Q164"/>
  <c r="AM163"/>
  <c r="BI162"/>
  <c r="DB162"/>
  <c r="AM161"/>
  <c r="BI160"/>
  <c r="DB160"/>
  <c r="AM159"/>
  <c r="BI158"/>
  <c r="DB158"/>
  <c r="AM157"/>
  <c r="BI156"/>
  <c r="DB156"/>
  <c r="AM155"/>
  <c r="BI154"/>
  <c r="Q154"/>
  <c r="AM153"/>
  <c r="BI152"/>
  <c r="AM151"/>
  <c r="BI150"/>
  <c r="DB150"/>
  <c r="AM149"/>
  <c r="BI148"/>
  <c r="AM147"/>
  <c r="BI146"/>
  <c r="DB146"/>
  <c r="AM145"/>
  <c r="BI144"/>
  <c r="Q144"/>
  <c r="AM143"/>
  <c r="BI142"/>
  <c r="DB142"/>
  <c r="AM141"/>
  <c r="BI140"/>
  <c r="AM139"/>
  <c r="BI138"/>
  <c r="DB138"/>
  <c r="AM137"/>
  <c r="BI136"/>
  <c r="DB136"/>
  <c r="AM135"/>
  <c r="BI134"/>
  <c r="DB134"/>
  <c r="AM133"/>
  <c r="BI132"/>
  <c r="DB132"/>
  <c r="AM131"/>
  <c r="BI130"/>
  <c r="DB130"/>
  <c r="AM129"/>
  <c r="BI128"/>
  <c r="DB128"/>
  <c r="AM127"/>
  <c r="BI126"/>
  <c r="Q126"/>
  <c r="AM125"/>
  <c r="BI124"/>
  <c r="DB124"/>
  <c r="AM123"/>
  <c r="BI122"/>
  <c r="DB122"/>
  <c r="AM121"/>
  <c r="BI120"/>
  <c r="AM119"/>
  <c r="BI118"/>
  <c r="Q118"/>
  <c r="AM117"/>
  <c r="BI116"/>
  <c r="AM115"/>
  <c r="BI114"/>
  <c r="Q114"/>
  <c r="AM113"/>
  <c r="BI112"/>
  <c r="DB112"/>
  <c r="AM111"/>
  <c r="BI110"/>
  <c r="DB110"/>
  <c r="AM109"/>
  <c r="BI108"/>
  <c r="DB108"/>
  <c r="AM107"/>
  <c r="BI106"/>
  <c r="BT276"/>
  <c r="AB276"/>
  <c r="AX275"/>
  <c r="BT274"/>
  <c r="AB274"/>
  <c r="AX273"/>
  <c r="BT272"/>
  <c r="AB272"/>
  <c r="AX271"/>
  <c r="BT270"/>
  <c r="AB270"/>
  <c r="AX269"/>
  <c r="BT268"/>
  <c r="AB268"/>
  <c r="AX267"/>
  <c r="BT266"/>
  <c r="AB266"/>
  <c r="AX265"/>
  <c r="BT264"/>
  <c r="AB264"/>
  <c r="AX263"/>
  <c r="BT262"/>
  <c r="AB262"/>
  <c r="AX261"/>
  <c r="BT260"/>
  <c r="AB260"/>
  <c r="AX259"/>
  <c r="BT258"/>
  <c r="AB258"/>
  <c r="AX257"/>
  <c r="BT256"/>
  <c r="AB256"/>
  <c r="AX255"/>
  <c r="BT254"/>
  <c r="AB254"/>
  <c r="AX253"/>
  <c r="BT252"/>
  <c r="AB252"/>
  <c r="AX251"/>
  <c r="BT250"/>
  <c r="AB250"/>
  <c r="AX249"/>
  <c r="BT248"/>
  <c r="AB248"/>
  <c r="AX247"/>
  <c r="BT246"/>
  <c r="AB246"/>
  <c r="AX245"/>
  <c r="BT244"/>
  <c r="AB244"/>
  <c r="AX243"/>
  <c r="BT242"/>
  <c r="AB242"/>
  <c r="BT240"/>
  <c r="AB240"/>
  <c r="AX239"/>
  <c r="BT238"/>
  <c r="AB238"/>
  <c r="AX237"/>
  <c r="BT236"/>
  <c r="AB236"/>
  <c r="AX235"/>
  <c r="BT234"/>
  <c r="AB234"/>
  <c r="AX233"/>
  <c r="BT232"/>
  <c r="AB232"/>
  <c r="AX231"/>
  <c r="BT230"/>
  <c r="AB230"/>
  <c r="AX229"/>
  <c r="BT228"/>
  <c r="AB228"/>
  <c r="AX227"/>
  <c r="BT226"/>
  <c r="AB226"/>
  <c r="AX225"/>
  <c r="BT224"/>
  <c r="AB224"/>
  <c r="AX223"/>
  <c r="BT222"/>
  <c r="AB222"/>
  <c r="AX221"/>
  <c r="BT220"/>
  <c r="AB220"/>
  <c r="AX219"/>
  <c r="BT218"/>
  <c r="AB218"/>
  <c r="AX217"/>
  <c r="BT216"/>
  <c r="AB216"/>
  <c r="AX215"/>
  <c r="BT214"/>
  <c r="AB214"/>
  <c r="AX213"/>
  <c r="BT212"/>
  <c r="AB212"/>
  <c r="AX211"/>
  <c r="BT210"/>
  <c r="AB210"/>
  <c r="AX209"/>
  <c r="BT208"/>
  <c r="AB208"/>
  <c r="AX207"/>
  <c r="BT206"/>
  <c r="AB206"/>
  <c r="AX205"/>
  <c r="BT204"/>
  <c r="AB204"/>
  <c r="AX203"/>
  <c r="BT202"/>
  <c r="AX201"/>
  <c r="BT200"/>
  <c r="AB200"/>
  <c r="AX199"/>
  <c r="BT198"/>
  <c r="AB198"/>
  <c r="AX197"/>
  <c r="BT196"/>
  <c r="AB196"/>
  <c r="AX195"/>
  <c r="BT194"/>
  <c r="AB194"/>
  <c r="AX193"/>
  <c r="BT192"/>
  <c r="AB192"/>
  <c r="AX191"/>
  <c r="BT190"/>
  <c r="AB190"/>
  <c r="AX189"/>
  <c r="BT188"/>
  <c r="AB188"/>
  <c r="AX187"/>
  <c r="BT186"/>
  <c r="AB186"/>
  <c r="AX185"/>
  <c r="BT184"/>
  <c r="AB184"/>
  <c r="AX183"/>
  <c r="BT182"/>
  <c r="AB182"/>
  <c r="AX181"/>
  <c r="BT180"/>
  <c r="AB180"/>
  <c r="AX179"/>
  <c r="BT178"/>
  <c r="AB178"/>
  <c r="AX177"/>
  <c r="BT176"/>
  <c r="AB176"/>
  <c r="AX175"/>
  <c r="BT174"/>
  <c r="AB174"/>
  <c r="AX173"/>
  <c r="BT172"/>
  <c r="AB172"/>
  <c r="AX171"/>
  <c r="BT170"/>
  <c r="AB170"/>
  <c r="AX169"/>
  <c r="BT168"/>
  <c r="AB168"/>
  <c r="AX167"/>
  <c r="BT166"/>
  <c r="AB166"/>
  <c r="AX165"/>
  <c r="BT164"/>
  <c r="AB164"/>
  <c r="AX163"/>
  <c r="BT162"/>
  <c r="AB162"/>
  <c r="AX161"/>
  <c r="BT160"/>
  <c r="AB160"/>
  <c r="AX159"/>
  <c r="BT158"/>
  <c r="AB158"/>
  <c r="AX157"/>
  <c r="BT156"/>
  <c r="AB156"/>
  <c r="AX155"/>
  <c r="BT154"/>
  <c r="AB154"/>
  <c r="AX153"/>
  <c r="BT152"/>
  <c r="AB152"/>
  <c r="AX151"/>
  <c r="BT150"/>
  <c r="AB150"/>
  <c r="AX149"/>
  <c r="BT148"/>
  <c r="AB148"/>
  <c r="AX147"/>
  <c r="BT146"/>
  <c r="AB146"/>
  <c r="AX145"/>
  <c r="BT144"/>
  <c r="AB144"/>
  <c r="AX143"/>
  <c r="BT142"/>
  <c r="AB142"/>
  <c r="AX141"/>
  <c r="BT140"/>
  <c r="AB140"/>
  <c r="AX139"/>
  <c r="BT138"/>
  <c r="AB138"/>
  <c r="AX137"/>
  <c r="BT136"/>
  <c r="AB136"/>
  <c r="AX135"/>
  <c r="BT134"/>
  <c r="AB134"/>
  <c r="AX133"/>
  <c r="BT132"/>
  <c r="AB132"/>
  <c r="AX131"/>
  <c r="BT130"/>
  <c r="AB130"/>
  <c r="AX129"/>
  <c r="BT128"/>
  <c r="AB128"/>
  <c r="AX127"/>
  <c r="BT126"/>
  <c r="AB126"/>
  <c r="AX125"/>
  <c r="BT124"/>
  <c r="AB124"/>
  <c r="AX123"/>
  <c r="BT122"/>
  <c r="AB122"/>
  <c r="AX121"/>
  <c r="BT120"/>
  <c r="AB120"/>
  <c r="AX119"/>
  <c r="BT118"/>
  <c r="AB118"/>
  <c r="AX117"/>
  <c r="BT116"/>
  <c r="AX115"/>
  <c r="BT114"/>
  <c r="AB114"/>
  <c r="AX113"/>
  <c r="BT112"/>
  <c r="AB112"/>
  <c r="AX111"/>
  <c r="BT110"/>
  <c r="AB110"/>
  <c r="AX109"/>
  <c r="BT108"/>
  <c r="AB108"/>
  <c r="AX107"/>
  <c r="BT106"/>
  <c r="AW4"/>
  <c r="AB7"/>
  <c r="AS246"/>
  <c r="AB11"/>
  <c r="AB15"/>
  <c r="AB19"/>
  <c r="AB23"/>
  <c r="AB27"/>
  <c r="AB31"/>
  <c r="AB35"/>
  <c r="AB39"/>
  <c r="AB43"/>
  <c r="AB47"/>
  <c r="AB51"/>
  <c r="AB55"/>
  <c r="AB59"/>
  <c r="AB63"/>
  <c r="AB67"/>
  <c r="AB71"/>
  <c r="AB75"/>
  <c r="AB79"/>
  <c r="AB83"/>
  <c r="AB87"/>
  <c r="AB91"/>
  <c r="AB95"/>
  <c r="AB99"/>
  <c r="AB103"/>
  <c r="AM10"/>
  <c r="AM14"/>
  <c r="AM18"/>
  <c r="AM22"/>
  <c r="AM26"/>
  <c r="AM30"/>
  <c r="AM34"/>
  <c r="AM38"/>
  <c r="AM42"/>
  <c r="AM46"/>
  <c r="AM50"/>
  <c r="AM54"/>
  <c r="AM58"/>
  <c r="AM62"/>
  <c r="AM66"/>
  <c r="AM70"/>
  <c r="AM74"/>
  <c r="AM78"/>
  <c r="AM82"/>
  <c r="AM86"/>
  <c r="AM90"/>
  <c r="AM94"/>
  <c r="AM98"/>
  <c r="AM102"/>
  <c r="AX7"/>
  <c r="AX11"/>
  <c r="AX15"/>
  <c r="AX21"/>
  <c r="AX24"/>
  <c r="AX27"/>
  <c r="AX31"/>
  <c r="AX37"/>
  <c r="AX40"/>
  <c r="AX43"/>
  <c r="AX47"/>
  <c r="AX51"/>
  <c r="AX55"/>
  <c r="AX59"/>
  <c r="AX63"/>
  <c r="AW67"/>
  <c r="AX69"/>
  <c r="AX73"/>
  <c r="AX76"/>
  <c r="AX79"/>
  <c r="AW83"/>
  <c r="AX85"/>
  <c r="AX89"/>
  <c r="AX92"/>
  <c r="AX95"/>
  <c r="AW99"/>
  <c r="AX101"/>
  <c r="AX105"/>
  <c r="BI7"/>
  <c r="BI11"/>
  <c r="BI15"/>
  <c r="BI19"/>
  <c r="BI23"/>
  <c r="BI27"/>
  <c r="BI31"/>
  <c r="BI35"/>
  <c r="BI39"/>
  <c r="BI43"/>
  <c r="BI47"/>
  <c r="BI51"/>
  <c r="BI55"/>
  <c r="BI59"/>
  <c r="BI63"/>
  <c r="BI67"/>
  <c r="BI71"/>
  <c r="BI75"/>
  <c r="BI79"/>
  <c r="BI83"/>
  <c r="BI87"/>
  <c r="BI91"/>
  <c r="BI95"/>
  <c r="BI99"/>
  <c r="BI103"/>
  <c r="BT8"/>
  <c r="BT12"/>
  <c r="BT16"/>
  <c r="BT20"/>
  <c r="BT24"/>
  <c r="BT28"/>
  <c r="BT32"/>
  <c r="BT36"/>
  <c r="BT40"/>
  <c r="BT44"/>
  <c r="BT48"/>
  <c r="BT52"/>
  <c r="BT56"/>
  <c r="BT60"/>
  <c r="BT64"/>
  <c r="BT68"/>
  <c r="BT72"/>
  <c r="BT76"/>
  <c r="BT80"/>
  <c r="BT84"/>
  <c r="BT88"/>
  <c r="BT92"/>
  <c r="BT96"/>
  <c r="BT100"/>
  <c r="BT104"/>
  <c r="Q8"/>
  <c r="Q12"/>
  <c r="Q16"/>
  <c r="Q20"/>
  <c r="Q24"/>
  <c r="Q28"/>
  <c r="Q32"/>
  <c r="Q36"/>
  <c r="Q40"/>
  <c r="Q44"/>
  <c r="Q48"/>
  <c r="Q52"/>
  <c r="Q56"/>
  <c r="Q60"/>
  <c r="Q64"/>
  <c r="Q68"/>
  <c r="Q72"/>
  <c r="Q76"/>
  <c r="Q80"/>
  <c r="Q84"/>
  <c r="Q88"/>
  <c r="Q92"/>
  <c r="Q96"/>
  <c r="Q100"/>
  <c r="Q104"/>
  <c r="AB106"/>
  <c r="AM108"/>
  <c r="DB111"/>
  <c r="BI113"/>
  <c r="AM116"/>
  <c r="Q119"/>
  <c r="BI121"/>
  <c r="AM124"/>
  <c r="BI129"/>
  <c r="AM132"/>
  <c r="Q135"/>
  <c r="BI137"/>
  <c r="AM140"/>
  <c r="Q143"/>
  <c r="BI145"/>
  <c r="AM148"/>
  <c r="DB151"/>
  <c r="BI153"/>
  <c r="AM156"/>
  <c r="BI161"/>
  <c r="AM164"/>
  <c r="DB167"/>
  <c r="BI169"/>
  <c r="AM172"/>
  <c r="Q175"/>
  <c r="BI177"/>
  <c r="AM180"/>
  <c r="DB183"/>
  <c r="BI185"/>
  <c r="BI193"/>
  <c r="AM196"/>
  <c r="Q199"/>
  <c r="BI201"/>
  <c r="AM204"/>
  <c r="BI209"/>
  <c r="AM212"/>
  <c r="DB215"/>
  <c r="BI217"/>
  <c r="AM220"/>
  <c r="BI225"/>
  <c r="AM228"/>
  <c r="Q231"/>
  <c r="BI233"/>
  <c r="AM236"/>
  <c r="DB239"/>
  <c r="BI241"/>
  <c r="AM244"/>
  <c r="DB247"/>
  <c r="BI249"/>
  <c r="AM252"/>
  <c r="BI257"/>
  <c r="AM260"/>
  <c r="BI265"/>
  <c r="AM268"/>
  <c r="DB271"/>
  <c r="BI273"/>
  <c r="AM276"/>
  <c r="Q7"/>
  <c r="AB10"/>
  <c r="AB14"/>
  <c r="AB18"/>
  <c r="AB22"/>
  <c r="AB26"/>
  <c r="AB30"/>
  <c r="AB34"/>
  <c r="AB38"/>
  <c r="AB42"/>
  <c r="AB46"/>
  <c r="AB50"/>
  <c r="AB54"/>
  <c r="AB58"/>
  <c r="AB62"/>
  <c r="AB66"/>
  <c r="AB70"/>
  <c r="AB74"/>
  <c r="AB78"/>
  <c r="AB82"/>
  <c r="AB86"/>
  <c r="AB90"/>
  <c r="AB94"/>
  <c r="AB98"/>
  <c r="AB102"/>
  <c r="AM9"/>
  <c r="AM13"/>
  <c r="AM17"/>
  <c r="AM21"/>
  <c r="AM25"/>
  <c r="AM29"/>
  <c r="AM33"/>
  <c r="AM37"/>
  <c r="AM41"/>
  <c r="AM45"/>
  <c r="AM49"/>
  <c r="AM53"/>
  <c r="AM57"/>
  <c r="AM61"/>
  <c r="AM65"/>
  <c r="AM69"/>
  <c r="AM73"/>
  <c r="AM77"/>
  <c r="AM81"/>
  <c r="AM85"/>
  <c r="AM89"/>
  <c r="AM93"/>
  <c r="AM97"/>
  <c r="AM101"/>
  <c r="AM105"/>
  <c r="AY4"/>
  <c r="AX10"/>
  <c r="AX14"/>
  <c r="AX17"/>
  <c r="AX20"/>
  <c r="AW24"/>
  <c r="AX26"/>
  <c r="AX30"/>
  <c r="AX33"/>
  <c r="AX36"/>
  <c r="AW40"/>
  <c r="AX42"/>
  <c r="AX46"/>
  <c r="AX50"/>
  <c r="AX54"/>
  <c r="AX58"/>
  <c r="AX62"/>
  <c r="AX66"/>
  <c r="AX72"/>
  <c r="AX75"/>
  <c r="AX78"/>
  <c r="AX82"/>
  <c r="AX88"/>
  <c r="AX91"/>
  <c r="AX94"/>
  <c r="AX98"/>
  <c r="AX104"/>
  <c r="BI10"/>
  <c r="BI14"/>
  <c r="BI18"/>
  <c r="BI22"/>
  <c r="BI26"/>
  <c r="BI30"/>
  <c r="BI34"/>
  <c r="BI38"/>
  <c r="BI42"/>
  <c r="BI46"/>
  <c r="BI50"/>
  <c r="BI54"/>
  <c r="BI58"/>
  <c r="BI62"/>
  <c r="BI66"/>
  <c r="BI70"/>
  <c r="BI74"/>
  <c r="BI78"/>
  <c r="BI82"/>
  <c r="BI86"/>
  <c r="BI90"/>
  <c r="BI94"/>
  <c r="BI98"/>
  <c r="BI102"/>
  <c r="BT7"/>
  <c r="BT11"/>
  <c r="BT15"/>
  <c r="BT19"/>
  <c r="BT23"/>
  <c r="BT27"/>
  <c r="BT31"/>
  <c r="BT35"/>
  <c r="BT39"/>
  <c r="BT43"/>
  <c r="BT47"/>
  <c r="BT51"/>
  <c r="BT55"/>
  <c r="BT59"/>
  <c r="BT63"/>
  <c r="BT67"/>
  <c r="BT71"/>
  <c r="BT75"/>
  <c r="BT79"/>
  <c r="BT83"/>
  <c r="BT87"/>
  <c r="BT91"/>
  <c r="BT95"/>
  <c r="BT99"/>
  <c r="BT103"/>
  <c r="AW127"/>
  <c r="Q11"/>
  <c r="Q15"/>
  <c r="Q19"/>
  <c r="Q23"/>
  <c r="Q27"/>
  <c r="Q31"/>
  <c r="Q35"/>
  <c r="Q39"/>
  <c r="Q43"/>
  <c r="Q47"/>
  <c r="Q51"/>
  <c r="Q55"/>
  <c r="Q59"/>
  <c r="Q63"/>
  <c r="Q67"/>
  <c r="Q71"/>
  <c r="Q75"/>
  <c r="Q79"/>
  <c r="Q83"/>
  <c r="Q87"/>
  <c r="Q91"/>
  <c r="Q95"/>
  <c r="Q99"/>
  <c r="Q103"/>
  <c r="DB106"/>
  <c r="BI107"/>
  <c r="AM110"/>
  <c r="DB113"/>
  <c r="BI115"/>
  <c r="AM118"/>
  <c r="BI123"/>
  <c r="AM126"/>
  <c r="DB129"/>
  <c r="BI131"/>
  <c r="AM134"/>
  <c r="BI139"/>
  <c r="AM142"/>
  <c r="DB145"/>
  <c r="BI147"/>
  <c r="AM150"/>
  <c r="BI155"/>
  <c r="AM158"/>
  <c r="DB161"/>
  <c r="BI163"/>
  <c r="AM166"/>
  <c r="DB169"/>
  <c r="BI171"/>
  <c r="AM174"/>
  <c r="Q177"/>
  <c r="BI179"/>
  <c r="AM182"/>
  <c r="BI187"/>
  <c r="AM190"/>
  <c r="DB193"/>
  <c r="BI195"/>
  <c r="AM198"/>
  <c r="DB201"/>
  <c r="BI203"/>
  <c r="AM206"/>
  <c r="DB209"/>
  <c r="BI211"/>
  <c r="AM214"/>
  <c r="BI219"/>
  <c r="AM222"/>
  <c r="DB225"/>
  <c r="BI227"/>
  <c r="AM230"/>
  <c r="DB233"/>
  <c r="BI235"/>
  <c r="AM238"/>
  <c r="Q241"/>
  <c r="BI243"/>
  <c r="AM246"/>
  <c r="BI251"/>
  <c r="AM254"/>
  <c r="DB257"/>
  <c r="BI259"/>
  <c r="AM262"/>
  <c r="DB265"/>
  <c r="BI267"/>
  <c r="AM270"/>
  <c r="DB273"/>
  <c r="BI275"/>
  <c r="AN4"/>
  <c r="Q4"/>
  <c r="AB9"/>
  <c r="AB13"/>
  <c r="AB17"/>
  <c r="AB21"/>
  <c r="AB25"/>
  <c r="AB29"/>
  <c r="AB33"/>
  <c r="AB37"/>
  <c r="AB41"/>
  <c r="AB45"/>
  <c r="AB49"/>
  <c r="AB53"/>
  <c r="AB57"/>
  <c r="AB61"/>
  <c r="AB65"/>
  <c r="AB69"/>
  <c r="AB73"/>
  <c r="AB77"/>
  <c r="AB81"/>
  <c r="AB85"/>
  <c r="AB89"/>
  <c r="AB93"/>
  <c r="AB97"/>
  <c r="AB101"/>
  <c r="AB105"/>
  <c r="AM8"/>
  <c r="AM12"/>
  <c r="AM16"/>
  <c r="AM20"/>
  <c r="AM24"/>
  <c r="AM28"/>
  <c r="AM32"/>
  <c r="AM36"/>
  <c r="AM40"/>
  <c r="AM44"/>
  <c r="AM48"/>
  <c r="AM52"/>
  <c r="AM56"/>
  <c r="AM60"/>
  <c r="AM64"/>
  <c r="AM68"/>
  <c r="AM72"/>
  <c r="AM76"/>
  <c r="AM80"/>
  <c r="AM84"/>
  <c r="AM88"/>
  <c r="AM92"/>
  <c r="AM96"/>
  <c r="AM100"/>
  <c r="AM104"/>
  <c r="AX9"/>
  <c r="AX13"/>
  <c r="AX16"/>
  <c r="AX19"/>
  <c r="AX23"/>
  <c r="AX29"/>
  <c r="AX32"/>
  <c r="AX35"/>
  <c r="AX39"/>
  <c r="AX45"/>
  <c r="AX49"/>
  <c r="AX53"/>
  <c r="AX57"/>
  <c r="AX61"/>
  <c r="AX65"/>
  <c r="AX68"/>
  <c r="AX71"/>
  <c r="AW75"/>
  <c r="AX77"/>
  <c r="AX81"/>
  <c r="AX84"/>
  <c r="AX87"/>
  <c r="AW91"/>
  <c r="AX93"/>
  <c r="AX97"/>
  <c r="AX100"/>
  <c r="AX103"/>
  <c r="BI9"/>
  <c r="BI13"/>
  <c r="BI17"/>
  <c r="BI21"/>
  <c r="BI25"/>
  <c r="BI29"/>
  <c r="BI33"/>
  <c r="BI37"/>
  <c r="BI41"/>
  <c r="BI45"/>
  <c r="BI49"/>
  <c r="BI53"/>
  <c r="BI57"/>
  <c r="BI61"/>
  <c r="BI65"/>
  <c r="BI69"/>
  <c r="BI73"/>
  <c r="BI77"/>
  <c r="BI81"/>
  <c r="BI85"/>
  <c r="BI89"/>
  <c r="BI93"/>
  <c r="BI97"/>
  <c r="BI101"/>
  <c r="BI105"/>
  <c r="BT10"/>
  <c r="BT14"/>
  <c r="BT18"/>
  <c r="BT22"/>
  <c r="BT26"/>
  <c r="BT30"/>
  <c r="BT34"/>
  <c r="BT38"/>
  <c r="BT42"/>
  <c r="BT46"/>
  <c r="BT50"/>
  <c r="BT54"/>
  <c r="BT58"/>
  <c r="BT62"/>
  <c r="BT66"/>
  <c r="BT70"/>
  <c r="BT74"/>
  <c r="BT78"/>
  <c r="BT82"/>
  <c r="BT86"/>
  <c r="BT90"/>
  <c r="BT94"/>
  <c r="BT98"/>
  <c r="BT102"/>
  <c r="Q10"/>
  <c r="Q14"/>
  <c r="Q18"/>
  <c r="Q22"/>
  <c r="Q26"/>
  <c r="Q30"/>
  <c r="Q34"/>
  <c r="Q38"/>
  <c r="Q42"/>
  <c r="Q46"/>
  <c r="Q50"/>
  <c r="Q54"/>
  <c r="Q58"/>
  <c r="Q62"/>
  <c r="Q66"/>
  <c r="Q70"/>
  <c r="Q74"/>
  <c r="Q78"/>
  <c r="Q82"/>
  <c r="Q86"/>
  <c r="Q90"/>
  <c r="Q94"/>
  <c r="Q98"/>
  <c r="Q102"/>
  <c r="DB107"/>
  <c r="BI109"/>
  <c r="AM112"/>
  <c r="BI117"/>
  <c r="AM120"/>
  <c r="DB123"/>
  <c r="BI125"/>
  <c r="AM128"/>
  <c r="DB131"/>
  <c r="BI133"/>
  <c r="Q139"/>
  <c r="BI141"/>
  <c r="AM144"/>
  <c r="Q147"/>
  <c r="BI149"/>
  <c r="AM152"/>
  <c r="Q155"/>
  <c r="BI157"/>
  <c r="AM160"/>
  <c r="DB163"/>
  <c r="BI165"/>
  <c r="AM168"/>
  <c r="Q171"/>
  <c r="BI173"/>
  <c r="AM176"/>
  <c r="DB179"/>
  <c r="BI181"/>
  <c r="AM184"/>
  <c r="DB187"/>
  <c r="BI189"/>
  <c r="AM192"/>
  <c r="DB195"/>
  <c r="BI197"/>
  <c r="AM200"/>
  <c r="Q203"/>
  <c r="BI205"/>
  <c r="AM208"/>
  <c r="Q211"/>
  <c r="BI213"/>
  <c r="AM216"/>
  <c r="Q219"/>
  <c r="BI221"/>
  <c r="AM224"/>
  <c r="BI229"/>
  <c r="AM232"/>
  <c r="Q235"/>
  <c r="BI237"/>
  <c r="AM240"/>
  <c r="Q243"/>
  <c r="BI245"/>
  <c r="AM248"/>
  <c r="DB251"/>
  <c r="BI253"/>
  <c r="AM256"/>
  <c r="BI261"/>
  <c r="AM264"/>
  <c r="DB267"/>
  <c r="BI269"/>
  <c r="AM272"/>
  <c r="Q275"/>
  <c r="CZ274"/>
  <c r="DA272"/>
  <c r="DA266"/>
  <c r="P264"/>
  <c r="DA263"/>
  <c r="DA259"/>
  <c r="P258"/>
  <c r="O257"/>
  <c r="CZ255"/>
  <c r="O253"/>
  <c r="O251"/>
  <c r="DA274"/>
  <c r="O273"/>
  <c r="O268"/>
  <c r="CZ267"/>
  <c r="O265"/>
  <c r="O260"/>
  <c r="P257"/>
  <c r="P255"/>
  <c r="P251"/>
  <c r="O250"/>
  <c r="O276"/>
  <c r="CZ275"/>
  <c r="DA273"/>
  <c r="O270"/>
  <c r="P268"/>
  <c r="P267"/>
  <c r="P265"/>
  <c r="P260"/>
  <c r="CZ256"/>
  <c r="CZ254"/>
  <c r="O252"/>
  <c r="DA250"/>
  <c r="DA248"/>
  <c r="DA276"/>
  <c r="DA275"/>
  <c r="CZ272"/>
  <c r="O271"/>
  <c r="CZ266"/>
  <c r="O264"/>
  <c r="CZ263"/>
  <c r="DA262"/>
  <c r="CZ261"/>
  <c r="CZ259"/>
  <c r="CZ258"/>
  <c r="DA256"/>
  <c r="P254"/>
  <c r="DA252"/>
  <c r="O249"/>
  <c r="O247"/>
  <c r="O246"/>
  <c r="C136" i="32"/>
  <c r="C136" i="28"/>
  <c r="C156" i="32"/>
  <c r="C156" i="28"/>
  <c r="C166" i="32"/>
  <c r="C166" i="28"/>
  <c r="C170"/>
  <c r="C170" i="32"/>
  <c r="C186" i="28"/>
  <c r="C186" i="32"/>
  <c r="C196"/>
  <c r="C196" i="28"/>
  <c r="C206"/>
  <c r="C206" i="32"/>
  <c r="C207"/>
  <c r="C207" i="28"/>
  <c r="AL106"/>
  <c r="DA107"/>
  <c r="AN107"/>
  <c r="P108"/>
  <c r="AN108"/>
  <c r="O109"/>
  <c r="O110"/>
  <c r="AK111"/>
  <c r="AS111"/>
  <c r="AL112"/>
  <c r="AK113"/>
  <c r="AS113"/>
  <c r="AK114"/>
  <c r="AS114"/>
  <c r="AK115"/>
  <c r="AS115"/>
  <c r="DA116"/>
  <c r="AN116"/>
  <c r="DA117"/>
  <c r="AN117"/>
  <c r="DA118"/>
  <c r="AN118"/>
  <c r="CZ119"/>
  <c r="O120"/>
  <c r="O121"/>
  <c r="AN123"/>
  <c r="O124"/>
  <c r="O125"/>
  <c r="AN127"/>
  <c r="CZ128"/>
  <c r="O129"/>
  <c r="CZ130"/>
  <c r="AK131"/>
  <c r="AS131"/>
  <c r="AL132"/>
  <c r="AL133"/>
  <c r="AL134"/>
  <c r="DA135"/>
  <c r="AN135"/>
  <c r="AK136"/>
  <c r="AS136"/>
  <c r="AL137"/>
  <c r="AL138"/>
  <c r="CZ139"/>
  <c r="AK140"/>
  <c r="AS140"/>
  <c r="AL141"/>
  <c r="AL142"/>
  <c r="O143"/>
  <c r="AL144"/>
  <c r="O145"/>
  <c r="CZ146"/>
  <c r="P147"/>
  <c r="AN147"/>
  <c r="P148"/>
  <c r="AN148"/>
  <c r="AK149"/>
  <c r="AS149"/>
  <c r="AK150"/>
  <c r="AS150"/>
  <c r="AL151"/>
  <c r="AL152"/>
  <c r="CZ153"/>
  <c r="O154"/>
  <c r="DA155"/>
  <c r="AN155"/>
  <c r="P156"/>
  <c r="AN156"/>
  <c r="AK157"/>
  <c r="AS157"/>
  <c r="AK158"/>
  <c r="AS158"/>
  <c r="AL159"/>
  <c r="AL160"/>
  <c r="O161"/>
  <c r="CZ162"/>
  <c r="AK163"/>
  <c r="AS163"/>
  <c r="AK164"/>
  <c r="AS164"/>
  <c r="DA165"/>
  <c r="AN165"/>
  <c r="AK166"/>
  <c r="AS166"/>
  <c r="O167"/>
  <c r="DA168"/>
  <c r="AN168"/>
  <c r="P169"/>
  <c r="AN169"/>
  <c r="AK170"/>
  <c r="AS170"/>
  <c r="AK171"/>
  <c r="AS171"/>
  <c r="AL172"/>
  <c r="AL173"/>
  <c r="O174"/>
  <c r="AK175"/>
  <c r="AS175"/>
  <c r="AL176"/>
  <c r="AL177"/>
  <c r="O178"/>
  <c r="O179"/>
  <c r="DA180"/>
  <c r="AN180"/>
  <c r="P181"/>
  <c r="AN181"/>
  <c r="AK182"/>
  <c r="AS182"/>
  <c r="DA183"/>
  <c r="AN183"/>
  <c r="AL184"/>
  <c r="P185"/>
  <c r="AN185"/>
  <c r="AL186"/>
  <c r="AL187"/>
  <c r="DA188"/>
  <c r="AN188"/>
  <c r="AK189"/>
  <c r="AS189"/>
  <c r="AK190"/>
  <c r="AS190"/>
  <c r="AK191"/>
  <c r="AS191"/>
  <c r="O192"/>
  <c r="DA193"/>
  <c r="AN193"/>
  <c r="P194"/>
  <c r="AN194"/>
  <c r="P195"/>
  <c r="AN195"/>
  <c r="AL196"/>
  <c r="CZ197"/>
  <c r="O198"/>
  <c r="CZ199"/>
  <c r="AN200"/>
  <c r="AK201"/>
  <c r="AS201"/>
  <c r="AK202"/>
  <c r="AS202"/>
  <c r="AK203"/>
  <c r="AS203"/>
  <c r="CZ204"/>
  <c r="DA205"/>
  <c r="AN205"/>
  <c r="AN206"/>
  <c r="DA207"/>
  <c r="AN207"/>
  <c r="AL208"/>
  <c r="CZ209"/>
  <c r="O210"/>
  <c r="O211"/>
  <c r="AK212"/>
  <c r="AS212"/>
  <c r="AL213"/>
  <c r="AL214"/>
  <c r="AL215"/>
  <c r="DA216"/>
  <c r="DA217"/>
  <c r="AN217"/>
  <c r="P218"/>
  <c r="AN218"/>
  <c r="DA219"/>
  <c r="AN219"/>
  <c r="AL220"/>
  <c r="CZ221"/>
  <c r="CZ222"/>
  <c r="CZ223"/>
  <c r="AS224"/>
  <c r="AL225"/>
  <c r="AL226"/>
  <c r="AL227"/>
  <c r="P228"/>
  <c r="AN228"/>
  <c r="AL229"/>
  <c r="O230"/>
  <c r="CZ231"/>
  <c r="DA232"/>
  <c r="AN232"/>
  <c r="AL233"/>
  <c r="O234"/>
  <c r="O235"/>
  <c r="AK236"/>
  <c r="AS236"/>
  <c r="AL237"/>
  <c r="DA238"/>
  <c r="AN238"/>
  <c r="AL239"/>
  <c r="AK240"/>
  <c r="AS240"/>
  <c r="CZ241"/>
  <c r="AK242"/>
  <c r="AS242"/>
  <c r="AK243"/>
  <c r="AS243"/>
  <c r="CZ244"/>
  <c r="AL244"/>
  <c r="AS245"/>
  <c r="AK246"/>
  <c r="AN247"/>
  <c r="AS249"/>
  <c r="C114"/>
  <c r="C114" i="32"/>
  <c r="C202" i="28"/>
  <c r="C202" i="32"/>
  <c r="AK106" i="28"/>
  <c r="AS106"/>
  <c r="CZ107"/>
  <c r="CZ108"/>
  <c r="AL109"/>
  <c r="AL110"/>
  <c r="DA111"/>
  <c r="AN111"/>
  <c r="AK112"/>
  <c r="AS112"/>
  <c r="P113"/>
  <c r="AN113"/>
  <c r="P114"/>
  <c r="AN114"/>
  <c r="DA115"/>
  <c r="AN115"/>
  <c r="CZ116"/>
  <c r="CZ118"/>
  <c r="AL119"/>
  <c r="AL120"/>
  <c r="AL121"/>
  <c r="O123"/>
  <c r="AL124"/>
  <c r="AL125"/>
  <c r="AL126"/>
  <c r="CZ127"/>
  <c r="AL128"/>
  <c r="AL129"/>
  <c r="AL130"/>
  <c r="DA131"/>
  <c r="AN131"/>
  <c r="AK132"/>
  <c r="AS132"/>
  <c r="AK133"/>
  <c r="AS133"/>
  <c r="AK134"/>
  <c r="AS134"/>
  <c r="O135"/>
  <c r="P136"/>
  <c r="AN136"/>
  <c r="AK137"/>
  <c r="AS137"/>
  <c r="AK138"/>
  <c r="AS138"/>
  <c r="AL139"/>
  <c r="P140"/>
  <c r="AN140"/>
  <c r="AK141"/>
  <c r="AS141"/>
  <c r="AK142"/>
  <c r="AS142"/>
  <c r="AL143"/>
  <c r="AK144"/>
  <c r="AS144"/>
  <c r="AL145"/>
  <c r="AL146"/>
  <c r="CZ147"/>
  <c r="O148"/>
  <c r="DA149"/>
  <c r="AN149"/>
  <c r="P150"/>
  <c r="AN150"/>
  <c r="AK151"/>
  <c r="AS151"/>
  <c r="AK152"/>
  <c r="AS152"/>
  <c r="AL153"/>
  <c r="AL154"/>
  <c r="DA157"/>
  <c r="AN157"/>
  <c r="DA158"/>
  <c r="AN158"/>
  <c r="AK159"/>
  <c r="AS159"/>
  <c r="AK160"/>
  <c r="AS160"/>
  <c r="AL161"/>
  <c r="AL162"/>
  <c r="P163"/>
  <c r="AN163"/>
  <c r="DA164"/>
  <c r="AN164"/>
  <c r="CZ165"/>
  <c r="DA166"/>
  <c r="AN166"/>
  <c r="AL167"/>
  <c r="CZ168"/>
  <c r="CZ169"/>
  <c r="DA170"/>
  <c r="AN170"/>
  <c r="DA171"/>
  <c r="AN171"/>
  <c r="AK172"/>
  <c r="AS172"/>
  <c r="AK173"/>
  <c r="AS173"/>
  <c r="AL174"/>
  <c r="AN175"/>
  <c r="AK176"/>
  <c r="AS176"/>
  <c r="AK177"/>
  <c r="AS177"/>
  <c r="AL178"/>
  <c r="AL179"/>
  <c r="O180"/>
  <c r="P182"/>
  <c r="AN182"/>
  <c r="O183"/>
  <c r="AK184"/>
  <c r="AS184"/>
  <c r="AK186"/>
  <c r="AS186"/>
  <c r="AK187"/>
  <c r="AS187"/>
  <c r="CZ188"/>
  <c r="P189"/>
  <c r="AN189"/>
  <c r="AN190"/>
  <c r="DA191"/>
  <c r="AN191"/>
  <c r="AL192"/>
  <c r="O193"/>
  <c r="CZ194"/>
  <c r="CZ195"/>
  <c r="AK196"/>
  <c r="AS196"/>
  <c r="AL197"/>
  <c r="AL198"/>
  <c r="AL199"/>
  <c r="DA200"/>
  <c r="P201"/>
  <c r="AN201"/>
  <c r="AN202"/>
  <c r="DA203"/>
  <c r="AN203"/>
  <c r="AL204"/>
  <c r="CZ205"/>
  <c r="O206"/>
  <c r="O207"/>
  <c r="AK208"/>
  <c r="AS208"/>
  <c r="AL209"/>
  <c r="AL210"/>
  <c r="AL211"/>
  <c r="P212"/>
  <c r="AN212"/>
  <c r="AK213"/>
  <c r="AS213"/>
  <c r="AK214"/>
  <c r="AS214"/>
  <c r="AK215"/>
  <c r="AS215"/>
  <c r="AL216"/>
  <c r="CZ217"/>
  <c r="CZ218"/>
  <c r="O219"/>
  <c r="AK220"/>
  <c r="AS220"/>
  <c r="AL221"/>
  <c r="AL222"/>
  <c r="AL223"/>
  <c r="DA224"/>
  <c r="AN224"/>
  <c r="AK225"/>
  <c r="AS225"/>
  <c r="AK226"/>
  <c r="AS226"/>
  <c r="AK227"/>
  <c r="AS227"/>
  <c r="CZ228"/>
  <c r="AK229"/>
  <c r="AS229"/>
  <c r="AL230"/>
  <c r="AL231"/>
  <c r="O232"/>
  <c r="AK233"/>
  <c r="AS233"/>
  <c r="AL234"/>
  <c r="AL235"/>
  <c r="P236"/>
  <c r="AN236"/>
  <c r="AK237"/>
  <c r="AS237"/>
  <c r="O238"/>
  <c r="AK239"/>
  <c r="AS239"/>
  <c r="DA240"/>
  <c r="AN240"/>
  <c r="AL241"/>
  <c r="P242"/>
  <c r="AN242"/>
  <c r="P243"/>
  <c r="AK244"/>
  <c r="AS244"/>
  <c r="DA249"/>
  <c r="AK28"/>
  <c r="AS276"/>
  <c r="AK276"/>
  <c r="AS275"/>
  <c r="AK275"/>
  <c r="AS273"/>
  <c r="AK273"/>
  <c r="AN272"/>
  <c r="AN271"/>
  <c r="AS270"/>
  <c r="AK270"/>
  <c r="AN269"/>
  <c r="AL268"/>
  <c r="AL267"/>
  <c r="AN266"/>
  <c r="AL265"/>
  <c r="AN264"/>
  <c r="AN263"/>
  <c r="AS262"/>
  <c r="AK262"/>
  <c r="AL260"/>
  <c r="AN258"/>
  <c r="AS256"/>
  <c r="AK256"/>
  <c r="AS254"/>
  <c r="AK254"/>
  <c r="AS252"/>
  <c r="AK252"/>
  <c r="AL250"/>
  <c r="AN249"/>
  <c r="AL276"/>
  <c r="AL275"/>
  <c r="AN274"/>
  <c r="AL273"/>
  <c r="AS272"/>
  <c r="AK272"/>
  <c r="AS271"/>
  <c r="AK271"/>
  <c r="AL270"/>
  <c r="AS269"/>
  <c r="AK269"/>
  <c r="AS266"/>
  <c r="AK266"/>
  <c r="AS264"/>
  <c r="AK264"/>
  <c r="AS263"/>
  <c r="AK263"/>
  <c r="AN261"/>
  <c r="AS259"/>
  <c r="AK259"/>
  <c r="AS258"/>
  <c r="AK258"/>
  <c r="AL256"/>
  <c r="AN255"/>
  <c r="AL254"/>
  <c r="AN253"/>
  <c r="AL252"/>
  <c r="AN251"/>
  <c r="AS274"/>
  <c r="AK274"/>
  <c r="AL272"/>
  <c r="AL271"/>
  <c r="AL269"/>
  <c r="AN268"/>
  <c r="AN267"/>
  <c r="AL266"/>
  <c r="AN265"/>
  <c r="AL263"/>
  <c r="AS261"/>
  <c r="AK261"/>
  <c r="AN260"/>
  <c r="AL259"/>
  <c r="AL258"/>
  <c r="AS257"/>
  <c r="AK257"/>
  <c r="AS255"/>
  <c r="AK255"/>
  <c r="AS253"/>
  <c r="AK253"/>
  <c r="AS251"/>
  <c r="AK251"/>
  <c r="AN250"/>
  <c r="AN248"/>
  <c r="AL247"/>
  <c r="AN276"/>
  <c r="AL274"/>
  <c r="AN270"/>
  <c r="AS268"/>
  <c r="AK268"/>
  <c r="AS267"/>
  <c r="AK267"/>
  <c r="AS265"/>
  <c r="AK265"/>
  <c r="AN262"/>
  <c r="AL261"/>
  <c r="AS260"/>
  <c r="AK260"/>
  <c r="AL257"/>
  <c r="AN256"/>
  <c r="AL255"/>
  <c r="AN254"/>
  <c r="AL253"/>
  <c r="AN252"/>
  <c r="AL251"/>
  <c r="AS250"/>
  <c r="AK250"/>
  <c r="AS248"/>
  <c r="AK248"/>
  <c r="AN245"/>
  <c r="C134" i="32"/>
  <c r="C134" i="28"/>
  <c r="C160" i="32"/>
  <c r="C160" i="28"/>
  <c r="C238"/>
  <c r="C238" i="32"/>
  <c r="C240"/>
  <c r="C240" i="28"/>
  <c r="C248" i="32"/>
  <c r="C248" i="28"/>
  <c r="P106"/>
  <c r="AN106"/>
  <c r="AL107"/>
  <c r="AL108"/>
  <c r="AK109"/>
  <c r="AS109"/>
  <c r="AK110"/>
  <c r="AS110"/>
  <c r="DA112"/>
  <c r="AN112"/>
  <c r="CZ113"/>
  <c r="CZ114"/>
  <c r="AL116"/>
  <c r="AL117"/>
  <c r="AL118"/>
  <c r="AK119"/>
  <c r="AS119"/>
  <c r="AK120"/>
  <c r="AS120"/>
  <c r="AK121"/>
  <c r="AS121"/>
  <c r="AK122"/>
  <c r="AS122"/>
  <c r="AL123"/>
  <c r="AK124"/>
  <c r="AS124"/>
  <c r="AK125"/>
  <c r="AS125"/>
  <c r="AK126"/>
  <c r="AS126"/>
  <c r="AL127"/>
  <c r="AS128"/>
  <c r="AK129"/>
  <c r="AS129"/>
  <c r="AK130"/>
  <c r="AS130"/>
  <c r="O131"/>
  <c r="P132"/>
  <c r="AN132"/>
  <c r="DA133"/>
  <c r="AN133"/>
  <c r="DA134"/>
  <c r="AN134"/>
  <c r="AL135"/>
  <c r="O136"/>
  <c r="P137"/>
  <c r="AN137"/>
  <c r="DA138"/>
  <c r="AN138"/>
  <c r="AK139"/>
  <c r="AS139"/>
  <c r="CZ140"/>
  <c r="DA141"/>
  <c r="AN141"/>
  <c r="P142"/>
  <c r="AN142"/>
  <c r="AK143"/>
  <c r="AS143"/>
  <c r="DA144"/>
  <c r="AN144"/>
  <c r="AK145"/>
  <c r="AS145"/>
  <c r="AK146"/>
  <c r="AS146"/>
  <c r="AL147"/>
  <c r="AL148"/>
  <c r="O149"/>
  <c r="CZ150"/>
  <c r="DA151"/>
  <c r="AN151"/>
  <c r="P152"/>
  <c r="AN152"/>
  <c r="AK153"/>
  <c r="AS153"/>
  <c r="AK154"/>
  <c r="AS154"/>
  <c r="AL155"/>
  <c r="AL156"/>
  <c r="CZ157"/>
  <c r="O158"/>
  <c r="DA159"/>
  <c r="AN159"/>
  <c r="DA160"/>
  <c r="AN160"/>
  <c r="AK161"/>
  <c r="AS161"/>
  <c r="AK162"/>
  <c r="AS162"/>
  <c r="CZ163"/>
  <c r="O164"/>
  <c r="AL165"/>
  <c r="O166"/>
  <c r="AS167"/>
  <c r="AL168"/>
  <c r="AL169"/>
  <c r="CZ170"/>
  <c r="CZ171"/>
  <c r="DA172"/>
  <c r="AN172"/>
  <c r="DA173"/>
  <c r="AN173"/>
  <c r="AK174"/>
  <c r="AS174"/>
  <c r="DA175"/>
  <c r="DA176"/>
  <c r="AN176"/>
  <c r="DA177"/>
  <c r="AN177"/>
  <c r="AK178"/>
  <c r="AS178"/>
  <c r="AK179"/>
  <c r="AS179"/>
  <c r="AL180"/>
  <c r="AL181"/>
  <c r="O182"/>
  <c r="AL183"/>
  <c r="P184"/>
  <c r="AN184"/>
  <c r="AL185"/>
  <c r="P186"/>
  <c r="AN186"/>
  <c r="P187"/>
  <c r="AN187"/>
  <c r="AL188"/>
  <c r="CZ189"/>
  <c r="O190"/>
  <c r="O191"/>
  <c r="AK192"/>
  <c r="AS192"/>
  <c r="AL193"/>
  <c r="AL194"/>
  <c r="AL195"/>
  <c r="DA196"/>
  <c r="AN196"/>
  <c r="AK197"/>
  <c r="AS197"/>
  <c r="AK198"/>
  <c r="AS198"/>
  <c r="AK199"/>
  <c r="AS199"/>
  <c r="CZ200"/>
  <c r="AL200"/>
  <c r="CZ201"/>
  <c r="O202"/>
  <c r="O203"/>
  <c r="AK204"/>
  <c r="AS204"/>
  <c r="AL205"/>
  <c r="AL206"/>
  <c r="AL207"/>
  <c r="AN208"/>
  <c r="AK209"/>
  <c r="AS209"/>
  <c r="AK210"/>
  <c r="AS210"/>
  <c r="AK211"/>
  <c r="AS211"/>
  <c r="CZ212"/>
  <c r="P213"/>
  <c r="AN213"/>
  <c r="P214"/>
  <c r="AN214"/>
  <c r="AN215"/>
  <c r="AK216"/>
  <c r="AS216"/>
  <c r="AL217"/>
  <c r="AL218"/>
  <c r="AL219"/>
  <c r="DA220"/>
  <c r="AN220"/>
  <c r="AK221"/>
  <c r="AS221"/>
  <c r="AK222"/>
  <c r="AS222"/>
  <c r="AK223"/>
  <c r="AS223"/>
  <c r="O224"/>
  <c r="P225"/>
  <c r="AN225"/>
  <c r="DA226"/>
  <c r="AN226"/>
  <c r="AN227"/>
  <c r="AL228"/>
  <c r="DA229"/>
  <c r="AN229"/>
  <c r="AK230"/>
  <c r="AS230"/>
  <c r="AK231"/>
  <c r="AS231"/>
  <c r="AL232"/>
  <c r="DA233"/>
  <c r="AN233"/>
  <c r="AK234"/>
  <c r="AS234"/>
  <c r="AK235"/>
  <c r="AS235"/>
  <c r="CZ236"/>
  <c r="DA237"/>
  <c r="AN237"/>
  <c r="AL238"/>
  <c r="DA239"/>
  <c r="AN239"/>
  <c r="AK241"/>
  <c r="AS241"/>
  <c r="CZ242"/>
  <c r="O243"/>
  <c r="AN244"/>
  <c r="AL245"/>
  <c r="AN246"/>
  <c r="AK247"/>
  <c r="AL248"/>
  <c r="AK249"/>
  <c r="C110"/>
  <c r="C110" i="32"/>
  <c r="C111"/>
  <c r="C111" i="28"/>
  <c r="C120" i="32"/>
  <c r="C120" i="28"/>
  <c r="C126"/>
  <c r="C126" i="32"/>
  <c r="C130"/>
  <c r="C130" i="28"/>
  <c r="C146"/>
  <c r="C146" i="32"/>
  <c r="C154"/>
  <c r="C154" i="28"/>
  <c r="C162" i="32"/>
  <c r="C162" i="28"/>
  <c r="C222" i="32"/>
  <c r="C222" i="28"/>
  <c r="C224" i="32"/>
  <c r="C224" i="28"/>
  <c r="C235" i="32"/>
  <c r="C235" i="28"/>
  <c r="BJ4"/>
  <c r="O106"/>
  <c r="AK107"/>
  <c r="AS107"/>
  <c r="AK108"/>
  <c r="AS108"/>
  <c r="DA109"/>
  <c r="AN109"/>
  <c r="P110"/>
  <c r="AN110"/>
  <c r="AL111"/>
  <c r="O112"/>
  <c r="AL113"/>
  <c r="AL114"/>
  <c r="AL115"/>
  <c r="AK116"/>
  <c r="AS116"/>
  <c r="AK117"/>
  <c r="AS117"/>
  <c r="AK118"/>
  <c r="AS118"/>
  <c r="DA119"/>
  <c r="AN119"/>
  <c r="P120"/>
  <c r="AN120"/>
  <c r="AN121"/>
  <c r="AN122"/>
  <c r="AK123"/>
  <c r="AS123"/>
  <c r="P124"/>
  <c r="AN124"/>
  <c r="DA125"/>
  <c r="AN125"/>
  <c r="P126"/>
  <c r="AN126"/>
  <c r="AK127"/>
  <c r="AS127"/>
  <c r="DA128"/>
  <c r="AN128"/>
  <c r="AN129"/>
  <c r="DA130"/>
  <c r="AN130"/>
  <c r="AL131"/>
  <c r="CZ132"/>
  <c r="CZ133"/>
  <c r="O134"/>
  <c r="AK135"/>
  <c r="AS135"/>
  <c r="AL136"/>
  <c r="CZ137"/>
  <c r="CZ138"/>
  <c r="P139"/>
  <c r="AN139"/>
  <c r="AL140"/>
  <c r="CZ141"/>
  <c r="O142"/>
  <c r="P143"/>
  <c r="AN143"/>
  <c r="O144"/>
  <c r="DA145"/>
  <c r="AN145"/>
  <c r="P146"/>
  <c r="AN146"/>
  <c r="AK147"/>
  <c r="AS147"/>
  <c r="AK148"/>
  <c r="AS148"/>
  <c r="AL149"/>
  <c r="AL150"/>
  <c r="CZ152"/>
  <c r="DA153"/>
  <c r="AN153"/>
  <c r="P154"/>
  <c r="AN154"/>
  <c r="AK155"/>
  <c r="AS155"/>
  <c r="AK156"/>
  <c r="AS156"/>
  <c r="AL157"/>
  <c r="AL158"/>
  <c r="O159"/>
  <c r="CZ160"/>
  <c r="P161"/>
  <c r="AN161"/>
  <c r="DA162"/>
  <c r="AN162"/>
  <c r="AL163"/>
  <c r="AL164"/>
  <c r="AK165"/>
  <c r="AS165"/>
  <c r="AL166"/>
  <c r="AN167"/>
  <c r="AK168"/>
  <c r="AS168"/>
  <c r="AK169"/>
  <c r="AS169"/>
  <c r="AL170"/>
  <c r="AL171"/>
  <c r="O172"/>
  <c r="O173"/>
  <c r="P174"/>
  <c r="AN174"/>
  <c r="AL175"/>
  <c r="O176"/>
  <c r="CZ177"/>
  <c r="P178"/>
  <c r="AN178"/>
  <c r="AN179"/>
  <c r="AK180"/>
  <c r="AS180"/>
  <c r="AK181"/>
  <c r="AS181"/>
  <c r="AL182"/>
  <c r="AK183"/>
  <c r="AS183"/>
  <c r="CZ184"/>
  <c r="AK185"/>
  <c r="AS185"/>
  <c r="CZ186"/>
  <c r="O187"/>
  <c r="AK188"/>
  <c r="AS188"/>
  <c r="AL189"/>
  <c r="AL190"/>
  <c r="AL191"/>
  <c r="P192"/>
  <c r="AN192"/>
  <c r="AK193"/>
  <c r="AS193"/>
  <c r="AK194"/>
  <c r="AS194"/>
  <c r="AK195"/>
  <c r="AS195"/>
  <c r="CZ196"/>
  <c r="P197"/>
  <c r="AN197"/>
  <c r="AN198"/>
  <c r="AN199"/>
  <c r="AK200"/>
  <c r="AS200"/>
  <c r="AL201"/>
  <c r="AL202"/>
  <c r="AL203"/>
  <c r="P204"/>
  <c r="AN204"/>
  <c r="AK205"/>
  <c r="AS205"/>
  <c r="AK206"/>
  <c r="AS206"/>
  <c r="AK207"/>
  <c r="AS207"/>
  <c r="CZ208"/>
  <c r="DA209"/>
  <c r="AN209"/>
  <c r="P210"/>
  <c r="AN210"/>
  <c r="P211"/>
  <c r="AN211"/>
  <c r="AL212"/>
  <c r="CZ213"/>
  <c r="O214"/>
  <c r="O215"/>
  <c r="AN216"/>
  <c r="AK217"/>
  <c r="AS217"/>
  <c r="AK218"/>
  <c r="AS218"/>
  <c r="AK219"/>
  <c r="AS219"/>
  <c r="CZ220"/>
  <c r="AN221"/>
  <c r="AN222"/>
  <c r="DA223"/>
  <c r="AN223"/>
  <c r="AL224"/>
  <c r="O226"/>
  <c r="CZ227"/>
  <c r="AK228"/>
  <c r="AS228"/>
  <c r="O229"/>
  <c r="P230"/>
  <c r="AN230"/>
  <c r="DA231"/>
  <c r="AN231"/>
  <c r="AK232"/>
  <c r="AS232"/>
  <c r="DA234"/>
  <c r="AN234"/>
  <c r="P235"/>
  <c r="AN235"/>
  <c r="AL236"/>
  <c r="CZ237"/>
  <c r="AS238"/>
  <c r="CZ239"/>
  <c r="AL240"/>
  <c r="P241"/>
  <c r="AN241"/>
  <c r="AL242"/>
  <c r="AL243"/>
  <c r="AK245"/>
  <c r="P246"/>
  <c r="AS247"/>
  <c r="C246" i="32"/>
  <c r="C246" i="28"/>
  <c r="C253" i="32"/>
  <c r="C253" i="28"/>
  <c r="C274"/>
  <c r="C274" i="32"/>
  <c r="C262" i="28"/>
  <c r="C262" i="32"/>
  <c r="Z276" i="28"/>
  <c r="AA271"/>
  <c r="AA269"/>
  <c r="AA268"/>
  <c r="Z267"/>
  <c r="Z266"/>
  <c r="Z265"/>
  <c r="Z264"/>
  <c r="Z260"/>
  <c r="Z259"/>
  <c r="Z257"/>
  <c r="Z256"/>
  <c r="Z255"/>
  <c r="Z254"/>
  <c r="Z253"/>
  <c r="Z252"/>
  <c r="Z251"/>
  <c r="AA250"/>
  <c r="AA249"/>
  <c r="AA248"/>
  <c r="AA247"/>
  <c r="AA243"/>
  <c r="Z235"/>
  <c r="Z231"/>
  <c r="AA276"/>
  <c r="AA270"/>
  <c r="AA267"/>
  <c r="AA266"/>
  <c r="AA265"/>
  <c r="AA264"/>
  <c r="AA260"/>
  <c r="AA259"/>
  <c r="AA257"/>
  <c r="AA256"/>
  <c r="AA255"/>
  <c r="AA254"/>
  <c r="AA253"/>
  <c r="AA252"/>
  <c r="AA251"/>
  <c r="Z246"/>
  <c r="Z244"/>
  <c r="Z242"/>
  <c r="Z241"/>
  <c r="Z240"/>
  <c r="Z236"/>
  <c r="AA235"/>
  <c r="Z233"/>
  <c r="Z232"/>
  <c r="AA231"/>
  <c r="Z229"/>
  <c r="Z275"/>
  <c r="Z274"/>
  <c r="Z273"/>
  <c r="AA272"/>
  <c r="Z263"/>
  <c r="Z262"/>
  <c r="Z261"/>
  <c r="Z258"/>
  <c r="AA246"/>
  <c r="Z245"/>
  <c r="AA244"/>
  <c r="AA242"/>
  <c r="AA241"/>
  <c r="AA240"/>
  <c r="Z239"/>
  <c r="Z238"/>
  <c r="Z237"/>
  <c r="AA236"/>
  <c r="Z234"/>
  <c r="AA233"/>
  <c r="AA232"/>
  <c r="AA275"/>
  <c r="AA274"/>
  <c r="AA273"/>
  <c r="Z271"/>
  <c r="Z269"/>
  <c r="Z268"/>
  <c r="AA263"/>
  <c r="AA262"/>
  <c r="AA261"/>
  <c r="AA258"/>
  <c r="Z250"/>
  <c r="Z249"/>
  <c r="Z248"/>
  <c r="Z247"/>
  <c r="AA245"/>
  <c r="Z243"/>
  <c r="AA239"/>
  <c r="AA238"/>
  <c r="AA237"/>
  <c r="AA234"/>
  <c r="AA230"/>
  <c r="AA228"/>
  <c r="AA227"/>
  <c r="AA225"/>
  <c r="Z222"/>
  <c r="Z219"/>
  <c r="Z217"/>
  <c r="AA216"/>
  <c r="Z214"/>
  <c r="Z212"/>
  <c r="Z211"/>
  <c r="Z209"/>
  <c r="AA208"/>
  <c r="AA207"/>
  <c r="AA205"/>
  <c r="AA202"/>
  <c r="Z200"/>
  <c r="AA199"/>
  <c r="AA194"/>
  <c r="Z192"/>
  <c r="Z191"/>
  <c r="Z189"/>
  <c r="AA188"/>
  <c r="AA186"/>
  <c r="AA185"/>
  <c r="AA184"/>
  <c r="AA183"/>
  <c r="Z182"/>
  <c r="AA181"/>
  <c r="Z226"/>
  <c r="AA222"/>
  <c r="Z220"/>
  <c r="AA219"/>
  <c r="AA217"/>
  <c r="AA214"/>
  <c r="Z213"/>
  <c r="AA212"/>
  <c r="AA211"/>
  <c r="AA209"/>
  <c r="Z206"/>
  <c r="Z203"/>
  <c r="Z201"/>
  <c r="AA200"/>
  <c r="Z198"/>
  <c r="Z196"/>
  <c r="Z195"/>
  <c r="Z193"/>
  <c r="AA192"/>
  <c r="AA191"/>
  <c r="AA189"/>
  <c r="AA182"/>
  <c r="Z230"/>
  <c r="AA226"/>
  <c r="Z224"/>
  <c r="Z223"/>
  <c r="Z221"/>
  <c r="AA220"/>
  <c r="Z218"/>
  <c r="AA213"/>
  <c r="Z210"/>
  <c r="AA206"/>
  <c r="Z204"/>
  <c r="AA203"/>
  <c r="AA201"/>
  <c r="AA198"/>
  <c r="Z197"/>
  <c r="AA196"/>
  <c r="AA195"/>
  <c r="AA193"/>
  <c r="Z190"/>
  <c r="Z187"/>
  <c r="AA229"/>
  <c r="Z228"/>
  <c r="Z227"/>
  <c r="Z225"/>
  <c r="AA224"/>
  <c r="AA223"/>
  <c r="AA221"/>
  <c r="AA218"/>
  <c r="Z216"/>
  <c r="AA215"/>
  <c r="AA210"/>
  <c r="Z208"/>
  <c r="Z207"/>
  <c r="Z205"/>
  <c r="AA204"/>
  <c r="Z202"/>
  <c r="Z199"/>
  <c r="AA197"/>
  <c r="Z194"/>
  <c r="AA190"/>
  <c r="Z188"/>
  <c r="AA187"/>
  <c r="Z186"/>
  <c r="Z185"/>
  <c r="Z184"/>
  <c r="Z183"/>
  <c r="Z181"/>
  <c r="AA178"/>
  <c r="Z176"/>
  <c r="AA175"/>
  <c r="AA174"/>
  <c r="AA172"/>
  <c r="Z170"/>
  <c r="AA169"/>
  <c r="Z167"/>
  <c r="Z166"/>
  <c r="AA165"/>
  <c r="AA164"/>
  <c r="AA161"/>
  <c r="Z159"/>
  <c r="AA158"/>
  <c r="Z156"/>
  <c r="AA153"/>
  <c r="Z151"/>
  <c r="AA150"/>
  <c r="Z148"/>
  <c r="AA145"/>
  <c r="AA143"/>
  <c r="Z141"/>
  <c r="AA140"/>
  <c r="AA139"/>
  <c r="Z137"/>
  <c r="AA136"/>
  <c r="Z133"/>
  <c r="AA129"/>
  <c r="Z179"/>
  <c r="AA176"/>
  <c r="AA170"/>
  <c r="Z168"/>
  <c r="AA167"/>
  <c r="AA166"/>
  <c r="Z163"/>
  <c r="Z162"/>
  <c r="AA159"/>
  <c r="Z157"/>
  <c r="AA156"/>
  <c r="Z154"/>
  <c r="AA151"/>
  <c r="Z149"/>
  <c r="AA148"/>
  <c r="Z146"/>
  <c r="AA141"/>
  <c r="AA137"/>
  <c r="AA133"/>
  <c r="Z131"/>
  <c r="Z130"/>
  <c r="Z180"/>
  <c r="AA179"/>
  <c r="Z177"/>
  <c r="Z173"/>
  <c r="Z171"/>
  <c r="AA168"/>
  <c r="AA163"/>
  <c r="AA162"/>
  <c r="Z160"/>
  <c r="Z155"/>
  <c r="AA154"/>
  <c r="Z152"/>
  <c r="AA149"/>
  <c r="Z147"/>
  <c r="AA146"/>
  <c r="Z144"/>
  <c r="Z142"/>
  <c r="Z138"/>
  <c r="Z135"/>
  <c r="Z134"/>
  <c r="Z132"/>
  <c r="AA131"/>
  <c r="AA130"/>
  <c r="AA180"/>
  <c r="Z178"/>
  <c r="AA177"/>
  <c r="Z175"/>
  <c r="Z174"/>
  <c r="AA173"/>
  <c r="Z172"/>
  <c r="AA171"/>
  <c r="Z169"/>
  <c r="Z165"/>
  <c r="Z164"/>
  <c r="AA160"/>
  <c r="Z158"/>
  <c r="AA155"/>
  <c r="Z153"/>
  <c r="AA152"/>
  <c r="Z150"/>
  <c r="AA147"/>
  <c r="Z145"/>
  <c r="AA144"/>
  <c r="Z143"/>
  <c r="AA142"/>
  <c r="Z140"/>
  <c r="Z139"/>
  <c r="AA138"/>
  <c r="Z136"/>
  <c r="AA135"/>
  <c r="AA134"/>
  <c r="AA132"/>
  <c r="Z129"/>
  <c r="BR276"/>
  <c r="BS271"/>
  <c r="BR270"/>
  <c r="BS269"/>
  <c r="BS268"/>
  <c r="BR266"/>
  <c r="BR265"/>
  <c r="BR264"/>
  <c r="BS262"/>
  <c r="BR259"/>
  <c r="BR256"/>
  <c r="BR255"/>
  <c r="BR254"/>
  <c r="BR253"/>
  <c r="BR252"/>
  <c r="BR251"/>
  <c r="BS250"/>
  <c r="BS249"/>
  <c r="BS248"/>
  <c r="BS247"/>
  <c r="BR243"/>
  <c r="BR231"/>
  <c r="BS276"/>
  <c r="BS270"/>
  <c r="BR267"/>
  <c r="BS266"/>
  <c r="BS265"/>
  <c r="BS264"/>
  <c r="BS259"/>
  <c r="BR257"/>
  <c r="BS256"/>
  <c r="BS255"/>
  <c r="BS254"/>
  <c r="BS253"/>
  <c r="BS252"/>
  <c r="BS251"/>
  <c r="BS243"/>
  <c r="BR242"/>
  <c r="BR240"/>
  <c r="BR235"/>
  <c r="BS231"/>
  <c r="BR228"/>
  <c r="BR275"/>
  <c r="BR274"/>
  <c r="BS272"/>
  <c r="BS267"/>
  <c r="BR261"/>
  <c r="BS260"/>
  <c r="BR258"/>
  <c r="BS257"/>
  <c r="BS246"/>
  <c r="BS244"/>
  <c r="BS242"/>
  <c r="BS241"/>
  <c r="BS240"/>
  <c r="BR239"/>
  <c r="BR237"/>
  <c r="BS236"/>
  <c r="BS235"/>
  <c r="BS233"/>
  <c r="BS232"/>
  <c r="BR230"/>
  <c r="BU276"/>
  <c r="BS275"/>
  <c r="BS274"/>
  <c r="BS273"/>
  <c r="BU270"/>
  <c r="BR269"/>
  <c r="BU266"/>
  <c r="BU265"/>
  <c r="BU264"/>
  <c r="BS263"/>
  <c r="BS261"/>
  <c r="BU259"/>
  <c r="BS258"/>
  <c r="BU253"/>
  <c r="BR250"/>
  <c r="BR247"/>
  <c r="BS245"/>
  <c r="BU243"/>
  <c r="BS239"/>
  <c r="BS238"/>
  <c r="BS237"/>
  <c r="BS234"/>
  <c r="BU231"/>
  <c r="BS230"/>
  <c r="BS227"/>
  <c r="BS225"/>
  <c r="BR222"/>
  <c r="BR217"/>
  <c r="BS216"/>
  <c r="BR214"/>
  <c r="BR212"/>
  <c r="BR211"/>
  <c r="BR209"/>
  <c r="BS208"/>
  <c r="BS207"/>
  <c r="BS205"/>
  <c r="BS202"/>
  <c r="BR200"/>
  <c r="BS199"/>
  <c r="BS197"/>
  <c r="BS194"/>
  <c r="BR192"/>
  <c r="BR191"/>
  <c r="BR189"/>
  <c r="BS188"/>
  <c r="BS187"/>
  <c r="BR186"/>
  <c r="BS185"/>
  <c r="BS184"/>
  <c r="BS183"/>
  <c r="BR182"/>
  <c r="BS181"/>
  <c r="BS229"/>
  <c r="BR226"/>
  <c r="BS222"/>
  <c r="BR219"/>
  <c r="BS217"/>
  <c r="BS214"/>
  <c r="BS212"/>
  <c r="BS211"/>
  <c r="BS209"/>
  <c r="BR201"/>
  <c r="BS200"/>
  <c r="BR198"/>
  <c r="BR195"/>
  <c r="BR193"/>
  <c r="BS192"/>
  <c r="BS191"/>
  <c r="BS189"/>
  <c r="BS186"/>
  <c r="BS182"/>
  <c r="BR180"/>
  <c r="BS226"/>
  <c r="BR223"/>
  <c r="BR221"/>
  <c r="BS220"/>
  <c r="BS219"/>
  <c r="BR218"/>
  <c r="BR215"/>
  <c r="BR213"/>
  <c r="BR210"/>
  <c r="BS206"/>
  <c r="BR204"/>
  <c r="BR203"/>
  <c r="BS201"/>
  <c r="BS198"/>
  <c r="BS196"/>
  <c r="BS195"/>
  <c r="BS193"/>
  <c r="BS180"/>
  <c r="BS228"/>
  <c r="BR227"/>
  <c r="BR225"/>
  <c r="BS224"/>
  <c r="BS223"/>
  <c r="BU222"/>
  <c r="BS221"/>
  <c r="BS218"/>
  <c r="BU217"/>
  <c r="BS215"/>
  <c r="BS213"/>
  <c r="BU212"/>
  <c r="BS210"/>
  <c r="BU209"/>
  <c r="BR207"/>
  <c r="BR205"/>
  <c r="BS204"/>
  <c r="BS203"/>
  <c r="BR202"/>
  <c r="BU200"/>
  <c r="BR199"/>
  <c r="BR197"/>
  <c r="BR194"/>
  <c r="BU191"/>
  <c r="BS190"/>
  <c r="BR187"/>
  <c r="BU186"/>
  <c r="BU182"/>
  <c r="BS178"/>
  <c r="BR176"/>
  <c r="BS175"/>
  <c r="BS174"/>
  <c r="BR172"/>
  <c r="BR170"/>
  <c r="BS169"/>
  <c r="BR167"/>
  <c r="BR166"/>
  <c r="BS165"/>
  <c r="BR164"/>
  <c r="BS161"/>
  <c r="BR159"/>
  <c r="BS158"/>
  <c r="BR156"/>
  <c r="BS153"/>
  <c r="BR151"/>
  <c r="BS150"/>
  <c r="BR148"/>
  <c r="BS145"/>
  <c r="BS143"/>
  <c r="BR141"/>
  <c r="BS140"/>
  <c r="BS139"/>
  <c r="BR137"/>
  <c r="BS136"/>
  <c r="BR133"/>
  <c r="BS129"/>
  <c r="BS176"/>
  <c r="BS172"/>
  <c r="BS170"/>
  <c r="BS167"/>
  <c r="BS166"/>
  <c r="BS164"/>
  <c r="BR162"/>
  <c r="BS159"/>
  <c r="BS156"/>
  <c r="BR154"/>
  <c r="BS151"/>
  <c r="BR149"/>
  <c r="BS148"/>
  <c r="BR146"/>
  <c r="BS141"/>
  <c r="BS137"/>
  <c r="BS133"/>
  <c r="BR131"/>
  <c r="BS179"/>
  <c r="BR173"/>
  <c r="BS168"/>
  <c r="BS163"/>
  <c r="BS162"/>
  <c r="BR160"/>
  <c r="BS157"/>
  <c r="BR155"/>
  <c r="BS154"/>
  <c r="BR152"/>
  <c r="BS149"/>
  <c r="BR147"/>
  <c r="BS146"/>
  <c r="BR144"/>
  <c r="BR142"/>
  <c r="BR138"/>
  <c r="BR135"/>
  <c r="BR132"/>
  <c r="BS131"/>
  <c r="BS130"/>
  <c r="BS177"/>
  <c r="BS173"/>
  <c r="BU172"/>
  <c r="BS171"/>
  <c r="BU170"/>
  <c r="BU167"/>
  <c r="BR165"/>
  <c r="BU164"/>
  <c r="BR161"/>
  <c r="BS160"/>
  <c r="BR158"/>
  <c r="BU156"/>
  <c r="BS155"/>
  <c r="BR153"/>
  <c r="BS152"/>
  <c r="BU148"/>
  <c r="BS147"/>
  <c r="BR145"/>
  <c r="BS144"/>
  <c r="BR143"/>
  <c r="BS142"/>
  <c r="BU141"/>
  <c r="BR140"/>
  <c r="BR139"/>
  <c r="BS138"/>
  <c r="BR136"/>
  <c r="BS135"/>
  <c r="BS134"/>
  <c r="BU133"/>
  <c r="BS132"/>
  <c r="BR129"/>
  <c r="AA18"/>
  <c r="AA108"/>
  <c r="AW108"/>
  <c r="BG108"/>
  <c r="BS108"/>
  <c r="BH109"/>
  <c r="Z110"/>
  <c r="AV110"/>
  <c r="BR110"/>
  <c r="Z111"/>
  <c r="AV111"/>
  <c r="BR111"/>
  <c r="Z113"/>
  <c r="AV113"/>
  <c r="BR113"/>
  <c r="BH114"/>
  <c r="Z115"/>
  <c r="AV115"/>
  <c r="Z116"/>
  <c r="AV116"/>
  <c r="BR116"/>
  <c r="BH117"/>
  <c r="Z118"/>
  <c r="AV118"/>
  <c r="BR118"/>
  <c r="AA119"/>
  <c r="AW119"/>
  <c r="BG119"/>
  <c r="BS119"/>
  <c r="AA121"/>
  <c r="AW121"/>
  <c r="BG121"/>
  <c r="BS121"/>
  <c r="BH123"/>
  <c r="AA125"/>
  <c r="AW125"/>
  <c r="BG125"/>
  <c r="BS125"/>
  <c r="BH127"/>
  <c r="BH106"/>
  <c r="BH107"/>
  <c r="Z108"/>
  <c r="AV108"/>
  <c r="BR108"/>
  <c r="AA109"/>
  <c r="AW109"/>
  <c r="BG109"/>
  <c r="BS109"/>
  <c r="BH112"/>
  <c r="AA114"/>
  <c r="AW114"/>
  <c r="BG114"/>
  <c r="BS114"/>
  <c r="BH115"/>
  <c r="AA117"/>
  <c r="AW117"/>
  <c r="BG117"/>
  <c r="BS117"/>
  <c r="Z119"/>
  <c r="AV119"/>
  <c r="BR119"/>
  <c r="BH120"/>
  <c r="Z121"/>
  <c r="AV121"/>
  <c r="BR121"/>
  <c r="BH122"/>
  <c r="AA123"/>
  <c r="AW123"/>
  <c r="BG123"/>
  <c r="BS123"/>
  <c r="BH124"/>
  <c r="Z125"/>
  <c r="AV125"/>
  <c r="BR125"/>
  <c r="BH126"/>
  <c r="AA127"/>
  <c r="BG127"/>
  <c r="BS127"/>
  <c r="BH128"/>
  <c r="BC6"/>
  <c r="AV276"/>
  <c r="AW271"/>
  <c r="AV270"/>
  <c r="AW269"/>
  <c r="AW268"/>
  <c r="AV266"/>
  <c r="AV265"/>
  <c r="AV264"/>
  <c r="AV259"/>
  <c r="AV257"/>
  <c r="AV256"/>
  <c r="AV255"/>
  <c r="AV254"/>
  <c r="AV253"/>
  <c r="AV252"/>
  <c r="AV251"/>
  <c r="AW250"/>
  <c r="AW249"/>
  <c r="AW248"/>
  <c r="AW247"/>
  <c r="AW243"/>
  <c r="AV235"/>
  <c r="AV231"/>
  <c r="AW276"/>
  <c r="AV272"/>
  <c r="AW270"/>
  <c r="AV267"/>
  <c r="AW266"/>
  <c r="AW265"/>
  <c r="AW264"/>
  <c r="AV260"/>
  <c r="AW259"/>
  <c r="AW257"/>
  <c r="AW256"/>
  <c r="AW255"/>
  <c r="AW254"/>
  <c r="AW253"/>
  <c r="AW252"/>
  <c r="AW251"/>
  <c r="AV246"/>
  <c r="AV244"/>
  <c r="AV242"/>
  <c r="AV241"/>
  <c r="AV240"/>
  <c r="AV236"/>
  <c r="AW235"/>
  <c r="AV233"/>
  <c r="AV232"/>
  <c r="AW231"/>
  <c r="AV229"/>
  <c r="AV275"/>
  <c r="AV274"/>
  <c r="AV273"/>
  <c r="AW272"/>
  <c r="AW267"/>
  <c r="AV263"/>
  <c r="AV262"/>
  <c r="AV261"/>
  <c r="AW260"/>
  <c r="AV258"/>
  <c r="AW246"/>
  <c r="AV245"/>
  <c r="AW244"/>
  <c r="AW242"/>
  <c r="AW241"/>
  <c r="AW240"/>
  <c r="AV239"/>
  <c r="AV238"/>
  <c r="AV237"/>
  <c r="AW236"/>
  <c r="AV234"/>
  <c r="AW233"/>
  <c r="AW232"/>
  <c r="AV230"/>
  <c r="AW275"/>
  <c r="AW274"/>
  <c r="AW273"/>
  <c r="AV269"/>
  <c r="AV268"/>
  <c r="AW263"/>
  <c r="AW262"/>
  <c r="AW261"/>
  <c r="AW258"/>
  <c r="AV249"/>
  <c r="AV248"/>
  <c r="AV247"/>
  <c r="AW245"/>
  <c r="AV243"/>
  <c r="AW239"/>
  <c r="AW238"/>
  <c r="AW237"/>
  <c r="AW234"/>
  <c r="AW230"/>
  <c r="AW229"/>
  <c r="AW228"/>
  <c r="AW227"/>
  <c r="AW225"/>
  <c r="AV222"/>
  <c r="AV219"/>
  <c r="AV217"/>
  <c r="AW216"/>
  <c r="AV214"/>
  <c r="AV212"/>
  <c r="AV211"/>
  <c r="AV209"/>
  <c r="AW208"/>
  <c r="AW207"/>
  <c r="AW205"/>
  <c r="AW202"/>
  <c r="AV200"/>
  <c r="AW199"/>
  <c r="AW197"/>
  <c r="AW194"/>
  <c r="AV192"/>
  <c r="AV191"/>
  <c r="AV189"/>
  <c r="AW188"/>
  <c r="AV186"/>
  <c r="AW185"/>
  <c r="AW184"/>
  <c r="AW183"/>
  <c r="AV182"/>
  <c r="AW181"/>
  <c r="AV226"/>
  <c r="AW222"/>
  <c r="AV220"/>
  <c r="AW219"/>
  <c r="AW217"/>
  <c r="AW214"/>
  <c r="AW212"/>
  <c r="AW211"/>
  <c r="AW209"/>
  <c r="AV206"/>
  <c r="AV203"/>
  <c r="AV201"/>
  <c r="AW200"/>
  <c r="AV198"/>
  <c r="AV196"/>
  <c r="AV195"/>
  <c r="AV193"/>
  <c r="AW192"/>
  <c r="AW191"/>
  <c r="AW189"/>
  <c r="AW186"/>
  <c r="AW182"/>
  <c r="AV180"/>
  <c r="AW226"/>
  <c r="AV224"/>
  <c r="AV223"/>
  <c r="AV221"/>
  <c r="AW220"/>
  <c r="AV218"/>
  <c r="AV215"/>
  <c r="AV213"/>
  <c r="AV210"/>
  <c r="AW206"/>
  <c r="AV204"/>
  <c r="AW203"/>
  <c r="AW201"/>
  <c r="AW198"/>
  <c r="AW196"/>
  <c r="AW195"/>
  <c r="AW193"/>
  <c r="AV190"/>
  <c r="AV187"/>
  <c r="AV228"/>
  <c r="AV227"/>
  <c r="AV225"/>
  <c r="AW224"/>
  <c r="AW223"/>
  <c r="AW221"/>
  <c r="AW218"/>
  <c r="AV216"/>
  <c r="AW215"/>
  <c r="AW213"/>
  <c r="AW210"/>
  <c r="AV208"/>
  <c r="AV207"/>
  <c r="AV205"/>
  <c r="AW204"/>
  <c r="AV202"/>
  <c r="AV199"/>
  <c r="AV197"/>
  <c r="AV194"/>
  <c r="AW190"/>
  <c r="AV188"/>
  <c r="AW187"/>
  <c r="AV185"/>
  <c r="AV184"/>
  <c r="AV183"/>
  <c r="AV181"/>
  <c r="AW178"/>
  <c r="AV176"/>
  <c r="AW175"/>
  <c r="AW174"/>
  <c r="AV172"/>
  <c r="AV170"/>
  <c r="AW169"/>
  <c r="AV167"/>
  <c r="AV166"/>
  <c r="AW165"/>
  <c r="AW164"/>
  <c r="AW161"/>
  <c r="AV159"/>
  <c r="AW158"/>
  <c r="AV156"/>
  <c r="AW153"/>
  <c r="AV151"/>
  <c r="AW150"/>
  <c r="AV148"/>
  <c r="AW145"/>
  <c r="AW143"/>
  <c r="AV141"/>
  <c r="AW140"/>
  <c r="AW139"/>
  <c r="AV137"/>
  <c r="AW136"/>
  <c r="AV133"/>
  <c r="AW129"/>
  <c r="AV179"/>
  <c r="AW176"/>
  <c r="AW172"/>
  <c r="AW170"/>
  <c r="AV168"/>
  <c r="AW167"/>
  <c r="AW166"/>
  <c r="AV163"/>
  <c r="AV162"/>
  <c r="AV157"/>
  <c r="AW156"/>
  <c r="AV154"/>
  <c r="AW151"/>
  <c r="AV149"/>
  <c r="AW148"/>
  <c r="AV146"/>
  <c r="AW141"/>
  <c r="AW137"/>
  <c r="AW133"/>
  <c r="AV131"/>
  <c r="AV130"/>
  <c r="AW180"/>
  <c r="AW179"/>
  <c r="AV177"/>
  <c r="AV173"/>
  <c r="AV171"/>
  <c r="AW168"/>
  <c r="AW163"/>
  <c r="AW162"/>
  <c r="AV160"/>
  <c r="AW157"/>
  <c r="AV155"/>
  <c r="AW154"/>
  <c r="AV152"/>
  <c r="AW149"/>
  <c r="AW146"/>
  <c r="AV144"/>
  <c r="AV142"/>
  <c r="AV138"/>
  <c r="AV135"/>
  <c r="AV134"/>
  <c r="AV132"/>
  <c r="AW131"/>
  <c r="AW130"/>
  <c r="AV178"/>
  <c r="AW177"/>
  <c r="AV175"/>
  <c r="AV174"/>
  <c r="AW173"/>
  <c r="AW171"/>
  <c r="AV165"/>
  <c r="AV164"/>
  <c r="AV161"/>
  <c r="AW160"/>
  <c r="AV158"/>
  <c r="AW155"/>
  <c r="AV153"/>
  <c r="AW152"/>
  <c r="AW147"/>
  <c r="AV145"/>
  <c r="AW144"/>
  <c r="AV143"/>
  <c r="AW142"/>
  <c r="AV140"/>
  <c r="AV139"/>
  <c r="AW138"/>
  <c r="AV136"/>
  <c r="AW135"/>
  <c r="AW134"/>
  <c r="AW132"/>
  <c r="AV129"/>
  <c r="AA106"/>
  <c r="AW106"/>
  <c r="BG106"/>
  <c r="BS106"/>
  <c r="AA107"/>
  <c r="AW107"/>
  <c r="BG107"/>
  <c r="BS107"/>
  <c r="BU108"/>
  <c r="AV109"/>
  <c r="BJ109"/>
  <c r="BR109"/>
  <c r="BH110"/>
  <c r="BH111"/>
  <c r="AA112"/>
  <c r="AW112"/>
  <c r="BG112"/>
  <c r="BS112"/>
  <c r="BH113"/>
  <c r="Z114"/>
  <c r="AV114"/>
  <c r="BJ114"/>
  <c r="BR114"/>
  <c r="BG115"/>
  <c r="BS115"/>
  <c r="BH116"/>
  <c r="Z117"/>
  <c r="AV117"/>
  <c r="BJ117"/>
  <c r="BH118"/>
  <c r="BU119"/>
  <c r="AA120"/>
  <c r="AW120"/>
  <c r="BG120"/>
  <c r="BS120"/>
  <c r="AA122"/>
  <c r="AW122"/>
  <c r="BG122"/>
  <c r="BS122"/>
  <c r="Z123"/>
  <c r="AV123"/>
  <c r="BJ123"/>
  <c r="BR123"/>
  <c r="AA124"/>
  <c r="AW124"/>
  <c r="BG124"/>
  <c r="BS124"/>
  <c r="AA126"/>
  <c r="AW126"/>
  <c r="BG126"/>
  <c r="BS126"/>
  <c r="Z127"/>
  <c r="AV127"/>
  <c r="BJ127"/>
  <c r="BR127"/>
  <c r="AA128"/>
  <c r="AW128"/>
  <c r="BG128"/>
  <c r="BS128"/>
  <c r="BH275"/>
  <c r="BH274"/>
  <c r="BH273"/>
  <c r="BG271"/>
  <c r="BG269"/>
  <c r="BG268"/>
  <c r="BH263"/>
  <c r="BG262"/>
  <c r="BH261"/>
  <c r="BH258"/>
  <c r="BG250"/>
  <c r="BG249"/>
  <c r="BG248"/>
  <c r="BG247"/>
  <c r="BH245"/>
  <c r="BH239"/>
  <c r="BH238"/>
  <c r="BH237"/>
  <c r="BH234"/>
  <c r="BH230"/>
  <c r="BH271"/>
  <c r="BG270"/>
  <c r="BH269"/>
  <c r="BH268"/>
  <c r="BG266"/>
  <c r="BH262"/>
  <c r="BG259"/>
  <c r="BG253"/>
  <c r="BG251"/>
  <c r="BH250"/>
  <c r="BH249"/>
  <c r="BH248"/>
  <c r="BH247"/>
  <c r="BG231"/>
  <c r="BH276"/>
  <c r="BH270"/>
  <c r="BG267"/>
  <c r="BH266"/>
  <c r="BH265"/>
  <c r="BH264"/>
  <c r="BG260"/>
  <c r="BH259"/>
  <c r="BH256"/>
  <c r="BH255"/>
  <c r="BH254"/>
  <c r="BH253"/>
  <c r="BH252"/>
  <c r="BH251"/>
  <c r="BG246"/>
  <c r="BH243"/>
  <c r="BG242"/>
  <c r="BG236"/>
  <c r="BG233"/>
  <c r="BH231"/>
  <c r="BG275"/>
  <c r="BG274"/>
  <c r="BH272"/>
  <c r="BJ271"/>
  <c r="BJ269"/>
  <c r="BJ268"/>
  <c r="BH267"/>
  <c r="BG263"/>
  <c r="BJ262"/>
  <c r="BH260"/>
  <c r="BH257"/>
  <c r="BJ250"/>
  <c r="BJ249"/>
  <c r="BJ248"/>
  <c r="BJ247"/>
  <c r="BH246"/>
  <c r="BG245"/>
  <c r="BH244"/>
  <c r="BH242"/>
  <c r="BH241"/>
  <c r="BH240"/>
  <c r="BG238"/>
  <c r="BH236"/>
  <c r="BH235"/>
  <c r="BG234"/>
  <c r="BH233"/>
  <c r="BH232"/>
  <c r="BH229"/>
  <c r="BH228"/>
  <c r="BG227"/>
  <c r="BG225"/>
  <c r="BH224"/>
  <c r="BH223"/>
  <c r="BH221"/>
  <c r="BH218"/>
  <c r="BG216"/>
  <c r="BH215"/>
  <c r="BH213"/>
  <c r="BH210"/>
  <c r="BG208"/>
  <c r="BG207"/>
  <c r="BG205"/>
  <c r="BH204"/>
  <c r="BH203"/>
  <c r="BG202"/>
  <c r="BG199"/>
  <c r="BG197"/>
  <c r="BG194"/>
  <c r="BH190"/>
  <c r="BG188"/>
  <c r="BG185"/>
  <c r="BG184"/>
  <c r="BG183"/>
  <c r="BG181"/>
  <c r="BH227"/>
  <c r="BH225"/>
  <c r="BG222"/>
  <c r="BH216"/>
  <c r="BG214"/>
  <c r="BH208"/>
  <c r="BH207"/>
  <c r="BH205"/>
  <c r="BH202"/>
  <c r="BH199"/>
  <c r="BH197"/>
  <c r="BH194"/>
  <c r="BG189"/>
  <c r="BH188"/>
  <c r="BH187"/>
  <c r="BG186"/>
  <c r="BH185"/>
  <c r="BH184"/>
  <c r="BH183"/>
  <c r="BH181"/>
  <c r="BG226"/>
  <c r="BH222"/>
  <c r="BH217"/>
  <c r="BH214"/>
  <c r="BH212"/>
  <c r="BH211"/>
  <c r="BH209"/>
  <c r="BG206"/>
  <c r="BH200"/>
  <c r="BG198"/>
  <c r="BH192"/>
  <c r="BH191"/>
  <c r="BH189"/>
  <c r="BH186"/>
  <c r="BH182"/>
  <c r="BJ227"/>
  <c r="BH226"/>
  <c r="BJ225"/>
  <c r="BG221"/>
  <c r="BH220"/>
  <c r="BH219"/>
  <c r="BG218"/>
  <c r="BJ216"/>
  <c r="BG213"/>
  <c r="BG210"/>
  <c r="BJ208"/>
  <c r="BJ207"/>
  <c r="BH206"/>
  <c r="BJ205"/>
  <c r="BJ202"/>
  <c r="BH201"/>
  <c r="BJ199"/>
  <c r="BH198"/>
  <c r="BJ197"/>
  <c r="BH196"/>
  <c r="BH195"/>
  <c r="BJ194"/>
  <c r="BH193"/>
  <c r="BG190"/>
  <c r="BJ188"/>
  <c r="BJ187"/>
  <c r="BJ185"/>
  <c r="BJ184"/>
  <c r="BJ183"/>
  <c r="BJ181"/>
  <c r="BH180"/>
  <c r="BG178"/>
  <c r="BH177"/>
  <c r="BG175"/>
  <c r="BG174"/>
  <c r="BH173"/>
  <c r="BH171"/>
  <c r="BG169"/>
  <c r="BG165"/>
  <c r="BG161"/>
  <c r="BH160"/>
  <c r="BG158"/>
  <c r="BH155"/>
  <c r="BG153"/>
  <c r="BH152"/>
  <c r="BG150"/>
  <c r="BH147"/>
  <c r="BG145"/>
  <c r="BH144"/>
  <c r="BG143"/>
  <c r="BH142"/>
  <c r="BG140"/>
  <c r="BG139"/>
  <c r="BH138"/>
  <c r="BG136"/>
  <c r="BH135"/>
  <c r="BH134"/>
  <c r="BH132"/>
  <c r="BG129"/>
  <c r="BH178"/>
  <c r="BG176"/>
  <c r="BH175"/>
  <c r="BH174"/>
  <c r="BH169"/>
  <c r="BG167"/>
  <c r="BH165"/>
  <c r="BH161"/>
  <c r="BG159"/>
  <c r="BH158"/>
  <c r="BG156"/>
  <c r="BH153"/>
  <c r="BG151"/>
  <c r="BH150"/>
  <c r="BG148"/>
  <c r="BH145"/>
  <c r="BH143"/>
  <c r="BG141"/>
  <c r="BH140"/>
  <c r="BH139"/>
  <c r="BG137"/>
  <c r="BH136"/>
  <c r="BG133"/>
  <c r="BH129"/>
  <c r="BH176"/>
  <c r="BH172"/>
  <c r="BH170"/>
  <c r="BG168"/>
  <c r="BH167"/>
  <c r="BH166"/>
  <c r="BH164"/>
  <c r="BH159"/>
  <c r="BG157"/>
  <c r="BH156"/>
  <c r="BG154"/>
  <c r="BH151"/>
  <c r="BG149"/>
  <c r="BH148"/>
  <c r="BH141"/>
  <c r="BH137"/>
  <c r="BH133"/>
  <c r="BG131"/>
  <c r="BG130"/>
  <c r="BH179"/>
  <c r="BJ178"/>
  <c r="BJ175"/>
  <c r="BJ174"/>
  <c r="BG173"/>
  <c r="BJ169"/>
  <c r="BH168"/>
  <c r="BJ165"/>
  <c r="BH163"/>
  <c r="BH162"/>
  <c r="BJ161"/>
  <c r="BJ158"/>
  <c r="BH157"/>
  <c r="BH154"/>
  <c r="BJ153"/>
  <c r="BG152"/>
  <c r="BJ150"/>
  <c r="BH149"/>
  <c r="BG147"/>
  <c r="BH146"/>
  <c r="BJ145"/>
  <c r="BG144"/>
  <c r="BJ143"/>
  <c r="BJ140"/>
  <c r="BJ139"/>
  <c r="BG138"/>
  <c r="BJ136"/>
  <c r="BG135"/>
  <c r="BG134"/>
  <c r="BH131"/>
  <c r="BH130"/>
  <c r="BJ129"/>
  <c r="AA22"/>
  <c r="AA48"/>
  <c r="Z106"/>
  <c r="AV106"/>
  <c r="BJ106"/>
  <c r="BR106"/>
  <c r="Z107"/>
  <c r="AV107"/>
  <c r="BJ107"/>
  <c r="BH108"/>
  <c r="BU109"/>
  <c r="AA110"/>
  <c r="AW110"/>
  <c r="BS110"/>
  <c r="AA111"/>
  <c r="AW111"/>
  <c r="BG111"/>
  <c r="BS111"/>
  <c r="Z112"/>
  <c r="AV112"/>
  <c r="BJ112"/>
  <c r="BR112"/>
  <c r="AA113"/>
  <c r="AW113"/>
  <c r="BS113"/>
  <c r="BU114"/>
  <c r="AA115"/>
  <c r="AW115"/>
  <c r="BJ115"/>
  <c r="BR115"/>
  <c r="AA116"/>
  <c r="AW116"/>
  <c r="BG116"/>
  <c r="BS116"/>
  <c r="BU117"/>
  <c r="AA118"/>
  <c r="AW118"/>
  <c r="BS118"/>
  <c r="BH119"/>
  <c r="Z120"/>
  <c r="AV120"/>
  <c r="BJ120"/>
  <c r="BR120"/>
  <c r="BH121"/>
  <c r="Z122"/>
  <c r="AV122"/>
  <c r="BJ122"/>
  <c r="Z124"/>
  <c r="AV124"/>
  <c r="BJ124"/>
  <c r="BR124"/>
  <c r="BH125"/>
  <c r="Z126"/>
  <c r="AV126"/>
  <c r="BJ126"/>
  <c r="BR126"/>
  <c r="BU127"/>
  <c r="Z128"/>
  <c r="AV128"/>
  <c r="BJ128"/>
  <c r="BR128"/>
  <c r="C182"/>
  <c r="C209"/>
  <c r="C226" i="32"/>
  <c r="C254"/>
  <c r="C138" i="28"/>
  <c r="C173"/>
  <c r="C178"/>
  <c r="C184"/>
  <c r="C200"/>
  <c r="C211"/>
  <c r="C106" i="32"/>
  <c r="C122"/>
  <c r="C198"/>
  <c r="C250"/>
  <c r="C270"/>
  <c r="C142"/>
  <c r="C109" i="28"/>
  <c r="C152"/>
  <c r="C228"/>
  <c r="C244"/>
  <c r="C251"/>
  <c r="C118" i="32"/>
  <c r="C174"/>
  <c r="C194"/>
  <c r="C214"/>
  <c r="C266"/>
  <c r="C132" i="28"/>
  <c r="C164"/>
  <c r="C180"/>
  <c r="C190"/>
  <c r="C192"/>
  <c r="C237"/>
  <c r="C150" i="32"/>
  <c r="C158"/>
  <c r="C242"/>
  <c r="C258"/>
  <c r="C108" i="28"/>
  <c r="C116"/>
  <c r="C123"/>
  <c r="C125"/>
  <c r="C128"/>
  <c r="C139"/>
  <c r="C141"/>
  <c r="C143"/>
  <c r="C145"/>
  <c r="C147"/>
  <c r="C149"/>
  <c r="C151"/>
  <c r="C168"/>
  <c r="C172"/>
  <c r="C175"/>
  <c r="C177"/>
  <c r="C187"/>
  <c r="C189"/>
  <c r="C204"/>
  <c r="C216"/>
  <c r="C218"/>
  <c r="C220"/>
  <c r="C231"/>
  <c r="C233"/>
  <c r="C249"/>
  <c r="C256"/>
  <c r="C260"/>
  <c r="C264"/>
  <c r="C268"/>
  <c r="C273"/>
  <c r="C275"/>
  <c r="C113" i="32"/>
  <c r="C117"/>
  <c r="C121"/>
  <c r="C129"/>
  <c r="C133"/>
  <c r="C137"/>
  <c r="C153"/>
  <c r="C157"/>
  <c r="C161"/>
  <c r="C165"/>
  <c r="C169"/>
  <c r="C181"/>
  <c r="C185"/>
  <c r="C193"/>
  <c r="C197"/>
  <c r="C201"/>
  <c r="C205"/>
  <c r="C213"/>
  <c r="C217"/>
  <c r="C221"/>
  <c r="C225"/>
  <c r="C229"/>
  <c r="C241"/>
  <c r="C245"/>
  <c r="C257"/>
  <c r="C261"/>
  <c r="C265"/>
  <c r="C269"/>
  <c r="C127" i="28"/>
  <c r="C210" i="32"/>
  <c r="C234"/>
  <c r="C112" i="28"/>
  <c r="C131"/>
  <c r="C135"/>
  <c r="C155"/>
  <c r="C159"/>
  <c r="C163"/>
  <c r="C167"/>
  <c r="C179"/>
  <c r="C183"/>
  <c r="C191"/>
  <c r="C195"/>
  <c r="C199"/>
  <c r="C208"/>
  <c r="C212"/>
  <c r="C223"/>
  <c r="C227"/>
  <c r="C236"/>
  <c r="C239"/>
  <c r="C243"/>
  <c r="C247"/>
  <c r="C252"/>
  <c r="C271"/>
  <c r="C124" i="32"/>
  <c r="C140"/>
  <c r="C144"/>
  <c r="C148"/>
  <c r="C176"/>
  <c r="C188"/>
  <c r="C232"/>
  <c r="C272"/>
  <c r="C276"/>
  <c r="C230"/>
  <c r="C107" i="28"/>
  <c r="C115"/>
  <c r="C119"/>
  <c r="C171"/>
  <c r="C203"/>
  <c r="C215"/>
  <c r="C219"/>
  <c r="C255"/>
  <c r="C259"/>
  <c r="C263"/>
  <c r="C267"/>
  <c r="EZ4"/>
  <c r="AH4" i="32" s="1"/>
  <c r="Z109" i="28"/>
  <c r="Q112"/>
  <c r="AB116"/>
  <c r="Q124"/>
  <c r="P127"/>
  <c r="Q128"/>
  <c r="Q131"/>
  <c r="CZ136"/>
  <c r="CZ143"/>
  <c r="Q153"/>
  <c r="DB153"/>
  <c r="CZ109"/>
  <c r="Q116"/>
  <c r="DB116"/>
  <c r="DB133"/>
  <c r="Q141"/>
  <c r="P118"/>
  <c r="Q121"/>
  <c r="DB121"/>
  <c r="DB125"/>
  <c r="Q125"/>
  <c r="Q136"/>
  <c r="Q140"/>
  <c r="DB140"/>
  <c r="Q146"/>
  <c r="O107"/>
  <c r="Q109"/>
  <c r="DB109"/>
  <c r="DB114"/>
  <c r="DB117"/>
  <c r="DB127"/>
  <c r="Q127"/>
  <c r="Q159"/>
  <c r="DB159"/>
  <c r="AW159"/>
  <c r="O163"/>
  <c r="DB168"/>
  <c r="CZ178"/>
  <c r="P183"/>
  <c r="DB188"/>
  <c r="AX188"/>
  <c r="P193"/>
  <c r="O197"/>
  <c r="CZ198"/>
  <c r="AB202"/>
  <c r="Z215"/>
  <c r="Q220"/>
  <c r="Q236"/>
  <c r="AX241"/>
  <c r="DB255"/>
  <c r="Q255"/>
  <c r="DA257"/>
  <c r="Q264"/>
  <c r="DA265"/>
  <c r="AK167"/>
  <c r="Q170"/>
  <c r="DB175"/>
  <c r="DB177"/>
  <c r="Q195"/>
  <c r="DB202"/>
  <c r="DB211"/>
  <c r="Q216"/>
  <c r="Q217"/>
  <c r="DB217"/>
  <c r="Q218"/>
  <c r="DB227"/>
  <c r="Q227"/>
  <c r="DB249"/>
  <c r="Q249"/>
  <c r="AV250"/>
  <c r="Q259"/>
  <c r="DB259"/>
  <c r="DA264"/>
  <c r="P266"/>
  <c r="Q148"/>
  <c r="DB148"/>
  <c r="CZ156"/>
  <c r="Q162"/>
  <c r="DB165"/>
  <c r="CZ167"/>
  <c r="DB185"/>
  <c r="Q185"/>
  <c r="Q191"/>
  <c r="DB191"/>
  <c r="DB196"/>
  <c r="O204"/>
  <c r="Q212"/>
  <c r="DB212"/>
  <c r="AX212"/>
  <c r="Q223"/>
  <c r="DB223"/>
  <c r="Q228"/>
  <c r="CZ232"/>
  <c r="DB237"/>
  <c r="Q252"/>
  <c r="DB252"/>
  <c r="Z272"/>
  <c r="DB154"/>
  <c r="AA157"/>
  <c r="DB164"/>
  <c r="P165"/>
  <c r="Q180"/>
  <c r="Q194"/>
  <c r="Q208"/>
  <c r="DB210"/>
  <c r="DB226"/>
  <c r="O242"/>
  <c r="Q260"/>
  <c r="DB260"/>
  <c r="Q269"/>
  <c r="DB269"/>
  <c r="AB271"/>
  <c r="AA102"/>
  <c r="AG6"/>
  <c r="AA54"/>
  <c r="AA90"/>
  <c r="AS9"/>
  <c r="AN11"/>
  <c r="AL13"/>
  <c r="AS17"/>
  <c r="AN19"/>
  <c r="AL21"/>
  <c r="AS25"/>
  <c r="AN27"/>
  <c r="AL29"/>
  <c r="AK33"/>
  <c r="AK37"/>
  <c r="AK41"/>
  <c r="AK45"/>
  <c r="AK49"/>
  <c r="AK54"/>
  <c r="AK62"/>
  <c r="AK70"/>
  <c r="AK78"/>
  <c r="AK86"/>
  <c r="AK94"/>
  <c r="AK102"/>
  <c r="BG7"/>
  <c r="BL6"/>
  <c r="BG9"/>
  <c r="BH10"/>
  <c r="BG13"/>
  <c r="BH14"/>
  <c r="BG17"/>
  <c r="BH18"/>
  <c r="BG21"/>
  <c r="BH22"/>
  <c r="BG25"/>
  <c r="BH26"/>
  <c r="BG29"/>
  <c r="BH30"/>
  <c r="P104"/>
  <c r="P102"/>
  <c r="P100"/>
  <c r="P98"/>
  <c r="P96"/>
  <c r="O95"/>
  <c r="O93"/>
  <c r="O91"/>
  <c r="O89"/>
  <c r="O87"/>
  <c r="O85"/>
  <c r="P83"/>
  <c r="O74"/>
  <c r="O72"/>
  <c r="O70"/>
  <c r="O68"/>
  <c r="O66"/>
  <c r="O64"/>
  <c r="P62"/>
  <c r="P60"/>
  <c r="P58"/>
  <c r="P56"/>
  <c r="P54"/>
  <c r="P52"/>
  <c r="O51"/>
  <c r="O49"/>
  <c r="O47"/>
  <c r="O43"/>
  <c r="O41"/>
  <c r="O39"/>
  <c r="O37"/>
  <c r="P35"/>
  <c r="P33"/>
  <c r="P29"/>
  <c r="P25"/>
  <c r="P21"/>
  <c r="O18"/>
  <c r="O16"/>
  <c r="O14"/>
  <c r="O12"/>
  <c r="O10"/>
  <c r="O8"/>
  <c r="W6"/>
  <c r="V4"/>
  <c r="R4"/>
  <c r="O105"/>
  <c r="O101"/>
  <c r="O99"/>
  <c r="O97"/>
  <c r="P95"/>
  <c r="P87"/>
  <c r="P85"/>
  <c r="O82"/>
  <c r="O80"/>
  <c r="O78"/>
  <c r="P74"/>
  <c r="P72"/>
  <c r="P70"/>
  <c r="P68"/>
  <c r="P66"/>
  <c r="P64"/>
  <c r="O63"/>
  <c r="O61"/>
  <c r="O59"/>
  <c r="O57"/>
  <c r="O53"/>
  <c r="P51"/>
  <c r="P49"/>
  <c r="P45"/>
  <c r="P41"/>
  <c r="P37"/>
  <c r="O34"/>
  <c r="O32"/>
  <c r="O30"/>
  <c r="O26"/>
  <c r="O24"/>
  <c r="O22"/>
  <c r="O20"/>
  <c r="P18"/>
  <c r="P16"/>
  <c r="P14"/>
  <c r="P12"/>
  <c r="P10"/>
  <c r="P8"/>
  <c r="X6"/>
  <c r="W4"/>
  <c r="S4"/>
  <c r="P105"/>
  <c r="P103"/>
  <c r="P101"/>
  <c r="O94"/>
  <c r="O92"/>
  <c r="O90"/>
  <c r="O88"/>
  <c r="O86"/>
  <c r="P82"/>
  <c r="P80"/>
  <c r="P78"/>
  <c r="P76"/>
  <c r="O75"/>
  <c r="O73"/>
  <c r="O69"/>
  <c r="O67"/>
  <c r="O65"/>
  <c r="P63"/>
  <c r="P55"/>
  <c r="P53"/>
  <c r="O50"/>
  <c r="O48"/>
  <c r="O46"/>
  <c r="O42"/>
  <c r="O40"/>
  <c r="O38"/>
  <c r="O36"/>
  <c r="P34"/>
  <c r="P32"/>
  <c r="P30"/>
  <c r="P28"/>
  <c r="P26"/>
  <c r="P24"/>
  <c r="P22"/>
  <c r="P20"/>
  <c r="O19"/>
  <c r="O17"/>
  <c r="O15"/>
  <c r="O11"/>
  <c r="O9"/>
  <c r="P7"/>
  <c r="X4"/>
  <c r="T4"/>
  <c r="O104"/>
  <c r="O102"/>
  <c r="O100"/>
  <c r="O98"/>
  <c r="O96"/>
  <c r="P94"/>
  <c r="P92"/>
  <c r="P90"/>
  <c r="P88"/>
  <c r="P86"/>
  <c r="P84"/>
  <c r="O83"/>
  <c r="O81"/>
  <c r="O79"/>
  <c r="O77"/>
  <c r="P75"/>
  <c r="P71"/>
  <c r="P69"/>
  <c r="O62"/>
  <c r="O60"/>
  <c r="O58"/>
  <c r="O56"/>
  <c r="O54"/>
  <c r="O52"/>
  <c r="P50"/>
  <c r="P48"/>
  <c r="P46"/>
  <c r="P44"/>
  <c r="P42"/>
  <c r="P40"/>
  <c r="P38"/>
  <c r="P36"/>
  <c r="O35"/>
  <c r="O33"/>
  <c r="O31"/>
  <c r="O27"/>
  <c r="O25"/>
  <c r="O23"/>
  <c r="O21"/>
  <c r="P19"/>
  <c r="P17"/>
  <c r="P13"/>
  <c r="P9"/>
  <c r="O7"/>
  <c r="V6"/>
  <c r="Y4"/>
  <c r="U4"/>
  <c r="O2"/>
  <c r="AK8"/>
  <c r="AK16"/>
  <c r="AK24"/>
  <c r="BH7"/>
  <c r="BL4"/>
  <c r="BG10"/>
  <c r="BH11"/>
  <c r="BG14"/>
  <c r="BH15"/>
  <c r="BG18"/>
  <c r="BH19"/>
  <c r="BH23"/>
  <c r="BG26"/>
  <c r="BH27"/>
  <c r="BG30"/>
  <c r="AA16"/>
  <c r="AA50"/>
  <c r="AK7"/>
  <c r="AL9"/>
  <c r="AS13"/>
  <c r="AN15"/>
  <c r="AL17"/>
  <c r="AS21"/>
  <c r="AN23"/>
  <c r="AL25"/>
  <c r="AS29"/>
  <c r="AN31"/>
  <c r="AN35"/>
  <c r="AN39"/>
  <c r="AN43"/>
  <c r="AN47"/>
  <c r="AK50"/>
  <c r="AK58"/>
  <c r="AK66"/>
  <c r="AK74"/>
  <c r="AK82"/>
  <c r="AK90"/>
  <c r="AK98"/>
  <c r="BJ7"/>
  <c r="BH8"/>
  <c r="BJ10"/>
  <c r="BG11"/>
  <c r="BH12"/>
  <c r="BJ14"/>
  <c r="BG15"/>
  <c r="BH16"/>
  <c r="BJ18"/>
  <c r="BG19"/>
  <c r="BH20"/>
  <c r="BJ22"/>
  <c r="BG23"/>
  <c r="BH24"/>
  <c r="BJ26"/>
  <c r="BG27"/>
  <c r="BH28"/>
  <c r="BN4"/>
  <c r="BN6"/>
  <c r="BG2"/>
  <c r="EJ4" s="1"/>
  <c r="AA4" i="32" s="1"/>
  <c r="BM4" i="28"/>
  <c r="BH104"/>
  <c r="BG103"/>
  <c r="BH100"/>
  <c r="BG99"/>
  <c r="BH96"/>
  <c r="BG95"/>
  <c r="BH92"/>
  <c r="BG91"/>
  <c r="BH88"/>
  <c r="BG87"/>
  <c r="BH84"/>
  <c r="BG83"/>
  <c r="BH80"/>
  <c r="BG79"/>
  <c r="BH76"/>
  <c r="BG75"/>
  <c r="BH72"/>
  <c r="BG71"/>
  <c r="BH68"/>
  <c r="BG67"/>
  <c r="BH64"/>
  <c r="BG63"/>
  <c r="BH60"/>
  <c r="BG59"/>
  <c r="BH56"/>
  <c r="BG55"/>
  <c r="BH52"/>
  <c r="BM6"/>
  <c r="BH103"/>
  <c r="BH99"/>
  <c r="BH95"/>
  <c r="BH91"/>
  <c r="BH87"/>
  <c r="BH83"/>
  <c r="BJ82"/>
  <c r="BH79"/>
  <c r="BH75"/>
  <c r="BJ74"/>
  <c r="BH71"/>
  <c r="BH67"/>
  <c r="BJ66"/>
  <c r="BH63"/>
  <c r="BH59"/>
  <c r="BG58"/>
  <c r="BH55"/>
  <c r="BH51"/>
  <c r="BJ50"/>
  <c r="BH47"/>
  <c r="BJ46"/>
  <c r="BH43"/>
  <c r="BG42"/>
  <c r="BH39"/>
  <c r="BJ38"/>
  <c r="BH35"/>
  <c r="BJ34"/>
  <c r="BH31"/>
  <c r="BH102"/>
  <c r="BH98"/>
  <c r="BJ97"/>
  <c r="BH94"/>
  <c r="BJ93"/>
  <c r="BH90"/>
  <c r="BH86"/>
  <c r="BJ85"/>
  <c r="BH82"/>
  <c r="BH78"/>
  <c r="BJ77"/>
  <c r="BH74"/>
  <c r="BJ73"/>
  <c r="BH70"/>
  <c r="BG69"/>
  <c r="BH66"/>
  <c r="BJ65"/>
  <c r="BH62"/>
  <c r="BJ61"/>
  <c r="BH58"/>
  <c r="BJ57"/>
  <c r="BH54"/>
  <c r="BJ53"/>
  <c r="BH105"/>
  <c r="BG104"/>
  <c r="BJ103"/>
  <c r="BH101"/>
  <c r="BJ99"/>
  <c r="BH97"/>
  <c r="BG96"/>
  <c r="BJ95"/>
  <c r="BH93"/>
  <c r="BJ91"/>
  <c r="BH89"/>
  <c r="BG88"/>
  <c r="BJ87"/>
  <c r="BH85"/>
  <c r="BJ83"/>
  <c r="BH81"/>
  <c r="BG80"/>
  <c r="BJ79"/>
  <c r="BH77"/>
  <c r="BJ75"/>
  <c r="BH73"/>
  <c r="BG72"/>
  <c r="BJ71"/>
  <c r="BH69"/>
  <c r="BJ67"/>
  <c r="BH65"/>
  <c r="BG64"/>
  <c r="BJ63"/>
  <c r="BH61"/>
  <c r="BG60"/>
  <c r="BJ59"/>
  <c r="BH57"/>
  <c r="BG56"/>
  <c r="BJ55"/>
  <c r="BH53"/>
  <c r="BG52"/>
  <c r="BH49"/>
  <c r="BG48"/>
  <c r="BH45"/>
  <c r="BG44"/>
  <c r="BH41"/>
  <c r="BG40"/>
  <c r="BH37"/>
  <c r="BG36"/>
  <c r="BH33"/>
  <c r="BG32"/>
  <c r="AP4"/>
  <c r="AK12"/>
  <c r="AK20"/>
  <c r="BH4"/>
  <c r="BG8"/>
  <c r="BH9"/>
  <c r="BJ11"/>
  <c r="BG12"/>
  <c r="BH13"/>
  <c r="BJ15"/>
  <c r="BJ16"/>
  <c r="BH17"/>
  <c r="BJ19"/>
  <c r="BG20"/>
  <c r="BH21"/>
  <c r="BJ23"/>
  <c r="BG24"/>
  <c r="BH25"/>
  <c r="BJ27"/>
  <c r="BG28"/>
  <c r="BH29"/>
  <c r="BG31"/>
  <c r="BH32"/>
  <c r="BJ33"/>
  <c r="BH34"/>
  <c r="BG35"/>
  <c r="BH36"/>
  <c r="BJ37"/>
  <c r="BH38"/>
  <c r="BG39"/>
  <c r="BH40"/>
  <c r="BJ41"/>
  <c r="BH42"/>
  <c r="BG43"/>
  <c r="BH44"/>
  <c r="BJ45"/>
  <c r="BH46"/>
  <c r="BG47"/>
  <c r="BH48"/>
  <c r="BJ49"/>
  <c r="BH50"/>
  <c r="BG51"/>
  <c r="BC4"/>
  <c r="BG105"/>
  <c r="BG77"/>
  <c r="AK4"/>
  <c r="AL7"/>
  <c r="AP6"/>
  <c r="AS6"/>
  <c r="AN8"/>
  <c r="AK9"/>
  <c r="AL10"/>
  <c r="AS10"/>
  <c r="AN12"/>
  <c r="AK13"/>
  <c r="AL14"/>
  <c r="AS14"/>
  <c r="AN16"/>
  <c r="AK17"/>
  <c r="AL18"/>
  <c r="AS18"/>
  <c r="AN20"/>
  <c r="AK21"/>
  <c r="AL22"/>
  <c r="AS22"/>
  <c r="AN24"/>
  <c r="AK25"/>
  <c r="AL26"/>
  <c r="AS26"/>
  <c r="AN28"/>
  <c r="AK29"/>
  <c r="AL30"/>
  <c r="AS30"/>
  <c r="AK32"/>
  <c r="AN34"/>
  <c r="AK36"/>
  <c r="AN38"/>
  <c r="AK40"/>
  <c r="AN42"/>
  <c r="AK44"/>
  <c r="AN46"/>
  <c r="AK48"/>
  <c r="AK51"/>
  <c r="AK55"/>
  <c r="AK59"/>
  <c r="AK63"/>
  <c r="AK67"/>
  <c r="AK71"/>
  <c r="AK75"/>
  <c r="AK79"/>
  <c r="AK83"/>
  <c r="AK87"/>
  <c r="AK91"/>
  <c r="AK95"/>
  <c r="AK99"/>
  <c r="AK103"/>
  <c r="AR6"/>
  <c r="AR4"/>
  <c r="AS105"/>
  <c r="AL105"/>
  <c r="AS104"/>
  <c r="AL104"/>
  <c r="AS103"/>
  <c r="AL103"/>
  <c r="AS102"/>
  <c r="AL102"/>
  <c r="AS101"/>
  <c r="AL101"/>
  <c r="AS100"/>
  <c r="AL100"/>
  <c r="AS99"/>
  <c r="AL99"/>
  <c r="AS98"/>
  <c r="AL98"/>
  <c r="AS97"/>
  <c r="AL97"/>
  <c r="AS96"/>
  <c r="AL96"/>
  <c r="AS95"/>
  <c r="AL95"/>
  <c r="AS94"/>
  <c r="AL94"/>
  <c r="AS93"/>
  <c r="AL93"/>
  <c r="AS92"/>
  <c r="AL92"/>
  <c r="AS91"/>
  <c r="AL91"/>
  <c r="AS90"/>
  <c r="AL90"/>
  <c r="AS89"/>
  <c r="AL89"/>
  <c r="AS88"/>
  <c r="AL88"/>
  <c r="AS87"/>
  <c r="AL87"/>
  <c r="AS86"/>
  <c r="AL86"/>
  <c r="AS85"/>
  <c r="AL85"/>
  <c r="AS84"/>
  <c r="AL84"/>
  <c r="AS83"/>
  <c r="AL83"/>
  <c r="AS82"/>
  <c r="AL82"/>
  <c r="AS81"/>
  <c r="AL81"/>
  <c r="AS80"/>
  <c r="AL80"/>
  <c r="AS79"/>
  <c r="AL79"/>
  <c r="AS78"/>
  <c r="AL78"/>
  <c r="AS77"/>
  <c r="AL77"/>
  <c r="AS76"/>
  <c r="AL76"/>
  <c r="AS75"/>
  <c r="AL75"/>
  <c r="AS74"/>
  <c r="AL74"/>
  <c r="AS73"/>
  <c r="AL73"/>
  <c r="AS72"/>
  <c r="AL72"/>
  <c r="AS71"/>
  <c r="AL71"/>
  <c r="AS70"/>
  <c r="AL70"/>
  <c r="AS69"/>
  <c r="AL69"/>
  <c r="AS68"/>
  <c r="AL68"/>
  <c r="AS67"/>
  <c r="AL67"/>
  <c r="AS66"/>
  <c r="AL66"/>
  <c r="AS65"/>
  <c r="AL65"/>
  <c r="AS64"/>
  <c r="AL64"/>
  <c r="AS63"/>
  <c r="AL63"/>
  <c r="AS62"/>
  <c r="AL62"/>
  <c r="AS61"/>
  <c r="AL61"/>
  <c r="AS60"/>
  <c r="AL60"/>
  <c r="AS59"/>
  <c r="AL59"/>
  <c r="AS58"/>
  <c r="AL58"/>
  <c r="AS57"/>
  <c r="AL57"/>
  <c r="AS56"/>
  <c r="AL56"/>
  <c r="AS55"/>
  <c r="AL55"/>
  <c r="AS54"/>
  <c r="AL54"/>
  <c r="AS53"/>
  <c r="AL53"/>
  <c r="AS52"/>
  <c r="AL52"/>
  <c r="AS51"/>
  <c r="AL51"/>
  <c r="AS50"/>
  <c r="AL50"/>
  <c r="AS49"/>
  <c r="AL49"/>
  <c r="AS48"/>
  <c r="AL48"/>
  <c r="AS47"/>
  <c r="AL47"/>
  <c r="AS46"/>
  <c r="AL46"/>
  <c r="AS45"/>
  <c r="AL45"/>
  <c r="AS44"/>
  <c r="AL44"/>
  <c r="AS43"/>
  <c r="AL43"/>
  <c r="AS42"/>
  <c r="AL42"/>
  <c r="AS41"/>
  <c r="AL41"/>
  <c r="AS40"/>
  <c r="AL40"/>
  <c r="AS39"/>
  <c r="AL39"/>
  <c r="AS38"/>
  <c r="AL38"/>
  <c r="AS37"/>
  <c r="AL37"/>
  <c r="AS36"/>
  <c r="AL36"/>
  <c r="AS35"/>
  <c r="AL35"/>
  <c r="AS34"/>
  <c r="AL34"/>
  <c r="AS33"/>
  <c r="AL33"/>
  <c r="AS32"/>
  <c r="AL32"/>
  <c r="AS31"/>
  <c r="AK2"/>
  <c r="AU6"/>
  <c r="AS7"/>
  <c r="AQ4"/>
  <c r="AN105"/>
  <c r="AN104"/>
  <c r="AN103"/>
  <c r="AN102"/>
  <c r="AN101"/>
  <c r="AN100"/>
  <c r="AN99"/>
  <c r="AN98"/>
  <c r="AN97"/>
  <c r="AN96"/>
  <c r="AN95"/>
  <c r="AN94"/>
  <c r="AN93"/>
  <c r="AN92"/>
  <c r="AN91"/>
  <c r="AN90"/>
  <c r="AN89"/>
  <c r="AN88"/>
  <c r="AN87"/>
  <c r="AN86"/>
  <c r="AN85"/>
  <c r="AN84"/>
  <c r="AN83"/>
  <c r="AN82"/>
  <c r="AN81"/>
  <c r="AN80"/>
  <c r="AN79"/>
  <c r="AN78"/>
  <c r="AN77"/>
  <c r="AN76"/>
  <c r="AN75"/>
  <c r="AN74"/>
  <c r="AN73"/>
  <c r="AN72"/>
  <c r="AN71"/>
  <c r="AN70"/>
  <c r="AN69"/>
  <c r="AN68"/>
  <c r="AN67"/>
  <c r="AN66"/>
  <c r="AN65"/>
  <c r="AN64"/>
  <c r="AN63"/>
  <c r="AN62"/>
  <c r="AN61"/>
  <c r="AN60"/>
  <c r="AN59"/>
  <c r="AN58"/>
  <c r="AN57"/>
  <c r="AN56"/>
  <c r="AN55"/>
  <c r="AN54"/>
  <c r="AN53"/>
  <c r="AN52"/>
  <c r="AN51"/>
  <c r="AN50"/>
  <c r="AN7"/>
  <c r="AN9"/>
  <c r="AK10"/>
  <c r="AL11"/>
  <c r="AS11"/>
  <c r="AN13"/>
  <c r="AK14"/>
  <c r="AL15"/>
  <c r="AS15"/>
  <c r="AN17"/>
  <c r="AK18"/>
  <c r="AL19"/>
  <c r="AS19"/>
  <c r="AN21"/>
  <c r="AK22"/>
  <c r="AL23"/>
  <c r="AS23"/>
  <c r="AN25"/>
  <c r="AK26"/>
  <c r="AL27"/>
  <c r="AS27"/>
  <c r="AN29"/>
  <c r="AK30"/>
  <c r="AL31"/>
  <c r="AN33"/>
  <c r="AK35"/>
  <c r="AN37"/>
  <c r="AK39"/>
  <c r="AN41"/>
  <c r="AK43"/>
  <c r="AN45"/>
  <c r="AK47"/>
  <c r="AN49"/>
  <c r="AK52"/>
  <c r="AK56"/>
  <c r="AK60"/>
  <c r="AK64"/>
  <c r="AK68"/>
  <c r="AK72"/>
  <c r="AK76"/>
  <c r="AK80"/>
  <c r="AK84"/>
  <c r="AK88"/>
  <c r="AK92"/>
  <c r="AK96"/>
  <c r="AK100"/>
  <c r="AK104"/>
  <c r="AL4"/>
  <c r="AQ6"/>
  <c r="AT6"/>
  <c r="AL8"/>
  <c r="AS8"/>
  <c r="AN10"/>
  <c r="AK11"/>
  <c r="AL12"/>
  <c r="AS12"/>
  <c r="AN14"/>
  <c r="AK15"/>
  <c r="AL16"/>
  <c r="AS16"/>
  <c r="AN18"/>
  <c r="AK19"/>
  <c r="AL20"/>
  <c r="AS20"/>
  <c r="AN22"/>
  <c r="AK23"/>
  <c r="AL24"/>
  <c r="AS24"/>
  <c r="AN26"/>
  <c r="AK27"/>
  <c r="AL28"/>
  <c r="AS28"/>
  <c r="AN30"/>
  <c r="AK31"/>
  <c r="AN32"/>
  <c r="AK34"/>
  <c r="AN36"/>
  <c r="AK38"/>
  <c r="AN40"/>
  <c r="AK42"/>
  <c r="AN44"/>
  <c r="AK46"/>
  <c r="AN48"/>
  <c r="AK53"/>
  <c r="AK57"/>
  <c r="AK61"/>
  <c r="AK65"/>
  <c r="AK69"/>
  <c r="AK73"/>
  <c r="AK77"/>
  <c r="AK81"/>
  <c r="AK85"/>
  <c r="AK89"/>
  <c r="AK93"/>
  <c r="AK97"/>
  <c r="AK101"/>
  <c r="AK105"/>
  <c r="BS4"/>
  <c r="BS105"/>
  <c r="BS104"/>
  <c r="BS103"/>
  <c r="BS102"/>
  <c r="BS101"/>
  <c r="BS100"/>
  <c r="BS99"/>
  <c r="BS98"/>
  <c r="BS97"/>
  <c r="BS96"/>
  <c r="BS95"/>
  <c r="BY4"/>
  <c r="BR2"/>
  <c r="L283" i="32" s="1"/>
  <c r="BY6" i="28"/>
  <c r="BU96"/>
  <c r="BS92"/>
  <c r="BU88"/>
  <c r="BU80"/>
  <c r="BU72"/>
  <c r="BU64"/>
  <c r="BU56"/>
  <c r="BU48"/>
  <c r="BU40"/>
  <c r="BU32"/>
  <c r="BU24"/>
  <c r="BU16"/>
  <c r="BU8"/>
  <c r="BW4"/>
  <c r="BU104"/>
  <c r="BS91"/>
  <c r="BS90"/>
  <c r="BS89"/>
  <c r="BS88"/>
  <c r="BS87"/>
  <c r="BS86"/>
  <c r="BS85"/>
  <c r="BS84"/>
  <c r="BS83"/>
  <c r="BS82"/>
  <c r="BS81"/>
  <c r="BS80"/>
  <c r="BS79"/>
  <c r="BS78"/>
  <c r="BS77"/>
  <c r="BS76"/>
  <c r="BS75"/>
  <c r="BS74"/>
  <c r="BS73"/>
  <c r="BS72"/>
  <c r="BS71"/>
  <c r="BS70"/>
  <c r="BS69"/>
  <c r="BS68"/>
  <c r="BS67"/>
  <c r="BS66"/>
  <c r="BS65"/>
  <c r="BS64"/>
  <c r="BS63"/>
  <c r="BS62"/>
  <c r="BS61"/>
  <c r="BS60"/>
  <c r="BS59"/>
  <c r="BS58"/>
  <c r="BS57"/>
  <c r="BS56"/>
  <c r="BS55"/>
  <c r="BS54"/>
  <c r="BS53"/>
  <c r="BS52"/>
  <c r="BS51"/>
  <c r="BS50"/>
  <c r="BS49"/>
  <c r="BS48"/>
  <c r="BS47"/>
  <c r="BS46"/>
  <c r="BS45"/>
  <c r="BS44"/>
  <c r="BS43"/>
  <c r="BS42"/>
  <c r="BS41"/>
  <c r="BS40"/>
  <c r="BS39"/>
  <c r="BS38"/>
  <c r="BS37"/>
  <c r="BS36"/>
  <c r="BS35"/>
  <c r="BS34"/>
  <c r="BS33"/>
  <c r="BS32"/>
  <c r="BS31"/>
  <c r="BS30"/>
  <c r="BS29"/>
  <c r="BS28"/>
  <c r="BS27"/>
  <c r="BS26"/>
  <c r="BS25"/>
  <c r="BS24"/>
  <c r="BS23"/>
  <c r="BS22"/>
  <c r="BS21"/>
  <c r="BS20"/>
  <c r="BS19"/>
  <c r="BS18"/>
  <c r="BS17"/>
  <c r="BS16"/>
  <c r="BS15"/>
  <c r="BS14"/>
  <c r="BS13"/>
  <c r="BS12"/>
  <c r="BS11"/>
  <c r="BS10"/>
  <c r="BS9"/>
  <c r="BS8"/>
  <c r="BW6"/>
  <c r="BS7"/>
  <c r="BS94"/>
  <c r="BU93"/>
  <c r="BX4"/>
  <c r="BX6"/>
  <c r="BU10"/>
  <c r="BU18"/>
  <c r="BU26"/>
  <c r="BU34"/>
  <c r="BU42"/>
  <c r="BU50"/>
  <c r="BU58"/>
  <c r="BU66"/>
  <c r="BU74"/>
  <c r="BU82"/>
  <c r="BU90"/>
  <c r="BR92"/>
  <c r="BU43"/>
  <c r="BU75"/>
  <c r="BS93"/>
  <c r="AA8"/>
  <c r="AA10"/>
  <c r="AA14"/>
  <c r="AA40"/>
  <c r="AA42"/>
  <c r="AA46"/>
  <c r="AA72"/>
  <c r="AA74"/>
  <c r="AA78"/>
  <c r="AA98"/>
  <c r="AG4"/>
  <c r="AA32"/>
  <c r="AA34"/>
  <c r="AA38"/>
  <c r="AA64"/>
  <c r="AA66"/>
  <c r="AA70"/>
  <c r="AA24"/>
  <c r="AA26"/>
  <c r="AA30"/>
  <c r="AA56"/>
  <c r="AA58"/>
  <c r="AA62"/>
  <c r="AA82"/>
  <c r="AA80"/>
  <c r="AA88"/>
  <c r="AA96"/>
  <c r="AA86"/>
  <c r="AA94"/>
  <c r="AC4"/>
  <c r="Z105"/>
  <c r="Z103"/>
  <c r="Z101"/>
  <c r="Z99"/>
  <c r="Z97"/>
  <c r="Z95"/>
  <c r="Z93"/>
  <c r="Z91"/>
  <c r="Z89"/>
  <c r="Z87"/>
  <c r="Z85"/>
  <c r="Z83"/>
  <c r="Z81"/>
  <c r="Z79"/>
  <c r="Z77"/>
  <c r="Z75"/>
  <c r="Z73"/>
  <c r="Z71"/>
  <c r="Z69"/>
  <c r="Z67"/>
  <c r="Z65"/>
  <c r="Z63"/>
  <c r="Z61"/>
  <c r="Z59"/>
  <c r="Z57"/>
  <c r="Z55"/>
  <c r="Z53"/>
  <c r="Z51"/>
  <c r="Z49"/>
  <c r="Z47"/>
  <c r="Z45"/>
  <c r="Z43"/>
  <c r="Z41"/>
  <c r="Z39"/>
  <c r="Z37"/>
  <c r="Z35"/>
  <c r="Z33"/>
  <c r="Z31"/>
  <c r="Z29"/>
  <c r="Z27"/>
  <c r="Z25"/>
  <c r="Z23"/>
  <c r="Z21"/>
  <c r="Z19"/>
  <c r="Z17"/>
  <c r="Z15"/>
  <c r="Z13"/>
  <c r="Z11"/>
  <c r="Z9"/>
  <c r="AA7"/>
  <c r="AJ6"/>
  <c r="Z2"/>
  <c r="L279" i="32" s="1"/>
  <c r="AA105" i="28"/>
  <c r="AA103"/>
  <c r="AA101"/>
  <c r="AA99"/>
  <c r="AA97"/>
  <c r="AA95"/>
  <c r="AA93"/>
  <c r="AA91"/>
  <c r="AA89"/>
  <c r="AA87"/>
  <c r="AA85"/>
  <c r="AA83"/>
  <c r="AA81"/>
  <c r="AA79"/>
  <c r="AA77"/>
  <c r="AA75"/>
  <c r="AA73"/>
  <c r="AA71"/>
  <c r="AA69"/>
  <c r="AA67"/>
  <c r="AA65"/>
  <c r="AA63"/>
  <c r="AA61"/>
  <c r="AA59"/>
  <c r="AA57"/>
  <c r="AA55"/>
  <c r="AA53"/>
  <c r="AA51"/>
  <c r="AA49"/>
  <c r="AA47"/>
  <c r="AA45"/>
  <c r="AA43"/>
  <c r="AA41"/>
  <c r="AA39"/>
  <c r="AA37"/>
  <c r="AA35"/>
  <c r="AA33"/>
  <c r="AA31"/>
  <c r="AA29"/>
  <c r="AA27"/>
  <c r="AA25"/>
  <c r="AA23"/>
  <c r="AA21"/>
  <c r="AA19"/>
  <c r="AA17"/>
  <c r="AA15"/>
  <c r="AA13"/>
  <c r="AA11"/>
  <c r="AA9"/>
  <c r="Z7"/>
  <c r="AA104"/>
  <c r="Z104"/>
  <c r="Z102"/>
  <c r="Z100"/>
  <c r="Z98"/>
  <c r="Z96"/>
  <c r="Z94"/>
  <c r="Z92"/>
  <c r="Z90"/>
  <c r="Z88"/>
  <c r="Z86"/>
  <c r="Z84"/>
  <c r="Z82"/>
  <c r="Z80"/>
  <c r="Z78"/>
  <c r="Z76"/>
  <c r="Z74"/>
  <c r="Z72"/>
  <c r="Z70"/>
  <c r="Z68"/>
  <c r="Z66"/>
  <c r="Z64"/>
  <c r="Z62"/>
  <c r="Z60"/>
  <c r="Z58"/>
  <c r="Z56"/>
  <c r="Z54"/>
  <c r="Z52"/>
  <c r="Z50"/>
  <c r="Z48"/>
  <c r="Z46"/>
  <c r="Z44"/>
  <c r="Z42"/>
  <c r="Z40"/>
  <c r="Z38"/>
  <c r="Z36"/>
  <c r="Z34"/>
  <c r="Z32"/>
  <c r="Z30"/>
  <c r="Z28"/>
  <c r="Z26"/>
  <c r="Z24"/>
  <c r="Z22"/>
  <c r="Z20"/>
  <c r="Z18"/>
  <c r="Z16"/>
  <c r="Z14"/>
  <c r="Z12"/>
  <c r="Z10"/>
  <c r="Z8"/>
  <c r="AH6"/>
  <c r="AI6"/>
  <c r="AA12"/>
  <c r="AA20"/>
  <c r="AA28"/>
  <c r="AA36"/>
  <c r="AA44"/>
  <c r="AA52"/>
  <c r="AA60"/>
  <c r="AA68"/>
  <c r="AA76"/>
  <c r="AA84"/>
  <c r="AA92"/>
  <c r="AA100"/>
  <c r="AW22"/>
  <c r="AW30"/>
  <c r="AW38"/>
  <c r="AW46"/>
  <c r="AV48"/>
  <c r="AV50"/>
  <c r="AV52"/>
  <c r="AV54"/>
  <c r="AV56"/>
  <c r="AV58"/>
  <c r="AV60"/>
  <c r="AV62"/>
  <c r="AW65"/>
  <c r="AW73"/>
  <c r="AW81"/>
  <c r="AW89"/>
  <c r="AW97"/>
  <c r="AW105"/>
  <c r="BA4"/>
  <c r="AW20"/>
  <c r="AW28"/>
  <c r="AW36"/>
  <c r="AW44"/>
  <c r="AW63"/>
  <c r="AW71"/>
  <c r="AW79"/>
  <c r="AW87"/>
  <c r="AW95"/>
  <c r="AW103"/>
  <c r="AV9"/>
  <c r="AV11"/>
  <c r="AV13"/>
  <c r="AW18"/>
  <c r="AW26"/>
  <c r="AW34"/>
  <c r="AW42"/>
  <c r="AW69"/>
  <c r="AW77"/>
  <c r="AW85"/>
  <c r="AW93"/>
  <c r="AW101"/>
  <c r="BB4"/>
  <c r="AW14"/>
  <c r="AV16"/>
  <c r="AV18"/>
  <c r="AV20"/>
  <c r="AV24"/>
  <c r="AV26"/>
  <c r="AV28"/>
  <c r="AV30"/>
  <c r="AV32"/>
  <c r="AV34"/>
  <c r="AV36"/>
  <c r="AV40"/>
  <c r="AV42"/>
  <c r="AV44"/>
  <c r="AV46"/>
  <c r="AW47"/>
  <c r="AW49"/>
  <c r="AW51"/>
  <c r="AW53"/>
  <c r="AW55"/>
  <c r="AW57"/>
  <c r="AW59"/>
  <c r="AW61"/>
  <c r="AV63"/>
  <c r="AV65"/>
  <c r="AV67"/>
  <c r="AV69"/>
  <c r="AV71"/>
  <c r="AV73"/>
  <c r="AV75"/>
  <c r="AV77"/>
  <c r="AV79"/>
  <c r="AV81"/>
  <c r="AV83"/>
  <c r="AV85"/>
  <c r="AV87"/>
  <c r="AV89"/>
  <c r="AV91"/>
  <c r="AV93"/>
  <c r="AV95"/>
  <c r="AV97"/>
  <c r="AV99"/>
  <c r="AV101"/>
  <c r="AV103"/>
  <c r="AV105"/>
  <c r="AV2"/>
  <c r="L281" i="32" s="1"/>
  <c r="AW7" i="28"/>
  <c r="AV8"/>
  <c r="AV10"/>
  <c r="AV12"/>
  <c r="AV14"/>
  <c r="AW15"/>
  <c r="AW17"/>
  <c r="AW19"/>
  <c r="AW21"/>
  <c r="AW23"/>
  <c r="AW25"/>
  <c r="AW27"/>
  <c r="AW29"/>
  <c r="AW31"/>
  <c r="AW33"/>
  <c r="AW35"/>
  <c r="AW37"/>
  <c r="AW39"/>
  <c r="AW41"/>
  <c r="AW43"/>
  <c r="AW45"/>
  <c r="AV47"/>
  <c r="AV49"/>
  <c r="AV51"/>
  <c r="AV53"/>
  <c r="AV55"/>
  <c r="AV57"/>
  <c r="AV59"/>
  <c r="AV61"/>
  <c r="AW64"/>
  <c r="AW66"/>
  <c r="AW92"/>
  <c r="AW94"/>
  <c r="AW96"/>
  <c r="AW98"/>
  <c r="AW100"/>
  <c r="AW102"/>
  <c r="AW104"/>
  <c r="AV7"/>
  <c r="AW9"/>
  <c r="AW11"/>
  <c r="AW13"/>
  <c r="AV15"/>
  <c r="AV17"/>
  <c r="AV19"/>
  <c r="AV21"/>
  <c r="AV23"/>
  <c r="AV25"/>
  <c r="AV27"/>
  <c r="AV29"/>
  <c r="AV31"/>
  <c r="AV33"/>
  <c r="AV35"/>
  <c r="AV37"/>
  <c r="AV39"/>
  <c r="AV41"/>
  <c r="AV43"/>
  <c r="AV45"/>
  <c r="AW48"/>
  <c r="AW50"/>
  <c r="AW52"/>
  <c r="AW54"/>
  <c r="AW56"/>
  <c r="AW58"/>
  <c r="AW60"/>
  <c r="AW62"/>
  <c r="AV64"/>
  <c r="AV66"/>
  <c r="AV68"/>
  <c r="AV70"/>
  <c r="AV72"/>
  <c r="AV74"/>
  <c r="AV76"/>
  <c r="AV78"/>
  <c r="AV80"/>
  <c r="AV82"/>
  <c r="AV84"/>
  <c r="AV86"/>
  <c r="AV88"/>
  <c r="AV90"/>
  <c r="AV94"/>
  <c r="AV96"/>
  <c r="AV98"/>
  <c r="AV100"/>
  <c r="AV102"/>
  <c r="AV104"/>
  <c r="CB6"/>
  <c r="CA4"/>
  <c r="CB4"/>
  <c r="BZ6"/>
  <c r="CA6"/>
  <c r="BZ4"/>
  <c r="BV4"/>
  <c r="BQ4"/>
  <c r="BP6"/>
  <c r="BO4"/>
  <c r="BQ6"/>
  <c r="BO6"/>
  <c r="BP4"/>
  <c r="BF6"/>
  <c r="BE4"/>
  <c r="BF4"/>
  <c r="BD6"/>
  <c r="BE6"/>
  <c r="BD4"/>
  <c r="AZ4"/>
  <c r="AT4"/>
  <c r="AS4"/>
  <c r="AO4"/>
  <c r="AU4"/>
  <c r="AD4"/>
  <c r="AJ4"/>
  <c r="AA4"/>
  <c r="AE4"/>
  <c r="AI4"/>
  <c r="AF4"/>
  <c r="AH4"/>
  <c r="O256" i="15" l="1"/>
  <c r="BE256" s="1"/>
  <c r="EJ256" s="1"/>
  <c r="EL256" s="1"/>
  <c r="O212"/>
  <c r="O104"/>
  <c r="O260"/>
  <c r="O108"/>
  <c r="BE108" s="1"/>
  <c r="EJ108" s="1"/>
  <c r="EL108" s="1"/>
  <c r="O56"/>
  <c r="N238" i="28"/>
  <c r="BL240" i="15"/>
  <c r="EU240" s="1"/>
  <c r="BE240"/>
  <c r="EJ240" s="1"/>
  <c r="EL240" s="1"/>
  <c r="CA238" i="28" s="1"/>
  <c r="EP238" s="1"/>
  <c r="AQ240" i="15"/>
  <c r="DN240" s="1"/>
  <c r="DP240" s="1"/>
  <c r="DQ240" s="1"/>
  <c r="AX240"/>
  <c r="DY240" s="1"/>
  <c r="EA240" s="1"/>
  <c r="CR240"/>
  <c r="CT240" s="1"/>
  <c r="CU240" s="1"/>
  <c r="CI240"/>
  <c r="CJ240" s="1"/>
  <c r="DC240"/>
  <c r="DE240" s="1"/>
  <c r="N174" i="28"/>
  <c r="BL176" i="15"/>
  <c r="EU176" s="1"/>
  <c r="BE176"/>
  <c r="EJ176" s="1"/>
  <c r="EL176" s="1"/>
  <c r="CA174" i="28" s="1"/>
  <c r="EP174" s="1"/>
  <c r="AQ176" i="15"/>
  <c r="DN176" s="1"/>
  <c r="DP176" s="1"/>
  <c r="DQ176" s="1"/>
  <c r="AX176"/>
  <c r="DY176" s="1"/>
  <c r="EA176" s="1"/>
  <c r="CR176"/>
  <c r="CT176" s="1"/>
  <c r="CU176" s="1"/>
  <c r="DC176"/>
  <c r="DE176" s="1"/>
  <c r="CI176"/>
  <c r="CJ176" s="1"/>
  <c r="N110" i="28"/>
  <c r="BL112" i="15"/>
  <c r="EU112" s="1"/>
  <c r="BE112"/>
  <c r="EJ112" s="1"/>
  <c r="EL112" s="1"/>
  <c r="CA110" i="28" s="1"/>
  <c r="EP110" s="1"/>
  <c r="CR112" i="15"/>
  <c r="CT112" s="1"/>
  <c r="CU112" s="1"/>
  <c r="DC112"/>
  <c r="DE112" s="1"/>
  <c r="AX112"/>
  <c r="DY112" s="1"/>
  <c r="EA112" s="1"/>
  <c r="AQ112"/>
  <c r="DN112" s="1"/>
  <c r="DP112" s="1"/>
  <c r="DQ112" s="1"/>
  <c r="CI112"/>
  <c r="CJ112" s="1"/>
  <c r="N30" i="28"/>
  <c r="BL32" i="15"/>
  <c r="EU32" s="1"/>
  <c r="BE32"/>
  <c r="EJ32" s="1"/>
  <c r="EL32" s="1"/>
  <c r="CA30" i="28" s="1"/>
  <c r="EP30" s="1"/>
  <c r="AQ32" i="15"/>
  <c r="DN32" s="1"/>
  <c r="DP32" s="1"/>
  <c r="DQ32" s="1"/>
  <c r="CR32"/>
  <c r="CT32" s="1"/>
  <c r="CU32" s="1"/>
  <c r="DC32"/>
  <c r="DE32" s="1"/>
  <c r="AX32"/>
  <c r="DY32" s="1"/>
  <c r="EA32" s="1"/>
  <c r="CI32"/>
  <c r="CJ32" s="1"/>
  <c r="N242" i="28"/>
  <c r="BL244" i="15"/>
  <c r="EU244" s="1"/>
  <c r="BE244"/>
  <c r="EJ244" s="1"/>
  <c r="EL244" s="1"/>
  <c r="CA242" i="28" s="1"/>
  <c r="EP242" s="1"/>
  <c r="AQ244" i="15"/>
  <c r="DN244" s="1"/>
  <c r="DP244" s="1"/>
  <c r="DQ244" s="1"/>
  <c r="CR244"/>
  <c r="CT244" s="1"/>
  <c r="CU244" s="1"/>
  <c r="AX244"/>
  <c r="DY244" s="1"/>
  <c r="EA244" s="1"/>
  <c r="DC244"/>
  <c r="DE244" s="1"/>
  <c r="CI244"/>
  <c r="CJ244" s="1"/>
  <c r="N178" i="28"/>
  <c r="BL180" i="15"/>
  <c r="EU180" s="1"/>
  <c r="BE180"/>
  <c r="EJ180" s="1"/>
  <c r="EL180" s="1"/>
  <c r="CA178" i="28" s="1"/>
  <c r="EP178" s="1"/>
  <c r="AQ180" i="15"/>
  <c r="DN180" s="1"/>
  <c r="DP180" s="1"/>
  <c r="DQ180" s="1"/>
  <c r="CR180"/>
  <c r="CT180" s="1"/>
  <c r="CU180" s="1"/>
  <c r="AX180"/>
  <c r="DY180" s="1"/>
  <c r="EA180" s="1"/>
  <c r="DC180"/>
  <c r="DE180" s="1"/>
  <c r="CI180"/>
  <c r="CJ180" s="1"/>
  <c r="N114" i="28"/>
  <c r="BL116" i="15"/>
  <c r="EU116" s="1"/>
  <c r="BE116"/>
  <c r="EJ116" s="1"/>
  <c r="EL116" s="1"/>
  <c r="CA114" i="28" s="1"/>
  <c r="EP114" s="1"/>
  <c r="AX116" i="15"/>
  <c r="DY116" s="1"/>
  <c r="EA116" s="1"/>
  <c r="CR116"/>
  <c r="CT116" s="1"/>
  <c r="CU116" s="1"/>
  <c r="AQ116"/>
  <c r="DN116" s="1"/>
  <c r="DP116" s="1"/>
  <c r="DQ116" s="1"/>
  <c r="DC116"/>
  <c r="DE116" s="1"/>
  <c r="CI116"/>
  <c r="CJ116" s="1"/>
  <c r="N34" i="28"/>
  <c r="BL36" i="15"/>
  <c r="EU36" s="1"/>
  <c r="BE36"/>
  <c r="EJ36" s="1"/>
  <c r="EL36" s="1"/>
  <c r="CA34" i="28" s="1"/>
  <c r="EP34" s="1"/>
  <c r="AX36" i="15"/>
  <c r="DY36" s="1"/>
  <c r="EA36" s="1"/>
  <c r="AQ36"/>
  <c r="DN36" s="1"/>
  <c r="DP36" s="1"/>
  <c r="DQ36" s="1"/>
  <c r="CR36"/>
  <c r="CT36" s="1"/>
  <c r="CU36" s="1"/>
  <c r="DC36"/>
  <c r="DE36" s="1"/>
  <c r="CI36"/>
  <c r="CJ36" s="1"/>
  <c r="N266" i="28"/>
  <c r="BL268" i="15"/>
  <c r="EU268" s="1"/>
  <c r="BE268"/>
  <c r="EJ268" s="1"/>
  <c r="EL268" s="1"/>
  <c r="CA266" i="28" s="1"/>
  <c r="EP266" s="1"/>
  <c r="AQ268" i="15"/>
  <c r="DN268" s="1"/>
  <c r="DP268" s="1"/>
  <c r="DQ268" s="1"/>
  <c r="AX268"/>
  <c r="DY268" s="1"/>
  <c r="EA268" s="1"/>
  <c r="CR268"/>
  <c r="CT268" s="1"/>
  <c r="CU268" s="1"/>
  <c r="CI268"/>
  <c r="CJ268" s="1"/>
  <c r="DC268"/>
  <c r="DE268" s="1"/>
  <c r="N182" i="28"/>
  <c r="BL184" i="15"/>
  <c r="EU184" s="1"/>
  <c r="BE184"/>
  <c r="EJ184" s="1"/>
  <c r="EL184" s="1"/>
  <c r="CA182" i="28" s="1"/>
  <c r="EP182" s="1"/>
  <c r="AQ184" i="15"/>
  <c r="DN184" s="1"/>
  <c r="DP184" s="1"/>
  <c r="DQ184" s="1"/>
  <c r="CR184"/>
  <c r="CT184" s="1"/>
  <c r="CU184" s="1"/>
  <c r="AX184"/>
  <c r="DY184" s="1"/>
  <c r="EA184" s="1"/>
  <c r="DC184"/>
  <c r="DE184" s="1"/>
  <c r="CI184"/>
  <c r="CJ184" s="1"/>
  <c r="N90" i="28"/>
  <c r="BL92" i="15"/>
  <c r="EU92" s="1"/>
  <c r="BE92"/>
  <c r="EJ92" s="1"/>
  <c r="EL92" s="1"/>
  <c r="CA90" i="28" s="1"/>
  <c r="EP90" s="1"/>
  <c r="AQ92" i="15"/>
  <c r="DN92" s="1"/>
  <c r="DP92" s="1"/>
  <c r="DQ92" s="1"/>
  <c r="AX92"/>
  <c r="DY92" s="1"/>
  <c r="EA92" s="1"/>
  <c r="CR92"/>
  <c r="CT92" s="1"/>
  <c r="CU92" s="1"/>
  <c r="DC92"/>
  <c r="DE92" s="1"/>
  <c r="CI92"/>
  <c r="CJ92" s="1"/>
  <c r="N227" i="28"/>
  <c r="BL229" i="15"/>
  <c r="EU229" s="1"/>
  <c r="AX229"/>
  <c r="DY229" s="1"/>
  <c r="EA229" s="1"/>
  <c r="BE229"/>
  <c r="EJ229" s="1"/>
  <c r="EL229" s="1"/>
  <c r="CA227" i="28" s="1"/>
  <c r="EP227" s="1"/>
  <c r="AQ229" i="15"/>
  <c r="DN229" s="1"/>
  <c r="DP229" s="1"/>
  <c r="DQ229" s="1"/>
  <c r="DC229"/>
  <c r="DE229" s="1"/>
  <c r="CI229"/>
  <c r="CJ229" s="1"/>
  <c r="CR229"/>
  <c r="CT229" s="1"/>
  <c r="CU229" s="1"/>
  <c r="N142" i="28"/>
  <c r="BL144" i="15"/>
  <c r="EU144" s="1"/>
  <c r="BE144"/>
  <c r="EJ144" s="1"/>
  <c r="EL144" s="1"/>
  <c r="CA142" i="28" s="1"/>
  <c r="EP142" s="1"/>
  <c r="AX144" i="15"/>
  <c r="DY144" s="1"/>
  <c r="EA144" s="1"/>
  <c r="CR144"/>
  <c r="CT144" s="1"/>
  <c r="CU144" s="1"/>
  <c r="DC144"/>
  <c r="DE144" s="1"/>
  <c r="AQ144"/>
  <c r="DN144" s="1"/>
  <c r="DP144" s="1"/>
  <c r="DQ144" s="1"/>
  <c r="CI144"/>
  <c r="CJ144" s="1"/>
  <c r="N39" i="28"/>
  <c r="BL41" i="15"/>
  <c r="EU41" s="1"/>
  <c r="BE41"/>
  <c r="EJ41" s="1"/>
  <c r="EL41" s="1"/>
  <c r="CA39" i="28" s="1"/>
  <c r="EP39" s="1"/>
  <c r="AX41" i="15"/>
  <c r="DY41" s="1"/>
  <c r="EA41" s="1"/>
  <c r="DC41"/>
  <c r="DE41" s="1"/>
  <c r="AQ41"/>
  <c r="DN41" s="1"/>
  <c r="DP41" s="1"/>
  <c r="DQ41" s="1"/>
  <c r="CR41"/>
  <c r="CT41" s="1"/>
  <c r="CU41" s="1"/>
  <c r="CI41"/>
  <c r="CJ41" s="1"/>
  <c r="EM240"/>
  <c r="N221" i="28"/>
  <c r="BL223" i="15"/>
  <c r="EU223" s="1"/>
  <c r="BE223"/>
  <c r="EJ223" s="1"/>
  <c r="EL223" s="1"/>
  <c r="CA221" i="28" s="1"/>
  <c r="EP221" s="1"/>
  <c r="AX223" i="15"/>
  <c r="DY223" s="1"/>
  <c r="EA223" s="1"/>
  <c r="AQ223"/>
  <c r="DN223" s="1"/>
  <c r="DP223" s="1"/>
  <c r="DQ223" s="1"/>
  <c r="CR223"/>
  <c r="CT223" s="1"/>
  <c r="CU223" s="1"/>
  <c r="DC223"/>
  <c r="DE223" s="1"/>
  <c r="CI223"/>
  <c r="CJ223" s="1"/>
  <c r="N134" i="28"/>
  <c r="BL136" i="15"/>
  <c r="EU136" s="1"/>
  <c r="BE136"/>
  <c r="EJ136" s="1"/>
  <c r="EL136" s="1"/>
  <c r="CA134" i="28" s="1"/>
  <c r="EP134" s="1"/>
  <c r="AQ136" i="15"/>
  <c r="DN136" s="1"/>
  <c r="DP136" s="1"/>
  <c r="DQ136" s="1"/>
  <c r="CR136"/>
  <c r="CT136" s="1"/>
  <c r="CU136" s="1"/>
  <c r="DC136"/>
  <c r="DE136" s="1"/>
  <c r="AX136"/>
  <c r="DY136" s="1"/>
  <c r="EA136" s="1"/>
  <c r="CI136"/>
  <c r="CJ136" s="1"/>
  <c r="N55" i="28"/>
  <c r="BL57" i="15"/>
  <c r="EU57" s="1"/>
  <c r="BE57"/>
  <c r="EJ57" s="1"/>
  <c r="EL57" s="1"/>
  <c r="CA55" i="28" s="1"/>
  <c r="EP55" s="1"/>
  <c r="AX57" i="15"/>
  <c r="DY57" s="1"/>
  <c r="EA57" s="1"/>
  <c r="DC57"/>
  <c r="DE57" s="1"/>
  <c r="AQ57"/>
  <c r="DN57" s="1"/>
  <c r="DP57" s="1"/>
  <c r="DQ57" s="1"/>
  <c r="CR57"/>
  <c r="CT57" s="1"/>
  <c r="CU57" s="1"/>
  <c r="CI57"/>
  <c r="CJ57" s="1"/>
  <c r="N222" i="28"/>
  <c r="BL224" i="15"/>
  <c r="EU224" s="1"/>
  <c r="BE224"/>
  <c r="EJ224" s="1"/>
  <c r="EL224" s="1"/>
  <c r="CA222" i="28" s="1"/>
  <c r="EP222" s="1"/>
  <c r="AQ224" i="15"/>
  <c r="DN224" s="1"/>
  <c r="DP224" s="1"/>
  <c r="DQ224" s="1"/>
  <c r="AX224"/>
  <c r="DY224" s="1"/>
  <c r="EA224" s="1"/>
  <c r="CR224"/>
  <c r="CT224" s="1"/>
  <c r="CU224" s="1"/>
  <c r="CI224"/>
  <c r="CJ224" s="1"/>
  <c r="DC224"/>
  <c r="DE224" s="1"/>
  <c r="N158" i="28"/>
  <c r="BL160" i="15"/>
  <c r="EU160" s="1"/>
  <c r="BE160"/>
  <c r="EJ160" s="1"/>
  <c r="EL160" s="1"/>
  <c r="CA158" i="28" s="1"/>
  <c r="EP158" s="1"/>
  <c r="AX160" i="15"/>
  <c r="DY160" s="1"/>
  <c r="EA160" s="1"/>
  <c r="CR160"/>
  <c r="CT160" s="1"/>
  <c r="CU160" s="1"/>
  <c r="AQ160"/>
  <c r="DN160" s="1"/>
  <c r="DP160" s="1"/>
  <c r="DQ160" s="1"/>
  <c r="DC160"/>
  <c r="DE160" s="1"/>
  <c r="CI160"/>
  <c r="CJ160" s="1"/>
  <c r="N58" i="28"/>
  <c r="BL60" i="15"/>
  <c r="EU60" s="1"/>
  <c r="BE60"/>
  <c r="EJ60" s="1"/>
  <c r="EL60" s="1"/>
  <c r="CA58" i="28" s="1"/>
  <c r="EP58" s="1"/>
  <c r="AX60" i="15"/>
  <c r="DY60" s="1"/>
  <c r="EA60" s="1"/>
  <c r="AQ60"/>
  <c r="DN60" s="1"/>
  <c r="DP60" s="1"/>
  <c r="DQ60" s="1"/>
  <c r="CR60"/>
  <c r="CT60" s="1"/>
  <c r="CU60" s="1"/>
  <c r="DC60"/>
  <c r="DE60" s="1"/>
  <c r="CI60"/>
  <c r="CJ60" s="1"/>
  <c r="N246" i="28"/>
  <c r="BL248" i="15"/>
  <c r="EU248" s="1"/>
  <c r="BE248"/>
  <c r="EJ248" s="1"/>
  <c r="EL248" s="1"/>
  <c r="CA246" i="28" s="1"/>
  <c r="EP246" s="1"/>
  <c r="AQ248" i="15"/>
  <c r="DN248" s="1"/>
  <c r="DP248" s="1"/>
  <c r="DQ248" s="1"/>
  <c r="CR248"/>
  <c r="CT248" s="1"/>
  <c r="CU248" s="1"/>
  <c r="AX248"/>
  <c r="DY248" s="1"/>
  <c r="EA248" s="1"/>
  <c r="DC248"/>
  <c r="DE248" s="1"/>
  <c r="CI248"/>
  <c r="CJ248" s="1"/>
  <c r="N202" i="28"/>
  <c r="BL204" i="15"/>
  <c r="EU204" s="1"/>
  <c r="BE204"/>
  <c r="EJ204" s="1"/>
  <c r="EL204" s="1"/>
  <c r="CA202" i="28" s="1"/>
  <c r="EP202" s="1"/>
  <c r="AQ204" i="15"/>
  <c r="DN204" s="1"/>
  <c r="DP204" s="1"/>
  <c r="DQ204" s="1"/>
  <c r="AX204"/>
  <c r="DY204" s="1"/>
  <c r="EA204" s="1"/>
  <c r="CR204"/>
  <c r="CT204" s="1"/>
  <c r="CU204" s="1"/>
  <c r="CI204"/>
  <c r="CJ204" s="1"/>
  <c r="DC204"/>
  <c r="DE204" s="1"/>
  <c r="N139" i="28"/>
  <c r="BL141" i="15"/>
  <c r="EU141" s="1"/>
  <c r="AX141"/>
  <c r="DY141" s="1"/>
  <c r="EA141" s="1"/>
  <c r="BE141"/>
  <c r="EJ141" s="1"/>
  <c r="EL141" s="1"/>
  <c r="CA139" i="28" s="1"/>
  <c r="EP139" s="1"/>
  <c r="AQ141" i="15"/>
  <c r="DN141" s="1"/>
  <c r="DP141" s="1"/>
  <c r="DQ141" s="1"/>
  <c r="DC141"/>
  <c r="DE141" s="1"/>
  <c r="CR141"/>
  <c r="CT141" s="1"/>
  <c r="CU141" s="1"/>
  <c r="CI141"/>
  <c r="CJ141" s="1"/>
  <c r="N62" i="28"/>
  <c r="BL64" i="15"/>
  <c r="EU64" s="1"/>
  <c r="BE64"/>
  <c r="EJ64" s="1"/>
  <c r="EL64" s="1"/>
  <c r="CA62" i="28" s="1"/>
  <c r="EP62" s="1"/>
  <c r="AQ64" i="15"/>
  <c r="DN64" s="1"/>
  <c r="DP64" s="1"/>
  <c r="DQ64" s="1"/>
  <c r="CR64"/>
  <c r="CT64" s="1"/>
  <c r="CU64" s="1"/>
  <c r="DC64"/>
  <c r="DE64" s="1"/>
  <c r="AX64"/>
  <c r="DY64" s="1"/>
  <c r="EA64" s="1"/>
  <c r="CI64"/>
  <c r="CJ64" s="1"/>
  <c r="N38" i="28"/>
  <c r="BL40" i="15"/>
  <c r="EU40" s="1"/>
  <c r="BE40"/>
  <c r="EJ40" s="1"/>
  <c r="EL40" s="1"/>
  <c r="CA38" i="28" s="1"/>
  <c r="EP38" s="1"/>
  <c r="AQ40" i="15"/>
  <c r="DN40" s="1"/>
  <c r="DP40" s="1"/>
  <c r="DQ40" s="1"/>
  <c r="CR40"/>
  <c r="CT40" s="1"/>
  <c r="CU40" s="1"/>
  <c r="AX40"/>
  <c r="DY40" s="1"/>
  <c r="EA40" s="1"/>
  <c r="DC40"/>
  <c r="DE40" s="1"/>
  <c r="CI40"/>
  <c r="CJ40" s="1"/>
  <c r="N269" i="28"/>
  <c r="BL271" i="15"/>
  <c r="EU271" s="1"/>
  <c r="BE271"/>
  <c r="EJ271" s="1"/>
  <c r="EL271" s="1"/>
  <c r="CA269" i="28" s="1"/>
  <c r="EP269" s="1"/>
  <c r="AX271" i="15"/>
  <c r="DY271" s="1"/>
  <c r="EA271" s="1"/>
  <c r="AQ271"/>
  <c r="DN271" s="1"/>
  <c r="DP271" s="1"/>
  <c r="DQ271" s="1"/>
  <c r="CR271"/>
  <c r="CT271" s="1"/>
  <c r="CU271" s="1"/>
  <c r="DC271"/>
  <c r="DE271" s="1"/>
  <c r="CI271"/>
  <c r="CJ271" s="1"/>
  <c r="N205" i="28"/>
  <c r="BL207" i="15"/>
  <c r="EU207" s="1"/>
  <c r="BE207"/>
  <c r="EJ207" s="1"/>
  <c r="EL207" s="1"/>
  <c r="CA205" i="28" s="1"/>
  <c r="EP205" s="1"/>
  <c r="AX207" i="15"/>
  <c r="DY207" s="1"/>
  <c r="EA207" s="1"/>
  <c r="AQ207"/>
  <c r="DN207" s="1"/>
  <c r="DP207" s="1"/>
  <c r="DQ207" s="1"/>
  <c r="CR207"/>
  <c r="CT207" s="1"/>
  <c r="CU207" s="1"/>
  <c r="DC207"/>
  <c r="DE207" s="1"/>
  <c r="CI207"/>
  <c r="CJ207" s="1"/>
  <c r="N163" i="28"/>
  <c r="BL165" i="15"/>
  <c r="EU165" s="1"/>
  <c r="AX165"/>
  <c r="DY165" s="1"/>
  <c r="EA165" s="1"/>
  <c r="BE165"/>
  <c r="EJ165" s="1"/>
  <c r="EL165" s="1"/>
  <c r="CA163" i="28" s="1"/>
  <c r="EP163" s="1"/>
  <c r="AQ165" i="15"/>
  <c r="DN165" s="1"/>
  <c r="DP165" s="1"/>
  <c r="DQ165" s="1"/>
  <c r="DC165"/>
  <c r="DE165" s="1"/>
  <c r="CR165"/>
  <c r="CT165" s="1"/>
  <c r="CU165" s="1"/>
  <c r="CI165"/>
  <c r="CJ165" s="1"/>
  <c r="N94" i="28"/>
  <c r="BL96" i="15"/>
  <c r="EU96" s="1"/>
  <c r="BE96"/>
  <c r="EJ96" s="1"/>
  <c r="EL96" s="1"/>
  <c r="CA94" i="28" s="1"/>
  <c r="EP94" s="1"/>
  <c r="CR96" i="15"/>
  <c r="CT96" s="1"/>
  <c r="CU96" s="1"/>
  <c r="AQ96"/>
  <c r="DN96" s="1"/>
  <c r="DP96" s="1"/>
  <c r="DQ96" s="1"/>
  <c r="DC96"/>
  <c r="DE96" s="1"/>
  <c r="AX96"/>
  <c r="DY96" s="1"/>
  <c r="EA96" s="1"/>
  <c r="CI96"/>
  <c r="CJ96" s="1"/>
  <c r="N66" i="28"/>
  <c r="BL68" i="15"/>
  <c r="EU68" s="1"/>
  <c r="BE68"/>
  <c r="EJ68" s="1"/>
  <c r="EL68" s="1"/>
  <c r="CA66" i="28" s="1"/>
  <c r="EP66" s="1"/>
  <c r="AX68" i="15"/>
  <c r="DY68" s="1"/>
  <c r="EA68" s="1"/>
  <c r="AQ68"/>
  <c r="DN68" s="1"/>
  <c r="DP68" s="1"/>
  <c r="DQ68" s="1"/>
  <c r="CR68"/>
  <c r="CT68" s="1"/>
  <c r="CU68" s="1"/>
  <c r="DC68"/>
  <c r="DE68" s="1"/>
  <c r="CI68"/>
  <c r="CJ68" s="1"/>
  <c r="N270" i="28"/>
  <c r="BL272" i="15"/>
  <c r="EU272" s="1"/>
  <c r="BE272"/>
  <c r="EJ272" s="1"/>
  <c r="EL272" s="1"/>
  <c r="CA270" i="28" s="1"/>
  <c r="EP270" s="1"/>
  <c r="AQ272" i="15"/>
  <c r="DN272" s="1"/>
  <c r="DP272" s="1"/>
  <c r="DQ272" s="1"/>
  <c r="AX272"/>
  <c r="DY272" s="1"/>
  <c r="EA272" s="1"/>
  <c r="CR272"/>
  <c r="CT272" s="1"/>
  <c r="CU272" s="1"/>
  <c r="DC272"/>
  <c r="DE272" s="1"/>
  <c r="CI272"/>
  <c r="CJ272" s="1"/>
  <c r="N253" i="28"/>
  <c r="BL255" i="15"/>
  <c r="EU255" s="1"/>
  <c r="BE255"/>
  <c r="EJ255" s="1"/>
  <c r="EL255" s="1"/>
  <c r="CA253" i="28" s="1"/>
  <c r="EP253" s="1"/>
  <c r="AX255" i="15"/>
  <c r="DY255" s="1"/>
  <c r="EA255" s="1"/>
  <c r="AQ255"/>
  <c r="DN255" s="1"/>
  <c r="DP255" s="1"/>
  <c r="DQ255" s="1"/>
  <c r="CR255"/>
  <c r="CT255" s="1"/>
  <c r="CU255" s="1"/>
  <c r="DC255"/>
  <c r="DE255" s="1"/>
  <c r="CI255"/>
  <c r="CJ255" s="1"/>
  <c r="N230" i="28"/>
  <c r="BL232" i="15"/>
  <c r="EU232" s="1"/>
  <c r="BE232"/>
  <c r="EJ232" s="1"/>
  <c r="EL232" s="1"/>
  <c r="CA230" i="28" s="1"/>
  <c r="EP230" s="1"/>
  <c r="AQ232" i="15"/>
  <c r="DN232" s="1"/>
  <c r="DP232" s="1"/>
  <c r="DQ232" s="1"/>
  <c r="CR232"/>
  <c r="CT232" s="1"/>
  <c r="CU232" s="1"/>
  <c r="DC232"/>
  <c r="DE232" s="1"/>
  <c r="AX232"/>
  <c r="DY232" s="1"/>
  <c r="EA232" s="1"/>
  <c r="CI232"/>
  <c r="CJ232" s="1"/>
  <c r="N206" i="28"/>
  <c r="BL208" i="15"/>
  <c r="EU208" s="1"/>
  <c r="BE208"/>
  <c r="EJ208" s="1"/>
  <c r="EL208" s="1"/>
  <c r="CA206" i="28" s="1"/>
  <c r="EP206" s="1"/>
  <c r="AQ208" i="15"/>
  <c r="DN208" s="1"/>
  <c r="DP208" s="1"/>
  <c r="DQ208" s="1"/>
  <c r="AX208"/>
  <c r="DY208" s="1"/>
  <c r="EA208" s="1"/>
  <c r="CR208"/>
  <c r="CT208" s="1"/>
  <c r="CU208" s="1"/>
  <c r="CI208"/>
  <c r="CJ208" s="1"/>
  <c r="DC208"/>
  <c r="DE208" s="1"/>
  <c r="N189" i="28"/>
  <c r="BL191" i="15"/>
  <c r="EU191" s="1"/>
  <c r="BE191"/>
  <c r="EJ191" s="1"/>
  <c r="EL191" s="1"/>
  <c r="CA189" i="28" s="1"/>
  <c r="EP189" s="1"/>
  <c r="AX191" i="15"/>
  <c r="DY191" s="1"/>
  <c r="EA191" s="1"/>
  <c r="AQ191"/>
  <c r="DN191" s="1"/>
  <c r="DP191" s="1"/>
  <c r="DQ191" s="1"/>
  <c r="CR191"/>
  <c r="CT191" s="1"/>
  <c r="CU191" s="1"/>
  <c r="DC191"/>
  <c r="DE191" s="1"/>
  <c r="CI191"/>
  <c r="CJ191" s="1"/>
  <c r="N166" i="28"/>
  <c r="BL168" i="15"/>
  <c r="EU168" s="1"/>
  <c r="BE168"/>
  <c r="EJ168" s="1"/>
  <c r="EL168" s="1"/>
  <c r="CA166" i="28" s="1"/>
  <c r="EP166" s="1"/>
  <c r="AQ168" i="15"/>
  <c r="DN168" s="1"/>
  <c r="DP168" s="1"/>
  <c r="DQ168" s="1"/>
  <c r="CR168"/>
  <c r="CT168" s="1"/>
  <c r="CU168" s="1"/>
  <c r="DC168"/>
  <c r="DE168" s="1"/>
  <c r="AX168"/>
  <c r="DY168" s="1"/>
  <c r="EA168" s="1"/>
  <c r="CI168"/>
  <c r="CJ168" s="1"/>
  <c r="N146" i="28"/>
  <c r="BL148" i="15"/>
  <c r="EU148" s="1"/>
  <c r="BE148"/>
  <c r="EJ148" s="1"/>
  <c r="EL148" s="1"/>
  <c r="CA146" i="28" s="1"/>
  <c r="EP146" s="1"/>
  <c r="CR148" i="15"/>
  <c r="CT148" s="1"/>
  <c r="CU148" s="1"/>
  <c r="AX148"/>
  <c r="DY148" s="1"/>
  <c r="EA148" s="1"/>
  <c r="AQ148"/>
  <c r="DN148" s="1"/>
  <c r="DP148" s="1"/>
  <c r="DQ148" s="1"/>
  <c r="DC148"/>
  <c r="DE148" s="1"/>
  <c r="CI148"/>
  <c r="CJ148" s="1"/>
  <c r="N125" i="28"/>
  <c r="BL127" i="15"/>
  <c r="EU127" s="1"/>
  <c r="BE127"/>
  <c r="EJ127" s="1"/>
  <c r="EL127" s="1"/>
  <c r="CA125" i="28" s="1"/>
  <c r="EP125" s="1"/>
  <c r="AX127" i="15"/>
  <c r="DY127" s="1"/>
  <c r="EA127" s="1"/>
  <c r="CR127"/>
  <c r="CT127" s="1"/>
  <c r="CU127" s="1"/>
  <c r="AQ127"/>
  <c r="DN127" s="1"/>
  <c r="DP127" s="1"/>
  <c r="DQ127" s="1"/>
  <c r="DC127"/>
  <c r="DE127" s="1"/>
  <c r="CI127"/>
  <c r="CJ127" s="1"/>
  <c r="N98" i="28"/>
  <c r="BL100" i="15"/>
  <c r="EU100" s="1"/>
  <c r="BE100"/>
  <c r="EJ100" s="1"/>
  <c r="EL100" s="1"/>
  <c r="CA98" i="28" s="1"/>
  <c r="EP98" s="1"/>
  <c r="AX100" i="15"/>
  <c r="DY100" s="1"/>
  <c r="EA100" s="1"/>
  <c r="CR100"/>
  <c r="CT100" s="1"/>
  <c r="CU100" s="1"/>
  <c r="DC100"/>
  <c r="DE100" s="1"/>
  <c r="AQ100"/>
  <c r="DN100" s="1"/>
  <c r="DP100" s="1"/>
  <c r="DQ100" s="1"/>
  <c r="CI100"/>
  <c r="CJ100" s="1"/>
  <c r="N70" i="28"/>
  <c r="BL72" i="15"/>
  <c r="EU72" s="1"/>
  <c r="BE72"/>
  <c r="EJ72" s="1"/>
  <c r="EL72" s="1"/>
  <c r="CA70" i="28" s="1"/>
  <c r="EP70" s="1"/>
  <c r="AQ72" i="15"/>
  <c r="DN72" s="1"/>
  <c r="DP72" s="1"/>
  <c r="DQ72" s="1"/>
  <c r="CR72"/>
  <c r="CT72" s="1"/>
  <c r="CU72" s="1"/>
  <c r="AX72"/>
  <c r="DY72" s="1"/>
  <c r="EA72" s="1"/>
  <c r="DC72"/>
  <c r="DE72" s="1"/>
  <c r="CI72"/>
  <c r="CJ72" s="1"/>
  <c r="N42" i="28"/>
  <c r="BL44" i="15"/>
  <c r="EU44" s="1"/>
  <c r="BE44"/>
  <c r="EJ44" s="1"/>
  <c r="EL44" s="1"/>
  <c r="CA42" i="28" s="1"/>
  <c r="EP42" s="1"/>
  <c r="AX44" i="15"/>
  <c r="DY44" s="1"/>
  <c r="EA44" s="1"/>
  <c r="AQ44"/>
  <c r="DN44" s="1"/>
  <c r="DP44" s="1"/>
  <c r="DQ44" s="1"/>
  <c r="CR44"/>
  <c r="CT44" s="1"/>
  <c r="CU44" s="1"/>
  <c r="DC44"/>
  <c r="DE44" s="1"/>
  <c r="CI44"/>
  <c r="CJ44" s="1"/>
  <c r="N274" i="28"/>
  <c r="BL276" i="15"/>
  <c r="EU276" s="1"/>
  <c r="BE276"/>
  <c r="EJ276" s="1"/>
  <c r="EL276" s="1"/>
  <c r="CA274" i="28" s="1"/>
  <c r="EP274" s="1"/>
  <c r="AQ276" i="15"/>
  <c r="DN276" s="1"/>
  <c r="DP276" s="1"/>
  <c r="DQ276" s="1"/>
  <c r="CR276"/>
  <c r="CT276" s="1"/>
  <c r="CU276" s="1"/>
  <c r="AX276"/>
  <c r="DY276" s="1"/>
  <c r="EA276" s="1"/>
  <c r="CI276"/>
  <c r="CJ276" s="1"/>
  <c r="DC276"/>
  <c r="DE276" s="1"/>
  <c r="AQ256"/>
  <c r="DN256" s="1"/>
  <c r="DP256" s="1"/>
  <c r="DQ256" s="1"/>
  <c r="CI256"/>
  <c r="CJ256" s="1"/>
  <c r="N234" i="28"/>
  <c r="BL236" i="15"/>
  <c r="EU236" s="1"/>
  <c r="BE236"/>
  <c r="EJ236" s="1"/>
  <c r="EL236" s="1"/>
  <c r="CA234" i="28" s="1"/>
  <c r="EP234" s="1"/>
  <c r="AQ236" i="15"/>
  <c r="DN236" s="1"/>
  <c r="DP236" s="1"/>
  <c r="DQ236" s="1"/>
  <c r="AX236"/>
  <c r="DY236" s="1"/>
  <c r="EA236" s="1"/>
  <c r="CR236"/>
  <c r="CT236" s="1"/>
  <c r="CU236" s="1"/>
  <c r="CI236"/>
  <c r="CJ236" s="1"/>
  <c r="DC236"/>
  <c r="DE236" s="1"/>
  <c r="N210" i="28"/>
  <c r="BL212" i="15"/>
  <c r="EU212" s="1"/>
  <c r="BE212"/>
  <c r="EJ212" s="1"/>
  <c r="EL212" s="1"/>
  <c r="CA210" i="28" s="1"/>
  <c r="EP210" s="1"/>
  <c r="AQ212" i="15"/>
  <c r="DN212" s="1"/>
  <c r="DP212" s="1"/>
  <c r="DQ212" s="1"/>
  <c r="CR212"/>
  <c r="CT212" s="1"/>
  <c r="CU212" s="1"/>
  <c r="AX212"/>
  <c r="DY212" s="1"/>
  <c r="EA212" s="1"/>
  <c r="DC212"/>
  <c r="DE212" s="1"/>
  <c r="CI212"/>
  <c r="CJ212" s="1"/>
  <c r="N190" i="28"/>
  <c r="BL192" i="15"/>
  <c r="EU192" s="1"/>
  <c r="BE192"/>
  <c r="EJ192" s="1"/>
  <c r="EL192" s="1"/>
  <c r="CA190" i="28" s="1"/>
  <c r="EP190" s="1"/>
  <c r="AQ192" i="15"/>
  <c r="DN192" s="1"/>
  <c r="DP192" s="1"/>
  <c r="DQ192" s="1"/>
  <c r="AX192"/>
  <c r="DY192" s="1"/>
  <c r="EA192" s="1"/>
  <c r="CR192"/>
  <c r="CT192" s="1"/>
  <c r="CU192" s="1"/>
  <c r="DC192"/>
  <c r="DE192" s="1"/>
  <c r="CI192"/>
  <c r="CJ192" s="1"/>
  <c r="N170" i="28"/>
  <c r="BL172" i="15"/>
  <c r="EU172" s="1"/>
  <c r="BE172"/>
  <c r="EJ172" s="1"/>
  <c r="EL172" s="1"/>
  <c r="CA170" i="28" s="1"/>
  <c r="EP170" s="1"/>
  <c r="AQ172" i="15"/>
  <c r="DN172" s="1"/>
  <c r="DP172" s="1"/>
  <c r="DQ172" s="1"/>
  <c r="AX172"/>
  <c r="DY172" s="1"/>
  <c r="EA172" s="1"/>
  <c r="CR172"/>
  <c r="CT172" s="1"/>
  <c r="CU172" s="1"/>
  <c r="DC172"/>
  <c r="DE172" s="1"/>
  <c r="CI172"/>
  <c r="CJ172" s="1"/>
  <c r="N147" i="28"/>
  <c r="BL149" i="15"/>
  <c r="EU149" s="1"/>
  <c r="AX149"/>
  <c r="DY149" s="1"/>
  <c r="EA149" s="1"/>
  <c r="BE149"/>
  <c r="EJ149" s="1"/>
  <c r="EL149" s="1"/>
  <c r="CA147" i="28" s="1"/>
  <c r="EP147" s="1"/>
  <c r="AQ149" i="15"/>
  <c r="DN149" s="1"/>
  <c r="DP149" s="1"/>
  <c r="DQ149" s="1"/>
  <c r="DC149"/>
  <c r="DE149" s="1"/>
  <c r="CR149"/>
  <c r="CT149" s="1"/>
  <c r="CU149" s="1"/>
  <c r="CI149"/>
  <c r="CJ149" s="1"/>
  <c r="N126" i="28"/>
  <c r="BL128" i="15"/>
  <c r="EU128" s="1"/>
  <c r="BE128"/>
  <c r="EJ128" s="1"/>
  <c r="EL128" s="1"/>
  <c r="CA126" i="28" s="1"/>
  <c r="EP126" s="1"/>
  <c r="AX128" i="15"/>
  <c r="DY128" s="1"/>
  <c r="EA128" s="1"/>
  <c r="CR128"/>
  <c r="CT128" s="1"/>
  <c r="CU128" s="1"/>
  <c r="AQ128"/>
  <c r="DN128" s="1"/>
  <c r="DP128" s="1"/>
  <c r="DQ128" s="1"/>
  <c r="DC128"/>
  <c r="DE128" s="1"/>
  <c r="CI128"/>
  <c r="CJ128" s="1"/>
  <c r="N102" i="28"/>
  <c r="BL104" i="15"/>
  <c r="EU104" s="1"/>
  <c r="BE104"/>
  <c r="EJ104" s="1"/>
  <c r="EL104" s="1"/>
  <c r="CA102" i="28" s="1"/>
  <c r="EP102" s="1"/>
  <c r="AQ104" i="15"/>
  <c r="DN104" s="1"/>
  <c r="DP104" s="1"/>
  <c r="DQ104" s="1"/>
  <c r="CR104"/>
  <c r="CT104" s="1"/>
  <c r="CU104" s="1"/>
  <c r="AX104"/>
  <c r="DY104" s="1"/>
  <c r="EA104" s="1"/>
  <c r="DC104"/>
  <c r="DE104" s="1"/>
  <c r="CI104"/>
  <c r="CJ104" s="1"/>
  <c r="N71" i="28"/>
  <c r="BL73" i="15"/>
  <c r="EU73" s="1"/>
  <c r="BE73"/>
  <c r="EJ73" s="1"/>
  <c r="EL73" s="1"/>
  <c r="CA71" i="28" s="1"/>
  <c r="EP71" s="1"/>
  <c r="AQ73" i="15"/>
  <c r="DN73" s="1"/>
  <c r="DP73" s="1"/>
  <c r="DQ73" s="1"/>
  <c r="AX73"/>
  <c r="DY73" s="1"/>
  <c r="EA73" s="1"/>
  <c r="DC73"/>
  <c r="DE73" s="1"/>
  <c r="CR73"/>
  <c r="CT73" s="1"/>
  <c r="CU73" s="1"/>
  <c r="CI73"/>
  <c r="CJ73" s="1"/>
  <c r="N46" i="28"/>
  <c r="BL48" i="15"/>
  <c r="EU48" s="1"/>
  <c r="BE48"/>
  <c r="EJ48" s="1"/>
  <c r="EL48" s="1"/>
  <c r="CA46" i="28" s="1"/>
  <c r="EP46" s="1"/>
  <c r="AQ48" i="15"/>
  <c r="DN48" s="1"/>
  <c r="DP48" s="1"/>
  <c r="DQ48" s="1"/>
  <c r="CR48"/>
  <c r="CT48" s="1"/>
  <c r="CU48" s="1"/>
  <c r="DC48"/>
  <c r="DE48" s="1"/>
  <c r="AX48"/>
  <c r="DY48" s="1"/>
  <c r="EA48" s="1"/>
  <c r="CI48"/>
  <c r="CJ48" s="1"/>
  <c r="N18" i="28"/>
  <c r="BL20" i="15"/>
  <c r="EU20" s="1"/>
  <c r="BE20"/>
  <c r="EJ20" s="1"/>
  <c r="EL20" s="1"/>
  <c r="CA18" i="28" s="1"/>
  <c r="EP18" s="1"/>
  <c r="AX20" i="15"/>
  <c r="DY20" s="1"/>
  <c r="EA20" s="1"/>
  <c r="AQ20"/>
  <c r="DN20" s="1"/>
  <c r="DP20" s="1"/>
  <c r="DQ20" s="1"/>
  <c r="CR20"/>
  <c r="CT20" s="1"/>
  <c r="CU20" s="1"/>
  <c r="DC20"/>
  <c r="DE20" s="1"/>
  <c r="CI20"/>
  <c r="CJ20" s="1"/>
  <c r="N255" i="28"/>
  <c r="BL257" i="15"/>
  <c r="EU257" s="1"/>
  <c r="AX257"/>
  <c r="DY257" s="1"/>
  <c r="EA257" s="1"/>
  <c r="BE257"/>
  <c r="EJ257" s="1"/>
  <c r="EL257" s="1"/>
  <c r="CA255" i="28" s="1"/>
  <c r="EP255" s="1"/>
  <c r="AQ257" i="15"/>
  <c r="DN257" s="1"/>
  <c r="DP257" s="1"/>
  <c r="DQ257" s="1"/>
  <c r="DC257"/>
  <c r="DE257" s="1"/>
  <c r="CI257"/>
  <c r="CJ257" s="1"/>
  <c r="CR257"/>
  <c r="CT257" s="1"/>
  <c r="CU257" s="1"/>
  <c r="N235" i="28"/>
  <c r="BL237" i="15"/>
  <c r="EU237" s="1"/>
  <c r="AX237"/>
  <c r="DY237" s="1"/>
  <c r="EA237" s="1"/>
  <c r="BE237"/>
  <c r="EJ237" s="1"/>
  <c r="EL237" s="1"/>
  <c r="CA235" i="28" s="1"/>
  <c r="EP235" s="1"/>
  <c r="AQ237" i="15"/>
  <c r="DN237" s="1"/>
  <c r="DP237" s="1"/>
  <c r="DQ237" s="1"/>
  <c r="DC237"/>
  <c r="DE237" s="1"/>
  <c r="CI237"/>
  <c r="CJ237" s="1"/>
  <c r="CR237"/>
  <c r="CT237" s="1"/>
  <c r="CU237" s="1"/>
  <c r="N214" i="28"/>
  <c r="BL216" i="15"/>
  <c r="EU216" s="1"/>
  <c r="BE216"/>
  <c r="EJ216" s="1"/>
  <c r="EL216" s="1"/>
  <c r="CA214" i="28" s="1"/>
  <c r="EP214" s="1"/>
  <c r="AQ216" i="15"/>
  <c r="DN216" s="1"/>
  <c r="DP216" s="1"/>
  <c r="DQ216" s="1"/>
  <c r="CR216"/>
  <c r="CT216" s="1"/>
  <c r="CU216" s="1"/>
  <c r="AX216"/>
  <c r="DY216" s="1"/>
  <c r="EA216" s="1"/>
  <c r="DC216"/>
  <c r="DE216" s="1"/>
  <c r="CI216"/>
  <c r="CJ216" s="1"/>
  <c r="N191" i="28"/>
  <c r="BL193" i="15"/>
  <c r="EU193" s="1"/>
  <c r="AX193"/>
  <c r="DY193" s="1"/>
  <c r="EA193" s="1"/>
  <c r="BE193"/>
  <c r="EJ193" s="1"/>
  <c r="EL193" s="1"/>
  <c r="CA191" i="28" s="1"/>
  <c r="EP191" s="1"/>
  <c r="AQ193" i="15"/>
  <c r="DN193" s="1"/>
  <c r="DP193" s="1"/>
  <c r="DQ193" s="1"/>
  <c r="DC193"/>
  <c r="DE193" s="1"/>
  <c r="CR193"/>
  <c r="CT193" s="1"/>
  <c r="CU193" s="1"/>
  <c r="CI193"/>
  <c r="CJ193" s="1"/>
  <c r="N171" i="28"/>
  <c r="BL173" i="15"/>
  <c r="EU173" s="1"/>
  <c r="AX173"/>
  <c r="DY173" s="1"/>
  <c r="EA173" s="1"/>
  <c r="BE173"/>
  <c r="EJ173" s="1"/>
  <c r="EL173" s="1"/>
  <c r="CA171" i="28" s="1"/>
  <c r="EP171" s="1"/>
  <c r="AQ173" i="15"/>
  <c r="DN173" s="1"/>
  <c r="DP173" s="1"/>
  <c r="DQ173" s="1"/>
  <c r="DC173"/>
  <c r="DE173" s="1"/>
  <c r="CR173"/>
  <c r="CT173" s="1"/>
  <c r="CU173" s="1"/>
  <c r="CI173"/>
  <c r="CJ173" s="1"/>
  <c r="N150" i="28"/>
  <c r="BL152" i="15"/>
  <c r="EU152" s="1"/>
  <c r="BE152"/>
  <c r="EJ152" s="1"/>
  <c r="EL152" s="1"/>
  <c r="CA150" i="28" s="1"/>
  <c r="EP150" s="1"/>
  <c r="AQ152" i="15"/>
  <c r="DN152" s="1"/>
  <c r="DP152" s="1"/>
  <c r="DQ152" s="1"/>
  <c r="CR152"/>
  <c r="CT152" s="1"/>
  <c r="CU152" s="1"/>
  <c r="AX152"/>
  <c r="DY152" s="1"/>
  <c r="EA152" s="1"/>
  <c r="DC152"/>
  <c r="DE152" s="1"/>
  <c r="CI152"/>
  <c r="CJ152" s="1"/>
  <c r="N130" i="28"/>
  <c r="BL132" i="15"/>
  <c r="EU132" s="1"/>
  <c r="BE132"/>
  <c r="EJ132" s="1"/>
  <c r="EL132" s="1"/>
  <c r="CA130" i="28" s="1"/>
  <c r="EP130" s="1"/>
  <c r="CR132" i="15"/>
  <c r="CT132" s="1"/>
  <c r="CU132" s="1"/>
  <c r="DC132"/>
  <c r="DE132" s="1"/>
  <c r="AX132"/>
  <c r="DY132" s="1"/>
  <c r="EA132" s="1"/>
  <c r="AQ132"/>
  <c r="DN132" s="1"/>
  <c r="DP132" s="1"/>
  <c r="DQ132" s="1"/>
  <c r="CI132"/>
  <c r="CJ132" s="1"/>
  <c r="N103" i="28"/>
  <c r="BL105" i="15"/>
  <c r="EU105" s="1"/>
  <c r="BE105"/>
  <c r="EJ105" s="1"/>
  <c r="EL105" s="1"/>
  <c r="CA103" i="28" s="1"/>
  <c r="EP103" s="1"/>
  <c r="AQ105" i="15"/>
  <c r="DN105" s="1"/>
  <c r="DP105" s="1"/>
  <c r="DQ105" s="1"/>
  <c r="AX105"/>
  <c r="DY105" s="1"/>
  <c r="EA105" s="1"/>
  <c r="DC105"/>
  <c r="DE105" s="1"/>
  <c r="CR105"/>
  <c r="CT105" s="1"/>
  <c r="CU105" s="1"/>
  <c r="CI105"/>
  <c r="CJ105" s="1"/>
  <c r="N74" i="28"/>
  <c r="BL76" i="15"/>
  <c r="EU76" s="1"/>
  <c r="BE76"/>
  <c r="EJ76" s="1"/>
  <c r="EL76" s="1"/>
  <c r="CA74" i="28" s="1"/>
  <c r="EP74" s="1"/>
  <c r="AQ76" i="15"/>
  <c r="DN76" s="1"/>
  <c r="DP76" s="1"/>
  <c r="DQ76" s="1"/>
  <c r="AX76"/>
  <c r="DY76" s="1"/>
  <c r="EA76" s="1"/>
  <c r="CR76"/>
  <c r="CT76" s="1"/>
  <c r="CU76" s="1"/>
  <c r="DC76"/>
  <c r="DE76" s="1"/>
  <c r="CI76"/>
  <c r="CJ76" s="1"/>
  <c r="N50" i="28"/>
  <c r="BL52" i="15"/>
  <c r="EU52" s="1"/>
  <c r="BE52"/>
  <c r="EJ52" s="1"/>
  <c r="EL52" s="1"/>
  <c r="CA50" i="28" s="1"/>
  <c r="EP50" s="1"/>
  <c r="AX52" i="15"/>
  <c r="DY52" s="1"/>
  <c r="EA52" s="1"/>
  <c r="AQ52"/>
  <c r="DN52" s="1"/>
  <c r="DP52" s="1"/>
  <c r="DQ52" s="1"/>
  <c r="CR52"/>
  <c r="CT52" s="1"/>
  <c r="CU52" s="1"/>
  <c r="DC52"/>
  <c r="DE52" s="1"/>
  <c r="CI52"/>
  <c r="CJ52" s="1"/>
  <c r="N22" i="28"/>
  <c r="BL24" i="15"/>
  <c r="EU24" s="1"/>
  <c r="BE24"/>
  <c r="EJ24" s="1"/>
  <c r="EL24" s="1"/>
  <c r="CA22" i="28" s="1"/>
  <c r="EP22" s="1"/>
  <c r="AQ24" i="15"/>
  <c r="DN24" s="1"/>
  <c r="DP24" s="1"/>
  <c r="DQ24" s="1"/>
  <c r="CR24"/>
  <c r="CT24" s="1"/>
  <c r="CU24" s="1"/>
  <c r="AX24"/>
  <c r="DY24" s="1"/>
  <c r="EA24" s="1"/>
  <c r="DC24"/>
  <c r="DE24" s="1"/>
  <c r="CI24"/>
  <c r="CJ24" s="1"/>
  <c r="N258" i="28"/>
  <c r="BL260" i="15"/>
  <c r="EU260" s="1"/>
  <c r="BE260"/>
  <c r="EJ260" s="1"/>
  <c r="EL260" s="1"/>
  <c r="CA258" i="28" s="1"/>
  <c r="EP258" s="1"/>
  <c r="AQ260" i="15"/>
  <c r="DN260" s="1"/>
  <c r="DP260" s="1"/>
  <c r="DQ260" s="1"/>
  <c r="CR260"/>
  <c r="CT260" s="1"/>
  <c r="CU260" s="1"/>
  <c r="CI260"/>
  <c r="CJ260" s="1"/>
  <c r="DC260"/>
  <c r="DE260" s="1"/>
  <c r="AX260"/>
  <c r="DY260" s="1"/>
  <c r="EA260" s="1"/>
  <c r="N237" i="28"/>
  <c r="BL239" i="15"/>
  <c r="EU239" s="1"/>
  <c r="BE239"/>
  <c r="EJ239" s="1"/>
  <c r="EL239" s="1"/>
  <c r="CA237" i="28" s="1"/>
  <c r="EP237" s="1"/>
  <c r="AX239" i="15"/>
  <c r="DY239" s="1"/>
  <c r="EA239" s="1"/>
  <c r="AQ239"/>
  <c r="DN239" s="1"/>
  <c r="DP239" s="1"/>
  <c r="DQ239" s="1"/>
  <c r="CR239"/>
  <c r="CT239" s="1"/>
  <c r="CU239" s="1"/>
  <c r="DC239"/>
  <c r="DE239" s="1"/>
  <c r="CI239"/>
  <c r="CJ239" s="1"/>
  <c r="N218" i="28"/>
  <c r="BL220" i="15"/>
  <c r="EU220" s="1"/>
  <c r="BE220"/>
  <c r="EJ220" s="1"/>
  <c r="EL220" s="1"/>
  <c r="CA218" i="28" s="1"/>
  <c r="EP218" s="1"/>
  <c r="AQ220" i="15"/>
  <c r="DN220" s="1"/>
  <c r="DP220" s="1"/>
  <c r="DQ220" s="1"/>
  <c r="AX220"/>
  <c r="DY220" s="1"/>
  <c r="EA220" s="1"/>
  <c r="CR220"/>
  <c r="CT220" s="1"/>
  <c r="CU220" s="1"/>
  <c r="CI220"/>
  <c r="CJ220" s="1"/>
  <c r="DC220"/>
  <c r="DE220" s="1"/>
  <c r="N194" i="28"/>
  <c r="BL196" i="15"/>
  <c r="EU196" s="1"/>
  <c r="BE196"/>
  <c r="EJ196" s="1"/>
  <c r="EL196" s="1"/>
  <c r="CA194" i="28" s="1"/>
  <c r="EP194" s="1"/>
  <c r="AQ196" i="15"/>
  <c r="DN196" s="1"/>
  <c r="DP196" s="1"/>
  <c r="DQ196" s="1"/>
  <c r="CR196"/>
  <c r="CT196" s="1"/>
  <c r="CU196" s="1"/>
  <c r="DC196"/>
  <c r="DE196" s="1"/>
  <c r="AX196"/>
  <c r="DY196" s="1"/>
  <c r="EA196" s="1"/>
  <c r="CI196"/>
  <c r="CJ196" s="1"/>
  <c r="N173" i="28"/>
  <c r="BL175" i="15"/>
  <c r="EU175" s="1"/>
  <c r="BE175"/>
  <c r="EJ175" s="1"/>
  <c r="EL175" s="1"/>
  <c r="CA173" i="28" s="1"/>
  <c r="EP173" s="1"/>
  <c r="AX175" i="15"/>
  <c r="DY175" s="1"/>
  <c r="EA175" s="1"/>
  <c r="AQ175"/>
  <c r="DN175" s="1"/>
  <c r="DP175" s="1"/>
  <c r="DQ175" s="1"/>
  <c r="CR175"/>
  <c r="CT175" s="1"/>
  <c r="CU175" s="1"/>
  <c r="DC175"/>
  <c r="DE175" s="1"/>
  <c r="CI175"/>
  <c r="CJ175" s="1"/>
  <c r="N154" i="28"/>
  <c r="BL156" i="15"/>
  <c r="EU156" s="1"/>
  <c r="BE156"/>
  <c r="EJ156" s="1"/>
  <c r="EL156" s="1"/>
  <c r="CA154" i="28" s="1"/>
  <c r="EP154" s="1"/>
  <c r="AX156" i="15"/>
  <c r="DY156" s="1"/>
  <c r="EA156" s="1"/>
  <c r="AQ156"/>
  <c r="DN156" s="1"/>
  <c r="DP156" s="1"/>
  <c r="DQ156" s="1"/>
  <c r="CR156"/>
  <c r="CT156" s="1"/>
  <c r="CU156" s="1"/>
  <c r="DC156"/>
  <c r="DE156" s="1"/>
  <c r="CI156"/>
  <c r="CJ156" s="1"/>
  <c r="N131" i="28"/>
  <c r="BL133" i="15"/>
  <c r="EU133" s="1"/>
  <c r="AX133"/>
  <c r="DY133" s="1"/>
  <c r="EA133" s="1"/>
  <c r="BE133"/>
  <c r="EJ133" s="1"/>
  <c r="EL133" s="1"/>
  <c r="CA131" i="28" s="1"/>
  <c r="EP131" s="1"/>
  <c r="AQ133" i="15"/>
  <c r="DN133" s="1"/>
  <c r="DP133" s="1"/>
  <c r="DQ133" s="1"/>
  <c r="DC133"/>
  <c r="DE133" s="1"/>
  <c r="CR133"/>
  <c r="CT133" s="1"/>
  <c r="CU133" s="1"/>
  <c r="CI133"/>
  <c r="CJ133" s="1"/>
  <c r="AQ108"/>
  <c r="DN108" s="1"/>
  <c r="DP108" s="1"/>
  <c r="DQ108" s="1"/>
  <c r="CI108"/>
  <c r="CJ108" s="1"/>
  <c r="N78" i="28"/>
  <c r="BL80" i="15"/>
  <c r="EU80" s="1"/>
  <c r="BE80"/>
  <c r="EJ80" s="1"/>
  <c r="EL80" s="1"/>
  <c r="CA78" i="28" s="1"/>
  <c r="EP78" s="1"/>
  <c r="CR80" i="15"/>
  <c r="CT80" s="1"/>
  <c r="CU80" s="1"/>
  <c r="DC80"/>
  <c r="DE80" s="1"/>
  <c r="AX80"/>
  <c r="DY80" s="1"/>
  <c r="EA80" s="1"/>
  <c r="AQ80"/>
  <c r="DN80" s="1"/>
  <c r="DP80" s="1"/>
  <c r="DQ80" s="1"/>
  <c r="CI80"/>
  <c r="CJ80" s="1"/>
  <c r="N54" i="28"/>
  <c r="BL56" i="15"/>
  <c r="EU56" s="1"/>
  <c r="BE56"/>
  <c r="EJ56" s="1"/>
  <c r="EL56" s="1"/>
  <c r="CA54" i="28" s="1"/>
  <c r="EP54" s="1"/>
  <c r="AQ56" i="15"/>
  <c r="DN56" s="1"/>
  <c r="DP56" s="1"/>
  <c r="DQ56" s="1"/>
  <c r="CR56"/>
  <c r="CT56" s="1"/>
  <c r="CU56" s="1"/>
  <c r="AX56"/>
  <c r="DY56" s="1"/>
  <c r="EA56" s="1"/>
  <c r="DC56"/>
  <c r="DE56" s="1"/>
  <c r="CI56"/>
  <c r="CJ56" s="1"/>
  <c r="N26" i="28"/>
  <c r="BL28" i="15"/>
  <c r="EU28" s="1"/>
  <c r="BE28"/>
  <c r="EJ28" s="1"/>
  <c r="EL28" s="1"/>
  <c r="CA26" i="28" s="1"/>
  <c r="EP26" s="1"/>
  <c r="AX28" i="15"/>
  <c r="DY28" s="1"/>
  <c r="EA28" s="1"/>
  <c r="AQ28"/>
  <c r="DN28" s="1"/>
  <c r="DP28" s="1"/>
  <c r="DQ28" s="1"/>
  <c r="CR28"/>
  <c r="CT28" s="1"/>
  <c r="CU28" s="1"/>
  <c r="DC28"/>
  <c r="DE28" s="1"/>
  <c r="CI28"/>
  <c r="CJ28" s="1"/>
  <c r="EM207"/>
  <c r="EM255"/>
  <c r="EM239"/>
  <c r="EM192"/>
  <c r="EM168"/>
  <c r="EM40"/>
  <c r="EM104"/>
  <c r="EM248"/>
  <c r="EM76"/>
  <c r="EM216"/>
  <c r="EM127"/>
  <c r="EM160"/>
  <c r="EM229"/>
  <c r="EM72"/>
  <c r="EM212"/>
  <c r="EM112"/>
  <c r="EM224"/>
  <c r="EM136"/>
  <c r="EM172"/>
  <c r="EM48"/>
  <c r="EM32"/>
  <c r="N262" i="28"/>
  <c r="BL264" i="15"/>
  <c r="EU264" s="1"/>
  <c r="BE264"/>
  <c r="EJ264" s="1"/>
  <c r="EL264" s="1"/>
  <c r="CA262" i="28" s="1"/>
  <c r="EP262" s="1"/>
  <c r="AQ264" i="15"/>
  <c r="DN264" s="1"/>
  <c r="DP264" s="1"/>
  <c r="DQ264" s="1"/>
  <c r="CR264"/>
  <c r="CT264" s="1"/>
  <c r="CU264" s="1"/>
  <c r="DC264"/>
  <c r="DE264" s="1"/>
  <c r="AX264"/>
  <c r="DY264" s="1"/>
  <c r="EA264" s="1"/>
  <c r="CI264"/>
  <c r="CJ264" s="1"/>
  <c r="N198" i="28"/>
  <c r="BL200" i="15"/>
  <c r="EU200" s="1"/>
  <c r="BE200"/>
  <c r="EJ200" s="1"/>
  <c r="EL200" s="1"/>
  <c r="CA198" i="28" s="1"/>
  <c r="EP198" s="1"/>
  <c r="AQ200" i="15"/>
  <c r="DN200" s="1"/>
  <c r="DP200" s="1"/>
  <c r="DQ200" s="1"/>
  <c r="CR200"/>
  <c r="CT200" s="1"/>
  <c r="CU200" s="1"/>
  <c r="DC200"/>
  <c r="DE200" s="1"/>
  <c r="AX200"/>
  <c r="DY200" s="1"/>
  <c r="EA200" s="1"/>
  <c r="CI200"/>
  <c r="CJ200" s="1"/>
  <c r="N155" i="28"/>
  <c r="BL157" i="15"/>
  <c r="EU157" s="1"/>
  <c r="AX157"/>
  <c r="DY157" s="1"/>
  <c r="EA157" s="1"/>
  <c r="BE157"/>
  <c r="EJ157" s="1"/>
  <c r="EL157" s="1"/>
  <c r="CA155" i="28" s="1"/>
  <c r="EP155" s="1"/>
  <c r="AQ157" i="15"/>
  <c r="DN157" s="1"/>
  <c r="DP157" s="1"/>
  <c r="DQ157" s="1"/>
  <c r="DC157"/>
  <c r="DE157" s="1"/>
  <c r="CR157"/>
  <c r="CT157" s="1"/>
  <c r="CU157" s="1"/>
  <c r="CI157"/>
  <c r="CJ157" s="1"/>
  <c r="N82" i="28"/>
  <c r="BL84" i="15"/>
  <c r="EU84" s="1"/>
  <c r="BE84"/>
  <c r="EJ84" s="1"/>
  <c r="EL84" s="1"/>
  <c r="CA82" i="28" s="1"/>
  <c r="EP82" s="1"/>
  <c r="AX84" i="15"/>
  <c r="DY84" s="1"/>
  <c r="EA84" s="1"/>
  <c r="CR84"/>
  <c r="CT84" s="1"/>
  <c r="CU84" s="1"/>
  <c r="AQ84"/>
  <c r="DN84" s="1"/>
  <c r="DP84" s="1"/>
  <c r="DQ84" s="1"/>
  <c r="DC84"/>
  <c r="DE84" s="1"/>
  <c r="CI84"/>
  <c r="CJ84" s="1"/>
  <c r="N263" i="28"/>
  <c r="BL265" i="15"/>
  <c r="EU265" s="1"/>
  <c r="AX265"/>
  <c r="DY265" s="1"/>
  <c r="EA265" s="1"/>
  <c r="BE265"/>
  <c r="EJ265" s="1"/>
  <c r="EL265" s="1"/>
  <c r="CA263" i="28" s="1"/>
  <c r="EP263" s="1"/>
  <c r="AQ265" i="15"/>
  <c r="DN265" s="1"/>
  <c r="DP265" s="1"/>
  <c r="DQ265" s="1"/>
  <c r="DC265"/>
  <c r="DE265" s="1"/>
  <c r="CI265"/>
  <c r="CJ265" s="1"/>
  <c r="CR265"/>
  <c r="CT265" s="1"/>
  <c r="CU265" s="1"/>
  <c r="N199" i="28"/>
  <c r="BL201" i="15"/>
  <c r="EU201" s="1"/>
  <c r="AX201"/>
  <c r="DY201" s="1"/>
  <c r="EA201" s="1"/>
  <c r="BE201"/>
  <c r="EJ201" s="1"/>
  <c r="EL201" s="1"/>
  <c r="CA199" i="28" s="1"/>
  <c r="EP199" s="1"/>
  <c r="AQ201" i="15"/>
  <c r="DN201" s="1"/>
  <c r="DP201" s="1"/>
  <c r="DQ201" s="1"/>
  <c r="DC201"/>
  <c r="DE201" s="1"/>
  <c r="CI201"/>
  <c r="CJ201" s="1"/>
  <c r="CR201"/>
  <c r="CT201" s="1"/>
  <c r="CU201" s="1"/>
  <c r="N138" i="28"/>
  <c r="BL140" i="15"/>
  <c r="EU140" s="1"/>
  <c r="BE140"/>
  <c r="EJ140" s="1"/>
  <c r="EL140" s="1"/>
  <c r="CA138" i="28" s="1"/>
  <c r="EP138" s="1"/>
  <c r="AX140" i="15"/>
  <c r="DY140" s="1"/>
  <c r="EA140" s="1"/>
  <c r="AQ140"/>
  <c r="DN140" s="1"/>
  <c r="DP140" s="1"/>
  <c r="DQ140" s="1"/>
  <c r="CR140"/>
  <c r="CT140" s="1"/>
  <c r="CU140" s="1"/>
  <c r="DC140"/>
  <c r="DE140" s="1"/>
  <c r="CI140"/>
  <c r="CJ140" s="1"/>
  <c r="N86" i="28"/>
  <c r="BL88" i="15"/>
  <c r="EU88" s="1"/>
  <c r="BE88"/>
  <c r="EJ88" s="1"/>
  <c r="EL88" s="1"/>
  <c r="CA86" i="28" s="1"/>
  <c r="EP86" s="1"/>
  <c r="AQ88" i="15"/>
  <c r="DN88" s="1"/>
  <c r="DP88" s="1"/>
  <c r="DQ88" s="1"/>
  <c r="CR88"/>
  <c r="CT88" s="1"/>
  <c r="CU88" s="1"/>
  <c r="AX88"/>
  <c r="DY88" s="1"/>
  <c r="EA88" s="1"/>
  <c r="DC88"/>
  <c r="DE88" s="1"/>
  <c r="CI88"/>
  <c r="CJ88" s="1"/>
  <c r="N226" i="28"/>
  <c r="BL228" i="15"/>
  <c r="EU228" s="1"/>
  <c r="BE228"/>
  <c r="EJ228" s="1"/>
  <c r="EL228" s="1"/>
  <c r="CA226" i="28" s="1"/>
  <c r="EP226" s="1"/>
  <c r="AQ228" i="15"/>
  <c r="DN228" s="1"/>
  <c r="DP228" s="1"/>
  <c r="DQ228" s="1"/>
  <c r="CR228"/>
  <c r="CT228" s="1"/>
  <c r="CU228" s="1"/>
  <c r="DC228"/>
  <c r="DE228" s="1"/>
  <c r="AX228"/>
  <c r="DY228" s="1"/>
  <c r="EA228" s="1"/>
  <c r="CI228"/>
  <c r="CJ228" s="1"/>
  <c r="N162" i="28"/>
  <c r="BL164" i="15"/>
  <c r="EU164" s="1"/>
  <c r="BE164"/>
  <c r="EJ164" s="1"/>
  <c r="EL164" s="1"/>
  <c r="CA162" i="28" s="1"/>
  <c r="EP162" s="1"/>
  <c r="CR164" i="15"/>
  <c r="CT164" s="1"/>
  <c r="CU164" s="1"/>
  <c r="DC164"/>
  <c r="DE164" s="1"/>
  <c r="AX164"/>
  <c r="DY164" s="1"/>
  <c r="EA164" s="1"/>
  <c r="AQ164"/>
  <c r="DN164" s="1"/>
  <c r="DP164" s="1"/>
  <c r="DQ164" s="1"/>
  <c r="CI164"/>
  <c r="CJ164" s="1"/>
  <c r="N118" i="28"/>
  <c r="BL120" i="15"/>
  <c r="EU120" s="1"/>
  <c r="BE120"/>
  <c r="EJ120" s="1"/>
  <c r="EL120" s="1"/>
  <c r="CA118" i="28" s="1"/>
  <c r="EP118" s="1"/>
  <c r="AQ120" i="15"/>
  <c r="DN120" s="1"/>
  <c r="DP120" s="1"/>
  <c r="DQ120" s="1"/>
  <c r="CR120"/>
  <c r="CT120" s="1"/>
  <c r="CU120" s="1"/>
  <c r="AX120"/>
  <c r="DY120" s="1"/>
  <c r="EA120" s="1"/>
  <c r="DC120"/>
  <c r="DE120" s="1"/>
  <c r="CI120"/>
  <c r="CJ120" s="1"/>
  <c r="N250" i="28"/>
  <c r="BL252" i="15"/>
  <c r="EU252" s="1"/>
  <c r="BE252"/>
  <c r="EJ252" s="1"/>
  <c r="EL252" s="1"/>
  <c r="CA250" i="28" s="1"/>
  <c r="EP250" s="1"/>
  <c r="AQ252" i="15"/>
  <c r="DN252" s="1"/>
  <c r="DP252" s="1"/>
  <c r="DQ252" s="1"/>
  <c r="AX252"/>
  <c r="DY252" s="1"/>
  <c r="EA252" s="1"/>
  <c r="CR252"/>
  <c r="CT252" s="1"/>
  <c r="CU252" s="1"/>
  <c r="CI252"/>
  <c r="CJ252" s="1"/>
  <c r="DC252"/>
  <c r="DE252" s="1"/>
  <c r="N186" i="28"/>
  <c r="BL188" i="15"/>
  <c r="EU188" s="1"/>
  <c r="BE188"/>
  <c r="EJ188" s="1"/>
  <c r="EL188" s="1"/>
  <c r="CA186" i="28" s="1"/>
  <c r="EP186" s="1"/>
  <c r="AQ188" i="15"/>
  <c r="DN188" s="1"/>
  <c r="DP188" s="1"/>
  <c r="DQ188" s="1"/>
  <c r="AX188"/>
  <c r="DY188" s="1"/>
  <c r="EA188" s="1"/>
  <c r="CR188"/>
  <c r="CT188" s="1"/>
  <c r="CU188" s="1"/>
  <c r="DC188"/>
  <c r="DE188" s="1"/>
  <c r="CI188"/>
  <c r="CJ188" s="1"/>
  <c r="N122" i="28"/>
  <c r="BL124" i="15"/>
  <c r="EU124" s="1"/>
  <c r="BE124"/>
  <c r="EJ124" s="1"/>
  <c r="EL124" s="1"/>
  <c r="CA122" i="28" s="1"/>
  <c r="EP122" s="1"/>
  <c r="AX124" i="15"/>
  <c r="DY124" s="1"/>
  <c r="EA124" s="1"/>
  <c r="AQ124"/>
  <c r="DN124" s="1"/>
  <c r="DP124" s="1"/>
  <c r="DQ124" s="1"/>
  <c r="CR124"/>
  <c r="CT124" s="1"/>
  <c r="CU124" s="1"/>
  <c r="DC124"/>
  <c r="DE124" s="1"/>
  <c r="CI124"/>
  <c r="CJ124" s="1"/>
  <c r="EM105"/>
  <c r="EM80"/>
  <c r="EM223"/>
  <c r="EM148"/>
  <c r="EM60"/>
  <c r="EM276"/>
  <c r="EM100"/>
  <c r="EM56"/>
  <c r="EM196"/>
  <c r="EM271"/>
  <c r="EM96"/>
  <c r="EM156"/>
  <c r="EM68"/>
  <c r="EM208"/>
  <c r="EM236"/>
  <c r="EM20"/>
  <c r="M7" i="32"/>
  <c r="EB4" i="28"/>
  <c r="Y4" i="32" s="1"/>
  <c r="T5"/>
  <c r="P5"/>
  <c r="L5"/>
  <c r="R5"/>
  <c r="N5"/>
  <c r="S5"/>
  <c r="O5"/>
  <c r="U5"/>
  <c r="Q5"/>
  <c r="M5"/>
  <c r="O4"/>
  <c r="L276"/>
  <c r="M273"/>
  <c r="S271"/>
  <c r="N270"/>
  <c r="O267"/>
  <c r="P264"/>
  <c r="K263"/>
  <c r="Q261"/>
  <c r="L260"/>
  <c r="M257"/>
  <c r="S255"/>
  <c r="N254"/>
  <c r="O251"/>
  <c r="P248"/>
  <c r="K247"/>
  <c r="Q245"/>
  <c r="L244"/>
  <c r="M241"/>
  <c r="S239"/>
  <c r="N238"/>
  <c r="O235"/>
  <c r="P232"/>
  <c r="K231"/>
  <c r="Q229"/>
  <c r="L228"/>
  <c r="M225"/>
  <c r="S223"/>
  <c r="N222"/>
  <c r="O219"/>
  <c r="P216"/>
  <c r="K215"/>
  <c r="Q213"/>
  <c r="L212"/>
  <c r="M209"/>
  <c r="S207"/>
  <c r="N206"/>
  <c r="O203"/>
  <c r="P200"/>
  <c r="K199"/>
  <c r="Q197"/>
  <c r="L196"/>
  <c r="M193"/>
  <c r="S191"/>
  <c r="N190"/>
  <c r="O187"/>
  <c r="S6"/>
  <c r="P4"/>
  <c r="M276"/>
  <c r="S274"/>
  <c r="N273"/>
  <c r="O270"/>
  <c r="P267"/>
  <c r="K266"/>
  <c r="Q264"/>
  <c r="L263"/>
  <c r="M260"/>
  <c r="S258"/>
  <c r="N257"/>
  <c r="O254"/>
  <c r="P251"/>
  <c r="K250"/>
  <c r="Q248"/>
  <c r="L247"/>
  <c r="M244"/>
  <c r="S242"/>
  <c r="N241"/>
  <c r="O238"/>
  <c r="P235"/>
  <c r="K234"/>
  <c r="Q232"/>
  <c r="L231"/>
  <c r="M228"/>
  <c r="S226"/>
  <c r="N225"/>
  <c r="O222"/>
  <c r="P219"/>
  <c r="K218"/>
  <c r="Q216"/>
  <c r="L215"/>
  <c r="M212"/>
  <c r="S210"/>
  <c r="N209"/>
  <c r="O206"/>
  <c r="P203"/>
  <c r="K202"/>
  <c r="Q200"/>
  <c r="L199"/>
  <c r="M196"/>
  <c r="S194"/>
  <c r="N193"/>
  <c r="O190"/>
  <c r="P187"/>
  <c r="T6"/>
  <c r="Q4"/>
  <c r="N276"/>
  <c r="O273"/>
  <c r="P270"/>
  <c r="K269"/>
  <c r="Q267"/>
  <c r="L266"/>
  <c r="M263"/>
  <c r="S261"/>
  <c r="N260"/>
  <c r="O257"/>
  <c r="P254"/>
  <c r="K253"/>
  <c r="Q251"/>
  <c r="L250"/>
  <c r="M247"/>
  <c r="S245"/>
  <c r="N244"/>
  <c r="O241"/>
  <c r="P238"/>
  <c r="K237"/>
  <c r="Q235"/>
  <c r="L234"/>
  <c r="M231"/>
  <c r="S229"/>
  <c r="N228"/>
  <c r="O225"/>
  <c r="P222"/>
  <c r="K221"/>
  <c r="Q219"/>
  <c r="L218"/>
  <c r="M215"/>
  <c r="S213"/>
  <c r="N212"/>
  <c r="O209"/>
  <c r="P206"/>
  <c r="K205"/>
  <c r="Q203"/>
  <c r="L202"/>
  <c r="M199"/>
  <c r="S197"/>
  <c r="N196"/>
  <c r="O193"/>
  <c r="P190"/>
  <c r="K189"/>
  <c r="Q187"/>
  <c r="U6"/>
  <c r="N4"/>
  <c r="K276"/>
  <c r="Q274"/>
  <c r="L273"/>
  <c r="M270"/>
  <c r="S268"/>
  <c r="N267"/>
  <c r="O264"/>
  <c r="P261"/>
  <c r="K260"/>
  <c r="Q258"/>
  <c r="L257"/>
  <c r="M254"/>
  <c r="S252"/>
  <c r="N251"/>
  <c r="O248"/>
  <c r="P245"/>
  <c r="K244"/>
  <c r="Q242"/>
  <c r="L241"/>
  <c r="M238"/>
  <c r="S236"/>
  <c r="N235"/>
  <c r="O232"/>
  <c r="P229"/>
  <c r="K228"/>
  <c r="Q226"/>
  <c r="L225"/>
  <c r="M222"/>
  <c r="S220"/>
  <c r="N219"/>
  <c r="O216"/>
  <c r="P213"/>
  <c r="K212"/>
  <c r="Q210"/>
  <c r="L209"/>
  <c r="M206"/>
  <c r="S204"/>
  <c r="N203"/>
  <c r="O200"/>
  <c r="P197"/>
  <c r="K196"/>
  <c r="Q194"/>
  <c r="L193"/>
  <c r="M190"/>
  <c r="S188"/>
  <c r="N187"/>
  <c r="K186"/>
  <c r="S4"/>
  <c r="P276"/>
  <c r="K275"/>
  <c r="Q273"/>
  <c r="L272"/>
  <c r="M269"/>
  <c r="S267"/>
  <c r="N266"/>
  <c r="O263"/>
  <c r="P260"/>
  <c r="K259"/>
  <c r="Q257"/>
  <c r="L256"/>
  <c r="M253"/>
  <c r="S251"/>
  <c r="N250"/>
  <c r="O247"/>
  <c r="P244"/>
  <c r="K243"/>
  <c r="Q241"/>
  <c r="L240"/>
  <c r="M237"/>
  <c r="S235"/>
  <c r="N234"/>
  <c r="O231"/>
  <c r="P228"/>
  <c r="K227"/>
  <c r="Q225"/>
  <c r="L224"/>
  <c r="M221"/>
  <c r="S219"/>
  <c r="N218"/>
  <c r="O215"/>
  <c r="P212"/>
  <c r="K211"/>
  <c r="Q209"/>
  <c r="L208"/>
  <c r="M205"/>
  <c r="S203"/>
  <c r="N202"/>
  <c r="O199"/>
  <c r="P196"/>
  <c r="K195"/>
  <c r="Q193"/>
  <c r="L192"/>
  <c r="M189"/>
  <c r="S187"/>
  <c r="N186"/>
  <c r="T4"/>
  <c r="Q276"/>
  <c r="L275"/>
  <c r="M272"/>
  <c r="S270"/>
  <c r="N269"/>
  <c r="O266"/>
  <c r="P263"/>
  <c r="K262"/>
  <c r="Q260"/>
  <c r="L259"/>
  <c r="M256"/>
  <c r="S254"/>
  <c r="N253"/>
  <c r="O250"/>
  <c r="P247"/>
  <c r="K246"/>
  <c r="Q244"/>
  <c r="L243"/>
  <c r="M240"/>
  <c r="S238"/>
  <c r="N237"/>
  <c r="O234"/>
  <c r="P231"/>
  <c r="K230"/>
  <c r="Q228"/>
  <c r="L227"/>
  <c r="M224"/>
  <c r="S222"/>
  <c r="N221"/>
  <c r="O218"/>
  <c r="P215"/>
  <c r="K214"/>
  <c r="Q212"/>
  <c r="L211"/>
  <c r="M208"/>
  <c r="S206"/>
  <c r="N205"/>
  <c r="O202"/>
  <c r="P199"/>
  <c r="K198"/>
  <c r="Q196"/>
  <c r="L195"/>
  <c r="M192"/>
  <c r="S190"/>
  <c r="N189"/>
  <c r="O186"/>
  <c r="U4"/>
  <c r="M275"/>
  <c r="S273"/>
  <c r="N272"/>
  <c r="O269"/>
  <c r="P266"/>
  <c r="K265"/>
  <c r="Q263"/>
  <c r="L262"/>
  <c r="M259"/>
  <c r="S257"/>
  <c r="N256"/>
  <c r="O253"/>
  <c r="P250"/>
  <c r="K249"/>
  <c r="Q247"/>
  <c r="L246"/>
  <c r="M243"/>
  <c r="S241"/>
  <c r="N240"/>
  <c r="O237"/>
  <c r="P234"/>
  <c r="K233"/>
  <c r="Q231"/>
  <c r="L230"/>
  <c r="M227"/>
  <c r="S225"/>
  <c r="N224"/>
  <c r="O221"/>
  <c r="P218"/>
  <c r="K217"/>
  <c r="Q215"/>
  <c r="L214"/>
  <c r="M211"/>
  <c r="S209"/>
  <c r="N208"/>
  <c r="O205"/>
  <c r="P202"/>
  <c r="K201"/>
  <c r="Q199"/>
  <c r="L198"/>
  <c r="M195"/>
  <c r="S193"/>
  <c r="N192"/>
  <c r="O189"/>
  <c r="P186"/>
  <c r="R4"/>
  <c r="O276"/>
  <c r="P273"/>
  <c r="K272"/>
  <c r="Q270"/>
  <c r="L269"/>
  <c r="M266"/>
  <c r="S264"/>
  <c r="N263"/>
  <c r="O260"/>
  <c r="P257"/>
  <c r="K256"/>
  <c r="Q254"/>
  <c r="L253"/>
  <c r="M250"/>
  <c r="S248"/>
  <c r="N247"/>
  <c r="O244"/>
  <c r="P241"/>
  <c r="K240"/>
  <c r="Q238"/>
  <c r="L237"/>
  <c r="M234"/>
  <c r="S232"/>
  <c r="N231"/>
  <c r="O228"/>
  <c r="P225"/>
  <c r="K224"/>
  <c r="Q222"/>
  <c r="L221"/>
  <c r="M218"/>
  <c r="S216"/>
  <c r="N215"/>
  <c r="O212"/>
  <c r="P209"/>
  <c r="K208"/>
  <c r="Q206"/>
  <c r="L205"/>
  <c r="M202"/>
  <c r="S200"/>
  <c r="N199"/>
  <c r="O196"/>
  <c r="P193"/>
  <c r="K192"/>
  <c r="Q190"/>
  <c r="L189"/>
  <c r="M186"/>
  <c r="O275"/>
  <c r="P272"/>
  <c r="K271"/>
  <c r="Q269"/>
  <c r="L268"/>
  <c r="M265"/>
  <c r="S263"/>
  <c r="N262"/>
  <c r="O259"/>
  <c r="P256"/>
  <c r="K255"/>
  <c r="Q253"/>
  <c r="L252"/>
  <c r="M249"/>
  <c r="S247"/>
  <c r="N246"/>
  <c r="O243"/>
  <c r="P240"/>
  <c r="K239"/>
  <c r="Q237"/>
  <c r="L236"/>
  <c r="M233"/>
  <c r="S231"/>
  <c r="N230"/>
  <c r="O227"/>
  <c r="P224"/>
  <c r="K223"/>
  <c r="Q221"/>
  <c r="L220"/>
  <c r="M217"/>
  <c r="S215"/>
  <c r="N214"/>
  <c r="O211"/>
  <c r="P208"/>
  <c r="K207"/>
  <c r="Q205"/>
  <c r="L204"/>
  <c r="M201"/>
  <c r="S199"/>
  <c r="N198"/>
  <c r="O195"/>
  <c r="P192"/>
  <c r="K191"/>
  <c r="Q189"/>
  <c r="L188"/>
  <c r="P275"/>
  <c r="K274"/>
  <c r="Q272"/>
  <c r="L271"/>
  <c r="M268"/>
  <c r="S266"/>
  <c r="N265"/>
  <c r="O262"/>
  <c r="P259"/>
  <c r="K258"/>
  <c r="Q256"/>
  <c r="L255"/>
  <c r="M252"/>
  <c r="S250"/>
  <c r="N249"/>
  <c r="O246"/>
  <c r="P243"/>
  <c r="K242"/>
  <c r="Q240"/>
  <c r="L239"/>
  <c r="M236"/>
  <c r="S234"/>
  <c r="N233"/>
  <c r="O230"/>
  <c r="P227"/>
  <c r="K226"/>
  <c r="Q224"/>
  <c r="L223"/>
  <c r="M220"/>
  <c r="S218"/>
  <c r="N217"/>
  <c r="O214"/>
  <c r="P211"/>
  <c r="K210"/>
  <c r="Q208"/>
  <c r="L207"/>
  <c r="M204"/>
  <c r="S202"/>
  <c r="N201"/>
  <c r="O198"/>
  <c r="P195"/>
  <c r="K194"/>
  <c r="Q192"/>
  <c r="L191"/>
  <c r="M188"/>
  <c r="S186"/>
  <c r="K8"/>
  <c r="Q275"/>
  <c r="L274"/>
  <c r="M271"/>
  <c r="S269"/>
  <c r="N268"/>
  <c r="O265"/>
  <c r="P262"/>
  <c r="K261"/>
  <c r="Q259"/>
  <c r="L258"/>
  <c r="M255"/>
  <c r="S253"/>
  <c r="N252"/>
  <c r="O249"/>
  <c r="P246"/>
  <c r="K245"/>
  <c r="Q243"/>
  <c r="L242"/>
  <c r="M239"/>
  <c r="S237"/>
  <c r="N236"/>
  <c r="O233"/>
  <c r="P230"/>
  <c r="K229"/>
  <c r="Q227"/>
  <c r="L226"/>
  <c r="M223"/>
  <c r="S221"/>
  <c r="N220"/>
  <c r="O217"/>
  <c r="P214"/>
  <c r="K213"/>
  <c r="Q211"/>
  <c r="L210"/>
  <c r="M207"/>
  <c r="S205"/>
  <c r="N204"/>
  <c r="O201"/>
  <c r="P198"/>
  <c r="K197"/>
  <c r="Q195"/>
  <c r="L194"/>
  <c r="M191"/>
  <c r="S189"/>
  <c r="N188"/>
  <c r="S276"/>
  <c r="N275"/>
  <c r="O272"/>
  <c r="P269"/>
  <c r="K268"/>
  <c r="Q266"/>
  <c r="L265"/>
  <c r="M262"/>
  <c r="S260"/>
  <c r="N259"/>
  <c r="O256"/>
  <c r="P253"/>
  <c r="K252"/>
  <c r="Q250"/>
  <c r="L249"/>
  <c r="M246"/>
  <c r="S244"/>
  <c r="N243"/>
  <c r="O240"/>
  <c r="P237"/>
  <c r="K236"/>
  <c r="Q234"/>
  <c r="L233"/>
  <c r="M230"/>
  <c r="S228"/>
  <c r="N227"/>
  <c r="O224"/>
  <c r="P221"/>
  <c r="K220"/>
  <c r="Q218"/>
  <c r="L217"/>
  <c r="M214"/>
  <c r="S212"/>
  <c r="N211"/>
  <c r="O208"/>
  <c r="P205"/>
  <c r="K204"/>
  <c r="Q202"/>
  <c r="L201"/>
  <c r="M198"/>
  <c r="S196"/>
  <c r="N274"/>
  <c r="P268"/>
  <c r="K251"/>
  <c r="M245"/>
  <c r="O239"/>
  <c r="Q233"/>
  <c r="S227"/>
  <c r="L216"/>
  <c r="N210"/>
  <c r="P204"/>
  <c r="K187"/>
  <c r="O274"/>
  <c r="Q268"/>
  <c r="S262"/>
  <c r="L251"/>
  <c r="N245"/>
  <c r="P239"/>
  <c r="K222"/>
  <c r="M216"/>
  <c r="O210"/>
  <c r="Q204"/>
  <c r="S198"/>
  <c r="L187"/>
  <c r="P274"/>
  <c r="K257"/>
  <c r="M251"/>
  <c r="O245"/>
  <c r="Q239"/>
  <c r="S233"/>
  <c r="L222"/>
  <c r="N216"/>
  <c r="P210"/>
  <c r="K193"/>
  <c r="M187"/>
  <c r="M274"/>
  <c r="O268"/>
  <c r="Q262"/>
  <c r="S256"/>
  <c r="L245"/>
  <c r="N239"/>
  <c r="P233"/>
  <c r="K216"/>
  <c r="M210"/>
  <c r="O204"/>
  <c r="Q198"/>
  <c r="M194"/>
  <c r="N191"/>
  <c r="O188"/>
  <c r="M184"/>
  <c r="S182"/>
  <c r="N181"/>
  <c r="O178"/>
  <c r="P175"/>
  <c r="K174"/>
  <c r="Q172"/>
  <c r="L171"/>
  <c r="M168"/>
  <c r="S166"/>
  <c r="N165"/>
  <c r="O162"/>
  <c r="P159"/>
  <c r="K158"/>
  <c r="Q156"/>
  <c r="L155"/>
  <c r="M152"/>
  <c r="S150"/>
  <c r="N149"/>
  <c r="O146"/>
  <c r="P143"/>
  <c r="K142"/>
  <c r="Q140"/>
  <c r="L139"/>
  <c r="M136"/>
  <c r="S134"/>
  <c r="N133"/>
  <c r="O130"/>
  <c r="P127"/>
  <c r="K126"/>
  <c r="Q124"/>
  <c r="L123"/>
  <c r="M120"/>
  <c r="S118"/>
  <c r="N117"/>
  <c r="O114"/>
  <c r="P111"/>
  <c r="K110"/>
  <c r="Q108"/>
  <c r="L107"/>
  <c r="M104"/>
  <c r="S102"/>
  <c r="N101"/>
  <c r="O98"/>
  <c r="P95"/>
  <c r="K94"/>
  <c r="S185"/>
  <c r="N184"/>
  <c r="O181"/>
  <c r="P178"/>
  <c r="K177"/>
  <c r="Q175"/>
  <c r="L174"/>
  <c r="M171"/>
  <c r="S169"/>
  <c r="N168"/>
  <c r="O165"/>
  <c r="P162"/>
  <c r="K161"/>
  <c r="Q159"/>
  <c r="L158"/>
  <c r="M155"/>
  <c r="S153"/>
  <c r="N152"/>
  <c r="O149"/>
  <c r="P146"/>
  <c r="K145"/>
  <c r="Q143"/>
  <c r="L142"/>
  <c r="M139"/>
  <c r="S137"/>
  <c r="N136"/>
  <c r="O133"/>
  <c r="P130"/>
  <c r="K129"/>
  <c r="Q127"/>
  <c r="L126"/>
  <c r="M123"/>
  <c r="S121"/>
  <c r="N120"/>
  <c r="O117"/>
  <c r="P114"/>
  <c r="K113"/>
  <c r="Q111"/>
  <c r="L110"/>
  <c r="M107"/>
  <c r="S105"/>
  <c r="N104"/>
  <c r="O101"/>
  <c r="P98"/>
  <c r="K97"/>
  <c r="Q95"/>
  <c r="L94"/>
  <c r="L185"/>
  <c r="M182"/>
  <c r="S180"/>
  <c r="N179"/>
  <c r="O176"/>
  <c r="P173"/>
  <c r="K172"/>
  <c r="Q170"/>
  <c r="L169"/>
  <c r="M166"/>
  <c r="S164"/>
  <c r="N163"/>
  <c r="O160"/>
  <c r="P157"/>
  <c r="K156"/>
  <c r="Q154"/>
  <c r="L153"/>
  <c r="M150"/>
  <c r="S148"/>
  <c r="N147"/>
  <c r="O144"/>
  <c r="P141"/>
  <c r="K140"/>
  <c r="Q138"/>
  <c r="L137"/>
  <c r="M134"/>
  <c r="S132"/>
  <c r="N131"/>
  <c r="O128"/>
  <c r="P125"/>
  <c r="K124"/>
  <c r="Q122"/>
  <c r="L121"/>
  <c r="M118"/>
  <c r="S116"/>
  <c r="N115"/>
  <c r="O112"/>
  <c r="P109"/>
  <c r="K108"/>
  <c r="Q106"/>
  <c r="L105"/>
  <c r="M102"/>
  <c r="S100"/>
  <c r="N99"/>
  <c r="S275"/>
  <c r="L264"/>
  <c r="N258"/>
  <c r="P252"/>
  <c r="K235"/>
  <c r="M229"/>
  <c r="O223"/>
  <c r="Q217"/>
  <c r="S211"/>
  <c r="L200"/>
  <c r="N194"/>
  <c r="P188"/>
  <c r="K270"/>
  <c r="M264"/>
  <c r="O258"/>
  <c r="Q252"/>
  <c r="S246"/>
  <c r="L235"/>
  <c r="N229"/>
  <c r="P223"/>
  <c r="K206"/>
  <c r="M200"/>
  <c r="O194"/>
  <c r="Q188"/>
  <c r="L270"/>
  <c r="N264"/>
  <c r="P258"/>
  <c r="K241"/>
  <c r="M235"/>
  <c r="O229"/>
  <c r="Q223"/>
  <c r="S217"/>
  <c r="L206"/>
  <c r="N200"/>
  <c r="P194"/>
  <c r="K264"/>
  <c r="M258"/>
  <c r="O252"/>
  <c r="Q246"/>
  <c r="S240"/>
  <c r="L229"/>
  <c r="N223"/>
  <c r="P217"/>
  <c r="K200"/>
  <c r="N195"/>
  <c r="O192"/>
  <c r="P189"/>
  <c r="Q186"/>
  <c r="Q184"/>
  <c r="L183"/>
  <c r="M180"/>
  <c r="S178"/>
  <c r="N177"/>
  <c r="O174"/>
  <c r="P171"/>
  <c r="K170"/>
  <c r="Q168"/>
  <c r="L167"/>
  <c r="M164"/>
  <c r="S162"/>
  <c r="N161"/>
  <c r="O158"/>
  <c r="P155"/>
  <c r="K154"/>
  <c r="Q152"/>
  <c r="L151"/>
  <c r="M148"/>
  <c r="S146"/>
  <c r="N145"/>
  <c r="O142"/>
  <c r="P139"/>
  <c r="K138"/>
  <c r="Q136"/>
  <c r="L135"/>
  <c r="M132"/>
  <c r="S130"/>
  <c r="N129"/>
  <c r="O126"/>
  <c r="P123"/>
  <c r="K122"/>
  <c r="Q120"/>
  <c r="L119"/>
  <c r="M116"/>
  <c r="S114"/>
  <c r="N113"/>
  <c r="O110"/>
  <c r="P107"/>
  <c r="K106"/>
  <c r="Q104"/>
  <c r="L103"/>
  <c r="M100"/>
  <c r="S98"/>
  <c r="N97"/>
  <c r="O94"/>
  <c r="L186"/>
  <c r="M183"/>
  <c r="S181"/>
  <c r="N180"/>
  <c r="O177"/>
  <c r="P174"/>
  <c r="K173"/>
  <c r="Q171"/>
  <c r="L170"/>
  <c r="M167"/>
  <c r="S165"/>
  <c r="N164"/>
  <c r="O161"/>
  <c r="P158"/>
  <c r="K157"/>
  <c r="Q155"/>
  <c r="L154"/>
  <c r="M151"/>
  <c r="S149"/>
  <c r="N148"/>
  <c r="O145"/>
  <c r="P142"/>
  <c r="K141"/>
  <c r="Q139"/>
  <c r="L138"/>
  <c r="M135"/>
  <c r="S133"/>
  <c r="N132"/>
  <c r="O129"/>
  <c r="P126"/>
  <c r="K125"/>
  <c r="Q123"/>
  <c r="L122"/>
  <c r="M119"/>
  <c r="S117"/>
  <c r="N116"/>
  <c r="O113"/>
  <c r="P110"/>
  <c r="K109"/>
  <c r="Q107"/>
  <c r="L106"/>
  <c r="M103"/>
  <c r="S101"/>
  <c r="N100"/>
  <c r="O97"/>
  <c r="P94"/>
  <c r="P185"/>
  <c r="K184"/>
  <c r="Q182"/>
  <c r="L181"/>
  <c r="M178"/>
  <c r="S176"/>
  <c r="N175"/>
  <c r="O172"/>
  <c r="P169"/>
  <c r="K168"/>
  <c r="Q166"/>
  <c r="L165"/>
  <c r="M162"/>
  <c r="S160"/>
  <c r="N159"/>
  <c r="O156"/>
  <c r="P153"/>
  <c r="K152"/>
  <c r="Q150"/>
  <c r="L149"/>
  <c r="M146"/>
  <c r="S144"/>
  <c r="N143"/>
  <c r="O140"/>
  <c r="P137"/>
  <c r="K136"/>
  <c r="Q134"/>
  <c r="L133"/>
  <c r="M130"/>
  <c r="S128"/>
  <c r="N127"/>
  <c r="O124"/>
  <c r="P121"/>
  <c r="K120"/>
  <c r="Q118"/>
  <c r="L117"/>
  <c r="M114"/>
  <c r="S112"/>
  <c r="N111"/>
  <c r="O108"/>
  <c r="P105"/>
  <c r="K104"/>
  <c r="Q102"/>
  <c r="L101"/>
  <c r="M98"/>
  <c r="S96"/>
  <c r="N95"/>
  <c r="K4"/>
  <c r="O271"/>
  <c r="Q265"/>
  <c r="S259"/>
  <c r="L248"/>
  <c r="N242"/>
  <c r="P236"/>
  <c r="K219"/>
  <c r="M213"/>
  <c r="O207"/>
  <c r="Q201"/>
  <c r="S195"/>
  <c r="L4"/>
  <c r="P271"/>
  <c r="K254"/>
  <c r="M248"/>
  <c r="O242"/>
  <c r="Q236"/>
  <c r="S230"/>
  <c r="L219"/>
  <c r="N213"/>
  <c r="P207"/>
  <c r="K190"/>
  <c r="M4"/>
  <c r="Q271"/>
  <c r="S265"/>
  <c r="L254"/>
  <c r="N248"/>
  <c r="P242"/>
  <c r="K225"/>
  <c r="M219"/>
  <c r="O213"/>
  <c r="Q207"/>
  <c r="S201"/>
  <c r="L190"/>
  <c r="K3"/>
  <c r="N271"/>
  <c r="P265"/>
  <c r="K248"/>
  <c r="M242"/>
  <c r="O236"/>
  <c r="Q230"/>
  <c r="S224"/>
  <c r="L213"/>
  <c r="N207"/>
  <c r="P201"/>
  <c r="S192"/>
  <c r="P183"/>
  <c r="K182"/>
  <c r="Q180"/>
  <c r="L179"/>
  <c r="M176"/>
  <c r="S174"/>
  <c r="N173"/>
  <c r="O170"/>
  <c r="P167"/>
  <c r="K166"/>
  <c r="Q164"/>
  <c r="L163"/>
  <c r="M160"/>
  <c r="S158"/>
  <c r="N157"/>
  <c r="O154"/>
  <c r="P151"/>
  <c r="K150"/>
  <c r="Q148"/>
  <c r="L147"/>
  <c r="M144"/>
  <c r="S142"/>
  <c r="N141"/>
  <c r="O138"/>
  <c r="P135"/>
  <c r="K134"/>
  <c r="Q132"/>
  <c r="L131"/>
  <c r="M128"/>
  <c r="S126"/>
  <c r="N125"/>
  <c r="O122"/>
  <c r="P119"/>
  <c r="K118"/>
  <c r="Q116"/>
  <c r="L115"/>
  <c r="M112"/>
  <c r="S110"/>
  <c r="N109"/>
  <c r="O106"/>
  <c r="P103"/>
  <c r="K102"/>
  <c r="Q100"/>
  <c r="L99"/>
  <c r="M96"/>
  <c r="S94"/>
  <c r="N93"/>
  <c r="K185"/>
  <c r="Q183"/>
  <c r="L182"/>
  <c r="M179"/>
  <c r="S177"/>
  <c r="N176"/>
  <c r="O173"/>
  <c r="P170"/>
  <c r="K169"/>
  <c r="Q167"/>
  <c r="L166"/>
  <c r="M163"/>
  <c r="S161"/>
  <c r="N160"/>
  <c r="O157"/>
  <c r="P154"/>
  <c r="K153"/>
  <c r="Q151"/>
  <c r="L150"/>
  <c r="M147"/>
  <c r="S145"/>
  <c r="N144"/>
  <c r="O141"/>
  <c r="P138"/>
  <c r="K137"/>
  <c r="Q135"/>
  <c r="L134"/>
  <c r="M131"/>
  <c r="S129"/>
  <c r="N128"/>
  <c r="O125"/>
  <c r="P122"/>
  <c r="K121"/>
  <c r="Q119"/>
  <c r="L118"/>
  <c r="M115"/>
  <c r="S113"/>
  <c r="N112"/>
  <c r="O109"/>
  <c r="P106"/>
  <c r="K105"/>
  <c r="Q103"/>
  <c r="L102"/>
  <c r="M99"/>
  <c r="S97"/>
  <c r="N96"/>
  <c r="O184"/>
  <c r="P181"/>
  <c r="K180"/>
  <c r="Q178"/>
  <c r="L177"/>
  <c r="M174"/>
  <c r="S172"/>
  <c r="N171"/>
  <c r="O168"/>
  <c r="P165"/>
  <c r="K164"/>
  <c r="Q162"/>
  <c r="L161"/>
  <c r="M158"/>
  <c r="S156"/>
  <c r="N155"/>
  <c r="O152"/>
  <c r="P149"/>
  <c r="K148"/>
  <c r="Q146"/>
  <c r="L145"/>
  <c r="M142"/>
  <c r="S140"/>
  <c r="N139"/>
  <c r="O136"/>
  <c r="P133"/>
  <c r="K132"/>
  <c r="Q130"/>
  <c r="L129"/>
  <c r="M126"/>
  <c r="S124"/>
  <c r="N123"/>
  <c r="O120"/>
  <c r="P117"/>
  <c r="K116"/>
  <c r="Q114"/>
  <c r="L113"/>
  <c r="M110"/>
  <c r="S108"/>
  <c r="N107"/>
  <c r="O104"/>
  <c r="P101"/>
  <c r="K100"/>
  <c r="Q98"/>
  <c r="L97"/>
  <c r="M261"/>
  <c r="O191"/>
  <c r="N261"/>
  <c r="K238"/>
  <c r="S214"/>
  <c r="P191"/>
  <c r="O261"/>
  <c r="L238"/>
  <c r="Q191"/>
  <c r="L261"/>
  <c r="Q214"/>
  <c r="K178"/>
  <c r="M172"/>
  <c r="O166"/>
  <c r="Q160"/>
  <c r="S154"/>
  <c r="L143"/>
  <c r="N137"/>
  <c r="P131"/>
  <c r="K114"/>
  <c r="M108"/>
  <c r="O102"/>
  <c r="Q96"/>
  <c r="L178"/>
  <c r="N172"/>
  <c r="P166"/>
  <c r="K149"/>
  <c r="M143"/>
  <c r="O137"/>
  <c r="Q131"/>
  <c r="S125"/>
  <c r="L114"/>
  <c r="N108"/>
  <c r="P102"/>
  <c r="N183"/>
  <c r="P177"/>
  <c r="K160"/>
  <c r="M154"/>
  <c r="O148"/>
  <c r="Q142"/>
  <c r="S136"/>
  <c r="L125"/>
  <c r="N119"/>
  <c r="P113"/>
  <c r="P97"/>
  <c r="Q94"/>
  <c r="L93"/>
  <c r="Q185"/>
  <c r="L184"/>
  <c r="M181"/>
  <c r="S179"/>
  <c r="N178"/>
  <c r="O175"/>
  <c r="P172"/>
  <c r="K171"/>
  <c r="Q169"/>
  <c r="L168"/>
  <c r="M165"/>
  <c r="S163"/>
  <c r="N162"/>
  <c r="O159"/>
  <c r="P156"/>
  <c r="K155"/>
  <c r="Q153"/>
  <c r="L152"/>
  <c r="M149"/>
  <c r="S147"/>
  <c r="N146"/>
  <c r="O143"/>
  <c r="P140"/>
  <c r="K139"/>
  <c r="Q137"/>
  <c r="L136"/>
  <c r="M133"/>
  <c r="S131"/>
  <c r="N130"/>
  <c r="O127"/>
  <c r="P124"/>
  <c r="K123"/>
  <c r="Q121"/>
  <c r="L120"/>
  <c r="M117"/>
  <c r="S115"/>
  <c r="N114"/>
  <c r="O111"/>
  <c r="P108"/>
  <c r="K107"/>
  <c r="Q105"/>
  <c r="L104"/>
  <c r="M101"/>
  <c r="S99"/>
  <c r="N98"/>
  <c r="O95"/>
  <c r="P92"/>
  <c r="Q91"/>
  <c r="L90"/>
  <c r="M87"/>
  <c r="S85"/>
  <c r="N84"/>
  <c r="O81"/>
  <c r="P78"/>
  <c r="K77"/>
  <c r="Q75"/>
  <c r="L74"/>
  <c r="M71"/>
  <c r="S69"/>
  <c r="N68"/>
  <c r="O65"/>
  <c r="P62"/>
  <c r="K61"/>
  <c r="Q59"/>
  <c r="L58"/>
  <c r="M55"/>
  <c r="S53"/>
  <c r="N52"/>
  <c r="O49"/>
  <c r="P46"/>
  <c r="K45"/>
  <c r="Q43"/>
  <c r="L42"/>
  <c r="M39"/>
  <c r="S37"/>
  <c r="N36"/>
  <c r="O33"/>
  <c r="P30"/>
  <c r="K29"/>
  <c r="Q27"/>
  <c r="L26"/>
  <c r="M23"/>
  <c r="S21"/>
  <c r="N20"/>
  <c r="O17"/>
  <c r="L14"/>
  <c r="N12"/>
  <c r="L10"/>
  <c r="N8"/>
  <c r="M90"/>
  <c r="S88"/>
  <c r="N87"/>
  <c r="O84"/>
  <c r="P81"/>
  <c r="K80"/>
  <c r="Q78"/>
  <c r="L77"/>
  <c r="M74"/>
  <c r="S72"/>
  <c r="N71"/>
  <c r="O68"/>
  <c r="P65"/>
  <c r="K64"/>
  <c r="Q62"/>
  <c r="L61"/>
  <c r="M58"/>
  <c r="S56"/>
  <c r="N55"/>
  <c r="O52"/>
  <c r="P49"/>
  <c r="K48"/>
  <c r="Q46"/>
  <c r="L45"/>
  <c r="M42"/>
  <c r="S40"/>
  <c r="N39"/>
  <c r="O36"/>
  <c r="P33"/>
  <c r="K32"/>
  <c r="Q30"/>
  <c r="L29"/>
  <c r="M26"/>
  <c r="S24"/>
  <c r="N23"/>
  <c r="O20"/>
  <c r="P17"/>
  <c r="K16"/>
  <c r="M14"/>
  <c r="O12"/>
  <c r="M10"/>
  <c r="O8"/>
  <c r="O91"/>
  <c r="P88"/>
  <c r="K87"/>
  <c r="Q85"/>
  <c r="L84"/>
  <c r="M81"/>
  <c r="S79"/>
  <c r="N78"/>
  <c r="K267"/>
  <c r="S243"/>
  <c r="P220"/>
  <c r="M197"/>
  <c r="L267"/>
  <c r="Q220"/>
  <c r="N197"/>
  <c r="M267"/>
  <c r="O197"/>
  <c r="O220"/>
  <c r="L197"/>
  <c r="N185"/>
  <c r="P179"/>
  <c r="K162"/>
  <c r="M156"/>
  <c r="O150"/>
  <c r="Q144"/>
  <c r="S138"/>
  <c r="L127"/>
  <c r="N121"/>
  <c r="P115"/>
  <c r="K98"/>
  <c r="O185"/>
  <c r="Q179"/>
  <c r="S173"/>
  <c r="L162"/>
  <c r="N156"/>
  <c r="P150"/>
  <c r="K133"/>
  <c r="M127"/>
  <c r="O121"/>
  <c r="Q115"/>
  <c r="S109"/>
  <c r="L98"/>
  <c r="S184"/>
  <c r="L173"/>
  <c r="N167"/>
  <c r="P161"/>
  <c r="K144"/>
  <c r="M138"/>
  <c r="O132"/>
  <c r="Q126"/>
  <c r="S120"/>
  <c r="L109"/>
  <c r="N103"/>
  <c r="P93"/>
  <c r="P184"/>
  <c r="K183"/>
  <c r="Q181"/>
  <c r="L180"/>
  <c r="M177"/>
  <c r="S175"/>
  <c r="N174"/>
  <c r="O171"/>
  <c r="P168"/>
  <c r="K167"/>
  <c r="Q165"/>
  <c r="L164"/>
  <c r="M161"/>
  <c r="S159"/>
  <c r="N158"/>
  <c r="O155"/>
  <c r="P152"/>
  <c r="K151"/>
  <c r="Q149"/>
  <c r="L148"/>
  <c r="M145"/>
  <c r="S143"/>
  <c r="N142"/>
  <c r="O139"/>
  <c r="P136"/>
  <c r="K135"/>
  <c r="Q133"/>
  <c r="L132"/>
  <c r="M129"/>
  <c r="S127"/>
  <c r="N126"/>
  <c r="O123"/>
  <c r="P120"/>
  <c r="K119"/>
  <c r="Q117"/>
  <c r="L116"/>
  <c r="M113"/>
  <c r="S111"/>
  <c r="N110"/>
  <c r="O107"/>
  <c r="P104"/>
  <c r="K103"/>
  <c r="Q101"/>
  <c r="L100"/>
  <c r="M97"/>
  <c r="S95"/>
  <c r="N94"/>
  <c r="P90"/>
  <c r="K89"/>
  <c r="Q87"/>
  <c r="L86"/>
  <c r="M83"/>
  <c r="S81"/>
  <c r="N80"/>
  <c r="O77"/>
  <c r="P74"/>
  <c r="K73"/>
  <c r="Q71"/>
  <c r="L70"/>
  <c r="M67"/>
  <c r="S65"/>
  <c r="N64"/>
  <c r="O61"/>
  <c r="P58"/>
  <c r="K57"/>
  <c r="Q55"/>
  <c r="L54"/>
  <c r="M51"/>
  <c r="S49"/>
  <c r="N48"/>
  <c r="O45"/>
  <c r="P42"/>
  <c r="K41"/>
  <c r="Q39"/>
  <c r="L38"/>
  <c r="M35"/>
  <c r="S33"/>
  <c r="N32"/>
  <c r="O29"/>
  <c r="P26"/>
  <c r="K25"/>
  <c r="Q23"/>
  <c r="L22"/>
  <c r="M19"/>
  <c r="S17"/>
  <c r="N16"/>
  <c r="P14"/>
  <c r="K13"/>
  <c r="P10"/>
  <c r="K9"/>
  <c r="K92"/>
  <c r="Q90"/>
  <c r="L89"/>
  <c r="M86"/>
  <c r="S84"/>
  <c r="N83"/>
  <c r="O80"/>
  <c r="P77"/>
  <c r="K76"/>
  <c r="Q74"/>
  <c r="L73"/>
  <c r="M70"/>
  <c r="S68"/>
  <c r="N67"/>
  <c r="O64"/>
  <c r="P61"/>
  <c r="K60"/>
  <c r="Q58"/>
  <c r="L57"/>
  <c r="M54"/>
  <c r="S52"/>
  <c r="N51"/>
  <c r="O48"/>
  <c r="P45"/>
  <c r="K44"/>
  <c r="Q42"/>
  <c r="L41"/>
  <c r="M38"/>
  <c r="S36"/>
  <c r="N35"/>
  <c r="O32"/>
  <c r="P29"/>
  <c r="K28"/>
  <c r="Q26"/>
  <c r="L25"/>
  <c r="M22"/>
  <c r="S20"/>
  <c r="N19"/>
  <c r="O16"/>
  <c r="Q14"/>
  <c r="S12"/>
  <c r="Q10"/>
  <c r="S8"/>
  <c r="S91"/>
  <c r="N90"/>
  <c r="O87"/>
  <c r="P84"/>
  <c r="K83"/>
  <c r="Q81"/>
  <c r="L80"/>
  <c r="M77"/>
  <c r="Q249"/>
  <c r="N226"/>
  <c r="K203"/>
  <c r="O226"/>
  <c r="L203"/>
  <c r="K273"/>
  <c r="S249"/>
  <c r="P226"/>
  <c r="M203"/>
  <c r="S272"/>
  <c r="P249"/>
  <c r="M226"/>
  <c r="K188"/>
  <c r="L175"/>
  <c r="N169"/>
  <c r="P163"/>
  <c r="K146"/>
  <c r="M140"/>
  <c r="O134"/>
  <c r="Q128"/>
  <c r="S122"/>
  <c r="L111"/>
  <c r="N105"/>
  <c r="P99"/>
  <c r="K181"/>
  <c r="M175"/>
  <c r="O169"/>
  <c r="Q163"/>
  <c r="S157"/>
  <c r="L146"/>
  <c r="N140"/>
  <c r="P134"/>
  <c r="K117"/>
  <c r="M111"/>
  <c r="O105"/>
  <c r="Q99"/>
  <c r="S93"/>
  <c r="O180"/>
  <c r="Q174"/>
  <c r="S168"/>
  <c r="L157"/>
  <c r="N151"/>
  <c r="P145"/>
  <c r="K128"/>
  <c r="M122"/>
  <c r="O116"/>
  <c r="Q110"/>
  <c r="S104"/>
  <c r="K96"/>
  <c r="O92"/>
  <c r="O183"/>
  <c r="P180"/>
  <c r="K179"/>
  <c r="Q177"/>
  <c r="L176"/>
  <c r="M173"/>
  <c r="S171"/>
  <c r="N170"/>
  <c r="O167"/>
  <c r="P164"/>
  <c r="K163"/>
  <c r="Q161"/>
  <c r="L160"/>
  <c r="M157"/>
  <c r="S155"/>
  <c r="N154"/>
  <c r="O151"/>
  <c r="P148"/>
  <c r="K147"/>
  <c r="Q145"/>
  <c r="L144"/>
  <c r="M141"/>
  <c r="S139"/>
  <c r="N138"/>
  <c r="O135"/>
  <c r="P132"/>
  <c r="K131"/>
  <c r="Q129"/>
  <c r="L128"/>
  <c r="M125"/>
  <c r="S123"/>
  <c r="N122"/>
  <c r="O119"/>
  <c r="P116"/>
  <c r="K115"/>
  <c r="Q113"/>
  <c r="L112"/>
  <c r="M109"/>
  <c r="S107"/>
  <c r="N106"/>
  <c r="O103"/>
  <c r="P100"/>
  <c r="K99"/>
  <c r="Q97"/>
  <c r="L96"/>
  <c r="M93"/>
  <c r="N92"/>
  <c r="O89"/>
  <c r="P86"/>
  <c r="K85"/>
  <c r="Q83"/>
  <c r="L82"/>
  <c r="M79"/>
  <c r="S77"/>
  <c r="N76"/>
  <c r="O73"/>
  <c r="P70"/>
  <c r="K69"/>
  <c r="Q67"/>
  <c r="L66"/>
  <c r="M63"/>
  <c r="S61"/>
  <c r="N60"/>
  <c r="O57"/>
  <c r="P54"/>
  <c r="K53"/>
  <c r="Q51"/>
  <c r="L50"/>
  <c r="M47"/>
  <c r="S45"/>
  <c r="N44"/>
  <c r="O41"/>
  <c r="P38"/>
  <c r="K37"/>
  <c r="Q35"/>
  <c r="L34"/>
  <c r="M31"/>
  <c r="S29"/>
  <c r="N28"/>
  <c r="O25"/>
  <c r="P22"/>
  <c r="K21"/>
  <c r="Q19"/>
  <c r="L18"/>
  <c r="M15"/>
  <c r="O13"/>
  <c r="M11"/>
  <c r="O9"/>
  <c r="Q92"/>
  <c r="P89"/>
  <c r="K88"/>
  <c r="Q86"/>
  <c r="L85"/>
  <c r="M82"/>
  <c r="S80"/>
  <c r="N79"/>
  <c r="O76"/>
  <c r="P73"/>
  <c r="K72"/>
  <c r="Q70"/>
  <c r="L69"/>
  <c r="M66"/>
  <c r="S64"/>
  <c r="N63"/>
  <c r="O60"/>
  <c r="P57"/>
  <c r="K56"/>
  <c r="Q54"/>
  <c r="L53"/>
  <c r="M50"/>
  <c r="S48"/>
  <c r="N47"/>
  <c r="O44"/>
  <c r="P41"/>
  <c r="K40"/>
  <c r="Q38"/>
  <c r="L37"/>
  <c r="M34"/>
  <c r="S32"/>
  <c r="N31"/>
  <c r="O28"/>
  <c r="P25"/>
  <c r="K24"/>
  <c r="Q22"/>
  <c r="L21"/>
  <c r="M18"/>
  <c r="S16"/>
  <c r="N15"/>
  <c r="L13"/>
  <c r="N11"/>
  <c r="L9"/>
  <c r="L92"/>
  <c r="M89"/>
  <c r="S87"/>
  <c r="N86"/>
  <c r="O83"/>
  <c r="P80"/>
  <c r="K79"/>
  <c r="Q77"/>
  <c r="L76"/>
  <c r="R6"/>
  <c r="O255"/>
  <c r="L232"/>
  <c r="P255"/>
  <c r="M232"/>
  <c r="Q255"/>
  <c r="N232"/>
  <c r="K209"/>
  <c r="N255"/>
  <c r="K232"/>
  <c r="S208"/>
  <c r="O182"/>
  <c r="Q176"/>
  <c r="S170"/>
  <c r="L159"/>
  <c r="N153"/>
  <c r="P147"/>
  <c r="K130"/>
  <c r="M124"/>
  <c r="O118"/>
  <c r="Q112"/>
  <c r="S106"/>
  <c r="L95"/>
  <c r="P182"/>
  <c r="K165"/>
  <c r="M159"/>
  <c r="O153"/>
  <c r="Q147"/>
  <c r="S141"/>
  <c r="L130"/>
  <c r="N124"/>
  <c r="P118"/>
  <c r="K101"/>
  <c r="M95"/>
  <c r="K176"/>
  <c r="M170"/>
  <c r="O164"/>
  <c r="Q158"/>
  <c r="S152"/>
  <c r="L141"/>
  <c r="N135"/>
  <c r="P129"/>
  <c r="K112"/>
  <c r="M106"/>
  <c r="O100"/>
  <c r="O96"/>
  <c r="M94"/>
  <c r="S92"/>
  <c r="M185"/>
  <c r="S183"/>
  <c r="N182"/>
  <c r="O179"/>
  <c r="P176"/>
  <c r="K175"/>
  <c r="Q173"/>
  <c r="L172"/>
  <c r="M169"/>
  <c r="S167"/>
  <c r="N166"/>
  <c r="O163"/>
  <c r="P160"/>
  <c r="K159"/>
  <c r="Q157"/>
  <c r="L156"/>
  <c r="M153"/>
  <c r="S151"/>
  <c r="N150"/>
  <c r="O147"/>
  <c r="P144"/>
  <c r="K143"/>
  <c r="Q141"/>
  <c r="L140"/>
  <c r="M137"/>
  <c r="S135"/>
  <c r="N134"/>
  <c r="O131"/>
  <c r="P128"/>
  <c r="K127"/>
  <c r="Q125"/>
  <c r="L124"/>
  <c r="M121"/>
  <c r="S119"/>
  <c r="N118"/>
  <c r="O115"/>
  <c r="P112"/>
  <c r="K111"/>
  <c r="Q109"/>
  <c r="L108"/>
  <c r="M105"/>
  <c r="S103"/>
  <c r="N102"/>
  <c r="O99"/>
  <c r="P96"/>
  <c r="K95"/>
  <c r="Q93"/>
  <c r="K93"/>
  <c r="M91"/>
  <c r="S89"/>
  <c r="N88"/>
  <c r="O85"/>
  <c r="P82"/>
  <c r="K81"/>
  <c r="Q79"/>
  <c r="L78"/>
  <c r="M75"/>
  <c r="S73"/>
  <c r="N72"/>
  <c r="O69"/>
  <c r="P66"/>
  <c r="K65"/>
  <c r="Q63"/>
  <c r="L62"/>
  <c r="M59"/>
  <c r="S57"/>
  <c r="N56"/>
  <c r="O53"/>
  <c r="P50"/>
  <c r="K49"/>
  <c r="Q47"/>
  <c r="L46"/>
  <c r="M43"/>
  <c r="S41"/>
  <c r="N40"/>
  <c r="O37"/>
  <c r="P34"/>
  <c r="K33"/>
  <c r="Q31"/>
  <c r="L30"/>
  <c r="M27"/>
  <c r="S25"/>
  <c r="N24"/>
  <c r="O21"/>
  <c r="P18"/>
  <c r="K17"/>
  <c r="Q15"/>
  <c r="S13"/>
  <c r="Q11"/>
  <c r="S9"/>
  <c r="O93"/>
  <c r="N91"/>
  <c r="O88"/>
  <c r="P85"/>
  <c r="K84"/>
  <c r="Q82"/>
  <c r="L81"/>
  <c r="M78"/>
  <c r="S76"/>
  <c r="N75"/>
  <c r="O72"/>
  <c r="P69"/>
  <c r="K68"/>
  <c r="Q66"/>
  <c r="L65"/>
  <c r="M62"/>
  <c r="S60"/>
  <c r="N59"/>
  <c r="O56"/>
  <c r="P53"/>
  <c r="K52"/>
  <c r="Q50"/>
  <c r="L49"/>
  <c r="M46"/>
  <c r="S44"/>
  <c r="N43"/>
  <c r="O40"/>
  <c r="P37"/>
  <c r="K36"/>
  <c r="Q34"/>
  <c r="L33"/>
  <c r="M30"/>
  <c r="S28"/>
  <c r="N27"/>
  <c r="O24"/>
  <c r="P21"/>
  <c r="K20"/>
  <c r="Q18"/>
  <c r="L17"/>
  <c r="P13"/>
  <c r="K12"/>
  <c r="P9"/>
  <c r="K91"/>
  <c r="Q89"/>
  <c r="L88"/>
  <c r="M85"/>
  <c r="S83"/>
  <c r="N82"/>
  <c r="O79"/>
  <c r="K75"/>
  <c r="Q73"/>
  <c r="L72"/>
  <c r="M69"/>
  <c r="S67"/>
  <c r="N66"/>
  <c r="O63"/>
  <c r="P60"/>
  <c r="K59"/>
  <c r="Q57"/>
  <c r="L56"/>
  <c r="M53"/>
  <c r="S51"/>
  <c r="N50"/>
  <c r="O47"/>
  <c r="P44"/>
  <c r="K43"/>
  <c r="Q41"/>
  <c r="L40"/>
  <c r="M37"/>
  <c r="S35"/>
  <c r="N34"/>
  <c r="O31"/>
  <c r="P28"/>
  <c r="K27"/>
  <c r="Q25"/>
  <c r="L24"/>
  <c r="M21"/>
  <c r="S19"/>
  <c r="N18"/>
  <c r="O15"/>
  <c r="M13"/>
  <c r="O11"/>
  <c r="M9"/>
  <c r="M92"/>
  <c r="S90"/>
  <c r="N89"/>
  <c r="O86"/>
  <c r="P83"/>
  <c r="K82"/>
  <c r="Q80"/>
  <c r="L79"/>
  <c r="M76"/>
  <c r="S74"/>
  <c r="N73"/>
  <c r="O70"/>
  <c r="P67"/>
  <c r="K66"/>
  <c r="Q64"/>
  <c r="L63"/>
  <c r="M60"/>
  <c r="S58"/>
  <c r="N57"/>
  <c r="O54"/>
  <c r="P51"/>
  <c r="K50"/>
  <c r="Q48"/>
  <c r="L47"/>
  <c r="M44"/>
  <c r="S42"/>
  <c r="N41"/>
  <c r="O38"/>
  <c r="P35"/>
  <c r="K34"/>
  <c r="Q32"/>
  <c r="L31"/>
  <c r="M28"/>
  <c r="S26"/>
  <c r="N25"/>
  <c r="O22"/>
  <c r="P19"/>
  <c r="K18"/>
  <c r="Q16"/>
  <c r="L15"/>
  <c r="N13"/>
  <c r="L11"/>
  <c r="N9"/>
  <c r="O75"/>
  <c r="P72"/>
  <c r="K71"/>
  <c r="Q69"/>
  <c r="L68"/>
  <c r="M65"/>
  <c r="S63"/>
  <c r="N62"/>
  <c r="O59"/>
  <c r="P56"/>
  <c r="K55"/>
  <c r="Q53"/>
  <c r="L52"/>
  <c r="M49"/>
  <c r="S47"/>
  <c r="N46"/>
  <c r="O43"/>
  <c r="P40"/>
  <c r="K39"/>
  <c r="Q37"/>
  <c r="L36"/>
  <c r="M33"/>
  <c r="S31"/>
  <c r="N30"/>
  <c r="O27"/>
  <c r="P24"/>
  <c r="K23"/>
  <c r="Q21"/>
  <c r="L20"/>
  <c r="M17"/>
  <c r="S15"/>
  <c r="Q13"/>
  <c r="S11"/>
  <c r="Q9"/>
  <c r="L91"/>
  <c r="M88"/>
  <c r="S86"/>
  <c r="N85"/>
  <c r="O82"/>
  <c r="P79"/>
  <c r="K78"/>
  <c r="Q76"/>
  <c r="L75"/>
  <c r="M72"/>
  <c r="S70"/>
  <c r="N69"/>
  <c r="O66"/>
  <c r="P63"/>
  <c r="K62"/>
  <c r="Q60"/>
  <c r="L59"/>
  <c r="M56"/>
  <c r="S54"/>
  <c r="N53"/>
  <c r="O50"/>
  <c r="P47"/>
  <c r="K46"/>
  <c r="Q44"/>
  <c r="L43"/>
  <c r="M40"/>
  <c r="S38"/>
  <c r="N37"/>
  <c r="O34"/>
  <c r="P31"/>
  <c r="K30"/>
  <c r="Q28"/>
  <c r="L27"/>
  <c r="M24"/>
  <c r="S22"/>
  <c r="N21"/>
  <c r="O18"/>
  <c r="P15"/>
  <c r="K14"/>
  <c r="P11"/>
  <c r="K10"/>
  <c r="S75"/>
  <c r="N74"/>
  <c r="O71"/>
  <c r="P68"/>
  <c r="K67"/>
  <c r="Q65"/>
  <c r="L64"/>
  <c r="M61"/>
  <c r="S59"/>
  <c r="N58"/>
  <c r="O55"/>
  <c r="P52"/>
  <c r="K51"/>
  <c r="Q49"/>
  <c r="L48"/>
  <c r="M45"/>
  <c r="S43"/>
  <c r="N42"/>
  <c r="O39"/>
  <c r="P36"/>
  <c r="K35"/>
  <c r="Q33"/>
  <c r="L32"/>
  <c r="M29"/>
  <c r="S27"/>
  <c r="N26"/>
  <c r="O23"/>
  <c r="P20"/>
  <c r="K19"/>
  <c r="Q17"/>
  <c r="L16"/>
  <c r="N14"/>
  <c r="L12"/>
  <c r="N10"/>
  <c r="L8"/>
  <c r="P91"/>
  <c r="K90"/>
  <c r="Q88"/>
  <c r="L87"/>
  <c r="M84"/>
  <c r="S82"/>
  <c r="N81"/>
  <c r="O78"/>
  <c r="P75"/>
  <c r="K74"/>
  <c r="Q72"/>
  <c r="L71"/>
  <c r="M68"/>
  <c r="S66"/>
  <c r="N65"/>
  <c r="O62"/>
  <c r="P59"/>
  <c r="K58"/>
  <c r="Q56"/>
  <c r="L55"/>
  <c r="M52"/>
  <c r="S50"/>
  <c r="N49"/>
  <c r="O46"/>
  <c r="P43"/>
  <c r="K42"/>
  <c r="Q40"/>
  <c r="L39"/>
  <c r="M36"/>
  <c r="S34"/>
  <c r="N33"/>
  <c r="O30"/>
  <c r="P27"/>
  <c r="K26"/>
  <c r="Q24"/>
  <c r="L23"/>
  <c r="M20"/>
  <c r="S18"/>
  <c r="N17"/>
  <c r="O14"/>
  <c r="M12"/>
  <c r="O10"/>
  <c r="M8"/>
  <c r="P76"/>
  <c r="M73"/>
  <c r="S71"/>
  <c r="N70"/>
  <c r="O67"/>
  <c r="P64"/>
  <c r="K63"/>
  <c r="Q61"/>
  <c r="L60"/>
  <c r="M57"/>
  <c r="S55"/>
  <c r="N54"/>
  <c r="O51"/>
  <c r="P48"/>
  <c r="K47"/>
  <c r="Q45"/>
  <c r="L44"/>
  <c r="M41"/>
  <c r="S39"/>
  <c r="N38"/>
  <c r="O35"/>
  <c r="P32"/>
  <c r="K31"/>
  <c r="Q29"/>
  <c r="L28"/>
  <c r="M25"/>
  <c r="S23"/>
  <c r="N22"/>
  <c r="O19"/>
  <c r="P16"/>
  <c r="K15"/>
  <c r="P12"/>
  <c r="K11"/>
  <c r="P8"/>
  <c r="O90"/>
  <c r="P87"/>
  <c r="K86"/>
  <c r="Q84"/>
  <c r="L83"/>
  <c r="M80"/>
  <c r="S78"/>
  <c r="N77"/>
  <c r="O74"/>
  <c r="P71"/>
  <c r="K70"/>
  <c r="Q68"/>
  <c r="L67"/>
  <c r="M64"/>
  <c r="S62"/>
  <c r="N61"/>
  <c r="O58"/>
  <c r="P55"/>
  <c r="K54"/>
  <c r="Q52"/>
  <c r="L51"/>
  <c r="M48"/>
  <c r="S46"/>
  <c r="N45"/>
  <c r="O42"/>
  <c r="P39"/>
  <c r="K38"/>
  <c r="Q36"/>
  <c r="L35"/>
  <c r="M32"/>
  <c r="S30"/>
  <c r="N29"/>
  <c r="O26"/>
  <c r="P23"/>
  <c r="K22"/>
  <c r="Q20"/>
  <c r="L19"/>
  <c r="M16"/>
  <c r="S14"/>
  <c r="Q12"/>
  <c r="S10"/>
  <c r="Q8"/>
  <c r="S7"/>
  <c r="L7"/>
  <c r="K7"/>
  <c r="O16" i="15"/>
  <c r="BE16" s="1"/>
  <c r="EJ16" s="1"/>
  <c r="EL16" s="1"/>
  <c r="O267"/>
  <c r="M265" i="28"/>
  <c r="O259" i="15"/>
  <c r="M257" i="28"/>
  <c r="O247" i="15"/>
  <c r="M245" i="28"/>
  <c r="O235" i="15"/>
  <c r="M233" i="28"/>
  <c r="O227" i="15"/>
  <c r="M225" i="28"/>
  <c r="O215" i="15"/>
  <c r="M213" i="28"/>
  <c r="O203" i="15"/>
  <c r="M201" i="28"/>
  <c r="O195" i="15"/>
  <c r="M193" i="28"/>
  <c r="O183" i="15"/>
  <c r="M181" i="28"/>
  <c r="O171" i="15"/>
  <c r="M169" i="28"/>
  <c r="O163" i="15"/>
  <c r="M161" i="28"/>
  <c r="O155" i="15"/>
  <c r="M153" i="28"/>
  <c r="O147" i="15"/>
  <c r="M145" i="28"/>
  <c r="O139" i="15"/>
  <c r="M137" i="28"/>
  <c r="O131" i="15"/>
  <c r="M129" i="28"/>
  <c r="O119" i="15"/>
  <c r="M117" i="28"/>
  <c r="O111" i="15"/>
  <c r="M109" i="28"/>
  <c r="O103" i="15"/>
  <c r="M101" i="28"/>
  <c r="O95" i="15"/>
  <c r="M93" i="28"/>
  <c r="O87" i="15"/>
  <c r="M85" i="28"/>
  <c r="O79" i="15"/>
  <c r="M77" i="28"/>
  <c r="O71" i="15"/>
  <c r="M69" i="28"/>
  <c r="O63" i="15"/>
  <c r="M61" i="28"/>
  <c r="O55" i="15"/>
  <c r="M53" i="28"/>
  <c r="O47" i="15"/>
  <c r="M45" i="28"/>
  <c r="O39" i="15"/>
  <c r="M37" i="28"/>
  <c r="O31" i="15"/>
  <c r="M29" i="28"/>
  <c r="O23" i="15"/>
  <c r="M21" i="28"/>
  <c r="O15" i="15"/>
  <c r="M13" i="28"/>
  <c r="O278" i="15"/>
  <c r="M276" i="28"/>
  <c r="O270" i="15"/>
  <c r="M268" i="28"/>
  <c r="O262" i="15"/>
  <c r="M260" i="28"/>
  <c r="O254" i="15"/>
  <c r="M252" i="28"/>
  <c r="O246" i="15"/>
  <c r="M244" i="28"/>
  <c r="O238" i="15"/>
  <c r="M236" i="28"/>
  <c r="O230" i="15"/>
  <c r="M228" i="28"/>
  <c r="O222" i="15"/>
  <c r="M220" i="28"/>
  <c r="O214" i="15"/>
  <c r="M212" i="28"/>
  <c r="O206" i="15"/>
  <c r="M204" i="28"/>
  <c r="O198" i="15"/>
  <c r="M196" i="28"/>
  <c r="O190" i="15"/>
  <c r="M188" i="28"/>
  <c r="O182" i="15"/>
  <c r="M180" i="28"/>
  <c r="O174" i="15"/>
  <c r="M172" i="28"/>
  <c r="O166" i="15"/>
  <c r="M164" i="28"/>
  <c r="O158" i="15"/>
  <c r="M156" i="28"/>
  <c r="O150" i="15"/>
  <c r="M148" i="28"/>
  <c r="O142" i="15"/>
  <c r="M140" i="28"/>
  <c r="O134" i="15"/>
  <c r="M132" i="28"/>
  <c r="O126" i="15"/>
  <c r="M124" i="28"/>
  <c r="O118" i="15"/>
  <c r="M116" i="28"/>
  <c r="O110" i="15"/>
  <c r="M108" i="28"/>
  <c r="O102" i="15"/>
  <c r="M100" i="28"/>
  <c r="O94" i="15"/>
  <c r="M92" i="28"/>
  <c r="O86" i="15"/>
  <c r="M84" i="28"/>
  <c r="O78" i="15"/>
  <c r="M76" i="28"/>
  <c r="O70" i="15"/>
  <c r="M68" i="28"/>
  <c r="O62" i="15"/>
  <c r="M60" i="28"/>
  <c r="O54" i="15"/>
  <c r="M52" i="28"/>
  <c r="O46" i="15"/>
  <c r="M44" i="28"/>
  <c r="O38" i="15"/>
  <c r="M36" i="28"/>
  <c r="O30" i="15"/>
  <c r="M28" i="28"/>
  <c r="O22" i="15"/>
  <c r="M20" i="28"/>
  <c r="O14" i="15"/>
  <c r="M12" i="28"/>
  <c r="BL12" i="15"/>
  <c r="EU12" s="1"/>
  <c r="CJ10" i="28" s="1"/>
  <c r="N10"/>
  <c r="AX12" i="15"/>
  <c r="DY12" s="1"/>
  <c r="EA12" s="1"/>
  <c r="DC12"/>
  <c r="DE12" s="1"/>
  <c r="CI12"/>
  <c r="CJ12" s="1"/>
  <c r="BE12"/>
  <c r="EJ12" s="1"/>
  <c r="EL12" s="1"/>
  <c r="CA10" i="28" s="1"/>
  <c r="EP10" s="1"/>
  <c r="AQ12" i="15"/>
  <c r="DN12" s="1"/>
  <c r="DP12" s="1"/>
  <c r="DQ12" s="1"/>
  <c r="CR12"/>
  <c r="CT12" s="1"/>
  <c r="CU12" s="1"/>
  <c r="O277"/>
  <c r="M275" i="28"/>
  <c r="O269" i="15"/>
  <c r="M267" i="28"/>
  <c r="O253" i="15"/>
  <c r="M251" i="28"/>
  <c r="O245" i="15"/>
  <c r="M243" i="28"/>
  <c r="O233" i="15"/>
  <c r="M231" i="28"/>
  <c r="O221" i="15"/>
  <c r="M219" i="28"/>
  <c r="O213" i="15"/>
  <c r="M211" i="28"/>
  <c r="O205" i="15"/>
  <c r="M203" i="28"/>
  <c r="O189" i="15"/>
  <c r="M187" i="28"/>
  <c r="O181" i="15"/>
  <c r="M179" i="28"/>
  <c r="O169" i="15"/>
  <c r="M167" i="28"/>
  <c r="O153" i="15"/>
  <c r="M151" i="28"/>
  <c r="O137" i="15"/>
  <c r="M135" i="28"/>
  <c r="O125" i="15"/>
  <c r="M123" i="28"/>
  <c r="O117" i="15"/>
  <c r="M115" i="28"/>
  <c r="O109" i="15"/>
  <c r="M107" i="28"/>
  <c r="O97" i="15"/>
  <c r="M95" i="28"/>
  <c r="O89" i="15"/>
  <c r="M87" i="28"/>
  <c r="O81" i="15"/>
  <c r="M79" i="28"/>
  <c r="O69" i="15"/>
  <c r="M67" i="28"/>
  <c r="O61" i="15"/>
  <c r="M59" i="28"/>
  <c r="O49" i="15"/>
  <c r="M47" i="28"/>
  <c r="O37" i="15"/>
  <c r="M35" i="28"/>
  <c r="O29" i="15"/>
  <c r="M27" i="28"/>
  <c r="O21" i="15"/>
  <c r="M19" i="28"/>
  <c r="O13" i="15"/>
  <c r="M11" i="28"/>
  <c r="O275" i="15"/>
  <c r="M273" i="28"/>
  <c r="O263" i="15"/>
  <c r="M261" i="28"/>
  <c r="O251" i="15"/>
  <c r="M249" i="28"/>
  <c r="O243" i="15"/>
  <c r="M241" i="28"/>
  <c r="O231" i="15"/>
  <c r="M229" i="28"/>
  <c r="O219" i="15"/>
  <c r="M217" i="28"/>
  <c r="O211" i="15"/>
  <c r="M209" i="28"/>
  <c r="O199" i="15"/>
  <c r="M197" i="28"/>
  <c r="O187" i="15"/>
  <c r="M185" i="28"/>
  <c r="O179" i="15"/>
  <c r="M177" i="28"/>
  <c r="O167" i="15"/>
  <c r="M165" i="28"/>
  <c r="O159" i="15"/>
  <c r="M157" i="28"/>
  <c r="O151" i="15"/>
  <c r="M149" i="28"/>
  <c r="O143" i="15"/>
  <c r="M141" i="28"/>
  <c r="O135" i="15"/>
  <c r="M133" i="28"/>
  <c r="O123" i="15"/>
  <c r="M121" i="28"/>
  <c r="O115" i="15"/>
  <c r="M113" i="28"/>
  <c r="O107" i="15"/>
  <c r="M105" i="28"/>
  <c r="O99" i="15"/>
  <c r="M97" i="28"/>
  <c r="O91" i="15"/>
  <c r="M89" i="28"/>
  <c r="O83" i="15"/>
  <c r="M81" i="28"/>
  <c r="O75" i="15"/>
  <c r="M73" i="28"/>
  <c r="O67" i="15"/>
  <c r="M65" i="28"/>
  <c r="O59" i="15"/>
  <c r="M57" i="28"/>
  <c r="O51" i="15"/>
  <c r="M49" i="28"/>
  <c r="O43" i="15"/>
  <c r="M41" i="28"/>
  <c r="O35" i="15"/>
  <c r="M33" i="28"/>
  <c r="O27" i="15"/>
  <c r="M25" i="28"/>
  <c r="O19" i="15"/>
  <c r="M17" i="28"/>
  <c r="O11" i="15"/>
  <c r="M9" i="28"/>
  <c r="O274" i="15"/>
  <c r="M272" i="28"/>
  <c r="O266" i="15"/>
  <c r="M264" i="28"/>
  <c r="O258" i="15"/>
  <c r="M256" i="28"/>
  <c r="O250" i="15"/>
  <c r="M248" i="28"/>
  <c r="O242" i="15"/>
  <c r="M240" i="28"/>
  <c r="O234" i="15"/>
  <c r="M232" i="28"/>
  <c r="O226" i="15"/>
  <c r="M224" i="28"/>
  <c r="O218" i="15"/>
  <c r="M216" i="28"/>
  <c r="O210" i="15"/>
  <c r="M208" i="28"/>
  <c r="O202" i="15"/>
  <c r="M200" i="28"/>
  <c r="O194" i="15"/>
  <c r="M192" i="28"/>
  <c r="O186" i="15"/>
  <c r="M184" i="28"/>
  <c r="O178" i="15"/>
  <c r="M176" i="28"/>
  <c r="O170" i="15"/>
  <c r="M168" i="28"/>
  <c r="O162" i="15"/>
  <c r="M160" i="28"/>
  <c r="O154" i="15"/>
  <c r="M152" i="28"/>
  <c r="O146" i="15"/>
  <c r="M144" i="28"/>
  <c r="O138" i="15"/>
  <c r="M136" i="28"/>
  <c r="O130" i="15"/>
  <c r="M128" i="28"/>
  <c r="O122" i="15"/>
  <c r="M120" i="28"/>
  <c r="O114" i="15"/>
  <c r="M112" i="28"/>
  <c r="O106" i="15"/>
  <c r="M104" i="28"/>
  <c r="O98" i="15"/>
  <c r="M96" i="28"/>
  <c r="O90" i="15"/>
  <c r="M88" i="28"/>
  <c r="O82" i="15"/>
  <c r="M80" i="28"/>
  <c r="O74" i="15"/>
  <c r="M72" i="28"/>
  <c r="O66" i="15"/>
  <c r="M64" i="28"/>
  <c r="O58" i="15"/>
  <c r="M56" i="28"/>
  <c r="O50" i="15"/>
  <c r="M48" i="28"/>
  <c r="O42" i="15"/>
  <c r="M40" i="28"/>
  <c r="O34" i="15"/>
  <c r="M32" i="28"/>
  <c r="O26" i="15"/>
  <c r="M24" i="28"/>
  <c r="O18" i="15"/>
  <c r="M16" i="28"/>
  <c r="O10" i="15"/>
  <c r="M8" i="28"/>
  <c r="O273" i="15"/>
  <c r="M271" i="28"/>
  <c r="O261" i="15"/>
  <c r="M259" i="28"/>
  <c r="O249" i="15"/>
  <c r="M247" i="28"/>
  <c r="O241" i="15"/>
  <c r="M239" i="28"/>
  <c r="O225" i="15"/>
  <c r="M223" i="28"/>
  <c r="O217" i="15"/>
  <c r="M215" i="28"/>
  <c r="O209" i="15"/>
  <c r="M207" i="28"/>
  <c r="O197" i="15"/>
  <c r="M195" i="28"/>
  <c r="O185" i="15"/>
  <c r="M183" i="28"/>
  <c r="O177" i="15"/>
  <c r="M175" i="28"/>
  <c r="O161" i="15"/>
  <c r="M159" i="28"/>
  <c r="O145" i="15"/>
  <c r="M143" i="28"/>
  <c r="O129" i="15"/>
  <c r="M127" i="28"/>
  <c r="O121" i="15"/>
  <c r="M119" i="28"/>
  <c r="O113" i="15"/>
  <c r="M111" i="28"/>
  <c r="O101" i="15"/>
  <c r="M99" i="28"/>
  <c r="O93" i="15"/>
  <c r="M91" i="28"/>
  <c r="O85" i="15"/>
  <c r="M83" i="28"/>
  <c r="O77" i="15"/>
  <c r="M75" i="28"/>
  <c r="O65" i="15"/>
  <c r="M63" i="28"/>
  <c r="O53" i="15"/>
  <c r="M51" i="28"/>
  <c r="O45" i="15"/>
  <c r="M43" i="28"/>
  <c r="O33" i="15"/>
  <c r="M31" i="28"/>
  <c r="O25" i="15"/>
  <c r="M23" i="28"/>
  <c r="O17" i="15"/>
  <c r="M15" i="28"/>
  <c r="O9" i="15"/>
  <c r="BL9" s="1"/>
  <c r="M7" i="28"/>
  <c r="L278" i="32"/>
  <c r="BR272" i="28"/>
  <c r="AX270"/>
  <c r="AN275"/>
  <c r="P247"/>
  <c r="AX222"/>
  <c r="AX238"/>
  <c r="AX254"/>
  <c r="BT269"/>
  <c r="AV271"/>
  <c r="Z270"/>
  <c r="AL246"/>
  <c r="AL262"/>
  <c r="AN259"/>
  <c r="AN243"/>
  <c r="BI276"/>
  <c r="BT221"/>
  <c r="AX224"/>
  <c r="BT237"/>
  <c r="AX240"/>
  <c r="BT253"/>
  <c r="AX256"/>
  <c r="AB269"/>
  <c r="AX272"/>
  <c r="AB275"/>
  <c r="AB263"/>
  <c r="BT265"/>
  <c r="AX268"/>
  <c r="P269"/>
  <c r="BT273"/>
  <c r="CZ144"/>
  <c r="CZ172"/>
  <c r="O132"/>
  <c r="P153"/>
  <c r="BR271"/>
  <c r="DA139"/>
  <c r="CZ225"/>
  <c r="O225"/>
  <c r="P199"/>
  <c r="DA199"/>
  <c r="BK155"/>
  <c r="EJ155" s="1"/>
  <c r="BG155"/>
  <c r="CZ248"/>
  <c r="O248"/>
  <c r="CZ233"/>
  <c r="O233"/>
  <c r="O240"/>
  <c r="CZ240"/>
  <c r="DB268"/>
  <c r="CZ247"/>
  <c r="DB276"/>
  <c r="Q253"/>
  <c r="Q172"/>
  <c r="Q163"/>
  <c r="DB261"/>
  <c r="Q244"/>
  <c r="Q271"/>
  <c r="P219"/>
  <c r="DB204"/>
  <c r="Q156"/>
  <c r="Q132"/>
  <c r="Q108"/>
  <c r="DA106"/>
  <c r="CZ273"/>
  <c r="Q233"/>
  <c r="O274"/>
  <c r="O254"/>
  <c r="DA137"/>
  <c r="CZ124"/>
  <c r="P172"/>
  <c r="P157"/>
  <c r="AY150"/>
  <c r="AO183"/>
  <c r="EB183" s="1"/>
  <c r="P276"/>
  <c r="P272"/>
  <c r="Q251"/>
  <c r="Q234"/>
  <c r="Q274"/>
  <c r="AE233"/>
  <c r="DY233" s="1"/>
  <c r="P229"/>
  <c r="Q213"/>
  <c r="Q178"/>
  <c r="O156"/>
  <c r="DB155"/>
  <c r="Q273"/>
  <c r="P159"/>
  <c r="Q258"/>
  <c r="P238"/>
  <c r="DA192"/>
  <c r="P141"/>
  <c r="CZ123"/>
  <c r="Q122"/>
  <c r="AP240"/>
  <c r="EC240" s="1"/>
  <c r="DA243"/>
  <c r="DA228"/>
  <c r="DB219"/>
  <c r="Q209"/>
  <c r="BR183"/>
  <c r="Q157"/>
  <c r="CZ149"/>
  <c r="CZ264"/>
  <c r="P216"/>
  <c r="DA195"/>
  <c r="Q186"/>
  <c r="CZ159"/>
  <c r="DB250"/>
  <c r="Q242"/>
  <c r="Q266"/>
  <c r="O237"/>
  <c r="DB199"/>
  <c r="O196"/>
  <c r="CZ182"/>
  <c r="Q138"/>
  <c r="Q149"/>
  <c r="CZ120"/>
  <c r="P112"/>
  <c r="O146"/>
  <c r="Q130"/>
  <c r="DB241"/>
  <c r="Q187"/>
  <c r="DA152"/>
  <c r="CZ219"/>
  <c r="DA235"/>
  <c r="P128"/>
  <c r="P134"/>
  <c r="Q257"/>
  <c r="DB235"/>
  <c r="BG264"/>
  <c r="BG217"/>
  <c r="R259"/>
  <c r="DC225"/>
  <c r="BG160"/>
  <c r="P226"/>
  <c r="Q193"/>
  <c r="P160"/>
  <c r="P151"/>
  <c r="Q215"/>
  <c r="DA154"/>
  <c r="DB139"/>
  <c r="P250"/>
  <c r="CZ234"/>
  <c r="CZ148"/>
  <c r="AO47"/>
  <c r="EB47" s="1"/>
  <c r="CZ210"/>
  <c r="BG254"/>
  <c r="CZ135"/>
  <c r="Q267"/>
  <c r="CZ110"/>
  <c r="Q129"/>
  <c r="O259"/>
  <c r="CZ190"/>
  <c r="P232"/>
  <c r="P168"/>
  <c r="Q134"/>
  <c r="O113"/>
  <c r="CZ215"/>
  <c r="Q221"/>
  <c r="Q151"/>
  <c r="DB126"/>
  <c r="AO239"/>
  <c r="EB239" s="1"/>
  <c r="AP158"/>
  <c r="EC158" s="1"/>
  <c r="AO197"/>
  <c r="EB197" s="1"/>
  <c r="AV150"/>
  <c r="AY214"/>
  <c r="AY209"/>
  <c r="AY172"/>
  <c r="BU254"/>
  <c r="BU125"/>
  <c r="BU166"/>
  <c r="BU244"/>
  <c r="BU35"/>
  <c r="BU51"/>
  <c r="BU67"/>
  <c r="BU83"/>
  <c r="BR244"/>
  <c r="BU176"/>
  <c r="BU171"/>
  <c r="BU189"/>
  <c r="BU192"/>
  <c r="BU211"/>
  <c r="BU214"/>
  <c r="BV204"/>
  <c r="EN204" s="1"/>
  <c r="BU249"/>
  <c r="BV237"/>
  <c r="EN237" s="1"/>
  <c r="BV232"/>
  <c r="EN232" s="1"/>
  <c r="BW233"/>
  <c r="EO233" s="1"/>
  <c r="BR238"/>
  <c r="BU137"/>
  <c r="BU151"/>
  <c r="BU159"/>
  <c r="BW184"/>
  <c r="EO184" s="1"/>
  <c r="BU252"/>
  <c r="BU256"/>
  <c r="BV234"/>
  <c r="EN234" s="1"/>
  <c r="BV245"/>
  <c r="EN245" s="1"/>
  <c r="BU236"/>
  <c r="BU123"/>
  <c r="BU121"/>
  <c r="BV174"/>
  <c r="EN174" s="1"/>
  <c r="BU177"/>
  <c r="BV163"/>
  <c r="EN163" s="1"/>
  <c r="BV206"/>
  <c r="EN206" s="1"/>
  <c r="BV220"/>
  <c r="EN220" s="1"/>
  <c r="BU251"/>
  <c r="BU255"/>
  <c r="BV246"/>
  <c r="EN246" s="1"/>
  <c r="DC157"/>
  <c r="DA267"/>
  <c r="DA213"/>
  <c r="P207"/>
  <c r="O201"/>
  <c r="P231"/>
  <c r="P217"/>
  <c r="P200"/>
  <c r="R185"/>
  <c r="CZ260"/>
  <c r="CZ257"/>
  <c r="P205"/>
  <c r="O272"/>
  <c r="CZ253"/>
  <c r="DA251"/>
  <c r="CZ243"/>
  <c r="DA187"/>
  <c r="DA181"/>
  <c r="DA147"/>
  <c r="P116"/>
  <c r="CZ121"/>
  <c r="R198"/>
  <c r="DC123"/>
  <c r="DA185"/>
  <c r="DC248"/>
  <c r="DC274"/>
  <c r="O147"/>
  <c r="R121"/>
  <c r="DC181"/>
  <c r="DC116"/>
  <c r="R153"/>
  <c r="DC107"/>
  <c r="O153"/>
  <c r="R233"/>
  <c r="CZ276"/>
  <c r="DA156"/>
  <c r="DC261"/>
  <c r="CZ246"/>
  <c r="P256"/>
  <c r="O244"/>
  <c r="P175"/>
  <c r="R114"/>
  <c r="T28"/>
  <c r="DU28" s="1"/>
  <c r="DA214"/>
  <c r="P275"/>
  <c r="O220"/>
  <c r="CZ251"/>
  <c r="O213"/>
  <c r="DA140"/>
  <c r="CZ129"/>
  <c r="CZ249"/>
  <c r="R213"/>
  <c r="CZ206"/>
  <c r="DA204"/>
  <c r="P188"/>
  <c r="P180"/>
  <c r="R204"/>
  <c r="DA186"/>
  <c r="DA258"/>
  <c r="P111"/>
  <c r="O28"/>
  <c r="DC252"/>
  <c r="AY217"/>
  <c r="CZ270"/>
  <c r="Q265"/>
  <c r="P237"/>
  <c r="DA184"/>
  <c r="Q183"/>
  <c r="O170"/>
  <c r="BR150"/>
  <c r="R265"/>
  <c r="CZ271"/>
  <c r="DB254"/>
  <c r="DA247"/>
  <c r="Q245"/>
  <c r="DA218"/>
  <c r="AY168"/>
  <c r="AY164"/>
  <c r="DC237"/>
  <c r="CZ268"/>
  <c r="DA255"/>
  <c r="Q247"/>
  <c r="CZ238"/>
  <c r="CZ235"/>
  <c r="Q229"/>
  <c r="CZ224"/>
  <c r="P220"/>
  <c r="DC169"/>
  <c r="Q166"/>
  <c r="Q222"/>
  <c r="Q169"/>
  <c r="AY159"/>
  <c r="AP132"/>
  <c r="EC132" s="1"/>
  <c r="DB119"/>
  <c r="O127"/>
  <c r="O119"/>
  <c r="BA250"/>
  <c r="EG250" s="1"/>
  <c r="DC151"/>
  <c r="R129"/>
  <c r="R202"/>
  <c r="R201"/>
  <c r="DC117"/>
  <c r="R245"/>
  <c r="DC270"/>
  <c r="DC207"/>
  <c r="R60"/>
  <c r="S37"/>
  <c r="DT37" s="1"/>
  <c r="AO242"/>
  <c r="EB242" s="1"/>
  <c r="AY142"/>
  <c r="R138"/>
  <c r="R220"/>
  <c r="CZ250"/>
  <c r="BG223"/>
  <c r="O218"/>
  <c r="P198"/>
  <c r="P173"/>
  <c r="P155"/>
  <c r="O255"/>
  <c r="BG252"/>
  <c r="DB243"/>
  <c r="Q214"/>
  <c r="Q182"/>
  <c r="O169"/>
  <c r="DB275"/>
  <c r="O208"/>
  <c r="O194"/>
  <c r="BR174"/>
  <c r="Q158"/>
  <c r="Q206"/>
  <c r="CZ131"/>
  <c r="DB147"/>
  <c r="AY111"/>
  <c r="Q106"/>
  <c r="P138"/>
  <c r="P109"/>
  <c r="AO238"/>
  <c r="EB238" s="1"/>
  <c r="R141"/>
  <c r="DC188"/>
  <c r="R180"/>
  <c r="AO251"/>
  <c r="EB251" s="1"/>
  <c r="DC147"/>
  <c r="AY224"/>
  <c r="DA182"/>
  <c r="DA178"/>
  <c r="CZ158"/>
  <c r="DC150"/>
  <c r="AY211"/>
  <c r="DB198"/>
  <c r="CZ265"/>
  <c r="DA236"/>
  <c r="DA230"/>
  <c r="Q201"/>
  <c r="BR246"/>
  <c r="Q179"/>
  <c r="O155"/>
  <c r="P117"/>
  <c r="R244"/>
  <c r="DC211"/>
  <c r="R9"/>
  <c r="R92"/>
  <c r="BG50"/>
  <c r="DC145"/>
  <c r="AO265"/>
  <c r="EB265" s="1"/>
  <c r="AY158"/>
  <c r="AP127"/>
  <c r="EC127" s="1"/>
  <c r="DC161"/>
  <c r="T266"/>
  <c r="DU266" s="1"/>
  <c r="DA254"/>
  <c r="P245"/>
  <c r="Q240"/>
  <c r="Q225"/>
  <c r="Q224"/>
  <c r="CZ202"/>
  <c r="AY173"/>
  <c r="DB171"/>
  <c r="DB272"/>
  <c r="P270"/>
  <c r="O266"/>
  <c r="O222"/>
  <c r="DA201"/>
  <c r="DB173"/>
  <c r="DC269"/>
  <c r="DC249"/>
  <c r="R217"/>
  <c r="DB200"/>
  <c r="O181"/>
  <c r="DB176"/>
  <c r="DA161"/>
  <c r="DA268"/>
  <c r="AC264"/>
  <c r="O263"/>
  <c r="DC240"/>
  <c r="AO222"/>
  <c r="EB222" s="1"/>
  <c r="BA181"/>
  <c r="EG181" s="1"/>
  <c r="P144"/>
  <c r="P129"/>
  <c r="CZ142"/>
  <c r="P131"/>
  <c r="O108"/>
  <c r="DE160"/>
  <c r="DE112"/>
  <c r="DC216"/>
  <c r="R163"/>
  <c r="T17"/>
  <c r="DU17" s="1"/>
  <c r="T40"/>
  <c r="DU40" s="1"/>
  <c r="BG62"/>
  <c r="R95"/>
  <c r="DC186"/>
  <c r="AY205"/>
  <c r="BG261"/>
  <c r="AO258"/>
  <c r="EB258" s="1"/>
  <c r="DB203"/>
  <c r="DB192"/>
  <c r="P191"/>
  <c r="DA270"/>
  <c r="DC236"/>
  <c r="DA174"/>
  <c r="P166"/>
  <c r="DA189"/>
  <c r="CZ181"/>
  <c r="Q248"/>
  <c r="P240"/>
  <c r="P203"/>
  <c r="DA194"/>
  <c r="Q189"/>
  <c r="Q161"/>
  <c r="P125"/>
  <c r="DB144"/>
  <c r="P133"/>
  <c r="R148"/>
  <c r="P145"/>
  <c r="Q107"/>
  <c r="O157"/>
  <c r="DA142"/>
  <c r="BR134"/>
  <c r="CZ125"/>
  <c r="DC208"/>
  <c r="R166"/>
  <c r="DC132"/>
  <c r="DC170"/>
  <c r="R127"/>
  <c r="R24"/>
  <c r="DC267"/>
  <c r="AY154"/>
  <c r="AO207"/>
  <c r="EB207" s="1"/>
  <c r="AY213"/>
  <c r="AC259"/>
  <c r="AP245"/>
  <c r="EC245" s="1"/>
  <c r="CZ229"/>
  <c r="R176"/>
  <c r="CZ174"/>
  <c r="AP171"/>
  <c r="EC171" s="1"/>
  <c r="O151"/>
  <c r="AY178"/>
  <c r="P249"/>
  <c r="P177"/>
  <c r="Q160"/>
  <c r="Q256"/>
  <c r="DB232"/>
  <c r="AO172"/>
  <c r="EB172" s="1"/>
  <c r="CZ106"/>
  <c r="CZ154"/>
  <c r="AY198"/>
  <c r="R222"/>
  <c r="DC152"/>
  <c r="R203"/>
  <c r="BG92"/>
  <c r="BG237"/>
  <c r="BG212"/>
  <c r="BG177"/>
  <c r="BG171"/>
  <c r="BG182"/>
  <c r="BG256"/>
  <c r="BG201"/>
  <c r="BG196"/>
  <c r="BG162"/>
  <c r="BG235"/>
  <c r="BG258"/>
  <c r="BG215"/>
  <c r="AK128"/>
  <c r="AO128"/>
  <c r="EB128" s="1"/>
  <c r="DA190"/>
  <c r="P190"/>
  <c r="AM188"/>
  <c r="AO188"/>
  <c r="EB188" s="1"/>
  <c r="BJ142"/>
  <c r="BG142"/>
  <c r="BG146"/>
  <c r="AC161"/>
  <c r="Z161"/>
  <c r="P167"/>
  <c r="DA167"/>
  <c r="DA215"/>
  <c r="P215"/>
  <c r="O117"/>
  <c r="CZ117"/>
  <c r="DA206"/>
  <c r="P206"/>
  <c r="CZ126"/>
  <c r="O126"/>
  <c r="DA123"/>
  <c r="P123"/>
  <c r="CZ269"/>
  <c r="O269"/>
  <c r="P274"/>
  <c r="DA148"/>
  <c r="CZ161"/>
  <c r="AO130"/>
  <c r="EB130" s="1"/>
  <c r="CZ115"/>
  <c r="O115"/>
  <c r="CZ185"/>
  <c r="O185"/>
  <c r="DB263"/>
  <c r="Q263"/>
  <c r="P179"/>
  <c r="DA179"/>
  <c r="AL249"/>
  <c r="AO249"/>
  <c r="EB249" s="1"/>
  <c r="P202"/>
  <c r="DA202"/>
  <c r="AL122"/>
  <c r="AO122"/>
  <c r="EB122" s="1"/>
  <c r="O245"/>
  <c r="CZ245"/>
  <c r="Q120"/>
  <c r="DB120"/>
  <c r="DB152"/>
  <c r="Q152"/>
  <c r="DB184"/>
  <c r="Q184"/>
  <c r="BG34"/>
  <c r="T37"/>
  <c r="DU37" s="1"/>
  <c r="AO133"/>
  <c r="EB133" s="1"/>
  <c r="P239"/>
  <c r="DB181"/>
  <c r="DB231"/>
  <c r="CZ214"/>
  <c r="Q167"/>
  <c r="CZ145"/>
  <c r="BU224"/>
  <c r="BR224"/>
  <c r="P122"/>
  <c r="DA122"/>
  <c r="AK224"/>
  <c r="CZ262"/>
  <c r="O262"/>
  <c r="DA271"/>
  <c r="P271"/>
  <c r="AM136"/>
  <c r="AO136"/>
  <c r="EB136" s="1"/>
  <c r="Q115"/>
  <c r="DB115"/>
  <c r="Q137"/>
  <c r="DB137"/>
  <c r="AP150"/>
  <c r="EC150" s="1"/>
  <c r="CZ230"/>
  <c r="P248"/>
  <c r="AO218"/>
  <c r="EB218" s="1"/>
  <c r="DB135"/>
  <c r="BG219"/>
  <c r="AO185"/>
  <c r="EB185" s="1"/>
  <c r="BG204"/>
  <c r="AP226"/>
  <c r="EC226" s="1"/>
  <c r="AO186"/>
  <c r="EB186" s="1"/>
  <c r="AO160"/>
  <c r="EB160" s="1"/>
  <c r="AO111"/>
  <c r="EB111" s="1"/>
  <c r="AO140"/>
  <c r="EB140" s="1"/>
  <c r="AO268"/>
  <c r="EB268" s="1"/>
  <c r="AO243"/>
  <c r="EB243" s="1"/>
  <c r="R242"/>
  <c r="AO229"/>
  <c r="EB229" s="1"/>
  <c r="BK185"/>
  <c r="EJ185" s="1"/>
  <c r="AO141"/>
  <c r="EB141" s="1"/>
  <c r="DC113"/>
  <c r="DC130"/>
  <c r="AO112"/>
  <c r="EB112" s="1"/>
  <c r="AY197"/>
  <c r="AO149"/>
  <c r="EB149" s="1"/>
  <c r="DC139"/>
  <c r="AO118"/>
  <c r="EB118" s="1"/>
  <c r="AP177"/>
  <c r="EC177" s="1"/>
  <c r="DC119"/>
  <c r="Q262"/>
  <c r="DA245"/>
  <c r="DB238"/>
  <c r="O217"/>
  <c r="CZ216"/>
  <c r="DA212"/>
  <c r="DA198"/>
  <c r="CZ166"/>
  <c r="BA165"/>
  <c r="EG165" s="1"/>
  <c r="DA163"/>
  <c r="DA150"/>
  <c r="DC238"/>
  <c r="R224"/>
  <c r="P259"/>
  <c r="DA242"/>
  <c r="AK238"/>
  <c r="AE235"/>
  <c r="DY235" s="1"/>
  <c r="AO221"/>
  <c r="EB221" s="1"/>
  <c r="O221"/>
  <c r="AY218"/>
  <c r="R206"/>
  <c r="O205"/>
  <c r="Q197"/>
  <c r="O188"/>
  <c r="AO175"/>
  <c r="EB175" s="1"/>
  <c r="AP173"/>
  <c r="EC173" s="1"/>
  <c r="Q150"/>
  <c r="DB270"/>
  <c r="P222"/>
  <c r="AO209"/>
  <c r="EB209" s="1"/>
  <c r="O209"/>
  <c r="CZ203"/>
  <c r="CZ183"/>
  <c r="CZ180"/>
  <c r="DA169"/>
  <c r="AO166"/>
  <c r="EB166" s="1"/>
  <c r="O267"/>
  <c r="P262"/>
  <c r="AO259"/>
  <c r="EB259" s="1"/>
  <c r="P233"/>
  <c r="O228"/>
  <c r="P224"/>
  <c r="DA210"/>
  <c r="DC205"/>
  <c r="P171"/>
  <c r="O165"/>
  <c r="O162"/>
  <c r="O160"/>
  <c r="CZ155"/>
  <c r="O152"/>
  <c r="O141"/>
  <c r="DA129"/>
  <c r="Q123"/>
  <c r="P121"/>
  <c r="O150"/>
  <c r="P115"/>
  <c r="DA113"/>
  <c r="AP108"/>
  <c r="EC108" s="1"/>
  <c r="O138"/>
  <c r="AC133"/>
  <c r="Q113"/>
  <c r="Q111"/>
  <c r="AO153"/>
  <c r="EB153" s="1"/>
  <c r="Q145"/>
  <c r="R140"/>
  <c r="O139"/>
  <c r="DA127"/>
  <c r="AO126"/>
  <c r="EB126" s="1"/>
  <c r="AO124"/>
  <c r="EB124" s="1"/>
  <c r="AY175"/>
  <c r="AC274"/>
  <c r="AO217"/>
  <c r="EB217" s="1"/>
  <c r="DC137"/>
  <c r="DC110"/>
  <c r="AO70"/>
  <c r="EB70" s="1"/>
  <c r="T41"/>
  <c r="DU41" s="1"/>
  <c r="T20"/>
  <c r="DU20" s="1"/>
  <c r="R87"/>
  <c r="AP276"/>
  <c r="EC276" s="1"/>
  <c r="R262"/>
  <c r="R246"/>
  <c r="AY193"/>
  <c r="AO147"/>
  <c r="EB147" s="1"/>
  <c r="AY129"/>
  <c r="BW114"/>
  <c r="EO114" s="1"/>
  <c r="EQ114" s="1"/>
  <c r="AB114" i="32" s="1"/>
  <c r="AO161" i="28"/>
  <c r="EB161" s="1"/>
  <c r="AO145"/>
  <c r="EB145" s="1"/>
  <c r="AO131"/>
  <c r="EB131" s="1"/>
  <c r="AO115"/>
  <c r="EB115" s="1"/>
  <c r="AP155"/>
  <c r="EC155" s="1"/>
  <c r="BA128"/>
  <c r="EG128" s="1"/>
  <c r="AY179"/>
  <c r="AO163"/>
  <c r="EB163" s="1"/>
  <c r="P252"/>
  <c r="O231"/>
  <c r="O216"/>
  <c r="AC206"/>
  <c r="AC190"/>
  <c r="R165"/>
  <c r="R251"/>
  <c r="AY227"/>
  <c r="DC183"/>
  <c r="P273"/>
  <c r="Q239"/>
  <c r="BR234"/>
  <c r="R231"/>
  <c r="AO214"/>
  <c r="EB214" s="1"/>
  <c r="Q207"/>
  <c r="DC190"/>
  <c r="AO168"/>
  <c r="EB168" s="1"/>
  <c r="O168"/>
  <c r="AO164"/>
  <c r="EB164" s="1"/>
  <c r="P158"/>
  <c r="AO260"/>
  <c r="EB260" s="1"/>
  <c r="R234"/>
  <c r="AO204"/>
  <c r="EB204" s="1"/>
  <c r="CZ193"/>
  <c r="CZ192"/>
  <c r="DB174"/>
  <c r="AE269"/>
  <c r="DY269" s="1"/>
  <c r="Q246"/>
  <c r="Q230"/>
  <c r="DB205"/>
  <c r="CZ191"/>
  <c r="Q190"/>
  <c r="DC182"/>
  <c r="Q142"/>
  <c r="AY135"/>
  <c r="AO134"/>
  <c r="EB134" s="1"/>
  <c r="AY127"/>
  <c r="DA121"/>
  <c r="P119"/>
  <c r="O118"/>
  <c r="DC115"/>
  <c r="DB143"/>
  <c r="O130"/>
  <c r="DB118"/>
  <c r="Q110"/>
  <c r="O140"/>
  <c r="DA108"/>
  <c r="BA147"/>
  <c r="EG147" s="1"/>
  <c r="BV270"/>
  <c r="EN270" s="1"/>
  <c r="AO181"/>
  <c r="EB181" s="1"/>
  <c r="DC200"/>
  <c r="R111"/>
  <c r="DC135"/>
  <c r="DE258"/>
  <c r="R88"/>
  <c r="R80"/>
  <c r="BG76"/>
  <c r="BG81"/>
  <c r="T36"/>
  <c r="DU36" s="1"/>
  <c r="T44"/>
  <c r="DU44" s="1"/>
  <c r="R48"/>
  <c r="DC276"/>
  <c r="AY251"/>
  <c r="AO270"/>
  <c r="EB270" s="1"/>
  <c r="AE251"/>
  <c r="DY251" s="1"/>
  <c r="AO157"/>
  <c r="EB157" s="1"/>
  <c r="AC131"/>
  <c r="R118"/>
  <c r="AP152"/>
  <c r="EC152" s="1"/>
  <c r="AO123"/>
  <c r="EB123" s="1"/>
  <c r="AP144"/>
  <c r="EC144" s="1"/>
  <c r="AC134"/>
  <c r="AY163"/>
  <c r="BA223"/>
  <c r="EG223" s="1"/>
  <c r="P263"/>
  <c r="AO201"/>
  <c r="EB201" s="1"/>
  <c r="AY232"/>
  <c r="AP252"/>
  <c r="EC252" s="1"/>
  <c r="DC230"/>
  <c r="AO228"/>
  <c r="EB228" s="1"/>
  <c r="AO219"/>
  <c r="EB219" s="1"/>
  <c r="DB207"/>
  <c r="AO187"/>
  <c r="EB187" s="1"/>
  <c r="AY255"/>
  <c r="AC227"/>
  <c r="AO195"/>
  <c r="EB195" s="1"/>
  <c r="BG172"/>
  <c r="R144"/>
  <c r="AO107"/>
  <c r="EB107" s="1"/>
  <c r="R108"/>
  <c r="R78"/>
  <c r="BG54"/>
  <c r="BG102"/>
  <c r="AY254"/>
  <c r="AY201"/>
  <c r="BK139"/>
  <c r="EJ139" s="1"/>
  <c r="AY171"/>
  <c r="AC153"/>
  <c r="DC229"/>
  <c r="AE204"/>
  <c r="DY204" s="1"/>
  <c r="DA197"/>
  <c r="BV182"/>
  <c r="EN182" s="1"/>
  <c r="CZ175"/>
  <c r="BG273"/>
  <c r="BG200"/>
  <c r="R197"/>
  <c r="BR233"/>
  <c r="CZ226"/>
  <c r="DC214"/>
  <c r="DA143"/>
  <c r="O133"/>
  <c r="AV147"/>
  <c r="BR130"/>
  <c r="DA120"/>
  <c r="BA169"/>
  <c r="EG169" s="1"/>
  <c r="R227"/>
  <c r="AP198"/>
  <c r="EC198" s="1"/>
  <c r="R122"/>
  <c r="AO102"/>
  <c r="EB102" s="1"/>
  <c r="AC16"/>
  <c r="O44"/>
  <c r="R42"/>
  <c r="T18"/>
  <c r="DU18" s="1"/>
  <c r="AY270"/>
  <c r="AY246"/>
  <c r="BV186"/>
  <c r="EN186" s="1"/>
  <c r="AY133"/>
  <c r="AY123"/>
  <c r="AE115"/>
  <c r="DY115" s="1"/>
  <c r="BA109"/>
  <c r="EG109" s="1"/>
  <c r="R126"/>
  <c r="AY162"/>
  <c r="BA120"/>
  <c r="EG120" s="1"/>
  <c r="BW108"/>
  <c r="EO108" s="1"/>
  <c r="BK175"/>
  <c r="EJ175" s="1"/>
  <c r="AC165"/>
  <c r="AY118"/>
  <c r="AY191"/>
  <c r="BR273"/>
  <c r="AY258"/>
  <c r="O227"/>
  <c r="P223"/>
  <c r="AP212"/>
  <c r="EC212" s="1"/>
  <c r="DC209"/>
  <c r="BK181"/>
  <c r="EJ181" s="1"/>
  <c r="AY176"/>
  <c r="CZ176"/>
  <c r="BR168"/>
  <c r="AY237"/>
  <c r="BR260"/>
  <c r="BR241"/>
  <c r="AO235"/>
  <c r="EB235" s="1"/>
  <c r="AY231"/>
  <c r="BR220"/>
  <c r="DA211"/>
  <c r="AY196"/>
  <c r="AY186"/>
  <c r="AC177"/>
  <c r="AC262"/>
  <c r="AC254"/>
  <c r="AY248"/>
  <c r="DA246"/>
  <c r="T226"/>
  <c r="DU226" s="1"/>
  <c r="P221"/>
  <c r="AV169"/>
  <c r="O239"/>
  <c r="P234"/>
  <c r="BG224"/>
  <c r="P209"/>
  <c r="BR196"/>
  <c r="O186"/>
  <c r="R133"/>
  <c r="CZ112"/>
  <c r="P130"/>
  <c r="DA126"/>
  <c r="DA124"/>
  <c r="AC215"/>
  <c r="AO25"/>
  <c r="EB25" s="1"/>
  <c r="R70"/>
  <c r="BG49"/>
  <c r="BG41"/>
  <c r="BG70"/>
  <c r="BG53"/>
  <c r="AC142"/>
  <c r="AE253"/>
  <c r="DY253" s="1"/>
  <c r="AC257"/>
  <c r="AC240"/>
  <c r="AY261"/>
  <c r="AP247"/>
  <c r="EC247" s="1"/>
  <c r="AC229"/>
  <c r="AY152"/>
  <c r="R124"/>
  <c r="AC112"/>
  <c r="AY138"/>
  <c r="AE126"/>
  <c r="DY126" s="1"/>
  <c r="AO116"/>
  <c r="EB116" s="1"/>
  <c r="AO169"/>
  <c r="EB169" s="1"/>
  <c r="AC237"/>
  <c r="BA166"/>
  <c r="EG166" s="1"/>
  <c r="O175"/>
  <c r="BA230"/>
  <c r="EG230" s="1"/>
  <c r="BR262"/>
  <c r="BR229"/>
  <c r="DC177"/>
  <c r="BR163"/>
  <c r="DA221"/>
  <c r="BR206"/>
  <c r="AE198"/>
  <c r="DY198" s="1"/>
  <c r="AO244"/>
  <c r="EB244" s="1"/>
  <c r="AE216"/>
  <c r="DY216" s="1"/>
  <c r="AY134"/>
  <c r="BR107"/>
  <c r="AC128"/>
  <c r="AP113"/>
  <c r="EC113" s="1"/>
  <c r="AC145"/>
  <c r="T96"/>
  <c r="DU96" s="1"/>
  <c r="R64"/>
  <c r="T68"/>
  <c r="DU68" s="1"/>
  <c r="R50"/>
  <c r="BG16"/>
  <c r="BG84"/>
  <c r="BG46"/>
  <c r="BG78"/>
  <c r="AO143"/>
  <c r="EB143" s="1"/>
  <c r="AC146"/>
  <c r="BK115"/>
  <c r="EJ115" s="1"/>
  <c r="R275"/>
  <c r="R268"/>
  <c r="AP253"/>
  <c r="EC253" s="1"/>
  <c r="AP256"/>
  <c r="EC256" s="1"/>
  <c r="AY112"/>
  <c r="AO215"/>
  <c r="EB215" s="1"/>
  <c r="AP154"/>
  <c r="EC154" s="1"/>
  <c r="BK127"/>
  <c r="EJ127" s="1"/>
  <c r="BK123"/>
  <c r="EJ123" s="1"/>
  <c r="AY116"/>
  <c r="BL112"/>
  <c r="EK112" s="1"/>
  <c r="AO109"/>
  <c r="EB109" s="1"/>
  <c r="AO184"/>
  <c r="EB184" s="1"/>
  <c r="R146"/>
  <c r="DC164"/>
  <c r="AC132"/>
  <c r="AC136"/>
  <c r="BV276"/>
  <c r="EN276" s="1"/>
  <c r="BR263"/>
  <c r="DA253"/>
  <c r="AE246"/>
  <c r="DY246" s="1"/>
  <c r="CZ211"/>
  <c r="AO196"/>
  <c r="EB196" s="1"/>
  <c r="P196"/>
  <c r="O195"/>
  <c r="BG191"/>
  <c r="BR185"/>
  <c r="O177"/>
  <c r="AO176"/>
  <c r="EB176" s="1"/>
  <c r="P162"/>
  <c r="CZ151"/>
  <c r="BV148"/>
  <c r="EN148" s="1"/>
  <c r="AY244"/>
  <c r="BA195"/>
  <c r="EG195" s="1"/>
  <c r="R171"/>
  <c r="AC272"/>
  <c r="AO269"/>
  <c r="EB269" s="1"/>
  <c r="AP266"/>
  <c r="EC266" s="1"/>
  <c r="P261"/>
  <c r="AO257"/>
  <c r="EB257" s="1"/>
  <c r="O256"/>
  <c r="BR249"/>
  <c r="O236"/>
  <c r="P227"/>
  <c r="AC223"/>
  <c r="AP216"/>
  <c r="EC216" s="1"/>
  <c r="R199"/>
  <c r="AP182"/>
  <c r="EC182" s="1"/>
  <c r="BL178"/>
  <c r="EK178" s="1"/>
  <c r="P170"/>
  <c r="AY199"/>
  <c r="AE164"/>
  <c r="DY164" s="1"/>
  <c r="BG257"/>
  <c r="R241"/>
  <c r="BG229"/>
  <c r="AO225"/>
  <c r="EB225" s="1"/>
  <c r="DA222"/>
  <c r="BG220"/>
  <c r="AY216"/>
  <c r="DE210"/>
  <c r="AO202"/>
  <c r="EB202" s="1"/>
  <c r="CZ187"/>
  <c r="AO174"/>
  <c r="EB174" s="1"/>
  <c r="O171"/>
  <c r="AP167"/>
  <c r="EC167" s="1"/>
  <c r="BG163"/>
  <c r="AO275"/>
  <c r="EB275" s="1"/>
  <c r="AY264"/>
  <c r="BL250"/>
  <c r="EK250" s="1"/>
  <c r="DA241"/>
  <c r="BR232"/>
  <c r="AO230"/>
  <c r="EB230" s="1"/>
  <c r="DA225"/>
  <c r="DC223"/>
  <c r="O212"/>
  <c r="BA210"/>
  <c r="EG210" s="1"/>
  <c r="AO208"/>
  <c r="EB208" s="1"/>
  <c r="DA208"/>
  <c r="CZ207"/>
  <c r="R184"/>
  <c r="BR177"/>
  <c r="CZ173"/>
  <c r="P164"/>
  <c r="BR157"/>
  <c r="DA146"/>
  <c r="O137"/>
  <c r="DC136"/>
  <c r="O111"/>
  <c r="O128"/>
  <c r="AC125"/>
  <c r="O122"/>
  <c r="DA110"/>
  <c r="P107"/>
  <c r="R128"/>
  <c r="O114"/>
  <c r="AO110"/>
  <c r="EB110" s="1"/>
  <c r="P135"/>
  <c r="DA132"/>
  <c r="AY131"/>
  <c r="AY130"/>
  <c r="AO15"/>
  <c r="EB15" s="1"/>
  <c r="T38"/>
  <c r="DU38" s="1"/>
  <c r="T49"/>
  <c r="DU49" s="1"/>
  <c r="AO17"/>
  <c r="EB17" s="1"/>
  <c r="T46"/>
  <c r="DU46" s="1"/>
  <c r="R58"/>
  <c r="R25"/>
  <c r="T16"/>
  <c r="DU16" s="1"/>
  <c r="R56"/>
  <c r="T94"/>
  <c r="DU94" s="1"/>
  <c r="T62"/>
  <c r="DU62" s="1"/>
  <c r="BG86"/>
  <c r="AO142"/>
  <c r="EB142" s="1"/>
  <c r="BA275"/>
  <c r="EG275" s="1"/>
  <c r="AY266"/>
  <c r="AC261"/>
  <c r="AO248"/>
  <c r="EB248" s="1"/>
  <c r="R256"/>
  <c r="BL249"/>
  <c r="EK249" s="1"/>
  <c r="BV189"/>
  <c r="EN189" s="1"/>
  <c r="AO148"/>
  <c r="EB148" s="1"/>
  <c r="AC139"/>
  <c r="AY121"/>
  <c r="AO117"/>
  <c r="EB117" s="1"/>
  <c r="AO223"/>
  <c r="EB223" s="1"/>
  <c r="AO191"/>
  <c r="EB191" s="1"/>
  <c r="DC159"/>
  <c r="AY156"/>
  <c r="R134"/>
  <c r="AO129"/>
  <c r="EB129" s="1"/>
  <c r="AO125"/>
  <c r="EB125" s="1"/>
  <c r="AO121"/>
  <c r="EB121" s="1"/>
  <c r="AO114"/>
  <c r="EB114" s="1"/>
  <c r="BA189"/>
  <c r="EG189" s="1"/>
  <c r="DC162"/>
  <c r="AO156"/>
  <c r="EB156" s="1"/>
  <c r="AC111"/>
  <c r="AP106"/>
  <c r="EC106" s="1"/>
  <c r="AY155"/>
  <c r="AO178"/>
  <c r="EB178" s="1"/>
  <c r="AC270"/>
  <c r="AC250"/>
  <c r="DC179"/>
  <c r="O275"/>
  <c r="AP264"/>
  <c r="EC264" s="1"/>
  <c r="P253"/>
  <c r="DC250"/>
  <c r="BV214"/>
  <c r="EN214" s="1"/>
  <c r="AO210"/>
  <c r="EB210" s="1"/>
  <c r="AO194"/>
  <c r="EB194" s="1"/>
  <c r="AC179"/>
  <c r="AY236"/>
  <c r="AC205"/>
  <c r="DC271"/>
  <c r="AY260"/>
  <c r="DA244"/>
  <c r="DA227"/>
  <c r="AO203"/>
  <c r="EB203" s="1"/>
  <c r="AP200"/>
  <c r="EC200" s="1"/>
  <c r="O199"/>
  <c r="AO189"/>
  <c r="EB189" s="1"/>
  <c r="O189"/>
  <c r="CZ179"/>
  <c r="P176"/>
  <c r="AP165"/>
  <c r="EC165" s="1"/>
  <c r="P149"/>
  <c r="R254"/>
  <c r="DC212"/>
  <c r="AO274"/>
  <c r="EB274" s="1"/>
  <c r="AO272"/>
  <c r="EB272" s="1"/>
  <c r="AO267"/>
  <c r="EB267" s="1"/>
  <c r="AC244"/>
  <c r="AP241"/>
  <c r="EC241" s="1"/>
  <c r="O241"/>
  <c r="AO234"/>
  <c r="EB234" s="1"/>
  <c r="AP231"/>
  <c r="EC231" s="1"/>
  <c r="BR208"/>
  <c r="AO193"/>
  <c r="EB193" s="1"/>
  <c r="AY190"/>
  <c r="BR179"/>
  <c r="CZ164"/>
  <c r="DA269"/>
  <c r="DA260"/>
  <c r="AO254"/>
  <c r="EB254" s="1"/>
  <c r="CZ252"/>
  <c r="AO237"/>
  <c r="EB237" s="1"/>
  <c r="DC235"/>
  <c r="AP233"/>
  <c r="EC233" s="1"/>
  <c r="O223"/>
  <c r="AO213"/>
  <c r="EB213" s="1"/>
  <c r="P208"/>
  <c r="AO206"/>
  <c r="EB206" s="1"/>
  <c r="AO192"/>
  <c r="EB192" s="1"/>
  <c r="DC189"/>
  <c r="O184"/>
  <c r="AO179"/>
  <c r="EB179" s="1"/>
  <c r="AP159"/>
  <c r="EC159" s="1"/>
  <c r="AY139"/>
  <c r="AO138"/>
  <c r="EB138" s="1"/>
  <c r="DA136"/>
  <c r="BG132"/>
  <c r="O116"/>
  <c r="CZ111"/>
  <c r="AO146"/>
  <c r="EB146" s="1"/>
  <c r="BA137"/>
  <c r="EG137" s="1"/>
  <c r="CZ122"/>
  <c r="R106"/>
  <c r="CZ134"/>
  <c r="DA114"/>
  <c r="AC175"/>
  <c r="AC267"/>
  <c r="AO35"/>
  <c r="EB35" s="1"/>
  <c r="AO63"/>
  <c r="EB63" s="1"/>
  <c r="AO18"/>
  <c r="EB18" s="1"/>
  <c r="R54"/>
  <c r="R53"/>
  <c r="R90"/>
  <c r="T33"/>
  <c r="DU33" s="1"/>
  <c r="T52"/>
  <c r="DU52" s="1"/>
  <c r="R100"/>
  <c r="R72"/>
  <c r="BG100"/>
  <c r="BG68"/>
  <c r="BG94"/>
  <c r="BG97"/>
  <c r="BG65"/>
  <c r="R51"/>
  <c r="AY144"/>
  <c r="AP273"/>
  <c r="EC273" s="1"/>
  <c r="AC265"/>
  <c r="AO262"/>
  <c r="EB262" s="1"/>
  <c r="AO261"/>
  <c r="EB261" s="1"/>
  <c r="BK227"/>
  <c r="EJ227" s="1"/>
  <c r="AC154"/>
  <c r="AO139"/>
  <c r="EB139" s="1"/>
  <c r="AY114"/>
  <c r="AO199"/>
  <c r="EB199" s="1"/>
  <c r="BV156"/>
  <c r="EN156" s="1"/>
  <c r="AO151"/>
  <c r="EB151" s="1"/>
  <c r="BK114"/>
  <c r="EJ114" s="1"/>
  <c r="AC106"/>
  <c r="AE162"/>
  <c r="DY162" s="1"/>
  <c r="AC108"/>
  <c r="BK165"/>
  <c r="EJ165" s="1"/>
  <c r="AC275"/>
  <c r="AY151"/>
  <c r="O261"/>
  <c r="AO246"/>
  <c r="EB246" s="1"/>
  <c r="O200"/>
  <c r="AC170"/>
  <c r="AC157"/>
  <c r="R149"/>
  <c r="DC257"/>
  <c r="O258"/>
  <c r="P244"/>
  <c r="AC226"/>
  <c r="AE210"/>
  <c r="DY210" s="1"/>
  <c r="DC168"/>
  <c r="AO162"/>
  <c r="EB162" s="1"/>
  <c r="AC180"/>
  <c r="R260"/>
  <c r="AP220"/>
  <c r="EC220" s="1"/>
  <c r="AY206"/>
  <c r="BR190"/>
  <c r="AY184"/>
  <c r="AO180"/>
  <c r="EB180" s="1"/>
  <c r="AE174"/>
  <c r="DY174" s="1"/>
  <c r="BG265"/>
  <c r="AO250"/>
  <c r="EB250" s="1"/>
  <c r="AO232"/>
  <c r="EB232" s="1"/>
  <c r="AC230"/>
  <c r="AO211"/>
  <c r="EB211" s="1"/>
  <c r="BL208"/>
  <c r="EK208" s="1"/>
  <c r="AO190"/>
  <c r="EB190" s="1"/>
  <c r="BR181"/>
  <c r="BR171"/>
  <c r="AC124"/>
  <c r="BG118"/>
  <c r="BV265"/>
  <c r="EN265" s="1"/>
  <c r="BG33"/>
  <c r="BG45"/>
  <c r="BK83"/>
  <c r="EJ83" s="1"/>
  <c r="BG98"/>
  <c r="BG82"/>
  <c r="BG66"/>
  <c r="BG37"/>
  <c r="AC144"/>
  <c r="AC163"/>
  <c r="AC187"/>
  <c r="BV117"/>
  <c r="EN117" s="1"/>
  <c r="BG61"/>
  <c r="BG101"/>
  <c r="BG90"/>
  <c r="BG74"/>
  <c r="BG85"/>
  <c r="BK22"/>
  <c r="EJ22" s="1"/>
  <c r="BA107"/>
  <c r="EG107" s="1"/>
  <c r="BL187"/>
  <c r="EK187" s="1"/>
  <c r="AC258"/>
  <c r="AC152"/>
  <c r="AC147"/>
  <c r="AC121"/>
  <c r="AC114"/>
  <c r="AC140"/>
  <c r="AE188"/>
  <c r="DY188" s="1"/>
  <c r="AC194"/>
  <c r="AC214"/>
  <c r="AC211"/>
  <c r="AE196"/>
  <c r="DY196" s="1"/>
  <c r="AC166"/>
  <c r="AC158"/>
  <c r="AC160"/>
  <c r="AC113"/>
  <c r="AC222"/>
  <c r="AC168"/>
  <c r="AC224"/>
  <c r="AE181"/>
  <c r="DY181" s="1"/>
  <c r="AC107"/>
  <c r="AC72"/>
  <c r="AC273"/>
  <c r="AC110"/>
  <c r="AE238"/>
  <c r="DY238" s="1"/>
  <c r="AE150"/>
  <c r="DY150" s="1"/>
  <c r="AC221"/>
  <c r="AC207"/>
  <c r="AC263"/>
  <c r="AE212"/>
  <c r="DY212" s="1"/>
  <c r="AC199"/>
  <c r="AC178"/>
  <c r="AC119"/>
  <c r="AC143"/>
  <c r="AC116"/>
  <c r="AE138"/>
  <c r="DY138" s="1"/>
  <c r="AC248"/>
  <c r="AC243"/>
  <c r="AC156"/>
  <c r="AC184"/>
  <c r="AE219"/>
  <c r="DY219" s="1"/>
  <c r="AE185"/>
  <c r="DY185" s="1"/>
  <c r="AC148"/>
  <c r="AC252"/>
  <c r="AC247"/>
  <c r="AE192"/>
  <c r="DY192" s="1"/>
  <c r="AC225"/>
  <c r="AC232"/>
  <c r="AC200"/>
  <c r="AC159"/>
  <c r="AC43"/>
  <c r="AC155"/>
  <c r="AC130"/>
  <c r="AC122"/>
  <c r="AC173"/>
  <c r="AC242"/>
  <c r="AE217"/>
  <c r="DY217" s="1"/>
  <c r="AC189"/>
  <c r="AC249"/>
  <c r="AC241"/>
  <c r="AC234"/>
  <c r="AC209"/>
  <c r="AC169"/>
  <c r="AC218"/>
  <c r="AC151"/>
  <c r="AC120"/>
  <c r="AC276"/>
  <c r="AC123"/>
  <c r="AC118"/>
  <c r="AE245"/>
  <c r="DY245" s="1"/>
  <c r="AC201"/>
  <c r="AC176"/>
  <c r="AE256"/>
  <c r="DY256" s="1"/>
  <c r="AC228"/>
  <c r="AE208"/>
  <c r="DY208" s="1"/>
  <c r="AC182"/>
  <c r="AC193"/>
  <c r="AC236"/>
  <c r="AC202"/>
  <c r="BA229"/>
  <c r="EG229" s="1"/>
  <c r="AY145"/>
  <c r="AY24"/>
  <c r="AY140"/>
  <c r="AY274"/>
  <c r="AY256"/>
  <c r="AY238"/>
  <c r="BA141"/>
  <c r="EG141" s="1"/>
  <c r="AY185"/>
  <c r="BA221"/>
  <c r="EG221" s="1"/>
  <c r="AY132"/>
  <c r="AY110"/>
  <c r="AY108"/>
  <c r="AY174"/>
  <c r="BA263"/>
  <c r="EG263" s="1"/>
  <c r="AY202"/>
  <c r="AY271"/>
  <c r="AY259"/>
  <c r="BA234"/>
  <c r="EG234" s="1"/>
  <c r="AY240"/>
  <c r="AY220"/>
  <c r="BA119"/>
  <c r="EG119" s="1"/>
  <c r="BA153"/>
  <c r="EG153" s="1"/>
  <c r="AY126"/>
  <c r="AY117"/>
  <c r="BA157"/>
  <c r="EG157" s="1"/>
  <c r="AY125"/>
  <c r="AY149"/>
  <c r="AY276"/>
  <c r="AY253"/>
  <c r="AY252"/>
  <c r="AY182"/>
  <c r="BA247"/>
  <c r="EG247" s="1"/>
  <c r="BA167"/>
  <c r="EG167" s="1"/>
  <c r="AY242"/>
  <c r="AY226"/>
  <c r="AY194"/>
  <c r="AY161"/>
  <c r="AY16"/>
  <c r="AY267"/>
  <c r="BA245"/>
  <c r="EG245" s="1"/>
  <c r="AY136"/>
  <c r="AY113"/>
  <c r="AY239"/>
  <c r="AY208"/>
  <c r="AY192"/>
  <c r="AY272"/>
  <c r="AY143"/>
  <c r="BG22"/>
  <c r="BK75"/>
  <c r="EJ75" s="1"/>
  <c r="BG73"/>
  <c r="BK205"/>
  <c r="EJ205" s="1"/>
  <c r="BK107"/>
  <c r="EJ107" s="1"/>
  <c r="BG240"/>
  <c r="BG230"/>
  <c r="BG187"/>
  <c r="BG110"/>
  <c r="BK174"/>
  <c r="EJ174" s="1"/>
  <c r="BL207"/>
  <c r="EK207" s="1"/>
  <c r="BK269"/>
  <c r="EJ269" s="1"/>
  <c r="BK91"/>
  <c r="EJ91" s="1"/>
  <c r="BK59"/>
  <c r="EJ59" s="1"/>
  <c r="BK271"/>
  <c r="EJ271" s="1"/>
  <c r="BK117"/>
  <c r="EJ117" s="1"/>
  <c r="BK158"/>
  <c r="EJ158" s="1"/>
  <c r="BK216"/>
  <c r="EJ216" s="1"/>
  <c r="BG243"/>
  <c r="BK225"/>
  <c r="EJ225" s="1"/>
  <c r="BG170"/>
  <c r="BG166"/>
  <c r="BG113"/>
  <c r="BL128"/>
  <c r="EK128" s="1"/>
  <c r="BG38"/>
  <c r="BK99"/>
  <c r="EJ99" s="1"/>
  <c r="BG89"/>
  <c r="BG57"/>
  <c r="BK262"/>
  <c r="EJ262" s="1"/>
  <c r="BK202"/>
  <c r="EJ202" s="1"/>
  <c r="BG232"/>
  <c r="BG276"/>
  <c r="BG239"/>
  <c r="BG272"/>
  <c r="BG228"/>
  <c r="BG209"/>
  <c r="BG193"/>
  <c r="BG192"/>
  <c r="BK23"/>
  <c r="EJ23" s="1"/>
  <c r="BL194"/>
  <c r="EK194" s="1"/>
  <c r="BK122"/>
  <c r="EJ122" s="1"/>
  <c r="BK129"/>
  <c r="EJ129" s="1"/>
  <c r="BK268"/>
  <c r="EJ268" s="1"/>
  <c r="BG211"/>
  <c r="BG195"/>
  <c r="BL184"/>
  <c r="EK184" s="1"/>
  <c r="BK183"/>
  <c r="EJ183" s="1"/>
  <c r="BG241"/>
  <c r="BL199"/>
  <c r="EK199" s="1"/>
  <c r="BG164"/>
  <c r="BG255"/>
  <c r="BL136"/>
  <c r="EK136" s="1"/>
  <c r="BK143"/>
  <c r="EJ143" s="1"/>
  <c r="BK124"/>
  <c r="EJ124" s="1"/>
  <c r="BK120"/>
  <c r="EJ120" s="1"/>
  <c r="BG93"/>
  <c r="BL197"/>
  <c r="EK197" s="1"/>
  <c r="BK150"/>
  <c r="EJ150" s="1"/>
  <c r="BK126"/>
  <c r="EJ126" s="1"/>
  <c r="BK109"/>
  <c r="EJ109" s="1"/>
  <c r="BK106"/>
  <c r="EJ106" s="1"/>
  <c r="BG244"/>
  <c r="BL188"/>
  <c r="EK188" s="1"/>
  <c r="BG180"/>
  <c r="BK247"/>
  <c r="EJ247" s="1"/>
  <c r="BG179"/>
  <c r="BL140"/>
  <c r="EK140" s="1"/>
  <c r="BK161"/>
  <c r="EJ161" s="1"/>
  <c r="BK145"/>
  <c r="EJ145" s="1"/>
  <c r="BL169"/>
  <c r="EK169" s="1"/>
  <c r="BL248"/>
  <c r="EK248" s="1"/>
  <c r="BG203"/>
  <c r="BK153"/>
  <c r="EJ153" s="1"/>
  <c r="BV200"/>
  <c r="EN200" s="1"/>
  <c r="BR184"/>
  <c r="BR178"/>
  <c r="BV212"/>
  <c r="EN212" s="1"/>
  <c r="BW264"/>
  <c r="EO264" s="1"/>
  <c r="BV209"/>
  <c r="EN209" s="1"/>
  <c r="BV164"/>
  <c r="EN164" s="1"/>
  <c r="BV259"/>
  <c r="EN259" s="1"/>
  <c r="BR117"/>
  <c r="BV243"/>
  <c r="EN243" s="1"/>
  <c r="BV255"/>
  <c r="EN255" s="1"/>
  <c r="BV266"/>
  <c r="EN266" s="1"/>
  <c r="BW172"/>
  <c r="EO172" s="1"/>
  <c r="BV253"/>
  <c r="EN253" s="1"/>
  <c r="BR175"/>
  <c r="BR248"/>
  <c r="BR188"/>
  <c r="BV167"/>
  <c r="EN167" s="1"/>
  <c r="BV222"/>
  <c r="EN222" s="1"/>
  <c r="BV141"/>
  <c r="EN141" s="1"/>
  <c r="BV191"/>
  <c r="EN191" s="1"/>
  <c r="BV109"/>
  <c r="EN109" s="1"/>
  <c r="BR216"/>
  <c r="BR169"/>
  <c r="BW170"/>
  <c r="EO170" s="1"/>
  <c r="EQ170" s="1"/>
  <c r="AB170" i="32" s="1"/>
  <c r="BW119" i="28"/>
  <c r="EO119" s="1"/>
  <c r="BV231"/>
  <c r="EN231" s="1"/>
  <c r="BV133"/>
  <c r="EN133" s="1"/>
  <c r="BV127"/>
  <c r="EN127" s="1"/>
  <c r="BV217"/>
  <c r="EN217" s="1"/>
  <c r="BR268"/>
  <c r="BR245"/>
  <c r="BR236"/>
  <c r="BR122"/>
  <c r="BJ68"/>
  <c r="BK68"/>
  <c r="EJ68" s="1"/>
  <c r="BJ76"/>
  <c r="BK76"/>
  <c r="EJ76" s="1"/>
  <c r="BJ84"/>
  <c r="BK84"/>
  <c r="EJ84" s="1"/>
  <c r="BJ92"/>
  <c r="BJ100"/>
  <c r="BK100"/>
  <c r="EJ100" s="1"/>
  <c r="BJ81"/>
  <c r="BK81"/>
  <c r="EJ81" s="1"/>
  <c r="BJ62"/>
  <c r="BK62"/>
  <c r="EJ62" s="1"/>
  <c r="BJ78"/>
  <c r="BK78"/>
  <c r="EJ78" s="1"/>
  <c r="BJ94"/>
  <c r="BU122"/>
  <c r="BW122"/>
  <c r="EO122" s="1"/>
  <c r="EQ122" s="1"/>
  <c r="AB122" i="32" s="1"/>
  <c r="BJ179" i="28"/>
  <c r="BK179"/>
  <c r="EJ179" s="1"/>
  <c r="BJ164"/>
  <c r="BK164"/>
  <c r="EJ164" s="1"/>
  <c r="BJ172"/>
  <c r="BK172"/>
  <c r="EJ172" s="1"/>
  <c r="BJ203"/>
  <c r="BK203"/>
  <c r="EJ203" s="1"/>
  <c r="BJ180"/>
  <c r="BL180"/>
  <c r="EK180" s="1"/>
  <c r="BJ195"/>
  <c r="BK195"/>
  <c r="EJ195" s="1"/>
  <c r="BJ211"/>
  <c r="BK211"/>
  <c r="EJ211" s="1"/>
  <c r="BJ261"/>
  <c r="BK261"/>
  <c r="EJ261" s="1"/>
  <c r="BJ241"/>
  <c r="BK241"/>
  <c r="EJ241" s="1"/>
  <c r="BJ244"/>
  <c r="BK244"/>
  <c r="EJ244" s="1"/>
  <c r="BJ255"/>
  <c r="BL255"/>
  <c r="EK255" s="1"/>
  <c r="BU169"/>
  <c r="BV169"/>
  <c r="EN169" s="1"/>
  <c r="BU175"/>
  <c r="BV175"/>
  <c r="EN175" s="1"/>
  <c r="BU178"/>
  <c r="BV178"/>
  <c r="EN178" s="1"/>
  <c r="BU188"/>
  <c r="BV188"/>
  <c r="EN188" s="1"/>
  <c r="BU216"/>
  <c r="BV216"/>
  <c r="EN216" s="1"/>
  <c r="BU248"/>
  <c r="BV248"/>
  <c r="EN248" s="1"/>
  <c r="BU268"/>
  <c r="BV268"/>
  <c r="EN268" s="1"/>
  <c r="BJ101"/>
  <c r="BJ98"/>
  <c r="BK98"/>
  <c r="EJ98" s="1"/>
  <c r="BU126"/>
  <c r="BV126"/>
  <c r="EN126" s="1"/>
  <c r="BJ113"/>
  <c r="BK113"/>
  <c r="EJ113" s="1"/>
  <c r="BJ110"/>
  <c r="BL110"/>
  <c r="EK110" s="1"/>
  <c r="BU107"/>
  <c r="BV107"/>
  <c r="EN107" s="1"/>
  <c r="BJ160"/>
  <c r="BK160"/>
  <c r="EJ160" s="1"/>
  <c r="BJ166"/>
  <c r="BK166"/>
  <c r="EJ166" s="1"/>
  <c r="BJ170"/>
  <c r="BK170"/>
  <c r="EJ170" s="1"/>
  <c r="BJ228"/>
  <c r="BK228"/>
  <c r="EJ228" s="1"/>
  <c r="BJ193"/>
  <c r="BK193"/>
  <c r="EJ193" s="1"/>
  <c r="BJ192"/>
  <c r="BK192"/>
  <c r="EJ192" s="1"/>
  <c r="BJ209"/>
  <c r="BK209"/>
  <c r="EJ209" s="1"/>
  <c r="BJ230"/>
  <c r="BK230"/>
  <c r="EJ230" s="1"/>
  <c r="BJ239"/>
  <c r="BK239"/>
  <c r="EJ239" s="1"/>
  <c r="BJ232"/>
  <c r="BK232"/>
  <c r="EJ232" s="1"/>
  <c r="BJ240"/>
  <c r="BK240"/>
  <c r="EJ240" s="1"/>
  <c r="BJ272"/>
  <c r="BK272"/>
  <c r="EJ272" s="1"/>
  <c r="BJ243"/>
  <c r="BK243"/>
  <c r="EJ243" s="1"/>
  <c r="BJ254"/>
  <c r="BL254"/>
  <c r="EK254" s="1"/>
  <c r="BJ276"/>
  <c r="BK276"/>
  <c r="EJ276" s="1"/>
  <c r="BU150"/>
  <c r="BW150"/>
  <c r="EO150" s="1"/>
  <c r="EQ150" s="1"/>
  <c r="AB150" i="32" s="1"/>
  <c r="BV177" i="28"/>
  <c r="EN177" s="1"/>
  <c r="BU157"/>
  <c r="BV157"/>
  <c r="EN157" s="1"/>
  <c r="BU183"/>
  <c r="BV183"/>
  <c r="EN183" s="1"/>
  <c r="BU198"/>
  <c r="BV198"/>
  <c r="EN198" s="1"/>
  <c r="BU271"/>
  <c r="BW271"/>
  <c r="EO271" s="1"/>
  <c r="BJ89"/>
  <c r="BK89"/>
  <c r="EJ89" s="1"/>
  <c r="BJ105"/>
  <c r="BK105"/>
  <c r="EJ105" s="1"/>
  <c r="BJ54"/>
  <c r="BK54"/>
  <c r="EJ54" s="1"/>
  <c r="BJ70"/>
  <c r="BJ86"/>
  <c r="BK86"/>
  <c r="EJ86" s="1"/>
  <c r="BJ102"/>
  <c r="BJ118"/>
  <c r="BK118"/>
  <c r="EJ118" s="1"/>
  <c r="BJ132"/>
  <c r="BK132"/>
  <c r="EJ132" s="1"/>
  <c r="BJ163"/>
  <c r="BK163"/>
  <c r="EJ163" s="1"/>
  <c r="BJ224"/>
  <c r="BK224"/>
  <c r="EJ224" s="1"/>
  <c r="BJ220"/>
  <c r="BK220"/>
  <c r="EJ220" s="1"/>
  <c r="BJ229"/>
  <c r="BL229"/>
  <c r="EK229" s="1"/>
  <c r="BJ191"/>
  <c r="BK191"/>
  <c r="EJ191" s="1"/>
  <c r="BJ200"/>
  <c r="BL200"/>
  <c r="EK200" s="1"/>
  <c r="BJ273"/>
  <c r="BL273"/>
  <c r="EK273" s="1"/>
  <c r="BJ257"/>
  <c r="BL257"/>
  <c r="EK257" s="1"/>
  <c r="BJ265"/>
  <c r="BK265"/>
  <c r="EJ265" s="1"/>
  <c r="BU134"/>
  <c r="BV134"/>
  <c r="EN134" s="1"/>
  <c r="BU130"/>
  <c r="BV130"/>
  <c r="EN130" s="1"/>
  <c r="BU168"/>
  <c r="BW168"/>
  <c r="EO168" s="1"/>
  <c r="BU262"/>
  <c r="BW262"/>
  <c r="EO262" s="1"/>
  <c r="EQ262" s="1"/>
  <c r="AB262" i="32" s="1"/>
  <c r="BU238" i="28"/>
  <c r="BW238"/>
  <c r="EO238" s="1"/>
  <c r="BU273"/>
  <c r="BV273"/>
  <c r="EN273" s="1"/>
  <c r="BU229"/>
  <c r="BV229"/>
  <c r="EN229" s="1"/>
  <c r="BU241"/>
  <c r="BW241"/>
  <c r="EO241" s="1"/>
  <c r="BJ90"/>
  <c r="BK90"/>
  <c r="EJ90" s="1"/>
  <c r="BJ171"/>
  <c r="BK171"/>
  <c r="EJ171" s="1"/>
  <c r="BJ177"/>
  <c r="BL177"/>
  <c r="EK177" s="1"/>
  <c r="BJ162"/>
  <c r="BK162"/>
  <c r="EJ162" s="1"/>
  <c r="BJ204"/>
  <c r="BK204"/>
  <c r="EJ204" s="1"/>
  <c r="BJ215"/>
  <c r="BK215"/>
  <c r="EJ215" s="1"/>
  <c r="BJ223"/>
  <c r="BK223"/>
  <c r="EJ223" s="1"/>
  <c r="BJ196"/>
  <c r="BK196"/>
  <c r="EJ196" s="1"/>
  <c r="BJ201"/>
  <c r="BK201"/>
  <c r="EJ201" s="1"/>
  <c r="BJ219"/>
  <c r="BK219"/>
  <c r="EJ219" s="1"/>
  <c r="BJ182"/>
  <c r="BK182"/>
  <c r="EJ182" s="1"/>
  <c r="BJ212"/>
  <c r="BK212"/>
  <c r="EJ212" s="1"/>
  <c r="BJ217"/>
  <c r="BL217"/>
  <c r="EK217" s="1"/>
  <c r="BJ237"/>
  <c r="BK237"/>
  <c r="EJ237" s="1"/>
  <c r="BJ258"/>
  <c r="BK258"/>
  <c r="EJ258" s="1"/>
  <c r="BJ235"/>
  <c r="BK235"/>
  <c r="EJ235" s="1"/>
  <c r="BJ252"/>
  <c r="BK252"/>
  <c r="EJ252" s="1"/>
  <c r="BJ256"/>
  <c r="BL256"/>
  <c r="EK256" s="1"/>
  <c r="BJ264"/>
  <c r="BK264"/>
  <c r="EJ264" s="1"/>
  <c r="BU181"/>
  <c r="BV181"/>
  <c r="EN181" s="1"/>
  <c r="BU185"/>
  <c r="BV185"/>
  <c r="EN185" s="1"/>
  <c r="BU208"/>
  <c r="BW208"/>
  <c r="EO208" s="1"/>
  <c r="BU190"/>
  <c r="BV190"/>
  <c r="EN190" s="1"/>
  <c r="BU263"/>
  <c r="BV263"/>
  <c r="EN263" s="1"/>
  <c r="AC75"/>
  <c r="AC31"/>
  <c r="BU91"/>
  <c r="BU59"/>
  <c r="BU39"/>
  <c r="BU63"/>
  <c r="BJ35"/>
  <c r="BJ51"/>
  <c r="BJ58"/>
  <c r="BJ40"/>
  <c r="BJ32"/>
  <c r="BJ29"/>
  <c r="BJ21"/>
  <c r="BJ13"/>
  <c r="AC64"/>
  <c r="AC91"/>
  <c r="AC42"/>
  <c r="BU92"/>
  <c r="BJ56"/>
  <c r="BJ72"/>
  <c r="BJ80"/>
  <c r="BJ88"/>
  <c r="BJ96"/>
  <c r="BJ104"/>
  <c r="BJ8"/>
  <c r="BJ31"/>
  <c r="BJ39"/>
  <c r="BJ47"/>
  <c r="BJ42"/>
  <c r="BJ25"/>
  <c r="BJ17"/>
  <c r="BJ9"/>
  <c r="AC15"/>
  <c r="BJ52"/>
  <c r="BJ60"/>
  <c r="BJ69"/>
  <c r="BJ28"/>
  <c r="BJ20"/>
  <c r="BJ12"/>
  <c r="BG3"/>
  <c r="L282" i="32"/>
  <c r="AO240" i="28"/>
  <c r="EB240" s="1"/>
  <c r="AK3"/>
  <c r="L280" i="32"/>
  <c r="O3" i="28"/>
  <c r="R253"/>
  <c r="DC253"/>
  <c r="DC141"/>
  <c r="AC253"/>
  <c r="AE265"/>
  <c r="DY265" s="1"/>
  <c r="AP236"/>
  <c r="EC236" s="1"/>
  <c r="AO236"/>
  <c r="EB236" s="1"/>
  <c r="AC251"/>
  <c r="AP137"/>
  <c r="EC137" s="1"/>
  <c r="AO137"/>
  <c r="EB137" s="1"/>
  <c r="BA183"/>
  <c r="EG183" s="1"/>
  <c r="AY183"/>
  <c r="AP181"/>
  <c r="EC181" s="1"/>
  <c r="DE236"/>
  <c r="AC233"/>
  <c r="DC213"/>
  <c r="AP272"/>
  <c r="EC272" s="1"/>
  <c r="AY180"/>
  <c r="AO113"/>
  <c r="EB113" s="1"/>
  <c r="AP119"/>
  <c r="EC119" s="1"/>
  <c r="AO119"/>
  <c r="EB119" s="1"/>
  <c r="AP135"/>
  <c r="EC135" s="1"/>
  <c r="AO135"/>
  <c r="EB135" s="1"/>
  <c r="BA207"/>
  <c r="EG207" s="1"/>
  <c r="AY207"/>
  <c r="AO226"/>
  <c r="EB226" s="1"/>
  <c r="R195"/>
  <c r="DC195"/>
  <c r="AP214"/>
  <c r="EC214" s="1"/>
  <c r="DC245"/>
  <c r="BA215"/>
  <c r="EG215" s="1"/>
  <c r="AY215"/>
  <c r="R196"/>
  <c r="BA269"/>
  <c r="EG269" s="1"/>
  <c r="AY269"/>
  <c r="AP225"/>
  <c r="EC225" s="1"/>
  <c r="DC203"/>
  <c r="AO233"/>
  <c r="EB233" s="1"/>
  <c r="AP224"/>
  <c r="EC224" s="1"/>
  <c r="AO224"/>
  <c r="EB224" s="1"/>
  <c r="AY181"/>
  <c r="AC149"/>
  <c r="AP120"/>
  <c r="EC120" s="1"/>
  <c r="AO120"/>
  <c r="EB120" s="1"/>
  <c r="BA261"/>
  <c r="EG261" s="1"/>
  <c r="AO247"/>
  <c r="EB247" s="1"/>
  <c r="DC155"/>
  <c r="R155"/>
  <c r="AE114"/>
  <c r="DY114" s="1"/>
  <c r="R143"/>
  <c r="DE172"/>
  <c r="DC172"/>
  <c r="R172"/>
  <c r="AP170"/>
  <c r="EC170" s="1"/>
  <c r="AO170"/>
  <c r="EB170" s="1"/>
  <c r="AY265"/>
  <c r="AP185"/>
  <c r="EC185" s="1"/>
  <c r="AP175"/>
  <c r="EC175" s="1"/>
  <c r="BA170"/>
  <c r="EG170" s="1"/>
  <c r="AY170"/>
  <c r="AO241"/>
  <c r="EB241" s="1"/>
  <c r="AC198"/>
  <c r="AP174"/>
  <c r="EC174" s="1"/>
  <c r="AP255"/>
  <c r="EC255" s="1"/>
  <c r="AO255"/>
  <c r="EB255" s="1"/>
  <c r="AO152"/>
  <c r="EB152" s="1"/>
  <c r="AP109"/>
  <c r="EC109" s="1"/>
  <c r="DC220"/>
  <c r="AO212"/>
  <c r="EB212" s="1"/>
  <c r="AP263"/>
  <c r="EC263" s="1"/>
  <c r="AO263"/>
  <c r="EB263" s="1"/>
  <c r="AC239"/>
  <c r="R232"/>
  <c r="AP205"/>
  <c r="EC205" s="1"/>
  <c r="AO205"/>
  <c r="EB205" s="1"/>
  <c r="DC185"/>
  <c r="AY177"/>
  <c r="BA177"/>
  <c r="EG177" s="1"/>
  <c r="R156"/>
  <c r="DC156"/>
  <c r="AC255"/>
  <c r="BA222"/>
  <c r="EG222" s="1"/>
  <c r="AY222"/>
  <c r="DC217"/>
  <c r="AP271"/>
  <c r="EC271" s="1"/>
  <c r="AO271"/>
  <c r="EB271" s="1"/>
  <c r="AE266"/>
  <c r="DY266" s="1"/>
  <c r="AC266"/>
  <c r="AY241"/>
  <c r="AP227"/>
  <c r="EC227" s="1"/>
  <c r="AO227"/>
  <c r="EB227" s="1"/>
  <c r="AY210"/>
  <c r="AY188"/>
  <c r="AC117"/>
  <c r="AC66"/>
  <c r="AC46"/>
  <c r="AO103"/>
  <c r="EB103" s="1"/>
  <c r="AO96"/>
  <c r="EB96" s="1"/>
  <c r="AO90"/>
  <c r="EB90" s="1"/>
  <c r="AO78"/>
  <c r="EB78" s="1"/>
  <c r="AO44"/>
  <c r="EB44" s="1"/>
  <c r="AO36"/>
  <c r="EB36" s="1"/>
  <c r="AO7"/>
  <c r="R86"/>
  <c r="R34"/>
  <c r="BK79"/>
  <c r="EJ79" s="1"/>
  <c r="BK11"/>
  <c r="EJ11" s="1"/>
  <c r="BK69"/>
  <c r="EJ69" s="1"/>
  <c r="BK85"/>
  <c r="EJ85" s="1"/>
  <c r="AC77"/>
  <c r="AY85"/>
  <c r="AO86"/>
  <c r="EB86" s="1"/>
  <c r="AO79"/>
  <c r="EB79" s="1"/>
  <c r="AO72"/>
  <c r="EB72" s="1"/>
  <c r="AO66"/>
  <c r="EB66" s="1"/>
  <c r="AO39"/>
  <c r="EB39" s="1"/>
  <c r="AO22"/>
  <c r="EB22" s="1"/>
  <c r="AO16"/>
  <c r="EB16" s="1"/>
  <c r="AY32"/>
  <c r="AY28"/>
  <c r="R102"/>
  <c r="R14"/>
  <c r="R10"/>
  <c r="BK104"/>
  <c r="EJ104" s="1"/>
  <c r="BK18"/>
  <c r="EJ18" s="1"/>
  <c r="BK50"/>
  <c r="EJ50" s="1"/>
  <c r="AC45"/>
  <c r="AO94"/>
  <c r="EB94" s="1"/>
  <c r="AO87"/>
  <c r="EB87" s="1"/>
  <c r="AO80"/>
  <c r="EB80" s="1"/>
  <c r="AO74"/>
  <c r="EB74" s="1"/>
  <c r="AO67"/>
  <c r="EB67" s="1"/>
  <c r="AO62"/>
  <c r="EB62" s="1"/>
  <c r="AO40"/>
  <c r="EB40" s="1"/>
  <c r="AO32"/>
  <c r="EB32" s="1"/>
  <c r="AO23"/>
  <c r="EB23" s="1"/>
  <c r="AO9"/>
  <c r="EB9" s="1"/>
  <c r="R22"/>
  <c r="R74"/>
  <c r="R26"/>
  <c r="BK26"/>
  <c r="EJ26" s="1"/>
  <c r="AC61"/>
  <c r="AC93"/>
  <c r="AC40"/>
  <c r="AC104"/>
  <c r="AC48"/>
  <c r="AY58"/>
  <c r="BK87"/>
  <c r="EJ87" s="1"/>
  <c r="BK71"/>
  <c r="EJ71" s="1"/>
  <c r="AC53"/>
  <c r="AC24"/>
  <c r="AC88"/>
  <c r="AC96"/>
  <c r="AC52"/>
  <c r="AY20"/>
  <c r="AO30"/>
  <c r="EB30" s="1"/>
  <c r="AO24"/>
  <c r="EB24" s="1"/>
  <c r="AO14"/>
  <c r="EB14" s="1"/>
  <c r="BK46"/>
  <c r="EJ46" s="1"/>
  <c r="BK82"/>
  <c r="EJ82" s="1"/>
  <c r="BK74"/>
  <c r="EJ74" s="1"/>
  <c r="AC37"/>
  <c r="AC69"/>
  <c r="AC56"/>
  <c r="P11"/>
  <c r="P65"/>
  <c r="P73"/>
  <c r="O13"/>
  <c r="P57"/>
  <c r="P99"/>
  <c r="P39"/>
  <c r="P47"/>
  <c r="P93"/>
  <c r="P79"/>
  <c r="BK31"/>
  <c r="EJ31" s="1"/>
  <c r="P67"/>
  <c r="P59"/>
  <c r="O84"/>
  <c r="O103"/>
  <c r="P27"/>
  <c r="P81"/>
  <c r="BK19"/>
  <c r="EJ19" s="1"/>
  <c r="BK38"/>
  <c r="EJ38" s="1"/>
  <c r="P15"/>
  <c r="O29"/>
  <c r="P61"/>
  <c r="P43"/>
  <c r="O55"/>
  <c r="O76"/>
  <c r="P89"/>
  <c r="O71"/>
  <c r="P97"/>
  <c r="P91"/>
  <c r="P23"/>
  <c r="P31"/>
  <c r="O45"/>
  <c r="P77"/>
  <c r="R18"/>
  <c r="BK15"/>
  <c r="EJ15" s="1"/>
  <c r="AO75"/>
  <c r="EB75" s="1"/>
  <c r="AO43"/>
  <c r="EB43" s="1"/>
  <c r="AO88"/>
  <c r="EB88" s="1"/>
  <c r="AO10"/>
  <c r="EB10" s="1"/>
  <c r="BR97"/>
  <c r="BU97"/>
  <c r="BR11"/>
  <c r="BU11"/>
  <c r="BR17"/>
  <c r="BU17"/>
  <c r="BR23"/>
  <c r="BU23"/>
  <c r="BR29"/>
  <c r="BU29"/>
  <c r="BR35"/>
  <c r="BR41"/>
  <c r="BU41"/>
  <c r="BR47"/>
  <c r="BR53"/>
  <c r="BU53"/>
  <c r="BR61"/>
  <c r="BU61"/>
  <c r="BR67"/>
  <c r="BR73"/>
  <c r="BU73"/>
  <c r="BR79"/>
  <c r="BR85"/>
  <c r="BU85"/>
  <c r="BR91"/>
  <c r="BR3"/>
  <c r="EN4"/>
  <c r="AB4" i="32" s="1"/>
  <c r="BR102" i="28"/>
  <c r="BR7"/>
  <c r="BR99"/>
  <c r="BR13"/>
  <c r="BU13"/>
  <c r="BR19"/>
  <c r="BU19"/>
  <c r="BR25"/>
  <c r="BU25"/>
  <c r="BR31"/>
  <c r="BR37"/>
  <c r="BU37"/>
  <c r="BR43"/>
  <c r="BR49"/>
  <c r="BU49"/>
  <c r="BR55"/>
  <c r="BR59"/>
  <c r="BR65"/>
  <c r="BU65"/>
  <c r="BR71"/>
  <c r="BR77"/>
  <c r="BU77"/>
  <c r="BR81"/>
  <c r="BU81"/>
  <c r="BR87"/>
  <c r="BR98"/>
  <c r="BR100"/>
  <c r="BR101"/>
  <c r="BU95"/>
  <c r="BU100"/>
  <c r="BU102"/>
  <c r="BR95"/>
  <c r="BR103"/>
  <c r="BR8"/>
  <c r="BR10"/>
  <c r="BR12"/>
  <c r="BR14"/>
  <c r="BR16"/>
  <c r="BR18"/>
  <c r="BR20"/>
  <c r="BR22"/>
  <c r="BR24"/>
  <c r="BR26"/>
  <c r="BR28"/>
  <c r="BR30"/>
  <c r="BR32"/>
  <c r="BR34"/>
  <c r="BR36"/>
  <c r="BR38"/>
  <c r="BR40"/>
  <c r="BR42"/>
  <c r="BR44"/>
  <c r="BR46"/>
  <c r="BR48"/>
  <c r="BR50"/>
  <c r="BR52"/>
  <c r="BR54"/>
  <c r="BR56"/>
  <c r="BR58"/>
  <c r="BR60"/>
  <c r="BR62"/>
  <c r="BR64"/>
  <c r="BR66"/>
  <c r="BR68"/>
  <c r="BR70"/>
  <c r="BR72"/>
  <c r="BR74"/>
  <c r="BR76"/>
  <c r="BR78"/>
  <c r="BR80"/>
  <c r="BR82"/>
  <c r="BR84"/>
  <c r="BR86"/>
  <c r="BR88"/>
  <c r="BR90"/>
  <c r="BR96"/>
  <c r="BU84"/>
  <c r="BU76"/>
  <c r="BU68"/>
  <c r="BU60"/>
  <c r="BU52"/>
  <c r="BU44"/>
  <c r="BU36"/>
  <c r="BU28"/>
  <c r="BU20"/>
  <c r="BU12"/>
  <c r="BU87"/>
  <c r="BU79"/>
  <c r="BU71"/>
  <c r="BU55"/>
  <c r="BU47"/>
  <c r="BU31"/>
  <c r="BU86"/>
  <c r="BU78"/>
  <c r="BU70"/>
  <c r="BU62"/>
  <c r="BU54"/>
  <c r="BU46"/>
  <c r="BU38"/>
  <c r="BU30"/>
  <c r="BU22"/>
  <c r="BU14"/>
  <c r="BR9"/>
  <c r="BU9"/>
  <c r="BR15"/>
  <c r="BU15"/>
  <c r="BR21"/>
  <c r="BU21"/>
  <c r="BR27"/>
  <c r="BU27"/>
  <c r="BR33"/>
  <c r="BU33"/>
  <c r="BR39"/>
  <c r="BR45"/>
  <c r="BU45"/>
  <c r="BR51"/>
  <c r="BR57"/>
  <c r="BU57"/>
  <c r="BR63"/>
  <c r="BR69"/>
  <c r="BU69"/>
  <c r="BR75"/>
  <c r="BR83"/>
  <c r="BR89"/>
  <c r="BU89"/>
  <c r="BR93"/>
  <c r="BR94"/>
  <c r="BR104"/>
  <c r="BR105"/>
  <c r="BU94"/>
  <c r="BU98"/>
  <c r="BU99"/>
  <c r="BU101"/>
  <c r="BU103"/>
  <c r="BU105"/>
  <c r="AC95"/>
  <c r="AC35"/>
  <c r="AC19"/>
  <c r="AC8"/>
  <c r="AC32"/>
  <c r="AE99"/>
  <c r="DY99" s="1"/>
  <c r="AC83"/>
  <c r="AC67"/>
  <c r="AC51"/>
  <c r="AC39"/>
  <c r="AC23"/>
  <c r="AC70"/>
  <c r="AC103"/>
  <c r="AC87"/>
  <c r="AC71"/>
  <c r="AC55"/>
  <c r="AC27"/>
  <c r="AC11"/>
  <c r="T8"/>
  <c r="DU8" s="1"/>
  <c r="R8"/>
  <c r="AC59"/>
  <c r="Z3"/>
  <c r="DX4"/>
  <c r="AY9"/>
  <c r="AY39"/>
  <c r="AY61"/>
  <c r="AY55"/>
  <c r="AY63"/>
  <c r="AY23"/>
  <c r="BA60"/>
  <c r="EG60" s="1"/>
  <c r="AY31"/>
  <c r="AY36"/>
  <c r="AY47"/>
  <c r="AY50"/>
  <c r="AY30"/>
  <c r="AY73"/>
  <c r="AY64"/>
  <c r="AY93"/>
  <c r="BA77"/>
  <c r="EG77" s="1"/>
  <c r="AY89"/>
  <c r="AY51"/>
  <c r="AY100"/>
  <c r="AY18"/>
  <c r="AY66"/>
  <c r="AY44"/>
  <c r="AY46"/>
  <c r="AY81"/>
  <c r="BA105"/>
  <c r="EG105" s="1"/>
  <c r="BA34"/>
  <c r="EG34" s="1"/>
  <c r="AY26"/>
  <c r="BA103"/>
  <c r="EG103" s="1"/>
  <c r="AY95"/>
  <c r="AY83"/>
  <c r="AY75"/>
  <c r="AY65"/>
  <c r="AY94"/>
  <c r="AY40"/>
  <c r="BA97"/>
  <c r="EG97" s="1"/>
  <c r="AY69"/>
  <c r="AY91"/>
  <c r="AY13"/>
  <c r="AY98"/>
  <c r="AY99"/>
  <c r="BA87"/>
  <c r="EG87" s="1"/>
  <c r="AY71"/>
  <c r="AY29"/>
  <c r="BA93"/>
  <c r="EG93" s="1"/>
  <c r="AW86"/>
  <c r="AW78"/>
  <c r="AW70"/>
  <c r="AV38"/>
  <c r="AV22"/>
  <c r="AW88"/>
  <c r="AW80"/>
  <c r="AW72"/>
  <c r="AW8"/>
  <c r="AW84"/>
  <c r="AW76"/>
  <c r="AW68"/>
  <c r="AW12"/>
  <c r="AV92"/>
  <c r="AW90"/>
  <c r="AW82"/>
  <c r="AW74"/>
  <c r="AV3"/>
  <c r="EF4"/>
  <c r="Z4" i="32" s="1"/>
  <c r="AW10" i="28"/>
  <c r="AY7"/>
  <c r="BK7"/>
  <c r="EJ7" s="1"/>
  <c r="CA106" l="1"/>
  <c r="EP106" s="1"/>
  <c r="EM108" i="15"/>
  <c r="CA254" i="28"/>
  <c r="EP254" s="1"/>
  <c r="EM256" i="15"/>
  <c r="EQ238" i="28"/>
  <c r="AB238" i="32" s="1"/>
  <c r="EM36" i="15"/>
  <c r="EM201"/>
  <c r="EM220"/>
  <c r="AX108"/>
  <c r="DY108" s="1"/>
  <c r="EA108" s="1"/>
  <c r="BP106" i="28" s="1"/>
  <c r="EL106" s="1"/>
  <c r="N106"/>
  <c r="AX256" i="15"/>
  <c r="DY256" s="1"/>
  <c r="EA256" s="1"/>
  <c r="N254" i="28"/>
  <c r="EM144" i="15"/>
  <c r="EM184"/>
  <c r="EM41"/>
  <c r="EM92"/>
  <c r="CR108"/>
  <c r="CT108" s="1"/>
  <c r="CU108" s="1"/>
  <c r="BL108"/>
  <c r="EU108" s="1"/>
  <c r="CR256"/>
  <c r="CT256" s="1"/>
  <c r="CU256" s="1"/>
  <c r="BL256"/>
  <c r="EU256" s="1"/>
  <c r="EM180"/>
  <c r="EM165"/>
  <c r="EM244"/>
  <c r="EM268"/>
  <c r="EM116"/>
  <c r="DC108"/>
  <c r="DE108" s="1"/>
  <c r="DC256"/>
  <c r="DE256" s="1"/>
  <c r="EM176"/>
  <c r="EM133"/>
  <c r="EM64"/>
  <c r="EM191"/>
  <c r="EM28"/>
  <c r="EM157"/>
  <c r="EM252"/>
  <c r="EM200"/>
  <c r="EM188"/>
  <c r="EM84"/>
  <c r="EM164"/>
  <c r="EM52"/>
  <c r="EM24"/>
  <c r="N63" i="28"/>
  <c r="BL65" i="15"/>
  <c r="EU65" s="1"/>
  <c r="BE65"/>
  <c r="EJ65" s="1"/>
  <c r="EL65" s="1"/>
  <c r="AX65"/>
  <c r="DY65" s="1"/>
  <c r="EA65" s="1"/>
  <c r="DC65"/>
  <c r="DE65" s="1"/>
  <c r="AQ65"/>
  <c r="DN65" s="1"/>
  <c r="DP65" s="1"/>
  <c r="DQ65" s="1"/>
  <c r="CR65"/>
  <c r="CT65" s="1"/>
  <c r="CU65" s="1"/>
  <c r="CI65"/>
  <c r="CJ65" s="1"/>
  <c r="N99" i="28"/>
  <c r="BL101" i="15"/>
  <c r="EU101" s="1"/>
  <c r="BE101"/>
  <c r="EJ101" s="1"/>
  <c r="EL101" s="1"/>
  <c r="AQ101"/>
  <c r="DN101" s="1"/>
  <c r="DP101" s="1"/>
  <c r="DQ101" s="1"/>
  <c r="DC101"/>
  <c r="DE101" s="1"/>
  <c r="AX101"/>
  <c r="DY101" s="1"/>
  <c r="EA101" s="1"/>
  <c r="CR101"/>
  <c r="CT101" s="1"/>
  <c r="CU101" s="1"/>
  <c r="CI101"/>
  <c r="CJ101" s="1"/>
  <c r="N175" i="28"/>
  <c r="BL177" i="15"/>
  <c r="EU177" s="1"/>
  <c r="AX177"/>
  <c r="DY177" s="1"/>
  <c r="EA177" s="1"/>
  <c r="BE177"/>
  <c r="EJ177" s="1"/>
  <c r="EL177" s="1"/>
  <c r="AQ177"/>
  <c r="DN177" s="1"/>
  <c r="DP177" s="1"/>
  <c r="DQ177" s="1"/>
  <c r="DC177"/>
  <c r="DE177" s="1"/>
  <c r="CR177"/>
  <c r="CT177" s="1"/>
  <c r="CU177" s="1"/>
  <c r="CI177"/>
  <c r="CJ177" s="1"/>
  <c r="N239" i="28"/>
  <c r="BL241" i="15"/>
  <c r="EU241" s="1"/>
  <c r="AX241"/>
  <c r="DY241" s="1"/>
  <c r="EA241" s="1"/>
  <c r="BE241"/>
  <c r="EJ241" s="1"/>
  <c r="EL241" s="1"/>
  <c r="AQ241"/>
  <c r="DN241" s="1"/>
  <c r="DP241" s="1"/>
  <c r="DQ241" s="1"/>
  <c r="DC241"/>
  <c r="DE241" s="1"/>
  <c r="CI241"/>
  <c r="CJ241" s="1"/>
  <c r="CR241"/>
  <c r="CT241" s="1"/>
  <c r="CU241" s="1"/>
  <c r="N24" i="28"/>
  <c r="BL26" i="15"/>
  <c r="EU26" s="1"/>
  <c r="AX26"/>
  <c r="DY26" s="1"/>
  <c r="EA26" s="1"/>
  <c r="BE26"/>
  <c r="EJ26" s="1"/>
  <c r="EL26" s="1"/>
  <c r="DC26"/>
  <c r="DE26" s="1"/>
  <c r="CI26"/>
  <c r="CJ26" s="1"/>
  <c r="AQ26"/>
  <c r="DN26" s="1"/>
  <c r="DP26" s="1"/>
  <c r="DQ26" s="1"/>
  <c r="CR26"/>
  <c r="CT26" s="1"/>
  <c r="CU26" s="1"/>
  <c r="N56" i="28"/>
  <c r="BL58" i="15"/>
  <c r="EU58" s="1"/>
  <c r="AX58"/>
  <c r="DY58" s="1"/>
  <c r="EA58" s="1"/>
  <c r="BE58"/>
  <c r="EJ58" s="1"/>
  <c r="EL58" s="1"/>
  <c r="DC58"/>
  <c r="DE58" s="1"/>
  <c r="CI58"/>
  <c r="CJ58" s="1"/>
  <c r="AQ58"/>
  <c r="DN58" s="1"/>
  <c r="DP58" s="1"/>
  <c r="DQ58" s="1"/>
  <c r="CR58"/>
  <c r="CT58" s="1"/>
  <c r="CU58" s="1"/>
  <c r="N104" i="28"/>
  <c r="BL106" i="15"/>
  <c r="EU106" s="1"/>
  <c r="AX106"/>
  <c r="DY106" s="1"/>
  <c r="EA106" s="1"/>
  <c r="BE106"/>
  <c r="EJ106" s="1"/>
  <c r="EL106" s="1"/>
  <c r="DC106"/>
  <c r="DE106" s="1"/>
  <c r="AQ106"/>
  <c r="DN106" s="1"/>
  <c r="DP106" s="1"/>
  <c r="DQ106" s="1"/>
  <c r="CI106"/>
  <c r="CJ106" s="1"/>
  <c r="CR106"/>
  <c r="CT106" s="1"/>
  <c r="CU106" s="1"/>
  <c r="N152" i="28"/>
  <c r="BL154" i="15"/>
  <c r="EU154" s="1"/>
  <c r="AX154"/>
  <c r="DY154" s="1"/>
  <c r="EA154" s="1"/>
  <c r="BE154"/>
  <c r="EJ154" s="1"/>
  <c r="EL154" s="1"/>
  <c r="DC154"/>
  <c r="DE154" s="1"/>
  <c r="CI154"/>
  <c r="CJ154" s="1"/>
  <c r="CR154"/>
  <c r="CT154" s="1"/>
  <c r="CU154" s="1"/>
  <c r="AQ154"/>
  <c r="DN154" s="1"/>
  <c r="DP154" s="1"/>
  <c r="DQ154" s="1"/>
  <c r="N200" i="28"/>
  <c r="BL202" i="15"/>
  <c r="EU202" s="1"/>
  <c r="AX202"/>
  <c r="DY202" s="1"/>
  <c r="EA202" s="1"/>
  <c r="BE202"/>
  <c r="EJ202" s="1"/>
  <c r="EL202" s="1"/>
  <c r="AQ202"/>
  <c r="DN202" s="1"/>
  <c r="DP202" s="1"/>
  <c r="DQ202" s="1"/>
  <c r="DC202"/>
  <c r="DE202" s="1"/>
  <c r="CR202"/>
  <c r="CT202" s="1"/>
  <c r="CU202" s="1"/>
  <c r="CI202"/>
  <c r="CJ202" s="1"/>
  <c r="N248" i="28"/>
  <c r="BL250" i="15"/>
  <c r="EU250" s="1"/>
  <c r="AX250"/>
  <c r="DY250" s="1"/>
  <c r="EA250" s="1"/>
  <c r="BE250"/>
  <c r="EJ250" s="1"/>
  <c r="EL250" s="1"/>
  <c r="AQ250"/>
  <c r="DN250" s="1"/>
  <c r="DP250" s="1"/>
  <c r="DQ250" s="1"/>
  <c r="DC250"/>
  <c r="DE250" s="1"/>
  <c r="CR250"/>
  <c r="CT250" s="1"/>
  <c r="CU250" s="1"/>
  <c r="CI250"/>
  <c r="CJ250" s="1"/>
  <c r="N57" i="28"/>
  <c r="BL59" i="15"/>
  <c r="EU59" s="1"/>
  <c r="BE59"/>
  <c r="EJ59" s="1"/>
  <c r="EL59" s="1"/>
  <c r="AX59"/>
  <c r="DY59" s="1"/>
  <c r="EA59" s="1"/>
  <c r="AQ59"/>
  <c r="DN59" s="1"/>
  <c r="DP59" s="1"/>
  <c r="DQ59" s="1"/>
  <c r="CR59"/>
  <c r="CT59" s="1"/>
  <c r="CU59" s="1"/>
  <c r="CI59"/>
  <c r="CJ59" s="1"/>
  <c r="DC59"/>
  <c r="DE59" s="1"/>
  <c r="N105" i="28"/>
  <c r="BL107" i="15"/>
  <c r="EU107" s="1"/>
  <c r="BE107"/>
  <c r="EJ107" s="1"/>
  <c r="EL107" s="1"/>
  <c r="AX107"/>
  <c r="DY107" s="1"/>
  <c r="EA107" s="1"/>
  <c r="CR107"/>
  <c r="CT107" s="1"/>
  <c r="CU107" s="1"/>
  <c r="AQ107"/>
  <c r="DN107" s="1"/>
  <c r="DP107" s="1"/>
  <c r="DQ107" s="1"/>
  <c r="CI107"/>
  <c r="CJ107" s="1"/>
  <c r="DC107"/>
  <c r="DE107" s="1"/>
  <c r="N157" i="28"/>
  <c r="BL159" i="15"/>
  <c r="EU159" s="1"/>
  <c r="BE159"/>
  <c r="EJ159" s="1"/>
  <c r="EL159" s="1"/>
  <c r="AX159"/>
  <c r="DY159" s="1"/>
  <c r="EA159" s="1"/>
  <c r="CR159"/>
  <c r="CT159" s="1"/>
  <c r="CU159" s="1"/>
  <c r="AQ159"/>
  <c r="DN159" s="1"/>
  <c r="DP159" s="1"/>
  <c r="DQ159" s="1"/>
  <c r="DC159"/>
  <c r="DE159" s="1"/>
  <c r="CI159"/>
  <c r="CJ159" s="1"/>
  <c r="N197" i="28"/>
  <c r="BL199" i="15"/>
  <c r="EU199" s="1"/>
  <c r="BE199"/>
  <c r="EJ199" s="1"/>
  <c r="EL199" s="1"/>
  <c r="AX199"/>
  <c r="DY199" s="1"/>
  <c r="EA199" s="1"/>
  <c r="AQ199"/>
  <c r="DN199" s="1"/>
  <c r="DP199" s="1"/>
  <c r="DQ199" s="1"/>
  <c r="CR199"/>
  <c r="CT199" s="1"/>
  <c r="CU199" s="1"/>
  <c r="DC199"/>
  <c r="DE199" s="1"/>
  <c r="CI199"/>
  <c r="CJ199" s="1"/>
  <c r="N241" i="28"/>
  <c r="BL243" i="15"/>
  <c r="EU243" s="1"/>
  <c r="BE243"/>
  <c r="EJ243" s="1"/>
  <c r="EL243" s="1"/>
  <c r="AX243"/>
  <c r="DY243" s="1"/>
  <c r="EA243" s="1"/>
  <c r="CR243"/>
  <c r="CT243" s="1"/>
  <c r="CU243" s="1"/>
  <c r="AQ243"/>
  <c r="DN243" s="1"/>
  <c r="DP243" s="1"/>
  <c r="DQ243" s="1"/>
  <c r="DC243"/>
  <c r="DE243" s="1"/>
  <c r="CI243"/>
  <c r="CJ243" s="1"/>
  <c r="N27" i="28"/>
  <c r="BL29" i="15"/>
  <c r="EU29" s="1"/>
  <c r="BE29"/>
  <c r="EJ29" s="1"/>
  <c r="EL29" s="1"/>
  <c r="DC29"/>
  <c r="DE29" s="1"/>
  <c r="CR29"/>
  <c r="CT29" s="1"/>
  <c r="CU29" s="1"/>
  <c r="AX29"/>
  <c r="DY29" s="1"/>
  <c r="EA29" s="1"/>
  <c r="AQ29"/>
  <c r="DN29" s="1"/>
  <c r="DP29" s="1"/>
  <c r="DQ29" s="1"/>
  <c r="CI29"/>
  <c r="CJ29" s="1"/>
  <c r="N87" i="28"/>
  <c r="BL89" i="15"/>
  <c r="EU89" s="1"/>
  <c r="BE89"/>
  <c r="EJ89" s="1"/>
  <c r="EL89" s="1"/>
  <c r="AQ89"/>
  <c r="DN89" s="1"/>
  <c r="DP89" s="1"/>
  <c r="DQ89" s="1"/>
  <c r="AX89"/>
  <c r="DY89" s="1"/>
  <c r="EA89" s="1"/>
  <c r="DC89"/>
  <c r="DE89" s="1"/>
  <c r="CR89"/>
  <c r="CT89" s="1"/>
  <c r="CU89" s="1"/>
  <c r="CI89"/>
  <c r="CJ89" s="1"/>
  <c r="N151" i="28"/>
  <c r="BL153" i="15"/>
  <c r="EU153" s="1"/>
  <c r="AX153"/>
  <c r="DY153" s="1"/>
  <c r="EA153" s="1"/>
  <c r="BE153"/>
  <c r="EJ153" s="1"/>
  <c r="EL153" s="1"/>
  <c r="AQ153"/>
  <c r="DN153" s="1"/>
  <c r="DP153" s="1"/>
  <c r="DQ153" s="1"/>
  <c r="DC153"/>
  <c r="DE153" s="1"/>
  <c r="CR153"/>
  <c r="CT153" s="1"/>
  <c r="CU153" s="1"/>
  <c r="CI153"/>
  <c r="CJ153" s="1"/>
  <c r="N203" i="28"/>
  <c r="BL205" i="15"/>
  <c r="EU205" s="1"/>
  <c r="AX205"/>
  <c r="DY205" s="1"/>
  <c r="EA205" s="1"/>
  <c r="BE205"/>
  <c r="EJ205" s="1"/>
  <c r="EL205" s="1"/>
  <c r="AQ205"/>
  <c r="DN205" s="1"/>
  <c r="DP205" s="1"/>
  <c r="DQ205" s="1"/>
  <c r="DC205"/>
  <c r="DE205" s="1"/>
  <c r="CI205"/>
  <c r="CJ205" s="1"/>
  <c r="CR205"/>
  <c r="CT205" s="1"/>
  <c r="CU205" s="1"/>
  <c r="N243" i="28"/>
  <c r="BL245" i="15"/>
  <c r="EU245" s="1"/>
  <c r="AX245"/>
  <c r="DY245" s="1"/>
  <c r="EA245" s="1"/>
  <c r="BE245"/>
  <c r="EJ245" s="1"/>
  <c r="EL245" s="1"/>
  <c r="AQ245"/>
  <c r="DN245" s="1"/>
  <c r="DP245" s="1"/>
  <c r="DQ245" s="1"/>
  <c r="DC245"/>
  <c r="DE245" s="1"/>
  <c r="CI245"/>
  <c r="CJ245" s="1"/>
  <c r="CR245"/>
  <c r="CT245" s="1"/>
  <c r="CU245" s="1"/>
  <c r="N267" i="28"/>
  <c r="BL269" i="15"/>
  <c r="EU269" s="1"/>
  <c r="AX269"/>
  <c r="DY269" s="1"/>
  <c r="EA269" s="1"/>
  <c r="BE269"/>
  <c r="EJ269" s="1"/>
  <c r="EL269" s="1"/>
  <c r="AQ269"/>
  <c r="DN269" s="1"/>
  <c r="DP269" s="1"/>
  <c r="DQ269" s="1"/>
  <c r="DC269"/>
  <c r="DE269" s="1"/>
  <c r="CI269"/>
  <c r="CJ269" s="1"/>
  <c r="CR269"/>
  <c r="CT269" s="1"/>
  <c r="CU269" s="1"/>
  <c r="N60" i="28"/>
  <c r="BL62" i="15"/>
  <c r="EU62" s="1"/>
  <c r="AX62"/>
  <c r="DY62" s="1"/>
  <c r="EA62" s="1"/>
  <c r="DC62"/>
  <c r="DE62" s="1"/>
  <c r="CI62"/>
  <c r="CJ62" s="1"/>
  <c r="CR62"/>
  <c r="CT62" s="1"/>
  <c r="CU62" s="1"/>
  <c r="AQ62"/>
  <c r="DN62" s="1"/>
  <c r="DP62" s="1"/>
  <c r="DQ62" s="1"/>
  <c r="BE62"/>
  <c r="EJ62" s="1"/>
  <c r="EL62" s="1"/>
  <c r="N92" i="28"/>
  <c r="BL94" i="15"/>
  <c r="EU94" s="1"/>
  <c r="AX94"/>
  <c r="DY94" s="1"/>
  <c r="EA94" s="1"/>
  <c r="AQ94"/>
  <c r="DN94" s="1"/>
  <c r="DP94" s="1"/>
  <c r="DQ94" s="1"/>
  <c r="DC94"/>
  <c r="DE94" s="1"/>
  <c r="CI94"/>
  <c r="CJ94" s="1"/>
  <c r="CR94"/>
  <c r="CT94" s="1"/>
  <c r="CU94" s="1"/>
  <c r="BE94"/>
  <c r="EJ94" s="1"/>
  <c r="EL94" s="1"/>
  <c r="N140" i="28"/>
  <c r="BL142" i="15"/>
  <c r="EU142" s="1"/>
  <c r="AX142"/>
  <c r="DY142" s="1"/>
  <c r="EA142" s="1"/>
  <c r="AQ142"/>
  <c r="DN142" s="1"/>
  <c r="DP142" s="1"/>
  <c r="DQ142" s="1"/>
  <c r="DC142"/>
  <c r="DE142" s="1"/>
  <c r="BE142"/>
  <c r="EJ142" s="1"/>
  <c r="EL142" s="1"/>
  <c r="CI142"/>
  <c r="CJ142" s="1"/>
  <c r="CR142"/>
  <c r="CT142" s="1"/>
  <c r="CU142" s="1"/>
  <c r="N188" i="28"/>
  <c r="BL190" i="15"/>
  <c r="EU190" s="1"/>
  <c r="AX190"/>
  <c r="DY190" s="1"/>
  <c r="EA190" s="1"/>
  <c r="DC190"/>
  <c r="DE190" s="1"/>
  <c r="CI190"/>
  <c r="CJ190" s="1"/>
  <c r="AQ190"/>
  <c r="DN190" s="1"/>
  <c r="DP190" s="1"/>
  <c r="DQ190" s="1"/>
  <c r="CR190"/>
  <c r="CT190" s="1"/>
  <c r="CU190" s="1"/>
  <c r="BE190"/>
  <c r="EJ190" s="1"/>
  <c r="EL190" s="1"/>
  <c r="N236" i="28"/>
  <c r="BL238" i="15"/>
  <c r="EU238" s="1"/>
  <c r="AX238"/>
  <c r="DY238" s="1"/>
  <c r="EA238" s="1"/>
  <c r="DC238"/>
  <c r="DE238" s="1"/>
  <c r="BE238"/>
  <c r="EJ238" s="1"/>
  <c r="EL238" s="1"/>
  <c r="AQ238"/>
  <c r="DN238" s="1"/>
  <c r="DP238" s="1"/>
  <c r="DQ238" s="1"/>
  <c r="CR238"/>
  <c r="CT238" s="1"/>
  <c r="CU238" s="1"/>
  <c r="CI238"/>
  <c r="CJ238" s="1"/>
  <c r="N45" i="28"/>
  <c r="BL47" i="15"/>
  <c r="EU47" s="1"/>
  <c r="BE47"/>
  <c r="EJ47" s="1"/>
  <c r="EL47" s="1"/>
  <c r="AX47"/>
  <c r="DY47" s="1"/>
  <c r="EA47" s="1"/>
  <c r="AQ47"/>
  <c r="DN47" s="1"/>
  <c r="DP47" s="1"/>
  <c r="DQ47" s="1"/>
  <c r="CR47"/>
  <c r="CT47" s="1"/>
  <c r="CU47" s="1"/>
  <c r="DC47"/>
  <c r="DE47" s="1"/>
  <c r="CI47"/>
  <c r="CJ47" s="1"/>
  <c r="N93" i="28"/>
  <c r="BL95" i="15"/>
  <c r="EU95" s="1"/>
  <c r="BE95"/>
  <c r="EJ95" s="1"/>
  <c r="EL95" s="1"/>
  <c r="AX95"/>
  <c r="DY95" s="1"/>
  <c r="EA95" s="1"/>
  <c r="CR95"/>
  <c r="CT95" s="1"/>
  <c r="CU95" s="1"/>
  <c r="AQ95"/>
  <c r="DN95" s="1"/>
  <c r="DP95" s="1"/>
  <c r="DQ95" s="1"/>
  <c r="DC95"/>
  <c r="DE95" s="1"/>
  <c r="CI95"/>
  <c r="CJ95" s="1"/>
  <c r="N145" i="28"/>
  <c r="BL147" i="15"/>
  <c r="EU147" s="1"/>
  <c r="BE147"/>
  <c r="EJ147" s="1"/>
  <c r="EL147" s="1"/>
  <c r="AX147"/>
  <c r="DY147" s="1"/>
  <c r="EA147" s="1"/>
  <c r="CR147"/>
  <c r="CT147" s="1"/>
  <c r="CU147" s="1"/>
  <c r="AQ147"/>
  <c r="DN147" s="1"/>
  <c r="DP147" s="1"/>
  <c r="DQ147" s="1"/>
  <c r="CI147"/>
  <c r="CJ147" s="1"/>
  <c r="DC147"/>
  <c r="DE147" s="1"/>
  <c r="N181" i="28"/>
  <c r="BL183" i="15"/>
  <c r="EU183" s="1"/>
  <c r="BE183"/>
  <c r="EJ183" s="1"/>
  <c r="EL183" s="1"/>
  <c r="AX183"/>
  <c r="DY183" s="1"/>
  <c r="EA183" s="1"/>
  <c r="AQ183"/>
  <c r="DN183" s="1"/>
  <c r="DP183" s="1"/>
  <c r="DQ183" s="1"/>
  <c r="CR183"/>
  <c r="CT183" s="1"/>
  <c r="CU183" s="1"/>
  <c r="DC183"/>
  <c r="DE183" s="1"/>
  <c r="CI183"/>
  <c r="CJ183" s="1"/>
  <c r="N245" i="28"/>
  <c r="BL247" i="15"/>
  <c r="EU247" s="1"/>
  <c r="BE247"/>
  <c r="EJ247" s="1"/>
  <c r="EL247" s="1"/>
  <c r="AX247"/>
  <c r="DY247" s="1"/>
  <c r="EA247" s="1"/>
  <c r="AQ247"/>
  <c r="DN247" s="1"/>
  <c r="DP247" s="1"/>
  <c r="DQ247" s="1"/>
  <c r="CR247"/>
  <c r="CT247" s="1"/>
  <c r="CU247" s="1"/>
  <c r="DC247"/>
  <c r="DE247" s="1"/>
  <c r="CI247"/>
  <c r="CJ247" s="1"/>
  <c r="EB260"/>
  <c r="BP258" i="28"/>
  <c r="EL258" s="1"/>
  <c r="EB128" i="15"/>
  <c r="BP126" i="28"/>
  <c r="EL126" s="1"/>
  <c r="DF236" i="15"/>
  <c r="AU234" i="28" s="1"/>
  <c r="AT234"/>
  <c r="ED234" s="1"/>
  <c r="DF208" i="15"/>
  <c r="AU206" i="28" s="1"/>
  <c r="AT206"/>
  <c r="ED206" s="1"/>
  <c r="EB160" i="15"/>
  <c r="BP158" i="28"/>
  <c r="EL158" s="1"/>
  <c r="EB92" i="15"/>
  <c r="BP90" i="28"/>
  <c r="EL90" s="1"/>
  <c r="EB240" i="15"/>
  <c r="BP238" i="28"/>
  <c r="EL238" s="1"/>
  <c r="CJ122"/>
  <c r="EW124" i="15"/>
  <c r="EW188"/>
  <c r="CJ186" i="28"/>
  <c r="CJ250"/>
  <c r="EW252" i="15"/>
  <c r="EB120"/>
  <c r="BP118" i="28"/>
  <c r="EL118" s="1"/>
  <c r="CJ118"/>
  <c r="EW120" i="15"/>
  <c r="EB164"/>
  <c r="BP162" i="28"/>
  <c r="EL162" s="1"/>
  <c r="CJ162"/>
  <c r="EW164" i="15"/>
  <c r="DF228"/>
  <c r="AU226" i="28" s="1"/>
  <c r="AT226"/>
  <c r="ED226" s="1"/>
  <c r="CJ226"/>
  <c r="EW228" i="15"/>
  <c r="EB88"/>
  <c r="BP86" i="28"/>
  <c r="EL86" s="1"/>
  <c r="EW88" i="15"/>
  <c r="CJ86" i="28"/>
  <c r="EW140" i="15"/>
  <c r="CJ138" i="28"/>
  <c r="DF201" i="15"/>
  <c r="AU199" i="28" s="1"/>
  <c r="AT199"/>
  <c r="ED199" s="1"/>
  <c r="CJ199"/>
  <c r="EW201" i="15"/>
  <c r="DF265"/>
  <c r="AU263" i="28" s="1"/>
  <c r="AT263"/>
  <c r="ED263" s="1"/>
  <c r="CJ263"/>
  <c r="EW265" i="15"/>
  <c r="CJ82" i="28"/>
  <c r="EW84" i="15"/>
  <c r="DF157"/>
  <c r="AU155" i="28" s="1"/>
  <c r="AT155"/>
  <c r="ED155" s="1"/>
  <c r="CJ155"/>
  <c r="EW157" i="15"/>
  <c r="DF200"/>
  <c r="AU198" i="28" s="1"/>
  <c r="AT198"/>
  <c r="ED198" s="1"/>
  <c r="EW200" i="15"/>
  <c r="CJ198" i="28"/>
  <c r="DF264" i="15"/>
  <c r="AU262" i="28" s="1"/>
  <c r="AT262"/>
  <c r="ED262" s="1"/>
  <c r="EW264" i="15"/>
  <c r="CJ262" i="28"/>
  <c r="DF80" i="15"/>
  <c r="AU78" i="28" s="1"/>
  <c r="AT78"/>
  <c r="ED78" s="1"/>
  <c r="EB220" i="15"/>
  <c r="BP218" i="28"/>
  <c r="EL218" s="1"/>
  <c r="EB76" i="15"/>
  <c r="BP74" i="28"/>
  <c r="EL74" s="1"/>
  <c r="EB105" i="15"/>
  <c r="BP103" i="28"/>
  <c r="EL103" s="1"/>
  <c r="DF132" i="15"/>
  <c r="AU130" i="28" s="1"/>
  <c r="AT130"/>
  <c r="ED130" s="1"/>
  <c r="EB73" i="15"/>
  <c r="BP71" i="28"/>
  <c r="EL71" s="1"/>
  <c r="EB172" i="15"/>
  <c r="BP170" i="28"/>
  <c r="EL170" s="1"/>
  <c r="EB192" i="15"/>
  <c r="BP190" i="28"/>
  <c r="EL190" s="1"/>
  <c r="EB236" i="15"/>
  <c r="BP234" i="28"/>
  <c r="EL234" s="1"/>
  <c r="EB256" i="15"/>
  <c r="BP254" i="28"/>
  <c r="EL254" s="1"/>
  <c r="EB148" i="15"/>
  <c r="BP146" i="28"/>
  <c r="EL146" s="1"/>
  <c r="EB208" i="15"/>
  <c r="BP206" i="28"/>
  <c r="EL206" s="1"/>
  <c r="EB272" i="15"/>
  <c r="BP270" i="28"/>
  <c r="EL270" s="1"/>
  <c r="EB204" i="15"/>
  <c r="BP202" i="28"/>
  <c r="EL202" s="1"/>
  <c r="EB224" i="15"/>
  <c r="BP222" i="28"/>
  <c r="EL222" s="1"/>
  <c r="DF57" i="15"/>
  <c r="AU55" i="28" s="1"/>
  <c r="AT55"/>
  <c r="ED55" s="1"/>
  <c r="EW41" i="15"/>
  <c r="CJ39" i="28"/>
  <c r="DF144" i="15"/>
  <c r="AU142" i="28" s="1"/>
  <c r="AT142"/>
  <c r="ED142" s="1"/>
  <c r="CJ142"/>
  <c r="EW144" i="15"/>
  <c r="DF229"/>
  <c r="AU227" i="28" s="1"/>
  <c r="AT227"/>
  <c r="ED227" s="1"/>
  <c r="CJ227"/>
  <c r="EW229" i="15"/>
  <c r="CJ90" i="28"/>
  <c r="EW92" i="15"/>
  <c r="EB184"/>
  <c r="BP182" i="28"/>
  <c r="EL182" s="1"/>
  <c r="EW184" i="15"/>
  <c r="CJ182" i="28"/>
  <c r="CJ266"/>
  <c r="EW268" i="15"/>
  <c r="EW36"/>
  <c r="CJ34" i="28"/>
  <c r="EW116" i="15"/>
  <c r="CJ114" i="28"/>
  <c r="EB180" i="15"/>
  <c r="BP178" i="28"/>
  <c r="EL178" s="1"/>
  <c r="CJ178"/>
  <c r="EW180" i="15"/>
  <c r="EB244"/>
  <c r="BP242" i="28"/>
  <c r="EL242" s="1"/>
  <c r="CJ242"/>
  <c r="EW244" i="15"/>
  <c r="DF32"/>
  <c r="AU30" i="28" s="1"/>
  <c r="AT30"/>
  <c r="ED30" s="1"/>
  <c r="CJ30"/>
  <c r="EW32" i="15"/>
  <c r="EB112"/>
  <c r="BP110" i="28"/>
  <c r="EL110" s="1"/>
  <c r="CJ110"/>
  <c r="EW112" i="15"/>
  <c r="CJ174" i="28"/>
  <c r="EW176" i="15"/>
  <c r="CJ238" i="28"/>
  <c r="EW240" i="15"/>
  <c r="EM254" i="28"/>
  <c r="AA254" i="32" s="1"/>
  <c r="EM193" i="15"/>
  <c r="EM178" i="28"/>
  <c r="AA178" i="32" s="1"/>
  <c r="EM140" i="15"/>
  <c r="EM124"/>
  <c r="EM260"/>
  <c r="EM175"/>
  <c r="EM237"/>
  <c r="EM265"/>
  <c r="EM228"/>
  <c r="EM57"/>
  <c r="EM264"/>
  <c r="N23" i="28"/>
  <c r="BL25" i="15"/>
  <c r="EU25" s="1"/>
  <c r="BE25"/>
  <c r="EJ25" s="1"/>
  <c r="EL25" s="1"/>
  <c r="AX25"/>
  <c r="DY25" s="1"/>
  <c r="EA25" s="1"/>
  <c r="DC25"/>
  <c r="DE25" s="1"/>
  <c r="AQ25"/>
  <c r="DN25" s="1"/>
  <c r="DP25" s="1"/>
  <c r="DQ25" s="1"/>
  <c r="CR25"/>
  <c r="CT25" s="1"/>
  <c r="CU25" s="1"/>
  <c r="CI25"/>
  <c r="CJ25" s="1"/>
  <c r="N83" i="28"/>
  <c r="BL85" i="15"/>
  <c r="EU85" s="1"/>
  <c r="BE85"/>
  <c r="EJ85" s="1"/>
  <c r="EL85" s="1"/>
  <c r="AQ85"/>
  <c r="DN85" s="1"/>
  <c r="DP85" s="1"/>
  <c r="DQ85" s="1"/>
  <c r="DC85"/>
  <c r="DE85" s="1"/>
  <c r="AX85"/>
  <c r="DY85" s="1"/>
  <c r="EA85" s="1"/>
  <c r="CR85"/>
  <c r="CT85" s="1"/>
  <c r="CU85" s="1"/>
  <c r="CI85"/>
  <c r="CJ85" s="1"/>
  <c r="N143" i="28"/>
  <c r="BL145" i="15"/>
  <c r="EU145" s="1"/>
  <c r="AX145"/>
  <c r="DY145" s="1"/>
  <c r="EA145" s="1"/>
  <c r="BE145"/>
  <c r="EJ145" s="1"/>
  <c r="EL145" s="1"/>
  <c r="AQ145"/>
  <c r="DN145" s="1"/>
  <c r="DP145" s="1"/>
  <c r="DQ145" s="1"/>
  <c r="DC145"/>
  <c r="DE145" s="1"/>
  <c r="CR145"/>
  <c r="CT145" s="1"/>
  <c r="CU145" s="1"/>
  <c r="CI145"/>
  <c r="CJ145" s="1"/>
  <c r="N215" i="28"/>
  <c r="BL217" i="15"/>
  <c r="EU217" s="1"/>
  <c r="AX217"/>
  <c r="DY217" s="1"/>
  <c r="EA217" s="1"/>
  <c r="BE217"/>
  <c r="EJ217" s="1"/>
  <c r="EL217" s="1"/>
  <c r="AQ217"/>
  <c r="DN217" s="1"/>
  <c r="DP217" s="1"/>
  <c r="DQ217" s="1"/>
  <c r="DC217"/>
  <c r="DE217" s="1"/>
  <c r="CI217"/>
  <c r="CJ217" s="1"/>
  <c r="CR217"/>
  <c r="CT217" s="1"/>
  <c r="CU217" s="1"/>
  <c r="N40" i="28"/>
  <c r="BL42" i="15"/>
  <c r="EU42" s="1"/>
  <c r="AX42"/>
  <c r="DY42" s="1"/>
  <c r="EA42" s="1"/>
  <c r="BE42"/>
  <c r="EJ42" s="1"/>
  <c r="EL42" s="1"/>
  <c r="DC42"/>
  <c r="DE42" s="1"/>
  <c r="CI42"/>
  <c r="CJ42" s="1"/>
  <c r="AQ42"/>
  <c r="DN42" s="1"/>
  <c r="DP42" s="1"/>
  <c r="DQ42" s="1"/>
  <c r="CR42"/>
  <c r="CT42" s="1"/>
  <c r="CU42" s="1"/>
  <c r="N88" i="28"/>
  <c r="BL90" i="15"/>
  <c r="EU90" s="1"/>
  <c r="AX90"/>
  <c r="DY90" s="1"/>
  <c r="EA90" s="1"/>
  <c r="BE90"/>
  <c r="EJ90" s="1"/>
  <c r="EL90" s="1"/>
  <c r="DC90"/>
  <c r="DE90" s="1"/>
  <c r="CI90"/>
  <c r="CJ90" s="1"/>
  <c r="CR90"/>
  <c r="CT90" s="1"/>
  <c r="CU90" s="1"/>
  <c r="AQ90"/>
  <c r="DN90" s="1"/>
  <c r="DP90" s="1"/>
  <c r="DQ90" s="1"/>
  <c r="N136" i="28"/>
  <c r="BL138" i="15"/>
  <c r="EU138" s="1"/>
  <c r="AX138"/>
  <c r="DY138" s="1"/>
  <c r="EA138" s="1"/>
  <c r="BE138"/>
  <c r="EJ138" s="1"/>
  <c r="EL138" s="1"/>
  <c r="DC138"/>
  <c r="DE138" s="1"/>
  <c r="AQ138"/>
  <c r="DN138" s="1"/>
  <c r="DP138" s="1"/>
  <c r="DQ138" s="1"/>
  <c r="CI138"/>
  <c r="CJ138" s="1"/>
  <c r="CR138"/>
  <c r="CT138" s="1"/>
  <c r="CU138" s="1"/>
  <c r="N184" i="28"/>
  <c r="BL186" i="15"/>
  <c r="EU186" s="1"/>
  <c r="AX186"/>
  <c r="DY186" s="1"/>
  <c r="EA186" s="1"/>
  <c r="BE186"/>
  <c r="EJ186" s="1"/>
  <c r="EL186" s="1"/>
  <c r="AQ186"/>
  <c r="DN186" s="1"/>
  <c r="DP186" s="1"/>
  <c r="DQ186" s="1"/>
  <c r="DC186"/>
  <c r="DE186" s="1"/>
  <c r="CI186"/>
  <c r="CJ186" s="1"/>
  <c r="CR186"/>
  <c r="CT186" s="1"/>
  <c r="CU186" s="1"/>
  <c r="N216" i="28"/>
  <c r="BL218" i="15"/>
  <c r="EU218" s="1"/>
  <c r="AX218"/>
  <c r="DY218" s="1"/>
  <c r="EA218" s="1"/>
  <c r="BE218"/>
  <c r="EJ218" s="1"/>
  <c r="EL218" s="1"/>
  <c r="AQ218"/>
  <c r="DN218" s="1"/>
  <c r="DP218" s="1"/>
  <c r="DQ218" s="1"/>
  <c r="DC218"/>
  <c r="DE218" s="1"/>
  <c r="CR218"/>
  <c r="CT218" s="1"/>
  <c r="CU218" s="1"/>
  <c r="CI218"/>
  <c r="CJ218" s="1"/>
  <c r="N264" i="28"/>
  <c r="BL266" i="15"/>
  <c r="EU266" s="1"/>
  <c r="AX266"/>
  <c r="DY266" s="1"/>
  <c r="EA266" s="1"/>
  <c r="BE266"/>
  <c r="EJ266" s="1"/>
  <c r="EL266" s="1"/>
  <c r="AQ266"/>
  <c r="DN266" s="1"/>
  <c r="DP266" s="1"/>
  <c r="DQ266" s="1"/>
  <c r="DC266"/>
  <c r="DE266" s="1"/>
  <c r="CI266"/>
  <c r="CJ266" s="1"/>
  <c r="CR266"/>
  <c r="CT266" s="1"/>
  <c r="CU266" s="1"/>
  <c r="N41" i="28"/>
  <c r="BL43" i="15"/>
  <c r="EU43" s="1"/>
  <c r="BE43"/>
  <c r="EJ43" s="1"/>
  <c r="EL43" s="1"/>
  <c r="AX43"/>
  <c r="DY43" s="1"/>
  <c r="EA43" s="1"/>
  <c r="AQ43"/>
  <c r="DN43" s="1"/>
  <c r="DP43" s="1"/>
  <c r="DQ43" s="1"/>
  <c r="CR43"/>
  <c r="CT43" s="1"/>
  <c r="CU43" s="1"/>
  <c r="CI43"/>
  <c r="CJ43" s="1"/>
  <c r="DC43"/>
  <c r="DE43" s="1"/>
  <c r="N89" i="28"/>
  <c r="BL91" i="15"/>
  <c r="EU91" s="1"/>
  <c r="BE91"/>
  <c r="EJ91" s="1"/>
  <c r="EL91" s="1"/>
  <c r="AX91"/>
  <c r="DY91" s="1"/>
  <c r="EA91" s="1"/>
  <c r="CR91"/>
  <c r="CT91" s="1"/>
  <c r="CU91" s="1"/>
  <c r="CI91"/>
  <c r="CJ91" s="1"/>
  <c r="AQ91"/>
  <c r="DN91" s="1"/>
  <c r="DP91" s="1"/>
  <c r="DQ91" s="1"/>
  <c r="DC91"/>
  <c r="DE91" s="1"/>
  <c r="N141" i="28"/>
  <c r="BL143" i="15"/>
  <c r="EU143" s="1"/>
  <c r="BE143"/>
  <c r="EJ143" s="1"/>
  <c r="EL143" s="1"/>
  <c r="AX143"/>
  <c r="DY143" s="1"/>
  <c r="EA143" s="1"/>
  <c r="CR143"/>
  <c r="CT143" s="1"/>
  <c r="CU143" s="1"/>
  <c r="DC143"/>
  <c r="DE143" s="1"/>
  <c r="CI143"/>
  <c r="CJ143" s="1"/>
  <c r="AQ143"/>
  <c r="DN143" s="1"/>
  <c r="DP143" s="1"/>
  <c r="DQ143" s="1"/>
  <c r="N217" i="28"/>
  <c r="BL219" i="15"/>
  <c r="EU219" s="1"/>
  <c r="BE219"/>
  <c r="EJ219" s="1"/>
  <c r="EL219" s="1"/>
  <c r="AX219"/>
  <c r="DY219" s="1"/>
  <c r="EA219" s="1"/>
  <c r="CR219"/>
  <c r="CT219" s="1"/>
  <c r="CU219" s="1"/>
  <c r="AQ219"/>
  <c r="DN219" s="1"/>
  <c r="DP219" s="1"/>
  <c r="DQ219" s="1"/>
  <c r="CI219"/>
  <c r="CJ219" s="1"/>
  <c r="DC219"/>
  <c r="DE219" s="1"/>
  <c r="N47" i="28"/>
  <c r="BL49" i="15"/>
  <c r="EU49" s="1"/>
  <c r="BE49"/>
  <c r="EJ49" s="1"/>
  <c r="EL49" s="1"/>
  <c r="AX49"/>
  <c r="DY49" s="1"/>
  <c r="EA49" s="1"/>
  <c r="DC49"/>
  <c r="DE49" s="1"/>
  <c r="AQ49"/>
  <c r="DN49" s="1"/>
  <c r="DP49" s="1"/>
  <c r="DQ49" s="1"/>
  <c r="CR49"/>
  <c r="CT49" s="1"/>
  <c r="CU49" s="1"/>
  <c r="CI49"/>
  <c r="CJ49" s="1"/>
  <c r="N107" i="28"/>
  <c r="BL109" i="15"/>
  <c r="EU109" s="1"/>
  <c r="BE109"/>
  <c r="EJ109" s="1"/>
  <c r="EL109" s="1"/>
  <c r="AQ109"/>
  <c r="DN109" s="1"/>
  <c r="DP109" s="1"/>
  <c r="DQ109" s="1"/>
  <c r="DC109"/>
  <c r="DE109" s="1"/>
  <c r="CR109"/>
  <c r="CT109" s="1"/>
  <c r="CU109" s="1"/>
  <c r="AX109"/>
  <c r="DY109" s="1"/>
  <c r="EA109" s="1"/>
  <c r="CI109"/>
  <c r="CJ109" s="1"/>
  <c r="N179" i="28"/>
  <c r="BL181" i="15"/>
  <c r="EU181" s="1"/>
  <c r="AX181"/>
  <c r="DY181" s="1"/>
  <c r="EA181" s="1"/>
  <c r="BE181"/>
  <c r="EJ181" s="1"/>
  <c r="EL181" s="1"/>
  <c r="AQ181"/>
  <c r="DN181" s="1"/>
  <c r="DP181" s="1"/>
  <c r="DQ181" s="1"/>
  <c r="DC181"/>
  <c r="DE181" s="1"/>
  <c r="CR181"/>
  <c r="CT181" s="1"/>
  <c r="CU181" s="1"/>
  <c r="CI181"/>
  <c r="CJ181" s="1"/>
  <c r="N28" i="28"/>
  <c r="BL30" i="15"/>
  <c r="EU30" s="1"/>
  <c r="AX30"/>
  <c r="DY30" s="1"/>
  <c r="EA30" s="1"/>
  <c r="DC30"/>
  <c r="DE30" s="1"/>
  <c r="CI30"/>
  <c r="CJ30" s="1"/>
  <c r="CR30"/>
  <c r="CT30" s="1"/>
  <c r="CU30" s="1"/>
  <c r="AQ30"/>
  <c r="DN30" s="1"/>
  <c r="DP30" s="1"/>
  <c r="DQ30" s="1"/>
  <c r="BE30"/>
  <c r="EJ30" s="1"/>
  <c r="EL30" s="1"/>
  <c r="N76" i="28"/>
  <c r="BL78" i="15"/>
  <c r="EU78" s="1"/>
  <c r="AX78"/>
  <c r="DY78" s="1"/>
  <c r="EA78" s="1"/>
  <c r="AQ78"/>
  <c r="DN78" s="1"/>
  <c r="DP78" s="1"/>
  <c r="DQ78" s="1"/>
  <c r="DC78"/>
  <c r="DE78" s="1"/>
  <c r="BE78"/>
  <c r="EJ78" s="1"/>
  <c r="EL78" s="1"/>
  <c r="CI78"/>
  <c r="CJ78" s="1"/>
  <c r="CR78"/>
  <c r="CT78" s="1"/>
  <c r="CU78" s="1"/>
  <c r="N124" i="28"/>
  <c r="BL126" i="15"/>
  <c r="EU126" s="1"/>
  <c r="AX126"/>
  <c r="DY126" s="1"/>
  <c r="EA126" s="1"/>
  <c r="AQ126"/>
  <c r="DN126" s="1"/>
  <c r="DP126" s="1"/>
  <c r="DQ126" s="1"/>
  <c r="DC126"/>
  <c r="DE126" s="1"/>
  <c r="CI126"/>
  <c r="CJ126" s="1"/>
  <c r="CR126"/>
  <c r="CT126" s="1"/>
  <c r="CU126" s="1"/>
  <c r="BE126"/>
  <c r="EJ126" s="1"/>
  <c r="EL126" s="1"/>
  <c r="N172" i="28"/>
  <c r="BL174" i="15"/>
  <c r="EU174" s="1"/>
  <c r="AX174"/>
  <c r="DY174" s="1"/>
  <c r="EA174" s="1"/>
  <c r="DC174"/>
  <c r="DE174" s="1"/>
  <c r="BE174"/>
  <c r="EJ174" s="1"/>
  <c r="EL174" s="1"/>
  <c r="CI174"/>
  <c r="CJ174" s="1"/>
  <c r="AQ174"/>
  <c r="DN174" s="1"/>
  <c r="DP174" s="1"/>
  <c r="DQ174" s="1"/>
  <c r="CR174"/>
  <c r="CT174" s="1"/>
  <c r="CU174" s="1"/>
  <c r="N220" i="28"/>
  <c r="BL222" i="15"/>
  <c r="EU222" s="1"/>
  <c r="AX222"/>
  <c r="DY222" s="1"/>
  <c r="EA222" s="1"/>
  <c r="DC222"/>
  <c r="DE222" s="1"/>
  <c r="AQ222"/>
  <c r="DN222" s="1"/>
  <c r="DP222" s="1"/>
  <c r="DQ222" s="1"/>
  <c r="CR222"/>
  <c r="CT222" s="1"/>
  <c r="CU222" s="1"/>
  <c r="BE222"/>
  <c r="EJ222" s="1"/>
  <c r="EL222" s="1"/>
  <c r="CI222"/>
  <c r="CJ222" s="1"/>
  <c r="N252" i="28"/>
  <c r="BL254" i="15"/>
  <c r="EU254" s="1"/>
  <c r="AX254"/>
  <c r="DY254" s="1"/>
  <c r="EA254" s="1"/>
  <c r="DC254"/>
  <c r="DE254" s="1"/>
  <c r="CI254"/>
  <c r="CJ254" s="1"/>
  <c r="AQ254"/>
  <c r="DN254" s="1"/>
  <c r="DP254" s="1"/>
  <c r="DQ254" s="1"/>
  <c r="CR254"/>
  <c r="CT254" s="1"/>
  <c r="CU254" s="1"/>
  <c r="BE254"/>
  <c r="EJ254" s="1"/>
  <c r="EL254" s="1"/>
  <c r="N29" i="28"/>
  <c r="BL31" i="15"/>
  <c r="EU31" s="1"/>
  <c r="BE31"/>
  <c r="EJ31" s="1"/>
  <c r="EL31" s="1"/>
  <c r="AX31"/>
  <c r="DY31" s="1"/>
  <c r="EA31" s="1"/>
  <c r="AQ31"/>
  <c r="DN31" s="1"/>
  <c r="DP31" s="1"/>
  <c r="DQ31" s="1"/>
  <c r="CR31"/>
  <c r="CT31" s="1"/>
  <c r="CU31" s="1"/>
  <c r="DC31"/>
  <c r="DE31" s="1"/>
  <c r="CI31"/>
  <c r="CJ31" s="1"/>
  <c r="N77" i="28"/>
  <c r="BL79" i="15"/>
  <c r="EU79" s="1"/>
  <c r="BE79"/>
  <c r="EJ79" s="1"/>
  <c r="EL79" s="1"/>
  <c r="AX79"/>
  <c r="DY79" s="1"/>
  <c r="EA79" s="1"/>
  <c r="CR79"/>
  <c r="CT79" s="1"/>
  <c r="CU79" s="1"/>
  <c r="DC79"/>
  <c r="DE79" s="1"/>
  <c r="CI79"/>
  <c r="CJ79" s="1"/>
  <c r="AQ79"/>
  <c r="DN79" s="1"/>
  <c r="DP79" s="1"/>
  <c r="DQ79" s="1"/>
  <c r="N109" i="28"/>
  <c r="BL111" i="15"/>
  <c r="EU111" s="1"/>
  <c r="BE111"/>
  <c r="EJ111" s="1"/>
  <c r="EL111" s="1"/>
  <c r="AX111"/>
  <c r="DY111" s="1"/>
  <c r="EA111" s="1"/>
  <c r="CR111"/>
  <c r="CT111" s="1"/>
  <c r="CU111" s="1"/>
  <c r="DC111"/>
  <c r="DE111" s="1"/>
  <c r="CI111"/>
  <c r="CJ111" s="1"/>
  <c r="AQ111"/>
  <c r="DN111" s="1"/>
  <c r="DP111" s="1"/>
  <c r="DQ111" s="1"/>
  <c r="N161" i="28"/>
  <c r="BL163" i="15"/>
  <c r="EU163" s="1"/>
  <c r="BE163"/>
  <c r="EJ163" s="1"/>
  <c r="EL163" s="1"/>
  <c r="AX163"/>
  <c r="DY163" s="1"/>
  <c r="EA163" s="1"/>
  <c r="CR163"/>
  <c r="CT163" s="1"/>
  <c r="CU163" s="1"/>
  <c r="AQ163"/>
  <c r="DN163" s="1"/>
  <c r="DP163" s="1"/>
  <c r="DQ163" s="1"/>
  <c r="CI163"/>
  <c r="CJ163" s="1"/>
  <c r="DC163"/>
  <c r="DE163" s="1"/>
  <c r="N225" i="28"/>
  <c r="BL227" i="15"/>
  <c r="EU227" s="1"/>
  <c r="BE227"/>
  <c r="EJ227" s="1"/>
  <c r="EL227" s="1"/>
  <c r="AX227"/>
  <c r="DY227" s="1"/>
  <c r="EA227" s="1"/>
  <c r="CR227"/>
  <c r="CT227" s="1"/>
  <c r="CU227" s="1"/>
  <c r="AQ227"/>
  <c r="DN227" s="1"/>
  <c r="DP227" s="1"/>
  <c r="DQ227" s="1"/>
  <c r="DC227"/>
  <c r="DE227" s="1"/>
  <c r="CI227"/>
  <c r="CJ227" s="1"/>
  <c r="EB252"/>
  <c r="BP250" i="28"/>
  <c r="EL250" s="1"/>
  <c r="EM250" s="1"/>
  <c r="AA250" i="32" s="1"/>
  <c r="DF164" i="15"/>
  <c r="AU162" i="28" s="1"/>
  <c r="AT162"/>
  <c r="ED162" s="1"/>
  <c r="EB156" i="15"/>
  <c r="BP154" i="28"/>
  <c r="EL154" s="1"/>
  <c r="EB175" i="15"/>
  <c r="BP173" i="28"/>
  <c r="EL173" s="1"/>
  <c r="DF220" i="15"/>
  <c r="AU218" i="28" s="1"/>
  <c r="AT218"/>
  <c r="ED218" s="1"/>
  <c r="EB239" i="15"/>
  <c r="BP237" i="28"/>
  <c r="EL237" s="1"/>
  <c r="EB52" i="15"/>
  <c r="BP50" i="28"/>
  <c r="EL50" s="1"/>
  <c r="EB100" i="15"/>
  <c r="BP98" i="28"/>
  <c r="EL98" s="1"/>
  <c r="EB191" i="15"/>
  <c r="BP189" i="28"/>
  <c r="EL189" s="1"/>
  <c r="EB255" i="15"/>
  <c r="BP253" i="28"/>
  <c r="EL253" s="1"/>
  <c r="EB271" i="15"/>
  <c r="BP269" i="28"/>
  <c r="EL269" s="1"/>
  <c r="DF204" i="15"/>
  <c r="AU202" i="28" s="1"/>
  <c r="AT202"/>
  <c r="ED202" s="1"/>
  <c r="EB223" i="15"/>
  <c r="BP221" i="28"/>
  <c r="EL221" s="1"/>
  <c r="DF41" i="15"/>
  <c r="AU39" i="28" s="1"/>
  <c r="AT39"/>
  <c r="ED39" s="1"/>
  <c r="DF112" i="15"/>
  <c r="AU110" i="28" s="1"/>
  <c r="AT110"/>
  <c r="ED110" s="1"/>
  <c r="N15"/>
  <c r="BL17" i="15"/>
  <c r="EU17" s="1"/>
  <c r="BE17"/>
  <c r="EJ17" s="1"/>
  <c r="EL17" s="1"/>
  <c r="AX17"/>
  <c r="DY17" s="1"/>
  <c r="EA17" s="1"/>
  <c r="DC17"/>
  <c r="DE17" s="1"/>
  <c r="AQ17"/>
  <c r="DN17" s="1"/>
  <c r="DP17" s="1"/>
  <c r="DQ17" s="1"/>
  <c r="CR17"/>
  <c r="CT17" s="1"/>
  <c r="CU17" s="1"/>
  <c r="CI17"/>
  <c r="CJ17" s="1"/>
  <c r="N31" i="28"/>
  <c r="BL33" i="15"/>
  <c r="EU33" s="1"/>
  <c r="BE33"/>
  <c r="EJ33" s="1"/>
  <c r="EL33" s="1"/>
  <c r="AX33"/>
  <c r="DY33" s="1"/>
  <c r="EA33" s="1"/>
  <c r="DC33"/>
  <c r="DE33" s="1"/>
  <c r="AQ33"/>
  <c r="DN33" s="1"/>
  <c r="DP33" s="1"/>
  <c r="DQ33" s="1"/>
  <c r="CR33"/>
  <c r="CT33" s="1"/>
  <c r="CU33" s="1"/>
  <c r="CI33"/>
  <c r="CJ33" s="1"/>
  <c r="N51" i="28"/>
  <c r="BL53" i="15"/>
  <c r="EU53" s="1"/>
  <c r="BE53"/>
  <c r="EJ53" s="1"/>
  <c r="EL53" s="1"/>
  <c r="DC53"/>
  <c r="DE53" s="1"/>
  <c r="AX53"/>
  <c r="DY53" s="1"/>
  <c r="EA53" s="1"/>
  <c r="CR53"/>
  <c r="CT53" s="1"/>
  <c r="CU53" s="1"/>
  <c r="AQ53"/>
  <c r="DN53" s="1"/>
  <c r="DP53" s="1"/>
  <c r="DQ53" s="1"/>
  <c r="CI53"/>
  <c r="CJ53" s="1"/>
  <c r="N75" i="28"/>
  <c r="BL77" i="15"/>
  <c r="EU77" s="1"/>
  <c r="BE77"/>
  <c r="EJ77" s="1"/>
  <c r="EL77" s="1"/>
  <c r="AQ77"/>
  <c r="DN77" s="1"/>
  <c r="DP77" s="1"/>
  <c r="DQ77" s="1"/>
  <c r="DC77"/>
  <c r="DE77" s="1"/>
  <c r="CR77"/>
  <c r="CT77" s="1"/>
  <c r="CU77" s="1"/>
  <c r="AX77"/>
  <c r="DY77" s="1"/>
  <c r="EA77" s="1"/>
  <c r="CI77"/>
  <c r="CJ77" s="1"/>
  <c r="N91" i="28"/>
  <c r="BL93" i="15"/>
  <c r="EU93" s="1"/>
  <c r="BE93"/>
  <c r="EJ93" s="1"/>
  <c r="EL93" s="1"/>
  <c r="AQ93"/>
  <c r="DN93" s="1"/>
  <c r="DP93" s="1"/>
  <c r="DQ93" s="1"/>
  <c r="DC93"/>
  <c r="DE93" s="1"/>
  <c r="CR93"/>
  <c r="CT93" s="1"/>
  <c r="CU93" s="1"/>
  <c r="AX93"/>
  <c r="DY93" s="1"/>
  <c r="EA93" s="1"/>
  <c r="CI93"/>
  <c r="CJ93" s="1"/>
  <c r="N111" i="28"/>
  <c r="BL113" i="15"/>
  <c r="EU113" s="1"/>
  <c r="BE113"/>
  <c r="EJ113" s="1"/>
  <c r="EL113" s="1"/>
  <c r="AQ113"/>
  <c r="DN113" s="1"/>
  <c r="DP113" s="1"/>
  <c r="DQ113" s="1"/>
  <c r="AX113"/>
  <c r="DY113" s="1"/>
  <c r="EA113" s="1"/>
  <c r="DC113"/>
  <c r="DE113" s="1"/>
  <c r="CR113"/>
  <c r="CT113" s="1"/>
  <c r="CU113" s="1"/>
  <c r="CI113"/>
  <c r="CJ113" s="1"/>
  <c r="N127" i="28"/>
  <c r="BL129" i="15"/>
  <c r="EU129" s="1"/>
  <c r="AX129"/>
  <c r="DY129" s="1"/>
  <c r="EA129" s="1"/>
  <c r="BE129"/>
  <c r="EJ129" s="1"/>
  <c r="EL129" s="1"/>
  <c r="AQ129"/>
  <c r="DN129" s="1"/>
  <c r="DP129" s="1"/>
  <c r="DQ129" s="1"/>
  <c r="DC129"/>
  <c r="DE129" s="1"/>
  <c r="CR129"/>
  <c r="CT129" s="1"/>
  <c r="CU129" s="1"/>
  <c r="CI129"/>
  <c r="CJ129" s="1"/>
  <c r="N159" i="28"/>
  <c r="BL161" i="15"/>
  <c r="EU161" s="1"/>
  <c r="AX161"/>
  <c r="DY161" s="1"/>
  <c r="EA161" s="1"/>
  <c r="BE161"/>
  <c r="EJ161" s="1"/>
  <c r="EL161" s="1"/>
  <c r="AQ161"/>
  <c r="DN161" s="1"/>
  <c r="DP161" s="1"/>
  <c r="DQ161" s="1"/>
  <c r="DC161"/>
  <c r="DE161" s="1"/>
  <c r="CR161"/>
  <c r="CT161" s="1"/>
  <c r="CU161" s="1"/>
  <c r="CI161"/>
  <c r="CJ161" s="1"/>
  <c r="N183" i="28"/>
  <c r="BL185" i="15"/>
  <c r="EU185" s="1"/>
  <c r="AX185"/>
  <c r="DY185" s="1"/>
  <c r="EA185" s="1"/>
  <c r="BE185"/>
  <c r="EJ185" s="1"/>
  <c r="EL185" s="1"/>
  <c r="AQ185"/>
  <c r="DN185" s="1"/>
  <c r="DP185" s="1"/>
  <c r="DQ185" s="1"/>
  <c r="DC185"/>
  <c r="DE185" s="1"/>
  <c r="CR185"/>
  <c r="CT185" s="1"/>
  <c r="CU185" s="1"/>
  <c r="CI185"/>
  <c r="CJ185" s="1"/>
  <c r="N207" i="28"/>
  <c r="BL209" i="15"/>
  <c r="EU209" s="1"/>
  <c r="AX209"/>
  <c r="DY209" s="1"/>
  <c r="EA209" s="1"/>
  <c r="BE209"/>
  <c r="EJ209" s="1"/>
  <c r="EL209" s="1"/>
  <c r="AQ209"/>
  <c r="DN209" s="1"/>
  <c r="DP209" s="1"/>
  <c r="DQ209" s="1"/>
  <c r="DC209"/>
  <c r="DE209" s="1"/>
  <c r="CI209"/>
  <c r="CJ209" s="1"/>
  <c r="CR209"/>
  <c r="CT209" s="1"/>
  <c r="CU209" s="1"/>
  <c r="N223" i="28"/>
  <c r="BL225" i="15"/>
  <c r="EU225" s="1"/>
  <c r="AX225"/>
  <c r="DY225" s="1"/>
  <c r="EA225" s="1"/>
  <c r="BE225"/>
  <c r="EJ225" s="1"/>
  <c r="EL225" s="1"/>
  <c r="AQ225"/>
  <c r="DN225" s="1"/>
  <c r="DP225" s="1"/>
  <c r="DQ225" s="1"/>
  <c r="DC225"/>
  <c r="DE225" s="1"/>
  <c r="CI225"/>
  <c r="CJ225" s="1"/>
  <c r="CR225"/>
  <c r="CT225" s="1"/>
  <c r="CU225" s="1"/>
  <c r="N247" i="28"/>
  <c r="BL249" i="15"/>
  <c r="EU249" s="1"/>
  <c r="AX249"/>
  <c r="DY249" s="1"/>
  <c r="EA249" s="1"/>
  <c r="BE249"/>
  <c r="EJ249" s="1"/>
  <c r="EL249" s="1"/>
  <c r="AQ249"/>
  <c r="DN249" s="1"/>
  <c r="DP249" s="1"/>
  <c r="DQ249" s="1"/>
  <c r="DC249"/>
  <c r="DE249" s="1"/>
  <c r="CI249"/>
  <c r="CJ249" s="1"/>
  <c r="CR249"/>
  <c r="CT249" s="1"/>
  <c r="CU249" s="1"/>
  <c r="N271" i="28"/>
  <c r="BL273" i="15"/>
  <c r="EU273" s="1"/>
  <c r="AX273"/>
  <c r="DY273" s="1"/>
  <c r="EA273" s="1"/>
  <c r="BE273"/>
  <c r="EJ273" s="1"/>
  <c r="EL273" s="1"/>
  <c r="AQ273"/>
  <c r="DN273" s="1"/>
  <c r="DP273" s="1"/>
  <c r="DQ273" s="1"/>
  <c r="DC273"/>
  <c r="DE273" s="1"/>
  <c r="CI273"/>
  <c r="CJ273" s="1"/>
  <c r="CR273"/>
  <c r="CT273" s="1"/>
  <c r="CU273" s="1"/>
  <c r="N16" i="28"/>
  <c r="BL18" i="15"/>
  <c r="EU18" s="1"/>
  <c r="AX18"/>
  <c r="DY18" s="1"/>
  <c r="EA18" s="1"/>
  <c r="DC18"/>
  <c r="DE18" s="1"/>
  <c r="CI18"/>
  <c r="CJ18" s="1"/>
  <c r="BE18"/>
  <c r="EJ18" s="1"/>
  <c r="EL18" s="1"/>
  <c r="AQ18"/>
  <c r="DN18" s="1"/>
  <c r="DP18" s="1"/>
  <c r="DQ18" s="1"/>
  <c r="CR18"/>
  <c r="CT18" s="1"/>
  <c r="CU18" s="1"/>
  <c r="N32" i="28"/>
  <c r="BL34" i="15"/>
  <c r="EU34" s="1"/>
  <c r="AX34"/>
  <c r="DY34" s="1"/>
  <c r="EA34" s="1"/>
  <c r="DC34"/>
  <c r="DE34" s="1"/>
  <c r="CI34"/>
  <c r="CJ34" s="1"/>
  <c r="AQ34"/>
  <c r="DN34" s="1"/>
  <c r="DP34" s="1"/>
  <c r="DQ34" s="1"/>
  <c r="BE34"/>
  <c r="EJ34" s="1"/>
  <c r="EL34" s="1"/>
  <c r="CR34"/>
  <c r="CT34" s="1"/>
  <c r="CU34" s="1"/>
  <c r="N48" i="28"/>
  <c r="BL50" i="15"/>
  <c r="EU50" s="1"/>
  <c r="AX50"/>
  <c r="DY50" s="1"/>
  <c r="EA50" s="1"/>
  <c r="DC50"/>
  <c r="DE50" s="1"/>
  <c r="CI50"/>
  <c r="CJ50" s="1"/>
  <c r="BE50"/>
  <c r="EJ50" s="1"/>
  <c r="EL50" s="1"/>
  <c r="AQ50"/>
  <c r="DN50" s="1"/>
  <c r="DP50" s="1"/>
  <c r="DQ50" s="1"/>
  <c r="CR50"/>
  <c r="CT50" s="1"/>
  <c r="CU50" s="1"/>
  <c r="N64" i="28"/>
  <c r="BL66" i="15"/>
  <c r="EU66" s="1"/>
  <c r="AX66"/>
  <c r="DY66" s="1"/>
  <c r="EA66" s="1"/>
  <c r="DC66"/>
  <c r="DE66" s="1"/>
  <c r="CI66"/>
  <c r="CJ66" s="1"/>
  <c r="AQ66"/>
  <c r="DN66" s="1"/>
  <c r="DP66" s="1"/>
  <c r="DQ66" s="1"/>
  <c r="BE66"/>
  <c r="EJ66" s="1"/>
  <c r="EL66" s="1"/>
  <c r="CR66"/>
  <c r="CT66" s="1"/>
  <c r="CU66" s="1"/>
  <c r="N80" i="28"/>
  <c r="BL82" i="15"/>
  <c r="EU82" s="1"/>
  <c r="AX82"/>
  <c r="DY82" s="1"/>
  <c r="EA82" s="1"/>
  <c r="AQ82"/>
  <c r="DN82" s="1"/>
  <c r="DP82" s="1"/>
  <c r="DQ82" s="1"/>
  <c r="DC82"/>
  <c r="DE82" s="1"/>
  <c r="CI82"/>
  <c r="CJ82" s="1"/>
  <c r="BE82"/>
  <c r="EJ82" s="1"/>
  <c r="EL82" s="1"/>
  <c r="CR82"/>
  <c r="CT82" s="1"/>
  <c r="CU82" s="1"/>
  <c r="N96" i="28"/>
  <c r="BL98" i="15"/>
  <c r="EU98" s="1"/>
  <c r="AX98"/>
  <c r="DY98" s="1"/>
  <c r="EA98" s="1"/>
  <c r="AQ98"/>
  <c r="DN98" s="1"/>
  <c r="DP98" s="1"/>
  <c r="DQ98" s="1"/>
  <c r="DC98"/>
  <c r="DE98" s="1"/>
  <c r="CI98"/>
  <c r="CJ98" s="1"/>
  <c r="BE98"/>
  <c r="EJ98" s="1"/>
  <c r="EL98" s="1"/>
  <c r="CR98"/>
  <c r="CT98" s="1"/>
  <c r="CU98" s="1"/>
  <c r="N112" i="28"/>
  <c r="BL114" i="15"/>
  <c r="EU114" s="1"/>
  <c r="AX114"/>
  <c r="DY114" s="1"/>
  <c r="EA114" s="1"/>
  <c r="AQ114"/>
  <c r="DN114" s="1"/>
  <c r="DP114" s="1"/>
  <c r="DQ114" s="1"/>
  <c r="DC114"/>
  <c r="DE114" s="1"/>
  <c r="CI114"/>
  <c r="CJ114" s="1"/>
  <c r="BE114"/>
  <c r="EJ114" s="1"/>
  <c r="EL114" s="1"/>
  <c r="CR114"/>
  <c r="CT114" s="1"/>
  <c r="CU114" s="1"/>
  <c r="N128" i="28"/>
  <c r="BL130" i="15"/>
  <c r="EU130" s="1"/>
  <c r="AX130"/>
  <c r="DY130" s="1"/>
  <c r="EA130" s="1"/>
  <c r="AQ130"/>
  <c r="DN130" s="1"/>
  <c r="DP130" s="1"/>
  <c r="DQ130" s="1"/>
  <c r="DC130"/>
  <c r="DE130" s="1"/>
  <c r="CI130"/>
  <c r="CJ130" s="1"/>
  <c r="BE130"/>
  <c r="EJ130" s="1"/>
  <c r="EL130" s="1"/>
  <c r="CR130"/>
  <c r="CT130" s="1"/>
  <c r="CU130" s="1"/>
  <c r="N144" i="28"/>
  <c r="BL146" i="15"/>
  <c r="EU146" s="1"/>
  <c r="AX146"/>
  <c r="DY146" s="1"/>
  <c r="EA146" s="1"/>
  <c r="AQ146"/>
  <c r="DN146" s="1"/>
  <c r="DP146" s="1"/>
  <c r="DQ146" s="1"/>
  <c r="DC146"/>
  <c r="DE146" s="1"/>
  <c r="CI146"/>
  <c r="CJ146" s="1"/>
  <c r="BE146"/>
  <c r="EJ146" s="1"/>
  <c r="EL146" s="1"/>
  <c r="CR146"/>
  <c r="CT146" s="1"/>
  <c r="CU146" s="1"/>
  <c r="N160" i="28"/>
  <c r="BL162" i="15"/>
  <c r="EU162" s="1"/>
  <c r="AX162"/>
  <c r="DY162" s="1"/>
  <c r="EA162" s="1"/>
  <c r="AQ162"/>
  <c r="DN162" s="1"/>
  <c r="DP162" s="1"/>
  <c r="DQ162" s="1"/>
  <c r="DC162"/>
  <c r="DE162" s="1"/>
  <c r="CI162"/>
  <c r="CJ162" s="1"/>
  <c r="BE162"/>
  <c r="EJ162" s="1"/>
  <c r="EL162" s="1"/>
  <c r="CR162"/>
  <c r="CT162" s="1"/>
  <c r="CU162" s="1"/>
  <c r="N176" i="28"/>
  <c r="BL178" i="15"/>
  <c r="EU178" s="1"/>
  <c r="AX178"/>
  <c r="DY178" s="1"/>
  <c r="EA178" s="1"/>
  <c r="AQ178"/>
  <c r="DN178" s="1"/>
  <c r="DP178" s="1"/>
  <c r="DQ178" s="1"/>
  <c r="DC178"/>
  <c r="DE178" s="1"/>
  <c r="CI178"/>
  <c r="CJ178" s="1"/>
  <c r="BE178"/>
  <c r="EJ178" s="1"/>
  <c r="EL178" s="1"/>
  <c r="CR178"/>
  <c r="CT178" s="1"/>
  <c r="CU178" s="1"/>
  <c r="N192" i="28"/>
  <c r="BL194" i="15"/>
  <c r="EU194" s="1"/>
  <c r="AX194"/>
  <c r="DY194" s="1"/>
  <c r="EA194" s="1"/>
  <c r="AQ194"/>
  <c r="DN194" s="1"/>
  <c r="DP194" s="1"/>
  <c r="DQ194" s="1"/>
  <c r="DC194"/>
  <c r="DE194" s="1"/>
  <c r="CI194"/>
  <c r="CJ194" s="1"/>
  <c r="BE194"/>
  <c r="EJ194" s="1"/>
  <c r="EL194" s="1"/>
  <c r="CR194"/>
  <c r="CT194" s="1"/>
  <c r="CU194" s="1"/>
  <c r="N208" i="28"/>
  <c r="BL210" i="15"/>
  <c r="EU210" s="1"/>
  <c r="AX210"/>
  <c r="DY210" s="1"/>
  <c r="EA210" s="1"/>
  <c r="AQ210"/>
  <c r="DN210" s="1"/>
  <c r="DP210" s="1"/>
  <c r="DQ210" s="1"/>
  <c r="DC210"/>
  <c r="DE210" s="1"/>
  <c r="BE210"/>
  <c r="EJ210" s="1"/>
  <c r="EL210" s="1"/>
  <c r="CI210"/>
  <c r="CJ210" s="1"/>
  <c r="CR210"/>
  <c r="CT210" s="1"/>
  <c r="CU210" s="1"/>
  <c r="N224" i="28"/>
  <c r="BL226" i="15"/>
  <c r="EU226" s="1"/>
  <c r="AX226"/>
  <c r="DY226" s="1"/>
  <c r="EA226" s="1"/>
  <c r="AQ226"/>
  <c r="DN226" s="1"/>
  <c r="DP226" s="1"/>
  <c r="DQ226" s="1"/>
  <c r="DC226"/>
  <c r="DE226" s="1"/>
  <c r="CI226"/>
  <c r="CJ226" s="1"/>
  <c r="BE226"/>
  <c r="EJ226" s="1"/>
  <c r="EL226" s="1"/>
  <c r="CR226"/>
  <c r="CT226" s="1"/>
  <c r="CU226" s="1"/>
  <c r="N240" i="28"/>
  <c r="BL242" i="15"/>
  <c r="EU242" s="1"/>
  <c r="AX242"/>
  <c r="DY242" s="1"/>
  <c r="EA242" s="1"/>
  <c r="AQ242"/>
  <c r="DN242" s="1"/>
  <c r="DP242" s="1"/>
  <c r="DQ242" s="1"/>
  <c r="DC242"/>
  <c r="DE242" s="1"/>
  <c r="BE242"/>
  <c r="EJ242" s="1"/>
  <c r="EL242" s="1"/>
  <c r="CI242"/>
  <c r="CJ242" s="1"/>
  <c r="CR242"/>
  <c r="CT242" s="1"/>
  <c r="CU242" s="1"/>
  <c r="N256" i="28"/>
  <c r="BL258" i="15"/>
  <c r="EU258" s="1"/>
  <c r="AX258"/>
  <c r="DY258" s="1"/>
  <c r="EA258" s="1"/>
  <c r="AQ258"/>
  <c r="DN258" s="1"/>
  <c r="DP258" s="1"/>
  <c r="DQ258" s="1"/>
  <c r="DC258"/>
  <c r="DE258" s="1"/>
  <c r="CI258"/>
  <c r="CJ258" s="1"/>
  <c r="BE258"/>
  <c r="EJ258" s="1"/>
  <c r="EL258" s="1"/>
  <c r="CR258"/>
  <c r="CT258" s="1"/>
  <c r="CU258" s="1"/>
  <c r="N272" i="28"/>
  <c r="BL274" i="15"/>
  <c r="EU274" s="1"/>
  <c r="AX274"/>
  <c r="DY274" s="1"/>
  <c r="EA274" s="1"/>
  <c r="AQ274"/>
  <c r="DN274" s="1"/>
  <c r="DP274" s="1"/>
  <c r="DQ274" s="1"/>
  <c r="DC274"/>
  <c r="DE274" s="1"/>
  <c r="CI274"/>
  <c r="CJ274" s="1"/>
  <c r="BE274"/>
  <c r="EJ274" s="1"/>
  <c r="EL274" s="1"/>
  <c r="CR274"/>
  <c r="CT274" s="1"/>
  <c r="CU274" s="1"/>
  <c r="N17" i="28"/>
  <c r="BL19" i="15"/>
  <c r="EU19" s="1"/>
  <c r="BE19"/>
  <c r="EJ19" s="1"/>
  <c r="EL19" s="1"/>
  <c r="AX19"/>
  <c r="DY19" s="1"/>
  <c r="EA19" s="1"/>
  <c r="AQ19"/>
  <c r="DN19" s="1"/>
  <c r="DP19" s="1"/>
  <c r="DQ19" s="1"/>
  <c r="CR19"/>
  <c r="CT19" s="1"/>
  <c r="CU19" s="1"/>
  <c r="CI19"/>
  <c r="CJ19" s="1"/>
  <c r="DC19"/>
  <c r="DE19" s="1"/>
  <c r="N33" i="28"/>
  <c r="BL35" i="15"/>
  <c r="EU35" s="1"/>
  <c r="BE35"/>
  <c r="EJ35" s="1"/>
  <c r="EL35" s="1"/>
  <c r="AX35"/>
  <c r="DY35" s="1"/>
  <c r="EA35" s="1"/>
  <c r="AQ35"/>
  <c r="DN35" s="1"/>
  <c r="DP35" s="1"/>
  <c r="DQ35" s="1"/>
  <c r="CR35"/>
  <c r="CT35" s="1"/>
  <c r="CU35" s="1"/>
  <c r="CI35"/>
  <c r="CJ35" s="1"/>
  <c r="DC35"/>
  <c r="DE35" s="1"/>
  <c r="N49" i="28"/>
  <c r="BL51" i="15"/>
  <c r="EU51" s="1"/>
  <c r="BE51"/>
  <c r="EJ51" s="1"/>
  <c r="EL51" s="1"/>
  <c r="AX51"/>
  <c r="DY51" s="1"/>
  <c r="EA51" s="1"/>
  <c r="AQ51"/>
  <c r="DN51" s="1"/>
  <c r="DP51" s="1"/>
  <c r="DQ51" s="1"/>
  <c r="CR51"/>
  <c r="CT51" s="1"/>
  <c r="CU51" s="1"/>
  <c r="CI51"/>
  <c r="CJ51" s="1"/>
  <c r="DC51"/>
  <c r="DE51" s="1"/>
  <c r="N65" i="28"/>
  <c r="BL67" i="15"/>
  <c r="EU67" s="1"/>
  <c r="BE67"/>
  <c r="EJ67" s="1"/>
  <c r="EL67" s="1"/>
  <c r="AX67"/>
  <c r="DY67" s="1"/>
  <c r="EA67" s="1"/>
  <c r="AQ67"/>
  <c r="DN67" s="1"/>
  <c r="DP67" s="1"/>
  <c r="DQ67" s="1"/>
  <c r="CR67"/>
  <c r="CT67" s="1"/>
  <c r="CU67" s="1"/>
  <c r="CI67"/>
  <c r="CJ67" s="1"/>
  <c r="DC67"/>
  <c r="DE67" s="1"/>
  <c r="N81" i="28"/>
  <c r="BL83" i="15"/>
  <c r="EU83" s="1"/>
  <c r="BE83"/>
  <c r="EJ83" s="1"/>
  <c r="EL83" s="1"/>
  <c r="AX83"/>
  <c r="DY83" s="1"/>
  <c r="EA83" s="1"/>
  <c r="CR83"/>
  <c r="CT83" s="1"/>
  <c r="CU83" s="1"/>
  <c r="AQ83"/>
  <c r="DN83" s="1"/>
  <c r="DP83" s="1"/>
  <c r="DQ83" s="1"/>
  <c r="CI83"/>
  <c r="CJ83" s="1"/>
  <c r="DC83"/>
  <c r="DE83" s="1"/>
  <c r="N97" i="28"/>
  <c r="BL99" i="15"/>
  <c r="EU99" s="1"/>
  <c r="BE99"/>
  <c r="EJ99" s="1"/>
  <c r="EL99" s="1"/>
  <c r="AX99"/>
  <c r="DY99" s="1"/>
  <c r="EA99" s="1"/>
  <c r="CR99"/>
  <c r="CT99" s="1"/>
  <c r="CU99" s="1"/>
  <c r="AQ99"/>
  <c r="DN99" s="1"/>
  <c r="DP99" s="1"/>
  <c r="DQ99" s="1"/>
  <c r="CI99"/>
  <c r="CJ99" s="1"/>
  <c r="DC99"/>
  <c r="DE99" s="1"/>
  <c r="N113" i="28"/>
  <c r="BL115" i="15"/>
  <c r="EU115" s="1"/>
  <c r="BE115"/>
  <c r="EJ115" s="1"/>
  <c r="EL115" s="1"/>
  <c r="AX115"/>
  <c r="DY115" s="1"/>
  <c r="EA115" s="1"/>
  <c r="CR115"/>
  <c r="CT115" s="1"/>
  <c r="CU115" s="1"/>
  <c r="AQ115"/>
  <c r="DN115" s="1"/>
  <c r="DP115" s="1"/>
  <c r="DQ115" s="1"/>
  <c r="CI115"/>
  <c r="CJ115" s="1"/>
  <c r="DC115"/>
  <c r="DE115" s="1"/>
  <c r="N133" i="28"/>
  <c r="BL135" i="15"/>
  <c r="EU135" s="1"/>
  <c r="BE135"/>
  <c r="EJ135" s="1"/>
  <c r="EL135" s="1"/>
  <c r="AX135"/>
  <c r="DY135" s="1"/>
  <c r="EA135" s="1"/>
  <c r="AQ135"/>
  <c r="DN135" s="1"/>
  <c r="DP135" s="1"/>
  <c r="DQ135" s="1"/>
  <c r="CR135"/>
  <c r="CT135" s="1"/>
  <c r="CU135" s="1"/>
  <c r="DC135"/>
  <c r="DE135" s="1"/>
  <c r="CI135"/>
  <c r="CJ135" s="1"/>
  <c r="N149" i="28"/>
  <c r="BL151" i="15"/>
  <c r="EU151" s="1"/>
  <c r="BE151"/>
  <c r="EJ151" s="1"/>
  <c r="EL151" s="1"/>
  <c r="AX151"/>
  <c r="DY151" s="1"/>
  <c r="EA151" s="1"/>
  <c r="AQ151"/>
  <c r="DN151" s="1"/>
  <c r="DP151" s="1"/>
  <c r="DQ151" s="1"/>
  <c r="CR151"/>
  <c r="CT151" s="1"/>
  <c r="CU151" s="1"/>
  <c r="DC151"/>
  <c r="DE151" s="1"/>
  <c r="CI151"/>
  <c r="CJ151" s="1"/>
  <c r="N165" i="28"/>
  <c r="BL167" i="15"/>
  <c r="EU167" s="1"/>
  <c r="BE167"/>
  <c r="EJ167" s="1"/>
  <c r="EL167" s="1"/>
  <c r="AX167"/>
  <c r="DY167" s="1"/>
  <c r="EA167" s="1"/>
  <c r="AQ167"/>
  <c r="DN167" s="1"/>
  <c r="DP167" s="1"/>
  <c r="DQ167" s="1"/>
  <c r="CR167"/>
  <c r="CT167" s="1"/>
  <c r="CU167" s="1"/>
  <c r="DC167"/>
  <c r="DE167" s="1"/>
  <c r="CI167"/>
  <c r="CJ167" s="1"/>
  <c r="N185" i="28"/>
  <c r="BL187" i="15"/>
  <c r="EU187" s="1"/>
  <c r="BE187"/>
  <c r="EJ187" s="1"/>
  <c r="EL187" s="1"/>
  <c r="AX187"/>
  <c r="DY187" s="1"/>
  <c r="EA187" s="1"/>
  <c r="CR187"/>
  <c r="CT187" s="1"/>
  <c r="CU187" s="1"/>
  <c r="AQ187"/>
  <c r="DN187" s="1"/>
  <c r="DP187" s="1"/>
  <c r="DQ187" s="1"/>
  <c r="CI187"/>
  <c r="CJ187" s="1"/>
  <c r="DC187"/>
  <c r="DE187" s="1"/>
  <c r="N209" i="28"/>
  <c r="BL211" i="15"/>
  <c r="EU211" s="1"/>
  <c r="BE211"/>
  <c r="EJ211" s="1"/>
  <c r="EL211" s="1"/>
  <c r="AX211"/>
  <c r="DY211" s="1"/>
  <c r="EA211" s="1"/>
  <c r="CR211"/>
  <c r="CT211" s="1"/>
  <c r="CU211" s="1"/>
  <c r="AQ211"/>
  <c r="DN211" s="1"/>
  <c r="DP211" s="1"/>
  <c r="DQ211" s="1"/>
  <c r="DC211"/>
  <c r="DE211" s="1"/>
  <c r="CI211"/>
  <c r="CJ211" s="1"/>
  <c r="N229" i="28"/>
  <c r="BL231" i="15"/>
  <c r="EU231" s="1"/>
  <c r="BE231"/>
  <c r="EJ231" s="1"/>
  <c r="EL231" s="1"/>
  <c r="AX231"/>
  <c r="DY231" s="1"/>
  <c r="EA231" s="1"/>
  <c r="AQ231"/>
  <c r="DN231" s="1"/>
  <c r="DP231" s="1"/>
  <c r="DQ231" s="1"/>
  <c r="CR231"/>
  <c r="CT231" s="1"/>
  <c r="CU231" s="1"/>
  <c r="DC231"/>
  <c r="DE231" s="1"/>
  <c r="CI231"/>
  <c r="CJ231" s="1"/>
  <c r="N249" i="28"/>
  <c r="BL251" i="15"/>
  <c r="EU251" s="1"/>
  <c r="BE251"/>
  <c r="EJ251" s="1"/>
  <c r="EL251" s="1"/>
  <c r="AX251"/>
  <c r="DY251" s="1"/>
  <c r="EA251" s="1"/>
  <c r="CR251"/>
  <c r="CT251" s="1"/>
  <c r="CU251" s="1"/>
  <c r="AQ251"/>
  <c r="DN251" s="1"/>
  <c r="DP251" s="1"/>
  <c r="DQ251" s="1"/>
  <c r="CI251"/>
  <c r="CJ251" s="1"/>
  <c r="DC251"/>
  <c r="DE251" s="1"/>
  <c r="N273" i="28"/>
  <c r="BL275" i="15"/>
  <c r="EU275" s="1"/>
  <c r="BE275"/>
  <c r="EJ275" s="1"/>
  <c r="EL275" s="1"/>
  <c r="AX275"/>
  <c r="DY275" s="1"/>
  <c r="EA275" s="1"/>
  <c r="CR275"/>
  <c r="CT275" s="1"/>
  <c r="CU275" s="1"/>
  <c r="CI275"/>
  <c r="CJ275" s="1"/>
  <c r="AQ275"/>
  <c r="DN275" s="1"/>
  <c r="DP275" s="1"/>
  <c r="DQ275" s="1"/>
  <c r="DC275"/>
  <c r="DE275" s="1"/>
  <c r="N19" i="28"/>
  <c r="BL21" i="15"/>
  <c r="EU21" s="1"/>
  <c r="BE21"/>
  <c r="EJ21" s="1"/>
  <c r="EL21" s="1"/>
  <c r="DC21"/>
  <c r="DE21" s="1"/>
  <c r="AX21"/>
  <c r="DY21" s="1"/>
  <c r="EA21" s="1"/>
  <c r="CR21"/>
  <c r="CT21" s="1"/>
  <c r="CU21" s="1"/>
  <c r="AQ21"/>
  <c r="DN21" s="1"/>
  <c r="DP21" s="1"/>
  <c r="DQ21" s="1"/>
  <c r="CI21"/>
  <c r="CJ21" s="1"/>
  <c r="N35" i="28"/>
  <c r="BL37" i="15"/>
  <c r="EU37" s="1"/>
  <c r="BE37"/>
  <c r="EJ37" s="1"/>
  <c r="EL37" s="1"/>
  <c r="DC37"/>
  <c r="DE37" s="1"/>
  <c r="AX37"/>
  <c r="DY37" s="1"/>
  <c r="EA37" s="1"/>
  <c r="CR37"/>
  <c r="CT37" s="1"/>
  <c r="CU37" s="1"/>
  <c r="AQ37"/>
  <c r="DN37" s="1"/>
  <c r="DP37" s="1"/>
  <c r="DQ37" s="1"/>
  <c r="CI37"/>
  <c r="CJ37" s="1"/>
  <c r="N59" i="28"/>
  <c r="BL61" i="15"/>
  <c r="EU61" s="1"/>
  <c r="BE61"/>
  <c r="EJ61" s="1"/>
  <c r="EL61" s="1"/>
  <c r="DC61"/>
  <c r="DE61" s="1"/>
  <c r="CR61"/>
  <c r="CT61" s="1"/>
  <c r="CU61" s="1"/>
  <c r="AX61"/>
  <c r="DY61" s="1"/>
  <c r="EA61" s="1"/>
  <c r="AQ61"/>
  <c r="DN61" s="1"/>
  <c r="DP61" s="1"/>
  <c r="DQ61" s="1"/>
  <c r="CI61"/>
  <c r="CJ61" s="1"/>
  <c r="N79" i="28"/>
  <c r="BL81" i="15"/>
  <c r="EU81" s="1"/>
  <c r="BE81"/>
  <c r="EJ81" s="1"/>
  <c r="EL81" s="1"/>
  <c r="AQ81"/>
  <c r="DN81" s="1"/>
  <c r="DP81" s="1"/>
  <c r="DQ81" s="1"/>
  <c r="AX81"/>
  <c r="DY81" s="1"/>
  <c r="EA81" s="1"/>
  <c r="DC81"/>
  <c r="DE81" s="1"/>
  <c r="CR81"/>
  <c r="CT81" s="1"/>
  <c r="CU81" s="1"/>
  <c r="CI81"/>
  <c r="CJ81" s="1"/>
  <c r="N95" i="28"/>
  <c r="BL97" i="15"/>
  <c r="EU97" s="1"/>
  <c r="BE97"/>
  <c r="EJ97" s="1"/>
  <c r="EL97" s="1"/>
  <c r="AQ97"/>
  <c r="DN97" s="1"/>
  <c r="DP97" s="1"/>
  <c r="DQ97" s="1"/>
  <c r="AX97"/>
  <c r="DY97" s="1"/>
  <c r="EA97" s="1"/>
  <c r="DC97"/>
  <c r="DE97" s="1"/>
  <c r="CR97"/>
  <c r="CT97" s="1"/>
  <c r="CU97" s="1"/>
  <c r="CI97"/>
  <c r="CJ97" s="1"/>
  <c r="N115" i="28"/>
  <c r="BL117" i="15"/>
  <c r="EU117" s="1"/>
  <c r="BE117"/>
  <c r="EJ117" s="1"/>
  <c r="EL117" s="1"/>
  <c r="AQ117"/>
  <c r="DN117" s="1"/>
  <c r="DP117" s="1"/>
  <c r="DQ117" s="1"/>
  <c r="DC117"/>
  <c r="DE117" s="1"/>
  <c r="AX117"/>
  <c r="DY117" s="1"/>
  <c r="EA117" s="1"/>
  <c r="CR117"/>
  <c r="CT117" s="1"/>
  <c r="CU117" s="1"/>
  <c r="CI117"/>
  <c r="CJ117" s="1"/>
  <c r="N135" i="28"/>
  <c r="BL137" i="15"/>
  <c r="EU137" s="1"/>
  <c r="AX137"/>
  <c r="DY137" s="1"/>
  <c r="EA137" s="1"/>
  <c r="BE137"/>
  <c r="EJ137" s="1"/>
  <c r="EL137" s="1"/>
  <c r="AQ137"/>
  <c r="DN137" s="1"/>
  <c r="DP137" s="1"/>
  <c r="DQ137" s="1"/>
  <c r="DC137"/>
  <c r="DE137" s="1"/>
  <c r="CR137"/>
  <c r="CT137" s="1"/>
  <c r="CU137" s="1"/>
  <c r="CI137"/>
  <c r="CJ137" s="1"/>
  <c r="N167" i="28"/>
  <c r="BL169" i="15"/>
  <c r="EU169" s="1"/>
  <c r="AX169"/>
  <c r="DY169" s="1"/>
  <c r="EA169" s="1"/>
  <c r="BE169"/>
  <c r="EJ169" s="1"/>
  <c r="EL169" s="1"/>
  <c r="AQ169"/>
  <c r="DN169" s="1"/>
  <c r="DP169" s="1"/>
  <c r="DQ169" s="1"/>
  <c r="DC169"/>
  <c r="DE169" s="1"/>
  <c r="CR169"/>
  <c r="CT169" s="1"/>
  <c r="CU169" s="1"/>
  <c r="CI169"/>
  <c r="CJ169" s="1"/>
  <c r="N187" i="28"/>
  <c r="BL189" i="15"/>
  <c r="EU189" s="1"/>
  <c r="AX189"/>
  <c r="DY189" s="1"/>
  <c r="EA189" s="1"/>
  <c r="BE189"/>
  <c r="EJ189" s="1"/>
  <c r="EL189" s="1"/>
  <c r="AQ189"/>
  <c r="DN189" s="1"/>
  <c r="DP189" s="1"/>
  <c r="DQ189" s="1"/>
  <c r="DC189"/>
  <c r="DE189" s="1"/>
  <c r="CR189"/>
  <c r="CT189" s="1"/>
  <c r="CU189" s="1"/>
  <c r="CI189"/>
  <c r="CJ189" s="1"/>
  <c r="N211" i="28"/>
  <c r="BL213" i="15"/>
  <c r="EU213" s="1"/>
  <c r="AX213"/>
  <c r="DY213" s="1"/>
  <c r="EA213" s="1"/>
  <c r="BE213"/>
  <c r="EJ213" s="1"/>
  <c r="EL213" s="1"/>
  <c r="AQ213"/>
  <c r="DN213" s="1"/>
  <c r="DP213" s="1"/>
  <c r="DQ213" s="1"/>
  <c r="DC213"/>
  <c r="DE213" s="1"/>
  <c r="CI213"/>
  <c r="CJ213" s="1"/>
  <c r="CR213"/>
  <c r="CT213" s="1"/>
  <c r="CU213" s="1"/>
  <c r="N231" i="28"/>
  <c r="BL233" i="15"/>
  <c r="EU233" s="1"/>
  <c r="AX233"/>
  <c r="DY233" s="1"/>
  <c r="EA233" s="1"/>
  <c r="BE233"/>
  <c r="EJ233" s="1"/>
  <c r="EL233" s="1"/>
  <c r="AQ233"/>
  <c r="DN233" s="1"/>
  <c r="DP233" s="1"/>
  <c r="DQ233" s="1"/>
  <c r="DC233"/>
  <c r="DE233" s="1"/>
  <c r="CI233"/>
  <c r="CJ233" s="1"/>
  <c r="CR233"/>
  <c r="CT233" s="1"/>
  <c r="CU233" s="1"/>
  <c r="N251" i="28"/>
  <c r="BL253" i="15"/>
  <c r="EU253" s="1"/>
  <c r="AX253"/>
  <c r="DY253" s="1"/>
  <c r="EA253" s="1"/>
  <c r="BE253"/>
  <c r="EJ253" s="1"/>
  <c r="EL253" s="1"/>
  <c r="AQ253"/>
  <c r="DN253" s="1"/>
  <c r="DP253" s="1"/>
  <c r="DQ253" s="1"/>
  <c r="DC253"/>
  <c r="DE253" s="1"/>
  <c r="CI253"/>
  <c r="CJ253" s="1"/>
  <c r="CR253"/>
  <c r="CT253" s="1"/>
  <c r="CU253" s="1"/>
  <c r="N275" i="28"/>
  <c r="BL277" i="15"/>
  <c r="EU277" s="1"/>
  <c r="AX277"/>
  <c r="DY277" s="1"/>
  <c r="EA277" s="1"/>
  <c r="BE277"/>
  <c r="EJ277" s="1"/>
  <c r="EL277" s="1"/>
  <c r="AQ277"/>
  <c r="DN277" s="1"/>
  <c r="DP277" s="1"/>
  <c r="DQ277" s="1"/>
  <c r="DC277"/>
  <c r="DE277" s="1"/>
  <c r="CI277"/>
  <c r="CJ277" s="1"/>
  <c r="CR277"/>
  <c r="CT277" s="1"/>
  <c r="CU277" s="1"/>
  <c r="N20" i="28"/>
  <c r="BL22" i="15"/>
  <c r="EU22" s="1"/>
  <c r="AX22"/>
  <c r="DY22" s="1"/>
  <c r="EA22" s="1"/>
  <c r="BE22"/>
  <c r="EJ22" s="1"/>
  <c r="EL22" s="1"/>
  <c r="DC22"/>
  <c r="DE22" s="1"/>
  <c r="CI22"/>
  <c r="CJ22" s="1"/>
  <c r="CR22"/>
  <c r="CT22" s="1"/>
  <c r="CU22" s="1"/>
  <c r="AQ22"/>
  <c r="DN22" s="1"/>
  <c r="DP22" s="1"/>
  <c r="DQ22" s="1"/>
  <c r="N36" i="28"/>
  <c r="BL38" i="15"/>
  <c r="EU38" s="1"/>
  <c r="AX38"/>
  <c r="DY38" s="1"/>
  <c r="EA38" s="1"/>
  <c r="BE38"/>
  <c r="EJ38" s="1"/>
  <c r="EL38" s="1"/>
  <c r="DC38"/>
  <c r="DE38" s="1"/>
  <c r="CI38"/>
  <c r="CJ38" s="1"/>
  <c r="CR38"/>
  <c r="CT38" s="1"/>
  <c r="CU38" s="1"/>
  <c r="AQ38"/>
  <c r="DN38" s="1"/>
  <c r="DP38" s="1"/>
  <c r="DQ38" s="1"/>
  <c r="N52" i="28"/>
  <c r="BL54" i="15"/>
  <c r="EU54" s="1"/>
  <c r="AX54"/>
  <c r="DY54" s="1"/>
  <c r="EA54" s="1"/>
  <c r="BE54"/>
  <c r="EJ54" s="1"/>
  <c r="EL54" s="1"/>
  <c r="DC54"/>
  <c r="DE54" s="1"/>
  <c r="CI54"/>
  <c r="CJ54" s="1"/>
  <c r="CR54"/>
  <c r="CT54" s="1"/>
  <c r="CU54" s="1"/>
  <c r="AQ54"/>
  <c r="DN54" s="1"/>
  <c r="DP54" s="1"/>
  <c r="DQ54" s="1"/>
  <c r="N68" i="28"/>
  <c r="BL70" i="15"/>
  <c r="EU70" s="1"/>
  <c r="AX70"/>
  <c r="DY70" s="1"/>
  <c r="EA70" s="1"/>
  <c r="BE70"/>
  <c r="EJ70" s="1"/>
  <c r="EL70" s="1"/>
  <c r="DC70"/>
  <c r="DE70" s="1"/>
  <c r="CI70"/>
  <c r="CJ70" s="1"/>
  <c r="CR70"/>
  <c r="CT70" s="1"/>
  <c r="CU70" s="1"/>
  <c r="AQ70"/>
  <c r="DN70" s="1"/>
  <c r="DP70" s="1"/>
  <c r="DQ70" s="1"/>
  <c r="N84" i="28"/>
  <c r="BL86" i="15"/>
  <c r="EU86" s="1"/>
  <c r="AX86"/>
  <c r="DY86" s="1"/>
  <c r="EA86" s="1"/>
  <c r="BE86"/>
  <c r="EJ86" s="1"/>
  <c r="EL86" s="1"/>
  <c r="DC86"/>
  <c r="DE86" s="1"/>
  <c r="CI86"/>
  <c r="CJ86" s="1"/>
  <c r="AQ86"/>
  <c r="DN86" s="1"/>
  <c r="DP86" s="1"/>
  <c r="DQ86" s="1"/>
  <c r="CR86"/>
  <c r="CT86" s="1"/>
  <c r="CU86" s="1"/>
  <c r="N100" i="28"/>
  <c r="BL102" i="15"/>
  <c r="EU102" s="1"/>
  <c r="AX102"/>
  <c r="DY102" s="1"/>
  <c r="EA102" s="1"/>
  <c r="BE102"/>
  <c r="EJ102" s="1"/>
  <c r="EL102" s="1"/>
  <c r="DC102"/>
  <c r="DE102" s="1"/>
  <c r="CI102"/>
  <c r="CJ102" s="1"/>
  <c r="CR102"/>
  <c r="CT102" s="1"/>
  <c r="CU102" s="1"/>
  <c r="AQ102"/>
  <c r="DN102" s="1"/>
  <c r="DP102" s="1"/>
  <c r="DQ102" s="1"/>
  <c r="N116" i="28"/>
  <c r="BL118" i="15"/>
  <c r="EU118" s="1"/>
  <c r="AX118"/>
  <c r="DY118" s="1"/>
  <c r="EA118" s="1"/>
  <c r="BE118"/>
  <c r="EJ118" s="1"/>
  <c r="EL118" s="1"/>
  <c r="DC118"/>
  <c r="DE118" s="1"/>
  <c r="CI118"/>
  <c r="CJ118" s="1"/>
  <c r="AQ118"/>
  <c r="DN118" s="1"/>
  <c r="DP118" s="1"/>
  <c r="DQ118" s="1"/>
  <c r="CR118"/>
  <c r="CT118" s="1"/>
  <c r="CU118" s="1"/>
  <c r="N132" i="28"/>
  <c r="BL134" i="15"/>
  <c r="EU134" s="1"/>
  <c r="AX134"/>
  <c r="DY134" s="1"/>
  <c r="EA134" s="1"/>
  <c r="BE134"/>
  <c r="EJ134" s="1"/>
  <c r="EL134" s="1"/>
  <c r="DC134"/>
  <c r="DE134" s="1"/>
  <c r="CI134"/>
  <c r="CJ134" s="1"/>
  <c r="CR134"/>
  <c r="CT134" s="1"/>
  <c r="CU134" s="1"/>
  <c r="AQ134"/>
  <c r="DN134" s="1"/>
  <c r="DP134" s="1"/>
  <c r="DQ134" s="1"/>
  <c r="N148" i="28"/>
  <c r="BL150" i="15"/>
  <c r="EU150" s="1"/>
  <c r="AX150"/>
  <c r="DY150" s="1"/>
  <c r="EA150" s="1"/>
  <c r="BE150"/>
  <c r="EJ150" s="1"/>
  <c r="EL150" s="1"/>
  <c r="DC150"/>
  <c r="DE150" s="1"/>
  <c r="CI150"/>
  <c r="CJ150" s="1"/>
  <c r="AQ150"/>
  <c r="DN150" s="1"/>
  <c r="DP150" s="1"/>
  <c r="DQ150" s="1"/>
  <c r="CR150"/>
  <c r="CT150" s="1"/>
  <c r="CU150" s="1"/>
  <c r="N164" i="28"/>
  <c r="BL166" i="15"/>
  <c r="EU166" s="1"/>
  <c r="AX166"/>
  <c r="DY166" s="1"/>
  <c r="EA166" s="1"/>
  <c r="BE166"/>
  <c r="EJ166" s="1"/>
  <c r="EL166" s="1"/>
  <c r="DC166"/>
  <c r="DE166" s="1"/>
  <c r="CI166"/>
  <c r="CJ166" s="1"/>
  <c r="CR166"/>
  <c r="CT166" s="1"/>
  <c r="CU166" s="1"/>
  <c r="AQ166"/>
  <c r="DN166" s="1"/>
  <c r="DP166" s="1"/>
  <c r="DQ166" s="1"/>
  <c r="N180" i="28"/>
  <c r="BL182" i="15"/>
  <c r="EU182" s="1"/>
  <c r="AX182"/>
  <c r="DY182" s="1"/>
  <c r="EA182" s="1"/>
  <c r="BE182"/>
  <c r="EJ182" s="1"/>
  <c r="EL182" s="1"/>
  <c r="DC182"/>
  <c r="DE182" s="1"/>
  <c r="CI182"/>
  <c r="CJ182" s="1"/>
  <c r="CR182"/>
  <c r="CT182" s="1"/>
  <c r="CU182" s="1"/>
  <c r="AQ182"/>
  <c r="DN182" s="1"/>
  <c r="DP182" s="1"/>
  <c r="DQ182" s="1"/>
  <c r="N196" i="28"/>
  <c r="BL198" i="15"/>
  <c r="EU198" s="1"/>
  <c r="AX198"/>
  <c r="DY198" s="1"/>
  <c r="EA198" s="1"/>
  <c r="BE198"/>
  <c r="EJ198" s="1"/>
  <c r="EL198" s="1"/>
  <c r="DC198"/>
  <c r="DE198" s="1"/>
  <c r="CI198"/>
  <c r="CJ198" s="1"/>
  <c r="CR198"/>
  <c r="CT198" s="1"/>
  <c r="CU198" s="1"/>
  <c r="AQ198"/>
  <c r="DN198" s="1"/>
  <c r="DP198" s="1"/>
  <c r="DQ198" s="1"/>
  <c r="N212" i="28"/>
  <c r="BL214" i="15"/>
  <c r="EU214" s="1"/>
  <c r="AX214"/>
  <c r="DY214" s="1"/>
  <c r="EA214" s="1"/>
  <c r="BE214"/>
  <c r="EJ214" s="1"/>
  <c r="EL214" s="1"/>
  <c r="DC214"/>
  <c r="DE214" s="1"/>
  <c r="CI214"/>
  <c r="CJ214" s="1"/>
  <c r="CR214"/>
  <c r="CT214" s="1"/>
  <c r="CU214" s="1"/>
  <c r="AQ214"/>
  <c r="DN214" s="1"/>
  <c r="DP214" s="1"/>
  <c r="DQ214" s="1"/>
  <c r="N228" i="28"/>
  <c r="BL230" i="15"/>
  <c r="EU230" s="1"/>
  <c r="AX230"/>
  <c r="DY230" s="1"/>
  <c r="EA230" s="1"/>
  <c r="BE230"/>
  <c r="EJ230" s="1"/>
  <c r="EL230" s="1"/>
  <c r="DC230"/>
  <c r="DE230" s="1"/>
  <c r="CI230"/>
  <c r="CJ230" s="1"/>
  <c r="CR230"/>
  <c r="CT230" s="1"/>
  <c r="CU230" s="1"/>
  <c r="AQ230"/>
  <c r="DN230" s="1"/>
  <c r="DP230" s="1"/>
  <c r="DQ230" s="1"/>
  <c r="N244" i="28"/>
  <c r="BL246" i="15"/>
  <c r="EU246" s="1"/>
  <c r="AX246"/>
  <c r="DY246" s="1"/>
  <c r="EA246" s="1"/>
  <c r="BE246"/>
  <c r="EJ246" s="1"/>
  <c r="EL246" s="1"/>
  <c r="DC246"/>
  <c r="DE246" s="1"/>
  <c r="CI246"/>
  <c r="CJ246" s="1"/>
  <c r="CR246"/>
  <c r="CT246" s="1"/>
  <c r="CU246" s="1"/>
  <c r="AQ246"/>
  <c r="DN246" s="1"/>
  <c r="DP246" s="1"/>
  <c r="DQ246" s="1"/>
  <c r="N260" i="28"/>
  <c r="BL262" i="15"/>
  <c r="EU262" s="1"/>
  <c r="AX262"/>
  <c r="DY262" s="1"/>
  <c r="EA262" s="1"/>
  <c r="BE262"/>
  <c r="EJ262" s="1"/>
  <c r="EL262" s="1"/>
  <c r="DC262"/>
  <c r="DE262" s="1"/>
  <c r="CI262"/>
  <c r="CJ262" s="1"/>
  <c r="CR262"/>
  <c r="CT262" s="1"/>
  <c r="CU262" s="1"/>
  <c r="AQ262"/>
  <c r="DN262" s="1"/>
  <c r="DP262" s="1"/>
  <c r="DQ262" s="1"/>
  <c r="N276" i="28"/>
  <c r="BL278" i="15"/>
  <c r="EU278" s="1"/>
  <c r="AX278"/>
  <c r="DY278" s="1"/>
  <c r="EA278" s="1"/>
  <c r="BE278"/>
  <c r="EJ278" s="1"/>
  <c r="EL278" s="1"/>
  <c r="DC278"/>
  <c r="DE278" s="1"/>
  <c r="CI278"/>
  <c r="CJ278" s="1"/>
  <c r="CR278"/>
  <c r="CT278" s="1"/>
  <c r="CU278" s="1"/>
  <c r="AQ278"/>
  <c r="DN278" s="1"/>
  <c r="DP278" s="1"/>
  <c r="DQ278" s="1"/>
  <c r="N21" i="28"/>
  <c r="BL23" i="15"/>
  <c r="EU23" s="1"/>
  <c r="BE23"/>
  <c r="EJ23" s="1"/>
  <c r="EL23" s="1"/>
  <c r="AX23"/>
  <c r="DY23" s="1"/>
  <c r="EA23" s="1"/>
  <c r="AQ23"/>
  <c r="DN23" s="1"/>
  <c r="DP23" s="1"/>
  <c r="DQ23" s="1"/>
  <c r="CR23"/>
  <c r="CT23" s="1"/>
  <c r="CU23" s="1"/>
  <c r="DC23"/>
  <c r="DE23" s="1"/>
  <c r="CI23"/>
  <c r="CJ23" s="1"/>
  <c r="N37" i="28"/>
  <c r="BL39" i="15"/>
  <c r="EU39" s="1"/>
  <c r="BE39"/>
  <c r="EJ39" s="1"/>
  <c r="EL39" s="1"/>
  <c r="AX39"/>
  <c r="DY39" s="1"/>
  <c r="EA39" s="1"/>
  <c r="AQ39"/>
  <c r="DN39" s="1"/>
  <c r="DP39" s="1"/>
  <c r="DQ39" s="1"/>
  <c r="CR39"/>
  <c r="CT39" s="1"/>
  <c r="CU39" s="1"/>
  <c r="DC39"/>
  <c r="DE39" s="1"/>
  <c r="CI39"/>
  <c r="CJ39" s="1"/>
  <c r="N53" i="28"/>
  <c r="BL55" i="15"/>
  <c r="EU55" s="1"/>
  <c r="BE55"/>
  <c r="EJ55" s="1"/>
  <c r="EL55" s="1"/>
  <c r="AX55"/>
  <c r="DY55" s="1"/>
  <c r="EA55" s="1"/>
  <c r="AQ55"/>
  <c r="DN55" s="1"/>
  <c r="DP55" s="1"/>
  <c r="DQ55" s="1"/>
  <c r="CR55"/>
  <c r="CT55" s="1"/>
  <c r="CU55" s="1"/>
  <c r="DC55"/>
  <c r="DE55" s="1"/>
  <c r="CI55"/>
  <c r="CJ55" s="1"/>
  <c r="N69" i="28"/>
  <c r="BL71" i="15"/>
  <c r="EU71" s="1"/>
  <c r="BE71"/>
  <c r="EJ71" s="1"/>
  <c r="EL71" s="1"/>
  <c r="AX71"/>
  <c r="DY71" s="1"/>
  <c r="EA71" s="1"/>
  <c r="AQ71"/>
  <c r="DN71" s="1"/>
  <c r="DP71" s="1"/>
  <c r="DQ71" s="1"/>
  <c r="CR71"/>
  <c r="CT71" s="1"/>
  <c r="CU71" s="1"/>
  <c r="DC71"/>
  <c r="DE71" s="1"/>
  <c r="CI71"/>
  <c r="CJ71" s="1"/>
  <c r="N85" i="28"/>
  <c r="BL87" i="15"/>
  <c r="EU87" s="1"/>
  <c r="BE87"/>
  <c r="EJ87" s="1"/>
  <c r="EL87" s="1"/>
  <c r="AX87"/>
  <c r="DY87" s="1"/>
  <c r="EA87" s="1"/>
  <c r="AQ87"/>
  <c r="DN87" s="1"/>
  <c r="DP87" s="1"/>
  <c r="DQ87" s="1"/>
  <c r="CR87"/>
  <c r="CT87" s="1"/>
  <c r="CU87" s="1"/>
  <c r="DC87"/>
  <c r="DE87" s="1"/>
  <c r="CI87"/>
  <c r="CJ87" s="1"/>
  <c r="N101" i="28"/>
  <c r="BL103" i="15"/>
  <c r="EU103" s="1"/>
  <c r="BE103"/>
  <c r="EJ103" s="1"/>
  <c r="EL103" s="1"/>
  <c r="AX103"/>
  <c r="DY103" s="1"/>
  <c r="EA103" s="1"/>
  <c r="AQ103"/>
  <c r="DN103" s="1"/>
  <c r="DP103" s="1"/>
  <c r="DQ103" s="1"/>
  <c r="CR103"/>
  <c r="CT103" s="1"/>
  <c r="CU103" s="1"/>
  <c r="DC103"/>
  <c r="DE103" s="1"/>
  <c r="CI103"/>
  <c r="CJ103" s="1"/>
  <c r="N117" i="28"/>
  <c r="BL119" i="15"/>
  <c r="EU119" s="1"/>
  <c r="BE119"/>
  <c r="EJ119" s="1"/>
  <c r="EL119" s="1"/>
  <c r="AX119"/>
  <c r="DY119" s="1"/>
  <c r="EA119" s="1"/>
  <c r="AQ119"/>
  <c r="DN119" s="1"/>
  <c r="DP119" s="1"/>
  <c r="DQ119" s="1"/>
  <c r="CR119"/>
  <c r="CT119" s="1"/>
  <c r="CU119" s="1"/>
  <c r="DC119"/>
  <c r="DE119" s="1"/>
  <c r="CI119"/>
  <c r="CJ119" s="1"/>
  <c r="N137" i="28"/>
  <c r="BL139" i="15"/>
  <c r="EU139" s="1"/>
  <c r="BE139"/>
  <c r="EJ139" s="1"/>
  <c r="EL139" s="1"/>
  <c r="AX139"/>
  <c r="DY139" s="1"/>
  <c r="EA139" s="1"/>
  <c r="CR139"/>
  <c r="CT139" s="1"/>
  <c r="CU139" s="1"/>
  <c r="CI139"/>
  <c r="CJ139" s="1"/>
  <c r="AQ139"/>
  <c r="DN139" s="1"/>
  <c r="DP139" s="1"/>
  <c r="DQ139" s="1"/>
  <c r="DC139"/>
  <c r="DE139" s="1"/>
  <c r="N153" i="28"/>
  <c r="BL155" i="15"/>
  <c r="EU155" s="1"/>
  <c r="BE155"/>
  <c r="EJ155" s="1"/>
  <c r="EL155" s="1"/>
  <c r="AX155"/>
  <c r="DY155" s="1"/>
  <c r="EA155" s="1"/>
  <c r="CR155"/>
  <c r="CT155" s="1"/>
  <c r="CU155" s="1"/>
  <c r="CI155"/>
  <c r="CJ155" s="1"/>
  <c r="AQ155"/>
  <c r="DN155" s="1"/>
  <c r="DP155" s="1"/>
  <c r="DQ155" s="1"/>
  <c r="DC155"/>
  <c r="DE155" s="1"/>
  <c r="N169" i="28"/>
  <c r="BL171" i="15"/>
  <c r="EU171" s="1"/>
  <c r="BE171"/>
  <c r="EJ171" s="1"/>
  <c r="EL171" s="1"/>
  <c r="AX171"/>
  <c r="DY171" s="1"/>
  <c r="EA171" s="1"/>
  <c r="CR171"/>
  <c r="CT171" s="1"/>
  <c r="CU171" s="1"/>
  <c r="AQ171"/>
  <c r="DN171" s="1"/>
  <c r="DP171" s="1"/>
  <c r="DQ171" s="1"/>
  <c r="CI171"/>
  <c r="CJ171" s="1"/>
  <c r="DC171"/>
  <c r="DE171" s="1"/>
  <c r="N193" i="28"/>
  <c r="BL195" i="15"/>
  <c r="EU195" s="1"/>
  <c r="BE195"/>
  <c r="EJ195" s="1"/>
  <c r="EL195" s="1"/>
  <c r="AX195"/>
  <c r="DY195" s="1"/>
  <c r="EA195" s="1"/>
  <c r="CR195"/>
  <c r="CT195" s="1"/>
  <c r="CU195" s="1"/>
  <c r="CI195"/>
  <c r="CJ195" s="1"/>
  <c r="AQ195"/>
  <c r="DN195" s="1"/>
  <c r="DP195" s="1"/>
  <c r="DQ195" s="1"/>
  <c r="DC195"/>
  <c r="DE195" s="1"/>
  <c r="N213" i="28"/>
  <c r="BL215" i="15"/>
  <c r="EU215" s="1"/>
  <c r="BE215"/>
  <c r="EJ215" s="1"/>
  <c r="EL215" s="1"/>
  <c r="AX215"/>
  <c r="DY215" s="1"/>
  <c r="EA215" s="1"/>
  <c r="AQ215"/>
  <c r="DN215" s="1"/>
  <c r="DP215" s="1"/>
  <c r="DQ215" s="1"/>
  <c r="CR215"/>
  <c r="CT215" s="1"/>
  <c r="CU215" s="1"/>
  <c r="DC215"/>
  <c r="DE215" s="1"/>
  <c r="CI215"/>
  <c r="CJ215" s="1"/>
  <c r="N233" i="28"/>
  <c r="BL235" i="15"/>
  <c r="EU235" s="1"/>
  <c r="BE235"/>
  <c r="EJ235" s="1"/>
  <c r="EL235" s="1"/>
  <c r="AX235"/>
  <c r="DY235" s="1"/>
  <c r="EA235" s="1"/>
  <c r="CR235"/>
  <c r="CT235" s="1"/>
  <c r="CU235" s="1"/>
  <c r="AQ235"/>
  <c r="DN235" s="1"/>
  <c r="DP235" s="1"/>
  <c r="DQ235" s="1"/>
  <c r="CI235"/>
  <c r="CJ235" s="1"/>
  <c r="DC235"/>
  <c r="DE235" s="1"/>
  <c r="N257" i="28"/>
  <c r="BL259" i="15"/>
  <c r="EU259" s="1"/>
  <c r="BE259"/>
  <c r="EJ259" s="1"/>
  <c r="EL259" s="1"/>
  <c r="AX259"/>
  <c r="DY259" s="1"/>
  <c r="EA259" s="1"/>
  <c r="CR259"/>
  <c r="CT259" s="1"/>
  <c r="CU259" s="1"/>
  <c r="CI259"/>
  <c r="CJ259" s="1"/>
  <c r="AQ259"/>
  <c r="DN259" s="1"/>
  <c r="DP259" s="1"/>
  <c r="DQ259" s="1"/>
  <c r="DC259"/>
  <c r="DE259" s="1"/>
  <c r="DF124"/>
  <c r="AU122" i="28" s="1"/>
  <c r="AT122"/>
  <c r="ED122" s="1"/>
  <c r="DF188" i="15"/>
  <c r="AU186" i="28" s="1"/>
  <c r="AT186"/>
  <c r="ED186" s="1"/>
  <c r="DF120" i="15"/>
  <c r="AU118" i="28" s="1"/>
  <c r="AT118"/>
  <c r="ED118" s="1"/>
  <c r="EB228" i="15"/>
  <c r="BP226" i="28"/>
  <c r="EL226" s="1"/>
  <c r="DF88" i="15"/>
  <c r="AU86" i="28" s="1"/>
  <c r="AT86"/>
  <c r="ED86" s="1"/>
  <c r="DF140" i="15"/>
  <c r="AU138" i="28" s="1"/>
  <c r="AT138"/>
  <c r="ED138" s="1"/>
  <c r="EB201" i="15"/>
  <c r="BP199" i="28"/>
  <c r="EL199" s="1"/>
  <c r="EM199" s="1"/>
  <c r="AA199" i="32" s="1"/>
  <c r="EB265" i="15"/>
  <c r="BP263" i="28"/>
  <c r="EL263" s="1"/>
  <c r="DF84" i="15"/>
  <c r="AU82" i="28" s="1"/>
  <c r="AT82"/>
  <c r="ED82" s="1"/>
  <c r="EB157" i="15"/>
  <c r="BP155" i="28"/>
  <c r="EL155" s="1"/>
  <c r="EB200" i="15"/>
  <c r="BP198" i="28"/>
  <c r="EL198" s="1"/>
  <c r="EB264" i="15"/>
  <c r="BP262" i="28"/>
  <c r="EL262" s="1"/>
  <c r="CJ26"/>
  <c r="EW28" i="15"/>
  <c r="EB56"/>
  <c r="BP54" i="28"/>
  <c r="EL54" s="1"/>
  <c r="EW56" i="15"/>
  <c r="CJ54" i="28"/>
  <c r="EB80" i="15"/>
  <c r="BP78" i="28"/>
  <c r="EL78" s="1"/>
  <c r="CJ78"/>
  <c r="EW80" i="15"/>
  <c r="EW108"/>
  <c r="CJ106" i="28"/>
  <c r="DF133" i="15"/>
  <c r="AU131" i="28" s="1"/>
  <c r="AT131"/>
  <c r="ED131" s="1"/>
  <c r="CJ131"/>
  <c r="EW133" i="15"/>
  <c r="CJ154" i="28"/>
  <c r="EW156" i="15"/>
  <c r="EW175"/>
  <c r="CJ173" i="28"/>
  <c r="DF196" i="15"/>
  <c r="AU194" i="28" s="1"/>
  <c r="AT194"/>
  <c r="ED194" s="1"/>
  <c r="CJ194"/>
  <c r="EW196" i="15"/>
  <c r="CJ218" i="28"/>
  <c r="EW220" i="15"/>
  <c r="CJ237" i="28"/>
  <c r="EW239" i="15"/>
  <c r="CJ258" i="28"/>
  <c r="EW260" i="15"/>
  <c r="EB24"/>
  <c r="BP22" i="28"/>
  <c r="EL22" s="1"/>
  <c r="CJ22"/>
  <c r="EW24" i="15"/>
  <c r="CJ50" i="28"/>
  <c r="EW52" i="15"/>
  <c r="CJ74" i="28"/>
  <c r="EW76" i="15"/>
  <c r="DF105"/>
  <c r="AU103" i="28" s="1"/>
  <c r="AT103"/>
  <c r="ED103" s="1"/>
  <c r="EW105" i="15"/>
  <c r="CJ103" i="28"/>
  <c r="EB132" i="15"/>
  <c r="BP130" i="28"/>
  <c r="EL130" s="1"/>
  <c r="CJ130"/>
  <c r="EW132" i="15"/>
  <c r="EB152"/>
  <c r="BP150" i="28"/>
  <c r="EL150" s="1"/>
  <c r="CJ150"/>
  <c r="EW152" i="15"/>
  <c r="DF173"/>
  <c r="AU171" i="28" s="1"/>
  <c r="AT171"/>
  <c r="ED171" s="1"/>
  <c r="EW173" i="15"/>
  <c r="CJ171" i="28"/>
  <c r="DF193" i="15"/>
  <c r="AU191" i="28" s="1"/>
  <c r="AT191"/>
  <c r="ED191" s="1"/>
  <c r="CJ191"/>
  <c r="EW193" i="15"/>
  <c r="EB216"/>
  <c r="BP214" i="28"/>
  <c r="EL214" s="1"/>
  <c r="EW216" i="15"/>
  <c r="CJ214" i="28"/>
  <c r="DF237" i="15"/>
  <c r="AU235" i="28" s="1"/>
  <c r="AT235"/>
  <c r="ED235" s="1"/>
  <c r="EW237" i="15"/>
  <c r="CJ235" i="28"/>
  <c r="DF257" i="15"/>
  <c r="AU255" i="28" s="1"/>
  <c r="AT255"/>
  <c r="ED255" s="1"/>
  <c r="EE255" s="1"/>
  <c r="Y255" i="32" s="1"/>
  <c r="CJ255" i="28"/>
  <c r="EW257" i="15"/>
  <c r="EW20"/>
  <c r="CJ18" i="28"/>
  <c r="DF48" i="15"/>
  <c r="AU46" i="28" s="1"/>
  <c r="AT46"/>
  <c r="ED46" s="1"/>
  <c r="CJ46"/>
  <c r="EW48" i="15"/>
  <c r="DF73"/>
  <c r="AU71" i="28" s="1"/>
  <c r="AT71"/>
  <c r="ED71" s="1"/>
  <c r="CJ71"/>
  <c r="EW73" i="15"/>
  <c r="EB104"/>
  <c r="BP102" i="28"/>
  <c r="EL102" s="1"/>
  <c r="EW104" i="15"/>
  <c r="CJ102" i="28"/>
  <c r="CJ126"/>
  <c r="EW128" i="15"/>
  <c r="DF149"/>
  <c r="AU147" i="28" s="1"/>
  <c r="AT147"/>
  <c r="ED147" s="1"/>
  <c r="CJ147"/>
  <c r="EW149" i="15"/>
  <c r="CJ170" i="28"/>
  <c r="EW172" i="15"/>
  <c r="CJ190" i="28"/>
  <c r="EW192" i="15"/>
  <c r="EB212"/>
  <c r="BP210" i="28"/>
  <c r="EL210" s="1"/>
  <c r="CJ210"/>
  <c r="EW212" i="15"/>
  <c r="CJ234" i="28"/>
  <c r="EW236" i="15"/>
  <c r="EW256"/>
  <c r="CJ254" i="28"/>
  <c r="EB276" i="15"/>
  <c r="BP274" i="28"/>
  <c r="EL274" s="1"/>
  <c r="CJ274"/>
  <c r="EW276" i="15"/>
  <c r="EW44"/>
  <c r="CJ42" i="28"/>
  <c r="EB72" i="15"/>
  <c r="BP70" i="28"/>
  <c r="EL70" s="1"/>
  <c r="EW72" i="15"/>
  <c r="CJ70" i="28"/>
  <c r="DF100" i="15"/>
  <c r="AU98" i="28" s="1"/>
  <c r="AT98"/>
  <c r="ED98" s="1"/>
  <c r="CJ98"/>
  <c r="EW100" i="15"/>
  <c r="EW127"/>
  <c r="CJ125" i="28"/>
  <c r="EW148" i="15"/>
  <c r="CJ146" i="28"/>
  <c r="DF168" i="15"/>
  <c r="AU166" i="28" s="1"/>
  <c r="AT166"/>
  <c r="ED166" s="1"/>
  <c r="EW168" i="15"/>
  <c r="CJ166" i="28"/>
  <c r="EW191" i="15"/>
  <c r="CJ189" i="28"/>
  <c r="EW208" i="15"/>
  <c r="CJ206" i="28"/>
  <c r="DF232" i="15"/>
  <c r="AU230" i="28" s="1"/>
  <c r="AT230"/>
  <c r="ED230" s="1"/>
  <c r="EW232" i="15"/>
  <c r="CJ230" i="28"/>
  <c r="CJ253"/>
  <c r="EW255" i="15"/>
  <c r="EW272"/>
  <c r="CJ270" i="28"/>
  <c r="CJ66"/>
  <c r="EW68" i="15"/>
  <c r="DF96"/>
  <c r="AU94" i="28" s="1"/>
  <c r="AT94"/>
  <c r="ED94" s="1"/>
  <c r="CJ94"/>
  <c r="EW96" i="15"/>
  <c r="DF165"/>
  <c r="AU163" i="28" s="1"/>
  <c r="AT163"/>
  <c r="ED163" s="1"/>
  <c r="EW165" i="15"/>
  <c r="CJ163" i="28"/>
  <c r="EW207" i="15"/>
  <c r="CJ205" i="28"/>
  <c r="EW271" i="15"/>
  <c r="CJ269" i="28"/>
  <c r="EB40" i="15"/>
  <c r="BP38" i="28"/>
  <c r="EL38" s="1"/>
  <c r="EW40" i="15"/>
  <c r="CJ38" i="28"/>
  <c r="DF64" i="15"/>
  <c r="AU62" i="28" s="1"/>
  <c r="AT62"/>
  <c r="ED62" s="1"/>
  <c r="CJ62"/>
  <c r="EW64" i="15"/>
  <c r="DF141"/>
  <c r="AU139" i="28" s="1"/>
  <c r="AT139"/>
  <c r="ED139" s="1"/>
  <c r="CJ139"/>
  <c r="EW141" i="15"/>
  <c r="CJ202" i="28"/>
  <c r="EW204" i="15"/>
  <c r="EB248"/>
  <c r="BP246" i="28"/>
  <c r="EL246" s="1"/>
  <c r="EW248" i="15"/>
  <c r="CJ246" i="28"/>
  <c r="CJ58"/>
  <c r="EW60" i="15"/>
  <c r="CJ158" i="28"/>
  <c r="EW160" i="15"/>
  <c r="CJ222" i="28"/>
  <c r="EW224" i="15"/>
  <c r="CJ55" i="28"/>
  <c r="EW57" i="15"/>
  <c r="DF136"/>
  <c r="AU134" i="28" s="1"/>
  <c r="AT134"/>
  <c r="ED134" s="1"/>
  <c r="EW136" i="15"/>
  <c r="CJ134" i="28"/>
  <c r="CJ221"/>
  <c r="EW223" i="15"/>
  <c r="EB229"/>
  <c r="BP227" i="28"/>
  <c r="EL227" s="1"/>
  <c r="DF92" i="15"/>
  <c r="AU90" i="28" s="1"/>
  <c r="AT90"/>
  <c r="ED90" s="1"/>
  <c r="DF184" i="15"/>
  <c r="AU182" i="28" s="1"/>
  <c r="AT182"/>
  <c r="ED182" s="1"/>
  <c r="EE182" s="1"/>
  <c r="Y182" i="32" s="1"/>
  <c r="DF36" i="15"/>
  <c r="AU34" i="28" s="1"/>
  <c r="AT34"/>
  <c r="ED34" s="1"/>
  <c r="DF116" i="15"/>
  <c r="AU114" i="28" s="1"/>
  <c r="AT114"/>
  <c r="ED114" s="1"/>
  <c r="DF180" i="15"/>
  <c r="AU178" i="28" s="1"/>
  <c r="AT178"/>
  <c r="ED178" s="1"/>
  <c r="DF244" i="15"/>
  <c r="AU242" i="28" s="1"/>
  <c r="AT242"/>
  <c r="ED242" s="1"/>
  <c r="EB32" i="15"/>
  <c r="BP30" i="28"/>
  <c r="EL30" s="1"/>
  <c r="DF176" i="15"/>
  <c r="AU174" i="28" s="1"/>
  <c r="AT174"/>
  <c r="ED174" s="1"/>
  <c r="EE174" s="1"/>
  <c r="Y174" i="32" s="1"/>
  <c r="EE263" i="28"/>
  <c r="Y263" i="32" s="1"/>
  <c r="EM110" i="28"/>
  <c r="AA110" i="32" s="1"/>
  <c r="EE226" i="28"/>
  <c r="Y226" i="32" s="1"/>
  <c r="EM141" i="15"/>
  <c r="EM204"/>
  <c r="EM152"/>
  <c r="EM272"/>
  <c r="EM132"/>
  <c r="EM128"/>
  <c r="EM73"/>
  <c r="N43" i="28"/>
  <c r="BL45" i="15"/>
  <c r="EU45" s="1"/>
  <c r="BE45"/>
  <c r="EJ45" s="1"/>
  <c r="EL45" s="1"/>
  <c r="DC45"/>
  <c r="DE45" s="1"/>
  <c r="CR45"/>
  <c r="CT45" s="1"/>
  <c r="CU45" s="1"/>
  <c r="AX45"/>
  <c r="DY45" s="1"/>
  <c r="EA45" s="1"/>
  <c r="AQ45"/>
  <c r="DN45" s="1"/>
  <c r="DP45" s="1"/>
  <c r="DQ45" s="1"/>
  <c r="CI45"/>
  <c r="CJ45" s="1"/>
  <c r="N119" i="28"/>
  <c r="BL121" i="15"/>
  <c r="EU121" s="1"/>
  <c r="AX121"/>
  <c r="DY121" s="1"/>
  <c r="EA121" s="1"/>
  <c r="BE121"/>
  <c r="EJ121" s="1"/>
  <c r="EL121" s="1"/>
  <c r="AQ121"/>
  <c r="DN121" s="1"/>
  <c r="DP121" s="1"/>
  <c r="DQ121" s="1"/>
  <c r="DC121"/>
  <c r="DE121" s="1"/>
  <c r="CR121"/>
  <c r="CT121" s="1"/>
  <c r="CU121" s="1"/>
  <c r="CI121"/>
  <c r="CJ121" s="1"/>
  <c r="N195" i="28"/>
  <c r="BL197" i="15"/>
  <c r="EU197" s="1"/>
  <c r="AX197"/>
  <c r="DY197" s="1"/>
  <c r="EA197" s="1"/>
  <c r="BE197"/>
  <c r="EJ197" s="1"/>
  <c r="EL197" s="1"/>
  <c r="AQ197"/>
  <c r="DN197" s="1"/>
  <c r="DP197" s="1"/>
  <c r="DQ197" s="1"/>
  <c r="DC197"/>
  <c r="DE197" s="1"/>
  <c r="CR197"/>
  <c r="CT197" s="1"/>
  <c r="CU197" s="1"/>
  <c r="CI197"/>
  <c r="CJ197" s="1"/>
  <c r="N259" i="28"/>
  <c r="BL261" i="15"/>
  <c r="EU261" s="1"/>
  <c r="AX261"/>
  <c r="DY261" s="1"/>
  <c r="EA261" s="1"/>
  <c r="BE261"/>
  <c r="EJ261" s="1"/>
  <c r="EL261" s="1"/>
  <c r="AQ261"/>
  <c r="DN261" s="1"/>
  <c r="DP261" s="1"/>
  <c r="DQ261" s="1"/>
  <c r="DC261"/>
  <c r="DE261" s="1"/>
  <c r="CI261"/>
  <c r="CJ261" s="1"/>
  <c r="CR261"/>
  <c r="CT261" s="1"/>
  <c r="CU261" s="1"/>
  <c r="N72" i="28"/>
  <c r="BL74" i="15"/>
  <c r="EU74" s="1"/>
  <c r="AX74"/>
  <c r="DY74" s="1"/>
  <c r="EA74" s="1"/>
  <c r="BE74"/>
  <c r="EJ74" s="1"/>
  <c r="EL74" s="1"/>
  <c r="DC74"/>
  <c r="DE74" s="1"/>
  <c r="AQ74"/>
  <c r="DN74" s="1"/>
  <c r="DP74" s="1"/>
  <c r="DQ74" s="1"/>
  <c r="CI74"/>
  <c r="CJ74" s="1"/>
  <c r="CR74"/>
  <c r="CT74" s="1"/>
  <c r="CU74" s="1"/>
  <c r="N120" i="28"/>
  <c r="BL122" i="15"/>
  <c r="EU122" s="1"/>
  <c r="AX122"/>
  <c r="DY122" s="1"/>
  <c r="EA122" s="1"/>
  <c r="BE122"/>
  <c r="EJ122" s="1"/>
  <c r="EL122" s="1"/>
  <c r="DC122"/>
  <c r="DE122" s="1"/>
  <c r="CI122"/>
  <c r="CJ122" s="1"/>
  <c r="AQ122"/>
  <c r="DN122" s="1"/>
  <c r="DP122" s="1"/>
  <c r="DQ122" s="1"/>
  <c r="CR122"/>
  <c r="CT122" s="1"/>
  <c r="CU122" s="1"/>
  <c r="N168" i="28"/>
  <c r="BL170" i="15"/>
  <c r="EU170" s="1"/>
  <c r="AX170"/>
  <c r="DY170" s="1"/>
  <c r="EA170" s="1"/>
  <c r="BE170"/>
  <c r="EJ170" s="1"/>
  <c r="EL170" s="1"/>
  <c r="AQ170"/>
  <c r="DN170" s="1"/>
  <c r="DP170" s="1"/>
  <c r="DQ170" s="1"/>
  <c r="DC170"/>
  <c r="DE170" s="1"/>
  <c r="CI170"/>
  <c r="CJ170" s="1"/>
  <c r="CR170"/>
  <c r="CT170" s="1"/>
  <c r="CU170" s="1"/>
  <c r="N232" i="28"/>
  <c r="BL234" i="15"/>
  <c r="EU234" s="1"/>
  <c r="AX234"/>
  <c r="DY234" s="1"/>
  <c r="EA234" s="1"/>
  <c r="BE234"/>
  <c r="EJ234" s="1"/>
  <c r="EL234" s="1"/>
  <c r="AQ234"/>
  <c r="DN234" s="1"/>
  <c r="DP234" s="1"/>
  <c r="DQ234" s="1"/>
  <c r="DC234"/>
  <c r="DE234" s="1"/>
  <c r="CR234"/>
  <c r="CT234" s="1"/>
  <c r="CU234" s="1"/>
  <c r="CI234"/>
  <c r="CJ234" s="1"/>
  <c r="N25" i="28"/>
  <c r="BL27" i="15"/>
  <c r="EU27" s="1"/>
  <c r="BE27"/>
  <c r="EJ27" s="1"/>
  <c r="EL27" s="1"/>
  <c r="AX27"/>
  <c r="DY27" s="1"/>
  <c r="EA27" s="1"/>
  <c r="AQ27"/>
  <c r="DN27" s="1"/>
  <c r="DP27" s="1"/>
  <c r="DQ27" s="1"/>
  <c r="CR27"/>
  <c r="CT27" s="1"/>
  <c r="CU27" s="1"/>
  <c r="CI27"/>
  <c r="CJ27" s="1"/>
  <c r="DC27"/>
  <c r="DE27" s="1"/>
  <c r="N73" i="28"/>
  <c r="BL75" i="15"/>
  <c r="EU75" s="1"/>
  <c r="BE75"/>
  <c r="EJ75" s="1"/>
  <c r="EL75" s="1"/>
  <c r="AX75"/>
  <c r="DY75" s="1"/>
  <c r="EA75" s="1"/>
  <c r="CR75"/>
  <c r="CT75" s="1"/>
  <c r="CU75" s="1"/>
  <c r="AQ75"/>
  <c r="DN75" s="1"/>
  <c r="DP75" s="1"/>
  <c r="DQ75" s="1"/>
  <c r="CI75"/>
  <c r="CJ75" s="1"/>
  <c r="DC75"/>
  <c r="DE75" s="1"/>
  <c r="N121" i="28"/>
  <c r="BL123" i="15"/>
  <c r="EU123" s="1"/>
  <c r="BE123"/>
  <c r="EJ123" s="1"/>
  <c r="EL123" s="1"/>
  <c r="AX123"/>
  <c r="DY123" s="1"/>
  <c r="EA123" s="1"/>
  <c r="CR123"/>
  <c r="CT123" s="1"/>
  <c r="CU123" s="1"/>
  <c r="CI123"/>
  <c r="CJ123" s="1"/>
  <c r="AQ123"/>
  <c r="DN123" s="1"/>
  <c r="DP123" s="1"/>
  <c r="DQ123" s="1"/>
  <c r="DC123"/>
  <c r="DE123" s="1"/>
  <c r="N177" i="28"/>
  <c r="BL179" i="15"/>
  <c r="EU179" s="1"/>
  <c r="BE179"/>
  <c r="EJ179" s="1"/>
  <c r="EL179" s="1"/>
  <c r="AX179"/>
  <c r="DY179" s="1"/>
  <c r="EA179" s="1"/>
  <c r="CR179"/>
  <c r="CT179" s="1"/>
  <c r="CU179" s="1"/>
  <c r="CI179"/>
  <c r="CJ179" s="1"/>
  <c r="AQ179"/>
  <c r="DN179" s="1"/>
  <c r="DP179" s="1"/>
  <c r="DQ179" s="1"/>
  <c r="DC179"/>
  <c r="DE179" s="1"/>
  <c r="N261" i="28"/>
  <c r="BL263" i="15"/>
  <c r="EU263" s="1"/>
  <c r="BE263"/>
  <c r="EJ263" s="1"/>
  <c r="EL263" s="1"/>
  <c r="AX263"/>
  <c r="DY263" s="1"/>
  <c r="EA263" s="1"/>
  <c r="AQ263"/>
  <c r="DN263" s="1"/>
  <c r="DP263" s="1"/>
  <c r="DQ263" s="1"/>
  <c r="CR263"/>
  <c r="CT263" s="1"/>
  <c r="CU263" s="1"/>
  <c r="DC263"/>
  <c r="DE263" s="1"/>
  <c r="CI263"/>
  <c r="CJ263" s="1"/>
  <c r="N67" i="28"/>
  <c r="BL69" i="15"/>
  <c r="EU69" s="1"/>
  <c r="BE69"/>
  <c r="EJ69" s="1"/>
  <c r="EL69" s="1"/>
  <c r="DC69"/>
  <c r="DE69" s="1"/>
  <c r="AX69"/>
  <c r="DY69" s="1"/>
  <c r="EA69" s="1"/>
  <c r="CR69"/>
  <c r="CT69" s="1"/>
  <c r="CU69" s="1"/>
  <c r="AQ69"/>
  <c r="DN69" s="1"/>
  <c r="DP69" s="1"/>
  <c r="DQ69" s="1"/>
  <c r="CI69"/>
  <c r="CJ69" s="1"/>
  <c r="N123" i="28"/>
  <c r="BL125" i="15"/>
  <c r="EU125" s="1"/>
  <c r="AX125"/>
  <c r="DY125" s="1"/>
  <c r="EA125" s="1"/>
  <c r="BE125"/>
  <c r="EJ125" s="1"/>
  <c r="EL125" s="1"/>
  <c r="AQ125"/>
  <c r="DN125" s="1"/>
  <c r="DP125" s="1"/>
  <c r="DQ125" s="1"/>
  <c r="DC125"/>
  <c r="DE125" s="1"/>
  <c r="CR125"/>
  <c r="CT125" s="1"/>
  <c r="CU125" s="1"/>
  <c r="CI125"/>
  <c r="CJ125" s="1"/>
  <c r="N219" i="28"/>
  <c r="BL221" i="15"/>
  <c r="EU221" s="1"/>
  <c r="AX221"/>
  <c r="DY221" s="1"/>
  <c r="EA221" s="1"/>
  <c r="BE221"/>
  <c r="EJ221" s="1"/>
  <c r="EL221" s="1"/>
  <c r="AQ221"/>
  <c r="DN221" s="1"/>
  <c r="DP221" s="1"/>
  <c r="DQ221" s="1"/>
  <c r="DC221"/>
  <c r="DE221" s="1"/>
  <c r="CI221"/>
  <c r="CJ221" s="1"/>
  <c r="CR221"/>
  <c r="CT221" s="1"/>
  <c r="CU221" s="1"/>
  <c r="N44" i="28"/>
  <c r="BL46" i="15"/>
  <c r="EU46" s="1"/>
  <c r="AX46"/>
  <c r="DY46" s="1"/>
  <c r="EA46" s="1"/>
  <c r="DC46"/>
  <c r="DE46" s="1"/>
  <c r="BE46"/>
  <c r="EJ46" s="1"/>
  <c r="EL46" s="1"/>
  <c r="CI46"/>
  <c r="CJ46" s="1"/>
  <c r="CR46"/>
  <c r="CT46" s="1"/>
  <c r="CU46" s="1"/>
  <c r="AQ46"/>
  <c r="DN46" s="1"/>
  <c r="DP46" s="1"/>
  <c r="DQ46" s="1"/>
  <c r="N108" i="28"/>
  <c r="BL110" i="15"/>
  <c r="EU110" s="1"/>
  <c r="AX110"/>
  <c r="DY110" s="1"/>
  <c r="EA110" s="1"/>
  <c r="AQ110"/>
  <c r="DN110" s="1"/>
  <c r="DP110" s="1"/>
  <c r="DQ110" s="1"/>
  <c r="DC110"/>
  <c r="DE110" s="1"/>
  <c r="BE110"/>
  <c r="EJ110" s="1"/>
  <c r="EL110" s="1"/>
  <c r="CI110"/>
  <c r="CJ110" s="1"/>
  <c r="CR110"/>
  <c r="CT110" s="1"/>
  <c r="CU110" s="1"/>
  <c r="N156" i="28"/>
  <c r="BL158" i="15"/>
  <c r="EU158" s="1"/>
  <c r="AX158"/>
  <c r="DY158" s="1"/>
  <c r="EA158" s="1"/>
  <c r="AQ158"/>
  <c r="DN158" s="1"/>
  <c r="DP158" s="1"/>
  <c r="DQ158" s="1"/>
  <c r="DC158"/>
  <c r="DE158" s="1"/>
  <c r="CI158"/>
  <c r="CJ158" s="1"/>
  <c r="CR158"/>
  <c r="CT158" s="1"/>
  <c r="CU158" s="1"/>
  <c r="BE158"/>
  <c r="EJ158" s="1"/>
  <c r="EL158" s="1"/>
  <c r="N204" i="28"/>
  <c r="BL206" i="15"/>
  <c r="EU206" s="1"/>
  <c r="AX206"/>
  <c r="DY206" s="1"/>
  <c r="EA206" s="1"/>
  <c r="DC206"/>
  <c r="DE206" s="1"/>
  <c r="BE206"/>
  <c r="EJ206" s="1"/>
  <c r="EL206" s="1"/>
  <c r="AQ206"/>
  <c r="DN206" s="1"/>
  <c r="DP206" s="1"/>
  <c r="DQ206" s="1"/>
  <c r="CR206"/>
  <c r="CT206" s="1"/>
  <c r="CU206" s="1"/>
  <c r="CI206"/>
  <c r="CJ206" s="1"/>
  <c r="N268" i="28"/>
  <c r="BL270" i="15"/>
  <c r="EU270" s="1"/>
  <c r="AX270"/>
  <c r="DY270" s="1"/>
  <c r="EA270" s="1"/>
  <c r="DC270"/>
  <c r="DE270" s="1"/>
  <c r="CI270"/>
  <c r="CJ270" s="1"/>
  <c r="BE270"/>
  <c r="EJ270" s="1"/>
  <c r="EL270" s="1"/>
  <c r="AQ270"/>
  <c r="DN270" s="1"/>
  <c r="DP270" s="1"/>
  <c r="DQ270" s="1"/>
  <c r="CR270"/>
  <c r="CT270" s="1"/>
  <c r="CU270" s="1"/>
  <c r="N61" i="28"/>
  <c r="BL63" i="15"/>
  <c r="EU63" s="1"/>
  <c r="BE63"/>
  <c r="EJ63" s="1"/>
  <c r="EL63" s="1"/>
  <c r="AX63"/>
  <c r="DY63" s="1"/>
  <c r="EA63" s="1"/>
  <c r="AQ63"/>
  <c r="DN63" s="1"/>
  <c r="DP63" s="1"/>
  <c r="DQ63" s="1"/>
  <c r="CR63"/>
  <c r="CT63" s="1"/>
  <c r="CU63" s="1"/>
  <c r="DC63"/>
  <c r="DE63" s="1"/>
  <c r="CI63"/>
  <c r="CJ63" s="1"/>
  <c r="N129" i="28"/>
  <c r="BL131" i="15"/>
  <c r="EU131" s="1"/>
  <c r="BE131"/>
  <c r="EJ131" s="1"/>
  <c r="EL131" s="1"/>
  <c r="AX131"/>
  <c r="DY131" s="1"/>
  <c r="EA131" s="1"/>
  <c r="CR131"/>
  <c r="CT131" s="1"/>
  <c r="CU131" s="1"/>
  <c r="AQ131"/>
  <c r="DN131" s="1"/>
  <c r="DP131" s="1"/>
  <c r="DQ131" s="1"/>
  <c r="CI131"/>
  <c r="CJ131" s="1"/>
  <c r="DC131"/>
  <c r="DE131" s="1"/>
  <c r="N201" i="28"/>
  <c r="BL203" i="15"/>
  <c r="EU203" s="1"/>
  <c r="BE203"/>
  <c r="EJ203" s="1"/>
  <c r="EL203" s="1"/>
  <c r="AX203"/>
  <c r="DY203" s="1"/>
  <c r="EA203" s="1"/>
  <c r="CR203"/>
  <c r="CT203" s="1"/>
  <c r="CU203" s="1"/>
  <c r="AQ203"/>
  <c r="DN203" s="1"/>
  <c r="DP203" s="1"/>
  <c r="DQ203" s="1"/>
  <c r="CI203"/>
  <c r="CJ203" s="1"/>
  <c r="DC203"/>
  <c r="DE203" s="1"/>
  <c r="N265" i="28"/>
  <c r="BL267" i="15"/>
  <c r="EU267" s="1"/>
  <c r="BE267"/>
  <c r="EJ267" s="1"/>
  <c r="EL267" s="1"/>
  <c r="AX267"/>
  <c r="DY267" s="1"/>
  <c r="EA267" s="1"/>
  <c r="CR267"/>
  <c r="CT267" s="1"/>
  <c r="CU267" s="1"/>
  <c r="AQ267"/>
  <c r="DN267" s="1"/>
  <c r="DP267" s="1"/>
  <c r="DQ267" s="1"/>
  <c r="CI267"/>
  <c r="CJ267" s="1"/>
  <c r="DC267"/>
  <c r="DE267" s="1"/>
  <c r="EB188"/>
  <c r="BP186" i="28"/>
  <c r="EL186" s="1"/>
  <c r="EB28" i="15"/>
  <c r="BP26" i="28"/>
  <c r="EL26" s="1"/>
  <c r="EB20" i="15"/>
  <c r="BP18" i="28"/>
  <c r="EL18" s="1"/>
  <c r="DF276" i="15"/>
  <c r="AU274" i="28" s="1"/>
  <c r="AT274"/>
  <c r="ED274" s="1"/>
  <c r="EB44" i="15"/>
  <c r="BP42" i="28"/>
  <c r="EL42" s="1"/>
  <c r="EB127" i="15"/>
  <c r="BP125" i="28"/>
  <c r="EL125" s="1"/>
  <c r="EB68" i="15"/>
  <c r="BP66" i="28"/>
  <c r="EL66" s="1"/>
  <c r="EB207" i="15"/>
  <c r="BP205" i="28"/>
  <c r="EL205" s="1"/>
  <c r="EB60" i="15"/>
  <c r="BP58" i="28"/>
  <c r="EL58" s="1"/>
  <c r="DF224" i="15"/>
  <c r="AU222" i="28" s="1"/>
  <c r="AT222"/>
  <c r="ED222" s="1"/>
  <c r="EB57" i="15"/>
  <c r="BP55" i="28"/>
  <c r="EL55" s="1"/>
  <c r="EB268" i="15"/>
  <c r="BP266" i="28"/>
  <c r="EL266" s="1"/>
  <c r="EB176" i="15"/>
  <c r="BP174" i="28"/>
  <c r="EL174" s="1"/>
  <c r="EB124" i="15"/>
  <c r="BP122" i="28"/>
  <c r="EL122" s="1"/>
  <c r="DF252" i="15"/>
  <c r="AU250" i="28" s="1"/>
  <c r="AT250"/>
  <c r="ED250" s="1"/>
  <c r="EB140" i="15"/>
  <c r="BP138" i="28"/>
  <c r="EL138" s="1"/>
  <c r="EB84" i="15"/>
  <c r="BP82" i="28"/>
  <c r="EL82" s="1"/>
  <c r="DF28" i="15"/>
  <c r="AU26" i="28" s="1"/>
  <c r="AT26"/>
  <c r="ED26" s="1"/>
  <c r="DF56" i="15"/>
  <c r="AU54" i="28" s="1"/>
  <c r="AT54"/>
  <c r="ED54" s="1"/>
  <c r="DF108" i="15"/>
  <c r="AU106" i="28" s="1"/>
  <c r="AT106"/>
  <c r="ED106" s="1"/>
  <c r="EE106" s="1"/>
  <c r="Y106" i="32" s="1"/>
  <c r="EB133" i="15"/>
  <c r="BP131" i="28"/>
  <c r="EL131" s="1"/>
  <c r="DF156" i="15"/>
  <c r="AU154" i="28" s="1"/>
  <c r="AT154"/>
  <c r="ED154" s="1"/>
  <c r="DF175" i="15"/>
  <c r="AU173" i="28" s="1"/>
  <c r="AT173"/>
  <c r="ED173" s="1"/>
  <c r="EE173" s="1"/>
  <c r="Y173" i="32" s="1"/>
  <c r="EB196" i="15"/>
  <c r="BP194" i="28"/>
  <c r="EL194" s="1"/>
  <c r="DF239" i="15"/>
  <c r="AU237" i="28" s="1"/>
  <c r="AT237"/>
  <c r="ED237" s="1"/>
  <c r="DF260" i="15"/>
  <c r="AU258" i="28" s="1"/>
  <c r="AT258"/>
  <c r="ED258" s="1"/>
  <c r="DF24" i="15"/>
  <c r="AU22" i="28" s="1"/>
  <c r="AT22"/>
  <c r="ED22" s="1"/>
  <c r="DF52" i="15"/>
  <c r="AU50" i="28" s="1"/>
  <c r="AT50"/>
  <c r="ED50" s="1"/>
  <c r="DF76" i="15"/>
  <c r="AU74" i="28" s="1"/>
  <c r="AT74"/>
  <c r="ED74" s="1"/>
  <c r="DF152" i="15"/>
  <c r="AU150" i="28" s="1"/>
  <c r="AT150"/>
  <c r="ED150" s="1"/>
  <c r="EE150" s="1"/>
  <c r="Y150" i="32" s="1"/>
  <c r="EB173" i="15"/>
  <c r="BP171" i="28"/>
  <c r="EL171" s="1"/>
  <c r="EB193" i="15"/>
  <c r="BP191" i="28"/>
  <c r="EL191" s="1"/>
  <c r="DF216" i="15"/>
  <c r="AU214" i="28" s="1"/>
  <c r="AT214"/>
  <c r="ED214" s="1"/>
  <c r="EE214" s="1"/>
  <c r="Y214" i="32" s="1"/>
  <c r="EB237" i="15"/>
  <c r="BP235" i="28"/>
  <c r="EL235" s="1"/>
  <c r="EB257" i="15"/>
  <c r="BP255" i="28"/>
  <c r="EL255" s="1"/>
  <c r="DF20" i="15"/>
  <c r="AU18" i="28" s="1"/>
  <c r="AT18"/>
  <c r="ED18" s="1"/>
  <c r="EB48" i="15"/>
  <c r="BP46" i="28"/>
  <c r="EL46" s="1"/>
  <c r="DF104" i="15"/>
  <c r="AU102" i="28" s="1"/>
  <c r="AT102"/>
  <c r="ED102" s="1"/>
  <c r="DF128" i="15"/>
  <c r="AU126" i="28" s="1"/>
  <c r="AT126"/>
  <c r="ED126" s="1"/>
  <c r="EB149" i="15"/>
  <c r="BP147" i="28"/>
  <c r="EL147" s="1"/>
  <c r="DF172" i="15"/>
  <c r="AU170" i="28" s="1"/>
  <c r="AT170"/>
  <c r="ED170" s="1"/>
  <c r="DF192" i="15"/>
  <c r="AU190" i="28" s="1"/>
  <c r="AT190"/>
  <c r="ED190" s="1"/>
  <c r="DF212" i="15"/>
  <c r="AU210" i="28" s="1"/>
  <c r="AT210"/>
  <c r="ED210" s="1"/>
  <c r="DF256" i="15"/>
  <c r="AU254" i="28" s="1"/>
  <c r="AT254"/>
  <c r="ED254" s="1"/>
  <c r="DF44" i="15"/>
  <c r="AU42" i="28" s="1"/>
  <c r="AT42"/>
  <c r="ED42" s="1"/>
  <c r="DF72" i="15"/>
  <c r="AU70" i="28" s="1"/>
  <c r="AT70"/>
  <c r="ED70" s="1"/>
  <c r="DF127" i="15"/>
  <c r="AU125" i="28" s="1"/>
  <c r="AT125"/>
  <c r="ED125" s="1"/>
  <c r="DF148" i="15"/>
  <c r="AU146" i="28" s="1"/>
  <c r="AT146"/>
  <c r="ED146" s="1"/>
  <c r="EB168" i="15"/>
  <c r="BP166" i="28"/>
  <c r="EL166" s="1"/>
  <c r="DF191" i="15"/>
  <c r="AU189" i="28" s="1"/>
  <c r="AT189"/>
  <c r="ED189" s="1"/>
  <c r="EB232" i="15"/>
  <c r="BP230" i="28"/>
  <c r="EL230" s="1"/>
  <c r="DF255" i="15"/>
  <c r="AU253" i="28" s="1"/>
  <c r="AT253"/>
  <c r="ED253" s="1"/>
  <c r="DF272" i="15"/>
  <c r="AU270" i="28" s="1"/>
  <c r="AT270"/>
  <c r="ED270" s="1"/>
  <c r="DF68" i="15"/>
  <c r="AU66" i="28" s="1"/>
  <c r="AT66"/>
  <c r="ED66" s="1"/>
  <c r="EB96" i="15"/>
  <c r="BP94" i="28"/>
  <c r="EL94" s="1"/>
  <c r="EB165" i="15"/>
  <c r="BP163" i="28"/>
  <c r="EL163" s="1"/>
  <c r="DF207" i="15"/>
  <c r="AU205" i="28" s="1"/>
  <c r="AT205"/>
  <c r="ED205" s="1"/>
  <c r="EE205" s="1"/>
  <c r="Y205" i="32" s="1"/>
  <c r="DF271" i="15"/>
  <c r="AU269" i="28" s="1"/>
  <c r="AT269"/>
  <c r="ED269" s="1"/>
  <c r="DF40" i="15"/>
  <c r="AU38" i="28" s="1"/>
  <c r="AT38"/>
  <c r="ED38" s="1"/>
  <c r="EB64" i="15"/>
  <c r="BP62" i="28"/>
  <c r="EL62" s="1"/>
  <c r="EB141" i="15"/>
  <c r="BP139" i="28"/>
  <c r="EL139" s="1"/>
  <c r="DF248" i="15"/>
  <c r="AU246" i="28" s="1"/>
  <c r="AT246"/>
  <c r="ED246" s="1"/>
  <c r="DF60" i="15"/>
  <c r="AU58" i="28" s="1"/>
  <c r="AT58"/>
  <c r="ED58" s="1"/>
  <c r="DF160" i="15"/>
  <c r="AU158" i="28" s="1"/>
  <c r="AT158"/>
  <c r="ED158" s="1"/>
  <c r="EE158" s="1"/>
  <c r="Y158" i="32" s="1"/>
  <c r="EB136" i="15"/>
  <c r="BP134" i="28"/>
  <c r="EL134" s="1"/>
  <c r="DF223" i="15"/>
  <c r="AU221" i="28" s="1"/>
  <c r="AT221"/>
  <c r="ED221" s="1"/>
  <c r="EB41" i="15"/>
  <c r="BP39" i="28"/>
  <c r="EL39" s="1"/>
  <c r="EB144" i="15"/>
  <c r="BP142" i="28"/>
  <c r="EL142" s="1"/>
  <c r="DF268" i="15"/>
  <c r="AU266" i="28" s="1"/>
  <c r="AT266"/>
  <c r="ED266" s="1"/>
  <c r="EE266" s="1"/>
  <c r="Y266" i="32" s="1"/>
  <c r="EB36" i="15"/>
  <c r="BP34" i="28"/>
  <c r="EL34" s="1"/>
  <c r="EB116" i="15"/>
  <c r="BP114" i="28"/>
  <c r="EL114" s="1"/>
  <c r="DF240" i="15"/>
  <c r="AU238" i="28" s="1"/>
  <c r="AT238"/>
  <c r="ED238" s="1"/>
  <c r="EE227"/>
  <c r="Y227" i="32" s="1"/>
  <c r="EE170" i="28"/>
  <c r="Y170" i="32" s="1"/>
  <c r="EM194" i="28"/>
  <c r="AA194" i="32" s="1"/>
  <c r="EM173" i="15"/>
  <c r="EM257"/>
  <c r="EM255" i="28"/>
  <c r="AA255" i="32" s="1"/>
  <c r="EE154" i="28"/>
  <c r="Y154" i="32" s="1"/>
  <c r="EE253" i="28"/>
  <c r="Y253" i="32" s="1"/>
  <c r="EE198" i="28"/>
  <c r="Y198" i="32" s="1"/>
  <c r="EE155" i="28"/>
  <c r="Y155" i="32" s="1"/>
  <c r="EE171" i="28"/>
  <c r="Y171" i="32" s="1"/>
  <c r="EM44" i="15"/>
  <c r="EM88"/>
  <c r="EM232"/>
  <c r="EM120"/>
  <c r="EM149"/>
  <c r="EM12"/>
  <c r="AX16"/>
  <c r="DY16" s="1"/>
  <c r="EA16" s="1"/>
  <c r="EB16" s="1"/>
  <c r="CA14" i="28"/>
  <c r="EP14" s="1"/>
  <c r="EM16" i="15"/>
  <c r="CI16"/>
  <c r="CJ16" s="1"/>
  <c r="N14" i="28"/>
  <c r="AQ16" i="15"/>
  <c r="DN16" s="1"/>
  <c r="DP16" s="1"/>
  <c r="DQ16" s="1"/>
  <c r="BL16"/>
  <c r="EU16" s="1"/>
  <c r="CJ14" i="28" s="1"/>
  <c r="CR16" i="15"/>
  <c r="CT16" s="1"/>
  <c r="CU16" s="1"/>
  <c r="DC16"/>
  <c r="DE16" s="1"/>
  <c r="DF16" s="1"/>
  <c r="AU14" i="28" s="1"/>
  <c r="EB7"/>
  <c r="BL10" i="15"/>
  <c r="EU10" s="1"/>
  <c r="CJ8" i="28" s="1"/>
  <c r="N8"/>
  <c r="BE10" i="15"/>
  <c r="EJ10" s="1"/>
  <c r="EL10" s="1"/>
  <c r="AQ10"/>
  <c r="DN10" s="1"/>
  <c r="DP10" s="1"/>
  <c r="DQ10" s="1"/>
  <c r="CR10"/>
  <c r="CT10" s="1"/>
  <c r="CU10" s="1"/>
  <c r="AX10"/>
  <c r="DY10" s="1"/>
  <c r="EA10" s="1"/>
  <c r="DC10"/>
  <c r="DE10" s="1"/>
  <c r="CI10"/>
  <c r="CJ10" s="1"/>
  <c r="BL11"/>
  <c r="EU11" s="1"/>
  <c r="CJ9" i="28" s="1"/>
  <c r="N9"/>
  <c r="AX11" i="15"/>
  <c r="DY11" s="1"/>
  <c r="EA11" s="1"/>
  <c r="DC11"/>
  <c r="DE11" s="1"/>
  <c r="CI11"/>
  <c r="CJ11" s="1"/>
  <c r="CR11"/>
  <c r="CT11" s="1"/>
  <c r="CU11" s="1"/>
  <c r="BE11"/>
  <c r="EJ11" s="1"/>
  <c r="EL11" s="1"/>
  <c r="AQ11"/>
  <c r="DN11" s="1"/>
  <c r="DP11" s="1"/>
  <c r="DQ11" s="1"/>
  <c r="EB12"/>
  <c r="BP10" i="28"/>
  <c r="EL10" s="1"/>
  <c r="BL14" i="15"/>
  <c r="EU14" s="1"/>
  <c r="CJ12" i="28" s="1"/>
  <c r="N12"/>
  <c r="BE14" i="15"/>
  <c r="EJ14" s="1"/>
  <c r="EL14" s="1"/>
  <c r="AQ14"/>
  <c r="DN14" s="1"/>
  <c r="DP14" s="1"/>
  <c r="DQ14" s="1"/>
  <c r="CR14"/>
  <c r="CT14" s="1"/>
  <c r="CU14" s="1"/>
  <c r="AX14"/>
  <c r="DY14" s="1"/>
  <c r="EA14" s="1"/>
  <c r="DC14"/>
  <c r="DE14" s="1"/>
  <c r="CI14"/>
  <c r="CJ14" s="1"/>
  <c r="BL15"/>
  <c r="EU15" s="1"/>
  <c r="CJ13" i="28" s="1"/>
  <c r="N13"/>
  <c r="AX15" i="15"/>
  <c r="DY15" s="1"/>
  <c r="EA15" s="1"/>
  <c r="DC15"/>
  <c r="DE15" s="1"/>
  <c r="CI15"/>
  <c r="CJ15" s="1"/>
  <c r="CR15"/>
  <c r="CT15" s="1"/>
  <c r="CU15" s="1"/>
  <c r="BE15"/>
  <c r="EJ15" s="1"/>
  <c r="EL15" s="1"/>
  <c r="AQ15"/>
  <c r="DN15" s="1"/>
  <c r="DP15" s="1"/>
  <c r="DQ15" s="1"/>
  <c r="DF12"/>
  <c r="AU10" i="28" s="1"/>
  <c r="AT10"/>
  <c r="ED10" s="1"/>
  <c r="EU9" i="15"/>
  <c r="CJ7" i="28" s="1"/>
  <c r="N7"/>
  <c r="BE9" i="15"/>
  <c r="EJ9" s="1"/>
  <c r="EL9" s="1"/>
  <c r="AQ9"/>
  <c r="DN9" s="1"/>
  <c r="DP9" s="1"/>
  <c r="DQ9" s="1"/>
  <c r="CT9"/>
  <c r="CU9" s="1"/>
  <c r="AX9"/>
  <c r="DY9" s="1"/>
  <c r="EA9" s="1"/>
  <c r="DC9"/>
  <c r="DE9" s="1"/>
  <c r="CI9"/>
  <c r="CJ9" s="1"/>
  <c r="BL13"/>
  <c r="EU13" s="1"/>
  <c r="CJ11" i="28" s="1"/>
  <c r="N11"/>
  <c r="BE13" i="15"/>
  <c r="EJ13" s="1"/>
  <c r="EL13" s="1"/>
  <c r="AQ13"/>
  <c r="DN13" s="1"/>
  <c r="DP13" s="1"/>
  <c r="DQ13" s="1"/>
  <c r="CR13"/>
  <c r="CT13" s="1"/>
  <c r="CU13" s="1"/>
  <c r="AX13"/>
  <c r="DY13" s="1"/>
  <c r="EA13" s="1"/>
  <c r="DC13"/>
  <c r="DE13" s="1"/>
  <c r="CI13"/>
  <c r="CJ13" s="1"/>
  <c r="EW12"/>
  <c r="CL10" i="28" s="1"/>
  <c r="S175"/>
  <c r="DT175" s="1"/>
  <c r="T30"/>
  <c r="DU30" s="1"/>
  <c r="T32"/>
  <c r="DU32" s="1"/>
  <c r="DE109"/>
  <c r="AE137"/>
  <c r="DY137" s="1"/>
  <c r="AE191"/>
  <c r="DY191" s="1"/>
  <c r="AE127"/>
  <c r="DY127" s="1"/>
  <c r="AE220"/>
  <c r="DY220" s="1"/>
  <c r="AE268"/>
  <c r="DY268" s="1"/>
  <c r="BA146"/>
  <c r="EG146" s="1"/>
  <c r="AE171"/>
  <c r="DY171" s="1"/>
  <c r="AE203"/>
  <c r="DY203" s="1"/>
  <c r="BA268"/>
  <c r="EG268" s="1"/>
  <c r="AE129"/>
  <c r="DY129" s="1"/>
  <c r="BA188"/>
  <c r="EG188" s="1"/>
  <c r="BA204"/>
  <c r="EG204" s="1"/>
  <c r="BA124"/>
  <c r="EG124" s="1"/>
  <c r="BA233"/>
  <c r="EG233" s="1"/>
  <c r="BA249"/>
  <c r="EG249" s="1"/>
  <c r="BA265"/>
  <c r="EG265" s="1"/>
  <c r="AE109"/>
  <c r="DY109" s="1"/>
  <c r="AE125"/>
  <c r="DY125" s="1"/>
  <c r="AE141"/>
  <c r="DY141" s="1"/>
  <c r="BA200"/>
  <c r="EG200" s="1"/>
  <c r="AE231"/>
  <c r="DY231" s="1"/>
  <c r="AE167"/>
  <c r="DY167" s="1"/>
  <c r="AE183"/>
  <c r="DY183" s="1"/>
  <c r="AE135"/>
  <c r="DY135" s="1"/>
  <c r="AE151"/>
  <c r="DY151" s="1"/>
  <c r="T12"/>
  <c r="DU12" s="1"/>
  <c r="BA106"/>
  <c r="EG106" s="1"/>
  <c r="BA122"/>
  <c r="EG122" s="1"/>
  <c r="AE195"/>
  <c r="DY195" s="1"/>
  <c r="BA180"/>
  <c r="EG180" s="1"/>
  <c r="BA212"/>
  <c r="EG212" s="1"/>
  <c r="BA148"/>
  <c r="EG148" s="1"/>
  <c r="BA225"/>
  <c r="EG225" s="1"/>
  <c r="BA241"/>
  <c r="EG241" s="1"/>
  <c r="BA273"/>
  <c r="EG273" s="1"/>
  <c r="AE117"/>
  <c r="DY117" s="1"/>
  <c r="AE149"/>
  <c r="DY149" s="1"/>
  <c r="BA160"/>
  <c r="EG160" s="1"/>
  <c r="AE239"/>
  <c r="DY239" s="1"/>
  <c r="AE255"/>
  <c r="DY255" s="1"/>
  <c r="AE271"/>
  <c r="DY271" s="1"/>
  <c r="BL261"/>
  <c r="EK261" s="1"/>
  <c r="DC196"/>
  <c r="DE274"/>
  <c r="AP172"/>
  <c r="EC172" s="1"/>
  <c r="AP140"/>
  <c r="EC140" s="1"/>
  <c r="AP265"/>
  <c r="EC265" s="1"/>
  <c r="BJ155"/>
  <c r="BV254"/>
  <c r="EN254" s="1"/>
  <c r="AO167"/>
  <c r="EB167" s="1"/>
  <c r="BA150"/>
  <c r="EG150" s="1"/>
  <c r="AO177"/>
  <c r="EB177" s="1"/>
  <c r="AP188"/>
  <c r="EC188" s="1"/>
  <c r="BW192"/>
  <c r="EO192" s="1"/>
  <c r="R274"/>
  <c r="DE225"/>
  <c r="R32"/>
  <c r="BK92"/>
  <c r="EJ92" s="1"/>
  <c r="AE124"/>
  <c r="DY124" s="1"/>
  <c r="AE206"/>
  <c r="DY206" s="1"/>
  <c r="DE237"/>
  <c r="AC268"/>
  <c r="U7"/>
  <c r="AF7"/>
  <c r="BB7"/>
  <c r="BW134"/>
  <c r="EO134" s="1"/>
  <c r="EQ134" s="1"/>
  <c r="AB134" i="32" s="1"/>
  <c r="DC198" i="28"/>
  <c r="DC232"/>
  <c r="AP204"/>
  <c r="EC204" s="1"/>
  <c r="AP215"/>
  <c r="EC215" s="1"/>
  <c r="AY195"/>
  <c r="AC115"/>
  <c r="AP183"/>
  <c r="EC183" s="1"/>
  <c r="AP160"/>
  <c r="EC160" s="1"/>
  <c r="AO220"/>
  <c r="EB220" s="1"/>
  <c r="AY160"/>
  <c r="AP125"/>
  <c r="EC125" s="1"/>
  <c r="BL203"/>
  <c r="EK203" s="1"/>
  <c r="BK257"/>
  <c r="EJ257" s="1"/>
  <c r="DC153"/>
  <c r="AP187"/>
  <c r="EC187" s="1"/>
  <c r="AO31"/>
  <c r="EB31" s="1"/>
  <c r="AO71"/>
  <c r="EB71" s="1"/>
  <c r="AE264"/>
  <c r="DY264" s="1"/>
  <c r="BA130"/>
  <c r="EG130" s="1"/>
  <c r="AO266"/>
  <c r="EB266" s="1"/>
  <c r="AC271"/>
  <c r="BK229"/>
  <c r="EJ229" s="1"/>
  <c r="BK169"/>
  <c r="EJ169" s="1"/>
  <c r="BK102"/>
  <c r="EJ102" s="1"/>
  <c r="T72"/>
  <c r="DU72" s="1"/>
  <c r="BK72"/>
  <c r="EJ72" s="1"/>
  <c r="BK200"/>
  <c r="EJ200" s="1"/>
  <c r="BL114"/>
  <c r="EK114" s="1"/>
  <c r="AP44"/>
  <c r="EC44" s="1"/>
  <c r="BK70"/>
  <c r="EJ70" s="1"/>
  <c r="BL132"/>
  <c r="EK132" s="1"/>
  <c r="AP190"/>
  <c r="EC190" s="1"/>
  <c r="EE190" s="1"/>
  <c r="Y190" i="32" s="1"/>
  <c r="BV264" i="28"/>
  <c r="EN264" s="1"/>
  <c r="BV168"/>
  <c r="EN168" s="1"/>
  <c r="BV241"/>
  <c r="EN241" s="1"/>
  <c r="BL76"/>
  <c r="EK76" s="1"/>
  <c r="BL224"/>
  <c r="EK224" s="1"/>
  <c r="AC269"/>
  <c r="BL195"/>
  <c r="EK195" s="1"/>
  <c r="BV271"/>
  <c r="EN271" s="1"/>
  <c r="BL107"/>
  <c r="EK107" s="1"/>
  <c r="AO132"/>
  <c r="EB132" s="1"/>
  <c r="BL204"/>
  <c r="EK204" s="1"/>
  <c r="AC150"/>
  <c r="AO253"/>
  <c r="EB253" s="1"/>
  <c r="BU179"/>
  <c r="BV236"/>
  <c r="EN236" s="1"/>
  <c r="BW183"/>
  <c r="EO183" s="1"/>
  <c r="BL244"/>
  <c r="EK244" s="1"/>
  <c r="BV122"/>
  <c r="EN122" s="1"/>
  <c r="BW157"/>
  <c r="EO157" s="1"/>
  <c r="BL227"/>
  <c r="EK227" s="1"/>
  <c r="EM227" s="1"/>
  <c r="AA227" i="32" s="1"/>
  <c r="BV238" i="28"/>
  <c r="EN238" s="1"/>
  <c r="AC129"/>
  <c r="R266"/>
  <c r="BL216"/>
  <c r="EK216" s="1"/>
  <c r="AP192"/>
  <c r="EC192" s="1"/>
  <c r="DC176"/>
  <c r="DC167"/>
  <c r="R225"/>
  <c r="AP184"/>
  <c r="EC184" s="1"/>
  <c r="R116"/>
  <c r="R173"/>
  <c r="BK208"/>
  <c r="EJ208" s="1"/>
  <c r="AY128"/>
  <c r="AE145"/>
  <c r="DY145" s="1"/>
  <c r="AO158"/>
  <c r="EB158" s="1"/>
  <c r="BL143"/>
  <c r="EK143" s="1"/>
  <c r="BA214"/>
  <c r="EG214" s="1"/>
  <c r="AO108"/>
  <c r="EB108" s="1"/>
  <c r="BA178"/>
  <c r="EG178" s="1"/>
  <c r="AE144"/>
  <c r="DY144" s="1"/>
  <c r="AY273"/>
  <c r="AC219"/>
  <c r="AY166"/>
  <c r="AP270"/>
  <c r="EC270" s="1"/>
  <c r="DC244"/>
  <c r="BV35"/>
  <c r="EN35" s="1"/>
  <c r="AO50"/>
  <c r="EB50" s="1"/>
  <c r="BW190"/>
  <c r="EO190" s="1"/>
  <c r="EQ190" s="1"/>
  <c r="AB190" i="32" s="1"/>
  <c r="AE157" i="28"/>
  <c r="DY157" s="1"/>
  <c r="AE230"/>
  <c r="DY230" s="1"/>
  <c r="AE128"/>
  <c r="DY128" s="1"/>
  <c r="DC259"/>
  <c r="AC174"/>
  <c r="AE133"/>
  <c r="DY133" s="1"/>
  <c r="AP238"/>
  <c r="EC238" s="1"/>
  <c r="EE238" s="1"/>
  <c r="Y238" i="32" s="1"/>
  <c r="AE106" i="28"/>
  <c r="DY106" s="1"/>
  <c r="BL165"/>
  <c r="EK165" s="1"/>
  <c r="AC235"/>
  <c r="AO273"/>
  <c r="EB273" s="1"/>
  <c r="BW256"/>
  <c r="EO256" s="1"/>
  <c r="BW159"/>
  <c r="EO159" s="1"/>
  <c r="BV179"/>
  <c r="EN179" s="1"/>
  <c r="BW179"/>
  <c r="EO179" s="1"/>
  <c r="AP63"/>
  <c r="EC63" s="1"/>
  <c r="R62"/>
  <c r="AE163"/>
  <c r="DY163" s="1"/>
  <c r="BL113"/>
  <c r="EK113" s="1"/>
  <c r="DC258"/>
  <c r="AP232"/>
  <c r="EC232" s="1"/>
  <c r="BL193"/>
  <c r="EK193" s="1"/>
  <c r="AO245"/>
  <c r="EB245" s="1"/>
  <c r="BW248"/>
  <c r="EO248" s="1"/>
  <c r="AE108"/>
  <c r="DY108" s="1"/>
  <c r="AE142"/>
  <c r="DY142" s="1"/>
  <c r="AE72"/>
  <c r="DY72" s="1"/>
  <c r="BL22"/>
  <c r="EK22" s="1"/>
  <c r="EM22" s="1"/>
  <c r="AA22" i="32" s="1"/>
  <c r="AP166" i="28"/>
  <c r="EC166" s="1"/>
  <c r="EE166" s="1"/>
  <c r="Y166" i="32" s="1"/>
  <c r="AE214" i="28"/>
  <c r="DY214" s="1"/>
  <c r="AE209"/>
  <c r="DY209" s="1"/>
  <c r="AE168"/>
  <c r="DY168" s="1"/>
  <c r="BA114"/>
  <c r="EG114" s="1"/>
  <c r="AP180"/>
  <c r="EC180" s="1"/>
  <c r="T259"/>
  <c r="DU259" s="1"/>
  <c r="AE160"/>
  <c r="DY160" s="1"/>
  <c r="AC164"/>
  <c r="AE170"/>
  <c r="DY170" s="1"/>
  <c r="BL240"/>
  <c r="EK240" s="1"/>
  <c r="AP168"/>
  <c r="EC168" s="1"/>
  <c r="BU237"/>
  <c r="BU233"/>
  <c r="BU163"/>
  <c r="BV251"/>
  <c r="EN251" s="1"/>
  <c r="BV166"/>
  <c r="EN166" s="1"/>
  <c r="AP17"/>
  <c r="EC17" s="1"/>
  <c r="AP251"/>
  <c r="EC251" s="1"/>
  <c r="R154"/>
  <c r="AP228"/>
  <c r="EC228" s="1"/>
  <c r="AC231"/>
  <c r="BL243"/>
  <c r="EK243" s="1"/>
  <c r="BV121"/>
  <c r="EN121" s="1"/>
  <c r="AE262"/>
  <c r="DY262" s="1"/>
  <c r="BL182"/>
  <c r="EK182" s="1"/>
  <c r="EM182" s="1"/>
  <c r="AA182" i="32" s="1"/>
  <c r="AE247" i="28"/>
  <c r="DY247" s="1"/>
  <c r="AC217"/>
  <c r="AO106"/>
  <c r="EB106" s="1"/>
  <c r="AY189"/>
  <c r="BL161"/>
  <c r="EK161" s="1"/>
  <c r="BK197"/>
  <c r="EJ197" s="1"/>
  <c r="AY250"/>
  <c r="AO200"/>
  <c r="EB200" s="1"/>
  <c r="AY247"/>
  <c r="R167"/>
  <c r="AP131"/>
  <c r="EC131" s="1"/>
  <c r="EE131" s="1"/>
  <c r="Y131" i="32" s="1"/>
  <c r="BL174" i="28"/>
  <c r="EK174" s="1"/>
  <c r="BW174"/>
  <c r="EO174" s="1"/>
  <c r="EQ174" s="1"/>
  <c r="AB174" i="32" s="1"/>
  <c r="BK199" i="28"/>
  <c r="EJ199" s="1"/>
  <c r="DC202"/>
  <c r="R261"/>
  <c r="BK93"/>
  <c r="EJ93" s="1"/>
  <c r="AE234"/>
  <c r="DY234" s="1"/>
  <c r="T185"/>
  <c r="DU185" s="1"/>
  <c r="AE176"/>
  <c r="DY176" s="1"/>
  <c r="AP267"/>
  <c r="EC267" s="1"/>
  <c r="BL252"/>
  <c r="EK252" s="1"/>
  <c r="BL201"/>
  <c r="EK201" s="1"/>
  <c r="AE132"/>
  <c r="DY132" s="1"/>
  <c r="AY234"/>
  <c r="AC191"/>
  <c r="DE213"/>
  <c r="BA162"/>
  <c r="EG162" s="1"/>
  <c r="AE158"/>
  <c r="DY158" s="1"/>
  <c r="DE116"/>
  <c r="BK217"/>
  <c r="EJ217" s="1"/>
  <c r="BL106"/>
  <c r="EK106" s="1"/>
  <c r="BA131"/>
  <c r="EG131" s="1"/>
  <c r="AP235"/>
  <c r="EC235" s="1"/>
  <c r="EE235" s="1"/>
  <c r="Y235" i="32" s="1"/>
  <c r="R160" i="28"/>
  <c r="T137"/>
  <c r="DU137" s="1"/>
  <c r="BA129"/>
  <c r="EG129" s="1"/>
  <c r="DC263"/>
  <c r="BW206"/>
  <c r="EO206" s="1"/>
  <c r="EQ206" s="1"/>
  <c r="AB206" i="32" s="1"/>
  <c r="BW234" i="28"/>
  <c r="EO234" s="1"/>
  <c r="EQ234" s="1"/>
  <c r="AB234" i="32" s="1"/>
  <c r="AE250" i="28"/>
  <c r="DY250" s="1"/>
  <c r="BL123"/>
  <c r="EK123" s="1"/>
  <c r="AE43"/>
  <c r="DY43" s="1"/>
  <c r="BL99"/>
  <c r="EK99" s="1"/>
  <c r="AP202"/>
  <c r="EC202" s="1"/>
  <c r="EE202" s="1"/>
  <c r="Y202" i="32" s="1"/>
  <c r="AE254" i="28"/>
  <c r="DY254" s="1"/>
  <c r="AE274"/>
  <c r="DY274" s="1"/>
  <c r="AC203"/>
  <c r="BA136"/>
  <c r="EG136" s="1"/>
  <c r="AP115"/>
  <c r="EC115" s="1"/>
  <c r="BA209"/>
  <c r="EG209" s="1"/>
  <c r="AP222"/>
  <c r="EC222" s="1"/>
  <c r="EE222" s="1"/>
  <c r="Y222" i="32" s="1"/>
  <c r="DE201" i="28"/>
  <c r="DC233"/>
  <c r="BL223"/>
  <c r="EK223" s="1"/>
  <c r="DC121"/>
  <c r="AP197"/>
  <c r="EC197" s="1"/>
  <c r="AE166"/>
  <c r="DY166" s="1"/>
  <c r="BA142"/>
  <c r="EG142" s="1"/>
  <c r="BL185"/>
  <c r="EK185" s="1"/>
  <c r="BL247"/>
  <c r="EK247" s="1"/>
  <c r="AP218"/>
  <c r="EC218" s="1"/>
  <c r="EE218" s="1"/>
  <c r="Y218" i="32" s="1"/>
  <c r="BV172" i="28"/>
  <c r="EN172" s="1"/>
  <c r="AE229"/>
  <c r="DY229" s="1"/>
  <c r="BL262"/>
  <c r="EK262" s="1"/>
  <c r="EM262" s="1"/>
  <c r="AA262" i="32" s="1"/>
  <c r="AE248" i="28"/>
  <c r="DY248" s="1"/>
  <c r="AP143"/>
  <c r="EC143" s="1"/>
  <c r="AC76"/>
  <c r="AP102"/>
  <c r="EC102" s="1"/>
  <c r="EE102" s="1"/>
  <c r="Y102" i="32" s="1"/>
  <c r="AO56" i="28"/>
  <c r="EB56" s="1"/>
  <c r="AO91"/>
  <c r="EB91" s="1"/>
  <c r="BL59"/>
  <c r="EK59" s="1"/>
  <c r="AP107"/>
  <c r="EC107" s="1"/>
  <c r="AE119"/>
  <c r="DY119" s="1"/>
  <c r="DE198"/>
  <c r="AE232"/>
  <c r="DY232" s="1"/>
  <c r="AP259"/>
  <c r="EC259" s="1"/>
  <c r="AE182"/>
  <c r="DY182" s="1"/>
  <c r="BA196"/>
  <c r="EG196" s="1"/>
  <c r="BL239"/>
  <c r="EK239" s="1"/>
  <c r="AC238"/>
  <c r="BL258"/>
  <c r="EK258" s="1"/>
  <c r="EM258" s="1"/>
  <c r="AA258" i="32" s="1"/>
  <c r="BL264" i="28"/>
  <c r="EK264" s="1"/>
  <c r="AE130"/>
  <c r="DY130" s="1"/>
  <c r="AC183"/>
  <c r="BL122"/>
  <c r="EK122" s="1"/>
  <c r="EM122" s="1"/>
  <c r="AA122" i="32" s="1"/>
  <c r="BL209" i="28"/>
  <c r="EK209" s="1"/>
  <c r="BW188"/>
  <c r="EO188" s="1"/>
  <c r="AY249"/>
  <c r="AP133"/>
  <c r="EC133" s="1"/>
  <c r="AP207"/>
  <c r="EC207" s="1"/>
  <c r="AP128"/>
  <c r="EC128" s="1"/>
  <c r="AY204"/>
  <c r="BL160"/>
  <c r="EK160" s="1"/>
  <c r="AC212"/>
  <c r="BL276"/>
  <c r="EK276" s="1"/>
  <c r="T153"/>
  <c r="DU153" s="1"/>
  <c r="AP126"/>
  <c r="EC126" s="1"/>
  <c r="BW107"/>
  <c r="EO107" s="1"/>
  <c r="AP136"/>
  <c r="EC136" s="1"/>
  <c r="BL170"/>
  <c r="EK170" s="1"/>
  <c r="EM170" s="1"/>
  <c r="AA170" i="32" s="1"/>
  <c r="AY200" i="28"/>
  <c r="T212"/>
  <c r="DU212" s="1"/>
  <c r="AE123"/>
  <c r="DY123" s="1"/>
  <c r="AE240"/>
  <c r="DY240" s="1"/>
  <c r="AO82"/>
  <c r="EB82" s="1"/>
  <c r="BA168"/>
  <c r="EG168" s="1"/>
  <c r="DE211"/>
  <c r="BA127"/>
  <c r="EG127" s="1"/>
  <c r="BA194"/>
  <c r="EG194" s="1"/>
  <c r="AC246"/>
  <c r="DC114"/>
  <c r="AC210"/>
  <c r="AP243"/>
  <c r="EC243" s="1"/>
  <c r="DE268"/>
  <c r="T109"/>
  <c r="DU109" s="1"/>
  <c r="AP195"/>
  <c r="EC195" s="1"/>
  <c r="AP258"/>
  <c r="EC258" s="1"/>
  <c r="EE258" s="1"/>
  <c r="Y258" i="32" s="1"/>
  <c r="AP112" i="28"/>
  <c r="EC112" s="1"/>
  <c r="AP157"/>
  <c r="EC157" s="1"/>
  <c r="AP239"/>
  <c r="EC239" s="1"/>
  <c r="AP151"/>
  <c r="EC151" s="1"/>
  <c r="AP209"/>
  <c r="EC209" s="1"/>
  <c r="AO150"/>
  <c r="EB150" s="1"/>
  <c r="AP70"/>
  <c r="EC70" s="1"/>
  <c r="EE70" s="1"/>
  <c r="Y70" i="32" s="1"/>
  <c r="AP123" i="28"/>
  <c r="EC123" s="1"/>
  <c r="AP217"/>
  <c r="EC217" s="1"/>
  <c r="AP118"/>
  <c r="EC118" s="1"/>
  <c r="EE118" s="1"/>
  <c r="Y118" i="32" s="1"/>
  <c r="AO127" i="28"/>
  <c r="EB127" s="1"/>
  <c r="AP141"/>
  <c r="EC141" s="1"/>
  <c r="AP248"/>
  <c r="EC248" s="1"/>
  <c r="AO276"/>
  <c r="EB276" s="1"/>
  <c r="AO171"/>
  <c r="EB171" s="1"/>
  <c r="AO155"/>
  <c r="EB155" s="1"/>
  <c r="AY165"/>
  <c r="BA111"/>
  <c r="EG111" s="1"/>
  <c r="BA218"/>
  <c r="EG218" s="1"/>
  <c r="AY230"/>
  <c r="AY147"/>
  <c r="BA164"/>
  <c r="EG164" s="1"/>
  <c r="BA152"/>
  <c r="EG152" s="1"/>
  <c r="AY137"/>
  <c r="BA172"/>
  <c r="EG172" s="1"/>
  <c r="AY268"/>
  <c r="AY223"/>
  <c r="BA156"/>
  <c r="EG156" s="1"/>
  <c r="BA186"/>
  <c r="EG186" s="1"/>
  <c r="BA191"/>
  <c r="EG191" s="1"/>
  <c r="BA255"/>
  <c r="EG255" s="1"/>
  <c r="BA171"/>
  <c r="EG171" s="1"/>
  <c r="BA217"/>
  <c r="EG217" s="1"/>
  <c r="BW164"/>
  <c r="EO164" s="1"/>
  <c r="BW265"/>
  <c r="EO265" s="1"/>
  <c r="BW243"/>
  <c r="EO243" s="1"/>
  <c r="BW141"/>
  <c r="EO141" s="1"/>
  <c r="BW185"/>
  <c r="EO185" s="1"/>
  <c r="BV171"/>
  <c r="EN171" s="1"/>
  <c r="BV244"/>
  <c r="EN244" s="1"/>
  <c r="BV123"/>
  <c r="EN123" s="1"/>
  <c r="BW252"/>
  <c r="EO252" s="1"/>
  <c r="BV125"/>
  <c r="EN125" s="1"/>
  <c r="BV151"/>
  <c r="EN151" s="1"/>
  <c r="BV260"/>
  <c r="EN260" s="1"/>
  <c r="BW260"/>
  <c r="EO260" s="1"/>
  <c r="BW240"/>
  <c r="EO240" s="1"/>
  <c r="BV240"/>
  <c r="EN240" s="1"/>
  <c r="BW263"/>
  <c r="EO263" s="1"/>
  <c r="EQ263" s="1"/>
  <c r="AB263" i="32" s="1"/>
  <c r="BW169" i="28"/>
  <c r="EO169" s="1"/>
  <c r="BW178"/>
  <c r="EO178" s="1"/>
  <c r="EQ178" s="1"/>
  <c r="AB178" i="32" s="1"/>
  <c r="BU240" i="28"/>
  <c r="BU260"/>
  <c r="BU220"/>
  <c r="BU245"/>
  <c r="BW83"/>
  <c r="EO83" s="1"/>
  <c r="BV211"/>
  <c r="EN211" s="1"/>
  <c r="BA163"/>
  <c r="EG163" s="1"/>
  <c r="BA158"/>
  <c r="EG158" s="1"/>
  <c r="BA211"/>
  <c r="EG211" s="1"/>
  <c r="AY120"/>
  <c r="BA206"/>
  <c r="EG206" s="1"/>
  <c r="AY212"/>
  <c r="BA276"/>
  <c r="EG276" s="1"/>
  <c r="AY122"/>
  <c r="AY119"/>
  <c r="BA159"/>
  <c r="EG159" s="1"/>
  <c r="BA264"/>
  <c r="EG264" s="1"/>
  <c r="BA232"/>
  <c r="EG232" s="1"/>
  <c r="BA116"/>
  <c r="EG116" s="1"/>
  <c r="BA267"/>
  <c r="EG267" s="1"/>
  <c r="BA254"/>
  <c r="EG254" s="1"/>
  <c r="BA227"/>
  <c r="EG227" s="1"/>
  <c r="AY141"/>
  <c r="BA237"/>
  <c r="EG237" s="1"/>
  <c r="AY106"/>
  <c r="BA110"/>
  <c r="EG110" s="1"/>
  <c r="BA192"/>
  <c r="EG192" s="1"/>
  <c r="BA140"/>
  <c r="EG140" s="1"/>
  <c r="BA28"/>
  <c r="EG28" s="1"/>
  <c r="BU196"/>
  <c r="BU184"/>
  <c r="BU246"/>
  <c r="BW196"/>
  <c r="EO196" s="1"/>
  <c r="BV196"/>
  <c r="EN196" s="1"/>
  <c r="BV91"/>
  <c r="EN91" s="1"/>
  <c r="BU232"/>
  <c r="BU204"/>
  <c r="BU206"/>
  <c r="BU174"/>
  <c r="BU234"/>
  <c r="BW67"/>
  <c r="EO67" s="1"/>
  <c r="DE107"/>
  <c r="T181"/>
  <c r="DU181" s="1"/>
  <c r="DE248"/>
  <c r="DE123"/>
  <c r="DE157"/>
  <c r="R255"/>
  <c r="R142"/>
  <c r="R169"/>
  <c r="DC254"/>
  <c r="DC231"/>
  <c r="T265"/>
  <c r="DU265" s="1"/>
  <c r="R107"/>
  <c r="R157"/>
  <c r="R123"/>
  <c r="R181"/>
  <c r="DC165"/>
  <c r="R175"/>
  <c r="R248"/>
  <c r="DC224"/>
  <c r="DC265"/>
  <c r="DE250"/>
  <c r="R132"/>
  <c r="R28"/>
  <c r="T60"/>
  <c r="DU60" s="1"/>
  <c r="T106"/>
  <c r="DU106" s="1"/>
  <c r="DC138"/>
  <c r="R247"/>
  <c r="T117"/>
  <c r="DU117" s="1"/>
  <c r="T70"/>
  <c r="DU70" s="1"/>
  <c r="T22"/>
  <c r="DU22" s="1"/>
  <c r="R194"/>
  <c r="R158"/>
  <c r="R182"/>
  <c r="R226"/>
  <c r="R218"/>
  <c r="R130"/>
  <c r="T48"/>
  <c r="DU48" s="1"/>
  <c r="R68"/>
  <c r="R112"/>
  <c r="R131"/>
  <c r="R264"/>
  <c r="DC166"/>
  <c r="DC180"/>
  <c r="DC204"/>
  <c r="T14"/>
  <c r="DU14" s="1"/>
  <c r="R40"/>
  <c r="R193"/>
  <c r="DC222"/>
  <c r="T252"/>
  <c r="DU252" s="1"/>
  <c r="T24"/>
  <c r="DU24" s="1"/>
  <c r="DC112"/>
  <c r="DC194"/>
  <c r="DC131"/>
  <c r="DC201"/>
  <c r="DC158"/>
  <c r="T151"/>
  <c r="DU151" s="1"/>
  <c r="DC193"/>
  <c r="DE229"/>
  <c r="DC226"/>
  <c r="R230"/>
  <c r="DC264"/>
  <c r="DC218"/>
  <c r="T115"/>
  <c r="DU115" s="1"/>
  <c r="R191"/>
  <c r="DE269"/>
  <c r="R139"/>
  <c r="R252"/>
  <c r="DC268"/>
  <c r="R38"/>
  <c r="T56"/>
  <c r="DU56" s="1"/>
  <c r="DC227"/>
  <c r="R207"/>
  <c r="R190"/>
  <c r="R151"/>
  <c r="R211"/>
  <c r="R229"/>
  <c r="R135"/>
  <c r="DE182"/>
  <c r="DE214"/>
  <c r="DE166"/>
  <c r="T180"/>
  <c r="DU180" s="1"/>
  <c r="T114"/>
  <c r="DU114" s="1"/>
  <c r="R269"/>
  <c r="T222"/>
  <c r="DU222" s="1"/>
  <c r="R174"/>
  <c r="T204"/>
  <c r="DU204" s="1"/>
  <c r="DC128"/>
  <c r="DE227"/>
  <c r="DC228"/>
  <c r="DC184"/>
  <c r="R125"/>
  <c r="R36"/>
  <c r="R101"/>
  <c r="DE148"/>
  <c r="R120"/>
  <c r="DE242"/>
  <c r="DC129"/>
  <c r="DE203"/>
  <c r="R147"/>
  <c r="T161"/>
  <c r="DU161" s="1"/>
  <c r="R240"/>
  <c r="DC163"/>
  <c r="R237"/>
  <c r="R236"/>
  <c r="R243"/>
  <c r="R37"/>
  <c r="R41"/>
  <c r="DC148"/>
  <c r="T205"/>
  <c r="DU205" s="1"/>
  <c r="T217"/>
  <c r="DU217" s="1"/>
  <c r="T220"/>
  <c r="DU220" s="1"/>
  <c r="DC124"/>
  <c r="T262"/>
  <c r="DU262" s="1"/>
  <c r="T254"/>
  <c r="DU254" s="1"/>
  <c r="T245"/>
  <c r="DU245" s="1"/>
  <c r="R161"/>
  <c r="R170"/>
  <c r="T141"/>
  <c r="DU141" s="1"/>
  <c r="T26"/>
  <c r="DU26" s="1"/>
  <c r="DE122"/>
  <c r="DC187"/>
  <c r="DC126"/>
  <c r="T53"/>
  <c r="DU53" s="1"/>
  <c r="R12"/>
  <c r="DC142"/>
  <c r="T169"/>
  <c r="DU169" s="1"/>
  <c r="DE168"/>
  <c r="T152"/>
  <c r="DU152" s="1"/>
  <c r="DC246"/>
  <c r="R258"/>
  <c r="R219"/>
  <c r="DE183"/>
  <c r="DE138"/>
  <c r="DC125"/>
  <c r="DC133"/>
  <c r="DE189"/>
  <c r="DC247"/>
  <c r="DC127"/>
  <c r="R117"/>
  <c r="DC255"/>
  <c r="DE145"/>
  <c r="T276"/>
  <c r="DU276" s="1"/>
  <c r="DC273"/>
  <c r="R168"/>
  <c r="T231"/>
  <c r="DU231" s="1"/>
  <c r="R183"/>
  <c r="R186"/>
  <c r="T165"/>
  <c r="DU165" s="1"/>
  <c r="R276"/>
  <c r="DC175"/>
  <c r="DC219"/>
  <c r="DE224"/>
  <c r="R94"/>
  <c r="T209"/>
  <c r="DU209" s="1"/>
  <c r="R159"/>
  <c r="T249"/>
  <c r="DU249" s="1"/>
  <c r="DC178"/>
  <c r="T95"/>
  <c r="DU95" s="1"/>
  <c r="DC106"/>
  <c r="R215"/>
  <c r="T208"/>
  <c r="DU208" s="1"/>
  <c r="DC173"/>
  <c r="AP194"/>
  <c r="EC194" s="1"/>
  <c r="EE194" s="1"/>
  <c r="Y194" i="32" s="1"/>
  <c r="R209" i="28"/>
  <c r="DC266"/>
  <c r="BA155"/>
  <c r="EG155" s="1"/>
  <c r="DE144"/>
  <c r="BA173"/>
  <c r="EG173" s="1"/>
  <c r="BA198"/>
  <c r="EG198" s="1"/>
  <c r="R250"/>
  <c r="T162"/>
  <c r="DU162" s="1"/>
  <c r="AY221"/>
  <c r="DC111"/>
  <c r="DC160"/>
  <c r="BV159"/>
  <c r="EN159" s="1"/>
  <c r="T150"/>
  <c r="DU150" s="1"/>
  <c r="BA175"/>
  <c r="EG175" s="1"/>
  <c r="BA258"/>
  <c r="EG258" s="1"/>
  <c r="DE188"/>
  <c r="AE259"/>
  <c r="DY259" s="1"/>
  <c r="R137"/>
  <c r="BA270"/>
  <c r="EG270" s="1"/>
  <c r="R263"/>
  <c r="AY148"/>
  <c r="AP201"/>
  <c r="EC201" s="1"/>
  <c r="AP242"/>
  <c r="EC242" s="1"/>
  <c r="EE242" s="1"/>
  <c r="Y242" i="32" s="1"/>
  <c r="T244" i="28"/>
  <c r="DU244" s="1"/>
  <c r="T92"/>
  <c r="DU92" s="1"/>
  <c r="R44"/>
  <c r="R17"/>
  <c r="R20"/>
  <c r="R30"/>
  <c r="AP94"/>
  <c r="EC94" s="1"/>
  <c r="EE94" s="1"/>
  <c r="Y94" i="32" s="1"/>
  <c r="AP25" i="28"/>
  <c r="EC25" s="1"/>
  <c r="AP15"/>
  <c r="EC15" s="1"/>
  <c r="AP35"/>
  <c r="EC35" s="1"/>
  <c r="AO51"/>
  <c r="EB51" s="1"/>
  <c r="BK55"/>
  <c r="EJ55" s="1"/>
  <c r="R270"/>
  <c r="DC215"/>
  <c r="R208"/>
  <c r="BL171"/>
  <c r="EK171" s="1"/>
  <c r="DE159"/>
  <c r="T246"/>
  <c r="DU246" s="1"/>
  <c r="DE234"/>
  <c r="AE205"/>
  <c r="DY205" s="1"/>
  <c r="AE190"/>
  <c r="DY190" s="1"/>
  <c r="AC220"/>
  <c r="BA224"/>
  <c r="EG224" s="1"/>
  <c r="R162"/>
  <c r="BA205"/>
  <c r="EG205" s="1"/>
  <c r="AE112"/>
  <c r="DY112" s="1"/>
  <c r="DE133"/>
  <c r="AE161"/>
  <c r="DY161" s="1"/>
  <c r="R150"/>
  <c r="T176"/>
  <c r="DU176" s="1"/>
  <c r="R188"/>
  <c r="BA121"/>
  <c r="EG121" s="1"/>
  <c r="BW189"/>
  <c r="EO189" s="1"/>
  <c r="EQ189" s="1"/>
  <c r="AB189" i="32" s="1"/>
  <c r="T127" i="28"/>
  <c r="DU127" s="1"/>
  <c r="AY169"/>
  <c r="DC171"/>
  <c r="T202"/>
  <c r="DU202" s="1"/>
  <c r="R179"/>
  <c r="T119"/>
  <c r="DU119" s="1"/>
  <c r="AC126"/>
  <c r="BA154"/>
  <c r="EG154" s="1"/>
  <c r="AP142"/>
  <c r="EC142" s="1"/>
  <c r="EE142" s="1"/>
  <c r="Y142" i="32" s="1"/>
  <c r="AE257" i="28"/>
  <c r="DY257" s="1"/>
  <c r="BK142"/>
  <c r="EJ142" s="1"/>
  <c r="AO19"/>
  <c r="EB19" s="1"/>
  <c r="AE31"/>
  <c r="DY31" s="1"/>
  <c r="AP40"/>
  <c r="EC40" s="1"/>
  <c r="BK16"/>
  <c r="EJ16" s="1"/>
  <c r="T80"/>
  <c r="DU80" s="1"/>
  <c r="AP234"/>
  <c r="EC234" s="1"/>
  <c r="EE234" s="1"/>
  <c r="Y234" i="32" s="1"/>
  <c r="BK178" i="28"/>
  <c r="EJ178" s="1"/>
  <c r="AO173"/>
  <c r="EB173" s="1"/>
  <c r="R221"/>
  <c r="DE113"/>
  <c r="AO252"/>
  <c r="EB252" s="1"/>
  <c r="DC118"/>
  <c r="DC275"/>
  <c r="BV224"/>
  <c r="EN224" s="1"/>
  <c r="BK146"/>
  <c r="EJ146" s="1"/>
  <c r="BL146"/>
  <c r="EK146" s="1"/>
  <c r="EM146" s="1"/>
  <c r="AA146" i="32" s="1"/>
  <c r="R69" i="28"/>
  <c r="T9"/>
  <c r="DU9" s="1"/>
  <c r="R46"/>
  <c r="BL90"/>
  <c r="EK90" s="1"/>
  <c r="EM90" s="1"/>
  <c r="AA90" i="32" s="1"/>
  <c r="R205" i="28"/>
  <c r="BW212"/>
  <c r="EO212" s="1"/>
  <c r="BW229"/>
  <c r="EO229" s="1"/>
  <c r="R152"/>
  <c r="BA138"/>
  <c r="EG138" s="1"/>
  <c r="DC120"/>
  <c r="DC262"/>
  <c r="BK136"/>
  <c r="EJ136" s="1"/>
  <c r="BA135"/>
  <c r="EG135" s="1"/>
  <c r="AE178"/>
  <c r="DY178" s="1"/>
  <c r="AC195"/>
  <c r="R249"/>
  <c r="AY124"/>
  <c r="DC143"/>
  <c r="DC122"/>
  <c r="BA133"/>
  <c r="EG133" s="1"/>
  <c r="DC242"/>
  <c r="DE235"/>
  <c r="BA190"/>
  <c r="EG190" s="1"/>
  <c r="AP249"/>
  <c r="EC249" s="1"/>
  <c r="R257"/>
  <c r="BA201"/>
  <c r="EG201" s="1"/>
  <c r="AE215"/>
  <c r="DY215" s="1"/>
  <c r="R187"/>
  <c r="DC199"/>
  <c r="BA132"/>
  <c r="EG132" s="1"/>
  <c r="AP147"/>
  <c r="EC147" s="1"/>
  <c r="EE147" s="1"/>
  <c r="Y147" i="32" s="1"/>
  <c r="T267" i="28"/>
  <c r="DU267" s="1"/>
  <c r="R145"/>
  <c r="AY275"/>
  <c r="S88"/>
  <c r="DT88" s="1"/>
  <c r="S216"/>
  <c r="DT216" s="1"/>
  <c r="AD15"/>
  <c r="DX15" s="1"/>
  <c r="R16"/>
  <c r="BK77"/>
  <c r="EJ77" s="1"/>
  <c r="AP111"/>
  <c r="EC111" s="1"/>
  <c r="BK187"/>
  <c r="EJ187" s="1"/>
  <c r="AP145"/>
  <c r="EC145" s="1"/>
  <c r="DE124"/>
  <c r="BA134"/>
  <c r="EG134" s="1"/>
  <c r="AP260"/>
  <c r="EC260" s="1"/>
  <c r="AP219"/>
  <c r="EC219" s="1"/>
  <c r="AE252"/>
  <c r="DY252" s="1"/>
  <c r="BA182"/>
  <c r="EG182" s="1"/>
  <c r="DC146"/>
  <c r="BA197"/>
  <c r="EG197" s="1"/>
  <c r="BA213"/>
  <c r="EG213" s="1"/>
  <c r="AP138"/>
  <c r="EC138" s="1"/>
  <c r="EE138" s="1"/>
  <c r="Y138" i="32" s="1"/>
  <c r="R235" i="28"/>
  <c r="DC260"/>
  <c r="AE177"/>
  <c r="DY177" s="1"/>
  <c r="T206"/>
  <c r="DU206" s="1"/>
  <c r="AY263"/>
  <c r="AE237"/>
  <c r="DY237" s="1"/>
  <c r="T132"/>
  <c r="DU132" s="1"/>
  <c r="AC188"/>
  <c r="BL175"/>
  <c r="EK175" s="1"/>
  <c r="BK112"/>
  <c r="EJ112" s="1"/>
  <c r="T126"/>
  <c r="DU126" s="1"/>
  <c r="BK194"/>
  <c r="EJ194" s="1"/>
  <c r="R267"/>
  <c r="BJ146"/>
  <c r="R200"/>
  <c r="R216"/>
  <c r="BA24"/>
  <c r="EG24" s="1"/>
  <c r="R52"/>
  <c r="T102"/>
  <c r="DU102" s="1"/>
  <c r="AO95"/>
  <c r="EB95" s="1"/>
  <c r="BA259"/>
  <c r="EG259" s="1"/>
  <c r="AO165"/>
  <c r="EB165" s="1"/>
  <c r="BA244"/>
  <c r="EG244" s="1"/>
  <c r="AE179"/>
  <c r="DY179" s="1"/>
  <c r="AP117"/>
  <c r="EC117" s="1"/>
  <c r="BA226"/>
  <c r="EG226" s="1"/>
  <c r="AE153"/>
  <c r="DY153" s="1"/>
  <c r="AO154"/>
  <c r="EB154" s="1"/>
  <c r="BL109"/>
  <c r="EK109" s="1"/>
  <c r="AE131"/>
  <c r="DY131" s="1"/>
  <c r="BK140"/>
  <c r="EJ140" s="1"/>
  <c r="T160"/>
  <c r="DU160" s="1"/>
  <c r="T237"/>
  <c r="DU237" s="1"/>
  <c r="T210"/>
  <c r="DU210" s="1"/>
  <c r="DE178"/>
  <c r="T178"/>
  <c r="DU178" s="1"/>
  <c r="T272"/>
  <c r="DU272" s="1"/>
  <c r="DE272"/>
  <c r="DE243"/>
  <c r="T243"/>
  <c r="DU243" s="1"/>
  <c r="DE221"/>
  <c r="T221"/>
  <c r="DU221" s="1"/>
  <c r="DE174"/>
  <c r="T174"/>
  <c r="DU174" s="1"/>
  <c r="DE158"/>
  <c r="T158"/>
  <c r="DU158" s="1"/>
  <c r="DE196"/>
  <c r="T196"/>
  <c r="DU196" s="1"/>
  <c r="DE247"/>
  <c r="T247"/>
  <c r="DU247" s="1"/>
  <c r="DE170"/>
  <c r="T170"/>
  <c r="DU170" s="1"/>
  <c r="T225"/>
  <c r="DU225" s="1"/>
  <c r="AE13"/>
  <c r="DY13" s="1"/>
  <c r="T101"/>
  <c r="DU101" s="1"/>
  <c r="BA102"/>
  <c r="EG102" s="1"/>
  <c r="AE79"/>
  <c r="DY79" s="1"/>
  <c r="AE76"/>
  <c r="DY76" s="1"/>
  <c r="AE85"/>
  <c r="DY85" s="1"/>
  <c r="AE29"/>
  <c r="DY29" s="1"/>
  <c r="DE129"/>
  <c r="T129"/>
  <c r="DU129" s="1"/>
  <c r="DE218"/>
  <c r="T218"/>
  <c r="DU218" s="1"/>
  <c r="DE147"/>
  <c r="T147"/>
  <c r="DU147" s="1"/>
  <c r="T163"/>
  <c r="DU163" s="1"/>
  <c r="DE163"/>
  <c r="T239"/>
  <c r="DU239" s="1"/>
  <c r="DE239"/>
  <c r="T274"/>
  <c r="DU274" s="1"/>
  <c r="T25"/>
  <c r="DU25" s="1"/>
  <c r="T54"/>
  <c r="DU54" s="1"/>
  <c r="AO99"/>
  <c r="EB99" s="1"/>
  <c r="T78"/>
  <c r="DU78" s="1"/>
  <c r="T64"/>
  <c r="DU64" s="1"/>
  <c r="S101"/>
  <c r="DT101" s="1"/>
  <c r="AP213"/>
  <c r="EC213" s="1"/>
  <c r="BA240"/>
  <c r="EG240" s="1"/>
  <c r="BK188"/>
  <c r="EJ188" s="1"/>
  <c r="AP193"/>
  <c r="EC193" s="1"/>
  <c r="BA151"/>
  <c r="EG151" s="1"/>
  <c r="BA112"/>
  <c r="EG112" s="1"/>
  <c r="BA193"/>
  <c r="EG193" s="1"/>
  <c r="AP153"/>
  <c r="EC153" s="1"/>
  <c r="DC144"/>
  <c r="AP186"/>
  <c r="EC186" s="1"/>
  <c r="EE186" s="1"/>
  <c r="Y186" i="32" s="1"/>
  <c r="BV170" i="28"/>
  <c r="EN170" s="1"/>
  <c r="BL211"/>
  <c r="EK211" s="1"/>
  <c r="AP269"/>
  <c r="EC269" s="1"/>
  <c r="EE269" s="1"/>
  <c r="Y269" i="32" s="1"/>
  <c r="AP116" i="28"/>
  <c r="EC116" s="1"/>
  <c r="AE134"/>
  <c r="DY134" s="1"/>
  <c r="AP129"/>
  <c r="EC129" s="1"/>
  <c r="BW191"/>
  <c r="EO191" s="1"/>
  <c r="EQ191" s="1"/>
  <c r="AB191" i="32" s="1"/>
  <c r="AP124" i="28"/>
  <c r="EC124" s="1"/>
  <c r="R178"/>
  <c r="R189"/>
  <c r="R214"/>
  <c r="DC221"/>
  <c r="R272"/>
  <c r="BA231"/>
  <c r="EG231" s="1"/>
  <c r="BA252"/>
  <c r="EG252" s="1"/>
  <c r="BA123"/>
  <c r="EG123" s="1"/>
  <c r="AP130"/>
  <c r="EC130" s="1"/>
  <c r="EE130" s="1"/>
  <c r="Y130" i="32" s="1"/>
  <c r="AP146" i="28"/>
  <c r="EC146" s="1"/>
  <c r="EE146" s="1"/>
  <c r="Y146" i="32" s="1"/>
  <c r="AP244" i="28"/>
  <c r="EC244" s="1"/>
  <c r="AP250"/>
  <c r="EC250" s="1"/>
  <c r="BA184"/>
  <c r="EG184" s="1"/>
  <c r="DC192"/>
  <c r="DC174"/>
  <c r="BW182"/>
  <c r="EO182" s="1"/>
  <c r="EQ182" s="1"/>
  <c r="AB182" i="32" s="1"/>
  <c r="AE165" i="28"/>
  <c r="DY165" s="1"/>
  <c r="AO144"/>
  <c r="EB144" s="1"/>
  <c r="BV114"/>
  <c r="EN114" s="1"/>
  <c r="DC243"/>
  <c r="BA246"/>
  <c r="EG246" s="1"/>
  <c r="BA251"/>
  <c r="EG251" s="1"/>
  <c r="DE226"/>
  <c r="T258"/>
  <c r="DU258" s="1"/>
  <c r="BA45"/>
  <c r="EG45" s="1"/>
  <c r="AE20"/>
  <c r="DY20" s="1"/>
  <c r="DE120"/>
  <c r="T120"/>
  <c r="DU120" s="1"/>
  <c r="DE219"/>
  <c r="T219"/>
  <c r="DU219" s="1"/>
  <c r="DE187"/>
  <c r="T187"/>
  <c r="DU187" s="1"/>
  <c r="DE255"/>
  <c r="T255"/>
  <c r="DU255" s="1"/>
  <c r="BA59"/>
  <c r="EG59" s="1"/>
  <c r="BA67"/>
  <c r="EG67" s="1"/>
  <c r="AE42"/>
  <c r="DY42" s="1"/>
  <c r="AE59"/>
  <c r="DY59" s="1"/>
  <c r="AE63"/>
  <c r="DY63" s="1"/>
  <c r="DE194"/>
  <c r="T194"/>
  <c r="DU194" s="1"/>
  <c r="T156"/>
  <c r="DU156" s="1"/>
  <c r="DE156"/>
  <c r="T215"/>
  <c r="DU215" s="1"/>
  <c r="DE215"/>
  <c r="DE233"/>
  <c r="T233"/>
  <c r="DU233" s="1"/>
  <c r="DE155"/>
  <c r="T155"/>
  <c r="DU155" s="1"/>
  <c r="DE125"/>
  <c r="T125"/>
  <c r="DU125" s="1"/>
  <c r="DE264"/>
  <c r="T264"/>
  <c r="DU264" s="1"/>
  <c r="T195"/>
  <c r="DU195" s="1"/>
  <c r="DE195"/>
  <c r="DE263"/>
  <c r="T263"/>
  <c r="DU263" s="1"/>
  <c r="T253"/>
  <c r="DU253" s="1"/>
  <c r="DE253"/>
  <c r="DE154"/>
  <c r="T154"/>
  <c r="DU154" s="1"/>
  <c r="T273"/>
  <c r="DU273" s="1"/>
  <c r="DE273"/>
  <c r="AC101"/>
  <c r="AP7"/>
  <c r="AO8"/>
  <c r="EB8" s="1"/>
  <c r="AO59"/>
  <c r="EB59" s="1"/>
  <c r="BL19"/>
  <c r="EK19" s="1"/>
  <c r="BA236"/>
  <c r="EG236" s="1"/>
  <c r="BA118"/>
  <c r="EG118" s="1"/>
  <c r="R164"/>
  <c r="AC127"/>
  <c r="AY225"/>
  <c r="AP221"/>
  <c r="EC221" s="1"/>
  <c r="EE221" s="1"/>
  <c r="Y221" i="32" s="1"/>
  <c r="BL181" i="28"/>
  <c r="EK181" s="1"/>
  <c r="AP191"/>
  <c r="EC191" s="1"/>
  <c r="EE191" s="1"/>
  <c r="Y191" i="32" s="1"/>
  <c r="AE139" i="28"/>
  <c r="DY139" s="1"/>
  <c r="BA139"/>
  <c r="EG139" s="1"/>
  <c r="AC216"/>
  <c r="AP230"/>
  <c r="EC230" s="1"/>
  <c r="EE230" s="1"/>
  <c r="Y230" i="32" s="1"/>
  <c r="DC272" i="28"/>
  <c r="DC241"/>
  <c r="DC197"/>
  <c r="R238"/>
  <c r="AC204"/>
  <c r="BW276"/>
  <c r="EO276" s="1"/>
  <c r="AP163"/>
  <c r="EC163" s="1"/>
  <c r="EE163" s="1"/>
  <c r="Y163" i="32" s="1"/>
  <c r="AP261" i="28"/>
  <c r="EC261" s="1"/>
  <c r="AP122"/>
  <c r="EC122" s="1"/>
  <c r="EE122" s="1"/>
  <c r="Y122" i="32" s="1"/>
  <c r="AP134" i="28"/>
  <c r="EC134" s="1"/>
  <c r="EE134" s="1"/>
  <c r="Y134" i="32" s="1"/>
  <c r="AP237" i="28"/>
  <c r="EC237" s="1"/>
  <c r="AP161"/>
  <c r="EC161" s="1"/>
  <c r="AE261"/>
  <c r="DY261" s="1"/>
  <c r="BA144"/>
  <c r="EG144" s="1"/>
  <c r="T236"/>
  <c r="DU236" s="1"/>
  <c r="DE266"/>
  <c r="BA52"/>
  <c r="EG52" s="1"/>
  <c r="BA79"/>
  <c r="EG79" s="1"/>
  <c r="BA101"/>
  <c r="EG101" s="1"/>
  <c r="BA15"/>
  <c r="EG15" s="1"/>
  <c r="AE47"/>
  <c r="DY47" s="1"/>
  <c r="AE101"/>
  <c r="DY101" s="1"/>
  <c r="AE21"/>
  <c r="DY21" s="1"/>
  <c r="T142"/>
  <c r="DU142" s="1"/>
  <c r="DE142"/>
  <c r="DE232"/>
  <c r="T232"/>
  <c r="DU232" s="1"/>
  <c r="DE173"/>
  <c r="T173"/>
  <c r="DU173" s="1"/>
  <c r="DE131"/>
  <c r="T131"/>
  <c r="DU131" s="1"/>
  <c r="T207"/>
  <c r="DU207" s="1"/>
  <c r="DE207"/>
  <c r="DE193"/>
  <c r="T193"/>
  <c r="DU193" s="1"/>
  <c r="DE143"/>
  <c r="T143"/>
  <c r="DU143" s="1"/>
  <c r="DE121"/>
  <c r="T121"/>
  <c r="DU121" s="1"/>
  <c r="DE167"/>
  <c r="T167"/>
  <c r="DU167" s="1"/>
  <c r="DE114"/>
  <c r="T240"/>
  <c r="DU240" s="1"/>
  <c r="DE240"/>
  <c r="T192"/>
  <c r="DU192" s="1"/>
  <c r="DE192"/>
  <c r="DE228"/>
  <c r="T228"/>
  <c r="DU228" s="1"/>
  <c r="DE191"/>
  <c r="T191"/>
  <c r="DU191" s="1"/>
  <c r="AC245"/>
  <c r="BA145"/>
  <c r="EG145" s="1"/>
  <c r="BK254"/>
  <c r="EJ254" s="1"/>
  <c r="BA174"/>
  <c r="EG174" s="1"/>
  <c r="BA242"/>
  <c r="EG242" s="1"/>
  <c r="AE249"/>
  <c r="DY249" s="1"/>
  <c r="T112"/>
  <c r="DU112" s="1"/>
  <c r="T172"/>
  <c r="DU172" s="1"/>
  <c r="AC21"/>
  <c r="AP22"/>
  <c r="EC22" s="1"/>
  <c r="AP66"/>
  <c r="EC66" s="1"/>
  <c r="EE66" s="1"/>
  <c r="Y66" i="32" s="1"/>
  <c r="AP78" i="28"/>
  <c r="EC78" s="1"/>
  <c r="EE78" s="1"/>
  <c r="Y78" i="32" s="1"/>
  <c r="AP103" i="28"/>
  <c r="EC103" s="1"/>
  <c r="EE103" s="1"/>
  <c r="Y103" i="32" s="1"/>
  <c r="R96" i="28"/>
  <c r="T87"/>
  <c r="DU87" s="1"/>
  <c r="BL80"/>
  <c r="EK80" s="1"/>
  <c r="DC251"/>
  <c r="AP246"/>
  <c r="EC246" s="1"/>
  <c r="EE246" s="1"/>
  <c r="Y246" i="32" s="1"/>
  <c r="AY146" i="28"/>
  <c r="BL129"/>
  <c r="EK129" s="1"/>
  <c r="BW133"/>
  <c r="EO133" s="1"/>
  <c r="BW186"/>
  <c r="EO186" s="1"/>
  <c r="EQ186" s="1"/>
  <c r="AB186" i="32" s="1"/>
  <c r="R228" i="28"/>
  <c r="BK249"/>
  <c r="EJ249" s="1"/>
  <c r="DC234"/>
  <c r="AP148"/>
  <c r="EC148" s="1"/>
  <c r="BL202"/>
  <c r="EK202" s="1"/>
  <c r="EM202" s="1"/>
  <c r="AA202" i="32" s="1"/>
  <c r="AY245" i="28"/>
  <c r="BV192"/>
  <c r="EN192" s="1"/>
  <c r="AP164"/>
  <c r="EC164" s="1"/>
  <c r="DC206"/>
  <c r="AE224"/>
  <c r="DY224" s="1"/>
  <c r="BK207"/>
  <c r="EJ207" s="1"/>
  <c r="AE122"/>
  <c r="DY122" s="1"/>
  <c r="R113"/>
  <c r="R115"/>
  <c r="DC191"/>
  <c r="DC210"/>
  <c r="AE227"/>
  <c r="DY227" s="1"/>
  <c r="AO216"/>
  <c r="EB216" s="1"/>
  <c r="R192"/>
  <c r="AC256"/>
  <c r="R119"/>
  <c r="BA185"/>
  <c r="EG185" s="1"/>
  <c r="AY157"/>
  <c r="AP268"/>
  <c r="EC268" s="1"/>
  <c r="DC108"/>
  <c r="AP24"/>
  <c r="EC24" s="1"/>
  <c r="AP67"/>
  <c r="EC67" s="1"/>
  <c r="T42"/>
  <c r="DU42" s="1"/>
  <c r="BL124"/>
  <c r="EK124" s="1"/>
  <c r="AE200"/>
  <c r="DY200" s="1"/>
  <c r="BW270"/>
  <c r="EO270" s="1"/>
  <c r="EQ270" s="1"/>
  <c r="AB270" i="32" s="1"/>
  <c r="DC109" i="28"/>
  <c r="AC162"/>
  <c r="BK250"/>
  <c r="EJ250" s="1"/>
  <c r="AC185"/>
  <c r="AP149"/>
  <c r="EC149" s="1"/>
  <c r="BK184"/>
  <c r="EJ184" s="1"/>
  <c r="AY229"/>
  <c r="R110"/>
  <c r="AP229"/>
  <c r="EC229" s="1"/>
  <c r="DC140"/>
  <c r="AY153"/>
  <c r="R223"/>
  <c r="DC149"/>
  <c r="BA179"/>
  <c r="EG179" s="1"/>
  <c r="BW209"/>
  <c r="EO209" s="1"/>
  <c r="DC134"/>
  <c r="AO256"/>
  <c r="EB256" s="1"/>
  <c r="BA274"/>
  <c r="EG274" s="1"/>
  <c r="AP86"/>
  <c r="EC86" s="1"/>
  <c r="EE86" s="1"/>
  <c r="Y86" i="32" s="1"/>
  <c r="AZ32" i="28"/>
  <c r="EF32" s="1"/>
  <c r="R33"/>
  <c r="T58"/>
  <c r="DU58" s="1"/>
  <c r="BV39"/>
  <c r="EN39" s="1"/>
  <c r="AP18"/>
  <c r="EC18" s="1"/>
  <c r="EE18" s="1"/>
  <c r="Y18" i="32" s="1"/>
  <c r="AO11" i="28"/>
  <c r="EB11" s="1"/>
  <c r="BK14"/>
  <c r="EJ14" s="1"/>
  <c r="T50"/>
  <c r="DU50" s="1"/>
  <c r="BK10"/>
  <c r="EJ10" s="1"/>
  <c r="BL28"/>
  <c r="EK28" s="1"/>
  <c r="AY109"/>
  <c r="BL153"/>
  <c r="EK153" s="1"/>
  <c r="AO231"/>
  <c r="EB231" s="1"/>
  <c r="BW259"/>
  <c r="EO259" s="1"/>
  <c r="AO264"/>
  <c r="EB264" s="1"/>
  <c r="AC135"/>
  <c r="AE243"/>
  <c r="DY243" s="1"/>
  <c r="AP257"/>
  <c r="EC257" s="1"/>
  <c r="AE136"/>
  <c r="DY136" s="1"/>
  <c r="DC239"/>
  <c r="BW255"/>
  <c r="EO255" s="1"/>
  <c r="EQ255" s="1"/>
  <c r="AB255" i="32" s="1"/>
  <c r="AP87" i="28"/>
  <c r="EC87" s="1"/>
  <c r="AC192"/>
  <c r="BA199"/>
  <c r="EG199" s="1"/>
  <c r="BW148"/>
  <c r="EO148" s="1"/>
  <c r="BA272"/>
  <c r="EG272" s="1"/>
  <c r="AE221"/>
  <c r="DY221" s="1"/>
  <c r="BW156"/>
  <c r="EO156" s="1"/>
  <c r="BL150"/>
  <c r="EK150" s="1"/>
  <c r="EM150" s="1"/>
  <c r="AA150" i="32" s="1"/>
  <c r="R210" i="28"/>
  <c r="AP210"/>
  <c r="EC210" s="1"/>
  <c r="BA113"/>
  <c r="EG113" s="1"/>
  <c r="R239"/>
  <c r="AP262"/>
  <c r="EC262" s="1"/>
  <c r="EE262" s="1"/>
  <c r="Y262" i="32" s="1"/>
  <c r="AE273" i="28"/>
  <c r="DY273" s="1"/>
  <c r="BK21"/>
  <c r="EJ21" s="1"/>
  <c r="T51"/>
  <c r="DU51" s="1"/>
  <c r="AP275"/>
  <c r="EC275" s="1"/>
  <c r="AP203"/>
  <c r="EC203" s="1"/>
  <c r="AP274"/>
  <c r="EC274" s="1"/>
  <c r="EE274" s="1"/>
  <c r="Y274" i="32" s="1"/>
  <c r="R177" i="28"/>
  <c r="AC167"/>
  <c r="BL139"/>
  <c r="EK139" s="1"/>
  <c r="BL271"/>
  <c r="EK271" s="1"/>
  <c r="BW167"/>
  <c r="EO167" s="1"/>
  <c r="AC20"/>
  <c r="AO98"/>
  <c r="EB98" s="1"/>
  <c r="AO83"/>
  <c r="EB83" s="1"/>
  <c r="BK66"/>
  <c r="EJ66" s="1"/>
  <c r="BK67"/>
  <c r="EJ67" s="1"/>
  <c r="BL51"/>
  <c r="EK51" s="1"/>
  <c r="BK39"/>
  <c r="EJ39" s="1"/>
  <c r="AC141"/>
  <c r="AO159"/>
  <c r="EB159" s="1"/>
  <c r="AP208"/>
  <c r="EC208" s="1"/>
  <c r="AE211"/>
  <c r="DY211" s="1"/>
  <c r="AY167"/>
  <c r="AE226"/>
  <c r="DY226" s="1"/>
  <c r="AE189"/>
  <c r="DY189" s="1"/>
  <c r="BW253"/>
  <c r="EO253" s="1"/>
  <c r="EQ253" s="1"/>
  <c r="AB253" i="32" s="1"/>
  <c r="AP169" i="28"/>
  <c r="EC169" s="1"/>
  <c r="AE118"/>
  <c r="DY118" s="1"/>
  <c r="BL127"/>
  <c r="EK127" s="1"/>
  <c r="AP139"/>
  <c r="EC139" s="1"/>
  <c r="EE139" s="1"/>
  <c r="Y139" i="32" s="1"/>
  <c r="BA161" i="28"/>
  <c r="EG161" s="1"/>
  <c r="AY233"/>
  <c r="AO198"/>
  <c r="EB198" s="1"/>
  <c r="AP196"/>
  <c r="EC196" s="1"/>
  <c r="AE113"/>
  <c r="DY113" s="1"/>
  <c r="BV108"/>
  <c r="EN108" s="1"/>
  <c r="AP223"/>
  <c r="EC223" s="1"/>
  <c r="AE152"/>
  <c r="DY152" s="1"/>
  <c r="AY107"/>
  <c r="AD175"/>
  <c r="DX175" s="1"/>
  <c r="AP211"/>
  <c r="EC211" s="1"/>
  <c r="AO182"/>
  <c r="EB182" s="1"/>
  <c r="AZ202"/>
  <c r="EF202" s="1"/>
  <c r="BA108"/>
  <c r="EG108" s="1"/>
  <c r="AP114"/>
  <c r="EC114" s="1"/>
  <c r="EE114" s="1"/>
  <c r="Y114" i="32" s="1"/>
  <c r="BL145" i="28"/>
  <c r="EK145" s="1"/>
  <c r="AE143"/>
  <c r="DY143" s="1"/>
  <c r="AE193"/>
  <c r="DY193" s="1"/>
  <c r="BA266"/>
  <c r="EG266" s="1"/>
  <c r="BL115"/>
  <c r="EK115" s="1"/>
  <c r="AC29"/>
  <c r="AP30"/>
  <c r="EC30" s="1"/>
  <c r="EE30" s="1"/>
  <c r="Y30" i="32" s="1"/>
  <c r="R109" i="28"/>
  <c r="AD75"/>
  <c r="DX75" s="1"/>
  <c r="AD53"/>
  <c r="DX53" s="1"/>
  <c r="AC85"/>
  <c r="AD16"/>
  <c r="DX16" s="1"/>
  <c r="BK255"/>
  <c r="EJ255" s="1"/>
  <c r="BL269"/>
  <c r="EK269" s="1"/>
  <c r="EM269" s="1"/>
  <c r="AA269" i="32" s="1"/>
  <c r="DD273" i="28"/>
  <c r="S273"/>
  <c r="DT273" s="1"/>
  <c r="T21"/>
  <c r="DU21" s="1"/>
  <c r="R21"/>
  <c r="R104"/>
  <c r="T104"/>
  <c r="DU104" s="1"/>
  <c r="AD104"/>
  <c r="DX104" s="1"/>
  <c r="BL120"/>
  <c r="EK120" s="1"/>
  <c r="AE147"/>
  <c r="DY147" s="1"/>
  <c r="AE154"/>
  <c r="DY154" s="1"/>
  <c r="AP179"/>
  <c r="EC179" s="1"/>
  <c r="BK180"/>
  <c r="EJ180" s="1"/>
  <c r="AE148"/>
  <c r="DY148" s="1"/>
  <c r="BK177"/>
  <c r="EJ177" s="1"/>
  <c r="BV184"/>
  <c r="EN184" s="1"/>
  <c r="AP199"/>
  <c r="EC199" s="1"/>
  <c r="EE199" s="1"/>
  <c r="Y199" i="32" s="1"/>
  <c r="DC154" i="28"/>
  <c r="AP110"/>
  <c r="EC110" s="1"/>
  <c r="EE110" s="1"/>
  <c r="Y110" i="32" s="1"/>
  <c r="BW214" i="28"/>
  <c r="EO214" s="1"/>
  <c r="EQ214" s="1"/>
  <c r="AB214" i="32" s="1"/>
  <c r="BL232" i="28"/>
  <c r="EK232" s="1"/>
  <c r="BA239"/>
  <c r="EG239" s="1"/>
  <c r="BK256"/>
  <c r="EJ256" s="1"/>
  <c r="AP254"/>
  <c r="EC254" s="1"/>
  <c r="EE254" s="1"/>
  <c r="Y254" i="32" s="1"/>
  <c r="R212" i="28"/>
  <c r="AE207"/>
  <c r="DY207" s="1"/>
  <c r="BW198"/>
  <c r="EO198" s="1"/>
  <c r="EQ198" s="1"/>
  <c r="AB198" i="32" s="1"/>
  <c r="AP178" i="28"/>
  <c r="EC178" s="1"/>
  <c r="EE178" s="1"/>
  <c r="Y178" i="32" s="1"/>
  <c r="AP121" i="28"/>
  <c r="EC121" s="1"/>
  <c r="BW127"/>
  <c r="EO127" s="1"/>
  <c r="AD37"/>
  <c r="DX37" s="1"/>
  <c r="AP16"/>
  <c r="EC16" s="1"/>
  <c r="AP80"/>
  <c r="EC80" s="1"/>
  <c r="AP23"/>
  <c r="EC23" s="1"/>
  <c r="BL83"/>
  <c r="EK83" s="1"/>
  <c r="BK95"/>
  <c r="EJ95" s="1"/>
  <c r="AD173"/>
  <c r="DX173" s="1"/>
  <c r="BL117"/>
  <c r="EK117" s="1"/>
  <c r="DD175"/>
  <c r="AD88"/>
  <c r="DX88" s="1"/>
  <c r="AC13"/>
  <c r="R49"/>
  <c r="AO54"/>
  <c r="EB54" s="1"/>
  <c r="AO48"/>
  <c r="EB48" s="1"/>
  <c r="AO104"/>
  <c r="EB104" s="1"/>
  <c r="AO55"/>
  <c r="EB55" s="1"/>
  <c r="AP79"/>
  <c r="EC79" s="1"/>
  <c r="BL69"/>
  <c r="EK69" s="1"/>
  <c r="BK101"/>
  <c r="EJ101" s="1"/>
  <c r="T10"/>
  <c r="DU10" s="1"/>
  <c r="BL71"/>
  <c r="EK71" s="1"/>
  <c r="EM71" s="1"/>
  <c r="AA71" i="32" s="1"/>
  <c r="BK88" i="28"/>
  <c r="EJ88" s="1"/>
  <c r="BW117"/>
  <c r="EO117" s="1"/>
  <c r="BK128"/>
  <c r="EJ128" s="1"/>
  <c r="AC181"/>
  <c r="BL219"/>
  <c r="EK219" s="1"/>
  <c r="BL225"/>
  <c r="EK225" s="1"/>
  <c r="AE223"/>
  <c r="DY223" s="1"/>
  <c r="BK273"/>
  <c r="EJ273" s="1"/>
  <c r="AE156"/>
  <c r="DY156" s="1"/>
  <c r="BA126"/>
  <c r="EG126" s="1"/>
  <c r="AE169"/>
  <c r="DY169" s="1"/>
  <c r="AP176"/>
  <c r="EC176" s="1"/>
  <c r="AP156"/>
  <c r="EC156" s="1"/>
  <c r="AE159"/>
  <c r="DY159" s="1"/>
  <c r="BA216"/>
  <c r="EG216" s="1"/>
  <c r="AP162"/>
  <c r="EC162" s="1"/>
  <c r="EE162" s="1"/>
  <c r="Y162" i="32" s="1"/>
  <c r="BW204" i="28"/>
  <c r="EO204" s="1"/>
  <c r="DC256"/>
  <c r="BA143"/>
  <c r="EG143" s="1"/>
  <c r="R136"/>
  <c r="AP206"/>
  <c r="EC206" s="1"/>
  <c r="EE206" s="1"/>
  <c r="Y206" i="32" s="1"/>
  <c r="AC196" i="28"/>
  <c r="BV233"/>
  <c r="EN233" s="1"/>
  <c r="AC171"/>
  <c r="AP189"/>
  <c r="EC189" s="1"/>
  <c r="EE189" s="1"/>
  <c r="Y189" i="32" s="1"/>
  <c r="R271" i="28"/>
  <c r="AE110"/>
  <c r="DY110" s="1"/>
  <c r="BA125"/>
  <c r="EG125" s="1"/>
  <c r="BL205"/>
  <c r="EK205" s="1"/>
  <c r="EM205" s="1"/>
  <c r="AA205" i="32" s="1"/>
  <c r="BV252" i="28"/>
  <c r="EN252" s="1"/>
  <c r="AE146"/>
  <c r="DY146" s="1"/>
  <c r="R273"/>
  <c r="AY235"/>
  <c r="BA235"/>
  <c r="EG235" s="1"/>
  <c r="T85"/>
  <c r="DU85" s="1"/>
  <c r="R85"/>
  <c r="T105"/>
  <c r="DU105" s="1"/>
  <c r="R105"/>
  <c r="BV63"/>
  <c r="EN63" s="1"/>
  <c r="BK110"/>
  <c r="EJ110" s="1"/>
  <c r="BV119"/>
  <c r="EN119" s="1"/>
  <c r="AC79"/>
  <c r="AO64"/>
  <c r="EB64" s="1"/>
  <c r="BK94"/>
  <c r="EJ94" s="1"/>
  <c r="BL104"/>
  <c r="EK104" s="1"/>
  <c r="AD64"/>
  <c r="DX64" s="1"/>
  <c r="BK56"/>
  <c r="EJ56" s="1"/>
  <c r="BL118"/>
  <c r="EK118" s="1"/>
  <c r="EM118" s="1"/>
  <c r="AA118" i="32" s="1"/>
  <c r="BV262" i="28"/>
  <c r="EN262" s="1"/>
  <c r="BW237"/>
  <c r="EO237" s="1"/>
  <c r="EQ237" s="1"/>
  <c r="AB237" i="32" s="1"/>
  <c r="BV208" i="28"/>
  <c r="EN208" s="1"/>
  <c r="BL272"/>
  <c r="EK272" s="1"/>
  <c r="BW200"/>
  <c r="EO200" s="1"/>
  <c r="BL163"/>
  <c r="EK163" s="1"/>
  <c r="EM163" s="1"/>
  <c r="AA163" i="32" s="1"/>
  <c r="BW246" i="28"/>
  <c r="EO246" s="1"/>
  <c r="EQ246" s="1"/>
  <c r="AB246" i="32" s="1"/>
  <c r="BK248" i="28"/>
  <c r="EJ248" s="1"/>
  <c r="BV150"/>
  <c r="EN150" s="1"/>
  <c r="S74"/>
  <c r="DT74" s="1"/>
  <c r="AP62"/>
  <c r="EC62" s="1"/>
  <c r="EE62" s="1"/>
  <c r="Y62" i="32" s="1"/>
  <c r="AY34" i="28"/>
  <c r="AP96"/>
  <c r="EC96" s="1"/>
  <c r="AY15"/>
  <c r="AO27"/>
  <c r="EB27" s="1"/>
  <c r="AC109"/>
  <c r="AE107"/>
  <c r="DY107" s="1"/>
  <c r="AD61"/>
  <c r="DX61" s="1"/>
  <c r="AE46"/>
  <c r="DY46" s="1"/>
  <c r="AD69"/>
  <c r="DX69" s="1"/>
  <c r="AC137"/>
  <c r="AC138"/>
  <c r="AC260"/>
  <c r="AE260"/>
  <c r="DY260" s="1"/>
  <c r="AD201"/>
  <c r="DX201" s="1"/>
  <c r="AE91"/>
  <c r="DY91" s="1"/>
  <c r="AD93"/>
  <c r="DX93" s="1"/>
  <c r="AC208"/>
  <c r="AC47"/>
  <c r="AD96"/>
  <c r="DX96" s="1"/>
  <c r="AY219"/>
  <c r="BA219"/>
  <c r="EG219" s="1"/>
  <c r="AZ16"/>
  <c r="EF16" s="1"/>
  <c r="BA220"/>
  <c r="EG220" s="1"/>
  <c r="BA117"/>
  <c r="EG117" s="1"/>
  <c r="BA208"/>
  <c r="EG208" s="1"/>
  <c r="AY257"/>
  <c r="BA257"/>
  <c r="EG257" s="1"/>
  <c r="BK73"/>
  <c r="EJ73" s="1"/>
  <c r="BL87"/>
  <c r="EK87" s="1"/>
  <c r="BL18"/>
  <c r="EK18" s="1"/>
  <c r="BL11"/>
  <c r="EK11" s="1"/>
  <c r="BL46"/>
  <c r="EK46" s="1"/>
  <c r="BL12"/>
  <c r="EK12" s="1"/>
  <c r="BL158"/>
  <c r="EK158" s="1"/>
  <c r="EM158" s="1"/>
  <c r="AA158" i="32" s="1"/>
  <c r="BL82" i="28"/>
  <c r="EK82" s="1"/>
  <c r="EM82" s="1"/>
  <c r="AA82" i="32" s="1"/>
  <c r="BL54" i="28"/>
  <c r="EK54" s="1"/>
  <c r="EM54" s="1"/>
  <c r="AA54" i="32" s="1"/>
  <c r="BL68" i="28"/>
  <c r="EK68" s="1"/>
  <c r="BL84"/>
  <c r="EK84" s="1"/>
  <c r="BL100"/>
  <c r="EK100" s="1"/>
  <c r="BL86"/>
  <c r="EK86" s="1"/>
  <c r="EM86" s="1"/>
  <c r="AA86" i="32" s="1"/>
  <c r="BL89" i="28"/>
  <c r="EK89" s="1"/>
  <c r="BL26"/>
  <c r="EK26" s="1"/>
  <c r="EM26" s="1"/>
  <c r="AA26" i="32" s="1"/>
  <c r="BL52" i="28"/>
  <c r="EK52" s="1"/>
  <c r="BL162"/>
  <c r="EK162" s="1"/>
  <c r="EM162" s="1"/>
  <c r="AA162" i="32" s="1"/>
  <c r="BL237" i="28"/>
  <c r="EK237" s="1"/>
  <c r="EM237" s="1"/>
  <c r="AA237" i="32" s="1"/>
  <c r="BL268" i="28"/>
  <c r="EK268" s="1"/>
  <c r="BL126"/>
  <c r="EK126" s="1"/>
  <c r="EM126" s="1"/>
  <c r="AA126" i="32" s="1"/>
  <c r="BL212" i="28"/>
  <c r="EK212" s="1"/>
  <c r="BL166"/>
  <c r="EK166" s="1"/>
  <c r="BL172"/>
  <c r="EK172" s="1"/>
  <c r="BL179"/>
  <c r="EK179" s="1"/>
  <c r="BL241"/>
  <c r="EK241" s="1"/>
  <c r="BL191"/>
  <c r="EK191" s="1"/>
  <c r="EM191" s="1"/>
  <c r="AA191" i="32" s="1"/>
  <c r="BL196" i="28"/>
  <c r="EK196" s="1"/>
  <c r="BL62"/>
  <c r="EK62" s="1"/>
  <c r="EM62" s="1"/>
  <c r="AA62" i="32" s="1"/>
  <c r="BL31" i="28"/>
  <c r="EK31" s="1"/>
  <c r="BL23"/>
  <c r="EK23" s="1"/>
  <c r="BL192"/>
  <c r="EK192" s="1"/>
  <c r="BL265"/>
  <c r="EK265" s="1"/>
  <c r="BL235"/>
  <c r="EK235" s="1"/>
  <c r="EM235" s="1"/>
  <c r="AA235" i="32" s="1"/>
  <c r="BL215" i="28"/>
  <c r="EK215" s="1"/>
  <c r="BL220"/>
  <c r="EK220" s="1"/>
  <c r="BL155"/>
  <c r="EK155" s="1"/>
  <c r="EM155" s="1"/>
  <c r="AA155" i="32" s="1"/>
  <c r="BL183" i="28"/>
  <c r="EK183" s="1"/>
  <c r="BL230"/>
  <c r="EK230" s="1"/>
  <c r="BL228"/>
  <c r="EK228" s="1"/>
  <c r="BL38"/>
  <c r="EK38" s="1"/>
  <c r="EM38" s="1"/>
  <c r="AA38" i="32" s="1"/>
  <c r="BK17" i="28"/>
  <c r="EJ17" s="1"/>
  <c r="BW177"/>
  <c r="EO177" s="1"/>
  <c r="BW181"/>
  <c r="EO181" s="1"/>
  <c r="BW232"/>
  <c r="EO232" s="1"/>
  <c r="BW268"/>
  <c r="EO268" s="1"/>
  <c r="BW175"/>
  <c r="EO175" s="1"/>
  <c r="BW273"/>
  <c r="EO273" s="1"/>
  <c r="BW222"/>
  <c r="EO222" s="1"/>
  <c r="EQ222" s="1"/>
  <c r="AB222" i="32" s="1"/>
  <c r="BW163" i="28"/>
  <c r="EO163" s="1"/>
  <c r="EQ163" s="1"/>
  <c r="AB163" i="32" s="1"/>
  <c r="BW171" i="28"/>
  <c r="EO171" s="1"/>
  <c r="EQ171" s="1"/>
  <c r="AB171" i="32" s="1"/>
  <c r="BW220" i="28"/>
  <c r="EO220" s="1"/>
  <c r="BW109"/>
  <c r="EO109" s="1"/>
  <c r="BW216"/>
  <c r="EO216" s="1"/>
  <c r="BW266"/>
  <c r="EO266" s="1"/>
  <c r="EQ266" s="1"/>
  <c r="AB266" i="32" s="1"/>
  <c r="BW126" i="28"/>
  <c r="EO126" s="1"/>
  <c r="EQ126" s="1"/>
  <c r="AB126" i="32" s="1"/>
  <c r="BW130" i="28"/>
  <c r="EO130" s="1"/>
  <c r="EQ130" s="1"/>
  <c r="AB130" i="32" s="1"/>
  <c r="BW245" i="28"/>
  <c r="EO245" s="1"/>
  <c r="BW231"/>
  <c r="EO231" s="1"/>
  <c r="BW217"/>
  <c r="EO217" s="1"/>
  <c r="AC213"/>
  <c r="AE213"/>
  <c r="DY213" s="1"/>
  <c r="BU197"/>
  <c r="BU115"/>
  <c r="BJ121"/>
  <c r="BJ259"/>
  <c r="BJ190"/>
  <c r="BU228"/>
  <c r="BU195"/>
  <c r="BU154"/>
  <c r="BU155"/>
  <c r="BU165"/>
  <c r="BW165"/>
  <c r="EO165" s="1"/>
  <c r="AY187"/>
  <c r="BA187"/>
  <c r="EG187" s="1"/>
  <c r="BJ275"/>
  <c r="BJ198"/>
  <c r="BJ149"/>
  <c r="BJ144"/>
  <c r="BU272"/>
  <c r="BU250"/>
  <c r="BU180"/>
  <c r="BU210"/>
  <c r="BU173"/>
  <c r="BJ111"/>
  <c r="BJ266"/>
  <c r="BJ218"/>
  <c r="BJ151"/>
  <c r="BJ173"/>
  <c r="BJ24"/>
  <c r="BU230"/>
  <c r="BU221"/>
  <c r="BU199"/>
  <c r="BU158"/>
  <c r="BU136"/>
  <c r="BU128"/>
  <c r="BU118"/>
  <c r="BJ263"/>
  <c r="BJ214"/>
  <c r="BJ176"/>
  <c r="BK34"/>
  <c r="EJ34" s="1"/>
  <c r="BK103"/>
  <c r="EJ103" s="1"/>
  <c r="BU205"/>
  <c r="BU112"/>
  <c r="AY115"/>
  <c r="BA115"/>
  <c r="EG115" s="1"/>
  <c r="BJ270"/>
  <c r="BJ274"/>
  <c r="BU235"/>
  <c r="BU239"/>
  <c r="BU162"/>
  <c r="BU160"/>
  <c r="BU144"/>
  <c r="BJ125"/>
  <c r="BJ236"/>
  <c r="BJ206"/>
  <c r="BJ154"/>
  <c r="BJ147"/>
  <c r="AE186"/>
  <c r="DY186" s="1"/>
  <c r="AC186"/>
  <c r="BU261"/>
  <c r="BU193"/>
  <c r="BU215"/>
  <c r="BU131"/>
  <c r="BU132"/>
  <c r="AY228"/>
  <c r="BA228"/>
  <c r="EG228" s="1"/>
  <c r="BJ189"/>
  <c r="BJ156"/>
  <c r="BJ131"/>
  <c r="BU226"/>
  <c r="BU202"/>
  <c r="BU161"/>
  <c r="BU139"/>
  <c r="BJ116"/>
  <c r="BU111"/>
  <c r="BJ242"/>
  <c r="BJ222"/>
  <c r="BJ213"/>
  <c r="BJ36"/>
  <c r="BU242"/>
  <c r="BU140"/>
  <c r="BU113"/>
  <c r="BA203"/>
  <c r="EG203" s="1"/>
  <c r="AY203"/>
  <c r="BJ246"/>
  <c r="BU267"/>
  <c r="BU258"/>
  <c r="BU227"/>
  <c r="BU146"/>
  <c r="BU147"/>
  <c r="BU116"/>
  <c r="BJ260"/>
  <c r="BJ186"/>
  <c r="BJ157"/>
  <c r="BJ152"/>
  <c r="AE197"/>
  <c r="DY197" s="1"/>
  <c r="AC197"/>
  <c r="BU275"/>
  <c r="BU201"/>
  <c r="BU218"/>
  <c r="BU187"/>
  <c r="BU135"/>
  <c r="AY262"/>
  <c r="BA262"/>
  <c r="EG262" s="1"/>
  <c r="BJ233"/>
  <c r="BJ159"/>
  <c r="BJ141"/>
  <c r="BJ135"/>
  <c r="BJ64"/>
  <c r="BU247"/>
  <c r="BU207"/>
  <c r="BU142"/>
  <c r="BU145"/>
  <c r="BU106"/>
  <c r="BU110"/>
  <c r="BJ251"/>
  <c r="BJ238"/>
  <c r="BJ221"/>
  <c r="BJ168"/>
  <c r="BJ48"/>
  <c r="AC99"/>
  <c r="AE67"/>
  <c r="DY67" s="1"/>
  <c r="BK97"/>
  <c r="EJ97" s="1"/>
  <c r="BK27"/>
  <c r="EJ27" s="1"/>
  <c r="AC172"/>
  <c r="AE172"/>
  <c r="DY172" s="1"/>
  <c r="BU143"/>
  <c r="BU124"/>
  <c r="BA243"/>
  <c r="EG243" s="1"/>
  <c r="AY243"/>
  <c r="BJ267"/>
  <c r="BJ133"/>
  <c r="BU274"/>
  <c r="BU203"/>
  <c r="BU149"/>
  <c r="BU152"/>
  <c r="BU120"/>
  <c r="BJ253"/>
  <c r="BJ234"/>
  <c r="BJ167"/>
  <c r="BJ130"/>
  <c r="BJ134"/>
  <c r="BU257"/>
  <c r="BU219"/>
  <c r="BU223"/>
  <c r="BU225"/>
  <c r="BU138"/>
  <c r="BJ119"/>
  <c r="BJ231"/>
  <c r="BJ210"/>
  <c r="BJ148"/>
  <c r="BJ138"/>
  <c r="BU269"/>
  <c r="BU213"/>
  <c r="BU194"/>
  <c r="BU153"/>
  <c r="BU129"/>
  <c r="BJ108"/>
  <c r="BJ30"/>
  <c r="BJ245"/>
  <c r="BJ226"/>
  <c r="BJ137"/>
  <c r="BJ44"/>
  <c r="BJ43"/>
  <c r="AY102"/>
  <c r="AD141"/>
  <c r="DX141" s="1"/>
  <c r="AD181"/>
  <c r="DX181" s="1"/>
  <c r="AZ188"/>
  <c r="EF188" s="1"/>
  <c r="AZ210"/>
  <c r="EF210" s="1"/>
  <c r="AZ241"/>
  <c r="EF241" s="1"/>
  <c r="AD264"/>
  <c r="DX264" s="1"/>
  <c r="AD266"/>
  <c r="DX266" s="1"/>
  <c r="AD214"/>
  <c r="DX214" s="1"/>
  <c r="DD173"/>
  <c r="S173"/>
  <c r="DT173" s="1"/>
  <c r="AD206"/>
  <c r="DX206" s="1"/>
  <c r="DD227"/>
  <c r="AZ120"/>
  <c r="EF120" s="1"/>
  <c r="AD130"/>
  <c r="DX130" s="1"/>
  <c r="AZ146"/>
  <c r="EF146" s="1"/>
  <c r="AZ160"/>
  <c r="EF160" s="1"/>
  <c r="S120"/>
  <c r="DT120" s="1"/>
  <c r="DD120"/>
  <c r="AD125"/>
  <c r="DX125" s="1"/>
  <c r="AZ137"/>
  <c r="EF137" s="1"/>
  <c r="AZ147"/>
  <c r="EF147" s="1"/>
  <c r="AD198"/>
  <c r="DX198" s="1"/>
  <c r="S219"/>
  <c r="DT219" s="1"/>
  <c r="DD219"/>
  <c r="S158"/>
  <c r="DT158" s="1"/>
  <c r="DD158"/>
  <c r="AZ212"/>
  <c r="EF212" s="1"/>
  <c r="AD167"/>
  <c r="DX167" s="1"/>
  <c r="S143"/>
  <c r="DT143" s="1"/>
  <c r="DD143"/>
  <c r="AZ189"/>
  <c r="EF189" s="1"/>
  <c r="AZ221"/>
  <c r="EF221" s="1"/>
  <c r="AD114"/>
  <c r="DX114" s="1"/>
  <c r="S129"/>
  <c r="DT129" s="1"/>
  <c r="DD129"/>
  <c r="S178"/>
  <c r="DT178" s="1"/>
  <c r="DD178"/>
  <c r="AZ181"/>
  <c r="EF181" s="1"/>
  <c r="AZ194"/>
  <c r="EF194" s="1"/>
  <c r="AD216"/>
  <c r="DX216" s="1"/>
  <c r="AD212"/>
  <c r="DX212" s="1"/>
  <c r="AZ234"/>
  <c r="EF234" s="1"/>
  <c r="AD164"/>
  <c r="DX164" s="1"/>
  <c r="S218"/>
  <c r="DT218" s="1"/>
  <c r="DD218"/>
  <c r="AD246"/>
  <c r="DX246" s="1"/>
  <c r="S167"/>
  <c r="DT167" s="1"/>
  <c r="DD167"/>
  <c r="S180"/>
  <c r="DT180" s="1"/>
  <c r="AD135"/>
  <c r="DX135" s="1"/>
  <c r="AZ141"/>
  <c r="EF141" s="1"/>
  <c r="AD174"/>
  <c r="DX174" s="1"/>
  <c r="AD196"/>
  <c r="DX196" s="1"/>
  <c r="AZ273"/>
  <c r="EF273" s="1"/>
  <c r="S170"/>
  <c r="DT170" s="1"/>
  <c r="DD170"/>
  <c r="AD219"/>
  <c r="DX219" s="1"/>
  <c r="AZ157"/>
  <c r="EF157" s="1"/>
  <c r="AO26"/>
  <c r="EB26" s="1"/>
  <c r="AO58"/>
  <c r="EB58" s="1"/>
  <c r="BK42"/>
  <c r="EJ42" s="1"/>
  <c r="S112"/>
  <c r="DT112" s="1"/>
  <c r="DD112"/>
  <c r="AD269"/>
  <c r="DX269" s="1"/>
  <c r="AZ222"/>
  <c r="EF222" s="1"/>
  <c r="AD254"/>
  <c r="DX254" s="1"/>
  <c r="AZ167"/>
  <c r="EF167" s="1"/>
  <c r="AZ177"/>
  <c r="EF177" s="1"/>
  <c r="S232"/>
  <c r="DT232" s="1"/>
  <c r="DD232"/>
  <c r="AD239"/>
  <c r="DX239" s="1"/>
  <c r="AZ165"/>
  <c r="EF165" s="1"/>
  <c r="AZ214"/>
  <c r="EF214" s="1"/>
  <c r="AD245"/>
  <c r="DX245" s="1"/>
  <c r="AZ109"/>
  <c r="EF109" s="1"/>
  <c r="AZ114"/>
  <c r="EF114" s="1"/>
  <c r="AD127"/>
  <c r="DX127" s="1"/>
  <c r="AZ225"/>
  <c r="EF225" s="1"/>
  <c r="AZ186"/>
  <c r="EF186" s="1"/>
  <c r="AD208"/>
  <c r="DX208" s="1"/>
  <c r="S233"/>
  <c r="DT233" s="1"/>
  <c r="DD233"/>
  <c r="AD185"/>
  <c r="DX185" s="1"/>
  <c r="AD217"/>
  <c r="DX217" s="1"/>
  <c r="AZ265"/>
  <c r="EF265" s="1"/>
  <c r="S154"/>
  <c r="DT154" s="1"/>
  <c r="DD154"/>
  <c r="AZ245"/>
  <c r="EF245" s="1"/>
  <c r="AZ261"/>
  <c r="EF261" s="1"/>
  <c r="S125"/>
  <c r="DT125" s="1"/>
  <c r="DD125"/>
  <c r="AZ107"/>
  <c r="EF107" s="1"/>
  <c r="AZ111"/>
  <c r="EF111" s="1"/>
  <c r="S196"/>
  <c r="DT196" s="1"/>
  <c r="DD196"/>
  <c r="DD274"/>
  <c r="S274"/>
  <c r="DT274" s="1"/>
  <c r="AD191"/>
  <c r="DX191" s="1"/>
  <c r="AZ247"/>
  <c r="EF247" s="1"/>
  <c r="S264"/>
  <c r="DT264" s="1"/>
  <c r="DD264"/>
  <c r="AD170"/>
  <c r="DX170" s="1"/>
  <c r="S195"/>
  <c r="DT195" s="1"/>
  <c r="DD195"/>
  <c r="S247"/>
  <c r="DT247" s="1"/>
  <c r="DD247"/>
  <c r="AZ263"/>
  <c r="EF263" s="1"/>
  <c r="AD271"/>
  <c r="DX271" s="1"/>
  <c r="AD145"/>
  <c r="DX145" s="1"/>
  <c r="AZ169"/>
  <c r="EF169" s="1"/>
  <c r="AD235"/>
  <c r="DX235" s="1"/>
  <c r="DD192"/>
  <c r="S192"/>
  <c r="DT192" s="1"/>
  <c r="AZ230"/>
  <c r="EF230" s="1"/>
  <c r="AD256"/>
  <c r="DX256" s="1"/>
  <c r="S165"/>
  <c r="DT165" s="1"/>
  <c r="AZ183"/>
  <c r="EF183" s="1"/>
  <c r="AZ166"/>
  <c r="EF166" s="1"/>
  <c r="AZ223"/>
  <c r="EF223" s="1"/>
  <c r="AD126"/>
  <c r="DX126" s="1"/>
  <c r="S126"/>
  <c r="DT126" s="1"/>
  <c r="DD243"/>
  <c r="S243"/>
  <c r="DT243" s="1"/>
  <c r="AD251"/>
  <c r="DX251" s="1"/>
  <c r="S239"/>
  <c r="DT239" s="1"/>
  <c r="DD239"/>
  <c r="AD268"/>
  <c r="DX268" s="1"/>
  <c r="AD253"/>
  <c r="DX253" s="1"/>
  <c r="S116"/>
  <c r="DT116" s="1"/>
  <c r="S253"/>
  <c r="DT253" s="1"/>
  <c r="DD253"/>
  <c r="S142"/>
  <c r="DT142" s="1"/>
  <c r="DD142"/>
  <c r="AD232"/>
  <c r="DX232" s="1"/>
  <c r="BL164"/>
  <c r="EK164" s="1"/>
  <c r="S194"/>
  <c r="DT194" s="1"/>
  <c r="DD194"/>
  <c r="AD192"/>
  <c r="DX192" s="1"/>
  <c r="DD215"/>
  <c r="S215"/>
  <c r="DT215" s="1"/>
  <c r="AD203"/>
  <c r="DX203" s="1"/>
  <c r="AD238"/>
  <c r="DX238" s="1"/>
  <c r="S266"/>
  <c r="DT266" s="1"/>
  <c r="DD266"/>
  <c r="S109"/>
  <c r="DT109" s="1"/>
  <c r="DD109"/>
  <c r="AD162"/>
  <c r="DX162" s="1"/>
  <c r="S228"/>
  <c r="DT228" s="1"/>
  <c r="DD228"/>
  <c r="AZ122"/>
  <c r="EF122" s="1"/>
  <c r="AD195"/>
  <c r="DX195" s="1"/>
  <c r="AZ233"/>
  <c r="EF233" s="1"/>
  <c r="AZ170"/>
  <c r="EF170" s="1"/>
  <c r="AZ150"/>
  <c r="EF150" s="1"/>
  <c r="DD193"/>
  <c r="S193"/>
  <c r="DT193" s="1"/>
  <c r="AD220"/>
  <c r="DX220" s="1"/>
  <c r="S172"/>
  <c r="DT172" s="1"/>
  <c r="DD172"/>
  <c r="AZ124"/>
  <c r="EF124" s="1"/>
  <c r="S155"/>
  <c r="DT155" s="1"/>
  <c r="DD155"/>
  <c r="S121"/>
  <c r="DT121" s="1"/>
  <c r="DD121"/>
  <c r="AD151"/>
  <c r="DX151" s="1"/>
  <c r="AZ204"/>
  <c r="EF204" s="1"/>
  <c r="S221"/>
  <c r="DT221" s="1"/>
  <c r="DD221"/>
  <c r="DD272"/>
  <c r="S272"/>
  <c r="DT272" s="1"/>
  <c r="AD166"/>
  <c r="DX166" s="1"/>
  <c r="S226"/>
  <c r="DT226" s="1"/>
  <c r="DD226"/>
  <c r="AZ269"/>
  <c r="EF269" s="1"/>
  <c r="AD204"/>
  <c r="DX204" s="1"/>
  <c r="AZ128"/>
  <c r="EF128" s="1"/>
  <c r="S147"/>
  <c r="DT147" s="1"/>
  <c r="DD147"/>
  <c r="AD115"/>
  <c r="DX115" s="1"/>
  <c r="AD129"/>
  <c r="DX129" s="1"/>
  <c r="DD191"/>
  <c r="S191"/>
  <c r="DT191" s="1"/>
  <c r="S263"/>
  <c r="DT263" s="1"/>
  <c r="DD263"/>
  <c r="AZ180"/>
  <c r="EF180" s="1"/>
  <c r="S210"/>
  <c r="DT210" s="1"/>
  <c r="DD210"/>
  <c r="S163"/>
  <c r="DT163" s="1"/>
  <c r="DD163"/>
  <c r="S237"/>
  <c r="DT237" s="1"/>
  <c r="DD237"/>
  <c r="AD233"/>
  <c r="DX233" s="1"/>
  <c r="S236"/>
  <c r="DT236" s="1"/>
  <c r="DD236"/>
  <c r="AD150"/>
  <c r="DX150" s="1"/>
  <c r="AD188"/>
  <c r="DX188" s="1"/>
  <c r="AZ106"/>
  <c r="EF106" s="1"/>
  <c r="AD123"/>
  <c r="DX123" s="1"/>
  <c r="S255"/>
  <c r="DT255" s="1"/>
  <c r="DD255"/>
  <c r="AD248"/>
  <c r="DX248" s="1"/>
  <c r="AD138"/>
  <c r="DX138" s="1"/>
  <c r="AZ275"/>
  <c r="EF275" s="1"/>
  <c r="AD109"/>
  <c r="DX109" s="1"/>
  <c r="AD117"/>
  <c r="DX117" s="1"/>
  <c r="AD255"/>
  <c r="DX255" s="1"/>
  <c r="DD156"/>
  <c r="S156"/>
  <c r="DT156" s="1"/>
  <c r="AD247"/>
  <c r="DX247" s="1"/>
  <c r="AD183"/>
  <c r="DX183" s="1"/>
  <c r="AD137"/>
  <c r="DX137" s="1"/>
  <c r="DD131"/>
  <c r="S131"/>
  <c r="DT131" s="1"/>
  <c r="DD207"/>
  <c r="S207"/>
  <c r="DT207" s="1"/>
  <c r="S258"/>
  <c r="DT258" s="1"/>
  <c r="DD258"/>
  <c r="AZ249"/>
  <c r="EF249" s="1"/>
  <c r="AD149"/>
  <c r="DX149" s="1"/>
  <c r="AZ119"/>
  <c r="EF119" s="1"/>
  <c r="DD160"/>
  <c r="S160"/>
  <c r="DT160" s="1"/>
  <c r="AZ268"/>
  <c r="EF268" s="1"/>
  <c r="AZ250"/>
  <c r="EF250" s="1"/>
  <c r="AZ215"/>
  <c r="EF215" s="1"/>
  <c r="AZ229"/>
  <c r="EF229" s="1"/>
  <c r="AZ195"/>
  <c r="EF195" s="1"/>
  <c r="AZ207"/>
  <c r="EF207" s="1"/>
  <c r="AD231"/>
  <c r="DX231" s="1"/>
  <c r="AZ153"/>
  <c r="EF153" s="1"/>
  <c r="DD240"/>
  <c r="S240"/>
  <c r="DT240" s="1"/>
  <c r="S187"/>
  <c r="DT187" s="1"/>
  <c r="DD187"/>
  <c r="AZ200"/>
  <c r="EF200" s="1"/>
  <c r="AD171"/>
  <c r="DX171" s="1"/>
  <c r="AD210"/>
  <c r="DX210" s="1"/>
  <c r="AZ148"/>
  <c r="EF148" s="1"/>
  <c r="S174"/>
  <c r="DT174" s="1"/>
  <c r="DD174"/>
  <c r="AD158"/>
  <c r="DX158" s="1"/>
  <c r="AD265"/>
  <c r="DX265" s="1"/>
  <c r="BK63"/>
  <c r="EJ63" s="1"/>
  <c r="T82"/>
  <c r="DU82" s="1"/>
  <c r="R82"/>
  <c r="BL49"/>
  <c r="EK49" s="1"/>
  <c r="BK49"/>
  <c r="EJ49" s="1"/>
  <c r="T98"/>
  <c r="DU98" s="1"/>
  <c r="R98"/>
  <c r="AP9"/>
  <c r="EC9" s="1"/>
  <c r="AP36"/>
  <c r="EC36" s="1"/>
  <c r="AP72"/>
  <c r="EC72" s="1"/>
  <c r="AP39"/>
  <c r="EC39" s="1"/>
  <c r="EE39" s="1"/>
  <c r="Y39" i="32" s="1"/>
  <c r="BL85" i="28"/>
  <c r="EK85" s="1"/>
  <c r="BL74"/>
  <c r="EK74" s="1"/>
  <c r="EM74" s="1"/>
  <c r="AA74" i="32" s="1"/>
  <c r="BL79" i="28"/>
  <c r="EK79" s="1"/>
  <c r="BL50"/>
  <c r="EK50" s="1"/>
  <c r="EM50" s="1"/>
  <c r="AA50" i="32" s="1"/>
  <c r="BL41" i="28"/>
  <c r="EK41" s="1"/>
  <c r="BK41"/>
  <c r="EJ41" s="1"/>
  <c r="T66"/>
  <c r="DU66" s="1"/>
  <c r="R66"/>
  <c r="AE70"/>
  <c r="DY70" s="1"/>
  <c r="AP74"/>
  <c r="EC74" s="1"/>
  <c r="EE74" s="1"/>
  <c r="Y74" i="32" s="1"/>
  <c r="AP90" i="28"/>
  <c r="EC90" s="1"/>
  <c r="EE90" s="1"/>
  <c r="Y90" i="32" s="1"/>
  <c r="BL33" i="28"/>
  <c r="EK33" s="1"/>
  <c r="BK33"/>
  <c r="EJ33" s="1"/>
  <c r="AC63"/>
  <c r="AD52"/>
  <c r="DX52" s="1"/>
  <c r="AC44"/>
  <c r="AE44"/>
  <c r="DY44" s="1"/>
  <c r="AC12"/>
  <c r="AE12"/>
  <c r="DY12" s="1"/>
  <c r="AY87"/>
  <c r="AY77"/>
  <c r="AC84"/>
  <c r="AE84"/>
  <c r="DY84" s="1"/>
  <c r="AY52"/>
  <c r="AY45"/>
  <c r="T75"/>
  <c r="DU75" s="1"/>
  <c r="R75"/>
  <c r="T77"/>
  <c r="DU77" s="1"/>
  <c r="R77"/>
  <c r="R31"/>
  <c r="T31"/>
  <c r="DU31" s="1"/>
  <c r="T91"/>
  <c r="DU91" s="1"/>
  <c r="R91"/>
  <c r="T71"/>
  <c r="DU71" s="1"/>
  <c r="R71"/>
  <c r="T83"/>
  <c r="DU83" s="1"/>
  <c r="R83"/>
  <c r="BK57"/>
  <c r="EJ57" s="1"/>
  <c r="BK45"/>
  <c r="EJ45" s="1"/>
  <c r="BK13"/>
  <c r="EJ13" s="1"/>
  <c r="AY59"/>
  <c r="T19"/>
  <c r="DU19" s="1"/>
  <c r="R19"/>
  <c r="T89"/>
  <c r="DU89" s="1"/>
  <c r="R89"/>
  <c r="R55"/>
  <c r="T55"/>
  <c r="DU55" s="1"/>
  <c r="T61"/>
  <c r="DU61" s="1"/>
  <c r="R61"/>
  <c r="T29"/>
  <c r="DU29" s="1"/>
  <c r="R29"/>
  <c r="BK65"/>
  <c r="EJ65" s="1"/>
  <c r="R27"/>
  <c r="T27"/>
  <c r="DU27" s="1"/>
  <c r="T84"/>
  <c r="DU84" s="1"/>
  <c r="R84"/>
  <c r="T67"/>
  <c r="DU67" s="1"/>
  <c r="R67"/>
  <c r="T93"/>
  <c r="DU93" s="1"/>
  <c r="R93"/>
  <c r="R39"/>
  <c r="T39"/>
  <c r="DU39" s="1"/>
  <c r="T57"/>
  <c r="DU57" s="1"/>
  <c r="R57"/>
  <c r="T73"/>
  <c r="DU73" s="1"/>
  <c r="R73"/>
  <c r="R11"/>
  <c r="T11"/>
  <c r="DU11" s="1"/>
  <c r="BV89"/>
  <c r="EN89" s="1"/>
  <c r="BK53"/>
  <c r="EJ53" s="1"/>
  <c r="T45"/>
  <c r="DU45" s="1"/>
  <c r="R45"/>
  <c r="R23"/>
  <c r="T23"/>
  <c r="DU23" s="1"/>
  <c r="T97"/>
  <c r="DU97" s="1"/>
  <c r="R97"/>
  <c r="AQ7"/>
  <c r="Q7" i="32" s="1"/>
  <c r="BM7" i="28"/>
  <c r="BX7"/>
  <c r="AI7"/>
  <c r="DZ7" s="1"/>
  <c r="T63"/>
  <c r="DU63" s="1"/>
  <c r="R63"/>
  <c r="T35"/>
  <c r="DU35" s="1"/>
  <c r="R35"/>
  <c r="BK37"/>
  <c r="EJ37" s="1"/>
  <c r="BK29"/>
  <c r="EJ29" s="1"/>
  <c r="BK61"/>
  <c r="EJ61" s="1"/>
  <c r="T76"/>
  <c r="DU76" s="1"/>
  <c r="R76"/>
  <c r="R43"/>
  <c r="T43"/>
  <c r="DU43" s="1"/>
  <c r="T15"/>
  <c r="DU15" s="1"/>
  <c r="R15"/>
  <c r="T81"/>
  <c r="DU81" s="1"/>
  <c r="R81"/>
  <c r="T103"/>
  <c r="DU103" s="1"/>
  <c r="R103"/>
  <c r="T59"/>
  <c r="DU59" s="1"/>
  <c r="R59"/>
  <c r="T79"/>
  <c r="DU79" s="1"/>
  <c r="R79"/>
  <c r="T47"/>
  <c r="DU47" s="1"/>
  <c r="R47"/>
  <c r="T99"/>
  <c r="DU99" s="1"/>
  <c r="R99"/>
  <c r="T13"/>
  <c r="DU13" s="1"/>
  <c r="R13"/>
  <c r="T65"/>
  <c r="DU65" s="1"/>
  <c r="R65"/>
  <c r="AZ93"/>
  <c r="EF93" s="1"/>
  <c r="AZ87"/>
  <c r="EF87" s="1"/>
  <c r="BL14"/>
  <c r="EK14" s="1"/>
  <c r="BL34"/>
  <c r="EK34" s="1"/>
  <c r="EM34" s="1"/>
  <c r="AA34" i="32" s="1"/>
  <c r="BL63" i="28"/>
  <c r="EK63" s="1"/>
  <c r="BL95"/>
  <c r="EK95" s="1"/>
  <c r="BL92"/>
  <c r="EK92" s="1"/>
  <c r="BL16"/>
  <c r="EK16" s="1"/>
  <c r="BL55"/>
  <c r="EK55" s="1"/>
  <c r="EM55" s="1"/>
  <c r="AA55" i="32" s="1"/>
  <c r="S94" i="28"/>
  <c r="DT94" s="1"/>
  <c r="BV23"/>
  <c r="EN23" s="1"/>
  <c r="AZ34"/>
  <c r="EF34" s="1"/>
  <c r="AZ60"/>
  <c r="EF60" s="1"/>
  <c r="BL93"/>
  <c r="EK93" s="1"/>
  <c r="BL67"/>
  <c r="EK67" s="1"/>
  <c r="S68"/>
  <c r="DT68" s="1"/>
  <c r="BL81"/>
  <c r="EK81" s="1"/>
  <c r="BL70"/>
  <c r="EK70" s="1"/>
  <c r="EM70" s="1"/>
  <c r="AA70" i="32" s="1"/>
  <c r="BL102" i="28"/>
  <c r="EK102" s="1"/>
  <c r="EM102" s="1"/>
  <c r="AA102" i="32" s="1"/>
  <c r="BL101" i="28"/>
  <c r="EK101" s="1"/>
  <c r="BL75"/>
  <c r="EK75" s="1"/>
  <c r="S96"/>
  <c r="DT96" s="1"/>
  <c r="AZ77"/>
  <c r="EF77" s="1"/>
  <c r="AZ97"/>
  <c r="EF97" s="1"/>
  <c r="BL15"/>
  <c r="EK15" s="1"/>
  <c r="BL105"/>
  <c r="EK105" s="1"/>
  <c r="BL103"/>
  <c r="EK103" s="1"/>
  <c r="EM103" s="1"/>
  <c r="AA103" i="32" s="1"/>
  <c r="S18" i="28"/>
  <c r="DT18" s="1"/>
  <c r="AZ103"/>
  <c r="EF103" s="1"/>
  <c r="AZ105"/>
  <c r="EF105" s="1"/>
  <c r="BL73"/>
  <c r="EK73" s="1"/>
  <c r="BL66"/>
  <c r="EK66" s="1"/>
  <c r="BL98"/>
  <c r="EK98" s="1"/>
  <c r="EM98" s="1"/>
  <c r="AA98" i="32" s="1"/>
  <c r="BL42" i="28"/>
  <c r="EK42" s="1"/>
  <c r="BL77"/>
  <c r="EK77" s="1"/>
  <c r="S62"/>
  <c r="DT62" s="1"/>
  <c r="BL97"/>
  <c r="EK97" s="1"/>
  <c r="BL78"/>
  <c r="EK78" s="1"/>
  <c r="EM78" s="1"/>
  <c r="AA78" i="32" s="1"/>
  <c r="BL94" i="28"/>
  <c r="EK94" s="1"/>
  <c r="BL10"/>
  <c r="EK10" s="1"/>
  <c r="EM10" s="1"/>
  <c r="AA10" i="32" s="1"/>
  <c r="BL27" i="28"/>
  <c r="EK27" s="1"/>
  <c r="BL91"/>
  <c r="EK91" s="1"/>
  <c r="AO45"/>
  <c r="EB45" s="1"/>
  <c r="AO93"/>
  <c r="EB93" s="1"/>
  <c r="AO52"/>
  <c r="EB52" s="1"/>
  <c r="AP8"/>
  <c r="EC8" s="1"/>
  <c r="AP88"/>
  <c r="EC88" s="1"/>
  <c r="AO42"/>
  <c r="EB42" s="1"/>
  <c r="AP14"/>
  <c r="EC14" s="1"/>
  <c r="AP54"/>
  <c r="EC54" s="1"/>
  <c r="AO21"/>
  <c r="EB21" s="1"/>
  <c r="AO41"/>
  <c r="EB41" s="1"/>
  <c r="AO57"/>
  <c r="EB57" s="1"/>
  <c r="AO73"/>
  <c r="EB73" s="1"/>
  <c r="AO89"/>
  <c r="EB89" s="1"/>
  <c r="AO105"/>
  <c r="EB105" s="1"/>
  <c r="AO28"/>
  <c r="EB28" s="1"/>
  <c r="AO76"/>
  <c r="EB76" s="1"/>
  <c r="AO46"/>
  <c r="EB46" s="1"/>
  <c r="AO29"/>
  <c r="EB29" s="1"/>
  <c r="AO77"/>
  <c r="EB77" s="1"/>
  <c r="AO84"/>
  <c r="EB84" s="1"/>
  <c r="AP56"/>
  <c r="EC56" s="1"/>
  <c r="AP104"/>
  <c r="EC104" s="1"/>
  <c r="AP47"/>
  <c r="EC47" s="1"/>
  <c r="AP95"/>
  <c r="EC95" s="1"/>
  <c r="AO38"/>
  <c r="EB38" s="1"/>
  <c r="AO13"/>
  <c r="EB13" s="1"/>
  <c r="AO37"/>
  <c r="EB37" s="1"/>
  <c r="AO53"/>
  <c r="EB53" s="1"/>
  <c r="AO69"/>
  <c r="EB69" s="1"/>
  <c r="AO85"/>
  <c r="EB85" s="1"/>
  <c r="AO101"/>
  <c r="EB101" s="1"/>
  <c r="AO20"/>
  <c r="EB20" s="1"/>
  <c r="AO68"/>
  <c r="EB68" s="1"/>
  <c r="AO100"/>
  <c r="EB100" s="1"/>
  <c r="AP32"/>
  <c r="EC32" s="1"/>
  <c r="AP48"/>
  <c r="EC48" s="1"/>
  <c r="AP64"/>
  <c r="EC64" s="1"/>
  <c r="AP11"/>
  <c r="EC11" s="1"/>
  <c r="AP19"/>
  <c r="EC19" s="1"/>
  <c r="AP27"/>
  <c r="EC27" s="1"/>
  <c r="AP43"/>
  <c r="EC43" s="1"/>
  <c r="AP51"/>
  <c r="EC51" s="1"/>
  <c r="AP59"/>
  <c r="EC59" s="1"/>
  <c r="AP75"/>
  <c r="EC75" s="1"/>
  <c r="AP83"/>
  <c r="EC83" s="1"/>
  <c r="AP91"/>
  <c r="EC91" s="1"/>
  <c r="AP99"/>
  <c r="EC99" s="1"/>
  <c r="AO61"/>
  <c r="EB61" s="1"/>
  <c r="AP31"/>
  <c r="EC31" s="1"/>
  <c r="AP55"/>
  <c r="EC55" s="1"/>
  <c r="EE55" s="1"/>
  <c r="Y55" i="32" s="1"/>
  <c r="AP71" i="28"/>
  <c r="EC71" s="1"/>
  <c r="EE71" s="1"/>
  <c r="Y71" i="32" s="1"/>
  <c r="AO34" i="28"/>
  <c r="EB34" s="1"/>
  <c r="AP10"/>
  <c r="EC10" s="1"/>
  <c r="AP26"/>
  <c r="EC26" s="1"/>
  <c r="EE26" s="1"/>
  <c r="Y26" i="32" s="1"/>
  <c r="AP50" i="28"/>
  <c r="EC50" s="1"/>
  <c r="EE50" s="1"/>
  <c r="Y50" i="32" s="1"/>
  <c r="AP58" i="28"/>
  <c r="EC58" s="1"/>
  <c r="AP82"/>
  <c r="EC82" s="1"/>
  <c r="EE82" s="1"/>
  <c r="Y82" i="32" s="1"/>
  <c r="AP98" i="28"/>
  <c r="EC98" s="1"/>
  <c r="EE98" s="1"/>
  <c r="Y98" i="32" s="1"/>
  <c r="AO33" i="28"/>
  <c r="EB33" s="1"/>
  <c r="AO49"/>
  <c r="EB49" s="1"/>
  <c r="AO65"/>
  <c r="EB65" s="1"/>
  <c r="AO81"/>
  <c r="EB81" s="1"/>
  <c r="AO97"/>
  <c r="EB97" s="1"/>
  <c r="AO12"/>
  <c r="EB12" s="1"/>
  <c r="AO60"/>
  <c r="EB60" s="1"/>
  <c r="AO92"/>
  <c r="EB92" s="1"/>
  <c r="BV57"/>
  <c r="EN57" s="1"/>
  <c r="BW27"/>
  <c r="EO27" s="1"/>
  <c r="BV76"/>
  <c r="EN76" s="1"/>
  <c r="BV100"/>
  <c r="EN100" s="1"/>
  <c r="BV77"/>
  <c r="EN77" s="1"/>
  <c r="BV21"/>
  <c r="EN21" s="1"/>
  <c r="BV97"/>
  <c r="EN97" s="1"/>
  <c r="BV78"/>
  <c r="EN78" s="1"/>
  <c r="BW98"/>
  <c r="EO98" s="1"/>
  <c r="EQ98" s="1"/>
  <c r="AB98" i="32" s="1"/>
  <c r="BV47" i="28"/>
  <c r="EN47" s="1"/>
  <c r="BW45"/>
  <c r="EO45" s="1"/>
  <c r="BV44"/>
  <c r="EN44" s="1"/>
  <c r="BV49"/>
  <c r="EN49" s="1"/>
  <c r="BV13"/>
  <c r="EN13" s="1"/>
  <c r="BW29"/>
  <c r="EO29" s="1"/>
  <c r="BW90"/>
  <c r="EO90" s="1"/>
  <c r="EQ90" s="1"/>
  <c r="AB90" i="32" s="1"/>
  <c r="BV90" i="28"/>
  <c r="EN90" s="1"/>
  <c r="BW82"/>
  <c r="EO82" s="1"/>
  <c r="EQ82" s="1"/>
  <c r="AB82" i="32" s="1"/>
  <c r="BV82" i="28"/>
  <c r="EN82" s="1"/>
  <c r="BW74"/>
  <c r="EO74" s="1"/>
  <c r="EQ74" s="1"/>
  <c r="AB74" i="32" s="1"/>
  <c r="BV74" i="28"/>
  <c r="EN74" s="1"/>
  <c r="BW66"/>
  <c r="EO66" s="1"/>
  <c r="EQ66" s="1"/>
  <c r="AB66" i="32" s="1"/>
  <c r="BV66" i="28"/>
  <c r="EN66" s="1"/>
  <c r="BW58"/>
  <c r="EO58" s="1"/>
  <c r="EQ58" s="1"/>
  <c r="AB58" i="32" s="1"/>
  <c r="BV58" i="28"/>
  <c r="EN58" s="1"/>
  <c r="BW50"/>
  <c r="EO50" s="1"/>
  <c r="EQ50" s="1"/>
  <c r="AB50" i="32" s="1"/>
  <c r="BV50" i="28"/>
  <c r="EN50" s="1"/>
  <c r="BW42"/>
  <c r="EO42" s="1"/>
  <c r="EQ42" s="1"/>
  <c r="AB42" i="32" s="1"/>
  <c r="BV42" i="28"/>
  <c r="EN42" s="1"/>
  <c r="BW34"/>
  <c r="EO34" s="1"/>
  <c r="EQ34" s="1"/>
  <c r="AB34" i="32" s="1"/>
  <c r="BV34" i="28"/>
  <c r="EN34" s="1"/>
  <c r="BW26"/>
  <c r="EO26" s="1"/>
  <c r="EQ26" s="1"/>
  <c r="AB26" i="32" s="1"/>
  <c r="BV26" i="28"/>
  <c r="EN26" s="1"/>
  <c r="BW18"/>
  <c r="EO18" s="1"/>
  <c r="EQ18" s="1"/>
  <c r="AB18" i="32" s="1"/>
  <c r="BV18" i="28"/>
  <c r="EN18" s="1"/>
  <c r="BW10"/>
  <c r="EO10" s="1"/>
  <c r="EQ10" s="1"/>
  <c r="AB10" i="32" s="1"/>
  <c r="BV10" i="28"/>
  <c r="EN10" s="1"/>
  <c r="BW59"/>
  <c r="EO59" s="1"/>
  <c r="BV59"/>
  <c r="EN59" s="1"/>
  <c r="BU7"/>
  <c r="N7" i="32" s="1"/>
  <c r="BW7" i="28"/>
  <c r="EO7" s="1"/>
  <c r="BW75"/>
  <c r="EO75" s="1"/>
  <c r="BV75"/>
  <c r="EN75" s="1"/>
  <c r="BW51"/>
  <c r="EO51" s="1"/>
  <c r="BV51"/>
  <c r="EN51" s="1"/>
  <c r="BW43"/>
  <c r="EO43" s="1"/>
  <c r="BV43"/>
  <c r="EN43" s="1"/>
  <c r="BW104"/>
  <c r="EO104" s="1"/>
  <c r="BV104"/>
  <c r="EN104" s="1"/>
  <c r="BW93"/>
  <c r="EO93" s="1"/>
  <c r="BV93"/>
  <c r="EN93" s="1"/>
  <c r="BW96"/>
  <c r="EO96" s="1"/>
  <c r="BV96"/>
  <c r="EN96" s="1"/>
  <c r="BW88"/>
  <c r="EO88" s="1"/>
  <c r="BV88"/>
  <c r="EN88" s="1"/>
  <c r="BW80"/>
  <c r="EO80" s="1"/>
  <c r="BV80"/>
  <c r="EN80" s="1"/>
  <c r="BW72"/>
  <c r="EO72" s="1"/>
  <c r="BV72"/>
  <c r="EN72" s="1"/>
  <c r="BW64"/>
  <c r="EO64" s="1"/>
  <c r="BV64"/>
  <c r="EN64" s="1"/>
  <c r="BW56"/>
  <c r="EO56" s="1"/>
  <c r="BV56"/>
  <c r="EN56" s="1"/>
  <c r="BW48"/>
  <c r="EO48" s="1"/>
  <c r="BV48"/>
  <c r="EN48" s="1"/>
  <c r="BW40"/>
  <c r="EO40" s="1"/>
  <c r="BV40"/>
  <c r="EN40" s="1"/>
  <c r="BW32"/>
  <c r="EO32" s="1"/>
  <c r="BV32"/>
  <c r="EN32" s="1"/>
  <c r="BW24"/>
  <c r="EO24" s="1"/>
  <c r="BV24"/>
  <c r="EN24" s="1"/>
  <c r="BW16"/>
  <c r="EO16" s="1"/>
  <c r="BV16"/>
  <c r="EN16" s="1"/>
  <c r="BW8"/>
  <c r="EO8" s="1"/>
  <c r="BV8"/>
  <c r="EN8" s="1"/>
  <c r="AC28"/>
  <c r="AE28"/>
  <c r="DY28" s="1"/>
  <c r="AE27"/>
  <c r="DY27" s="1"/>
  <c r="AE51"/>
  <c r="DY51" s="1"/>
  <c r="AC92"/>
  <c r="AE92"/>
  <c r="DY92" s="1"/>
  <c r="AD99"/>
  <c r="DX99" s="1"/>
  <c r="AC60"/>
  <c r="AE60"/>
  <c r="DY60" s="1"/>
  <c r="S46"/>
  <c r="DT46" s="1"/>
  <c r="S44"/>
  <c r="DT44" s="1"/>
  <c r="S36"/>
  <c r="DT36" s="1"/>
  <c r="S32"/>
  <c r="DT32" s="1"/>
  <c r="S16"/>
  <c r="DT16" s="1"/>
  <c r="S52"/>
  <c r="DT52" s="1"/>
  <c r="S41"/>
  <c r="DT41" s="1"/>
  <c r="S28"/>
  <c r="DT28" s="1"/>
  <c r="S17"/>
  <c r="DT17" s="1"/>
  <c r="S8"/>
  <c r="DT8" s="1"/>
  <c r="S40"/>
  <c r="DT40" s="1"/>
  <c r="S30"/>
  <c r="DT30" s="1"/>
  <c r="S12"/>
  <c r="DT12" s="1"/>
  <c r="S49"/>
  <c r="DT49" s="1"/>
  <c r="S33"/>
  <c r="DT33" s="1"/>
  <c r="S38"/>
  <c r="DT38" s="1"/>
  <c r="S20"/>
  <c r="DT20" s="1"/>
  <c r="S7"/>
  <c r="DT7" s="1"/>
  <c r="R7"/>
  <c r="AC18"/>
  <c r="AC41"/>
  <c r="AC7"/>
  <c r="AD13"/>
  <c r="DX13" s="1"/>
  <c r="AC86"/>
  <c r="AC17"/>
  <c r="AC68"/>
  <c r="AC82"/>
  <c r="AC57"/>
  <c r="AC22"/>
  <c r="AE22"/>
  <c r="DY22" s="1"/>
  <c r="AC100"/>
  <c r="AC97"/>
  <c r="AC33"/>
  <c r="AC26"/>
  <c r="AC81"/>
  <c r="AD56"/>
  <c r="DX56" s="1"/>
  <c r="AC54"/>
  <c r="AC94"/>
  <c r="AC73"/>
  <c r="AC9"/>
  <c r="AC74"/>
  <c r="AC78"/>
  <c r="AE78"/>
  <c r="DY78" s="1"/>
  <c r="AC34"/>
  <c r="AD47"/>
  <c r="DX47" s="1"/>
  <c r="AD29"/>
  <c r="DX29" s="1"/>
  <c r="AC58"/>
  <c r="AC80"/>
  <c r="AC49"/>
  <c r="AD20"/>
  <c r="DX20" s="1"/>
  <c r="AD85"/>
  <c r="DX85" s="1"/>
  <c r="AC90"/>
  <c r="AC105"/>
  <c r="AD42"/>
  <c r="DX42" s="1"/>
  <c r="AD59"/>
  <c r="DX59" s="1"/>
  <c r="AD76"/>
  <c r="DX76" s="1"/>
  <c r="AC62"/>
  <c r="AD72"/>
  <c r="DX72" s="1"/>
  <c r="AC102"/>
  <c r="AC30"/>
  <c r="AC89"/>
  <c r="AC25"/>
  <c r="AD63"/>
  <c r="DX63" s="1"/>
  <c r="AD79"/>
  <c r="DX79" s="1"/>
  <c r="AD101"/>
  <c r="DX101" s="1"/>
  <c r="AD21"/>
  <c r="DX21" s="1"/>
  <c r="AC38"/>
  <c r="AC14"/>
  <c r="AE14"/>
  <c r="DY14" s="1"/>
  <c r="AC98"/>
  <c r="AC10"/>
  <c r="AC36"/>
  <c r="AC50"/>
  <c r="AC65"/>
  <c r="AY105"/>
  <c r="BA89"/>
  <c r="EG89" s="1"/>
  <c r="AY67"/>
  <c r="BA51"/>
  <c r="EG51" s="1"/>
  <c r="BA9"/>
  <c r="EG9" s="1"/>
  <c r="BA95"/>
  <c r="EG95" s="1"/>
  <c r="AY60"/>
  <c r="BA61"/>
  <c r="EG61" s="1"/>
  <c r="AY79"/>
  <c r="AY97"/>
  <c r="BA13"/>
  <c r="EG13" s="1"/>
  <c r="BA18"/>
  <c r="EG18" s="1"/>
  <c r="BA64"/>
  <c r="EG64" s="1"/>
  <c r="BA65"/>
  <c r="EG65" s="1"/>
  <c r="AY103"/>
  <c r="AZ101"/>
  <c r="EF101" s="1"/>
  <c r="AY101"/>
  <c r="BA7"/>
  <c r="EG7" s="1"/>
  <c r="BA75"/>
  <c r="EG75" s="1"/>
  <c r="BA71"/>
  <c r="EG71" s="1"/>
  <c r="AY54"/>
  <c r="AY56"/>
  <c r="AY22"/>
  <c r="AY96"/>
  <c r="AY17"/>
  <c r="AY10"/>
  <c r="AY74"/>
  <c r="AZ52"/>
  <c r="EF52" s="1"/>
  <c r="AZ59"/>
  <c r="EF59" s="1"/>
  <c r="AY62"/>
  <c r="AY53"/>
  <c r="AY12"/>
  <c r="AZ79"/>
  <c r="EF79" s="1"/>
  <c r="AY8"/>
  <c r="AY80"/>
  <c r="AY104"/>
  <c r="AY41"/>
  <c r="AY11"/>
  <c r="AY19"/>
  <c r="AY70"/>
  <c r="AY48"/>
  <c r="AY43"/>
  <c r="AY42"/>
  <c r="AY37"/>
  <c r="AY14"/>
  <c r="AY25"/>
  <c r="AY38"/>
  <c r="AY78"/>
  <c r="AY86"/>
  <c r="AZ67"/>
  <c r="EF67" s="1"/>
  <c r="AY33"/>
  <c r="AY57"/>
  <c r="AY27"/>
  <c r="AY49"/>
  <c r="AY82"/>
  <c r="AY90"/>
  <c r="AY92"/>
  <c r="AZ102"/>
  <c r="EF102" s="1"/>
  <c r="AZ45"/>
  <c r="EF45" s="1"/>
  <c r="AY21"/>
  <c r="AY68"/>
  <c r="AY76"/>
  <c r="AY84"/>
  <c r="AZ15"/>
  <c r="EF15" s="1"/>
  <c r="AY72"/>
  <c r="AY88"/>
  <c r="AY35"/>
  <c r="EB108" i="15" l="1"/>
  <c r="EM106" i="28"/>
  <c r="AA106" i="32" s="1"/>
  <c r="CL246" i="28"/>
  <c r="ET246" s="1"/>
  <c r="EU246" s="1"/>
  <c r="EX248" i="15"/>
  <c r="CM246" i="28" s="1"/>
  <c r="CL230"/>
  <c r="ET230" s="1"/>
  <c r="EU230" s="1"/>
  <c r="EX232" i="15"/>
  <c r="CM230" i="28" s="1"/>
  <c r="CL42"/>
  <c r="ET42" s="1"/>
  <c r="EU42" s="1"/>
  <c r="AC42" i="32" s="1"/>
  <c r="EX44" i="15"/>
  <c r="CM42" i="28" s="1"/>
  <c r="CA233"/>
  <c r="EP233" s="1"/>
  <c r="EQ233" s="1"/>
  <c r="AB233" i="32" s="1"/>
  <c r="EM235" i="15"/>
  <c r="CA169" i="28"/>
  <c r="EP169" s="1"/>
  <c r="EQ169" s="1"/>
  <c r="AB169" i="32" s="1"/>
  <c r="EM171" i="15"/>
  <c r="CA153" i="28"/>
  <c r="EP153" s="1"/>
  <c r="EM155" i="15"/>
  <c r="CA117" i="28"/>
  <c r="EP117" s="1"/>
  <c r="EQ117" s="1"/>
  <c r="AB117" i="32" s="1"/>
  <c r="EM119" i="15"/>
  <c r="CA101" i="28"/>
  <c r="EP101" s="1"/>
  <c r="EM103" i="15"/>
  <c r="CA69" i="28"/>
  <c r="EP69" s="1"/>
  <c r="EM71" i="15"/>
  <c r="CA53" i="28"/>
  <c r="EP53" s="1"/>
  <c r="EM55" i="15"/>
  <c r="DF23"/>
  <c r="AU21" i="28" s="1"/>
  <c r="AT21"/>
  <c r="ED21" s="1"/>
  <c r="EB278" i="15"/>
  <c r="BP276" i="28"/>
  <c r="EL276" s="1"/>
  <c r="EB214" i="15"/>
  <c r="BP212" i="28"/>
  <c r="EL212" s="1"/>
  <c r="EB134" i="15"/>
  <c r="BP132" i="28"/>
  <c r="EL132" s="1"/>
  <c r="EM132" s="1"/>
  <c r="AA132" i="32" s="1"/>
  <c r="EB118" i="15"/>
  <c r="BP116" i="28"/>
  <c r="EL116" s="1"/>
  <c r="EB38" i="15"/>
  <c r="BP36" i="28"/>
  <c r="EL36" s="1"/>
  <c r="EB253" i="15"/>
  <c r="BP251" i="28"/>
  <c r="EL251" s="1"/>
  <c r="EB233" i="15"/>
  <c r="BP231" i="28"/>
  <c r="EL231" s="1"/>
  <c r="CJ265"/>
  <c r="EW267" i="15"/>
  <c r="CJ201" i="28"/>
  <c r="EW203" i="15"/>
  <c r="EW63"/>
  <c r="CJ61" i="28"/>
  <c r="CA268"/>
  <c r="EP268" s="1"/>
  <c r="EM270" i="15"/>
  <c r="CJ268" i="28"/>
  <c r="EW270" i="15"/>
  <c r="CJ204" i="28"/>
  <c r="EW206" i="15"/>
  <c r="CJ156" i="28"/>
  <c r="EW158" i="15"/>
  <c r="CA108" i="28"/>
  <c r="EP108" s="1"/>
  <c r="EQ108" s="1"/>
  <c r="AB108" i="32" s="1"/>
  <c r="EM110" i="15"/>
  <c r="EW110"/>
  <c r="CJ108" i="28"/>
  <c r="EW46" i="15"/>
  <c r="CJ44" i="28"/>
  <c r="DF221" i="15"/>
  <c r="AU219" i="28" s="1"/>
  <c r="AT219"/>
  <c r="ED219" s="1"/>
  <c r="CJ219"/>
  <c r="EW221" i="15"/>
  <c r="DF125"/>
  <c r="AU123" i="28" s="1"/>
  <c r="AT123"/>
  <c r="ED123" s="1"/>
  <c r="CJ123"/>
  <c r="EW125" i="15"/>
  <c r="CJ67" i="28"/>
  <c r="EW69" i="15"/>
  <c r="CJ261" i="28"/>
  <c r="EW263" i="15"/>
  <c r="CJ177" i="28"/>
  <c r="EW179" i="15"/>
  <c r="EW123"/>
  <c r="CJ121" i="28"/>
  <c r="EW75" i="15"/>
  <c r="CJ73" i="28"/>
  <c r="EW27" i="15"/>
  <c r="CJ25" i="28"/>
  <c r="DF234" i="15"/>
  <c r="AU232" i="28" s="1"/>
  <c r="AT232"/>
  <c r="ED232" s="1"/>
  <c r="CJ232"/>
  <c r="EW234" i="15"/>
  <c r="DF170"/>
  <c r="AU168" i="28" s="1"/>
  <c r="AT168"/>
  <c r="ED168" s="1"/>
  <c r="CJ168"/>
  <c r="EW170" i="15"/>
  <c r="EW122"/>
  <c r="CJ120" i="28"/>
  <c r="EW74" i="15"/>
  <c r="CJ72" i="28"/>
  <c r="DF261" i="15"/>
  <c r="AU259" i="28" s="1"/>
  <c r="AT259"/>
  <c r="ED259" s="1"/>
  <c r="CJ259"/>
  <c r="EW261" i="15"/>
  <c r="DF197"/>
  <c r="AU195" i="28" s="1"/>
  <c r="AT195"/>
  <c r="ED195" s="1"/>
  <c r="CJ195"/>
  <c r="EW197" i="15"/>
  <c r="DF121"/>
  <c r="AU119" i="28" s="1"/>
  <c r="AT119"/>
  <c r="ED119" s="1"/>
  <c r="EE119" s="1"/>
  <c r="Y119" i="32" s="1"/>
  <c r="CJ119" i="28"/>
  <c r="EW121" i="15"/>
  <c r="EB45"/>
  <c r="BP43" i="28"/>
  <c r="EL43" s="1"/>
  <c r="EW45" i="15"/>
  <c r="CJ43" i="28"/>
  <c r="CL205"/>
  <c r="ET205" s="1"/>
  <c r="EU205" s="1"/>
  <c r="EX207" i="15"/>
  <c r="CM205" i="28" s="1"/>
  <c r="CL270"/>
  <c r="ET270" s="1"/>
  <c r="EU270" s="1"/>
  <c r="EX272" i="15"/>
  <c r="CM270" i="28" s="1"/>
  <c r="CL206"/>
  <c r="ET206" s="1"/>
  <c r="EU206" s="1"/>
  <c r="EX208" i="15"/>
  <c r="CM206" i="28" s="1"/>
  <c r="CL146"/>
  <c r="ET146" s="1"/>
  <c r="EU146" s="1"/>
  <c r="EX148" i="15"/>
  <c r="CM146" i="28" s="1"/>
  <c r="CL70"/>
  <c r="ET70" s="1"/>
  <c r="EU70" s="1"/>
  <c r="AC70" i="32" s="1"/>
  <c r="EX72" i="15"/>
  <c r="CM70" i="28" s="1"/>
  <c r="CL102"/>
  <c r="ET102" s="1"/>
  <c r="EU102" s="1"/>
  <c r="EX104" i="15"/>
  <c r="CM102" i="28" s="1"/>
  <c r="CL173"/>
  <c r="ET173" s="1"/>
  <c r="EU173" s="1"/>
  <c r="EX175" i="15"/>
  <c r="CM173" i="28" s="1"/>
  <c r="CL106"/>
  <c r="ET106" s="1"/>
  <c r="EU106" s="1"/>
  <c r="EX108" i="15"/>
  <c r="CM106" i="28" s="1"/>
  <c r="CA213"/>
  <c r="EP213" s="1"/>
  <c r="EM215" i="15"/>
  <c r="DF119"/>
  <c r="AU117" i="28" s="1"/>
  <c r="AT117"/>
  <c r="ED117" s="1"/>
  <c r="DF87" i="15"/>
  <c r="AU85" i="28" s="1"/>
  <c r="AT85"/>
  <c r="ED85" s="1"/>
  <c r="DF71" i="15"/>
  <c r="AU69" i="28" s="1"/>
  <c r="AT69"/>
  <c r="ED69" s="1"/>
  <c r="DF39" i="15"/>
  <c r="AU37" i="28" s="1"/>
  <c r="AT37"/>
  <c r="ED37" s="1"/>
  <c r="CA21"/>
  <c r="EP21" s="1"/>
  <c r="EM23" i="15"/>
  <c r="EB246"/>
  <c r="BP244" i="28"/>
  <c r="EL244" s="1"/>
  <c r="EB230" i="15"/>
  <c r="BP228" i="28"/>
  <c r="EL228" s="1"/>
  <c r="EM228" s="1"/>
  <c r="AA228" i="32" s="1"/>
  <c r="EB198" i="15"/>
  <c r="BP196" i="28"/>
  <c r="EL196" s="1"/>
  <c r="EB182" i="15"/>
  <c r="BP180" i="28"/>
  <c r="EL180" s="1"/>
  <c r="EM180" s="1"/>
  <c r="AA180" i="32" s="1"/>
  <c r="EB166" i="15"/>
  <c r="BP164" i="28"/>
  <c r="EL164" s="1"/>
  <c r="EB86" i="15"/>
  <c r="BP84" i="28"/>
  <c r="EL84" s="1"/>
  <c r="EM84" s="1"/>
  <c r="AA84" i="32" s="1"/>
  <c r="EB70" i="15"/>
  <c r="BP68" i="28"/>
  <c r="EL68" s="1"/>
  <c r="EB22" i="15"/>
  <c r="BP20" i="28"/>
  <c r="EL20" s="1"/>
  <c r="EB213" i="15"/>
  <c r="BP211" i="28"/>
  <c r="EL211" s="1"/>
  <c r="CJ129"/>
  <c r="EW131" i="15"/>
  <c r="CL134" i="28"/>
  <c r="ET134" s="1"/>
  <c r="EU134" s="1"/>
  <c r="EX136" i="15"/>
  <c r="CM134" i="28" s="1"/>
  <c r="CL166"/>
  <c r="ET166" s="1"/>
  <c r="EU166" s="1"/>
  <c r="EX168" i="15"/>
  <c r="CM166" i="28" s="1"/>
  <c r="CL18"/>
  <c r="ET18" s="1"/>
  <c r="EU18" s="1"/>
  <c r="AC18" i="32" s="1"/>
  <c r="EX20" i="15"/>
  <c r="CM18" i="28" s="1"/>
  <c r="CA257"/>
  <c r="EP257" s="1"/>
  <c r="EM259" i="15"/>
  <c r="DF215"/>
  <c r="AU213" i="28" s="1"/>
  <c r="AT213"/>
  <c r="ED213" s="1"/>
  <c r="CA193"/>
  <c r="EP193" s="1"/>
  <c r="EM195" i="15"/>
  <c r="CA137" i="28"/>
  <c r="EP137" s="1"/>
  <c r="EM139" i="15"/>
  <c r="DF103"/>
  <c r="AU101" i="28" s="1"/>
  <c r="AT101"/>
  <c r="ED101" s="1"/>
  <c r="CA85"/>
  <c r="EP85" s="1"/>
  <c r="EM87" i="15"/>
  <c r="DF55"/>
  <c r="AU53" i="28" s="1"/>
  <c r="AT53"/>
  <c r="ED53" s="1"/>
  <c r="CA37"/>
  <c r="EP37" s="1"/>
  <c r="EM39" i="15"/>
  <c r="EB262"/>
  <c r="BP260" i="28"/>
  <c r="EL260" s="1"/>
  <c r="EB150" i="15"/>
  <c r="BP148" i="28"/>
  <c r="EL148" s="1"/>
  <c r="EB102" i="15"/>
  <c r="BP100" i="28"/>
  <c r="EL100" s="1"/>
  <c r="EM100" s="1"/>
  <c r="AA100" i="32" s="1"/>
  <c r="EB54" i="15"/>
  <c r="BP52" i="28"/>
  <c r="EL52" s="1"/>
  <c r="EM52" s="1"/>
  <c r="AA52" i="32" s="1"/>
  <c r="EB277" i="15"/>
  <c r="BP275" i="28"/>
  <c r="EL275" s="1"/>
  <c r="EM164"/>
  <c r="AA164" i="32" s="1"/>
  <c r="EE237" i="28"/>
  <c r="Y237" i="32" s="1"/>
  <c r="EE213" i="28"/>
  <c r="Y213" i="32" s="1"/>
  <c r="EE219" i="28"/>
  <c r="Y219" i="32" s="1"/>
  <c r="EE123" i="28"/>
  <c r="Y123" i="32" s="1"/>
  <c r="EE126" i="28"/>
  <c r="Y126" i="32" s="1"/>
  <c r="EE168" i="28"/>
  <c r="Y168" i="32" s="1"/>
  <c r="EE270" i="28"/>
  <c r="Y270" i="32" s="1"/>
  <c r="EM114" i="28"/>
  <c r="AA114" i="32" s="1"/>
  <c r="EB189" i="15"/>
  <c r="BP187" i="28"/>
  <c r="EL187" s="1"/>
  <c r="EM187" s="1"/>
  <c r="AA187" i="32" s="1"/>
  <c r="CA115" i="28"/>
  <c r="EP115" s="1"/>
  <c r="EM117" i="15"/>
  <c r="CA59" i="28"/>
  <c r="EP59" s="1"/>
  <c r="EM61" i="15"/>
  <c r="CA273" i="28"/>
  <c r="EP273" s="1"/>
  <c r="EM275" i="15"/>
  <c r="DF231"/>
  <c r="AU229" i="28" s="1"/>
  <c r="AT229"/>
  <c r="ED229" s="1"/>
  <c r="EE229" s="1"/>
  <c r="Y229" i="32" s="1"/>
  <c r="DF151" i="15"/>
  <c r="AU149" i="28" s="1"/>
  <c r="AT149"/>
  <c r="ED149" s="1"/>
  <c r="CA133"/>
  <c r="EP133" s="1"/>
  <c r="EQ133" s="1"/>
  <c r="AB133" i="32" s="1"/>
  <c r="EM135" i="15"/>
  <c r="CA81" i="28"/>
  <c r="EP81" s="1"/>
  <c r="EM83" i="15"/>
  <c r="CA33" i="28"/>
  <c r="EP33" s="1"/>
  <c r="EM35" i="15"/>
  <c r="CA272" i="28"/>
  <c r="EP272" s="1"/>
  <c r="EM274" i="15"/>
  <c r="EB258"/>
  <c r="BP256" i="28"/>
  <c r="EL256" s="1"/>
  <c r="EM256" s="1"/>
  <c r="AA256" i="32" s="1"/>
  <c r="CA224" i="28"/>
  <c r="EP224" s="1"/>
  <c r="EM226" i="15"/>
  <c r="EB210"/>
  <c r="BP208" i="28"/>
  <c r="EL208" s="1"/>
  <c r="EM208" s="1"/>
  <c r="AA208" i="32" s="1"/>
  <c r="CA176" i="28"/>
  <c r="EP176" s="1"/>
  <c r="EM178" i="15"/>
  <c r="EB162"/>
  <c r="BP160" i="28"/>
  <c r="EL160" s="1"/>
  <c r="EM160" s="1"/>
  <c r="AA160" i="32" s="1"/>
  <c r="CA128" i="28"/>
  <c r="EP128" s="1"/>
  <c r="EM130" i="15"/>
  <c r="EB114"/>
  <c r="BP112" i="28"/>
  <c r="EL112" s="1"/>
  <c r="EM112" s="1"/>
  <c r="AA112" i="32" s="1"/>
  <c r="CA80" i="28"/>
  <c r="EP80" s="1"/>
  <c r="EM82" i="15"/>
  <c r="EB66"/>
  <c r="BP64" i="28"/>
  <c r="EL64" s="1"/>
  <c r="CA32"/>
  <c r="EP32" s="1"/>
  <c r="EM34" i="15"/>
  <c r="EB18"/>
  <c r="BP16" i="28"/>
  <c r="EL16" s="1"/>
  <c r="EM16" s="1"/>
  <c r="AA16" i="32" s="1"/>
  <c r="EB225" i="15"/>
  <c r="BP223" i="28"/>
  <c r="EL223" s="1"/>
  <c r="EB161" i="15"/>
  <c r="BP159" i="28"/>
  <c r="EL159" s="1"/>
  <c r="CA91"/>
  <c r="EP91" s="1"/>
  <c r="EM93" i="15"/>
  <c r="CA31" i="28"/>
  <c r="EP31" s="1"/>
  <c r="EM33" i="15"/>
  <c r="DF49"/>
  <c r="AU47" i="28" s="1"/>
  <c r="AT47"/>
  <c r="ED47" s="1"/>
  <c r="EE47" s="1"/>
  <c r="Y47" i="32" s="1"/>
  <c r="DF90" i="15"/>
  <c r="AU88" i="28" s="1"/>
  <c r="AT88"/>
  <c r="ED88" s="1"/>
  <c r="EE88" s="1"/>
  <c r="Y88" i="32" s="1"/>
  <c r="CL34" i="28"/>
  <c r="ET34" s="1"/>
  <c r="EU34" s="1"/>
  <c r="AC34" i="32" s="1"/>
  <c r="EX36" i="15"/>
  <c r="CM34" i="28" s="1"/>
  <c r="CL138"/>
  <c r="ET138" s="1"/>
  <c r="EU138" s="1"/>
  <c r="EX140" i="15"/>
  <c r="CM138" i="28" s="1"/>
  <c r="DF142" i="15"/>
  <c r="AU140" i="28" s="1"/>
  <c r="AT140"/>
  <c r="ED140" s="1"/>
  <c r="EE140" s="1"/>
  <c r="Y140" i="32" s="1"/>
  <c r="DF94" i="15"/>
  <c r="AU92" i="28" s="1"/>
  <c r="AT92"/>
  <c r="ED92" s="1"/>
  <c r="EB89" i="15"/>
  <c r="BP87" i="28"/>
  <c r="EL87" s="1"/>
  <c r="DF154" i="15"/>
  <c r="AU152" i="28" s="1"/>
  <c r="AT152"/>
  <c r="ED152" s="1"/>
  <c r="EE152" s="1"/>
  <c r="Y152" i="32" s="1"/>
  <c r="DF101" i="15"/>
  <c r="AU99" i="28" s="1"/>
  <c r="AT99"/>
  <c r="ED99" s="1"/>
  <c r="EE99" s="1"/>
  <c r="Y99" i="32" s="1"/>
  <c r="CA265" i="28"/>
  <c r="EP265" s="1"/>
  <c r="EM267" i="15"/>
  <c r="CA201" i="28"/>
  <c r="EP201" s="1"/>
  <c r="EM203" i="15"/>
  <c r="CA129" i="28"/>
  <c r="EP129" s="1"/>
  <c r="EM131" i="15"/>
  <c r="DF63"/>
  <c r="AU61" i="28" s="1"/>
  <c r="AT61"/>
  <c r="ED61" s="1"/>
  <c r="CA61"/>
  <c r="EP61" s="1"/>
  <c r="EM63" i="15"/>
  <c r="EB270"/>
  <c r="BP268" i="28"/>
  <c r="EL268" s="1"/>
  <c r="EB206" i="15"/>
  <c r="BP204" i="28"/>
  <c r="EL204" s="1"/>
  <c r="EM204" s="1"/>
  <c r="AA204" i="32" s="1"/>
  <c r="EB158" i="15"/>
  <c r="BP156" i="28"/>
  <c r="EL156" s="1"/>
  <c r="EB110" i="15"/>
  <c r="BP108" i="28"/>
  <c r="EL108" s="1"/>
  <c r="EB46" i="15"/>
  <c r="BP44" i="28"/>
  <c r="EL44" s="1"/>
  <c r="EB221" i="15"/>
  <c r="BP219" i="28"/>
  <c r="EL219" s="1"/>
  <c r="EB125" i="15"/>
  <c r="BP123" i="28"/>
  <c r="EL123" s="1"/>
  <c r="EM123" s="1"/>
  <c r="AA123" i="32" s="1"/>
  <c r="CA67" i="28"/>
  <c r="EP67" s="1"/>
  <c r="EQ67" s="1"/>
  <c r="AB67" i="32" s="1"/>
  <c r="EM69" i="15"/>
  <c r="DF263"/>
  <c r="AU261" i="28" s="1"/>
  <c r="AT261"/>
  <c r="ED261" s="1"/>
  <c r="CA261"/>
  <c r="EP261" s="1"/>
  <c r="EM263" i="15"/>
  <c r="CA177" i="28"/>
  <c r="EP177" s="1"/>
  <c r="EM179" i="15"/>
  <c r="CA121" i="28"/>
  <c r="EP121" s="1"/>
  <c r="EM123" i="15"/>
  <c r="CA73" i="28"/>
  <c r="EP73" s="1"/>
  <c r="EM75" i="15"/>
  <c r="CA25" i="28"/>
  <c r="EP25" s="1"/>
  <c r="EM27" i="15"/>
  <c r="EB234"/>
  <c r="BP232" i="28"/>
  <c r="EL232" s="1"/>
  <c r="EM232" s="1"/>
  <c r="AA232" i="32" s="1"/>
  <c r="EB170" i="15"/>
  <c r="BP168" i="28"/>
  <c r="EL168" s="1"/>
  <c r="EB122" i="15"/>
  <c r="BP120" i="28"/>
  <c r="EL120" s="1"/>
  <c r="EM120" s="1"/>
  <c r="AA120" i="32" s="1"/>
  <c r="EB74" i="15"/>
  <c r="BP72" i="28"/>
  <c r="EL72" s="1"/>
  <c r="EB261" i="15"/>
  <c r="BP259" i="28"/>
  <c r="EL259" s="1"/>
  <c r="EB197" i="15"/>
  <c r="BP195" i="28"/>
  <c r="EL195" s="1"/>
  <c r="EB121" i="15"/>
  <c r="BP119" i="28"/>
  <c r="EL119" s="1"/>
  <c r="CA43"/>
  <c r="EP43" s="1"/>
  <c r="EM45" i="15"/>
  <c r="CL55" i="28"/>
  <c r="ET55" s="1"/>
  <c r="EU55" s="1"/>
  <c r="AC55" i="32" s="1"/>
  <c r="EX57" i="15"/>
  <c r="CM55" i="28" s="1"/>
  <c r="CL158"/>
  <c r="ET158" s="1"/>
  <c r="EU158" s="1"/>
  <c r="EX160" i="15"/>
  <c r="CM158" i="28" s="1"/>
  <c r="CL202"/>
  <c r="ET202" s="1"/>
  <c r="EU202" s="1"/>
  <c r="EX204" i="15"/>
  <c r="CM202" i="28" s="1"/>
  <c r="CL98"/>
  <c r="ET98" s="1"/>
  <c r="EU98" s="1"/>
  <c r="EX100" i="15"/>
  <c r="CM98" i="28" s="1"/>
  <c r="CL234"/>
  <c r="ET234" s="1"/>
  <c r="EU234" s="1"/>
  <c r="EX236" i="15"/>
  <c r="CM234" i="28" s="1"/>
  <c r="CL170"/>
  <c r="ET170" s="1"/>
  <c r="EU170" s="1"/>
  <c r="EX172" i="15"/>
  <c r="CM170" i="28" s="1"/>
  <c r="CL71"/>
  <c r="ET71" s="1"/>
  <c r="EU71" s="1"/>
  <c r="AC71" i="32" s="1"/>
  <c r="EX73" i="15"/>
  <c r="CM71" i="28" s="1"/>
  <c r="CL46"/>
  <c r="ET46" s="1"/>
  <c r="EU46" s="1"/>
  <c r="AC46" i="32" s="1"/>
  <c r="EX48" i="15"/>
  <c r="CM46" i="28" s="1"/>
  <c r="CL50"/>
  <c r="ET50" s="1"/>
  <c r="EU50" s="1"/>
  <c r="AC50" i="32" s="1"/>
  <c r="EX52" i="15"/>
  <c r="CM50" i="28" s="1"/>
  <c r="CL237"/>
  <c r="ET237" s="1"/>
  <c r="EU237" s="1"/>
  <c r="EX239" i="15"/>
  <c r="CM237" i="28" s="1"/>
  <c r="CL194"/>
  <c r="ET194" s="1"/>
  <c r="EU194" s="1"/>
  <c r="EX196" i="15"/>
  <c r="CM194" i="28" s="1"/>
  <c r="CL131"/>
  <c r="ET131" s="1"/>
  <c r="EU131" s="1"/>
  <c r="EX133" i="15"/>
  <c r="CM131" i="28" s="1"/>
  <c r="DF259" i="15"/>
  <c r="AU257" i="28" s="1"/>
  <c r="AT257"/>
  <c r="ED257" s="1"/>
  <c r="EB259" i="15"/>
  <c r="BP257" i="28"/>
  <c r="EL257" s="1"/>
  <c r="EM257" s="1"/>
  <c r="AA257" i="32" s="1"/>
  <c r="DF235" i="15"/>
  <c r="AU233" i="28" s="1"/>
  <c r="AT233"/>
  <c r="ED233" s="1"/>
  <c r="EE233" s="1"/>
  <c r="Y233" i="32" s="1"/>
  <c r="EB235" i="15"/>
  <c r="BP233" i="28"/>
  <c r="EL233" s="1"/>
  <c r="EB215" i="15"/>
  <c r="BP213" i="28"/>
  <c r="EL213" s="1"/>
  <c r="DF195" i="15"/>
  <c r="AU193" i="28" s="1"/>
  <c r="AT193"/>
  <c r="ED193" s="1"/>
  <c r="EE193" s="1"/>
  <c r="Y193" i="32" s="1"/>
  <c r="EB195" i="15"/>
  <c r="BP193" i="28"/>
  <c r="EL193" s="1"/>
  <c r="DF171" i="15"/>
  <c r="AU169" i="28" s="1"/>
  <c r="AT169"/>
  <c r="ED169" s="1"/>
  <c r="EE169" s="1"/>
  <c r="Y169" i="32" s="1"/>
  <c r="EB171" i="15"/>
  <c r="BP169" i="28"/>
  <c r="EL169" s="1"/>
  <c r="EM169" s="1"/>
  <c r="AA169" i="32" s="1"/>
  <c r="DF155" i="15"/>
  <c r="AU153" i="28" s="1"/>
  <c r="AT153"/>
  <c r="ED153" s="1"/>
  <c r="EE153" s="1"/>
  <c r="Y153" i="32" s="1"/>
  <c r="EB155" i="15"/>
  <c r="BP153" i="28"/>
  <c r="EL153" s="1"/>
  <c r="DF139" i="15"/>
  <c r="AU137" i="28" s="1"/>
  <c r="AT137"/>
  <c r="ED137" s="1"/>
  <c r="EE137" s="1"/>
  <c r="Y137" i="32" s="1"/>
  <c r="EB139" i="15"/>
  <c r="BP137" i="28"/>
  <c r="EL137" s="1"/>
  <c r="EB119" i="15"/>
  <c r="BP117" i="28"/>
  <c r="EL117" s="1"/>
  <c r="EM117" s="1"/>
  <c r="AA117" i="32" s="1"/>
  <c r="EB103" i="15"/>
  <c r="BP101" i="28"/>
  <c r="EL101" s="1"/>
  <c r="EB87" i="15"/>
  <c r="BP85" i="28"/>
  <c r="EL85" s="1"/>
  <c r="EM85" s="1"/>
  <c r="AA85" i="32" s="1"/>
  <c r="EB71" i="15"/>
  <c r="BP69" i="28"/>
  <c r="EL69" s="1"/>
  <c r="EB55" i="15"/>
  <c r="BP53" i="28"/>
  <c r="EL53" s="1"/>
  <c r="EB39" i="15"/>
  <c r="BP37" i="28"/>
  <c r="EL37" s="1"/>
  <c r="EB23" i="15"/>
  <c r="BP21" i="28"/>
  <c r="EL21" s="1"/>
  <c r="CA276"/>
  <c r="EP276" s="1"/>
  <c r="EM278" i="15"/>
  <c r="CA260" i="28"/>
  <c r="EP260" s="1"/>
  <c r="EM262" i="15"/>
  <c r="CA244" i="28"/>
  <c r="EP244" s="1"/>
  <c r="EM246" i="15"/>
  <c r="CA228" i="28"/>
  <c r="EP228" s="1"/>
  <c r="EM230" i="15"/>
  <c r="CA212" i="28"/>
  <c r="EP212" s="1"/>
  <c r="EQ212" s="1"/>
  <c r="AB212" i="32" s="1"/>
  <c r="EM214" i="15"/>
  <c r="CA196" i="28"/>
  <c r="EP196" s="1"/>
  <c r="EQ196" s="1"/>
  <c r="AB196" i="32" s="1"/>
  <c r="EM198" i="15"/>
  <c r="CA180" i="28"/>
  <c r="EP180" s="1"/>
  <c r="EM182" i="15"/>
  <c r="CA164" i="28"/>
  <c r="EP164" s="1"/>
  <c r="EM166" i="15"/>
  <c r="CA148" i="28"/>
  <c r="EP148" s="1"/>
  <c r="EQ148" s="1"/>
  <c r="AB148" i="32" s="1"/>
  <c r="EM150" i="15"/>
  <c r="CA132" i="28"/>
  <c r="EP132" s="1"/>
  <c r="EM134" i="15"/>
  <c r="CA116" i="28"/>
  <c r="EP116" s="1"/>
  <c r="EM118" i="15"/>
  <c r="CA100" i="28"/>
  <c r="EP100" s="1"/>
  <c r="EM102" i="15"/>
  <c r="CA84" i="28"/>
  <c r="EP84" s="1"/>
  <c r="EM86" i="15"/>
  <c r="CA68" i="28"/>
  <c r="EP68" s="1"/>
  <c r="EM70" i="15"/>
  <c r="CA52" i="28"/>
  <c r="EP52" s="1"/>
  <c r="EM54" i="15"/>
  <c r="CA36" i="28"/>
  <c r="EP36" s="1"/>
  <c r="EM38" i="15"/>
  <c r="CA20" i="28"/>
  <c r="EP20" s="1"/>
  <c r="EM22" i="15"/>
  <c r="CA275" i="28"/>
  <c r="EP275" s="1"/>
  <c r="EM277" i="15"/>
  <c r="CA251" i="28"/>
  <c r="EP251" s="1"/>
  <c r="EM253" i="15"/>
  <c r="CA231" i="28"/>
  <c r="EP231" s="1"/>
  <c r="EM233" i="15"/>
  <c r="CA211" i="28"/>
  <c r="EP211" s="1"/>
  <c r="EM213" i="15"/>
  <c r="CA187" i="28"/>
  <c r="EP187" s="1"/>
  <c r="EM189" i="15"/>
  <c r="CA167" i="28"/>
  <c r="EP167" s="1"/>
  <c r="EQ167" s="1"/>
  <c r="AB167" i="32" s="1"/>
  <c r="EM169" i="15"/>
  <c r="CA135" i="28"/>
  <c r="EP135" s="1"/>
  <c r="EM137" i="15"/>
  <c r="DF61"/>
  <c r="AU59" i="28" s="1"/>
  <c r="AT59"/>
  <c r="ED59" s="1"/>
  <c r="EE59" s="1"/>
  <c r="Y59" i="32" s="1"/>
  <c r="DF37" i="15"/>
  <c r="AU35" i="28" s="1"/>
  <c r="AT35"/>
  <c r="ED35" s="1"/>
  <c r="EE35" s="1"/>
  <c r="Y35" i="32" s="1"/>
  <c r="DF21" i="15"/>
  <c r="AU19" i="28" s="1"/>
  <c r="AT19"/>
  <c r="ED19" s="1"/>
  <c r="EE19" s="1"/>
  <c r="Y19" i="32" s="1"/>
  <c r="DF275" i="15"/>
  <c r="AU273" i="28" s="1"/>
  <c r="AT273"/>
  <c r="ED273" s="1"/>
  <c r="EE273" s="1"/>
  <c r="Y273" i="32" s="1"/>
  <c r="EB275" i="15"/>
  <c r="BP273" i="28"/>
  <c r="EL273" s="1"/>
  <c r="EM273" s="1"/>
  <c r="AA273" i="32" s="1"/>
  <c r="DF251" i="15"/>
  <c r="AU249" i="28" s="1"/>
  <c r="AT249"/>
  <c r="ED249" s="1"/>
  <c r="EE249" s="1"/>
  <c r="Y249" i="32" s="1"/>
  <c r="EB251" i="15"/>
  <c r="BP249" i="28"/>
  <c r="EL249" s="1"/>
  <c r="EM249" s="1"/>
  <c r="AA249" i="32" s="1"/>
  <c r="EB231" i="15"/>
  <c r="BP229" i="28"/>
  <c r="EL229" s="1"/>
  <c r="EM229" s="1"/>
  <c r="AA229" i="32" s="1"/>
  <c r="EB211" i="15"/>
  <c r="BP209" i="28"/>
  <c r="EL209" s="1"/>
  <c r="DF187" i="15"/>
  <c r="AU185" i="28" s="1"/>
  <c r="AT185"/>
  <c r="ED185" s="1"/>
  <c r="EE185" s="1"/>
  <c r="Y185" i="32" s="1"/>
  <c r="EB187" i="15"/>
  <c r="BP185" i="28"/>
  <c r="EL185" s="1"/>
  <c r="EB167" i="15"/>
  <c r="BP165" i="28"/>
  <c r="EL165" s="1"/>
  <c r="EM165" s="1"/>
  <c r="AA165" i="32" s="1"/>
  <c r="EB151" i="15"/>
  <c r="BP149" i="28"/>
  <c r="EL149" s="1"/>
  <c r="EB135" i="15"/>
  <c r="BP133" i="28"/>
  <c r="EL133" s="1"/>
  <c r="DF115" i="15"/>
  <c r="AU113" i="28" s="1"/>
  <c r="AT113"/>
  <c r="ED113" s="1"/>
  <c r="EE113" s="1"/>
  <c r="Y113" i="32" s="1"/>
  <c r="EB115" i="15"/>
  <c r="BP113" i="28"/>
  <c r="EL113" s="1"/>
  <c r="DF99" i="15"/>
  <c r="AU97" i="28" s="1"/>
  <c r="AT97"/>
  <c r="ED97" s="1"/>
  <c r="EB99" i="15"/>
  <c r="BP97" i="28"/>
  <c r="EL97" s="1"/>
  <c r="EM97" s="1"/>
  <c r="AA97" i="32" s="1"/>
  <c r="DF83" i="15"/>
  <c r="AU81" i="28" s="1"/>
  <c r="AT81"/>
  <c r="ED81" s="1"/>
  <c r="EB83" i="15"/>
  <c r="BP81" i="28"/>
  <c r="EL81" s="1"/>
  <c r="EM81" s="1"/>
  <c r="AA81" i="32" s="1"/>
  <c r="DF67" i="15"/>
  <c r="AU65" i="28" s="1"/>
  <c r="AT65"/>
  <c r="ED65" s="1"/>
  <c r="EB67" i="15"/>
  <c r="BP65" i="28"/>
  <c r="EL65" s="1"/>
  <c r="DF51" i="15"/>
  <c r="AU49" i="28" s="1"/>
  <c r="AT49"/>
  <c r="ED49" s="1"/>
  <c r="EB51" i="15"/>
  <c r="BP49" i="28"/>
  <c r="EL49" s="1"/>
  <c r="EM49" s="1"/>
  <c r="AA49" i="32" s="1"/>
  <c r="DF35" i="15"/>
  <c r="AU33" i="28" s="1"/>
  <c r="AT33"/>
  <c r="ED33" s="1"/>
  <c r="EB35" i="15"/>
  <c r="BP33" i="28"/>
  <c r="EL33" s="1"/>
  <c r="EM33" s="1"/>
  <c r="AA33" i="32" s="1"/>
  <c r="DF19" i="15"/>
  <c r="AU17" i="28" s="1"/>
  <c r="AT17"/>
  <c r="ED17" s="1"/>
  <c r="EB19" i="15"/>
  <c r="BP17" i="28"/>
  <c r="EL17" s="1"/>
  <c r="DF66" i="15"/>
  <c r="AU64" i="28" s="1"/>
  <c r="AT64"/>
  <c r="ED64" s="1"/>
  <c r="DF50" i="15"/>
  <c r="AU48" i="28" s="1"/>
  <c r="AT48"/>
  <c r="ED48" s="1"/>
  <c r="EE48" s="1"/>
  <c r="Y48" i="32" s="1"/>
  <c r="DF34" i="15"/>
  <c r="AU32" i="28" s="1"/>
  <c r="AT32"/>
  <c r="ED32" s="1"/>
  <c r="EE32" s="1"/>
  <c r="Y32" i="32" s="1"/>
  <c r="DF18" i="15"/>
  <c r="AU16" i="28" s="1"/>
  <c r="AT16"/>
  <c r="ED16" s="1"/>
  <c r="EE16" s="1"/>
  <c r="Y16" i="32" s="1"/>
  <c r="CA271" i="28"/>
  <c r="EP271" s="1"/>
  <c r="EQ271" s="1"/>
  <c r="AB271" i="32" s="1"/>
  <c r="EM273" i="15"/>
  <c r="CA247" i="28"/>
  <c r="EP247" s="1"/>
  <c r="EM249" i="15"/>
  <c r="CA223" i="28"/>
  <c r="EP223" s="1"/>
  <c r="EM225" i="15"/>
  <c r="CA207" i="28"/>
  <c r="EP207" s="1"/>
  <c r="EM209" i="15"/>
  <c r="CA183" i="28"/>
  <c r="EP183" s="1"/>
  <c r="EQ183" s="1"/>
  <c r="AB183" i="32" s="1"/>
  <c r="EM185" i="15"/>
  <c r="CA159" i="28"/>
  <c r="EP159" s="1"/>
  <c r="EM161" i="15"/>
  <c r="CA127" i="28"/>
  <c r="EP127" s="1"/>
  <c r="EM129" i="15"/>
  <c r="DF53"/>
  <c r="AU51" i="28" s="1"/>
  <c r="AT51"/>
  <c r="ED51" s="1"/>
  <c r="EE51" s="1"/>
  <c r="Y51" i="32" s="1"/>
  <c r="EB33" i="15"/>
  <c r="BP31" i="28"/>
  <c r="EL31" s="1"/>
  <c r="EB17" i="15"/>
  <c r="BP15" i="28"/>
  <c r="EL15" s="1"/>
  <c r="EM15" s="1"/>
  <c r="AA15" i="32" s="1"/>
  <c r="CJ225" i="28"/>
  <c r="EW227" i="15"/>
  <c r="CJ161" i="28"/>
  <c r="EW163" i="15"/>
  <c r="DF111"/>
  <c r="AU109" i="28" s="1"/>
  <c r="AT109"/>
  <c r="ED109" s="1"/>
  <c r="EE109" s="1"/>
  <c r="Y109" i="32" s="1"/>
  <c r="EW111" i="15"/>
  <c r="CJ109" i="28"/>
  <c r="DF79" i="15"/>
  <c r="AU77" i="28" s="1"/>
  <c r="AT77"/>
  <c r="ED77" s="1"/>
  <c r="EW79" i="15"/>
  <c r="CJ77" i="28"/>
  <c r="CJ29"/>
  <c r="EW31" i="15"/>
  <c r="CJ252" i="28"/>
  <c r="EW254" i="15"/>
  <c r="CJ220" i="28"/>
  <c r="EW222" i="15"/>
  <c r="EW174"/>
  <c r="CJ172" i="28"/>
  <c r="EW126" i="15"/>
  <c r="CJ124" i="28"/>
  <c r="CA76"/>
  <c r="EP76" s="1"/>
  <c r="EM78" i="15"/>
  <c r="CJ76" i="28"/>
  <c r="EW78" i="15"/>
  <c r="CJ28" i="28"/>
  <c r="EW30" i="15"/>
  <c r="DF181"/>
  <c r="AU179" i="28" s="1"/>
  <c r="AT179"/>
  <c r="ED179" s="1"/>
  <c r="CJ179"/>
  <c r="EW181" i="15"/>
  <c r="CJ107" i="28"/>
  <c r="EW109" i="15"/>
  <c r="EW49"/>
  <c r="CJ47" i="28"/>
  <c r="EW219" i="15"/>
  <c r="CJ217" i="28"/>
  <c r="DF143" i="15"/>
  <c r="AU141" i="28" s="1"/>
  <c r="AT141"/>
  <c r="ED141" s="1"/>
  <c r="EE141" s="1"/>
  <c r="Y141" i="32" s="1"/>
  <c r="EW143" i="15"/>
  <c r="CJ141" i="28"/>
  <c r="EW91" i="15"/>
  <c r="CJ89" i="28"/>
  <c r="EW43" i="15"/>
  <c r="CJ41" i="28"/>
  <c r="DF266" i="15"/>
  <c r="AU264" i="28" s="1"/>
  <c r="AT264"/>
  <c r="ED264" s="1"/>
  <c r="EE264" s="1"/>
  <c r="Y264" i="32" s="1"/>
  <c r="CJ264" i="28"/>
  <c r="EW266" i="15"/>
  <c r="DF218"/>
  <c r="AU216" i="28" s="1"/>
  <c r="AT216"/>
  <c r="ED216" s="1"/>
  <c r="EE216" s="1"/>
  <c r="Y216" i="32" s="1"/>
  <c r="CJ216" i="28"/>
  <c r="EW218" i="15"/>
  <c r="DF186"/>
  <c r="AU184" i="28" s="1"/>
  <c r="AT184"/>
  <c r="ED184" s="1"/>
  <c r="EE184" s="1"/>
  <c r="Y184" i="32" s="1"/>
  <c r="CJ184" i="28"/>
  <c r="EW186" i="15"/>
  <c r="EW138"/>
  <c r="CJ136" i="28"/>
  <c r="EW90" i="15"/>
  <c r="CJ88" i="28"/>
  <c r="EW42" i="15"/>
  <c r="CJ40" i="28"/>
  <c r="DF217" i="15"/>
  <c r="AU215" i="28" s="1"/>
  <c r="AT215"/>
  <c r="ED215" s="1"/>
  <c r="EE215" s="1"/>
  <c r="Y215" i="32" s="1"/>
  <c r="CJ215" i="28"/>
  <c r="EW217" i="15"/>
  <c r="DF145"/>
  <c r="AU143" i="28" s="1"/>
  <c r="AT143"/>
  <c r="ED143" s="1"/>
  <c r="EW145" i="15"/>
  <c r="CJ143" i="28"/>
  <c r="EB85" i="15"/>
  <c r="BP83" i="28"/>
  <c r="EL83" s="1"/>
  <c r="CJ83"/>
  <c r="EW85" i="15"/>
  <c r="CJ23" i="28"/>
  <c r="EW25" i="15"/>
  <c r="CL174" i="28"/>
  <c r="ET174" s="1"/>
  <c r="EU174" s="1"/>
  <c r="EX176" i="15"/>
  <c r="CM174" i="28" s="1"/>
  <c r="CL90"/>
  <c r="ET90" s="1"/>
  <c r="EU90" s="1"/>
  <c r="EX92" i="15"/>
  <c r="CM90" i="28" s="1"/>
  <c r="CL263"/>
  <c r="ET263" s="1"/>
  <c r="EU263" s="1"/>
  <c r="EX265" i="15"/>
  <c r="CM263" i="28" s="1"/>
  <c r="CL199"/>
  <c r="ET199" s="1"/>
  <c r="EU199" s="1"/>
  <c r="EX201" i="15"/>
  <c r="CM199" i="28" s="1"/>
  <c r="CJ245"/>
  <c r="EW247" i="15"/>
  <c r="CJ181" i="28"/>
  <c r="EW183" i="15"/>
  <c r="CJ145" i="28"/>
  <c r="EW147" i="15"/>
  <c r="EW95"/>
  <c r="CJ93" i="28"/>
  <c r="EW47" i="15"/>
  <c r="CJ45" i="28"/>
  <c r="CJ236"/>
  <c r="EW238" i="15"/>
  <c r="EW190"/>
  <c r="CJ188" i="28"/>
  <c r="CA140"/>
  <c r="EP140" s="1"/>
  <c r="EM142" i="15"/>
  <c r="EW142"/>
  <c r="CJ140" i="28"/>
  <c r="CJ92"/>
  <c r="EW94" i="15"/>
  <c r="CJ60" i="28"/>
  <c r="EW62" i="15"/>
  <c r="DF269"/>
  <c r="AU267" i="28" s="1"/>
  <c r="AT267"/>
  <c r="ED267" s="1"/>
  <c r="EW269" i="15"/>
  <c r="CJ267" i="28"/>
  <c r="DF245" i="15"/>
  <c r="AU243" i="28" s="1"/>
  <c r="AT243"/>
  <c r="ED243" s="1"/>
  <c r="EE243" s="1"/>
  <c r="Y243" i="32" s="1"/>
  <c r="CJ243" i="28"/>
  <c r="EW245" i="15"/>
  <c r="DF205"/>
  <c r="AU203" i="28" s="1"/>
  <c r="AT203"/>
  <c r="ED203" s="1"/>
  <c r="EW205" i="15"/>
  <c r="CJ203" i="28"/>
  <c r="DF153" i="15"/>
  <c r="AU151" i="28" s="1"/>
  <c r="AT151"/>
  <c r="ED151" s="1"/>
  <c r="EE151" s="1"/>
  <c r="Y151" i="32" s="1"/>
  <c r="EW153" i="15"/>
  <c r="CJ151" i="28"/>
  <c r="DF89" i="15"/>
  <c r="AU87" i="28" s="1"/>
  <c r="AT87"/>
  <c r="ED87" s="1"/>
  <c r="CJ87"/>
  <c r="EW89" i="15"/>
  <c r="EB29"/>
  <c r="BP27" i="28"/>
  <c r="EL27" s="1"/>
  <c r="EM27" s="1"/>
  <c r="AA27" i="32" s="1"/>
  <c r="EW29" i="15"/>
  <c r="CJ27" i="28"/>
  <c r="CJ241"/>
  <c r="EW243" i="15"/>
  <c r="CJ197" i="28"/>
  <c r="EW199" i="15"/>
  <c r="CJ157" i="28"/>
  <c r="EW159" i="15"/>
  <c r="EW107"/>
  <c r="CJ105" i="28"/>
  <c r="EW59" i="15"/>
  <c r="CJ57" i="28"/>
  <c r="DF250" i="15"/>
  <c r="AU248" i="28" s="1"/>
  <c r="AT248"/>
  <c r="ED248" s="1"/>
  <c r="EE248" s="1"/>
  <c r="Y248" i="32" s="1"/>
  <c r="CJ248" i="28"/>
  <c r="EW250" i="15"/>
  <c r="DF202"/>
  <c r="AU200" i="28" s="1"/>
  <c r="AT200"/>
  <c r="ED200" s="1"/>
  <c r="EE200" s="1"/>
  <c r="Y200" i="32" s="1"/>
  <c r="CJ200" i="28"/>
  <c r="EW202" i="15"/>
  <c r="CJ152" i="28"/>
  <c r="EW154" i="15"/>
  <c r="EW106"/>
  <c r="CJ104" i="28"/>
  <c r="EW58" i="15"/>
  <c r="CJ56" i="28"/>
  <c r="CJ24"/>
  <c r="EW26" i="15"/>
  <c r="DF241"/>
  <c r="AU239" i="28" s="1"/>
  <c r="AT239"/>
  <c r="ED239" s="1"/>
  <c r="EE239" s="1"/>
  <c r="Y239" i="32" s="1"/>
  <c r="EW241" i="15"/>
  <c r="CJ239" i="28"/>
  <c r="DF177" i="15"/>
  <c r="AU175" i="28" s="1"/>
  <c r="AT175"/>
  <c r="ED175" s="1"/>
  <c r="EE175" s="1"/>
  <c r="Y175" i="32" s="1"/>
  <c r="CJ175" i="28"/>
  <c r="EW177" i="15"/>
  <c r="EB101"/>
  <c r="BP99" i="28"/>
  <c r="EL99" s="1"/>
  <c r="EM99" s="1"/>
  <c r="AA99" i="32" s="1"/>
  <c r="EW101" i="15"/>
  <c r="CJ99" i="28"/>
  <c r="EW65" i="15"/>
  <c r="CJ63" i="28"/>
  <c r="EE87"/>
  <c r="Y87" i="32" s="1"/>
  <c r="EE257" i="28"/>
  <c r="Y257" i="32" s="1"/>
  <c r="EE149" i="28"/>
  <c r="Y149" i="32" s="1"/>
  <c r="EE22" i="28"/>
  <c r="Y22" i="32" s="1"/>
  <c r="EE261" i="28"/>
  <c r="Y261" i="32" s="1"/>
  <c r="EE250" i="28"/>
  <c r="Y250" i="32" s="1"/>
  <c r="EM209" i="28"/>
  <c r="AA209" i="32" s="1"/>
  <c r="EE143" i="28"/>
  <c r="Y143" i="32" s="1"/>
  <c r="EM223" i="28"/>
  <c r="AA223" i="32" s="1"/>
  <c r="EE232" i="28"/>
  <c r="Y232" i="32" s="1"/>
  <c r="EQ159" i="28"/>
  <c r="AB159" i="32" s="1"/>
  <c r="EM244" i="28"/>
  <c r="AA244" i="32" s="1"/>
  <c r="CA79" i="28"/>
  <c r="EP79" s="1"/>
  <c r="EM81" i="15"/>
  <c r="CA19" i="28"/>
  <c r="EP19" s="1"/>
  <c r="EM21" i="15"/>
  <c r="CA229" i="28"/>
  <c r="EP229" s="1"/>
  <c r="EQ229" s="1"/>
  <c r="AB229" i="32" s="1"/>
  <c r="EM231" i="15"/>
  <c r="CA209" i="28"/>
  <c r="EP209" s="1"/>
  <c r="EM211" i="15"/>
  <c r="DF167"/>
  <c r="AU165" i="28" s="1"/>
  <c r="AT165"/>
  <c r="ED165" s="1"/>
  <c r="EE165" s="1"/>
  <c r="Y165" i="32" s="1"/>
  <c r="CA149" i="28"/>
  <c r="EP149" s="1"/>
  <c r="EM151" i="15"/>
  <c r="CA97" i="28"/>
  <c r="EP97" s="1"/>
  <c r="EM99" i="15"/>
  <c r="CA49" i="28"/>
  <c r="EP49" s="1"/>
  <c r="EM51" i="15"/>
  <c r="EB274"/>
  <c r="BP272" i="28"/>
  <c r="EL272" s="1"/>
  <c r="EM272" s="1"/>
  <c r="AA272" i="32" s="1"/>
  <c r="CA192" i="28"/>
  <c r="EP192" s="1"/>
  <c r="EQ192" s="1"/>
  <c r="AB192" i="32" s="1"/>
  <c r="EM194" i="15"/>
  <c r="EB178"/>
  <c r="BP176" i="28"/>
  <c r="EL176" s="1"/>
  <c r="EB146" i="15"/>
  <c r="BP144" i="28"/>
  <c r="EL144" s="1"/>
  <c r="CA112"/>
  <c r="EP112" s="1"/>
  <c r="EM114" i="15"/>
  <c r="CA96" i="28"/>
  <c r="EP96" s="1"/>
  <c r="EM98" i="15"/>
  <c r="EB82"/>
  <c r="BP80" i="28"/>
  <c r="EL80" s="1"/>
  <c r="EB273" i="15"/>
  <c r="BP271" i="28"/>
  <c r="EL271" s="1"/>
  <c r="EB249" i="15"/>
  <c r="BP247" i="28"/>
  <c r="EL247" s="1"/>
  <c r="EM247" s="1"/>
  <c r="AA247" i="32" s="1"/>
  <c r="EB129" i="15"/>
  <c r="BP127" i="28"/>
  <c r="EL127" s="1"/>
  <c r="CA111"/>
  <c r="EP111" s="1"/>
  <c r="EM113" i="15"/>
  <c r="CA75" i="28"/>
  <c r="EP75" s="1"/>
  <c r="EM77" i="15"/>
  <c r="CA51" i="28"/>
  <c r="EP51" s="1"/>
  <c r="EM53" i="15"/>
  <c r="CA172" i="28"/>
  <c r="EP172" s="1"/>
  <c r="EQ172" s="1"/>
  <c r="AB172" i="32" s="1"/>
  <c r="EM174" i="15"/>
  <c r="DF78"/>
  <c r="AU76" i="28" s="1"/>
  <c r="AT76"/>
  <c r="ED76" s="1"/>
  <c r="DF109" i="15"/>
  <c r="AU107" i="28" s="1"/>
  <c r="AT107"/>
  <c r="ED107" s="1"/>
  <c r="DF138" i="15"/>
  <c r="AU136" i="28" s="1"/>
  <c r="AT136"/>
  <c r="ED136" s="1"/>
  <c r="EE136" s="1"/>
  <c r="Y136" i="32" s="1"/>
  <c r="DF25" i="15"/>
  <c r="AU23" i="28" s="1"/>
  <c r="AT23"/>
  <c r="ED23" s="1"/>
  <c r="EE23" s="1"/>
  <c r="Y23" i="32" s="1"/>
  <c r="CL186" i="28"/>
  <c r="ET186" s="1"/>
  <c r="EU186" s="1"/>
  <c r="EX188" i="15"/>
  <c r="CM186" i="28" s="1"/>
  <c r="CA236"/>
  <c r="EP236" s="1"/>
  <c r="EM238" i="15"/>
  <c r="DF106"/>
  <c r="AU104" i="28" s="1"/>
  <c r="AT104"/>
  <c r="ED104" s="1"/>
  <c r="EE104" s="1"/>
  <c r="Y104" i="32" s="1"/>
  <c r="DF26" i="15"/>
  <c r="AU24" i="28" s="1"/>
  <c r="AT24"/>
  <c r="ED24" s="1"/>
  <c r="DF267" i="15"/>
  <c r="AU265" i="28" s="1"/>
  <c r="AT265"/>
  <c r="ED265" s="1"/>
  <c r="EE265" s="1"/>
  <c r="Y265" i="32" s="1"/>
  <c r="EB267" i="15"/>
  <c r="BP265" i="28"/>
  <c r="EL265" s="1"/>
  <c r="EM265" s="1"/>
  <c r="AA265" i="32" s="1"/>
  <c r="DF203" i="15"/>
  <c r="AU201" i="28" s="1"/>
  <c r="AT201"/>
  <c r="ED201" s="1"/>
  <c r="EE201" s="1"/>
  <c r="Y201" i="32" s="1"/>
  <c r="EB203" i="15"/>
  <c r="BP201" i="28"/>
  <c r="EL201" s="1"/>
  <c r="EM201" s="1"/>
  <c r="AA201" i="32" s="1"/>
  <c r="DF131" i="15"/>
  <c r="AU129" i="28" s="1"/>
  <c r="AT129"/>
  <c r="ED129" s="1"/>
  <c r="EE129" s="1"/>
  <c r="Y129" i="32" s="1"/>
  <c r="EB131" i="15"/>
  <c r="BP129" i="28"/>
  <c r="EL129" s="1"/>
  <c r="EB63" i="15"/>
  <c r="BP61" i="28"/>
  <c r="EL61" s="1"/>
  <c r="DF270" i="15"/>
  <c r="AU268" i="28" s="1"/>
  <c r="AT268"/>
  <c r="ED268" s="1"/>
  <c r="EE268" s="1"/>
  <c r="Y268" i="32" s="1"/>
  <c r="DF206" i="15"/>
  <c r="AU204" i="28" s="1"/>
  <c r="AT204"/>
  <c r="ED204" s="1"/>
  <c r="EE204" s="1"/>
  <c r="Y204" i="32" s="1"/>
  <c r="CA156" i="28"/>
  <c r="EP156" s="1"/>
  <c r="EM158" i="15"/>
  <c r="DF46"/>
  <c r="AU44" i="28" s="1"/>
  <c r="AT44"/>
  <c r="ED44" s="1"/>
  <c r="EE44" s="1"/>
  <c r="Y44" i="32" s="1"/>
  <c r="CA219" i="28"/>
  <c r="EP219" s="1"/>
  <c r="EM221" i="15"/>
  <c r="CA123" i="28"/>
  <c r="EP123" s="1"/>
  <c r="EM125" i="15"/>
  <c r="DF69"/>
  <c r="AU67" i="28" s="1"/>
  <c r="AT67"/>
  <c r="ED67" s="1"/>
  <c r="EE67" s="1"/>
  <c r="Y67" i="32" s="1"/>
  <c r="EB263" i="15"/>
  <c r="BP261" i="28"/>
  <c r="EL261" s="1"/>
  <c r="EM261" s="1"/>
  <c r="AA261" i="32" s="1"/>
  <c r="DF179" i="15"/>
  <c r="AU177" i="28" s="1"/>
  <c r="AT177"/>
  <c r="ED177" s="1"/>
  <c r="EE177" s="1"/>
  <c r="Y177" i="32" s="1"/>
  <c r="EB179" i="15"/>
  <c r="BP177" i="28"/>
  <c r="EL177" s="1"/>
  <c r="EM177" s="1"/>
  <c r="AA177" i="32" s="1"/>
  <c r="DF123" i="15"/>
  <c r="AU121" i="28" s="1"/>
  <c r="AT121"/>
  <c r="ED121" s="1"/>
  <c r="EE121" s="1"/>
  <c r="Y121" i="32" s="1"/>
  <c r="EB123" i="15"/>
  <c r="BP121" i="28"/>
  <c r="EL121" s="1"/>
  <c r="DF75" i="15"/>
  <c r="AU73" i="28" s="1"/>
  <c r="AT73"/>
  <c r="ED73" s="1"/>
  <c r="EB75" i="15"/>
  <c r="BP73" i="28"/>
  <c r="EL73" s="1"/>
  <c r="EM73" s="1"/>
  <c r="AA73" i="32" s="1"/>
  <c r="DF27" i="15"/>
  <c r="AU25" i="28" s="1"/>
  <c r="AT25"/>
  <c r="ED25" s="1"/>
  <c r="EB27" i="15"/>
  <c r="BP25" i="28"/>
  <c r="EL25" s="1"/>
  <c r="CA232"/>
  <c r="EP232" s="1"/>
  <c r="EQ232" s="1"/>
  <c r="AB232" i="32" s="1"/>
  <c r="EM234" i="15"/>
  <c r="CA168" i="28"/>
  <c r="EP168" s="1"/>
  <c r="EQ168" s="1"/>
  <c r="AB168" i="32" s="1"/>
  <c r="EM170" i="15"/>
  <c r="CA120" i="28"/>
  <c r="EP120" s="1"/>
  <c r="EM122" i="15"/>
  <c r="CA72" i="28"/>
  <c r="EP72" s="1"/>
  <c r="EM74" i="15"/>
  <c r="CA259" i="28"/>
  <c r="EP259" s="1"/>
  <c r="EM261" i="15"/>
  <c r="CA195" i="28"/>
  <c r="EP195" s="1"/>
  <c r="EM197" i="15"/>
  <c r="CA119" i="28"/>
  <c r="EP119" s="1"/>
  <c r="EQ119" s="1"/>
  <c r="AB119" i="32" s="1"/>
  <c r="EM121" i="15"/>
  <c r="DF45"/>
  <c r="AU43" i="28" s="1"/>
  <c r="AT43"/>
  <c r="ED43" s="1"/>
  <c r="EE43" s="1"/>
  <c r="Y43" i="32" s="1"/>
  <c r="CL38" i="28"/>
  <c r="ET38" s="1"/>
  <c r="EU38" s="1"/>
  <c r="AC38" i="32" s="1"/>
  <c r="EX40" i="15"/>
  <c r="CM38" i="28" s="1"/>
  <c r="CL269"/>
  <c r="ET269" s="1"/>
  <c r="EU269" s="1"/>
  <c r="EX271" i="15"/>
  <c r="CM269" i="28" s="1"/>
  <c r="CL163"/>
  <c r="ET163" s="1"/>
  <c r="EU163" s="1"/>
  <c r="EX165" i="15"/>
  <c r="CM163" i="28" s="1"/>
  <c r="CL189"/>
  <c r="ET189" s="1"/>
  <c r="EU189" s="1"/>
  <c r="EX191" i="15"/>
  <c r="CM189" i="28" s="1"/>
  <c r="CL125"/>
  <c r="ET125" s="1"/>
  <c r="EU125" s="1"/>
  <c r="EX127" i="15"/>
  <c r="CM125" i="28" s="1"/>
  <c r="CL254"/>
  <c r="ET254" s="1"/>
  <c r="EU254" s="1"/>
  <c r="EX256" i="15"/>
  <c r="CM254" i="28" s="1"/>
  <c r="CL235"/>
  <c r="ET235" s="1"/>
  <c r="EU235" s="1"/>
  <c r="EX237" i="15"/>
  <c r="CM235" i="28" s="1"/>
  <c r="CL214"/>
  <c r="ET214" s="1"/>
  <c r="EU214" s="1"/>
  <c r="EX216" i="15"/>
  <c r="CM214" i="28" s="1"/>
  <c r="CL171"/>
  <c r="ET171" s="1"/>
  <c r="EU171" s="1"/>
  <c r="EX173" i="15"/>
  <c r="CM171" i="28" s="1"/>
  <c r="CL103"/>
  <c r="ET103" s="1"/>
  <c r="EU103" s="1"/>
  <c r="EX105" i="15"/>
  <c r="CM103" i="28" s="1"/>
  <c r="CL54"/>
  <c r="ET54" s="1"/>
  <c r="EU54" s="1"/>
  <c r="AC54" i="32" s="1"/>
  <c r="EX56" i="15"/>
  <c r="CM54" i="28" s="1"/>
  <c r="DF278" i="15"/>
  <c r="AU276" i="28" s="1"/>
  <c r="AT276"/>
  <c r="ED276" s="1"/>
  <c r="EE276" s="1"/>
  <c r="Y276" i="32" s="1"/>
  <c r="DF262" i="15"/>
  <c r="AU260" i="28" s="1"/>
  <c r="AT260"/>
  <c r="ED260" s="1"/>
  <c r="DF246" i="15"/>
  <c r="AU244" i="28" s="1"/>
  <c r="AT244"/>
  <c r="ED244" s="1"/>
  <c r="EE244" s="1"/>
  <c r="Y244" i="32" s="1"/>
  <c r="DF230" i="15"/>
  <c r="AU228" i="28" s="1"/>
  <c r="AT228"/>
  <c r="ED228" s="1"/>
  <c r="EE228" s="1"/>
  <c r="Y228" i="32" s="1"/>
  <c r="DF214" i="15"/>
  <c r="AU212" i="28" s="1"/>
  <c r="AT212"/>
  <c r="ED212" s="1"/>
  <c r="EE212" s="1"/>
  <c r="Y212" i="32" s="1"/>
  <c r="DF198" i="15"/>
  <c r="AU196" i="28" s="1"/>
  <c r="AT196"/>
  <c r="ED196" s="1"/>
  <c r="DF182" i="15"/>
  <c r="AU180" i="28" s="1"/>
  <c r="AT180"/>
  <c r="ED180" s="1"/>
  <c r="EE180" s="1"/>
  <c r="Y180" i="32" s="1"/>
  <c r="DF166" i="15"/>
  <c r="AU164" i="28" s="1"/>
  <c r="AT164"/>
  <c r="ED164" s="1"/>
  <c r="EE164" s="1"/>
  <c r="Y164" i="32" s="1"/>
  <c r="DF150" i="15"/>
  <c r="AU148" i="28" s="1"/>
  <c r="AT148"/>
  <c r="ED148" s="1"/>
  <c r="EE148" s="1"/>
  <c r="Y148" i="32" s="1"/>
  <c r="DF134" i="15"/>
  <c r="AU132" i="28" s="1"/>
  <c r="AT132"/>
  <c r="ED132" s="1"/>
  <c r="EE132" s="1"/>
  <c r="Y132" i="32" s="1"/>
  <c r="DF118" i="15"/>
  <c r="AU116" i="28" s="1"/>
  <c r="AT116"/>
  <c r="ED116" s="1"/>
  <c r="EE116" s="1"/>
  <c r="Y116" i="32" s="1"/>
  <c r="DF102" i="15"/>
  <c r="AU100" i="28" s="1"/>
  <c r="AT100"/>
  <c r="ED100" s="1"/>
  <c r="DF86" i="15"/>
  <c r="AU84" i="28" s="1"/>
  <c r="AT84"/>
  <c r="ED84" s="1"/>
  <c r="DF70" i="15"/>
  <c r="AU68" i="28" s="1"/>
  <c r="AT68"/>
  <c r="ED68" s="1"/>
  <c r="DF54" i="15"/>
  <c r="AU52" i="28" s="1"/>
  <c r="AT52"/>
  <c r="ED52" s="1"/>
  <c r="DF38" i="15"/>
  <c r="AU36" i="28" s="1"/>
  <c r="AT36"/>
  <c r="ED36" s="1"/>
  <c r="EE36" s="1"/>
  <c r="Y36" i="32" s="1"/>
  <c r="DF22" i="15"/>
  <c r="AU20" i="28" s="1"/>
  <c r="AT20"/>
  <c r="ED20" s="1"/>
  <c r="DF117" i="15"/>
  <c r="AU115" i="28" s="1"/>
  <c r="AT115"/>
  <c r="ED115" s="1"/>
  <c r="EE115" s="1"/>
  <c r="Y115" i="32" s="1"/>
  <c r="EB97" i="15"/>
  <c r="BP95" i="28"/>
  <c r="EL95" s="1"/>
  <c r="EM95" s="1"/>
  <c r="AA95" i="32" s="1"/>
  <c r="EB81" i="15"/>
  <c r="BP79" i="28"/>
  <c r="EL79" s="1"/>
  <c r="EB37" i="15"/>
  <c r="BP35" i="28"/>
  <c r="EL35" s="1"/>
  <c r="EB21" i="15"/>
  <c r="BP19" i="28"/>
  <c r="EL19" s="1"/>
  <c r="EM19" s="1"/>
  <c r="AA19" i="32" s="1"/>
  <c r="DF274" i="15"/>
  <c r="AU272" i="28" s="1"/>
  <c r="AT272"/>
  <c r="ED272" s="1"/>
  <c r="EE272" s="1"/>
  <c r="Y272" i="32" s="1"/>
  <c r="DF258" i="15"/>
  <c r="AU256" i="28" s="1"/>
  <c r="AT256"/>
  <c r="ED256" s="1"/>
  <c r="EE256" s="1"/>
  <c r="Y256" i="32" s="1"/>
  <c r="DF242" i="15"/>
  <c r="AU240" i="28" s="1"/>
  <c r="AT240"/>
  <c r="ED240" s="1"/>
  <c r="EE240" s="1"/>
  <c r="Y240" i="32" s="1"/>
  <c r="DF226" i="15"/>
  <c r="AU224" i="28" s="1"/>
  <c r="AT224"/>
  <c r="ED224" s="1"/>
  <c r="EE224" s="1"/>
  <c r="Y224" i="32" s="1"/>
  <c r="DF210" i="15"/>
  <c r="AU208" i="28" s="1"/>
  <c r="AT208"/>
  <c r="ED208" s="1"/>
  <c r="EE208" s="1"/>
  <c r="Y208" i="32" s="1"/>
  <c r="DF194" i="15"/>
  <c r="AU192" i="28" s="1"/>
  <c r="AT192"/>
  <c r="ED192" s="1"/>
  <c r="EE192" s="1"/>
  <c r="Y192" i="32" s="1"/>
  <c r="DF178" i="15"/>
  <c r="AU176" i="28" s="1"/>
  <c r="AT176"/>
  <c r="ED176" s="1"/>
  <c r="EE176" s="1"/>
  <c r="Y176" i="32" s="1"/>
  <c r="DF162" i="15"/>
  <c r="AU160" i="28" s="1"/>
  <c r="AT160"/>
  <c r="ED160" s="1"/>
  <c r="EE160" s="1"/>
  <c r="Y160" i="32" s="1"/>
  <c r="DF146" i="15"/>
  <c r="AU144" i="28" s="1"/>
  <c r="AT144"/>
  <c r="ED144" s="1"/>
  <c r="EE144" s="1"/>
  <c r="Y144" i="32" s="1"/>
  <c r="DF130" i="15"/>
  <c r="AU128" i="28" s="1"/>
  <c r="AT128"/>
  <c r="ED128" s="1"/>
  <c r="DF114" i="15"/>
  <c r="AU112" i="28" s="1"/>
  <c r="AT112"/>
  <c r="ED112" s="1"/>
  <c r="EE112" s="1"/>
  <c r="Y112" i="32" s="1"/>
  <c r="DF98" i="15"/>
  <c r="AU96" i="28" s="1"/>
  <c r="AT96"/>
  <c r="ED96" s="1"/>
  <c r="DF82" i="15"/>
  <c r="AU80" i="28" s="1"/>
  <c r="AT80"/>
  <c r="ED80" s="1"/>
  <c r="EE80" s="1"/>
  <c r="Y80" i="32" s="1"/>
  <c r="EB113" i="15"/>
  <c r="BP111" i="28"/>
  <c r="EL111" s="1"/>
  <c r="DF93" i="15"/>
  <c r="AU91" i="28" s="1"/>
  <c r="AT91"/>
  <c r="ED91" s="1"/>
  <c r="EE91" s="1"/>
  <c r="Y91" i="32" s="1"/>
  <c r="DF77" i="15"/>
  <c r="AU75" i="28" s="1"/>
  <c r="AT75"/>
  <c r="ED75" s="1"/>
  <c r="EB53" i="15"/>
  <c r="BP51" i="28"/>
  <c r="EL51" s="1"/>
  <c r="EM51" s="1"/>
  <c r="AA51" i="32" s="1"/>
  <c r="DF33" i="15"/>
  <c r="AU31" i="28" s="1"/>
  <c r="AT31"/>
  <c r="ED31" s="1"/>
  <c r="DF17" i="15"/>
  <c r="AU15" i="28" s="1"/>
  <c r="AT15"/>
  <c r="ED15" s="1"/>
  <c r="EE15" s="1"/>
  <c r="Y15" i="32" s="1"/>
  <c r="DF227" i="15"/>
  <c r="AU225" i="28" s="1"/>
  <c r="AT225"/>
  <c r="ED225" s="1"/>
  <c r="EE225" s="1"/>
  <c r="Y225" i="32" s="1"/>
  <c r="CA225" i="28"/>
  <c r="EP225" s="1"/>
  <c r="EM227" i="15"/>
  <c r="CA161" i="28"/>
  <c r="EP161" s="1"/>
  <c r="EM163" i="15"/>
  <c r="CA109" i="28"/>
  <c r="EP109" s="1"/>
  <c r="EQ109" s="1"/>
  <c r="AB109" i="32" s="1"/>
  <c r="EM111" i="15"/>
  <c r="CA77" i="28"/>
  <c r="EP77" s="1"/>
  <c r="EM79" i="15"/>
  <c r="DF31"/>
  <c r="AU29" i="28" s="1"/>
  <c r="AT29"/>
  <c r="ED29" s="1"/>
  <c r="CA29"/>
  <c r="EP29" s="1"/>
  <c r="EM31" i="15"/>
  <c r="EB254"/>
  <c r="BP252" i="28"/>
  <c r="EL252" s="1"/>
  <c r="EM252" s="1"/>
  <c r="AA252" i="32" s="1"/>
  <c r="CA220" i="28"/>
  <c r="EP220" s="1"/>
  <c r="EM222" i="15"/>
  <c r="EB222"/>
  <c r="BP220" i="28"/>
  <c r="EL220" s="1"/>
  <c r="EB174" i="15"/>
  <c r="BP172" i="28"/>
  <c r="EL172" s="1"/>
  <c r="EB126" i="15"/>
  <c r="BP124" i="28"/>
  <c r="EL124" s="1"/>
  <c r="EM124" s="1"/>
  <c r="AA124" i="32" s="1"/>
  <c r="EB78" i="15"/>
  <c r="BP76" i="28"/>
  <c r="EL76" s="1"/>
  <c r="EM76" s="1"/>
  <c r="AA76" i="32" s="1"/>
  <c r="EB30" i="15"/>
  <c r="BP28" i="28"/>
  <c r="EL28" s="1"/>
  <c r="EM28" s="1"/>
  <c r="AA28" i="32" s="1"/>
  <c r="EB181" i="15"/>
  <c r="BP179" i="28"/>
  <c r="EL179" s="1"/>
  <c r="EM179" s="1"/>
  <c r="AA179" i="32" s="1"/>
  <c r="EB109" i="15"/>
  <c r="BP107" i="28"/>
  <c r="EL107" s="1"/>
  <c r="EM107" s="1"/>
  <c r="AA107" i="32" s="1"/>
  <c r="CA107" i="28"/>
  <c r="EP107" s="1"/>
  <c r="EQ107" s="1"/>
  <c r="AB107" i="32" s="1"/>
  <c r="EM109" i="15"/>
  <c r="CA47" i="28"/>
  <c r="EP47" s="1"/>
  <c r="EM49" i="15"/>
  <c r="CA217" i="28"/>
  <c r="EP217" s="1"/>
  <c r="EM219" i="15"/>
  <c r="CA141" i="28"/>
  <c r="EP141" s="1"/>
  <c r="EQ141" s="1"/>
  <c r="AB141" i="32" s="1"/>
  <c r="EM143" i="15"/>
  <c r="CA89" i="28"/>
  <c r="EP89" s="1"/>
  <c r="EM91" i="15"/>
  <c r="CA41" i="28"/>
  <c r="EP41" s="1"/>
  <c r="EM43" i="15"/>
  <c r="EB266"/>
  <c r="BP264" i="28"/>
  <c r="EL264" s="1"/>
  <c r="EM264" s="1"/>
  <c r="AA264" i="32" s="1"/>
  <c r="EB218" i="15"/>
  <c r="BP216" i="28"/>
  <c r="EL216" s="1"/>
  <c r="EM216" s="1"/>
  <c r="AA216" i="32" s="1"/>
  <c r="EB186" i="15"/>
  <c r="BP184" i="28"/>
  <c r="EL184" s="1"/>
  <c r="EM184" s="1"/>
  <c r="AA184" i="32" s="1"/>
  <c r="EB138" i="15"/>
  <c r="BP136" i="28"/>
  <c r="EL136" s="1"/>
  <c r="EM136" s="1"/>
  <c r="AA136" i="32" s="1"/>
  <c r="EB90" i="15"/>
  <c r="BP88" i="28"/>
  <c r="EL88" s="1"/>
  <c r="EB42" i="15"/>
  <c r="BP40" i="28"/>
  <c r="EL40" s="1"/>
  <c r="EB217" i="15"/>
  <c r="BP215" i="28"/>
  <c r="EL215" s="1"/>
  <c r="EB145" i="15"/>
  <c r="BP143" i="28"/>
  <c r="EL143" s="1"/>
  <c r="EM143" s="1"/>
  <c r="AA143" i="32" s="1"/>
  <c r="CA83" i="28"/>
  <c r="EP83" s="1"/>
  <c r="EQ83" s="1"/>
  <c r="AB83" i="32" s="1"/>
  <c r="EM85" i="15"/>
  <c r="CA23" i="28"/>
  <c r="EP23" s="1"/>
  <c r="EM25" i="15"/>
  <c r="CL114" i="28"/>
  <c r="ET114" s="1"/>
  <c r="EU114" s="1"/>
  <c r="EX116" i="15"/>
  <c r="CM114" i="28" s="1"/>
  <c r="CL39"/>
  <c r="ET39" s="1"/>
  <c r="EU39" s="1"/>
  <c r="AC39" i="32" s="1"/>
  <c r="EX41" i="15"/>
  <c r="CM39" i="28" s="1"/>
  <c r="CL262"/>
  <c r="ET262" s="1"/>
  <c r="EU262" s="1"/>
  <c r="EX264" i="15"/>
  <c r="CM262" i="28" s="1"/>
  <c r="CL198"/>
  <c r="ET198" s="1"/>
  <c r="EU198" s="1"/>
  <c r="EX200" i="15"/>
  <c r="CM198" i="28" s="1"/>
  <c r="CL86"/>
  <c r="ET86" s="1"/>
  <c r="EU86" s="1"/>
  <c r="EX88" i="15"/>
  <c r="CM86" i="28" s="1"/>
  <c r="DF247" i="15"/>
  <c r="AU245" i="28" s="1"/>
  <c r="AT245"/>
  <c r="ED245" s="1"/>
  <c r="EE245" s="1"/>
  <c r="Y245" i="32" s="1"/>
  <c r="CA245" i="28"/>
  <c r="EP245" s="1"/>
  <c r="EM247" i="15"/>
  <c r="DF183"/>
  <c r="AU181" i="28" s="1"/>
  <c r="AT181"/>
  <c r="ED181" s="1"/>
  <c r="EE181" s="1"/>
  <c r="Y181" i="32" s="1"/>
  <c r="CA181" i="28"/>
  <c r="EP181" s="1"/>
  <c r="EM183" i="15"/>
  <c r="CA145" i="28"/>
  <c r="EP145" s="1"/>
  <c r="EM147" i="15"/>
  <c r="DF95"/>
  <c r="AU93" i="28" s="1"/>
  <c r="AT93"/>
  <c r="ED93" s="1"/>
  <c r="CA93"/>
  <c r="EP93" s="1"/>
  <c r="EQ93" s="1"/>
  <c r="AB93" i="32" s="1"/>
  <c r="EM95" i="15"/>
  <c r="DF47"/>
  <c r="AU45" i="28" s="1"/>
  <c r="AT45"/>
  <c r="ED45" s="1"/>
  <c r="CA45"/>
  <c r="EP45" s="1"/>
  <c r="EQ45" s="1"/>
  <c r="AB45" i="32" s="1"/>
  <c r="EM47" i="15"/>
  <c r="EB238"/>
  <c r="BP236" i="28"/>
  <c r="EL236" s="1"/>
  <c r="EB190" i="15"/>
  <c r="BP188" i="28"/>
  <c r="EL188" s="1"/>
  <c r="EM188" s="1"/>
  <c r="AA188" i="32" s="1"/>
  <c r="EB142" i="15"/>
  <c r="BP140" i="28"/>
  <c r="EL140" s="1"/>
  <c r="EM140" s="1"/>
  <c r="AA140" i="32" s="1"/>
  <c r="EB94" i="15"/>
  <c r="BP92" i="28"/>
  <c r="EL92" s="1"/>
  <c r="EM92" s="1"/>
  <c r="AA92" i="32" s="1"/>
  <c r="EB62" i="15"/>
  <c r="BP60" i="28"/>
  <c r="EL60" s="1"/>
  <c r="EB269" i="15"/>
  <c r="BP267" i="28"/>
  <c r="EL267" s="1"/>
  <c r="EB245" i="15"/>
  <c r="BP243" i="28"/>
  <c r="EL243" s="1"/>
  <c r="EB205" i="15"/>
  <c r="BP203" i="28"/>
  <c r="EL203" s="1"/>
  <c r="EM203" s="1"/>
  <c r="AA203" i="32" s="1"/>
  <c r="EB153" i="15"/>
  <c r="BP151" i="28"/>
  <c r="EL151" s="1"/>
  <c r="CA87"/>
  <c r="EP87" s="1"/>
  <c r="EM89" i="15"/>
  <c r="CA27" i="28"/>
  <c r="EP27" s="1"/>
  <c r="EM29" i="15"/>
  <c r="DF243"/>
  <c r="AU241" i="28" s="1"/>
  <c r="AT241"/>
  <c r="ED241" s="1"/>
  <c r="EE241" s="1"/>
  <c r="Y241" i="32" s="1"/>
  <c r="CA241" i="28"/>
  <c r="EP241" s="1"/>
  <c r="EQ241" s="1"/>
  <c r="AB241" i="32" s="1"/>
  <c r="EM243" i="15"/>
  <c r="DF199"/>
  <c r="AU197" i="28" s="1"/>
  <c r="AT197"/>
  <c r="ED197" s="1"/>
  <c r="EE197" s="1"/>
  <c r="Y197" i="32" s="1"/>
  <c r="CA197" i="28"/>
  <c r="EP197" s="1"/>
  <c r="EM199" i="15"/>
  <c r="DF159"/>
  <c r="AU157" i="28" s="1"/>
  <c r="AT157"/>
  <c r="ED157" s="1"/>
  <c r="EE157" s="1"/>
  <c r="Y157" i="32" s="1"/>
  <c r="CA157" i="28"/>
  <c r="EP157" s="1"/>
  <c r="EM159" i="15"/>
  <c r="CA105" i="28"/>
  <c r="EP105" s="1"/>
  <c r="EM107" i="15"/>
  <c r="CA57" i="28"/>
  <c r="EP57" s="1"/>
  <c r="EM59" i="15"/>
  <c r="EB250"/>
  <c r="BP248" i="28"/>
  <c r="EL248" s="1"/>
  <c r="EM248" s="1"/>
  <c r="AA248" i="32" s="1"/>
  <c r="EB202" i="15"/>
  <c r="BP200" i="28"/>
  <c r="EL200" s="1"/>
  <c r="EM200" s="1"/>
  <c r="AA200" i="32" s="1"/>
  <c r="EB154" i="15"/>
  <c r="BP152" i="28"/>
  <c r="EL152" s="1"/>
  <c r="EB106" i="15"/>
  <c r="BP104" i="28"/>
  <c r="EL104" s="1"/>
  <c r="EB58" i="15"/>
  <c r="BP56" i="28"/>
  <c r="EL56" s="1"/>
  <c r="EB26" i="15"/>
  <c r="BP24" i="28"/>
  <c r="EL24" s="1"/>
  <c r="EB241" i="15"/>
  <c r="BP239" i="28"/>
  <c r="EL239" s="1"/>
  <c r="EM239" s="1"/>
  <c r="AA239" i="32" s="1"/>
  <c r="EB177" i="15"/>
  <c r="BP175" i="28"/>
  <c r="EL175" s="1"/>
  <c r="CA99"/>
  <c r="EP99" s="1"/>
  <c r="EM101" i="15"/>
  <c r="CA63" i="28"/>
  <c r="EP63" s="1"/>
  <c r="EM65" i="15"/>
  <c r="EQ72" i="28"/>
  <c r="AB72" i="32" s="1"/>
  <c r="EQ75" i="28"/>
  <c r="AB75" i="32" s="1"/>
  <c r="EQ27" i="28"/>
  <c r="AB27" i="32" s="1"/>
  <c r="EE75" i="28"/>
  <c r="Y75" i="32" s="1"/>
  <c r="EE54" i="28"/>
  <c r="Y54" i="32" s="1"/>
  <c r="EM42" i="28"/>
  <c r="AA42" i="32" s="1"/>
  <c r="EQ245" i="28"/>
  <c r="AB245" i="32" s="1"/>
  <c r="EQ268" i="28"/>
  <c r="AB268" i="32" s="1"/>
  <c r="EM31" i="28"/>
  <c r="AA31" i="32" s="1"/>
  <c r="EM212" i="28"/>
  <c r="AA212" i="32" s="1"/>
  <c r="EM46" i="28"/>
  <c r="AA46" i="32" s="1"/>
  <c r="EQ127" i="28"/>
  <c r="AB127" i="32" s="1"/>
  <c r="EQ259" i="28"/>
  <c r="AB259" i="32" s="1"/>
  <c r="EQ29" i="28"/>
  <c r="AB29" i="32" s="1"/>
  <c r="EE31" i="28"/>
  <c r="Y31" i="32" s="1"/>
  <c r="EE64" i="28"/>
  <c r="Y64" i="32" s="1"/>
  <c r="EM94" i="28"/>
  <c r="AA94" i="32" s="1"/>
  <c r="EQ231" i="28"/>
  <c r="AB231" i="32" s="1"/>
  <c r="EQ177" i="28"/>
  <c r="AB177" i="32" s="1"/>
  <c r="EM230" i="28"/>
  <c r="AA230" i="32" s="1"/>
  <c r="EM215" i="28"/>
  <c r="AA215" i="32" s="1"/>
  <c r="EM166" i="28"/>
  <c r="AA166" i="32" s="1"/>
  <c r="EM68" i="28"/>
  <c r="AA68" i="32" s="1"/>
  <c r="EM87" i="28"/>
  <c r="AA87" i="32" s="1"/>
  <c r="EM83" i="28"/>
  <c r="AA83" i="32" s="1"/>
  <c r="EM127" i="28"/>
  <c r="AA127" i="32" s="1"/>
  <c r="EM139" i="28"/>
  <c r="AA139" i="32" s="1"/>
  <c r="EE203" i="28"/>
  <c r="Y203" i="32" s="1"/>
  <c r="EE210" i="28"/>
  <c r="Y210" i="32" s="1"/>
  <c r="EM171" i="28"/>
  <c r="AA171" i="32" s="1"/>
  <c r="EE25" i="28"/>
  <c r="Y25" i="32" s="1"/>
  <c r="EQ260" i="28"/>
  <c r="AB260" i="32" s="1"/>
  <c r="EQ164" i="28"/>
  <c r="AB164" i="32" s="1"/>
  <c r="EM276" i="28"/>
  <c r="AA276" i="32" s="1"/>
  <c r="EE128" i="28"/>
  <c r="Y128" i="32" s="1"/>
  <c r="EM185" i="28"/>
  <c r="AA185" i="32" s="1"/>
  <c r="EM174" i="28"/>
  <c r="AA174" i="32" s="1"/>
  <c r="EE17" i="28"/>
  <c r="Y17" i="32" s="1"/>
  <c r="EM193" i="28"/>
  <c r="AA193" i="32" s="1"/>
  <c r="EB169" i="15"/>
  <c r="BP167" i="28"/>
  <c r="EL167" s="1"/>
  <c r="EB137" i="15"/>
  <c r="BP135" i="28"/>
  <c r="EL135" s="1"/>
  <c r="CA95"/>
  <c r="EP95" s="1"/>
  <c r="EM97" i="15"/>
  <c r="CA35" i="28"/>
  <c r="EP35" s="1"/>
  <c r="EM37" i="15"/>
  <c r="CA249" i="28"/>
  <c r="EP249" s="1"/>
  <c r="EM251" i="15"/>
  <c r="DF211"/>
  <c r="AU209" i="28" s="1"/>
  <c r="AT209"/>
  <c r="ED209" s="1"/>
  <c r="EE209" s="1"/>
  <c r="Y209" i="32" s="1"/>
  <c r="CA185" i="28"/>
  <c r="EP185" s="1"/>
  <c r="EQ185" s="1"/>
  <c r="AB185" i="32" s="1"/>
  <c r="EM187" i="15"/>
  <c r="CA165" i="28"/>
  <c r="EP165" s="1"/>
  <c r="EQ165" s="1"/>
  <c r="AB165" i="32" s="1"/>
  <c r="EM167" i="15"/>
  <c r="DF135"/>
  <c r="AU133" i="28" s="1"/>
  <c r="AT133"/>
  <c r="ED133" s="1"/>
  <c r="EE133" s="1"/>
  <c r="Y133" i="32" s="1"/>
  <c r="CA113" i="28"/>
  <c r="EP113" s="1"/>
  <c r="EM115" i="15"/>
  <c r="CA65" i="28"/>
  <c r="EP65" s="1"/>
  <c r="EM67" i="15"/>
  <c r="CA17" i="28"/>
  <c r="EP17" s="1"/>
  <c r="EM19" i="15"/>
  <c r="CA256" i="28"/>
  <c r="EP256" s="1"/>
  <c r="EQ256" s="1"/>
  <c r="AB256" i="32" s="1"/>
  <c r="EM258" i="15"/>
  <c r="EB242"/>
  <c r="BP240" i="28"/>
  <c r="EL240" s="1"/>
  <c r="EB226" i="15"/>
  <c r="BP224" i="28"/>
  <c r="EL224" s="1"/>
  <c r="EM224" s="1"/>
  <c r="AA224" i="32" s="1"/>
  <c r="EB194" i="15"/>
  <c r="BP192" i="28"/>
  <c r="EL192" s="1"/>
  <c r="CA160"/>
  <c r="EP160" s="1"/>
  <c r="EM162" i="15"/>
  <c r="CA144" i="28"/>
  <c r="EP144" s="1"/>
  <c r="EM146" i="15"/>
  <c r="EB130"/>
  <c r="BP128" i="28"/>
  <c r="EL128" s="1"/>
  <c r="EM128" s="1"/>
  <c r="AA128" i="32" s="1"/>
  <c r="EB98" i="15"/>
  <c r="BP96" i="28"/>
  <c r="EL96" s="1"/>
  <c r="CA64"/>
  <c r="EP64" s="1"/>
  <c r="EM66" i="15"/>
  <c r="EB50"/>
  <c r="BP48" i="28"/>
  <c r="EL48" s="1"/>
  <c r="EB34" i="15"/>
  <c r="BP32" i="28"/>
  <c r="EL32" s="1"/>
  <c r="EB209" i="15"/>
  <c r="BP207" i="28"/>
  <c r="EL207" s="1"/>
  <c r="EM207" s="1"/>
  <c r="AA207" i="32" s="1"/>
  <c r="EB185" i="15"/>
  <c r="BP183" i="28"/>
  <c r="EL183" s="1"/>
  <c r="EM183" s="1"/>
  <c r="AA183" i="32" s="1"/>
  <c r="EB93" i="15"/>
  <c r="BP91" i="28"/>
  <c r="EL91" s="1"/>
  <c r="EM91" s="1"/>
  <c r="AA91" i="32" s="1"/>
  <c r="EB77" i="15"/>
  <c r="BP75" i="28"/>
  <c r="EL75" s="1"/>
  <c r="EM75" s="1"/>
  <c r="AA75" i="32" s="1"/>
  <c r="CA15" i="28"/>
  <c r="EP15" s="1"/>
  <c r="EM17" i="15"/>
  <c r="DF126"/>
  <c r="AU124" i="28" s="1"/>
  <c r="AT124"/>
  <c r="ED124" s="1"/>
  <c r="EE124" s="1"/>
  <c r="Y124" i="32" s="1"/>
  <c r="DF42" i="15"/>
  <c r="AU40" i="28" s="1"/>
  <c r="AT40"/>
  <c r="ED40" s="1"/>
  <c r="EE40" s="1"/>
  <c r="Y40" i="32" s="1"/>
  <c r="DF85" i="15"/>
  <c r="AU83" i="28" s="1"/>
  <c r="AT83"/>
  <c r="ED83" s="1"/>
  <c r="EE83" s="1"/>
  <c r="Y83" i="32" s="1"/>
  <c r="CL182" i="28"/>
  <c r="ET182" s="1"/>
  <c r="EU182" s="1"/>
  <c r="EX184" i="15"/>
  <c r="CM182" i="28" s="1"/>
  <c r="DF58" i="15"/>
  <c r="AU56" i="28" s="1"/>
  <c r="AT56"/>
  <c r="ED56" s="1"/>
  <c r="EE56" s="1"/>
  <c r="Y56" i="32" s="1"/>
  <c r="DF65" i="15"/>
  <c r="AU63" i="28" s="1"/>
  <c r="AT63"/>
  <c r="ED63" s="1"/>
  <c r="EE63" s="1"/>
  <c r="Y63" i="32" s="1"/>
  <c r="CA204" i="28"/>
  <c r="EP204" s="1"/>
  <c r="EM206" i="15"/>
  <c r="DF158"/>
  <c r="AU156" i="28" s="1"/>
  <c r="AT156"/>
  <c r="ED156" s="1"/>
  <c r="DF110" i="15"/>
  <c r="AU108" i="28" s="1"/>
  <c r="AT108"/>
  <c r="ED108" s="1"/>
  <c r="EE108" s="1"/>
  <c r="Y108" i="32" s="1"/>
  <c r="CA44" i="28"/>
  <c r="EP44" s="1"/>
  <c r="EM46" i="15"/>
  <c r="EB69"/>
  <c r="BP67" i="28"/>
  <c r="EL67" s="1"/>
  <c r="EM67" s="1"/>
  <c r="AA67" i="32" s="1"/>
  <c r="DF122" i="15"/>
  <c r="AU120" i="28" s="1"/>
  <c r="AT120"/>
  <c r="ED120" s="1"/>
  <c r="EE120" s="1"/>
  <c r="Y120" i="32" s="1"/>
  <c r="DF74" i="15"/>
  <c r="AU72" i="28" s="1"/>
  <c r="AT72"/>
  <c r="ED72" s="1"/>
  <c r="EE72" s="1"/>
  <c r="Y72" i="32" s="1"/>
  <c r="CL221" i="28"/>
  <c r="ET221" s="1"/>
  <c r="EU221" s="1"/>
  <c r="EX223" i="15"/>
  <c r="CM221" i="28" s="1"/>
  <c r="CL222"/>
  <c r="ET222" s="1"/>
  <c r="EU222" s="1"/>
  <c r="EX224" i="15"/>
  <c r="CM222" i="28" s="1"/>
  <c r="CL58"/>
  <c r="ET58" s="1"/>
  <c r="EU58" s="1"/>
  <c r="AC58" i="32" s="1"/>
  <c r="EX60" i="15"/>
  <c r="CM58" i="28" s="1"/>
  <c r="CL139"/>
  <c r="ET139" s="1"/>
  <c r="EU139" s="1"/>
  <c r="EX141" i="15"/>
  <c r="CM139" i="28" s="1"/>
  <c r="CL62"/>
  <c r="ET62" s="1"/>
  <c r="EU62" s="1"/>
  <c r="AC62" i="32" s="1"/>
  <c r="EX64" i="15"/>
  <c r="CM62" i="28" s="1"/>
  <c r="CL94"/>
  <c r="ET94" s="1"/>
  <c r="EU94" s="1"/>
  <c r="EX96" i="15"/>
  <c r="CM94" i="28" s="1"/>
  <c r="CL66"/>
  <c r="ET66" s="1"/>
  <c r="EU66" s="1"/>
  <c r="AC66" i="32" s="1"/>
  <c r="EX68" i="15"/>
  <c r="CM66" i="28" s="1"/>
  <c r="CL253"/>
  <c r="ET253" s="1"/>
  <c r="EU253" s="1"/>
  <c r="EX255" i="15"/>
  <c r="CM253" i="28" s="1"/>
  <c r="CL274"/>
  <c r="ET274" s="1"/>
  <c r="EU274" s="1"/>
  <c r="EX276" i="15"/>
  <c r="CM274" i="28" s="1"/>
  <c r="CL210"/>
  <c r="ET210" s="1"/>
  <c r="EU210" s="1"/>
  <c r="EX212" i="15"/>
  <c r="CM210" i="28" s="1"/>
  <c r="CL190"/>
  <c r="ET190" s="1"/>
  <c r="EU190" s="1"/>
  <c r="EX192" i="15"/>
  <c r="CM190" i="28" s="1"/>
  <c r="CL147"/>
  <c r="ET147" s="1"/>
  <c r="EU147" s="1"/>
  <c r="EX149" i="15"/>
  <c r="CM147" i="28" s="1"/>
  <c r="CL126"/>
  <c r="ET126" s="1"/>
  <c r="EU126" s="1"/>
  <c r="EX128" i="15"/>
  <c r="CM126" i="28" s="1"/>
  <c r="CL255"/>
  <c r="ET255" s="1"/>
  <c r="EU255" s="1"/>
  <c r="EX257" i="15"/>
  <c r="CM255" i="28" s="1"/>
  <c r="CL191"/>
  <c r="ET191" s="1"/>
  <c r="EU191" s="1"/>
  <c r="EX193" i="15"/>
  <c r="CM191" i="28" s="1"/>
  <c r="CL150"/>
  <c r="ET150" s="1"/>
  <c r="EU150" s="1"/>
  <c r="EX152" i="15"/>
  <c r="CM150" i="28" s="1"/>
  <c r="CL130"/>
  <c r="ET130" s="1"/>
  <c r="EU130" s="1"/>
  <c r="EX132" i="15"/>
  <c r="CM130" i="28" s="1"/>
  <c r="CL74"/>
  <c r="ET74" s="1"/>
  <c r="EU74" s="1"/>
  <c r="AC74" i="32" s="1"/>
  <c r="EX76" i="15"/>
  <c r="CM74" i="28" s="1"/>
  <c r="CL22"/>
  <c r="ET22" s="1"/>
  <c r="EU22" s="1"/>
  <c r="AC22" i="32" s="1"/>
  <c r="EX24" i="15"/>
  <c r="CM22" i="28" s="1"/>
  <c r="CL258"/>
  <c r="ET258" s="1"/>
  <c r="EU258" s="1"/>
  <c r="EX260" i="15"/>
  <c r="CM258" i="28" s="1"/>
  <c r="CL218"/>
  <c r="ET218" s="1"/>
  <c r="EU218" s="1"/>
  <c r="EX220" i="15"/>
  <c r="CM218" i="28" s="1"/>
  <c r="CL154"/>
  <c r="ET154" s="1"/>
  <c r="EU154" s="1"/>
  <c r="EX156" i="15"/>
  <c r="CM154" i="28" s="1"/>
  <c r="CL78"/>
  <c r="ET78" s="1"/>
  <c r="EU78" s="1"/>
  <c r="AC78" i="32" s="1"/>
  <c r="EX80" i="15"/>
  <c r="CM78" i="28" s="1"/>
  <c r="CL26"/>
  <c r="ET26" s="1"/>
  <c r="EU26" s="1"/>
  <c r="AC26" i="32" s="1"/>
  <c r="EX28" i="15"/>
  <c r="CM26" i="28" s="1"/>
  <c r="CJ257"/>
  <c r="EW259" i="15"/>
  <c r="EW235"/>
  <c r="CJ233" i="28"/>
  <c r="CJ213"/>
  <c r="EW215" i="15"/>
  <c r="CJ193" i="28"/>
  <c r="EW195" i="15"/>
  <c r="EW171"/>
  <c r="CJ169" i="28"/>
  <c r="EW155" i="15"/>
  <c r="CJ153" i="28"/>
  <c r="CJ137"/>
  <c r="EW139" i="15"/>
  <c r="CJ117" i="28"/>
  <c r="EW119" i="15"/>
  <c r="CJ101" i="28"/>
  <c r="EW103" i="15"/>
  <c r="CJ85" i="28"/>
  <c r="EW87" i="15"/>
  <c r="CJ69" i="28"/>
  <c r="EW71" i="15"/>
  <c r="CJ53" i="28"/>
  <c r="EW55" i="15"/>
  <c r="CJ37" i="28"/>
  <c r="EW39" i="15"/>
  <c r="CJ21" i="28"/>
  <c r="EW23" i="15"/>
  <c r="EW278"/>
  <c r="CJ276" i="28"/>
  <c r="EW262" i="15"/>
  <c r="CJ260" i="28"/>
  <c r="EW246" i="15"/>
  <c r="CJ244" i="28"/>
  <c r="EW230" i="15"/>
  <c r="CJ228" i="28"/>
  <c r="EW214" i="15"/>
  <c r="CJ212" i="28"/>
  <c r="EW198" i="15"/>
  <c r="CJ196" i="28"/>
  <c r="EW182" i="15"/>
  <c r="CJ180" i="28"/>
  <c r="CJ164"/>
  <c r="EW166" i="15"/>
  <c r="EW150"/>
  <c r="CJ148" i="28"/>
  <c r="EW134" i="15"/>
  <c r="CJ132" i="28"/>
  <c r="CJ116"/>
  <c r="EW118" i="15"/>
  <c r="CJ100" i="28"/>
  <c r="EW102" i="15"/>
  <c r="CJ84" i="28"/>
  <c r="EW86" i="15"/>
  <c r="CJ68" i="28"/>
  <c r="EW70" i="15"/>
  <c r="CJ52" i="28"/>
  <c r="EW54" i="15"/>
  <c r="EW38"/>
  <c r="CJ36" i="28"/>
  <c r="EW22" i="15"/>
  <c r="CJ20" i="28"/>
  <c r="DF277" i="15"/>
  <c r="AU275" i="28" s="1"/>
  <c r="AT275"/>
  <c r="ED275" s="1"/>
  <c r="EE275" s="1"/>
  <c r="Y275" i="32" s="1"/>
  <c r="EW277" i="15"/>
  <c r="CJ275" i="28"/>
  <c r="DF253" i="15"/>
  <c r="AU251" i="28" s="1"/>
  <c r="AT251"/>
  <c r="ED251" s="1"/>
  <c r="EE251" s="1"/>
  <c r="Y251" i="32" s="1"/>
  <c r="EW253" i="15"/>
  <c r="CJ251" i="28"/>
  <c r="DF233" i="15"/>
  <c r="AU231" i="28" s="1"/>
  <c r="AT231"/>
  <c r="ED231" s="1"/>
  <c r="EE231" s="1"/>
  <c r="Y231" i="32" s="1"/>
  <c r="EW233" i="15"/>
  <c r="CJ231" i="28"/>
  <c r="DF213" i="15"/>
  <c r="AU211" i="28" s="1"/>
  <c r="AT211"/>
  <c r="ED211" s="1"/>
  <c r="EE211" s="1"/>
  <c r="Y211" i="32" s="1"/>
  <c r="CJ211" i="28"/>
  <c r="EW213" i="15"/>
  <c r="DF189"/>
  <c r="AU187" i="28" s="1"/>
  <c r="AT187"/>
  <c r="ED187" s="1"/>
  <c r="EE187" s="1"/>
  <c r="Y187" i="32" s="1"/>
  <c r="EW189" i="15"/>
  <c r="CJ187" i="28"/>
  <c r="DF169" i="15"/>
  <c r="AU167" i="28" s="1"/>
  <c r="AT167"/>
  <c r="ED167" s="1"/>
  <c r="EE167" s="1"/>
  <c r="Y167" i="32" s="1"/>
  <c r="EW169" i="15"/>
  <c r="CJ167" i="28"/>
  <c r="DF137" i="15"/>
  <c r="AU135" i="28" s="1"/>
  <c r="AT135"/>
  <c r="ED135" s="1"/>
  <c r="EE135" s="1"/>
  <c r="Y135" i="32" s="1"/>
  <c r="CJ135" i="28"/>
  <c r="EW137" i="15"/>
  <c r="EB117"/>
  <c r="BP115" i="28"/>
  <c r="EL115" s="1"/>
  <c r="CJ115"/>
  <c r="EW117" i="15"/>
  <c r="DF97"/>
  <c r="AU95" i="28" s="1"/>
  <c r="AT95"/>
  <c r="ED95" s="1"/>
  <c r="CJ95"/>
  <c r="EW97" i="15"/>
  <c r="DF81"/>
  <c r="AU79" i="28" s="1"/>
  <c r="AT79"/>
  <c r="ED79" s="1"/>
  <c r="EE79" s="1"/>
  <c r="Y79" i="32" s="1"/>
  <c r="EW81" i="15"/>
  <c r="CJ79" i="28"/>
  <c r="EB61" i="15"/>
  <c r="BP59" i="28"/>
  <c r="EL59" s="1"/>
  <c r="EM59" s="1"/>
  <c r="AA59" i="32" s="1"/>
  <c r="EW61" i="15"/>
  <c r="CJ59" i="28"/>
  <c r="CJ35"/>
  <c r="EW37" i="15"/>
  <c r="CJ19" i="28"/>
  <c r="EW21" i="15"/>
  <c r="CJ273" i="28"/>
  <c r="EW275" i="15"/>
  <c r="EW251"/>
  <c r="CJ249" i="28"/>
  <c r="CJ229"/>
  <c r="EW231" i="15"/>
  <c r="CJ209" i="28"/>
  <c r="EW211" i="15"/>
  <c r="EW187"/>
  <c r="CJ185" i="28"/>
  <c r="CJ165"/>
  <c r="EW167" i="15"/>
  <c r="CJ149" i="28"/>
  <c r="EW151" i="15"/>
  <c r="CJ133" i="28"/>
  <c r="EW135" i="15"/>
  <c r="CJ113" i="28"/>
  <c r="EW115" i="15"/>
  <c r="CJ97" i="28"/>
  <c r="EW99" i="15"/>
  <c r="CJ81" i="28"/>
  <c r="EW83" i="15"/>
  <c r="CJ65" i="28"/>
  <c r="EW67" i="15"/>
  <c r="CJ49" i="28"/>
  <c r="EW51" i="15"/>
  <c r="CJ33" i="28"/>
  <c r="EW35" i="15"/>
  <c r="CJ17" i="28"/>
  <c r="EW19" i="15"/>
  <c r="EW274"/>
  <c r="CJ272" i="28"/>
  <c r="EW258" i="15"/>
  <c r="CJ256" i="28"/>
  <c r="CA240"/>
  <c r="EP240" s="1"/>
  <c r="EQ240" s="1"/>
  <c r="AB240" i="32" s="1"/>
  <c r="EM242" i="15"/>
  <c r="EW242"/>
  <c r="CJ240" i="28"/>
  <c r="EW226" i="15"/>
  <c r="CJ224" i="28"/>
  <c r="CA208"/>
  <c r="EP208" s="1"/>
  <c r="EQ208" s="1"/>
  <c r="AB208" i="32" s="1"/>
  <c r="EM210" i="15"/>
  <c r="EW210"/>
  <c r="CJ208" i="28"/>
  <c r="CJ192"/>
  <c r="EW194" i="15"/>
  <c r="CJ176" i="28"/>
  <c r="EW178" i="15"/>
  <c r="CJ160" i="28"/>
  <c r="EW162" i="15"/>
  <c r="CJ144" i="28"/>
  <c r="EW146" i="15"/>
  <c r="CJ128" i="28"/>
  <c r="EW130" i="15"/>
  <c r="CJ112" i="28"/>
  <c r="EW114" i="15"/>
  <c r="CJ96" i="28"/>
  <c r="EW98" i="15"/>
  <c r="CJ80" i="28"/>
  <c r="EW82" i="15"/>
  <c r="CJ64" i="28"/>
  <c r="EW66" i="15"/>
  <c r="CA48" i="28"/>
  <c r="EP48" s="1"/>
  <c r="EM50" i="15"/>
  <c r="CJ48" i="28"/>
  <c r="EW50" i="15"/>
  <c r="CJ32" i="28"/>
  <c r="EW34" i="15"/>
  <c r="CA16" i="28"/>
  <c r="EP16" s="1"/>
  <c r="EM18" i="15"/>
  <c r="CJ16" i="28"/>
  <c r="EW18" i="15"/>
  <c r="DF273"/>
  <c r="AU271" i="28" s="1"/>
  <c r="AT271"/>
  <c r="ED271" s="1"/>
  <c r="EE271" s="1"/>
  <c r="Y271" i="32" s="1"/>
  <c r="CJ271" i="28"/>
  <c r="EW273" i="15"/>
  <c r="DF249"/>
  <c r="AU247" i="28" s="1"/>
  <c r="AT247"/>
  <c r="ED247" s="1"/>
  <c r="EE247" s="1"/>
  <c r="Y247" i="32" s="1"/>
  <c r="EW249" i="15"/>
  <c r="CJ247" i="28"/>
  <c r="DF225" i="15"/>
  <c r="AU223" i="28" s="1"/>
  <c r="AT223"/>
  <c r="ED223" s="1"/>
  <c r="EE223" s="1"/>
  <c r="Y223" i="32" s="1"/>
  <c r="CJ223" i="28"/>
  <c r="EW225" i="15"/>
  <c r="DF209"/>
  <c r="AU207" i="28" s="1"/>
  <c r="AT207"/>
  <c r="ED207" s="1"/>
  <c r="EE207" s="1"/>
  <c r="Y207" i="32" s="1"/>
  <c r="CJ207" i="28"/>
  <c r="EW209" i="15"/>
  <c r="DF185"/>
  <c r="AU183" i="28" s="1"/>
  <c r="AT183"/>
  <c r="ED183" s="1"/>
  <c r="CJ183"/>
  <c r="EW185" i="15"/>
  <c r="DF161"/>
  <c r="AU159" i="28" s="1"/>
  <c r="AT159"/>
  <c r="ED159" s="1"/>
  <c r="EE159" s="1"/>
  <c r="Y159" i="32" s="1"/>
  <c r="CJ159" i="28"/>
  <c r="EW161" i="15"/>
  <c r="DF129"/>
  <c r="AU127" i="28" s="1"/>
  <c r="AT127"/>
  <c r="ED127" s="1"/>
  <c r="EE127" s="1"/>
  <c r="Y127" i="32" s="1"/>
  <c r="CJ127" i="28"/>
  <c r="EW129" i="15"/>
  <c r="DF113"/>
  <c r="AU111" i="28" s="1"/>
  <c r="AT111"/>
  <c r="ED111" s="1"/>
  <c r="EE111" s="1"/>
  <c r="Y111" i="32" s="1"/>
  <c r="EW113" i="15"/>
  <c r="CJ111" i="28"/>
  <c r="CJ91"/>
  <c r="EW93" i="15"/>
  <c r="EW77"/>
  <c r="CJ75" i="28"/>
  <c r="CJ51"/>
  <c r="EW53" i="15"/>
  <c r="EW33"/>
  <c r="CJ31" i="28"/>
  <c r="EW17" i="15"/>
  <c r="CJ15" i="28"/>
  <c r="EB227" i="15"/>
  <c r="BP225" i="28"/>
  <c r="EL225" s="1"/>
  <c r="EM225" s="1"/>
  <c r="AA225" i="32" s="1"/>
  <c r="DF163" i="15"/>
  <c r="AU161" i="28" s="1"/>
  <c r="AT161"/>
  <c r="ED161" s="1"/>
  <c r="EE161" s="1"/>
  <c r="Y161" i="32" s="1"/>
  <c r="EB163" i="15"/>
  <c r="BP161" i="28"/>
  <c r="EL161" s="1"/>
  <c r="EB111" i="15"/>
  <c r="BP109" i="28"/>
  <c r="EL109" s="1"/>
  <c r="EM109" s="1"/>
  <c r="AA109" i="32" s="1"/>
  <c r="EB79" i="15"/>
  <c r="BP77" i="28"/>
  <c r="EL77" s="1"/>
  <c r="EM77" s="1"/>
  <c r="AA77" i="32" s="1"/>
  <c r="EB31" i="15"/>
  <c r="BP29" i="28"/>
  <c r="EL29" s="1"/>
  <c r="CA252"/>
  <c r="EP252" s="1"/>
  <c r="EQ252" s="1"/>
  <c r="AB252" i="32" s="1"/>
  <c r="EM254" i="15"/>
  <c r="DF254"/>
  <c r="AU252" i="28" s="1"/>
  <c r="AT252"/>
  <c r="ED252" s="1"/>
  <c r="EE252" s="1"/>
  <c r="Y252" i="32" s="1"/>
  <c r="DF222" i="15"/>
  <c r="AU220" i="28" s="1"/>
  <c r="AT220"/>
  <c r="ED220" s="1"/>
  <c r="EE220" s="1"/>
  <c r="Y220" i="32" s="1"/>
  <c r="DF174" i="15"/>
  <c r="AU172" i="28" s="1"/>
  <c r="AT172"/>
  <c r="ED172" s="1"/>
  <c r="CA124"/>
  <c r="EP124" s="1"/>
  <c r="EM126" i="15"/>
  <c r="CA28" i="28"/>
  <c r="EP28" s="1"/>
  <c r="EM30" i="15"/>
  <c r="DF30"/>
  <c r="AU28" i="28" s="1"/>
  <c r="AT28"/>
  <c r="ED28" s="1"/>
  <c r="CA179"/>
  <c r="EP179" s="1"/>
  <c r="EM181" i="15"/>
  <c r="EB49"/>
  <c r="BP47" i="28"/>
  <c r="EL47" s="1"/>
  <c r="DF219" i="15"/>
  <c r="AU217" i="28" s="1"/>
  <c r="AT217"/>
  <c r="ED217" s="1"/>
  <c r="EE217" s="1"/>
  <c r="Y217" i="32" s="1"/>
  <c r="EB219" i="15"/>
  <c r="BP217" i="28"/>
  <c r="EL217" s="1"/>
  <c r="EM217" s="1"/>
  <c r="AA217" i="32" s="1"/>
  <c r="EB143" i="15"/>
  <c r="BP141" i="28"/>
  <c r="EL141" s="1"/>
  <c r="DF91" i="15"/>
  <c r="AU89" i="28" s="1"/>
  <c r="AT89"/>
  <c r="ED89" s="1"/>
  <c r="EB91" i="15"/>
  <c r="BP89" i="28"/>
  <c r="EL89" s="1"/>
  <c r="EM89" s="1"/>
  <c r="AA89" i="32" s="1"/>
  <c r="DF43" i="15"/>
  <c r="AU41" i="28" s="1"/>
  <c r="AT41"/>
  <c r="ED41" s="1"/>
  <c r="EB43" i="15"/>
  <c r="BP41" i="28"/>
  <c r="EL41" s="1"/>
  <c r="CA264"/>
  <c r="EP264" s="1"/>
  <c r="EQ264" s="1"/>
  <c r="AB264" i="32" s="1"/>
  <c r="EM266" i="15"/>
  <c r="CA216" i="28"/>
  <c r="EP216" s="1"/>
  <c r="EQ216" s="1"/>
  <c r="AB216" i="32" s="1"/>
  <c r="EM218" i="15"/>
  <c r="CA184" i="28"/>
  <c r="EP184" s="1"/>
  <c r="EQ184" s="1"/>
  <c r="AB184" i="32" s="1"/>
  <c r="EM186" i="15"/>
  <c r="CA136" i="28"/>
  <c r="EP136" s="1"/>
  <c r="EM138" i="15"/>
  <c r="CA88" i="28"/>
  <c r="EP88" s="1"/>
  <c r="EQ88" s="1"/>
  <c r="AB88" i="32" s="1"/>
  <c r="EM90" i="15"/>
  <c r="CA40" i="28"/>
  <c r="EP40" s="1"/>
  <c r="EQ40" s="1"/>
  <c r="AB40" i="32" s="1"/>
  <c r="EM42" i="15"/>
  <c r="CA215" i="28"/>
  <c r="EP215" s="1"/>
  <c r="EM217" i="15"/>
  <c r="CA143" i="28"/>
  <c r="EP143" s="1"/>
  <c r="EM145" i="15"/>
  <c r="EB25"/>
  <c r="BP23" i="28"/>
  <c r="EL23" s="1"/>
  <c r="EM23" s="1"/>
  <c r="AA23" i="32" s="1"/>
  <c r="CL238" i="28"/>
  <c r="ET238" s="1"/>
  <c r="EU238" s="1"/>
  <c r="EX240" i="15"/>
  <c r="CM238" i="28" s="1"/>
  <c r="CL110"/>
  <c r="ET110" s="1"/>
  <c r="EU110" s="1"/>
  <c r="EX112" i="15"/>
  <c r="CM110" i="28" s="1"/>
  <c r="CL30"/>
  <c r="ET30" s="1"/>
  <c r="EU30" s="1"/>
  <c r="AC30" i="32" s="1"/>
  <c r="EX32" i="15"/>
  <c r="CM30" i="28" s="1"/>
  <c r="CL242"/>
  <c r="ET242" s="1"/>
  <c r="EU242" s="1"/>
  <c r="EX244" i="15"/>
  <c r="CM242" i="28" s="1"/>
  <c r="CL178"/>
  <c r="ET178" s="1"/>
  <c r="EU178" s="1"/>
  <c r="EX180" i="15"/>
  <c r="CM178" i="28" s="1"/>
  <c r="CL266"/>
  <c r="ET266" s="1"/>
  <c r="EU266" s="1"/>
  <c r="EX268" i="15"/>
  <c r="CM266" i="28" s="1"/>
  <c r="CL227"/>
  <c r="ET227" s="1"/>
  <c r="EU227" s="1"/>
  <c r="EX229" i="15"/>
  <c r="CM227" i="28" s="1"/>
  <c r="CL142"/>
  <c r="ET142" s="1"/>
  <c r="EU142" s="1"/>
  <c r="EX144" i="15"/>
  <c r="CM142" i="28" s="1"/>
  <c r="CL155"/>
  <c r="ET155" s="1"/>
  <c r="EU155" s="1"/>
  <c r="EX157" i="15"/>
  <c r="CM155" i="28" s="1"/>
  <c r="CL82"/>
  <c r="ET82" s="1"/>
  <c r="EU82" s="1"/>
  <c r="AC82" i="32" s="1"/>
  <c r="EX84" i="15"/>
  <c r="CM82" i="28" s="1"/>
  <c r="CL226"/>
  <c r="ET226" s="1"/>
  <c r="EU226" s="1"/>
  <c r="EX228" i="15"/>
  <c r="CM226" i="28" s="1"/>
  <c r="CL162"/>
  <c r="ET162" s="1"/>
  <c r="EU162" s="1"/>
  <c r="EX164" i="15"/>
  <c r="CM162" i="28" s="1"/>
  <c r="CL118"/>
  <c r="ET118" s="1"/>
  <c r="EU118" s="1"/>
  <c r="EX120" i="15"/>
  <c r="CM118" i="28" s="1"/>
  <c r="CL250"/>
  <c r="ET250" s="1"/>
  <c r="EU250" s="1"/>
  <c r="EX252" i="15"/>
  <c r="CM250" i="28" s="1"/>
  <c r="CL122"/>
  <c r="ET122" s="1"/>
  <c r="EU122" s="1"/>
  <c r="EX124" i="15"/>
  <c r="CM122" i="28" s="1"/>
  <c r="EB247" i="15"/>
  <c r="BP245" i="28"/>
  <c r="EL245" s="1"/>
  <c r="EB183" i="15"/>
  <c r="BP181" i="28"/>
  <c r="EL181" s="1"/>
  <c r="EM181" s="1"/>
  <c r="AA181" i="32" s="1"/>
  <c r="DF147" i="15"/>
  <c r="AU145" i="28" s="1"/>
  <c r="AT145"/>
  <c r="ED145" s="1"/>
  <c r="EE145" s="1"/>
  <c r="Y145" i="32" s="1"/>
  <c r="EB147" i="15"/>
  <c r="BP145" i="28"/>
  <c r="EL145" s="1"/>
  <c r="EB95" i="15"/>
  <c r="BP93" i="28"/>
  <c r="EL93" s="1"/>
  <c r="EB47" i="15"/>
  <c r="BP45" i="28"/>
  <c r="EL45" s="1"/>
  <c r="DF238" i="15"/>
  <c r="AU236" i="28" s="1"/>
  <c r="AT236"/>
  <c r="ED236" s="1"/>
  <c r="EE236" s="1"/>
  <c r="Y236" i="32" s="1"/>
  <c r="CA188" i="28"/>
  <c r="EP188" s="1"/>
  <c r="EQ188" s="1"/>
  <c r="AB188" i="32" s="1"/>
  <c r="EM190" i="15"/>
  <c r="DF190"/>
  <c r="AU188" i="28" s="1"/>
  <c r="AT188"/>
  <c r="ED188" s="1"/>
  <c r="CA92"/>
  <c r="EP92" s="1"/>
  <c r="EM94" i="15"/>
  <c r="CA60" i="28"/>
  <c r="EP60" s="1"/>
  <c r="EM62" i="15"/>
  <c r="DF62"/>
  <c r="AU60" i="28" s="1"/>
  <c r="AT60"/>
  <c r="ED60" s="1"/>
  <c r="CA267"/>
  <c r="EP267" s="1"/>
  <c r="EM269" i="15"/>
  <c r="CA243" i="28"/>
  <c r="EP243" s="1"/>
  <c r="EQ243" s="1"/>
  <c r="AB243" i="32" s="1"/>
  <c r="EM245" i="15"/>
  <c r="CA203" i="28"/>
  <c r="EP203" s="1"/>
  <c r="EM205" i="15"/>
  <c r="CA151" i="28"/>
  <c r="EP151" s="1"/>
  <c r="EM153" i="15"/>
  <c r="DF29"/>
  <c r="AU27" i="28" s="1"/>
  <c r="AT27"/>
  <c r="ED27" s="1"/>
  <c r="EE27" s="1"/>
  <c r="Y27" i="32" s="1"/>
  <c r="EB243" i="15"/>
  <c r="BP241" i="28"/>
  <c r="EL241" s="1"/>
  <c r="EM241" s="1"/>
  <c r="AA241" i="32" s="1"/>
  <c r="EB199" i="15"/>
  <c r="BP197" i="28"/>
  <c r="EL197" s="1"/>
  <c r="EM197" s="1"/>
  <c r="AA197" i="32" s="1"/>
  <c r="EB159" i="15"/>
  <c r="BP157" i="28"/>
  <c r="EL157" s="1"/>
  <c r="DF107" i="15"/>
  <c r="AU105" i="28" s="1"/>
  <c r="AT105"/>
  <c r="ED105" s="1"/>
  <c r="EB107" i="15"/>
  <c r="BP105" i="28"/>
  <c r="EL105" s="1"/>
  <c r="EM105" s="1"/>
  <c r="AA105" i="32" s="1"/>
  <c r="DF59" i="15"/>
  <c r="AU57" i="28" s="1"/>
  <c r="AT57"/>
  <c r="ED57" s="1"/>
  <c r="EB59" i="15"/>
  <c r="BP57" i="28"/>
  <c r="EL57" s="1"/>
  <c r="CA248"/>
  <c r="EP248" s="1"/>
  <c r="EQ248" s="1"/>
  <c r="AB248" i="32" s="1"/>
  <c r="EM250" i="15"/>
  <c r="CA200" i="28"/>
  <c r="EP200" s="1"/>
  <c r="EM202" i="15"/>
  <c r="CA152" i="28"/>
  <c r="EP152" s="1"/>
  <c r="EM154" i="15"/>
  <c r="CA104" i="28"/>
  <c r="EP104" s="1"/>
  <c r="EM106" i="15"/>
  <c r="CA56" i="28"/>
  <c r="EP56" s="1"/>
  <c r="EQ56" s="1"/>
  <c r="AB56" i="32" s="1"/>
  <c r="EM58" i="15"/>
  <c r="CA24" i="28"/>
  <c r="EP24" s="1"/>
  <c r="EQ24" s="1"/>
  <c r="AB24" i="32" s="1"/>
  <c r="EM26" i="15"/>
  <c r="CA239" i="28"/>
  <c r="EP239" s="1"/>
  <c r="EM241" i="15"/>
  <c r="CA175" i="28"/>
  <c r="EP175" s="1"/>
  <c r="EQ175" s="1"/>
  <c r="AB175" i="32" s="1"/>
  <c r="EM177" i="15"/>
  <c r="EB65"/>
  <c r="BP63" i="28"/>
  <c r="EL63" s="1"/>
  <c r="EM63" s="1"/>
  <c r="AA63" i="32" s="1"/>
  <c r="EQ43" i="28"/>
  <c r="AB43" i="32" s="1"/>
  <c r="EQ59" i="28"/>
  <c r="AB59" i="32" s="1"/>
  <c r="EE58" i="28"/>
  <c r="Y58" i="32" s="1"/>
  <c r="EE95" i="28"/>
  <c r="Y95" i="32" s="1"/>
  <c r="EM93" i="28"/>
  <c r="AA93" i="32" s="1"/>
  <c r="EM79" i="28"/>
  <c r="AA79" i="32" s="1"/>
  <c r="EQ16" i="28"/>
  <c r="AB16" i="32" s="1"/>
  <c r="EQ32" i="28"/>
  <c r="AB32" i="32" s="1"/>
  <c r="EQ48" i="28"/>
  <c r="AB48" i="32" s="1"/>
  <c r="EQ64" i="28"/>
  <c r="AB64" i="32" s="1"/>
  <c r="EQ80" i="28"/>
  <c r="AB80" i="32" s="1"/>
  <c r="EQ96" i="28"/>
  <c r="AB96" i="32" s="1"/>
  <c r="EQ104" i="28"/>
  <c r="AB104" i="32" s="1"/>
  <c r="EQ51" i="28"/>
  <c r="AB51" i="32" s="1"/>
  <c r="EM66" i="28"/>
  <c r="AA66" i="32" s="1"/>
  <c r="EM101" i="28"/>
  <c r="AA101" i="32" s="1"/>
  <c r="EM41" i="28"/>
  <c r="AA41" i="32" s="1"/>
  <c r="EQ217" i="28"/>
  <c r="AB217" i="32" s="1"/>
  <c r="EQ220" i="28"/>
  <c r="AB220" i="32" s="1"/>
  <c r="EQ273" i="28"/>
  <c r="AB273" i="32" s="1"/>
  <c r="EQ181" i="28"/>
  <c r="AB181" i="32" s="1"/>
  <c r="EM220" i="28"/>
  <c r="AA220" i="32" s="1"/>
  <c r="EM192" i="28"/>
  <c r="AA192" i="32" s="1"/>
  <c r="EM196" i="28"/>
  <c r="AA196" i="32" s="1"/>
  <c r="EM172" i="28"/>
  <c r="AA172" i="32" s="1"/>
  <c r="EM268" i="28"/>
  <c r="AA268" i="32" s="1"/>
  <c r="EM18" i="28"/>
  <c r="AA18" i="32" s="1"/>
  <c r="EE96" i="28"/>
  <c r="Y96" i="32" s="1"/>
  <c r="EQ200" i="28"/>
  <c r="AB200" i="32" s="1"/>
  <c r="EM104" i="28"/>
  <c r="AA104" i="32" s="1"/>
  <c r="EQ204" i="28"/>
  <c r="AB204" i="32" s="1"/>
  <c r="EE156" i="28"/>
  <c r="Y156" i="32" s="1"/>
  <c r="EM219" i="28"/>
  <c r="AA219" i="32" s="1"/>
  <c r="EM69" i="28"/>
  <c r="AA69" i="32" s="1"/>
  <c r="EE179" i="28"/>
  <c r="Y179" i="32" s="1"/>
  <c r="EM115" i="28"/>
  <c r="AA115" i="32" s="1"/>
  <c r="EM145" i="28"/>
  <c r="AA145" i="32" s="1"/>
  <c r="EE196" i="28"/>
  <c r="Y196" i="32" s="1"/>
  <c r="EM271" i="28"/>
  <c r="AA271" i="32" s="1"/>
  <c r="EQ156" i="28"/>
  <c r="AB156" i="32" s="1"/>
  <c r="EM153" i="28"/>
  <c r="AA153" i="32" s="1"/>
  <c r="EQ209" i="28"/>
  <c r="AB209" i="32" s="1"/>
  <c r="EE24" i="28"/>
  <c r="Y24" i="32" s="1"/>
  <c r="EM129" i="28"/>
  <c r="AA129" i="32" s="1"/>
  <c r="EM80" i="28"/>
  <c r="AA80" i="32" s="1"/>
  <c r="EQ276" i="28"/>
  <c r="AB276" i="32" s="1"/>
  <c r="EM211" i="28"/>
  <c r="AA211" i="32" s="1"/>
  <c r="EE117" i="28"/>
  <c r="Y117" i="32" s="1"/>
  <c r="EM175" i="28"/>
  <c r="AA175" i="32" s="1"/>
  <c r="EE260" i="28"/>
  <c r="Y260" i="32" s="1"/>
  <c r="EQ265" i="28"/>
  <c r="AB265" i="32" s="1"/>
  <c r="EE195" i="28"/>
  <c r="Y195" i="32" s="1"/>
  <c r="EE259" i="28"/>
  <c r="Y259" i="32" s="1"/>
  <c r="EE107" i="28"/>
  <c r="Y107" i="32" s="1"/>
  <c r="EE267" i="28"/>
  <c r="Y267" i="32" s="1"/>
  <c r="EM161" i="28"/>
  <c r="AA161" i="32" s="1"/>
  <c r="EM243" i="28"/>
  <c r="AA243" i="32" s="1"/>
  <c r="EM240" i="28"/>
  <c r="AA240" i="32" s="1"/>
  <c r="EM113" i="28"/>
  <c r="AA113" i="32" s="1"/>
  <c r="EQ179" i="28"/>
  <c r="AB179" i="32" s="1"/>
  <c r="EQ157" i="28"/>
  <c r="AB157" i="32" s="1"/>
  <c r="EM195" i="28"/>
  <c r="AA195" i="32" s="1"/>
  <c r="EE125" i="28"/>
  <c r="Y125" i="32" s="1"/>
  <c r="EE183" i="28"/>
  <c r="Y183" i="32" s="1"/>
  <c r="EE188" i="28"/>
  <c r="Y188" i="32" s="1"/>
  <c r="EE172" i="28"/>
  <c r="Y172" i="32" s="1"/>
  <c r="EW16" i="15"/>
  <c r="EX16" s="1"/>
  <c r="CM14" i="28" s="1"/>
  <c r="EE10"/>
  <c r="Y10" i="32" s="1"/>
  <c r="AT14" i="28"/>
  <c r="ED14" s="1"/>
  <c r="EE14" s="1"/>
  <c r="Y14" i="32" s="1"/>
  <c r="BP14" i="28"/>
  <c r="EL14" s="1"/>
  <c r="EM14" s="1"/>
  <c r="AA14" i="32" s="1"/>
  <c r="CL14" i="28"/>
  <c r="EC7"/>
  <c r="P7" i="32"/>
  <c r="ET10" i="28"/>
  <c r="EU10" s="1"/>
  <c r="BE7"/>
  <c r="EH7" s="1"/>
  <c r="EX12" i="15"/>
  <c r="CM10" i="28" s="1"/>
  <c r="AC10" i="32"/>
  <c r="EW13" i="15"/>
  <c r="CL11" i="28" s="1"/>
  <c r="EW9" i="15"/>
  <c r="CL7" i="28" s="1"/>
  <c r="CA13"/>
  <c r="EP13" s="1"/>
  <c r="EM15" i="15"/>
  <c r="EB15"/>
  <c r="BP13" i="28"/>
  <c r="EL13" s="1"/>
  <c r="DF14" i="15"/>
  <c r="AU12" i="28" s="1"/>
  <c r="AT12"/>
  <c r="ED12" s="1"/>
  <c r="CA12"/>
  <c r="EP12" s="1"/>
  <c r="EM14" i="15"/>
  <c r="EW11"/>
  <c r="CL9" i="28" s="1"/>
  <c r="EW10" i="15"/>
  <c r="CL8" i="28" s="1"/>
  <c r="EB13" i="15"/>
  <c r="BP11" i="28"/>
  <c r="EL11" s="1"/>
  <c r="EB9" i="15"/>
  <c r="BP7" i="28"/>
  <c r="EL7" s="1"/>
  <c r="DF15" i="15"/>
  <c r="AU13" i="28" s="1"/>
  <c r="AT13"/>
  <c r="ED13" s="1"/>
  <c r="EB10" i="15"/>
  <c r="BP8" i="28"/>
  <c r="EL8" s="1"/>
  <c r="DF13" i="15"/>
  <c r="AU11" i="28" s="1"/>
  <c r="AT11"/>
  <c r="ED11" s="1"/>
  <c r="EE11" s="1"/>
  <c r="Y11" i="32" s="1"/>
  <c r="CA11" i="28"/>
  <c r="EP11" s="1"/>
  <c r="EM13" i="15"/>
  <c r="DF9"/>
  <c r="AU7" i="28" s="1"/>
  <c r="AT7"/>
  <c r="ED7" s="1"/>
  <c r="EE7" s="1"/>
  <c r="Y7" i="32" s="1"/>
  <c r="CA7" i="28"/>
  <c r="EP7" s="1"/>
  <c r="EM9" i="15"/>
  <c r="EW15"/>
  <c r="CL13" i="28" s="1"/>
  <c r="EW14" i="15"/>
  <c r="CL12" i="28" s="1"/>
  <c r="CA9"/>
  <c r="EP9" s="1"/>
  <c r="EM11" i="15"/>
  <c r="EB11"/>
  <c r="BP9" i="28"/>
  <c r="EL9" s="1"/>
  <c r="DF10" i="15"/>
  <c r="AU8" i="28" s="1"/>
  <c r="AT8"/>
  <c r="ED8" s="1"/>
  <c r="EE8" s="1"/>
  <c r="Y8" i="32" s="1"/>
  <c r="CA8" i="28"/>
  <c r="EP8" s="1"/>
  <c r="EQ8" s="1"/>
  <c r="AB8" i="32" s="1"/>
  <c r="EM10" i="15"/>
  <c r="EB14"/>
  <c r="BP12" i="28"/>
  <c r="EL12" s="1"/>
  <c r="EM12" s="1"/>
  <c r="AA12" i="32" s="1"/>
  <c r="DF11" i="15"/>
  <c r="AU9" i="28" s="1"/>
  <c r="AT9"/>
  <c r="ED9" s="1"/>
  <c r="EE9" s="1"/>
  <c r="Y9" i="32" s="1"/>
  <c r="EM11" i="28"/>
  <c r="AA11" i="32" s="1"/>
  <c r="S225" i="28"/>
  <c r="DT225" s="1"/>
  <c r="AD124"/>
  <c r="DX124" s="1"/>
  <c r="AD226"/>
  <c r="DX226" s="1"/>
  <c r="S56"/>
  <c r="DT56" s="1"/>
  <c r="S14"/>
  <c r="DT14" s="1"/>
  <c r="DD225"/>
  <c r="AD227"/>
  <c r="DX227" s="1"/>
  <c r="AD200"/>
  <c r="DX200" s="1"/>
  <c r="AZ159"/>
  <c r="EF159" s="1"/>
  <c r="DD208"/>
  <c r="AD152"/>
  <c r="DX152" s="1"/>
  <c r="BW254"/>
  <c r="EO254" s="1"/>
  <c r="EQ254" s="1"/>
  <c r="AB254" i="32" s="1"/>
  <c r="DD231" i="28"/>
  <c r="S248"/>
  <c r="DT248" s="1"/>
  <c r="DD212"/>
  <c r="S261"/>
  <c r="DT261" s="1"/>
  <c r="T182"/>
  <c r="DU182" s="1"/>
  <c r="S118"/>
  <c r="DT118" s="1"/>
  <c r="DD248"/>
  <c r="S114"/>
  <c r="DT114" s="1"/>
  <c r="DD205"/>
  <c r="BL72"/>
  <c r="EK72" s="1"/>
  <c r="T248"/>
  <c r="DU248" s="1"/>
  <c r="BW236"/>
  <c r="EO236" s="1"/>
  <c r="EQ236" s="1"/>
  <c r="AB236" i="32" s="1"/>
  <c r="AZ182" i="28"/>
  <c r="EF182" s="1"/>
  <c r="DD276"/>
  <c r="AZ127"/>
  <c r="EF127" s="1"/>
  <c r="AZ129"/>
  <c r="EF129" s="1"/>
  <c r="T201"/>
  <c r="DU201" s="1"/>
  <c r="BW166"/>
  <c r="EO166" s="1"/>
  <c r="EQ166" s="1"/>
  <c r="AB166" i="32" s="1"/>
  <c r="BB8" i="28"/>
  <c r="AF8"/>
  <c r="DD148"/>
  <c r="AZ130"/>
  <c r="EF130" s="1"/>
  <c r="AD160"/>
  <c r="DX160" s="1"/>
  <c r="AD156"/>
  <c r="DX156" s="1"/>
  <c r="DE181"/>
  <c r="S72"/>
  <c r="DT72" s="1"/>
  <c r="BV67"/>
  <c r="EN67" s="1"/>
  <c r="AD147"/>
  <c r="DX147" s="1"/>
  <c r="AD207"/>
  <c r="DX207" s="1"/>
  <c r="AE15"/>
  <c r="DY15" s="1"/>
  <c r="DE265"/>
  <c r="DE169"/>
  <c r="DE204"/>
  <c r="S48"/>
  <c r="DT48" s="1"/>
  <c r="AD168"/>
  <c r="DX168" s="1"/>
  <c r="T138"/>
  <c r="DU138" s="1"/>
  <c r="DE208"/>
  <c r="T122"/>
  <c r="DU122" s="1"/>
  <c r="T159"/>
  <c r="DU159" s="1"/>
  <c r="AD136"/>
  <c r="DX136" s="1"/>
  <c r="AD153"/>
  <c r="DX153" s="1"/>
  <c r="AD163"/>
  <c r="DX163" s="1"/>
  <c r="S107"/>
  <c r="DT107" s="1"/>
  <c r="AD142"/>
  <c r="DX142" s="1"/>
  <c r="T211"/>
  <c r="DU211" s="1"/>
  <c r="BW251"/>
  <c r="EO251" s="1"/>
  <c r="EQ251" s="1"/>
  <c r="AB251" i="32" s="1"/>
  <c r="AZ24" i="28"/>
  <c r="EF24" s="1"/>
  <c r="AD128"/>
  <c r="DX128" s="1"/>
  <c r="AD119"/>
  <c r="DX119" s="1"/>
  <c r="DD137"/>
  <c r="AD157"/>
  <c r="DX157" s="1"/>
  <c r="AD262"/>
  <c r="DX262" s="1"/>
  <c r="AZ178"/>
  <c r="EF178" s="1"/>
  <c r="AD229"/>
  <c r="DX229" s="1"/>
  <c r="S26"/>
  <c r="DT26" s="1"/>
  <c r="AD250"/>
  <c r="DX250" s="1"/>
  <c r="S181"/>
  <c r="DT181" s="1"/>
  <c r="AD132"/>
  <c r="DX132" s="1"/>
  <c r="S151"/>
  <c r="DT151" s="1"/>
  <c r="AD177"/>
  <c r="DX177" s="1"/>
  <c r="AD190"/>
  <c r="DX190" s="1"/>
  <c r="S201"/>
  <c r="DT201" s="1"/>
  <c r="DD180"/>
  <c r="S245"/>
  <c r="DT245" s="1"/>
  <c r="AZ131"/>
  <c r="EF131" s="1"/>
  <c r="AD106"/>
  <c r="DX106" s="1"/>
  <c r="AD176"/>
  <c r="DX176" s="1"/>
  <c r="DE151"/>
  <c r="AD31"/>
  <c r="DX31" s="1"/>
  <c r="S22"/>
  <c r="DT22" s="1"/>
  <c r="DD181"/>
  <c r="S115"/>
  <c r="DT115" s="1"/>
  <c r="DD151"/>
  <c r="DD198"/>
  <c r="AZ213"/>
  <c r="EF213" s="1"/>
  <c r="DD201"/>
  <c r="S145"/>
  <c r="DT145" s="1"/>
  <c r="AZ162"/>
  <c r="EF162" s="1"/>
  <c r="AD179"/>
  <c r="DX179" s="1"/>
  <c r="BW123"/>
  <c r="EO123" s="1"/>
  <c r="EQ123" s="1"/>
  <c r="AB123" i="32" s="1"/>
  <c r="DE212" i="28"/>
  <c r="T227"/>
  <c r="DU227" s="1"/>
  <c r="T198"/>
  <c r="DU198" s="1"/>
  <c r="DE115"/>
  <c r="DE180"/>
  <c r="DD115"/>
  <c r="S203"/>
  <c r="DT203" s="1"/>
  <c r="S198"/>
  <c r="DT198" s="1"/>
  <c r="AZ136"/>
  <c r="EF136" s="1"/>
  <c r="AZ151"/>
  <c r="EF151" s="1"/>
  <c r="S212"/>
  <c r="DT212" s="1"/>
  <c r="AD252"/>
  <c r="DX252" s="1"/>
  <c r="AZ196"/>
  <c r="EF196" s="1"/>
  <c r="AD144"/>
  <c r="DX144" s="1"/>
  <c r="S227"/>
  <c r="DT227" s="1"/>
  <c r="BV256"/>
  <c r="EN256" s="1"/>
  <c r="DD261"/>
  <c r="T216"/>
  <c r="DU216" s="1"/>
  <c r="AZ152"/>
  <c r="EF152" s="1"/>
  <c r="S153"/>
  <c r="DT153" s="1"/>
  <c r="AZ255"/>
  <c r="EF255" s="1"/>
  <c r="BW35"/>
  <c r="EO35" s="1"/>
  <c r="AD110"/>
  <c r="DX110" s="1"/>
  <c r="AD146"/>
  <c r="DX146" s="1"/>
  <c r="AD221"/>
  <c r="DX221" s="1"/>
  <c r="AD108"/>
  <c r="DX108" s="1"/>
  <c r="AD159"/>
  <c r="DX159" s="1"/>
  <c r="S259"/>
  <c r="DT259" s="1"/>
  <c r="AD230"/>
  <c r="DX230" s="1"/>
  <c r="AZ258"/>
  <c r="EF258" s="1"/>
  <c r="AD143"/>
  <c r="DX143" s="1"/>
  <c r="AD148"/>
  <c r="DX148" s="1"/>
  <c r="AD133"/>
  <c r="DX133" s="1"/>
  <c r="DD252"/>
  <c r="AD169"/>
  <c r="DX169" s="1"/>
  <c r="DE259"/>
  <c r="BK25"/>
  <c r="EJ25" s="1"/>
  <c r="DD116"/>
  <c r="AD189"/>
  <c r="DX189" s="1"/>
  <c r="AD234"/>
  <c r="DX234" s="1"/>
  <c r="T133"/>
  <c r="DU133" s="1"/>
  <c r="DD254"/>
  <c r="AD113"/>
  <c r="DX113" s="1"/>
  <c r="DD123"/>
  <c r="BW121"/>
  <c r="EO121" s="1"/>
  <c r="EQ121" s="1"/>
  <c r="AB121" i="32" s="1"/>
  <c r="T116" i="28"/>
  <c r="DU116" s="1"/>
  <c r="AZ251"/>
  <c r="EF251" s="1"/>
  <c r="S229"/>
  <c r="DT229" s="1"/>
  <c r="AD209"/>
  <c r="DX209" s="1"/>
  <c r="DD230"/>
  <c r="AZ139"/>
  <c r="EF139" s="1"/>
  <c r="DD259"/>
  <c r="DE217"/>
  <c r="BW91"/>
  <c r="EO91" s="1"/>
  <c r="EQ91" s="1"/>
  <c r="AB91" i="32" s="1"/>
  <c r="AD257" i="28"/>
  <c r="DX257" s="1"/>
  <c r="S137"/>
  <c r="DT137" s="1"/>
  <c r="AD154"/>
  <c r="DX154" s="1"/>
  <c r="S213"/>
  <c r="DT213" s="1"/>
  <c r="AD182"/>
  <c r="DX182" s="1"/>
  <c r="DE185"/>
  <c r="T213"/>
  <c r="DU213" s="1"/>
  <c r="AZ171"/>
  <c r="EF171" s="1"/>
  <c r="AZ232"/>
  <c r="EF232" s="1"/>
  <c r="AD107"/>
  <c r="DX107" s="1"/>
  <c r="DD250"/>
  <c r="S185"/>
  <c r="DT185" s="1"/>
  <c r="AZ156"/>
  <c r="EF156" s="1"/>
  <c r="AZ272"/>
  <c r="EF272" s="1"/>
  <c r="DD211"/>
  <c r="DD268"/>
  <c r="DD213"/>
  <c r="DD157"/>
  <c r="AZ135"/>
  <c r="EF135" s="1"/>
  <c r="BW244"/>
  <c r="EO244" s="1"/>
  <c r="EQ244" s="1"/>
  <c r="AB244" i="32" s="1"/>
  <c r="T268" i="28"/>
  <c r="DU268" s="1"/>
  <c r="AZ227"/>
  <c r="EF227" s="1"/>
  <c r="DD185"/>
  <c r="S211"/>
  <c r="DT211" s="1"/>
  <c r="S268"/>
  <c r="DT268" s="1"/>
  <c r="AD118"/>
  <c r="DX118" s="1"/>
  <c r="BK80"/>
  <c r="EJ80" s="1"/>
  <c r="DE137"/>
  <c r="T107"/>
  <c r="DU107" s="1"/>
  <c r="T188"/>
  <c r="DU188" s="1"/>
  <c r="DE220"/>
  <c r="BW151"/>
  <c r="EO151" s="1"/>
  <c r="EQ151" s="1"/>
  <c r="AB151" i="32" s="1"/>
  <c r="BW211" i="28"/>
  <c r="EO211" s="1"/>
  <c r="EQ211" s="1"/>
  <c r="AB211" i="32" s="1"/>
  <c r="AD67" i="28"/>
  <c r="DX67" s="1"/>
  <c r="AD240"/>
  <c r="DX240" s="1"/>
  <c r="AZ142"/>
  <c r="EF142" s="1"/>
  <c r="AD112"/>
  <c r="DX112" s="1"/>
  <c r="AZ155"/>
  <c r="EF155" s="1"/>
  <c r="S252"/>
  <c r="DT252" s="1"/>
  <c r="AD261"/>
  <c r="DX261" s="1"/>
  <c r="DD153"/>
  <c r="S123"/>
  <c r="DT123" s="1"/>
  <c r="S230"/>
  <c r="DT230" s="1"/>
  <c r="T123"/>
  <c r="DU123" s="1"/>
  <c r="DE230"/>
  <c r="DE117"/>
  <c r="AD70"/>
  <c r="DX70" s="1"/>
  <c r="AZ264"/>
  <c r="EF264" s="1"/>
  <c r="AZ209"/>
  <c r="EF209" s="1"/>
  <c r="AD223"/>
  <c r="DX223" s="1"/>
  <c r="DD117"/>
  <c r="S269"/>
  <c r="DT269" s="1"/>
  <c r="S186"/>
  <c r="DT186" s="1"/>
  <c r="AZ254"/>
  <c r="EF254" s="1"/>
  <c r="AZ218"/>
  <c r="EF218" s="1"/>
  <c r="AD193"/>
  <c r="DX193" s="1"/>
  <c r="AZ190"/>
  <c r="EF190" s="1"/>
  <c r="S108"/>
  <c r="DT108" s="1"/>
  <c r="DD108"/>
  <c r="T230"/>
  <c r="DU230" s="1"/>
  <c r="T229"/>
  <c r="DU229" s="1"/>
  <c r="T269"/>
  <c r="DU269" s="1"/>
  <c r="T168"/>
  <c r="DU168" s="1"/>
  <c r="T242"/>
  <c r="DU242" s="1"/>
  <c r="DE252"/>
  <c r="S60"/>
  <c r="DT60" s="1"/>
  <c r="AD43"/>
  <c r="DX43" s="1"/>
  <c r="BV83"/>
  <c r="EN83" s="1"/>
  <c r="AZ28"/>
  <c r="EF28" s="1"/>
  <c r="AZ211"/>
  <c r="EF211" s="1"/>
  <c r="AD273"/>
  <c r="DX273" s="1"/>
  <c r="DD229"/>
  <c r="AZ168"/>
  <c r="EF168" s="1"/>
  <c r="AZ134"/>
  <c r="EF134" s="1"/>
  <c r="AD211"/>
  <c r="DX211" s="1"/>
  <c r="S117"/>
  <c r="DT117" s="1"/>
  <c r="DD269"/>
  <c r="AZ276"/>
  <c r="EF276" s="1"/>
  <c r="AD274"/>
  <c r="DX274" s="1"/>
  <c r="DE153"/>
  <c r="T186"/>
  <c r="DU186" s="1"/>
  <c r="DE241"/>
  <c r="AZ172"/>
  <c r="EF172" s="1"/>
  <c r="AZ118"/>
  <c r="EF118" s="1"/>
  <c r="BD87"/>
  <c r="AZ217"/>
  <c r="EF217" s="1"/>
  <c r="AZ144"/>
  <c r="EF144" s="1"/>
  <c r="AZ267"/>
  <c r="EF267" s="1"/>
  <c r="AZ237"/>
  <c r="EF237" s="1"/>
  <c r="AZ191"/>
  <c r="EF191" s="1"/>
  <c r="AZ140"/>
  <c r="EF140" s="1"/>
  <c r="AZ201"/>
  <c r="EF201" s="1"/>
  <c r="AZ179"/>
  <c r="EF179" s="1"/>
  <c r="AZ158"/>
  <c r="EF158" s="1"/>
  <c r="AZ205"/>
  <c r="EF205" s="1"/>
  <c r="AZ164"/>
  <c r="EF164" s="1"/>
  <c r="AZ132"/>
  <c r="EF132" s="1"/>
  <c r="AZ244"/>
  <c r="EF244" s="1"/>
  <c r="AZ154"/>
  <c r="EF154" s="1"/>
  <c r="AZ198"/>
  <c r="EF198" s="1"/>
  <c r="AZ175"/>
  <c r="EF175" s="1"/>
  <c r="BW249"/>
  <c r="EO249" s="1"/>
  <c r="EQ249" s="1"/>
  <c r="AB249" i="32" s="1"/>
  <c r="BV249" i="28"/>
  <c r="EN249" s="1"/>
  <c r="BW125"/>
  <c r="EO125" s="1"/>
  <c r="EQ125" s="1"/>
  <c r="AB125" i="32" s="1"/>
  <c r="BW224" i="28"/>
  <c r="EO224" s="1"/>
  <c r="EQ224" s="1"/>
  <c r="AB224" i="32" s="1"/>
  <c r="BV137" i="28"/>
  <c r="EN137" s="1"/>
  <c r="BW137"/>
  <c r="EO137" s="1"/>
  <c r="BV176"/>
  <c r="EN176" s="1"/>
  <c r="BW176"/>
  <c r="EO176" s="1"/>
  <c r="EQ176" s="1"/>
  <c r="AB176" i="32" s="1"/>
  <c r="AZ192" i="28"/>
  <c r="EF192" s="1"/>
  <c r="AZ163"/>
  <c r="EF163" s="1"/>
  <c r="AZ246"/>
  <c r="EF246" s="1"/>
  <c r="AZ116"/>
  <c r="EF116" s="1"/>
  <c r="AZ206"/>
  <c r="EF206" s="1"/>
  <c r="AZ110"/>
  <c r="EF110" s="1"/>
  <c r="AZ161"/>
  <c r="EF161" s="1"/>
  <c r="AZ220"/>
  <c r="EF220" s="1"/>
  <c r="AZ274"/>
  <c r="EF274" s="1"/>
  <c r="AZ112"/>
  <c r="EF112" s="1"/>
  <c r="AZ270"/>
  <c r="EF270" s="1"/>
  <c r="AZ224"/>
  <c r="EF224" s="1"/>
  <c r="AZ266"/>
  <c r="EF266" s="1"/>
  <c r="AZ125"/>
  <c r="EF125" s="1"/>
  <c r="AZ126"/>
  <c r="EF126" s="1"/>
  <c r="AZ216"/>
  <c r="EF216" s="1"/>
  <c r="AZ239"/>
  <c r="EF239" s="1"/>
  <c r="AZ259"/>
  <c r="EF259" s="1"/>
  <c r="AZ143"/>
  <c r="EF143" s="1"/>
  <c r="AZ208"/>
  <c r="EF208" s="1"/>
  <c r="AZ123"/>
  <c r="EF123" s="1"/>
  <c r="AZ108"/>
  <c r="EF108" s="1"/>
  <c r="AZ138"/>
  <c r="EF138" s="1"/>
  <c r="S222"/>
  <c r="DT222" s="1"/>
  <c r="S270"/>
  <c r="DT270" s="1"/>
  <c r="DD197"/>
  <c r="T157"/>
  <c r="DU157" s="1"/>
  <c r="DE152"/>
  <c r="DD152"/>
  <c r="S179"/>
  <c r="DT179" s="1"/>
  <c r="S106"/>
  <c r="DT106" s="1"/>
  <c r="DE179"/>
  <c r="DE106"/>
  <c r="T250"/>
  <c r="DU250" s="1"/>
  <c r="DE162"/>
  <c r="DE251"/>
  <c r="S166"/>
  <c r="DT166" s="1"/>
  <c r="S250"/>
  <c r="DT250" s="1"/>
  <c r="DD107"/>
  <c r="S157"/>
  <c r="DT157" s="1"/>
  <c r="DD106"/>
  <c r="S10"/>
  <c r="DT10" s="1"/>
  <c r="DD271"/>
  <c r="S124"/>
  <c r="DT124" s="1"/>
  <c r="S169"/>
  <c r="DT169" s="1"/>
  <c r="S182"/>
  <c r="DT182" s="1"/>
  <c r="S159"/>
  <c r="DT159" s="1"/>
  <c r="S202"/>
  <c r="DT202" s="1"/>
  <c r="DD114"/>
  <c r="S262"/>
  <c r="DT262" s="1"/>
  <c r="DD216"/>
  <c r="DE262"/>
  <c r="S204"/>
  <c r="DT204" s="1"/>
  <c r="S122"/>
  <c r="DT122" s="1"/>
  <c r="DD124"/>
  <c r="DD169"/>
  <c r="S257"/>
  <c r="DT257" s="1"/>
  <c r="DD182"/>
  <c r="DD159"/>
  <c r="DD202"/>
  <c r="S265"/>
  <c r="DT265" s="1"/>
  <c r="DD262"/>
  <c r="T124"/>
  <c r="DU124" s="1"/>
  <c r="DE205"/>
  <c r="DE202"/>
  <c r="DE276"/>
  <c r="DD204"/>
  <c r="DD122"/>
  <c r="S231"/>
  <c r="DT231" s="1"/>
  <c r="S276"/>
  <c r="DT276" s="1"/>
  <c r="S208"/>
  <c r="DT208" s="1"/>
  <c r="DD265"/>
  <c r="S205"/>
  <c r="DT205" s="1"/>
  <c r="DE231"/>
  <c r="S70"/>
  <c r="DT70" s="1"/>
  <c r="DD222"/>
  <c r="DD166"/>
  <c r="S234"/>
  <c r="DT234" s="1"/>
  <c r="S220"/>
  <c r="DT220" s="1"/>
  <c r="DD141"/>
  <c r="S119"/>
  <c r="DT119" s="1"/>
  <c r="S162"/>
  <c r="DT162" s="1"/>
  <c r="DD270"/>
  <c r="DD267"/>
  <c r="DD241"/>
  <c r="DD223"/>
  <c r="DD133"/>
  <c r="T179"/>
  <c r="DU179" s="1"/>
  <c r="DE270"/>
  <c r="DE267"/>
  <c r="T234"/>
  <c r="DU234" s="1"/>
  <c r="DD220"/>
  <c r="DD119"/>
  <c r="DD162"/>
  <c r="S251"/>
  <c r="DT251" s="1"/>
  <c r="DD188"/>
  <c r="S241"/>
  <c r="DT241" s="1"/>
  <c r="S135"/>
  <c r="DT135" s="1"/>
  <c r="DD183"/>
  <c r="S189"/>
  <c r="DT189" s="1"/>
  <c r="T189"/>
  <c r="DU189" s="1"/>
  <c r="T270"/>
  <c r="DU270" s="1"/>
  <c r="S24"/>
  <c r="DT24" s="1"/>
  <c r="S58"/>
  <c r="DT58" s="1"/>
  <c r="S9"/>
  <c r="DT9" s="1"/>
  <c r="DD179"/>
  <c r="DD251"/>
  <c r="S183"/>
  <c r="DT183" s="1"/>
  <c r="DD189"/>
  <c r="S144"/>
  <c r="DT144" s="1"/>
  <c r="T135"/>
  <c r="DU135" s="1"/>
  <c r="T183"/>
  <c r="DU183" s="1"/>
  <c r="T241"/>
  <c r="DU241" s="1"/>
  <c r="DD134"/>
  <c r="DD127"/>
  <c r="S242"/>
  <c r="DT242" s="1"/>
  <c r="DD186"/>
  <c r="S161"/>
  <c r="DT161" s="1"/>
  <c r="DD214"/>
  <c r="DD135"/>
  <c r="S217"/>
  <c r="DT217" s="1"/>
  <c r="DE254"/>
  <c r="DE186"/>
  <c r="DE135"/>
  <c r="DD244"/>
  <c r="S54"/>
  <c r="DT54" s="1"/>
  <c r="S78"/>
  <c r="DT78" s="1"/>
  <c r="DD242"/>
  <c r="DD234"/>
  <c r="S152"/>
  <c r="DT152" s="1"/>
  <c r="S141"/>
  <c r="DT141" s="1"/>
  <c r="S176"/>
  <c r="DT176" s="1"/>
  <c r="DD168"/>
  <c r="DD161"/>
  <c r="S188"/>
  <c r="DT188" s="1"/>
  <c r="S214"/>
  <c r="DT214" s="1"/>
  <c r="DD217"/>
  <c r="S133"/>
  <c r="DT133" s="1"/>
  <c r="DD249"/>
  <c r="DD144"/>
  <c r="T144"/>
  <c r="DU144" s="1"/>
  <c r="T88"/>
  <c r="DU88" s="1"/>
  <c r="DE119"/>
  <c r="DE222"/>
  <c r="DE141"/>
  <c r="DE161"/>
  <c r="T166"/>
  <c r="DU166" s="1"/>
  <c r="T214"/>
  <c r="DU214" s="1"/>
  <c r="T251"/>
  <c r="DU251" s="1"/>
  <c r="S87"/>
  <c r="DT87" s="1"/>
  <c r="S271"/>
  <c r="DT271" s="1"/>
  <c r="S254"/>
  <c r="DT254" s="1"/>
  <c r="DD130"/>
  <c r="S136"/>
  <c r="DT136" s="1"/>
  <c r="S267"/>
  <c r="DT267" s="1"/>
  <c r="S246"/>
  <c r="DT246" s="1"/>
  <c r="S197"/>
  <c r="DT197" s="1"/>
  <c r="DE127"/>
  <c r="DD203"/>
  <c r="DD150"/>
  <c r="DD126"/>
  <c r="DD165"/>
  <c r="S209"/>
  <c r="DT209" s="1"/>
  <c r="S238"/>
  <c r="DT238" s="1"/>
  <c r="DD224"/>
  <c r="DE245"/>
  <c r="DE209"/>
  <c r="T148"/>
  <c r="DU148" s="1"/>
  <c r="DE165"/>
  <c r="DE126"/>
  <c r="T224"/>
  <c r="DU224" s="1"/>
  <c r="S235"/>
  <c r="DT235" s="1"/>
  <c r="S138"/>
  <c r="DT138" s="1"/>
  <c r="S132"/>
  <c r="DT132" s="1"/>
  <c r="DD209"/>
  <c r="DD238"/>
  <c r="S224"/>
  <c r="DT224" s="1"/>
  <c r="T145"/>
  <c r="DU145" s="1"/>
  <c r="DE132"/>
  <c r="S102"/>
  <c r="DT102" s="1"/>
  <c r="DD138"/>
  <c r="S148"/>
  <c r="DT148" s="1"/>
  <c r="DD132"/>
  <c r="S177"/>
  <c r="DT177" s="1"/>
  <c r="DD145"/>
  <c r="DD245"/>
  <c r="T203"/>
  <c r="DU203" s="1"/>
  <c r="S134"/>
  <c r="DT134" s="1"/>
  <c r="DD246"/>
  <c r="S190"/>
  <c r="DT190" s="1"/>
  <c r="DE176"/>
  <c r="DE244"/>
  <c r="S42"/>
  <c r="DT42" s="1"/>
  <c r="S140"/>
  <c r="DT140" s="1"/>
  <c r="W175"/>
  <c r="S113"/>
  <c r="DT113" s="1"/>
  <c r="DD190"/>
  <c r="DE246"/>
  <c r="T113"/>
  <c r="DU113" s="1"/>
  <c r="DE249"/>
  <c r="T7"/>
  <c r="DU7" s="1"/>
  <c r="S53"/>
  <c r="DT53" s="1"/>
  <c r="DD140"/>
  <c r="S127"/>
  <c r="DT127" s="1"/>
  <c r="DD136"/>
  <c r="DD176"/>
  <c r="S168"/>
  <c r="DT168" s="1"/>
  <c r="DD113"/>
  <c r="S249"/>
  <c r="DT249" s="1"/>
  <c r="S244"/>
  <c r="DT244" s="1"/>
  <c r="W108"/>
  <c r="BW39"/>
  <c r="EO39" s="1"/>
  <c r="EQ39" s="1"/>
  <c r="AB39" i="32" s="1"/>
  <c r="S50" i="28"/>
  <c r="DT50" s="1"/>
  <c r="AD259"/>
  <c r="DX259" s="1"/>
  <c r="S206"/>
  <c r="DT206" s="1"/>
  <c r="AD161"/>
  <c r="DX161" s="1"/>
  <c r="AZ174"/>
  <c r="EF174" s="1"/>
  <c r="DD177"/>
  <c r="AD178"/>
  <c r="DX178" s="1"/>
  <c r="S275"/>
  <c r="DT275" s="1"/>
  <c r="AD224"/>
  <c r="DX224" s="1"/>
  <c r="BL142"/>
  <c r="EK142" s="1"/>
  <c r="EM142" s="1"/>
  <c r="AA142" i="32" s="1"/>
  <c r="DE206" i="28"/>
  <c r="S95"/>
  <c r="DT95" s="1"/>
  <c r="DD206"/>
  <c r="W261"/>
  <c r="DD164"/>
  <c r="AZ121"/>
  <c r="EF121" s="1"/>
  <c r="S111"/>
  <c r="DT111" s="1"/>
  <c r="AZ197"/>
  <c r="EF197" s="1"/>
  <c r="AZ173"/>
  <c r="EF173" s="1"/>
  <c r="AZ236"/>
  <c r="EF236" s="1"/>
  <c r="DD275"/>
  <c r="AZ199"/>
  <c r="EF199" s="1"/>
  <c r="W216"/>
  <c r="DE150"/>
  <c r="T235"/>
  <c r="DU235" s="1"/>
  <c r="S80"/>
  <c r="DT80" s="1"/>
  <c r="S25"/>
  <c r="DT25" s="1"/>
  <c r="S92"/>
  <c r="DT92" s="1"/>
  <c r="DD235"/>
  <c r="AD205"/>
  <c r="DX205" s="1"/>
  <c r="S130"/>
  <c r="DT130" s="1"/>
  <c r="S150"/>
  <c r="DT150" s="1"/>
  <c r="DD111"/>
  <c r="AZ113"/>
  <c r="EF113" s="1"/>
  <c r="S223"/>
  <c r="DT223" s="1"/>
  <c r="W37"/>
  <c r="AD91"/>
  <c r="DX91" s="1"/>
  <c r="AD46"/>
  <c r="DX46" s="1"/>
  <c r="DD118"/>
  <c r="AD134"/>
  <c r="DX134" s="1"/>
  <c r="AD215"/>
  <c r="DX215" s="1"/>
  <c r="AD243"/>
  <c r="DX243" s="1"/>
  <c r="AD237"/>
  <c r="DX237" s="1"/>
  <c r="S128"/>
  <c r="DT128" s="1"/>
  <c r="T69"/>
  <c r="DU69" s="1"/>
  <c r="S69"/>
  <c r="DT69" s="1"/>
  <c r="S64"/>
  <c r="DT64" s="1"/>
  <c r="AZ185"/>
  <c r="EF185" s="1"/>
  <c r="AZ117"/>
  <c r="EF117" s="1"/>
  <c r="AZ226"/>
  <c r="EF226" s="1"/>
  <c r="AD131"/>
  <c r="DX131" s="1"/>
  <c r="AD165"/>
  <c r="DX165" s="1"/>
  <c r="DD128"/>
  <c r="BL88"/>
  <c r="EK88" s="1"/>
  <c r="EM88" s="1"/>
  <c r="AA88" i="32" s="1"/>
  <c r="AZ231" i="28"/>
  <c r="EF231" s="1"/>
  <c r="AZ133"/>
  <c r="EF133" s="1"/>
  <c r="AZ145"/>
  <c r="EF145" s="1"/>
  <c r="AZ193"/>
  <c r="EF193" s="1"/>
  <c r="AZ242"/>
  <c r="EF242" s="1"/>
  <c r="AZ184"/>
  <c r="EF184" s="1"/>
  <c r="AD122"/>
  <c r="DX122" s="1"/>
  <c r="W273"/>
  <c r="BK28"/>
  <c r="EJ28" s="1"/>
  <c r="BV98"/>
  <c r="EN98" s="1"/>
  <c r="BA84"/>
  <c r="EG84" s="1"/>
  <c r="BA33"/>
  <c r="EG33" s="1"/>
  <c r="BA41"/>
  <c r="EG41" s="1"/>
  <c r="BA10"/>
  <c r="EG10" s="1"/>
  <c r="BA56"/>
  <c r="EG56" s="1"/>
  <c r="BA40"/>
  <c r="EG40" s="1"/>
  <c r="S86"/>
  <c r="DT86" s="1"/>
  <c r="T86"/>
  <c r="DU86" s="1"/>
  <c r="AZ149"/>
  <c r="EF149" s="1"/>
  <c r="BA149"/>
  <c r="EG149" s="1"/>
  <c r="AE95"/>
  <c r="DY95" s="1"/>
  <c r="AE194"/>
  <c r="DY194" s="1"/>
  <c r="AD228"/>
  <c r="DX228" s="1"/>
  <c r="AE228"/>
  <c r="DY228" s="1"/>
  <c r="T100"/>
  <c r="DU100" s="1"/>
  <c r="AD276"/>
  <c r="DX276" s="1"/>
  <c r="AE276"/>
  <c r="DY276" s="1"/>
  <c r="S149"/>
  <c r="DT149" s="1"/>
  <c r="AE175"/>
  <c r="DY175" s="1"/>
  <c r="AD140"/>
  <c r="DX140" s="1"/>
  <c r="AE272"/>
  <c r="DY272" s="1"/>
  <c r="DE139"/>
  <c r="T139"/>
  <c r="DU139" s="1"/>
  <c r="T260"/>
  <c r="DU260" s="1"/>
  <c r="DE260"/>
  <c r="BA92"/>
  <c r="EG92" s="1"/>
  <c r="BA82"/>
  <c r="EG82" s="1"/>
  <c r="BA27"/>
  <c r="EG27" s="1"/>
  <c r="BA86"/>
  <c r="EG86" s="1"/>
  <c r="BA38"/>
  <c r="EG38" s="1"/>
  <c r="BA14"/>
  <c r="EG14" s="1"/>
  <c r="BA42"/>
  <c r="EG42" s="1"/>
  <c r="BA48"/>
  <c r="EG48" s="1"/>
  <c r="BA53"/>
  <c r="EG53" s="1"/>
  <c r="BA99"/>
  <c r="EG99" s="1"/>
  <c r="BA100"/>
  <c r="EG100" s="1"/>
  <c r="BA50"/>
  <c r="EG50" s="1"/>
  <c r="BA55"/>
  <c r="EG55" s="1"/>
  <c r="AE65"/>
  <c r="DY65" s="1"/>
  <c r="AE98"/>
  <c r="DY98" s="1"/>
  <c r="AE38"/>
  <c r="DY38" s="1"/>
  <c r="AE30"/>
  <c r="DY30" s="1"/>
  <c r="AE90"/>
  <c r="DY90" s="1"/>
  <c r="AE49"/>
  <c r="DY49" s="1"/>
  <c r="AE34"/>
  <c r="DY34" s="1"/>
  <c r="AE74"/>
  <c r="DY74" s="1"/>
  <c r="AE73"/>
  <c r="DY73" s="1"/>
  <c r="AE81"/>
  <c r="DY81" s="1"/>
  <c r="AE26"/>
  <c r="DY26" s="1"/>
  <c r="AE33"/>
  <c r="DY33" s="1"/>
  <c r="AE82"/>
  <c r="DY82" s="1"/>
  <c r="AE86"/>
  <c r="DY86" s="1"/>
  <c r="AE103"/>
  <c r="DY103" s="1"/>
  <c r="BA66"/>
  <c r="EG66" s="1"/>
  <c r="AE77"/>
  <c r="DY77" s="1"/>
  <c r="AE71"/>
  <c r="DY71" s="1"/>
  <c r="AZ238"/>
  <c r="EF238" s="1"/>
  <c r="BA238"/>
  <c r="EG238" s="1"/>
  <c r="AD184"/>
  <c r="DX184" s="1"/>
  <c r="AE184"/>
  <c r="DY184" s="1"/>
  <c r="AE87"/>
  <c r="DY87" s="1"/>
  <c r="AE201"/>
  <c r="DY201" s="1"/>
  <c r="AE202"/>
  <c r="DY202" s="1"/>
  <c r="AD258"/>
  <c r="DX258" s="1"/>
  <c r="AE258"/>
  <c r="DY258" s="1"/>
  <c r="AE61"/>
  <c r="DY61" s="1"/>
  <c r="AE225"/>
  <c r="DY225" s="1"/>
  <c r="BA47"/>
  <c r="EG47" s="1"/>
  <c r="T74"/>
  <c r="DU74" s="1"/>
  <c r="AD222"/>
  <c r="DX222" s="1"/>
  <c r="AE222"/>
  <c r="DY222" s="1"/>
  <c r="AD199"/>
  <c r="DX199" s="1"/>
  <c r="AD116"/>
  <c r="DX116" s="1"/>
  <c r="BA20"/>
  <c r="EG20" s="1"/>
  <c r="AE173"/>
  <c r="DY173" s="1"/>
  <c r="AZ256"/>
  <c r="EF256" s="1"/>
  <c r="BA256"/>
  <c r="EG256" s="1"/>
  <c r="DD199"/>
  <c r="DD256"/>
  <c r="AE75"/>
  <c r="DY75" s="1"/>
  <c r="AD270"/>
  <c r="DX270" s="1"/>
  <c r="AZ260"/>
  <c r="EF260" s="1"/>
  <c r="BA260"/>
  <c r="EG260" s="1"/>
  <c r="BA176"/>
  <c r="EG176" s="1"/>
  <c r="AD111"/>
  <c r="DX111" s="1"/>
  <c r="AE111"/>
  <c r="DY111" s="1"/>
  <c r="AD267"/>
  <c r="DX267" s="1"/>
  <c r="DE108"/>
  <c r="T108"/>
  <c r="DU108" s="1"/>
  <c r="T275"/>
  <c r="DU275" s="1"/>
  <c r="DE275"/>
  <c r="DE130"/>
  <c r="T130"/>
  <c r="DU130" s="1"/>
  <c r="T111"/>
  <c r="DU111" s="1"/>
  <c r="DE111"/>
  <c r="DE197"/>
  <c r="T197"/>
  <c r="DU197" s="1"/>
  <c r="BV101"/>
  <c r="EN101" s="1"/>
  <c r="S164"/>
  <c r="DT164" s="1"/>
  <c r="S139"/>
  <c r="DT139" s="1"/>
  <c r="S260"/>
  <c r="DT260" s="1"/>
  <c r="AD139"/>
  <c r="DX139" s="1"/>
  <c r="DD257"/>
  <c r="BA80"/>
  <c r="EG80" s="1"/>
  <c r="BA96"/>
  <c r="EG96" s="1"/>
  <c r="BA46"/>
  <c r="EG46" s="1"/>
  <c r="AE25"/>
  <c r="DY25" s="1"/>
  <c r="AE80"/>
  <c r="DY80" s="1"/>
  <c r="AE68"/>
  <c r="DY68" s="1"/>
  <c r="AE32"/>
  <c r="DY32" s="1"/>
  <c r="AE40"/>
  <c r="DY40" s="1"/>
  <c r="AE23"/>
  <c r="DY23" s="1"/>
  <c r="AE8"/>
  <c r="DY8" s="1"/>
  <c r="AE11"/>
  <c r="DY11" s="1"/>
  <c r="AD121"/>
  <c r="DX121" s="1"/>
  <c r="AE121"/>
  <c r="DY121" s="1"/>
  <c r="AE55"/>
  <c r="DY55" s="1"/>
  <c r="AZ271"/>
  <c r="EF271" s="1"/>
  <c r="BA271"/>
  <c r="EG271" s="1"/>
  <c r="BA58"/>
  <c r="EG58" s="1"/>
  <c r="S90"/>
  <c r="DT90" s="1"/>
  <c r="T90"/>
  <c r="DU90" s="1"/>
  <c r="AE236"/>
  <c r="DY236" s="1"/>
  <c r="BA202"/>
  <c r="EG202" s="1"/>
  <c r="AD187"/>
  <c r="DX187" s="1"/>
  <c r="AD120"/>
  <c r="DX120" s="1"/>
  <c r="AE120"/>
  <c r="DY120" s="1"/>
  <c r="AZ253"/>
  <c r="EF253" s="1"/>
  <c r="BA253"/>
  <c r="EG253" s="1"/>
  <c r="BA85"/>
  <c r="EG85" s="1"/>
  <c r="DE257"/>
  <c r="T257"/>
  <c r="DU257" s="1"/>
  <c r="T164"/>
  <c r="DU164" s="1"/>
  <c r="DE164"/>
  <c r="BA88"/>
  <c r="EG88" s="1"/>
  <c r="BA76"/>
  <c r="EG76" s="1"/>
  <c r="BA21"/>
  <c r="EG21" s="1"/>
  <c r="BA57"/>
  <c r="EG57" s="1"/>
  <c r="BA70"/>
  <c r="EG70" s="1"/>
  <c r="BA11"/>
  <c r="EG11" s="1"/>
  <c r="BA104"/>
  <c r="EG104" s="1"/>
  <c r="BA8"/>
  <c r="EG8" s="1"/>
  <c r="BA74"/>
  <c r="EG74" s="1"/>
  <c r="BA17"/>
  <c r="EG17" s="1"/>
  <c r="BA22"/>
  <c r="EG22" s="1"/>
  <c r="BA54"/>
  <c r="EG54" s="1"/>
  <c r="BA31"/>
  <c r="EG31" s="1"/>
  <c r="BA30"/>
  <c r="EG30" s="1"/>
  <c r="BA91"/>
  <c r="EG91" s="1"/>
  <c r="AE36"/>
  <c r="DY36" s="1"/>
  <c r="AE89"/>
  <c r="DY89" s="1"/>
  <c r="AE105"/>
  <c r="DY105" s="1"/>
  <c r="AE58"/>
  <c r="DY58" s="1"/>
  <c r="AE54"/>
  <c r="DY54" s="1"/>
  <c r="AE100"/>
  <c r="DY100" s="1"/>
  <c r="AE7"/>
  <c r="DY7" s="1"/>
  <c r="EA7" s="1"/>
  <c r="AE18"/>
  <c r="DY18" s="1"/>
  <c r="BA23"/>
  <c r="EG23" s="1"/>
  <c r="BA26"/>
  <c r="EG26" s="1"/>
  <c r="AE66"/>
  <c r="DY66" s="1"/>
  <c r="AE24"/>
  <c r="DY24" s="1"/>
  <c r="AD83"/>
  <c r="DX83" s="1"/>
  <c r="BA16"/>
  <c r="EG16" s="1"/>
  <c r="AE96"/>
  <c r="DY96" s="1"/>
  <c r="AE93"/>
  <c r="DY93" s="1"/>
  <c r="AE69"/>
  <c r="DY69" s="1"/>
  <c r="AE56"/>
  <c r="DY56" s="1"/>
  <c r="AE88"/>
  <c r="DY88" s="1"/>
  <c r="T136"/>
  <c r="DU136" s="1"/>
  <c r="DE136"/>
  <c r="AE53"/>
  <c r="DY53" s="1"/>
  <c r="DE134"/>
  <c r="T134"/>
  <c r="DU134" s="1"/>
  <c r="DE177"/>
  <c r="T177"/>
  <c r="DU177" s="1"/>
  <c r="DE200"/>
  <c r="T200"/>
  <c r="DU200" s="1"/>
  <c r="DE140"/>
  <c r="T140"/>
  <c r="DU140" s="1"/>
  <c r="DE190"/>
  <c r="T190"/>
  <c r="DU190" s="1"/>
  <c r="T175"/>
  <c r="DU175" s="1"/>
  <c r="DE175"/>
  <c r="DE128"/>
  <c r="T128"/>
  <c r="DU128" s="1"/>
  <c r="AR7"/>
  <c r="DD139"/>
  <c r="DD260"/>
  <c r="BA68"/>
  <c r="EG68" s="1"/>
  <c r="BA19"/>
  <c r="EG19" s="1"/>
  <c r="BA29"/>
  <c r="EG29" s="1"/>
  <c r="BA69"/>
  <c r="EG69" s="1"/>
  <c r="AE10"/>
  <c r="DY10" s="1"/>
  <c r="AE94"/>
  <c r="DY94" s="1"/>
  <c r="S34"/>
  <c r="DT34" s="1"/>
  <c r="AD35"/>
  <c r="DX35" s="1"/>
  <c r="AD155"/>
  <c r="DX155" s="1"/>
  <c r="AE155"/>
  <c r="DY155" s="1"/>
  <c r="DD171"/>
  <c r="DD146"/>
  <c r="AE19"/>
  <c r="DY19" s="1"/>
  <c r="BA248"/>
  <c r="EG248" s="1"/>
  <c r="AE180"/>
  <c r="DY180" s="1"/>
  <c r="AD275"/>
  <c r="DX275" s="1"/>
  <c r="AE275"/>
  <c r="DY275" s="1"/>
  <c r="AD244"/>
  <c r="DX244" s="1"/>
  <c r="S110"/>
  <c r="DT110" s="1"/>
  <c r="BA35"/>
  <c r="EG35" s="1"/>
  <c r="BA72"/>
  <c r="EG72" s="1"/>
  <c r="BA90"/>
  <c r="EG90" s="1"/>
  <c r="BA49"/>
  <c r="EG49" s="1"/>
  <c r="BA78"/>
  <c r="EG78" s="1"/>
  <c r="BA25"/>
  <c r="EG25" s="1"/>
  <c r="BA37"/>
  <c r="EG37" s="1"/>
  <c r="BA43"/>
  <c r="EG43" s="1"/>
  <c r="BA12"/>
  <c r="EG12" s="1"/>
  <c r="BA62"/>
  <c r="EG62" s="1"/>
  <c r="BA83"/>
  <c r="EG83" s="1"/>
  <c r="BA98"/>
  <c r="EG98" s="1"/>
  <c r="BA73"/>
  <c r="EG73" s="1"/>
  <c r="BA63"/>
  <c r="EG63" s="1"/>
  <c r="BA36"/>
  <c r="EG36" s="1"/>
  <c r="BA44"/>
  <c r="EG44" s="1"/>
  <c r="AE50"/>
  <c r="DY50" s="1"/>
  <c r="AE102"/>
  <c r="DY102" s="1"/>
  <c r="AE62"/>
  <c r="DY62" s="1"/>
  <c r="AE9"/>
  <c r="DY9" s="1"/>
  <c r="AE97"/>
  <c r="DY97" s="1"/>
  <c r="AE57"/>
  <c r="DY57" s="1"/>
  <c r="AE17"/>
  <c r="DY17" s="1"/>
  <c r="AE41"/>
  <c r="DY41" s="1"/>
  <c r="BA94"/>
  <c r="EG94" s="1"/>
  <c r="AZ81"/>
  <c r="EF81" s="1"/>
  <c r="BA81"/>
  <c r="EG81" s="1"/>
  <c r="AE52"/>
  <c r="DY52" s="1"/>
  <c r="BA39"/>
  <c r="EG39" s="1"/>
  <c r="AE48"/>
  <c r="DY48" s="1"/>
  <c r="AE242"/>
  <c r="DY242" s="1"/>
  <c r="AE45"/>
  <c r="DY45" s="1"/>
  <c r="AE39"/>
  <c r="DY39" s="1"/>
  <c r="AE218"/>
  <c r="DY218" s="1"/>
  <c r="AD241"/>
  <c r="DX241" s="1"/>
  <c r="AE241"/>
  <c r="DY241" s="1"/>
  <c r="AD263"/>
  <c r="DX263" s="1"/>
  <c r="AE64"/>
  <c r="DY64" s="1"/>
  <c r="AE37"/>
  <c r="DY37" s="1"/>
  <c r="DE271"/>
  <c r="T271"/>
  <c r="DU271" s="1"/>
  <c r="AE104"/>
  <c r="DY104" s="1"/>
  <c r="AE16"/>
  <c r="DY16" s="1"/>
  <c r="T223"/>
  <c r="DU223" s="1"/>
  <c r="DE223"/>
  <c r="BA32"/>
  <c r="EG32" s="1"/>
  <c r="DE261"/>
  <c r="T261"/>
  <c r="DU261" s="1"/>
  <c r="DE118"/>
  <c r="T118"/>
  <c r="DU118" s="1"/>
  <c r="T238"/>
  <c r="DU238" s="1"/>
  <c r="DE238"/>
  <c r="AD249"/>
  <c r="DX249" s="1"/>
  <c r="AZ240"/>
  <c r="EF240" s="1"/>
  <c r="AZ252"/>
  <c r="EF252" s="1"/>
  <c r="AZ85"/>
  <c r="EF85" s="1"/>
  <c r="AZ248"/>
  <c r="EF248" s="1"/>
  <c r="DD110"/>
  <c r="S184"/>
  <c r="DT184" s="1"/>
  <c r="DD200"/>
  <c r="S200"/>
  <c r="DT200" s="1"/>
  <c r="AD95"/>
  <c r="DX95" s="1"/>
  <c r="DD149"/>
  <c r="AD272"/>
  <c r="DX272" s="1"/>
  <c r="AD180"/>
  <c r="DX180" s="1"/>
  <c r="BK9"/>
  <c r="EJ9" s="1"/>
  <c r="BK51"/>
  <c r="EJ51" s="1"/>
  <c r="BK40"/>
  <c r="EJ40" s="1"/>
  <c r="BL40"/>
  <c r="EK40" s="1"/>
  <c r="AD87"/>
  <c r="DX87" s="1"/>
  <c r="BV27"/>
  <c r="EN27" s="1"/>
  <c r="S256"/>
  <c r="DT256" s="1"/>
  <c r="AD225"/>
  <c r="DX225" s="1"/>
  <c r="AZ176"/>
  <c r="EF176" s="1"/>
  <c r="S199"/>
  <c r="DT199" s="1"/>
  <c r="S51"/>
  <c r="DT51" s="1"/>
  <c r="AZ20"/>
  <c r="EF20" s="1"/>
  <c r="AD202"/>
  <c r="DX202" s="1"/>
  <c r="BL39"/>
  <c r="EK39" s="1"/>
  <c r="EM39" s="1"/>
  <c r="AA39" i="32" s="1"/>
  <c r="BV92" i="28"/>
  <c r="EN92" s="1"/>
  <c r="BW92"/>
  <c r="EO92" s="1"/>
  <c r="EQ92" s="1"/>
  <c r="AB92" i="32" s="1"/>
  <c r="AZ47" i="28"/>
  <c r="EF47" s="1"/>
  <c r="BK12"/>
  <c r="EJ12" s="1"/>
  <c r="S105"/>
  <c r="DT105" s="1"/>
  <c r="BW63"/>
  <c r="EO63" s="1"/>
  <c r="EQ63" s="1"/>
  <c r="AB63" i="32" s="1"/>
  <c r="DD184" i="28"/>
  <c r="AZ235"/>
  <c r="EF235" s="1"/>
  <c r="S104"/>
  <c r="DT104" s="1"/>
  <c r="S100"/>
  <c r="DT100" s="1"/>
  <c r="BL17"/>
  <c r="EK17" s="1"/>
  <c r="EM17" s="1"/>
  <c r="AA17" i="32" s="1"/>
  <c r="AZ23" i="28"/>
  <c r="EF23" s="1"/>
  <c r="AZ58"/>
  <c r="EF58" s="1"/>
  <c r="AD19"/>
  <c r="DX19" s="1"/>
  <c r="AD194"/>
  <c r="DX194" s="1"/>
  <c r="AD236"/>
  <c r="DX236" s="1"/>
  <c r="S146"/>
  <c r="DT146" s="1"/>
  <c r="S171"/>
  <c r="DT171" s="1"/>
  <c r="BL56"/>
  <c r="EK56" s="1"/>
  <c r="EM56" s="1"/>
  <c r="AA56" i="32" s="1"/>
  <c r="S85" i="28"/>
  <c r="DT85" s="1"/>
  <c r="S21"/>
  <c r="DT21" s="1"/>
  <c r="AD55"/>
  <c r="DX55" s="1"/>
  <c r="AD11"/>
  <c r="DX11" s="1"/>
  <c r="AD23"/>
  <c r="DX23" s="1"/>
  <c r="AD8"/>
  <c r="DX8" s="1"/>
  <c r="AD71"/>
  <c r="DX71" s="1"/>
  <c r="BW76"/>
  <c r="EO76" s="1"/>
  <c r="EQ76" s="1"/>
  <c r="AB76" i="32" s="1"/>
  <c r="BV45" i="28"/>
  <c r="EN45" s="1"/>
  <c r="AD45"/>
  <c r="DX45" s="1"/>
  <c r="AD48"/>
  <c r="DX48" s="1"/>
  <c r="AD242"/>
  <c r="DX242" s="1"/>
  <c r="AD218"/>
  <c r="DX218" s="1"/>
  <c r="AD40"/>
  <c r="DX40" s="1"/>
  <c r="AD260"/>
  <c r="DX260" s="1"/>
  <c r="AD39"/>
  <c r="DX39" s="1"/>
  <c r="AD77"/>
  <c r="DX77" s="1"/>
  <c r="AZ257"/>
  <c r="EF257" s="1"/>
  <c r="AZ219"/>
  <c r="EF219" s="1"/>
  <c r="AZ39"/>
  <c r="EF39" s="1"/>
  <c r="AZ26"/>
  <c r="EF26" s="1"/>
  <c r="BK32"/>
  <c r="EJ32" s="1"/>
  <c r="BL32"/>
  <c r="EK32" s="1"/>
  <c r="EM32" s="1"/>
  <c r="AA32" i="32" s="1"/>
  <c r="BL60" i="28"/>
  <c r="EK60" s="1"/>
  <c r="EM60" s="1"/>
  <c r="AA60" i="32" s="1"/>
  <c r="BK60" i="28"/>
  <c r="EJ60" s="1"/>
  <c r="BK35"/>
  <c r="EJ35" s="1"/>
  <c r="BL35"/>
  <c r="EK35" s="1"/>
  <c r="BL96"/>
  <c r="EK96" s="1"/>
  <c r="EM96" s="1"/>
  <c r="AA96" i="32" s="1"/>
  <c r="BK96" i="28"/>
  <c r="EJ96" s="1"/>
  <c r="BK137"/>
  <c r="EJ137" s="1"/>
  <c r="BL137"/>
  <c r="EK137" s="1"/>
  <c r="EM137" s="1"/>
  <c r="AA137" i="32" s="1"/>
  <c r="BK245" i="28"/>
  <c r="EJ245" s="1"/>
  <c r="BL245"/>
  <c r="EK245" s="1"/>
  <c r="EM245" s="1"/>
  <c r="AA245" i="32" s="1"/>
  <c r="BK138" i="28"/>
  <c r="EJ138" s="1"/>
  <c r="BL138"/>
  <c r="EK138" s="1"/>
  <c r="EM138" s="1"/>
  <c r="AA138" i="32" s="1"/>
  <c r="BK119" i="28"/>
  <c r="EJ119" s="1"/>
  <c r="BL119"/>
  <c r="EK119" s="1"/>
  <c r="EM119" s="1"/>
  <c r="AA119" i="32" s="1"/>
  <c r="BK167" i="28"/>
  <c r="EJ167" s="1"/>
  <c r="BL167"/>
  <c r="EK167" s="1"/>
  <c r="EM167" s="1"/>
  <c r="AA167" i="32" s="1"/>
  <c r="BK133" i="28"/>
  <c r="EJ133" s="1"/>
  <c r="BL133"/>
  <c r="EK133" s="1"/>
  <c r="BK221"/>
  <c r="EJ221" s="1"/>
  <c r="BL221"/>
  <c r="EK221" s="1"/>
  <c r="EM221" s="1"/>
  <c r="AA221" i="32" s="1"/>
  <c r="BK135" i="28"/>
  <c r="EJ135" s="1"/>
  <c r="BL135"/>
  <c r="EK135" s="1"/>
  <c r="EM135" s="1"/>
  <c r="AA135" i="32" s="1"/>
  <c r="BK157" i="28"/>
  <c r="EJ157" s="1"/>
  <c r="BL157"/>
  <c r="EK157" s="1"/>
  <c r="EM157" s="1"/>
  <c r="AA157" i="32" s="1"/>
  <c r="BK36" i="28"/>
  <c r="EJ36" s="1"/>
  <c r="BL36"/>
  <c r="EK36" s="1"/>
  <c r="BK131"/>
  <c r="EJ131" s="1"/>
  <c r="BL131"/>
  <c r="EK131" s="1"/>
  <c r="EM131" s="1"/>
  <c r="AA131" i="32" s="1"/>
  <c r="BK147" i="28"/>
  <c r="EJ147" s="1"/>
  <c r="BL147"/>
  <c r="EK147" s="1"/>
  <c r="EM147" s="1"/>
  <c r="AA147" i="32" s="1"/>
  <c r="BK125" i="28"/>
  <c r="EJ125" s="1"/>
  <c r="BL125"/>
  <c r="EK125" s="1"/>
  <c r="EM125" s="1"/>
  <c r="AA125" i="32" s="1"/>
  <c r="BK176" i="28"/>
  <c r="EJ176" s="1"/>
  <c r="BL176"/>
  <c r="EK176" s="1"/>
  <c r="BK24"/>
  <c r="EJ24" s="1"/>
  <c r="BL24"/>
  <c r="EK24" s="1"/>
  <c r="EM24" s="1"/>
  <c r="AA24" i="32" s="1"/>
  <c r="BK266" i="28"/>
  <c r="EJ266" s="1"/>
  <c r="BL266"/>
  <c r="EK266" s="1"/>
  <c r="EM266" s="1"/>
  <c r="AA266" i="32" s="1"/>
  <c r="BK275" i="28"/>
  <c r="EJ275" s="1"/>
  <c r="BL275"/>
  <c r="EK275" s="1"/>
  <c r="BK259"/>
  <c r="EJ259" s="1"/>
  <c r="BL259"/>
  <c r="EK259" s="1"/>
  <c r="EM259" s="1"/>
  <c r="AA259" i="32" s="1"/>
  <c r="BL8" i="28"/>
  <c r="EK8" s="1"/>
  <c r="BK8"/>
  <c r="EJ8" s="1"/>
  <c r="BK58"/>
  <c r="EJ58" s="1"/>
  <c r="BL58"/>
  <c r="EK58" s="1"/>
  <c r="EM58" s="1"/>
  <c r="AA58" i="32" s="1"/>
  <c r="BK43" i="28"/>
  <c r="EJ43" s="1"/>
  <c r="BL43"/>
  <c r="EK43" s="1"/>
  <c r="EM43" s="1"/>
  <c r="AA43" i="32" s="1"/>
  <c r="BK108" i="28"/>
  <c r="EJ108" s="1"/>
  <c r="BL108"/>
  <c r="EK108" s="1"/>
  <c r="BK210"/>
  <c r="EJ210" s="1"/>
  <c r="BL210"/>
  <c r="EK210" s="1"/>
  <c r="EM210" s="1"/>
  <c r="AA210" i="32" s="1"/>
  <c r="BK134" i="28"/>
  <c r="EJ134" s="1"/>
  <c r="BL134"/>
  <c r="EK134" s="1"/>
  <c r="EM134" s="1"/>
  <c r="AA134" i="32" s="1"/>
  <c r="BK253" i="28"/>
  <c r="EJ253" s="1"/>
  <c r="BL253"/>
  <c r="EK253" s="1"/>
  <c r="EM253" s="1"/>
  <c r="AA253" i="32" s="1"/>
  <c r="BK48" i="28"/>
  <c r="EJ48" s="1"/>
  <c r="BL48"/>
  <c r="EK48" s="1"/>
  <c r="EM48" s="1"/>
  <c r="AA48" i="32" s="1"/>
  <c r="BK251" i="28"/>
  <c r="EJ251" s="1"/>
  <c r="BL251"/>
  <c r="EK251" s="1"/>
  <c r="EM251" s="1"/>
  <c r="AA251" i="32" s="1"/>
  <c r="BK159" i="28"/>
  <c r="EJ159" s="1"/>
  <c r="BL159"/>
  <c r="EK159" s="1"/>
  <c r="BK260"/>
  <c r="EJ260" s="1"/>
  <c r="BL260"/>
  <c r="EK260" s="1"/>
  <c r="BK222"/>
  <c r="EJ222" s="1"/>
  <c r="BL222"/>
  <c r="EK222" s="1"/>
  <c r="EM222" s="1"/>
  <c r="AA222" i="32" s="1"/>
  <c r="BK189" i="28"/>
  <c r="EJ189" s="1"/>
  <c r="BL189"/>
  <c r="EK189" s="1"/>
  <c r="EM189" s="1"/>
  <c r="AA189" i="32" s="1"/>
  <c r="BK206" i="28"/>
  <c r="EJ206" s="1"/>
  <c r="BL206"/>
  <c r="EK206" s="1"/>
  <c r="EM206" s="1"/>
  <c r="AA206" i="32" s="1"/>
  <c r="BK274" i="28"/>
  <c r="EJ274" s="1"/>
  <c r="BL274"/>
  <c r="EK274" s="1"/>
  <c r="EM274" s="1"/>
  <c r="AA274" i="32" s="1"/>
  <c r="BK263" i="28"/>
  <c r="EJ263" s="1"/>
  <c r="BL263"/>
  <c r="EK263" s="1"/>
  <c r="EM263" s="1"/>
  <c r="AA263" i="32" s="1"/>
  <c r="BK151" i="28"/>
  <c r="EJ151" s="1"/>
  <c r="BL151"/>
  <c r="EK151" s="1"/>
  <c r="EM151" s="1"/>
  <c r="AA151" i="32" s="1"/>
  <c r="BK149" i="28"/>
  <c r="EJ149" s="1"/>
  <c r="BL149"/>
  <c r="EK149" s="1"/>
  <c r="EM149" s="1"/>
  <c r="AA149" i="32" s="1"/>
  <c r="BK44" i="28"/>
  <c r="EJ44" s="1"/>
  <c r="BL44"/>
  <c r="EK44" s="1"/>
  <c r="EM44" s="1"/>
  <c r="AA44" i="32" s="1"/>
  <c r="BK226" i="28"/>
  <c r="EJ226" s="1"/>
  <c r="BL226"/>
  <c r="EK226" s="1"/>
  <c r="EM226" s="1"/>
  <c r="AA226" i="32" s="1"/>
  <c r="BK30" i="28"/>
  <c r="EJ30" s="1"/>
  <c r="BL30"/>
  <c r="EK30" s="1"/>
  <c r="EM30" s="1"/>
  <c r="AA30" i="32" s="1"/>
  <c r="BK148" i="28"/>
  <c r="EJ148" s="1"/>
  <c r="BL148"/>
  <c r="EK148" s="1"/>
  <c r="EM148" s="1"/>
  <c r="AA148" i="32" s="1"/>
  <c r="BK231" i="28"/>
  <c r="EJ231" s="1"/>
  <c r="BL231"/>
  <c r="EK231" s="1"/>
  <c r="BK130"/>
  <c r="EJ130" s="1"/>
  <c r="BL130"/>
  <c r="EK130" s="1"/>
  <c r="EM130" s="1"/>
  <c r="AA130" i="32" s="1"/>
  <c r="BK234" i="28"/>
  <c r="EJ234" s="1"/>
  <c r="BL234"/>
  <c r="EK234" s="1"/>
  <c r="EM234" s="1"/>
  <c r="AA234" i="32" s="1"/>
  <c r="BK267" i="28"/>
  <c r="EJ267" s="1"/>
  <c r="BL267"/>
  <c r="EK267" s="1"/>
  <c r="BK168"/>
  <c r="EJ168" s="1"/>
  <c r="BL168"/>
  <c r="EK168" s="1"/>
  <c r="BK238"/>
  <c r="EJ238" s="1"/>
  <c r="BL238"/>
  <c r="EK238" s="1"/>
  <c r="EM238" s="1"/>
  <c r="AA238" i="32" s="1"/>
  <c r="BK64" i="28"/>
  <c r="EJ64" s="1"/>
  <c r="BL64"/>
  <c r="EK64" s="1"/>
  <c r="BK141"/>
  <c r="EJ141" s="1"/>
  <c r="BL141"/>
  <c r="EK141" s="1"/>
  <c r="BK233"/>
  <c r="EJ233" s="1"/>
  <c r="BL233"/>
  <c r="EK233" s="1"/>
  <c r="BK152"/>
  <c r="EJ152" s="1"/>
  <c r="BL152"/>
  <c r="EK152" s="1"/>
  <c r="BK186"/>
  <c r="EJ186" s="1"/>
  <c r="BL186"/>
  <c r="EK186" s="1"/>
  <c r="EM186" s="1"/>
  <c r="AA186" i="32" s="1"/>
  <c r="BK246" i="28"/>
  <c r="EJ246" s="1"/>
  <c r="BL246"/>
  <c r="EK246" s="1"/>
  <c r="EM246" s="1"/>
  <c r="AA246" i="32" s="1"/>
  <c r="BK213" i="28"/>
  <c r="EJ213" s="1"/>
  <c r="BL213"/>
  <c r="EK213" s="1"/>
  <c r="EM213" s="1"/>
  <c r="AA213" i="32" s="1"/>
  <c r="BK242" i="28"/>
  <c r="EJ242" s="1"/>
  <c r="BL242"/>
  <c r="EK242" s="1"/>
  <c r="EM242" s="1"/>
  <c r="AA242" i="32" s="1"/>
  <c r="BK116" i="28"/>
  <c r="EJ116" s="1"/>
  <c r="BL116"/>
  <c r="EK116" s="1"/>
  <c r="EM116" s="1"/>
  <c r="AA116" i="32" s="1"/>
  <c r="BK156" i="28"/>
  <c r="EJ156" s="1"/>
  <c r="BL156"/>
  <c r="EK156" s="1"/>
  <c r="EM156" s="1"/>
  <c r="AA156" i="32" s="1"/>
  <c r="BK154" i="28"/>
  <c r="EJ154" s="1"/>
  <c r="BL154"/>
  <c r="EK154" s="1"/>
  <c r="EM154" s="1"/>
  <c r="AA154" i="32" s="1"/>
  <c r="BK236" i="28"/>
  <c r="EJ236" s="1"/>
  <c r="BL236"/>
  <c r="EK236" s="1"/>
  <c r="EM236" s="1"/>
  <c r="AA236" i="32" s="1"/>
  <c r="BK270" i="28"/>
  <c r="EJ270" s="1"/>
  <c r="BL270"/>
  <c r="EK270" s="1"/>
  <c r="EM270" s="1"/>
  <c r="AA270" i="32" s="1"/>
  <c r="BK214" i="28"/>
  <c r="EJ214" s="1"/>
  <c r="BL214"/>
  <c r="EK214" s="1"/>
  <c r="EM214" s="1"/>
  <c r="AA214" i="32" s="1"/>
  <c r="BK173" i="28"/>
  <c r="EJ173" s="1"/>
  <c r="BL173"/>
  <c r="EK173" s="1"/>
  <c r="EM173" s="1"/>
  <c r="AA173" i="32" s="1"/>
  <c r="BK218" i="28"/>
  <c r="EJ218" s="1"/>
  <c r="BL218"/>
  <c r="EK218" s="1"/>
  <c r="EM218" s="1"/>
  <c r="AA218" i="32" s="1"/>
  <c r="BK111" i="28"/>
  <c r="EJ111" s="1"/>
  <c r="BL111"/>
  <c r="EK111" s="1"/>
  <c r="EM111" s="1"/>
  <c r="AA111" i="32" s="1"/>
  <c r="BK144" i="28"/>
  <c r="EJ144" s="1"/>
  <c r="BL144"/>
  <c r="EK144" s="1"/>
  <c r="EM144" s="1"/>
  <c r="AA144" i="32" s="1"/>
  <c r="BK198" i="28"/>
  <c r="EJ198" s="1"/>
  <c r="BL198"/>
  <c r="EK198" s="1"/>
  <c r="EM198" s="1"/>
  <c r="AA198" i="32" s="1"/>
  <c r="BK190" i="28"/>
  <c r="EJ190" s="1"/>
  <c r="BL190"/>
  <c r="EK190" s="1"/>
  <c r="EM190" s="1"/>
  <c r="AA190" i="32" s="1"/>
  <c r="BK121" i="28"/>
  <c r="EJ121" s="1"/>
  <c r="BL121"/>
  <c r="EK121" s="1"/>
  <c r="BK47"/>
  <c r="EJ47" s="1"/>
  <c r="BL47"/>
  <c r="EK47" s="1"/>
  <c r="EM47" s="1"/>
  <c r="AA47" i="32" s="1"/>
  <c r="BK20" i="28"/>
  <c r="EJ20" s="1"/>
  <c r="BL20"/>
  <c r="EK20" s="1"/>
  <c r="BK52"/>
  <c r="EJ52" s="1"/>
  <c r="BV29"/>
  <c r="EN29" s="1"/>
  <c r="BW97"/>
  <c r="EO97" s="1"/>
  <c r="EQ97" s="1"/>
  <c r="AB97" i="32" s="1"/>
  <c r="BV194" i="28"/>
  <c r="EN194" s="1"/>
  <c r="BW194"/>
  <c r="EO194" s="1"/>
  <c r="EQ194" s="1"/>
  <c r="AB194" i="32" s="1"/>
  <c r="BV223" i="28"/>
  <c r="EN223" s="1"/>
  <c r="BW223"/>
  <c r="EO223" s="1"/>
  <c r="EQ223" s="1"/>
  <c r="AB223" i="32" s="1"/>
  <c r="BV149" i="28"/>
  <c r="EN149" s="1"/>
  <c r="BW149"/>
  <c r="EO149" s="1"/>
  <c r="EQ149" s="1"/>
  <c r="AB149" i="32" s="1"/>
  <c r="BV145" i="28"/>
  <c r="EN145" s="1"/>
  <c r="BW145"/>
  <c r="EO145" s="1"/>
  <c r="BV275"/>
  <c r="EN275" s="1"/>
  <c r="BW275"/>
  <c r="EO275" s="1"/>
  <c r="EQ275" s="1"/>
  <c r="AB275" i="32" s="1"/>
  <c r="BV146" i="28"/>
  <c r="EN146" s="1"/>
  <c r="BW146"/>
  <c r="EO146" s="1"/>
  <c r="EQ146" s="1"/>
  <c r="AB146" i="32" s="1"/>
  <c r="BV242" i="28"/>
  <c r="EN242" s="1"/>
  <c r="BW242"/>
  <c r="EO242" s="1"/>
  <c r="EQ242" s="1"/>
  <c r="AB242" i="32" s="1"/>
  <c r="BV131" i="28"/>
  <c r="EN131" s="1"/>
  <c r="BW131"/>
  <c r="EO131" s="1"/>
  <c r="EQ131" s="1"/>
  <c r="AB131" i="32" s="1"/>
  <c r="BV162" i="28"/>
  <c r="EN162" s="1"/>
  <c r="BW162"/>
  <c r="EO162" s="1"/>
  <c r="EQ162" s="1"/>
  <c r="AB162" i="32" s="1"/>
  <c r="BV118" i="28"/>
  <c r="EN118" s="1"/>
  <c r="BW118"/>
  <c r="EO118" s="1"/>
  <c r="EQ118" s="1"/>
  <c r="AB118" i="32" s="1"/>
  <c r="BV230" i="28"/>
  <c r="EN230" s="1"/>
  <c r="BW230"/>
  <c r="EO230" s="1"/>
  <c r="EQ230" s="1"/>
  <c r="AB230" i="32" s="1"/>
  <c r="BV155" i="28"/>
  <c r="EN155" s="1"/>
  <c r="BW155"/>
  <c r="EO155" s="1"/>
  <c r="EQ155" s="1"/>
  <c r="AB155" i="32" s="1"/>
  <c r="BV269" i="28"/>
  <c r="EN269" s="1"/>
  <c r="BW269"/>
  <c r="EO269" s="1"/>
  <c r="EQ269" s="1"/>
  <c r="AB269" i="32" s="1"/>
  <c r="BV257" i="28"/>
  <c r="EN257" s="1"/>
  <c r="BW257"/>
  <c r="EO257" s="1"/>
  <c r="EQ257" s="1"/>
  <c r="AB257" i="32" s="1"/>
  <c r="BV274" i="28"/>
  <c r="EN274" s="1"/>
  <c r="BW274"/>
  <c r="EO274" s="1"/>
  <c r="EQ274" s="1"/>
  <c r="AB274" i="32" s="1"/>
  <c r="BV110" i="28"/>
  <c r="EN110" s="1"/>
  <c r="BW110"/>
  <c r="EO110" s="1"/>
  <c r="EQ110" s="1"/>
  <c r="AB110" i="32" s="1"/>
  <c r="BV135" i="28"/>
  <c r="EN135" s="1"/>
  <c r="BW135"/>
  <c r="EO135" s="1"/>
  <c r="EQ135" s="1"/>
  <c r="AB135" i="32" s="1"/>
  <c r="BV116" i="28"/>
  <c r="EN116" s="1"/>
  <c r="BW116"/>
  <c r="EO116" s="1"/>
  <c r="EQ116" s="1"/>
  <c r="AB116" i="32" s="1"/>
  <c r="BV113" i="28"/>
  <c r="EN113" s="1"/>
  <c r="BW113"/>
  <c r="EO113" s="1"/>
  <c r="EQ113" s="1"/>
  <c r="AB113" i="32" s="1"/>
  <c r="BV226" i="28"/>
  <c r="EN226" s="1"/>
  <c r="BW226"/>
  <c r="EO226" s="1"/>
  <c r="EQ226" s="1"/>
  <c r="AB226" i="32" s="1"/>
  <c r="BV144" i="28"/>
  <c r="EN144" s="1"/>
  <c r="BW144"/>
  <c r="EO144" s="1"/>
  <c r="EQ144" s="1"/>
  <c r="AB144" i="32" s="1"/>
  <c r="BV112" i="28"/>
  <c r="EN112" s="1"/>
  <c r="BW112"/>
  <c r="EO112" s="1"/>
  <c r="EQ112" s="1"/>
  <c r="AB112" i="32" s="1"/>
  <c r="BV199" i="28"/>
  <c r="EN199" s="1"/>
  <c r="BW199"/>
  <c r="EO199" s="1"/>
  <c r="EQ199" s="1"/>
  <c r="AB199" i="32" s="1"/>
  <c r="BV250" i="28"/>
  <c r="EN250" s="1"/>
  <c r="BW250"/>
  <c r="EO250" s="1"/>
  <c r="EQ250" s="1"/>
  <c r="AB250" i="32" s="1"/>
  <c r="BV153" i="28"/>
  <c r="EN153" s="1"/>
  <c r="BW153"/>
  <c r="EO153" s="1"/>
  <c r="EQ153" s="1"/>
  <c r="AB153" i="32" s="1"/>
  <c r="BV213" i="28"/>
  <c r="EN213" s="1"/>
  <c r="BW213"/>
  <c r="EO213" s="1"/>
  <c r="BV225"/>
  <c r="EN225" s="1"/>
  <c r="BW225"/>
  <c r="EO225" s="1"/>
  <c r="EQ225" s="1"/>
  <c r="AB225" i="32" s="1"/>
  <c r="BV219" i="28"/>
  <c r="EN219" s="1"/>
  <c r="BW219"/>
  <c r="EO219" s="1"/>
  <c r="EQ219" s="1"/>
  <c r="AB219" i="32" s="1"/>
  <c r="BV152" i="28"/>
  <c r="EN152" s="1"/>
  <c r="BW152"/>
  <c r="EO152" s="1"/>
  <c r="EQ152" s="1"/>
  <c r="AB152" i="32" s="1"/>
  <c r="BV203" i="28"/>
  <c r="EN203" s="1"/>
  <c r="BW203"/>
  <c r="EO203" s="1"/>
  <c r="BV143"/>
  <c r="EN143" s="1"/>
  <c r="BW143"/>
  <c r="EO143" s="1"/>
  <c r="EQ143" s="1"/>
  <c r="AB143" i="32" s="1"/>
  <c r="BV106" i="28"/>
  <c r="EN106" s="1"/>
  <c r="BW106"/>
  <c r="EO106" s="1"/>
  <c r="EQ106" s="1"/>
  <c r="AB106" i="32" s="1"/>
  <c r="BV142" i="28"/>
  <c r="EN142" s="1"/>
  <c r="BW142"/>
  <c r="EO142" s="1"/>
  <c r="EQ142" s="1"/>
  <c r="AB142" i="32" s="1"/>
  <c r="BV247" i="28"/>
  <c r="EN247" s="1"/>
  <c r="BW247"/>
  <c r="EO247" s="1"/>
  <c r="EQ247" s="1"/>
  <c r="AB247" i="32" s="1"/>
  <c r="BV187" i="28"/>
  <c r="EN187" s="1"/>
  <c r="BW187"/>
  <c r="EO187" s="1"/>
  <c r="EQ187" s="1"/>
  <c r="AB187" i="32" s="1"/>
  <c r="BV201" i="28"/>
  <c r="EN201" s="1"/>
  <c r="BW201"/>
  <c r="EO201" s="1"/>
  <c r="EQ201" s="1"/>
  <c r="AB201" i="32" s="1"/>
  <c r="BV147" i="28"/>
  <c r="EN147" s="1"/>
  <c r="BW147"/>
  <c r="EO147" s="1"/>
  <c r="EQ147" s="1"/>
  <c r="AB147" i="32" s="1"/>
  <c r="BV227" i="28"/>
  <c r="EN227" s="1"/>
  <c r="BW227"/>
  <c r="EO227" s="1"/>
  <c r="EQ227" s="1"/>
  <c r="AB227" i="32" s="1"/>
  <c r="BV267" i="28"/>
  <c r="EN267" s="1"/>
  <c r="BW267"/>
  <c r="EO267" s="1"/>
  <c r="EQ267" s="1"/>
  <c r="AB267" i="32" s="1"/>
  <c r="BV140" i="28"/>
  <c r="EN140" s="1"/>
  <c r="BW140"/>
  <c r="EO140" s="1"/>
  <c r="EQ140" s="1"/>
  <c r="AB140" i="32" s="1"/>
  <c r="BV111" i="28"/>
  <c r="EN111" s="1"/>
  <c r="BW111"/>
  <c r="EO111" s="1"/>
  <c r="EQ111" s="1"/>
  <c r="AB111" i="32" s="1"/>
  <c r="BV139" i="28"/>
  <c r="EN139" s="1"/>
  <c r="BW139"/>
  <c r="EO139" s="1"/>
  <c r="EQ139" s="1"/>
  <c r="AB139" i="32" s="1"/>
  <c r="BV202" i="28"/>
  <c r="EN202" s="1"/>
  <c r="BW202"/>
  <c r="EO202" s="1"/>
  <c r="EQ202" s="1"/>
  <c r="AB202" i="32" s="1"/>
  <c r="BV132" i="28"/>
  <c r="EN132" s="1"/>
  <c r="BW132"/>
  <c r="EO132" s="1"/>
  <c r="EQ132" s="1"/>
  <c r="AB132" i="32" s="1"/>
  <c r="BV215" i="28"/>
  <c r="EN215" s="1"/>
  <c r="BW215"/>
  <c r="EO215" s="1"/>
  <c r="EQ215" s="1"/>
  <c r="AB215" i="32" s="1"/>
  <c r="BV261" i="28"/>
  <c r="EN261" s="1"/>
  <c r="BW261"/>
  <c r="EO261" s="1"/>
  <c r="EQ261" s="1"/>
  <c r="AB261" i="32" s="1"/>
  <c r="BV160" i="28"/>
  <c r="EN160" s="1"/>
  <c r="BW160"/>
  <c r="EO160" s="1"/>
  <c r="EQ160" s="1"/>
  <c r="AB160" i="32" s="1"/>
  <c r="BV239" i="28"/>
  <c r="EN239" s="1"/>
  <c r="BW239"/>
  <c r="EO239" s="1"/>
  <c r="BV205"/>
  <c r="EN205" s="1"/>
  <c r="BW205"/>
  <c r="EO205" s="1"/>
  <c r="EQ205" s="1"/>
  <c r="AB205" i="32" s="1"/>
  <c r="BV128" i="28"/>
  <c r="EN128" s="1"/>
  <c r="BW128"/>
  <c r="EO128" s="1"/>
  <c r="EQ128" s="1"/>
  <c r="AB128" i="32" s="1"/>
  <c r="BV158" i="28"/>
  <c r="EN158" s="1"/>
  <c r="BW158"/>
  <c r="EO158" s="1"/>
  <c r="EQ158" s="1"/>
  <c r="AB158" i="32" s="1"/>
  <c r="BV221" i="28"/>
  <c r="EN221" s="1"/>
  <c r="BW221"/>
  <c r="EO221" s="1"/>
  <c r="EQ221" s="1"/>
  <c r="AB221" i="32" s="1"/>
  <c r="BV173" i="28"/>
  <c r="EN173" s="1"/>
  <c r="BW173"/>
  <c r="EO173" s="1"/>
  <c r="EQ173" s="1"/>
  <c r="AB173" i="32" s="1"/>
  <c r="BV180" i="28"/>
  <c r="EN180" s="1"/>
  <c r="BW180"/>
  <c r="EO180" s="1"/>
  <c r="EQ180" s="1"/>
  <c r="AB180" i="32" s="1"/>
  <c r="BV272" i="28"/>
  <c r="EN272" s="1"/>
  <c r="BW272"/>
  <c r="EO272" s="1"/>
  <c r="EQ272" s="1"/>
  <c r="AB272" i="32" s="1"/>
  <c r="BV154" i="28"/>
  <c r="EN154" s="1"/>
  <c r="BW154"/>
  <c r="EO154" s="1"/>
  <c r="EQ154" s="1"/>
  <c r="AB154" i="32" s="1"/>
  <c r="BV228" i="28"/>
  <c r="EN228" s="1"/>
  <c r="BW228"/>
  <c r="EO228" s="1"/>
  <c r="EQ228" s="1"/>
  <c r="AB228" i="32" s="1"/>
  <c r="BV115" i="28"/>
  <c r="EN115" s="1"/>
  <c r="BW115"/>
  <c r="EO115" s="1"/>
  <c r="EQ115" s="1"/>
  <c r="AB115" i="32" s="1"/>
  <c r="BW23" i="28"/>
  <c r="EO23" s="1"/>
  <c r="EQ23" s="1"/>
  <c r="AB23" i="32" s="1"/>
  <c r="BV129" i="28"/>
  <c r="EN129" s="1"/>
  <c r="BW129"/>
  <c r="EO129" s="1"/>
  <c r="EQ129" s="1"/>
  <c r="AB129" i="32" s="1"/>
  <c r="BV138" i="28"/>
  <c r="EN138" s="1"/>
  <c r="BW138"/>
  <c r="EO138" s="1"/>
  <c r="EQ138" s="1"/>
  <c r="AB138" i="32" s="1"/>
  <c r="BV120" i="28"/>
  <c r="EN120" s="1"/>
  <c r="BW120"/>
  <c r="EO120" s="1"/>
  <c r="EQ120" s="1"/>
  <c r="AB120" i="32" s="1"/>
  <c r="BV124" i="28"/>
  <c r="EN124" s="1"/>
  <c r="BW124"/>
  <c r="EO124" s="1"/>
  <c r="BV207"/>
  <c r="EN207" s="1"/>
  <c r="BW207"/>
  <c r="EO207" s="1"/>
  <c r="EQ207" s="1"/>
  <c r="AB207" i="32" s="1"/>
  <c r="BV218" i="28"/>
  <c r="EN218" s="1"/>
  <c r="BW218"/>
  <c r="EO218" s="1"/>
  <c r="EQ218" s="1"/>
  <c r="AB218" i="32" s="1"/>
  <c r="BV258" i="28"/>
  <c r="EN258" s="1"/>
  <c r="BW258"/>
  <c r="EO258" s="1"/>
  <c r="EQ258" s="1"/>
  <c r="AB258" i="32" s="1"/>
  <c r="BV161" i="28"/>
  <c r="EN161" s="1"/>
  <c r="BW161"/>
  <c r="EO161" s="1"/>
  <c r="EQ161" s="1"/>
  <c r="AB161" i="32" s="1"/>
  <c r="BV193" i="28"/>
  <c r="EN193" s="1"/>
  <c r="BW193"/>
  <c r="EO193" s="1"/>
  <c r="EQ193" s="1"/>
  <c r="AB193" i="32" s="1"/>
  <c r="BV235" i="28"/>
  <c r="EN235" s="1"/>
  <c r="BW235"/>
  <c r="EO235" s="1"/>
  <c r="EQ235" s="1"/>
  <c r="AB235" i="32" s="1"/>
  <c r="BV136" i="28"/>
  <c r="EN136" s="1"/>
  <c r="BW136"/>
  <c r="EO136" s="1"/>
  <c r="EQ136" s="1"/>
  <c r="AB136" i="32" s="1"/>
  <c r="BV210" i="28"/>
  <c r="EN210" s="1"/>
  <c r="BW210"/>
  <c r="EO210" s="1"/>
  <c r="EQ210" s="1"/>
  <c r="AB210" i="32" s="1"/>
  <c r="BV195" i="28"/>
  <c r="EN195" s="1"/>
  <c r="BW195"/>
  <c r="EO195" s="1"/>
  <c r="EQ195" s="1"/>
  <c r="AB195" i="32" s="1"/>
  <c r="BV197" i="28"/>
  <c r="EN197" s="1"/>
  <c r="BW197"/>
  <c r="EO197" s="1"/>
  <c r="EQ197" s="1"/>
  <c r="AB197" i="32" s="1"/>
  <c r="AZ243" i="28"/>
  <c r="EF243" s="1"/>
  <c r="AD197"/>
  <c r="DX197" s="1"/>
  <c r="AZ203"/>
  <c r="EF203" s="1"/>
  <c r="AZ30"/>
  <c r="EF30" s="1"/>
  <c r="AZ262"/>
  <c r="EF262" s="1"/>
  <c r="AZ115"/>
  <c r="EF115" s="1"/>
  <c r="BV165"/>
  <c r="EN165" s="1"/>
  <c r="AD213"/>
  <c r="DX213" s="1"/>
  <c r="AD186"/>
  <c r="DX186" s="1"/>
  <c r="AD172"/>
  <c r="DX172" s="1"/>
  <c r="AZ228"/>
  <c r="EF228" s="1"/>
  <c r="AZ187"/>
  <c r="EF187" s="1"/>
  <c r="BD211"/>
  <c r="W271"/>
  <c r="AH210"/>
  <c r="W140"/>
  <c r="BD207"/>
  <c r="W166"/>
  <c r="BD215"/>
  <c r="BD264"/>
  <c r="W160"/>
  <c r="AH149"/>
  <c r="W122"/>
  <c r="W250"/>
  <c r="BD182"/>
  <c r="W124"/>
  <c r="AH183"/>
  <c r="AH124"/>
  <c r="AH109"/>
  <c r="BD140"/>
  <c r="W255"/>
  <c r="AH123"/>
  <c r="BD106"/>
  <c r="AH233"/>
  <c r="AH227"/>
  <c r="W263"/>
  <c r="W136"/>
  <c r="BD142"/>
  <c r="W147"/>
  <c r="BD110"/>
  <c r="AH204"/>
  <c r="BD269"/>
  <c r="W226"/>
  <c r="AH161"/>
  <c r="W155"/>
  <c r="BD133"/>
  <c r="W162"/>
  <c r="BD124"/>
  <c r="AH220"/>
  <c r="BD122"/>
  <c r="W228"/>
  <c r="W266"/>
  <c r="AH238"/>
  <c r="AH262"/>
  <c r="W194"/>
  <c r="BD220"/>
  <c r="AH200"/>
  <c r="W267"/>
  <c r="W116"/>
  <c r="AH268"/>
  <c r="BD156"/>
  <c r="W192"/>
  <c r="AH145"/>
  <c r="W161"/>
  <c r="AH271"/>
  <c r="W195"/>
  <c r="W264"/>
  <c r="AH191"/>
  <c r="BD127"/>
  <c r="W135"/>
  <c r="W154"/>
  <c r="AH113"/>
  <c r="W233"/>
  <c r="BD225"/>
  <c r="BD114"/>
  <c r="BD196"/>
  <c r="BD167"/>
  <c r="AH254"/>
  <c r="W275"/>
  <c r="BD157"/>
  <c r="BD162"/>
  <c r="W170"/>
  <c r="BD273"/>
  <c r="AH144"/>
  <c r="BD141"/>
  <c r="BD129"/>
  <c r="W230"/>
  <c r="AH212"/>
  <c r="BD194"/>
  <c r="AH159"/>
  <c r="W129"/>
  <c r="AH114"/>
  <c r="W143"/>
  <c r="AH167"/>
  <c r="BD137"/>
  <c r="AH176"/>
  <c r="AH206"/>
  <c r="W205"/>
  <c r="BD188"/>
  <c r="AH181"/>
  <c r="AH141"/>
  <c r="AH265"/>
  <c r="W204"/>
  <c r="W174"/>
  <c r="BD237"/>
  <c r="AH171"/>
  <c r="W240"/>
  <c r="BD153"/>
  <c r="AH231"/>
  <c r="BD171"/>
  <c r="AH259"/>
  <c r="BD195"/>
  <c r="BD250"/>
  <c r="W151"/>
  <c r="W131"/>
  <c r="BD209"/>
  <c r="AH147"/>
  <c r="W152"/>
  <c r="AH255"/>
  <c r="BD275"/>
  <c r="AH138"/>
  <c r="AH188"/>
  <c r="AH249"/>
  <c r="W237"/>
  <c r="W210"/>
  <c r="W191"/>
  <c r="AH143"/>
  <c r="W272"/>
  <c r="BD159"/>
  <c r="BD213"/>
  <c r="W172"/>
  <c r="W193"/>
  <c r="BD150"/>
  <c r="AH195"/>
  <c r="AH128"/>
  <c r="BD155"/>
  <c r="AH192"/>
  <c r="AH133"/>
  <c r="AH251"/>
  <c r="BD223"/>
  <c r="BD230"/>
  <c r="AH235"/>
  <c r="BD201"/>
  <c r="W137"/>
  <c r="AH237"/>
  <c r="W247"/>
  <c r="AH170"/>
  <c r="W257"/>
  <c r="W182"/>
  <c r="BD261"/>
  <c r="W107"/>
  <c r="AH217"/>
  <c r="AH185"/>
  <c r="AH269"/>
  <c r="W268"/>
  <c r="W213"/>
  <c r="AH196"/>
  <c r="AH174"/>
  <c r="BD158"/>
  <c r="BD108"/>
  <c r="W167"/>
  <c r="W197"/>
  <c r="BD181"/>
  <c r="BD205"/>
  <c r="BD212"/>
  <c r="W158"/>
  <c r="AH198"/>
  <c r="AH156"/>
  <c r="AH118"/>
  <c r="BD120"/>
  <c r="BD118"/>
  <c r="BD276"/>
  <c r="W173"/>
  <c r="AH274"/>
  <c r="AH214"/>
  <c r="AH264"/>
  <c r="W225"/>
  <c r="BD200"/>
  <c r="W187"/>
  <c r="W181"/>
  <c r="BD258"/>
  <c r="BD232"/>
  <c r="BD229"/>
  <c r="BD268"/>
  <c r="BD119"/>
  <c r="AH205"/>
  <c r="W207"/>
  <c r="AH117"/>
  <c r="W276"/>
  <c r="AH273"/>
  <c r="AH248"/>
  <c r="W236"/>
  <c r="AH115"/>
  <c r="BD128"/>
  <c r="AH166"/>
  <c r="W221"/>
  <c r="BD204"/>
  <c r="AH139"/>
  <c r="AH112"/>
  <c r="AH134"/>
  <c r="BD170"/>
  <c r="BD161"/>
  <c r="BD130"/>
  <c r="AH162"/>
  <c r="BD136"/>
  <c r="BD151"/>
  <c r="AH203"/>
  <c r="AH168"/>
  <c r="W248"/>
  <c r="AH232"/>
  <c r="AH119"/>
  <c r="AH257"/>
  <c r="AH253"/>
  <c r="W243"/>
  <c r="BD166"/>
  <c r="BD183"/>
  <c r="AH207"/>
  <c r="W212"/>
  <c r="BD263"/>
  <c r="BD178"/>
  <c r="BD247"/>
  <c r="W196"/>
  <c r="BD255"/>
  <c r="BD107"/>
  <c r="BD265"/>
  <c r="AH157"/>
  <c r="AH252"/>
  <c r="AH127"/>
  <c r="BD109"/>
  <c r="AH245"/>
  <c r="W209"/>
  <c r="AH239"/>
  <c r="W232"/>
  <c r="BD177"/>
  <c r="BD222"/>
  <c r="W112"/>
  <c r="AH229"/>
  <c r="AH121"/>
  <c r="BD179"/>
  <c r="AH219"/>
  <c r="AH193"/>
  <c r="AH135"/>
  <c r="W180"/>
  <c r="AH246"/>
  <c r="W218"/>
  <c r="AH224"/>
  <c r="AH216"/>
  <c r="W178"/>
  <c r="BD139"/>
  <c r="W190"/>
  <c r="BD147"/>
  <c r="BD131"/>
  <c r="W262"/>
  <c r="W227"/>
  <c r="AH226"/>
  <c r="AH234"/>
  <c r="AH230"/>
  <c r="W128"/>
  <c r="BD267"/>
  <c r="AH158"/>
  <c r="AH250"/>
  <c r="BD148"/>
  <c r="W115"/>
  <c r="BD217"/>
  <c r="AH153"/>
  <c r="W242"/>
  <c r="AH132"/>
  <c r="BD244"/>
  <c r="BD249"/>
  <c r="W258"/>
  <c r="BD152"/>
  <c r="AH137"/>
  <c r="AH247"/>
  <c r="W156"/>
  <c r="W198"/>
  <c r="AH240"/>
  <c r="W141"/>
  <c r="AH110"/>
  <c r="W179"/>
  <c r="AH150"/>
  <c r="BD180"/>
  <c r="AH129"/>
  <c r="AH151"/>
  <c r="W121"/>
  <c r="AH148"/>
  <c r="BD233"/>
  <c r="BD172"/>
  <c r="BD134"/>
  <c r="W109"/>
  <c r="W251"/>
  <c r="W215"/>
  <c r="AH209"/>
  <c r="W270"/>
  <c r="AH211"/>
  <c r="W142"/>
  <c r="W253"/>
  <c r="AH146"/>
  <c r="W239"/>
  <c r="AH126"/>
  <c r="AH256"/>
  <c r="BD169"/>
  <c r="AH215"/>
  <c r="AH243"/>
  <c r="W186"/>
  <c r="W274"/>
  <c r="W241"/>
  <c r="BD111"/>
  <c r="W125"/>
  <c r="BD245"/>
  <c r="AH160"/>
  <c r="AH190"/>
  <c r="AH208"/>
  <c r="W201"/>
  <c r="W159"/>
  <c r="BD214"/>
  <c r="W208"/>
  <c r="AH142"/>
  <c r="BD254"/>
  <c r="W202"/>
  <c r="BD242"/>
  <c r="AH122"/>
  <c r="W238"/>
  <c r="BD234"/>
  <c r="W133"/>
  <c r="BD221"/>
  <c r="BD189"/>
  <c r="W265"/>
  <c r="W259"/>
  <c r="W219"/>
  <c r="AH169"/>
  <c r="AH125"/>
  <c r="W120"/>
  <c r="AH106"/>
  <c r="BD160"/>
  <c r="BD146"/>
  <c r="AH130"/>
  <c r="AH182"/>
  <c r="AH266"/>
  <c r="BD241"/>
  <c r="BD210"/>
  <c r="W106"/>
  <c r="S82"/>
  <c r="DT82" s="1"/>
  <c r="AD66"/>
  <c r="DX66" s="1"/>
  <c r="BW100"/>
  <c r="EO100" s="1"/>
  <c r="EQ100" s="1"/>
  <c r="AB100" i="32" s="1"/>
  <c r="BW78" i="28"/>
  <c r="EO78" s="1"/>
  <c r="EQ78" s="1"/>
  <c r="AB78" i="32" s="1"/>
  <c r="BW49" i="28"/>
  <c r="EO49" s="1"/>
  <c r="EQ49" s="1"/>
  <c r="AB49" i="32" s="1"/>
  <c r="BW89" i="28"/>
  <c r="EO89" s="1"/>
  <c r="EQ89" s="1"/>
  <c r="AB89" i="32" s="1"/>
  <c r="AZ66" i="28"/>
  <c r="EF66" s="1"/>
  <c r="AD32"/>
  <c r="DX32" s="1"/>
  <c r="S98"/>
  <c r="DT98" s="1"/>
  <c r="S66"/>
  <c r="DT66" s="1"/>
  <c r="AZ94"/>
  <c r="EF94" s="1"/>
  <c r="AD24"/>
  <c r="DX24" s="1"/>
  <c r="BW21"/>
  <c r="EO21" s="1"/>
  <c r="EQ21" s="1"/>
  <c r="AB21" i="32" s="1"/>
  <c r="AD84" i="28"/>
  <c r="DX84" s="1"/>
  <c r="AD44"/>
  <c r="DX44" s="1"/>
  <c r="AD12"/>
  <c r="DX12" s="1"/>
  <c r="S13"/>
  <c r="DT13" s="1"/>
  <c r="S47"/>
  <c r="DT47" s="1"/>
  <c r="BL21"/>
  <c r="EK21" s="1"/>
  <c r="S103"/>
  <c r="DT103" s="1"/>
  <c r="S15"/>
  <c r="DT15" s="1"/>
  <c r="BL25"/>
  <c r="EK25" s="1"/>
  <c r="BL37"/>
  <c r="EK37" s="1"/>
  <c r="EM37" s="1"/>
  <c r="AA37" i="32" s="1"/>
  <c r="S63" i="28"/>
  <c r="DT63" s="1"/>
  <c r="X7"/>
  <c r="S39"/>
  <c r="DT39" s="1"/>
  <c r="S27"/>
  <c r="DT27" s="1"/>
  <c r="S55"/>
  <c r="DT55" s="1"/>
  <c r="S43"/>
  <c r="DT43" s="1"/>
  <c r="BL53"/>
  <c r="EK53" s="1"/>
  <c r="S57"/>
  <c r="DT57" s="1"/>
  <c r="S93"/>
  <c r="DT93" s="1"/>
  <c r="S84"/>
  <c r="DT84" s="1"/>
  <c r="BL65"/>
  <c r="EK65" s="1"/>
  <c r="S61"/>
  <c r="DT61" s="1"/>
  <c r="S89"/>
  <c r="DT89" s="1"/>
  <c r="BL9"/>
  <c r="EK9" s="1"/>
  <c r="EM9" s="1"/>
  <c r="AA9" i="32" s="1"/>
  <c r="BL45" i="28"/>
  <c r="EK45" s="1"/>
  <c r="EM45" s="1"/>
  <c r="AA45" i="32" s="1"/>
  <c r="S83" i="28"/>
  <c r="DT83" s="1"/>
  <c r="S71"/>
  <c r="DT71" s="1"/>
  <c r="S75"/>
  <c r="DT75" s="1"/>
  <c r="S65"/>
  <c r="DT65" s="1"/>
  <c r="S99"/>
  <c r="DT99" s="1"/>
  <c r="S79"/>
  <c r="DT79" s="1"/>
  <c r="S59"/>
  <c r="DT59" s="1"/>
  <c r="S81"/>
  <c r="DT81" s="1"/>
  <c r="S76"/>
  <c r="DT76" s="1"/>
  <c r="BL61"/>
  <c r="EK61" s="1"/>
  <c r="BL29"/>
  <c r="EK29" s="1"/>
  <c r="S35"/>
  <c r="DT35" s="1"/>
  <c r="S23"/>
  <c r="DT23" s="1"/>
  <c r="S11"/>
  <c r="DT11" s="1"/>
  <c r="S31"/>
  <c r="DT31" s="1"/>
  <c r="S97"/>
  <c r="DT97" s="1"/>
  <c r="S45"/>
  <c r="DT45" s="1"/>
  <c r="S73"/>
  <c r="DT73" s="1"/>
  <c r="S67"/>
  <c r="DT67" s="1"/>
  <c r="S29"/>
  <c r="DT29" s="1"/>
  <c r="S19"/>
  <c r="DT19" s="1"/>
  <c r="X8"/>
  <c r="DV8" s="1"/>
  <c r="DW8" s="1"/>
  <c r="W8" i="32" s="1"/>
  <c r="BX8" i="28"/>
  <c r="AI8"/>
  <c r="DZ8" s="1"/>
  <c r="BE8"/>
  <c r="EH8" s="1"/>
  <c r="BL13"/>
  <c r="EK13" s="1"/>
  <c r="EM13" s="1"/>
  <c r="AA13" i="32" s="1"/>
  <c r="BL57" i="28"/>
  <c r="EK57" s="1"/>
  <c r="S91"/>
  <c r="DT91" s="1"/>
  <c r="S77"/>
  <c r="DT77" s="1"/>
  <c r="AZ65"/>
  <c r="EF65" s="1"/>
  <c r="AZ51"/>
  <c r="EF51" s="1"/>
  <c r="AZ89"/>
  <c r="EF89" s="1"/>
  <c r="AZ29"/>
  <c r="EF29" s="1"/>
  <c r="AZ36"/>
  <c r="EF36" s="1"/>
  <c r="AZ75"/>
  <c r="EF75" s="1"/>
  <c r="AZ64"/>
  <c r="EF64" s="1"/>
  <c r="AZ13"/>
  <c r="EF13" s="1"/>
  <c r="AZ61"/>
  <c r="EF61" s="1"/>
  <c r="AZ9"/>
  <c r="EF9" s="1"/>
  <c r="BD60"/>
  <c r="AZ71"/>
  <c r="EF71" s="1"/>
  <c r="AZ18"/>
  <c r="EF18" s="1"/>
  <c r="AZ95"/>
  <c r="EF95" s="1"/>
  <c r="AZ98"/>
  <c r="EF98" s="1"/>
  <c r="AZ100"/>
  <c r="EF100" s="1"/>
  <c r="AZ63"/>
  <c r="EF63" s="1"/>
  <c r="AP45"/>
  <c r="EC45" s="1"/>
  <c r="EE45" s="1"/>
  <c r="Y45" i="32" s="1"/>
  <c r="AP92" i="28"/>
  <c r="EC92" s="1"/>
  <c r="AP12"/>
  <c r="EC12" s="1"/>
  <c r="EE12" s="1"/>
  <c r="Y12" i="32" s="1"/>
  <c r="AP81" i="28"/>
  <c r="EC81" s="1"/>
  <c r="EE81" s="1"/>
  <c r="Y81" i="32" s="1"/>
  <c r="AP49" i="28"/>
  <c r="EC49" s="1"/>
  <c r="EE49" s="1"/>
  <c r="Y49" i="32" s="1"/>
  <c r="AP61" i="28"/>
  <c r="EC61" s="1"/>
  <c r="EE61" s="1"/>
  <c r="Y61" i="32" s="1"/>
  <c r="AP100" i="28"/>
  <c r="EC100" s="1"/>
  <c r="EE100" s="1"/>
  <c r="Y100" i="32" s="1"/>
  <c r="AP20" i="28"/>
  <c r="EC20" s="1"/>
  <c r="AP101"/>
  <c r="EC101" s="1"/>
  <c r="AP69"/>
  <c r="EC69" s="1"/>
  <c r="AP37"/>
  <c r="EC37" s="1"/>
  <c r="EE37" s="1"/>
  <c r="Y37" i="32" s="1"/>
  <c r="AP38" i="28"/>
  <c r="EC38" s="1"/>
  <c r="EE38" s="1"/>
  <c r="Y38" i="32" s="1"/>
  <c r="AP84" i="28"/>
  <c r="EC84" s="1"/>
  <c r="AP77"/>
  <c r="EC77" s="1"/>
  <c r="EE77" s="1"/>
  <c r="Y77" i="32" s="1"/>
  <c r="AP46" i="28"/>
  <c r="EC46" s="1"/>
  <c r="EE46" s="1"/>
  <c r="Y46" i="32" s="1"/>
  <c r="AP28" i="28"/>
  <c r="EC28" s="1"/>
  <c r="EE28" s="1"/>
  <c r="Y28" i="32" s="1"/>
  <c r="AP89" i="28"/>
  <c r="EC89" s="1"/>
  <c r="EE89" s="1"/>
  <c r="Y89" i="32" s="1"/>
  <c r="AP57" i="28"/>
  <c r="EC57" s="1"/>
  <c r="EE57" s="1"/>
  <c r="Y57" i="32" s="1"/>
  <c r="AP21" i="28"/>
  <c r="EC21" s="1"/>
  <c r="EE21" s="1"/>
  <c r="Y21" i="32" s="1"/>
  <c r="AP60" i="28"/>
  <c r="EC60" s="1"/>
  <c r="AP97"/>
  <c r="EC97" s="1"/>
  <c r="EE97" s="1"/>
  <c r="Y97" i="32" s="1"/>
  <c r="AP65" i="28"/>
  <c r="EC65" s="1"/>
  <c r="EE65" s="1"/>
  <c r="Y65" i="32" s="1"/>
  <c r="AP33" i="28"/>
  <c r="EC33" s="1"/>
  <c r="EE33" s="1"/>
  <c r="Y33" i="32" s="1"/>
  <c r="AP34" i="28"/>
  <c r="EC34" s="1"/>
  <c r="EE34" s="1"/>
  <c r="Y34" i="32" s="1"/>
  <c r="AP68" i="28"/>
  <c r="EC68" s="1"/>
  <c r="EE68" s="1"/>
  <c r="Y68" i="32" s="1"/>
  <c r="AP85" i="28"/>
  <c r="EC85" s="1"/>
  <c r="EE85" s="1"/>
  <c r="Y85" i="32" s="1"/>
  <c r="AP53" i="28"/>
  <c r="EC53" s="1"/>
  <c r="EE53" s="1"/>
  <c r="Y53" i="32" s="1"/>
  <c r="AP13" i="28"/>
  <c r="EC13" s="1"/>
  <c r="AP29"/>
  <c r="EC29" s="1"/>
  <c r="AP76"/>
  <c r="EC76" s="1"/>
  <c r="AP105"/>
  <c r="EC105" s="1"/>
  <c r="EE105" s="1"/>
  <c r="Y105" i="32" s="1"/>
  <c r="AP73" i="28"/>
  <c r="EC73" s="1"/>
  <c r="EE73" s="1"/>
  <c r="Y73" i="32" s="1"/>
  <c r="AP41" i="28"/>
  <c r="EC41" s="1"/>
  <c r="EE41" s="1"/>
  <c r="Y41" i="32" s="1"/>
  <c r="AP42" i="28"/>
  <c r="EC42" s="1"/>
  <c r="EE42" s="1"/>
  <c r="Y42" i="32" s="1"/>
  <c r="AP52" i="28"/>
  <c r="EC52" s="1"/>
  <c r="EE52" s="1"/>
  <c r="Y52" i="32" s="1"/>
  <c r="AP93" i="28"/>
  <c r="EC93" s="1"/>
  <c r="EE93" s="1"/>
  <c r="Y93" i="32" s="1"/>
  <c r="BL7" i="28"/>
  <c r="EK7" s="1"/>
  <c r="AZ7"/>
  <c r="EF7" s="1"/>
  <c r="BW101"/>
  <c r="EO101" s="1"/>
  <c r="EQ101" s="1"/>
  <c r="AB101" i="32" s="1"/>
  <c r="BW77" i="28"/>
  <c r="EO77" s="1"/>
  <c r="EQ77" s="1"/>
  <c r="AB77" i="32" s="1"/>
  <c r="BW57" i="28"/>
  <c r="EO57" s="1"/>
  <c r="EQ57" s="1"/>
  <c r="AB57" i="32" s="1"/>
  <c r="BW37" i="28"/>
  <c r="EO37" s="1"/>
  <c r="EQ37" s="1"/>
  <c r="AB37" i="32" s="1"/>
  <c r="BV37" i="28"/>
  <c r="EN37" s="1"/>
  <c r="BW84"/>
  <c r="EO84" s="1"/>
  <c r="EQ84" s="1"/>
  <c r="AB84" i="32" s="1"/>
  <c r="BV84" i="28"/>
  <c r="EN84" s="1"/>
  <c r="BW17"/>
  <c r="EO17" s="1"/>
  <c r="BV17"/>
  <c r="EN17" s="1"/>
  <c r="BW9"/>
  <c r="EO9" s="1"/>
  <c r="BV9"/>
  <c r="EN9" s="1"/>
  <c r="BW41"/>
  <c r="EO41" s="1"/>
  <c r="EQ41" s="1"/>
  <c r="AB41" i="32" s="1"/>
  <c r="BV41" i="28"/>
  <c r="EN41" s="1"/>
  <c r="BW38"/>
  <c r="EO38" s="1"/>
  <c r="EQ38" s="1"/>
  <c r="AB38" i="32" s="1"/>
  <c r="BV38" i="28"/>
  <c r="EN38" s="1"/>
  <c r="BW19"/>
  <c r="EO19" s="1"/>
  <c r="EQ19" s="1"/>
  <c r="AB19" i="32" s="1"/>
  <c r="BV19" i="28"/>
  <c r="EN19" s="1"/>
  <c r="BW81"/>
  <c r="EO81" s="1"/>
  <c r="EQ81" s="1"/>
  <c r="AB81" i="32" s="1"/>
  <c r="BV81" i="28"/>
  <c r="EN81" s="1"/>
  <c r="BW28"/>
  <c r="EO28" s="1"/>
  <c r="EQ28" s="1"/>
  <c r="AB28" i="32" s="1"/>
  <c r="BV28" i="28"/>
  <c r="EN28" s="1"/>
  <c r="BW68"/>
  <c r="EO68" s="1"/>
  <c r="EQ68" s="1"/>
  <c r="AB68" i="32" s="1"/>
  <c r="BV68" i="28"/>
  <c r="EN68" s="1"/>
  <c r="BW102"/>
  <c r="EO102" s="1"/>
  <c r="EQ102" s="1"/>
  <c r="AB102" i="32" s="1"/>
  <c r="BV102" i="28"/>
  <c r="EN102" s="1"/>
  <c r="BW87"/>
  <c r="EO87" s="1"/>
  <c r="BV87"/>
  <c r="EN87" s="1"/>
  <c r="BW31"/>
  <c r="EO31" s="1"/>
  <c r="EQ31" s="1"/>
  <c r="AB31" i="32" s="1"/>
  <c r="BV31" i="28"/>
  <c r="EN31" s="1"/>
  <c r="BW30"/>
  <c r="EO30" s="1"/>
  <c r="EQ30" s="1"/>
  <c r="AB30" i="32" s="1"/>
  <c r="BV30" i="28"/>
  <c r="EN30" s="1"/>
  <c r="BW62"/>
  <c r="EO62" s="1"/>
  <c r="EQ62" s="1"/>
  <c r="AB62" i="32" s="1"/>
  <c r="BV62" i="28"/>
  <c r="EN62" s="1"/>
  <c r="BW69"/>
  <c r="EO69" s="1"/>
  <c r="BV69"/>
  <c r="EN69" s="1"/>
  <c r="BW36"/>
  <c r="EO36" s="1"/>
  <c r="EQ36" s="1"/>
  <c r="AB36" i="32" s="1"/>
  <c r="BV36" i="28"/>
  <c r="EN36" s="1"/>
  <c r="BW99"/>
  <c r="EO99" s="1"/>
  <c r="BV99"/>
  <c r="EN99" s="1"/>
  <c r="BW70"/>
  <c r="EO70" s="1"/>
  <c r="EQ70" s="1"/>
  <c r="AB70" i="32" s="1"/>
  <c r="BV70" i="28"/>
  <c r="EN70" s="1"/>
  <c r="BW85"/>
  <c r="EO85" s="1"/>
  <c r="BV85"/>
  <c r="EN85" s="1"/>
  <c r="BW65"/>
  <c r="EO65" s="1"/>
  <c r="EQ65" s="1"/>
  <c r="AB65" i="32" s="1"/>
  <c r="BV65" i="28"/>
  <c r="EN65" s="1"/>
  <c r="BW20"/>
  <c r="EO20" s="1"/>
  <c r="EQ20" s="1"/>
  <c r="AB20" i="32" s="1"/>
  <c r="BV20" i="28"/>
  <c r="EN20" s="1"/>
  <c r="BW60"/>
  <c r="EO60" s="1"/>
  <c r="BV60"/>
  <c r="EN60" s="1"/>
  <c r="BW73"/>
  <c r="EO73" s="1"/>
  <c r="EQ73" s="1"/>
  <c r="AB73" i="32" s="1"/>
  <c r="BV73" i="28"/>
  <c r="EN73" s="1"/>
  <c r="BW71"/>
  <c r="EO71" s="1"/>
  <c r="EQ71" s="1"/>
  <c r="AB71" i="32" s="1"/>
  <c r="BV71" i="28"/>
  <c r="EN71" s="1"/>
  <c r="BW79"/>
  <c r="EO79" s="1"/>
  <c r="EQ79" s="1"/>
  <c r="AB79" i="32" s="1"/>
  <c r="BV79" i="28"/>
  <c r="EN79" s="1"/>
  <c r="BW22"/>
  <c r="EO22" s="1"/>
  <c r="EQ22" s="1"/>
  <c r="AB22" i="32" s="1"/>
  <c r="BV22" i="28"/>
  <c r="EN22" s="1"/>
  <c r="BW54"/>
  <c r="EO54" s="1"/>
  <c r="EQ54" s="1"/>
  <c r="AB54" i="32" s="1"/>
  <c r="BV54" i="28"/>
  <c r="EN54" s="1"/>
  <c r="BW15"/>
  <c r="EO15" s="1"/>
  <c r="BV15"/>
  <c r="EN15" s="1"/>
  <c r="BW95"/>
  <c r="EO95" s="1"/>
  <c r="EQ95" s="1"/>
  <c r="AB95" i="32" s="1"/>
  <c r="BV95" i="28"/>
  <c r="EN95" s="1"/>
  <c r="BW103"/>
  <c r="EO103" s="1"/>
  <c r="EQ103" s="1"/>
  <c r="AB103" i="32" s="1"/>
  <c r="BV103" i="28"/>
  <c r="EN103" s="1"/>
  <c r="BW94"/>
  <c r="EO94" s="1"/>
  <c r="EQ94" s="1"/>
  <c r="AB94" i="32" s="1"/>
  <c r="BV94" i="28"/>
  <c r="EN94" s="1"/>
  <c r="BW11"/>
  <c r="EO11" s="1"/>
  <c r="BV11"/>
  <c r="EN11" s="1"/>
  <c r="BW55"/>
  <c r="EO55" s="1"/>
  <c r="EQ55" s="1"/>
  <c r="AB55" i="32" s="1"/>
  <c r="BV55" i="28"/>
  <c r="EN55" s="1"/>
  <c r="BW12"/>
  <c r="EO12" s="1"/>
  <c r="EQ12" s="1"/>
  <c r="AB12" i="32" s="1"/>
  <c r="BV12" i="28"/>
  <c r="EN12" s="1"/>
  <c r="BW52"/>
  <c r="EO52" s="1"/>
  <c r="EQ52" s="1"/>
  <c r="AB52" i="32" s="1"/>
  <c r="BV52" i="28"/>
  <c r="EN52" s="1"/>
  <c r="BW53"/>
  <c r="EO53" s="1"/>
  <c r="EQ53" s="1"/>
  <c r="AB53" i="32" s="1"/>
  <c r="BV53" i="28"/>
  <c r="EN53" s="1"/>
  <c r="BW25"/>
  <c r="EO25" s="1"/>
  <c r="EQ25" s="1"/>
  <c r="AB25" i="32" s="1"/>
  <c r="BV25" i="28"/>
  <c r="EN25" s="1"/>
  <c r="BW33"/>
  <c r="EO33" s="1"/>
  <c r="EQ33" s="1"/>
  <c r="AB33" i="32" s="1"/>
  <c r="BV33" i="28"/>
  <c r="EN33" s="1"/>
  <c r="BW61"/>
  <c r="EO61" s="1"/>
  <c r="EQ61" s="1"/>
  <c r="AB61" i="32" s="1"/>
  <c r="BV61" i="28"/>
  <c r="EN61" s="1"/>
  <c r="BW14"/>
  <c r="EO14" s="1"/>
  <c r="EQ14" s="1"/>
  <c r="AB14" i="32" s="1"/>
  <c r="BV14" i="28"/>
  <c r="EN14" s="1"/>
  <c r="BW46"/>
  <c r="EO46" s="1"/>
  <c r="EQ46" s="1"/>
  <c r="AB46" i="32" s="1"/>
  <c r="BV46" i="28"/>
  <c r="EN46" s="1"/>
  <c r="BW86"/>
  <c r="EO86" s="1"/>
  <c r="EQ86" s="1"/>
  <c r="AB86" i="32" s="1"/>
  <c r="BV86" i="28"/>
  <c r="EN86" s="1"/>
  <c r="BW105"/>
  <c r="EO105" s="1"/>
  <c r="BV105"/>
  <c r="EN105" s="1"/>
  <c r="BV7"/>
  <c r="AD60"/>
  <c r="DX60" s="1"/>
  <c r="AD28"/>
  <c r="DX28" s="1"/>
  <c r="AH46"/>
  <c r="AD103"/>
  <c r="DX103" s="1"/>
  <c r="AD22"/>
  <c r="DX22" s="1"/>
  <c r="AD27"/>
  <c r="DX27" s="1"/>
  <c r="AD14"/>
  <c r="DX14" s="1"/>
  <c r="AD78"/>
  <c r="DX78" s="1"/>
  <c r="AD92"/>
  <c r="DX92" s="1"/>
  <c r="AD51"/>
  <c r="DX51" s="1"/>
  <c r="V7"/>
  <c r="R7" i="32" s="1"/>
  <c r="AD65" i="28"/>
  <c r="DX65" s="1"/>
  <c r="AD89"/>
  <c r="DX89" s="1"/>
  <c r="AD62"/>
  <c r="DX62" s="1"/>
  <c r="AD105"/>
  <c r="DX105" s="1"/>
  <c r="AD49"/>
  <c r="DX49" s="1"/>
  <c r="AD9"/>
  <c r="DX9" s="1"/>
  <c r="AD81"/>
  <c r="DX81" s="1"/>
  <c r="AD33"/>
  <c r="DX33" s="1"/>
  <c r="AD57"/>
  <c r="DX57" s="1"/>
  <c r="AD17"/>
  <c r="DX17" s="1"/>
  <c r="AD36"/>
  <c r="DX36" s="1"/>
  <c r="AD102"/>
  <c r="DX102" s="1"/>
  <c r="AD58"/>
  <c r="DX58" s="1"/>
  <c r="AD94"/>
  <c r="DX94" s="1"/>
  <c r="AD100"/>
  <c r="DX100" s="1"/>
  <c r="AD68"/>
  <c r="DX68" s="1"/>
  <c r="AD7"/>
  <c r="DX7" s="1"/>
  <c r="AD18"/>
  <c r="DX18" s="1"/>
  <c r="AD50"/>
  <c r="DX50" s="1"/>
  <c r="AD98"/>
  <c r="DX98" s="1"/>
  <c r="AD38"/>
  <c r="DX38" s="1"/>
  <c r="AD25"/>
  <c r="DX25" s="1"/>
  <c r="AD34"/>
  <c r="DX34" s="1"/>
  <c r="AD74"/>
  <c r="DX74" s="1"/>
  <c r="AD73"/>
  <c r="DX73" s="1"/>
  <c r="AD26"/>
  <c r="DX26" s="1"/>
  <c r="AD97"/>
  <c r="DX97" s="1"/>
  <c r="AD82"/>
  <c r="DX82" s="1"/>
  <c r="AD86"/>
  <c r="DX86" s="1"/>
  <c r="AD41"/>
  <c r="DX41" s="1"/>
  <c r="AD10"/>
  <c r="DX10" s="1"/>
  <c r="AD30"/>
  <c r="DX30" s="1"/>
  <c r="AD90"/>
  <c r="DX90" s="1"/>
  <c r="AD80"/>
  <c r="DX80" s="1"/>
  <c r="AD54"/>
  <c r="DX54" s="1"/>
  <c r="AZ55"/>
  <c r="EF55" s="1"/>
  <c r="AZ46"/>
  <c r="EF46" s="1"/>
  <c r="AZ31"/>
  <c r="EF31" s="1"/>
  <c r="AZ91"/>
  <c r="EF91" s="1"/>
  <c r="AZ44"/>
  <c r="EF44" s="1"/>
  <c r="AZ50"/>
  <c r="EF50" s="1"/>
  <c r="AZ69"/>
  <c r="EF69" s="1"/>
  <c r="AZ40"/>
  <c r="EF40" s="1"/>
  <c r="AZ99"/>
  <c r="EF99" s="1"/>
  <c r="AZ83"/>
  <c r="EF83" s="1"/>
  <c r="AZ73"/>
  <c r="EF73" s="1"/>
  <c r="AZ54"/>
  <c r="EF54" s="1"/>
  <c r="AZ72"/>
  <c r="EF72" s="1"/>
  <c r="AZ84"/>
  <c r="EF84" s="1"/>
  <c r="AZ27"/>
  <c r="EF27" s="1"/>
  <c r="AZ25"/>
  <c r="EF25" s="1"/>
  <c r="AZ43"/>
  <c r="EF43" s="1"/>
  <c r="AZ8"/>
  <c r="EF8" s="1"/>
  <c r="AZ53"/>
  <c r="EF53" s="1"/>
  <c r="AZ22"/>
  <c r="EF22" s="1"/>
  <c r="AZ35"/>
  <c r="EF35" s="1"/>
  <c r="AZ88"/>
  <c r="EF88" s="1"/>
  <c r="AZ76"/>
  <c r="EF76" s="1"/>
  <c r="AZ21"/>
  <c r="EF21" s="1"/>
  <c r="AZ92"/>
  <c r="EF92" s="1"/>
  <c r="AZ82"/>
  <c r="EF82" s="1"/>
  <c r="AZ49"/>
  <c r="EF49" s="1"/>
  <c r="AZ57"/>
  <c r="EF57" s="1"/>
  <c r="AZ78"/>
  <c r="EF78" s="1"/>
  <c r="AZ38"/>
  <c r="EF38" s="1"/>
  <c r="AZ14"/>
  <c r="EF14" s="1"/>
  <c r="AZ42"/>
  <c r="EF42" s="1"/>
  <c r="AZ48"/>
  <c r="EF48" s="1"/>
  <c r="AZ70"/>
  <c r="EF70" s="1"/>
  <c r="AZ11"/>
  <c r="EF11" s="1"/>
  <c r="AZ41"/>
  <c r="EF41" s="1"/>
  <c r="AZ80"/>
  <c r="EF80" s="1"/>
  <c r="AZ12"/>
  <c r="EF12" s="1"/>
  <c r="AZ62"/>
  <c r="EF62" s="1"/>
  <c r="AZ74"/>
  <c r="EF74" s="1"/>
  <c r="AZ10"/>
  <c r="EF10" s="1"/>
  <c r="AZ96"/>
  <c r="EF96" s="1"/>
  <c r="AZ56"/>
  <c r="EF56" s="1"/>
  <c r="AZ68"/>
  <c r="EF68" s="1"/>
  <c r="AZ90"/>
  <c r="EF90" s="1"/>
  <c r="AZ33"/>
  <c r="EF33" s="1"/>
  <c r="AZ86"/>
  <c r="EF86" s="1"/>
  <c r="AZ37"/>
  <c r="EF37" s="1"/>
  <c r="AZ19"/>
  <c r="EF19" s="1"/>
  <c r="AZ104"/>
  <c r="EF104" s="1"/>
  <c r="AZ17"/>
  <c r="EF17" s="1"/>
  <c r="EE13" l="1"/>
  <c r="Y13" i="32" s="1"/>
  <c r="EQ11" i="28"/>
  <c r="AB11" i="32" s="1"/>
  <c r="EQ15" i="28"/>
  <c r="AB15" i="32" s="1"/>
  <c r="EQ60" i="28"/>
  <c r="AB60" i="32" s="1"/>
  <c r="EQ17" i="28"/>
  <c r="AB17" i="32" s="1"/>
  <c r="EE76" i="28"/>
  <c r="Y76" i="32" s="1"/>
  <c r="EE69" i="28"/>
  <c r="Y69" i="32" s="1"/>
  <c r="EE92" i="28"/>
  <c r="Y92" i="32" s="1"/>
  <c r="EM65" i="28"/>
  <c r="AA65" i="32" s="1"/>
  <c r="EM53" i="28"/>
  <c r="AA53" i="32" s="1"/>
  <c r="EM21" i="28"/>
  <c r="AA21" i="32" s="1"/>
  <c r="EQ124" i="28"/>
  <c r="AB124" i="32" s="1"/>
  <c r="EM20" i="28"/>
  <c r="AA20" i="32" s="1"/>
  <c r="EM121" i="28"/>
  <c r="AA121" i="32" s="1"/>
  <c r="EM233" i="28"/>
  <c r="AA233" i="32" s="1"/>
  <c r="EM64" i="28"/>
  <c r="AA64" i="32" s="1"/>
  <c r="EM168" i="28"/>
  <c r="AA168" i="32" s="1"/>
  <c r="EM231" i="28"/>
  <c r="AA231" i="32" s="1"/>
  <c r="EM260" i="28"/>
  <c r="AA260" i="32" s="1"/>
  <c r="EM275" i="28"/>
  <c r="AA275" i="32" s="1"/>
  <c r="EM35" i="28"/>
  <c r="AA35" i="32" s="1"/>
  <c r="EM40" i="28"/>
  <c r="AA40" i="32" s="1"/>
  <c r="EM36" i="28"/>
  <c r="AA36" i="32" s="1"/>
  <c r="EE101" i="28"/>
  <c r="Y101" i="32" s="1"/>
  <c r="CL75" i="28"/>
  <c r="ET75" s="1"/>
  <c r="EU75" s="1"/>
  <c r="AC75" i="32" s="1"/>
  <c r="EX77" i="15"/>
  <c r="CM75" i="28" s="1"/>
  <c r="CL224"/>
  <c r="ET224" s="1"/>
  <c r="EU224" s="1"/>
  <c r="EX226" i="15"/>
  <c r="CM224" i="28" s="1"/>
  <c r="CL272"/>
  <c r="ET272" s="1"/>
  <c r="EU272" s="1"/>
  <c r="EX274" i="15"/>
  <c r="CM272" i="28" s="1"/>
  <c r="CL187"/>
  <c r="ET187" s="1"/>
  <c r="EU187" s="1"/>
  <c r="EX189" i="15"/>
  <c r="CM187" i="28" s="1"/>
  <c r="CL231"/>
  <c r="ET231" s="1"/>
  <c r="EU231" s="1"/>
  <c r="EX233" i="15"/>
  <c r="CM231" i="28" s="1"/>
  <c r="CL275"/>
  <c r="ET275" s="1"/>
  <c r="EU275" s="1"/>
  <c r="EX277" i="15"/>
  <c r="CM275" i="28" s="1"/>
  <c r="CL20"/>
  <c r="ET20" s="1"/>
  <c r="EU20" s="1"/>
  <c r="AC20" i="32" s="1"/>
  <c r="EX22" i="15"/>
  <c r="CM20" i="28" s="1"/>
  <c r="CL180"/>
  <c r="ET180" s="1"/>
  <c r="EU180" s="1"/>
  <c r="EX182" i="15"/>
  <c r="CM180" i="28" s="1"/>
  <c r="CL244"/>
  <c r="ET244" s="1"/>
  <c r="EU244" s="1"/>
  <c r="EX246" i="15"/>
  <c r="CM244" i="28" s="1"/>
  <c r="CL169"/>
  <c r="ET169" s="1"/>
  <c r="EU169" s="1"/>
  <c r="EX171" i="15"/>
  <c r="CM169" i="28" s="1"/>
  <c r="CL87"/>
  <c r="ET87" s="1"/>
  <c r="EU87" s="1"/>
  <c r="AC87" i="32" s="1"/>
  <c r="EX89" i="15"/>
  <c r="CM87" i="28" s="1"/>
  <c r="CL243"/>
  <c r="ET243" s="1"/>
  <c r="EU243" s="1"/>
  <c r="EX245" i="15"/>
  <c r="CM243" i="28" s="1"/>
  <c r="CL245"/>
  <c r="ET245" s="1"/>
  <c r="EU245" s="1"/>
  <c r="EX247" i="15"/>
  <c r="CM245" i="28" s="1"/>
  <c r="CL28"/>
  <c r="ET28" s="1"/>
  <c r="EU28" s="1"/>
  <c r="AC28" i="32" s="1"/>
  <c r="EX30" i="15"/>
  <c r="CM28" i="28" s="1"/>
  <c r="CL252"/>
  <c r="ET252" s="1"/>
  <c r="EU252" s="1"/>
  <c r="EX254" i="15"/>
  <c r="CM252" i="28" s="1"/>
  <c r="CL73"/>
  <c r="ET73" s="1"/>
  <c r="EU73" s="1"/>
  <c r="AC73" i="32" s="1"/>
  <c r="EX75" i="15"/>
  <c r="CM73" i="28" s="1"/>
  <c r="CL61"/>
  <c r="ET61" s="1"/>
  <c r="EU61" s="1"/>
  <c r="AC61" i="32" s="1"/>
  <c r="EX63" i="15"/>
  <c r="CM61" i="28" s="1"/>
  <c r="CL127"/>
  <c r="ET127" s="1"/>
  <c r="EU127" s="1"/>
  <c r="EX129" i="15"/>
  <c r="CM127" i="28" s="1"/>
  <c r="CL159"/>
  <c r="ET159" s="1"/>
  <c r="EU159" s="1"/>
  <c r="EX161" i="15"/>
  <c r="CM159" i="28" s="1"/>
  <c r="CL183"/>
  <c r="ET183" s="1"/>
  <c r="EU183" s="1"/>
  <c r="EX185" i="15"/>
  <c r="CM183" i="28" s="1"/>
  <c r="CL207"/>
  <c r="ET207" s="1"/>
  <c r="EU207" s="1"/>
  <c r="EX209" i="15"/>
  <c r="CM207" i="28" s="1"/>
  <c r="CL223"/>
  <c r="ET223" s="1"/>
  <c r="EU223" s="1"/>
  <c r="EX225" i="15"/>
  <c r="CM223" i="28" s="1"/>
  <c r="CL271"/>
  <c r="ET271" s="1"/>
  <c r="EU271" s="1"/>
  <c r="EX273" i="15"/>
  <c r="CM271" i="28" s="1"/>
  <c r="CL16"/>
  <c r="ET16" s="1"/>
  <c r="EU16" s="1"/>
  <c r="AC16" i="32" s="1"/>
  <c r="EX18" i="15"/>
  <c r="CM16" i="28" s="1"/>
  <c r="CL32"/>
  <c r="ET32" s="1"/>
  <c r="EU32" s="1"/>
  <c r="AC32" i="32" s="1"/>
  <c r="EX34" i="15"/>
  <c r="CM32" i="28" s="1"/>
  <c r="CL80"/>
  <c r="ET80" s="1"/>
  <c r="EU80" s="1"/>
  <c r="AC80" i="32" s="1"/>
  <c r="EX82" i="15"/>
  <c r="CM80" i="28" s="1"/>
  <c r="CL112"/>
  <c r="ET112" s="1"/>
  <c r="EU112" s="1"/>
  <c r="EX114" i="15"/>
  <c r="CM112" i="28" s="1"/>
  <c r="CL144"/>
  <c r="ET144" s="1"/>
  <c r="EU144" s="1"/>
  <c r="EX146" i="15"/>
  <c r="CM144" i="28" s="1"/>
  <c r="CL176"/>
  <c r="ET176" s="1"/>
  <c r="EU176" s="1"/>
  <c r="EX178" i="15"/>
  <c r="CM176" i="28" s="1"/>
  <c r="CL33"/>
  <c r="ET33" s="1"/>
  <c r="EU33" s="1"/>
  <c r="AC33" i="32" s="1"/>
  <c r="EX35" i="15"/>
  <c r="CM33" i="28" s="1"/>
  <c r="CL65"/>
  <c r="ET65" s="1"/>
  <c r="EU65" s="1"/>
  <c r="AC65" i="32" s="1"/>
  <c r="EX67" i="15"/>
  <c r="CM65" i="28" s="1"/>
  <c r="CL97"/>
  <c r="ET97" s="1"/>
  <c r="EU97" s="1"/>
  <c r="EX99" i="15"/>
  <c r="CM97" i="28" s="1"/>
  <c r="CL133"/>
  <c r="ET133" s="1"/>
  <c r="EU133" s="1"/>
  <c r="EX135" i="15"/>
  <c r="CM133" i="28" s="1"/>
  <c r="CL165"/>
  <c r="ET165" s="1"/>
  <c r="EU165" s="1"/>
  <c r="EX167" i="15"/>
  <c r="CM165" i="28" s="1"/>
  <c r="CL209"/>
  <c r="ET209" s="1"/>
  <c r="EU209" s="1"/>
  <c r="EX211" i="15"/>
  <c r="CM209" i="28" s="1"/>
  <c r="CL19"/>
  <c r="ET19" s="1"/>
  <c r="EU19" s="1"/>
  <c r="AC19" i="32" s="1"/>
  <c r="EX21" i="15"/>
  <c r="CM19" i="28" s="1"/>
  <c r="CL95"/>
  <c r="ET95" s="1"/>
  <c r="EU95" s="1"/>
  <c r="EX97" i="15"/>
  <c r="CM95" i="28" s="1"/>
  <c r="CL115"/>
  <c r="ET115" s="1"/>
  <c r="EU115" s="1"/>
  <c r="EX117" i="15"/>
  <c r="CM115" i="28" s="1"/>
  <c r="CL135"/>
  <c r="ET135" s="1"/>
  <c r="EU135" s="1"/>
  <c r="EX137" i="15"/>
  <c r="CM135" i="28" s="1"/>
  <c r="CL211"/>
  <c r="ET211" s="1"/>
  <c r="EU211" s="1"/>
  <c r="EX213" i="15"/>
  <c r="CM211" i="28" s="1"/>
  <c r="CL52"/>
  <c r="ET52" s="1"/>
  <c r="EU52" s="1"/>
  <c r="AC52" i="32" s="1"/>
  <c r="EX54" i="15"/>
  <c r="CM52" i="28" s="1"/>
  <c r="CL84"/>
  <c r="ET84" s="1"/>
  <c r="EU84" s="1"/>
  <c r="AC84" i="32" s="1"/>
  <c r="EX86" i="15"/>
  <c r="CM84" i="28" s="1"/>
  <c r="CL116"/>
  <c r="ET116" s="1"/>
  <c r="EU116" s="1"/>
  <c r="EX118" i="15"/>
  <c r="CM116" i="28" s="1"/>
  <c r="CL37"/>
  <c r="ET37" s="1"/>
  <c r="EU37" s="1"/>
  <c r="AC37" i="32" s="1"/>
  <c r="EX39" i="15"/>
  <c r="CM37" i="28" s="1"/>
  <c r="CL69"/>
  <c r="ET69" s="1"/>
  <c r="EU69" s="1"/>
  <c r="AC69" i="32" s="1"/>
  <c r="EX71" i="15"/>
  <c r="CM69" i="28" s="1"/>
  <c r="CL101"/>
  <c r="ET101" s="1"/>
  <c r="EU101" s="1"/>
  <c r="EX103" i="15"/>
  <c r="CM101" i="28" s="1"/>
  <c r="CL137"/>
  <c r="ET137" s="1"/>
  <c r="EU137" s="1"/>
  <c r="EX139" i="15"/>
  <c r="CM137" i="28" s="1"/>
  <c r="CL213"/>
  <c r="ET213" s="1"/>
  <c r="EU213" s="1"/>
  <c r="EX215" i="15"/>
  <c r="CM213" i="28" s="1"/>
  <c r="CL257"/>
  <c r="ET257" s="1"/>
  <c r="EU257" s="1"/>
  <c r="EX259" i="15"/>
  <c r="CM257" i="28" s="1"/>
  <c r="CL99"/>
  <c r="ET99" s="1"/>
  <c r="EU99" s="1"/>
  <c r="EX101" i="15"/>
  <c r="CM99" i="28" s="1"/>
  <c r="CL239"/>
  <c r="ET239" s="1"/>
  <c r="EU239" s="1"/>
  <c r="EX241" i="15"/>
  <c r="CM239" i="28" s="1"/>
  <c r="CL104"/>
  <c r="ET104" s="1"/>
  <c r="EU104" s="1"/>
  <c r="EX106" i="15"/>
  <c r="CM104" i="28" s="1"/>
  <c r="CL57"/>
  <c r="ET57" s="1"/>
  <c r="EU57" s="1"/>
  <c r="AC57" i="32" s="1"/>
  <c r="EX59" i="15"/>
  <c r="CM57" i="28" s="1"/>
  <c r="CL93"/>
  <c r="ET93" s="1"/>
  <c r="EU93" s="1"/>
  <c r="EX95" i="15"/>
  <c r="CM93" i="28" s="1"/>
  <c r="CL88"/>
  <c r="ET88" s="1"/>
  <c r="EU88" s="1"/>
  <c r="EX90" i="15"/>
  <c r="CM88" i="28" s="1"/>
  <c r="CL41"/>
  <c r="ET41" s="1"/>
  <c r="EU41" s="1"/>
  <c r="AC41" i="32" s="1"/>
  <c r="EX43" i="15"/>
  <c r="CM41" i="28" s="1"/>
  <c r="CL141"/>
  <c r="ET141" s="1"/>
  <c r="EU141" s="1"/>
  <c r="EX143" i="15"/>
  <c r="CM141" i="28" s="1"/>
  <c r="CL217"/>
  <c r="ET217" s="1"/>
  <c r="EU217" s="1"/>
  <c r="EX219" i="15"/>
  <c r="CM217" i="28" s="1"/>
  <c r="CL124"/>
  <c r="ET124" s="1"/>
  <c r="EU124" s="1"/>
  <c r="EX126" i="15"/>
  <c r="CM124" i="28" s="1"/>
  <c r="CL177"/>
  <c r="ET177" s="1"/>
  <c r="EU177" s="1"/>
  <c r="EX179" i="15"/>
  <c r="CM177" i="28" s="1"/>
  <c r="CL67"/>
  <c r="ET67" s="1"/>
  <c r="EU67" s="1"/>
  <c r="AC67" i="32" s="1"/>
  <c r="EX69" i="15"/>
  <c r="CM67" i="28" s="1"/>
  <c r="CL156"/>
  <c r="ET156" s="1"/>
  <c r="EU156" s="1"/>
  <c r="EX158" i="15"/>
  <c r="CM156" i="28" s="1"/>
  <c r="CL268"/>
  <c r="ET268" s="1"/>
  <c r="EU268" s="1"/>
  <c r="EX270" i="15"/>
  <c r="CM268" i="28" s="1"/>
  <c r="CL265"/>
  <c r="ET265" s="1"/>
  <c r="EU265" s="1"/>
  <c r="EX267" i="15"/>
  <c r="CM265" i="28" s="1"/>
  <c r="EQ85"/>
  <c r="AB85" i="32" s="1"/>
  <c r="EQ99" i="28"/>
  <c r="AB99" i="32" s="1"/>
  <c r="EQ69" i="28"/>
  <c r="AB69" i="32" s="1"/>
  <c r="EQ87" i="28"/>
  <c r="AB87" i="32" s="1"/>
  <c r="EQ9" i="28"/>
  <c r="AB9" i="32" s="1"/>
  <c r="EE60" i="28"/>
  <c r="Y60" i="32" s="1"/>
  <c r="EE20" i="28"/>
  <c r="Y20" i="32" s="1"/>
  <c r="EM61" i="28"/>
  <c r="AA61" i="32" s="1"/>
  <c r="EM152" i="28"/>
  <c r="AA152" i="32" s="1"/>
  <c r="EM141" i="28"/>
  <c r="AA141" i="32" s="1"/>
  <c r="EM267" i="28"/>
  <c r="AA267" i="32" s="1"/>
  <c r="EM159" i="28"/>
  <c r="AA159" i="32" s="1"/>
  <c r="EM108" i="28"/>
  <c r="AA108" i="32" s="1"/>
  <c r="EM176" i="28"/>
  <c r="AA176" i="32" s="1"/>
  <c r="EM133" i="28"/>
  <c r="AA133" i="32" s="1"/>
  <c r="EQ137" i="28"/>
  <c r="AB137" i="32" s="1"/>
  <c r="CL31" i="28"/>
  <c r="ET31" s="1"/>
  <c r="EU31" s="1"/>
  <c r="AC31" i="32" s="1"/>
  <c r="EX33" i="15"/>
  <c r="CM31" i="28" s="1"/>
  <c r="CL111"/>
  <c r="ET111" s="1"/>
  <c r="EU111" s="1"/>
  <c r="EX113" i="15"/>
  <c r="CM111" i="28" s="1"/>
  <c r="CL247"/>
  <c r="ET247" s="1"/>
  <c r="EU247" s="1"/>
  <c r="EX249" i="15"/>
  <c r="CM247" i="28" s="1"/>
  <c r="CL208"/>
  <c r="ET208" s="1"/>
  <c r="EU208" s="1"/>
  <c r="EX210" i="15"/>
  <c r="CM208" i="28" s="1"/>
  <c r="CL249"/>
  <c r="ET249" s="1"/>
  <c r="EU249" s="1"/>
  <c r="EX251" i="15"/>
  <c r="CM249" i="28" s="1"/>
  <c r="CL59"/>
  <c r="ET59" s="1"/>
  <c r="EU59" s="1"/>
  <c r="AC59" i="32" s="1"/>
  <c r="EX61" i="15"/>
  <c r="CM59" i="28" s="1"/>
  <c r="CL79"/>
  <c r="ET79" s="1"/>
  <c r="EU79" s="1"/>
  <c r="AC79" i="32" s="1"/>
  <c r="EX81" i="15"/>
  <c r="CM79" i="28" s="1"/>
  <c r="CL167"/>
  <c r="ET167" s="1"/>
  <c r="EU167" s="1"/>
  <c r="EX169" i="15"/>
  <c r="CM167" i="28" s="1"/>
  <c r="CL251"/>
  <c r="ET251" s="1"/>
  <c r="EU251" s="1"/>
  <c r="EX253" i="15"/>
  <c r="CM251" i="28" s="1"/>
  <c r="CL148"/>
  <c r="ET148" s="1"/>
  <c r="EU148" s="1"/>
  <c r="EX150" i="15"/>
  <c r="CM148" i="28" s="1"/>
  <c r="CL212"/>
  <c r="ET212" s="1"/>
  <c r="EU212" s="1"/>
  <c r="EX214" i="15"/>
  <c r="CM212" i="28" s="1"/>
  <c r="CL276"/>
  <c r="ET276" s="1"/>
  <c r="EU276" s="1"/>
  <c r="EX278" i="15"/>
  <c r="CM276" i="28" s="1"/>
  <c r="CL152"/>
  <c r="ET152" s="1"/>
  <c r="EU152" s="1"/>
  <c r="EX154" i="15"/>
  <c r="CM152" i="28" s="1"/>
  <c r="CL197"/>
  <c r="ET197" s="1"/>
  <c r="EU197" s="1"/>
  <c r="EX199" i="15"/>
  <c r="CM197" i="28" s="1"/>
  <c r="CL60"/>
  <c r="ET60" s="1"/>
  <c r="EU60" s="1"/>
  <c r="AC60" i="32" s="1"/>
  <c r="EX62" i="15"/>
  <c r="CM60" i="28" s="1"/>
  <c r="CL145"/>
  <c r="ET145" s="1"/>
  <c r="EU145" s="1"/>
  <c r="EX147" i="15"/>
  <c r="CM145" i="28" s="1"/>
  <c r="CL83"/>
  <c r="ET83" s="1"/>
  <c r="EU83" s="1"/>
  <c r="AC83" i="32" s="1"/>
  <c r="EX85" i="15"/>
  <c r="CM83" i="28" s="1"/>
  <c r="CL215"/>
  <c r="ET215" s="1"/>
  <c r="EU215" s="1"/>
  <c r="EX217" i="15"/>
  <c r="CM215" i="28" s="1"/>
  <c r="CL179"/>
  <c r="ET179" s="1"/>
  <c r="EU179" s="1"/>
  <c r="EX181" i="15"/>
  <c r="CM179" i="28" s="1"/>
  <c r="CL161"/>
  <c r="ET161" s="1"/>
  <c r="EU161" s="1"/>
  <c r="EX163" i="15"/>
  <c r="CM161" i="28" s="1"/>
  <c r="CL120"/>
  <c r="ET120" s="1"/>
  <c r="EU120" s="1"/>
  <c r="EX122" i="15"/>
  <c r="CM120" i="28" s="1"/>
  <c r="CL108"/>
  <c r="ET108" s="1"/>
  <c r="EU108" s="1"/>
  <c r="EX110" i="15"/>
  <c r="CM108" i="28" s="1"/>
  <c r="CL15"/>
  <c r="ET15" s="1"/>
  <c r="EU15" s="1"/>
  <c r="AC15" i="32" s="1"/>
  <c r="EX17" i="15"/>
  <c r="CM15" i="28" s="1"/>
  <c r="CL240"/>
  <c r="ET240" s="1"/>
  <c r="EU240" s="1"/>
  <c r="EX242" i="15"/>
  <c r="CM240" i="28" s="1"/>
  <c r="CL256"/>
  <c r="ET256" s="1"/>
  <c r="EU256" s="1"/>
  <c r="EX258" i="15"/>
  <c r="CM256" i="28" s="1"/>
  <c r="CL185"/>
  <c r="ET185" s="1"/>
  <c r="EU185" s="1"/>
  <c r="EX187" i="15"/>
  <c r="CM185" i="28" s="1"/>
  <c r="CL36"/>
  <c r="ET36" s="1"/>
  <c r="EU36" s="1"/>
  <c r="AC36" i="32" s="1"/>
  <c r="EX38" i="15"/>
  <c r="CM36" i="28" s="1"/>
  <c r="CL132"/>
  <c r="ET132" s="1"/>
  <c r="EU132" s="1"/>
  <c r="EX134" i="15"/>
  <c r="CM132" i="28" s="1"/>
  <c r="CL196"/>
  <c r="ET196" s="1"/>
  <c r="EU196" s="1"/>
  <c r="EX198" i="15"/>
  <c r="CM196" i="28" s="1"/>
  <c r="CL228"/>
  <c r="ET228" s="1"/>
  <c r="EU228" s="1"/>
  <c r="EX230" i="15"/>
  <c r="CM228" i="28" s="1"/>
  <c r="CL260"/>
  <c r="ET260" s="1"/>
  <c r="EU260" s="1"/>
  <c r="EX262" i="15"/>
  <c r="CM260" i="28" s="1"/>
  <c r="CL153"/>
  <c r="ET153" s="1"/>
  <c r="EU153" s="1"/>
  <c r="EX155" i="15"/>
  <c r="CM153" i="28" s="1"/>
  <c r="CL233"/>
  <c r="ET233" s="1"/>
  <c r="EU233" s="1"/>
  <c r="EX235" i="15"/>
  <c r="CM233" i="28" s="1"/>
  <c r="CL175"/>
  <c r="ET175" s="1"/>
  <c r="EU175" s="1"/>
  <c r="EX177" i="15"/>
  <c r="CM175" i="28" s="1"/>
  <c r="CL24"/>
  <c r="ET24" s="1"/>
  <c r="EU24" s="1"/>
  <c r="AC24" i="32" s="1"/>
  <c r="EX26" i="15"/>
  <c r="CM24" i="28" s="1"/>
  <c r="CL200"/>
  <c r="ET200" s="1"/>
  <c r="EU200" s="1"/>
  <c r="EX202" i="15"/>
  <c r="CM200" i="28" s="1"/>
  <c r="CL248"/>
  <c r="ET248" s="1"/>
  <c r="EU248" s="1"/>
  <c r="EX250" i="15"/>
  <c r="CM248" i="28" s="1"/>
  <c r="CL157"/>
  <c r="ET157" s="1"/>
  <c r="EU157" s="1"/>
  <c r="EX159" i="15"/>
  <c r="CM157" i="28" s="1"/>
  <c r="CL241"/>
  <c r="ET241" s="1"/>
  <c r="EU241" s="1"/>
  <c r="EX243" i="15"/>
  <c r="CM241" i="28" s="1"/>
  <c r="CL92"/>
  <c r="ET92" s="1"/>
  <c r="EU92" s="1"/>
  <c r="AC92" i="32" s="1"/>
  <c r="EX94" i="15"/>
  <c r="CM92" i="28" s="1"/>
  <c r="CL236"/>
  <c r="ET236" s="1"/>
  <c r="EU236" s="1"/>
  <c r="EX238" i="15"/>
  <c r="CM236" i="28" s="1"/>
  <c r="CL181"/>
  <c r="ET181" s="1"/>
  <c r="EU181" s="1"/>
  <c r="EX183" i="15"/>
  <c r="CM181" i="28" s="1"/>
  <c r="CL23"/>
  <c r="ET23" s="1"/>
  <c r="EU23" s="1"/>
  <c r="AC23" i="32" s="1"/>
  <c r="EX25" i="15"/>
  <c r="CM23" i="28" s="1"/>
  <c r="CL184"/>
  <c r="ET184" s="1"/>
  <c r="EU184" s="1"/>
  <c r="EX186" i="15"/>
  <c r="CM184" i="28" s="1"/>
  <c r="CL216"/>
  <c r="ET216" s="1"/>
  <c r="EU216" s="1"/>
  <c r="EX218" i="15"/>
  <c r="CM216" i="28" s="1"/>
  <c r="CL264"/>
  <c r="ET264" s="1"/>
  <c r="EU264" s="1"/>
  <c r="EX266" i="15"/>
  <c r="CM264" i="28" s="1"/>
  <c r="CL107"/>
  <c r="ET107" s="1"/>
  <c r="EU107" s="1"/>
  <c r="EX109" i="15"/>
  <c r="CM107" i="28" s="1"/>
  <c r="CL76"/>
  <c r="ET76" s="1"/>
  <c r="EU76" s="1"/>
  <c r="AC76" i="32" s="1"/>
  <c r="EX78" i="15"/>
  <c r="CM76" i="28" s="1"/>
  <c r="CL220"/>
  <c r="ET220" s="1"/>
  <c r="EU220" s="1"/>
  <c r="EX222" i="15"/>
  <c r="CM220" i="28" s="1"/>
  <c r="CL29"/>
  <c r="ET29" s="1"/>
  <c r="EU29" s="1"/>
  <c r="AC29" i="32" s="1"/>
  <c r="EX31" i="15"/>
  <c r="CM29" i="28" s="1"/>
  <c r="CL225"/>
  <c r="ET225" s="1"/>
  <c r="EU225" s="1"/>
  <c r="EX227" i="15"/>
  <c r="CM225" i="28" s="1"/>
  <c r="CL43"/>
  <c r="ET43" s="1"/>
  <c r="EU43" s="1"/>
  <c r="AC43" i="32" s="1"/>
  <c r="EX45" i="15"/>
  <c r="CM43" i="28" s="1"/>
  <c r="CL72"/>
  <c r="ET72" s="1"/>
  <c r="EU72" s="1"/>
  <c r="AC72" i="32" s="1"/>
  <c r="EX74" i="15"/>
  <c r="CM72" i="28" s="1"/>
  <c r="CL25"/>
  <c r="ET25" s="1"/>
  <c r="EU25" s="1"/>
  <c r="AC25" i="32" s="1"/>
  <c r="EX27" i="15"/>
  <c r="CM25" i="28" s="1"/>
  <c r="CL121"/>
  <c r="ET121" s="1"/>
  <c r="EU121" s="1"/>
  <c r="EX123" i="15"/>
  <c r="CM121" i="28" s="1"/>
  <c r="CL44"/>
  <c r="ET44" s="1"/>
  <c r="EU44" s="1"/>
  <c r="AC44" i="32" s="1"/>
  <c r="EX46" i="15"/>
  <c r="CM44" i="28" s="1"/>
  <c r="EQ105"/>
  <c r="AB105" i="32" s="1"/>
  <c r="EE29" i="28"/>
  <c r="Y29" i="32" s="1"/>
  <c r="EE84" i="28"/>
  <c r="Y84" i="32" s="1"/>
  <c r="EM57" i="28"/>
  <c r="AA57" i="32" s="1"/>
  <c r="EM29" i="28"/>
  <c r="AA29" i="32" s="1"/>
  <c r="EM25" i="28"/>
  <c r="AA25" i="32" s="1"/>
  <c r="EQ239" i="28"/>
  <c r="AB239" i="32" s="1"/>
  <c r="EQ203" i="28"/>
  <c r="AB203" i="32" s="1"/>
  <c r="EQ213" i="28"/>
  <c r="AB213" i="32" s="1"/>
  <c r="EQ145" i="28"/>
  <c r="AB145" i="32" s="1"/>
  <c r="EM8" i="28"/>
  <c r="AA8" i="32" s="1"/>
  <c r="EQ35" i="28"/>
  <c r="AB35" i="32" s="1"/>
  <c r="EM72" i="28"/>
  <c r="AA72" i="32" s="1"/>
  <c r="CL51" i="28"/>
  <c r="ET51" s="1"/>
  <c r="EU51" s="1"/>
  <c r="AC51" i="32" s="1"/>
  <c r="EX53" i="15"/>
  <c r="CM51" i="28" s="1"/>
  <c r="CL91"/>
  <c r="ET91" s="1"/>
  <c r="EU91" s="1"/>
  <c r="EX93" i="15"/>
  <c r="CM91" i="28" s="1"/>
  <c r="CL48"/>
  <c r="ET48" s="1"/>
  <c r="EU48" s="1"/>
  <c r="AC48" i="32" s="1"/>
  <c r="EX50" i="15"/>
  <c r="CM48" i="28" s="1"/>
  <c r="CL64"/>
  <c r="ET64" s="1"/>
  <c r="EU64" s="1"/>
  <c r="AC64" i="32" s="1"/>
  <c r="EX66" i="15"/>
  <c r="CM64" i="28" s="1"/>
  <c r="CL96"/>
  <c r="ET96" s="1"/>
  <c r="EU96" s="1"/>
  <c r="EX98" i="15"/>
  <c r="CM96" i="28" s="1"/>
  <c r="CL128"/>
  <c r="ET128" s="1"/>
  <c r="EU128" s="1"/>
  <c r="EX130" i="15"/>
  <c r="CM128" i="28" s="1"/>
  <c r="CL160"/>
  <c r="ET160" s="1"/>
  <c r="EU160" s="1"/>
  <c r="EX162" i="15"/>
  <c r="CM160" i="28" s="1"/>
  <c r="CL192"/>
  <c r="ET192" s="1"/>
  <c r="EU192" s="1"/>
  <c r="EX194" i="15"/>
  <c r="CM192" i="28" s="1"/>
  <c r="CL17"/>
  <c r="ET17" s="1"/>
  <c r="EU17" s="1"/>
  <c r="AC17" i="32" s="1"/>
  <c r="EX19" i="15"/>
  <c r="CM17" i="28" s="1"/>
  <c r="CL49"/>
  <c r="ET49" s="1"/>
  <c r="EU49" s="1"/>
  <c r="AC49" i="32" s="1"/>
  <c r="EX51" i="15"/>
  <c r="CM49" i="28" s="1"/>
  <c r="CL81"/>
  <c r="ET81" s="1"/>
  <c r="EU81" s="1"/>
  <c r="AC81" i="32" s="1"/>
  <c r="EX83" i="15"/>
  <c r="CM81" i="28" s="1"/>
  <c r="CL113"/>
  <c r="ET113" s="1"/>
  <c r="EU113" s="1"/>
  <c r="EX115" i="15"/>
  <c r="CM113" i="28" s="1"/>
  <c r="CL149"/>
  <c r="ET149" s="1"/>
  <c r="EU149" s="1"/>
  <c r="EX151" i="15"/>
  <c r="CM149" i="28" s="1"/>
  <c r="CL229"/>
  <c r="ET229" s="1"/>
  <c r="EU229" s="1"/>
  <c r="EX231" i="15"/>
  <c r="CM229" i="28" s="1"/>
  <c r="CL273"/>
  <c r="ET273" s="1"/>
  <c r="EU273" s="1"/>
  <c r="EX275" i="15"/>
  <c r="CM273" i="28" s="1"/>
  <c r="CL35"/>
  <c r="ET35" s="1"/>
  <c r="EU35" s="1"/>
  <c r="AC35" i="32" s="1"/>
  <c r="EX37" i="15"/>
  <c r="CM35" i="28" s="1"/>
  <c r="CL68"/>
  <c r="ET68" s="1"/>
  <c r="EU68" s="1"/>
  <c r="AC68" i="32" s="1"/>
  <c r="EX70" i="15"/>
  <c r="CM68" i="28" s="1"/>
  <c r="CL100"/>
  <c r="ET100" s="1"/>
  <c r="EU100" s="1"/>
  <c r="EX102" i="15"/>
  <c r="CM100" i="28" s="1"/>
  <c r="CL164"/>
  <c r="ET164" s="1"/>
  <c r="EU164" s="1"/>
  <c r="EX166" i="15"/>
  <c r="CM164" i="28" s="1"/>
  <c r="CL21"/>
  <c r="ET21" s="1"/>
  <c r="EU21" s="1"/>
  <c r="AC21" i="32" s="1"/>
  <c r="EX23" i="15"/>
  <c r="CM21" i="28" s="1"/>
  <c r="CL53"/>
  <c r="ET53" s="1"/>
  <c r="EU53" s="1"/>
  <c r="AC53" i="32" s="1"/>
  <c r="EX55" i="15"/>
  <c r="CM53" i="28" s="1"/>
  <c r="CL85"/>
  <c r="ET85" s="1"/>
  <c r="EU85" s="1"/>
  <c r="AC85" i="32" s="1"/>
  <c r="EX87" i="15"/>
  <c r="CM85" i="28" s="1"/>
  <c r="CL117"/>
  <c r="ET117" s="1"/>
  <c r="EU117" s="1"/>
  <c r="EX119" i="15"/>
  <c r="CM117" i="28" s="1"/>
  <c r="CL193"/>
  <c r="ET193" s="1"/>
  <c r="EU193" s="1"/>
  <c r="EX195" i="15"/>
  <c r="CM193" i="28" s="1"/>
  <c r="CL63"/>
  <c r="ET63" s="1"/>
  <c r="EU63" s="1"/>
  <c r="AC63" i="32" s="1"/>
  <c r="EX65" i="15"/>
  <c r="CM63" i="28" s="1"/>
  <c r="CL56"/>
  <c r="ET56" s="1"/>
  <c r="EU56" s="1"/>
  <c r="AC56" i="32" s="1"/>
  <c r="EX58" i="15"/>
  <c r="CM56" i="28" s="1"/>
  <c r="CL105"/>
  <c r="ET105" s="1"/>
  <c r="EU105" s="1"/>
  <c r="EX107" i="15"/>
  <c r="CM105" i="28" s="1"/>
  <c r="CL27"/>
  <c r="ET27" s="1"/>
  <c r="EU27" s="1"/>
  <c r="AC27" i="32" s="1"/>
  <c r="EX29" i="15"/>
  <c r="CM27" i="28" s="1"/>
  <c r="CL151"/>
  <c r="ET151" s="1"/>
  <c r="EU151" s="1"/>
  <c r="EX153" i="15"/>
  <c r="CM151" i="28" s="1"/>
  <c r="CL203"/>
  <c r="ET203" s="1"/>
  <c r="EU203" s="1"/>
  <c r="EX205" i="15"/>
  <c r="CM203" i="28" s="1"/>
  <c r="CL267"/>
  <c r="ET267" s="1"/>
  <c r="EU267" s="1"/>
  <c r="EX269" i="15"/>
  <c r="CM267" i="28" s="1"/>
  <c r="CL140"/>
  <c r="ET140" s="1"/>
  <c r="EU140" s="1"/>
  <c r="EX142" i="15"/>
  <c r="CM140" i="28" s="1"/>
  <c r="CL188"/>
  <c r="ET188" s="1"/>
  <c r="EU188" s="1"/>
  <c r="EX190" i="15"/>
  <c r="CM188" i="28" s="1"/>
  <c r="CL45"/>
  <c r="ET45" s="1"/>
  <c r="EU45" s="1"/>
  <c r="AC45" i="32" s="1"/>
  <c r="EX47" i="15"/>
  <c r="CM45" i="28" s="1"/>
  <c r="CL143"/>
  <c r="ET143" s="1"/>
  <c r="EU143" s="1"/>
  <c r="EX145" i="15"/>
  <c r="CM143" i="28" s="1"/>
  <c r="CL40"/>
  <c r="ET40" s="1"/>
  <c r="EU40" s="1"/>
  <c r="AC40" i="32" s="1"/>
  <c r="EX42" i="15"/>
  <c r="CM40" i="28" s="1"/>
  <c r="CL136"/>
  <c r="ET136" s="1"/>
  <c r="EU136" s="1"/>
  <c r="EX138" i="15"/>
  <c r="CM136" i="28" s="1"/>
  <c r="CL89"/>
  <c r="ET89" s="1"/>
  <c r="EU89" s="1"/>
  <c r="AC89" i="32" s="1"/>
  <c r="EX91" i="15"/>
  <c r="CM89" i="28" s="1"/>
  <c r="CL47"/>
  <c r="ET47" s="1"/>
  <c r="EU47" s="1"/>
  <c r="AC47" i="32" s="1"/>
  <c r="EX49" i="15"/>
  <c r="CM47" i="28" s="1"/>
  <c r="CL172"/>
  <c r="ET172" s="1"/>
  <c r="EU172" s="1"/>
  <c r="EX174" i="15"/>
  <c r="CM172" i="28" s="1"/>
  <c r="CL77"/>
  <c r="ET77" s="1"/>
  <c r="EU77" s="1"/>
  <c r="AC77" i="32" s="1"/>
  <c r="EX79" i="15"/>
  <c r="CM77" i="28" s="1"/>
  <c r="CL109"/>
  <c r="ET109" s="1"/>
  <c r="EU109" s="1"/>
  <c r="EX111" i="15"/>
  <c r="CM109" i="28" s="1"/>
  <c r="CL129"/>
  <c r="ET129" s="1"/>
  <c r="EU129" s="1"/>
  <c r="EX131" i="15"/>
  <c r="CM129" i="28" s="1"/>
  <c r="CL119"/>
  <c r="ET119" s="1"/>
  <c r="EU119" s="1"/>
  <c r="EX121" i="15"/>
  <c r="CM119" i="28" s="1"/>
  <c r="CL195"/>
  <c r="ET195" s="1"/>
  <c r="EU195" s="1"/>
  <c r="EX197" i="15"/>
  <c r="CM195" i="28" s="1"/>
  <c r="CL259"/>
  <c r="ET259" s="1"/>
  <c r="EU259" s="1"/>
  <c r="EX261" i="15"/>
  <c r="CM259" i="28" s="1"/>
  <c r="CL168"/>
  <c r="ET168" s="1"/>
  <c r="EU168" s="1"/>
  <c r="EX170" i="15"/>
  <c r="CM168" i="28" s="1"/>
  <c r="CL232"/>
  <c r="ET232" s="1"/>
  <c r="EU232" s="1"/>
  <c r="EX234" i="15"/>
  <c r="CM232" i="28" s="1"/>
  <c r="CL261"/>
  <c r="ET261" s="1"/>
  <c r="EU261" s="1"/>
  <c r="EX263" i="15"/>
  <c r="CM261" i="28" s="1"/>
  <c r="CL123"/>
  <c r="ET123" s="1"/>
  <c r="EU123" s="1"/>
  <c r="EX125" i="15"/>
  <c r="CM123" i="28" s="1"/>
  <c r="CL219"/>
  <c r="ET219" s="1"/>
  <c r="EU219" s="1"/>
  <c r="EX221" i="15"/>
  <c r="CM219" i="28" s="1"/>
  <c r="CL204"/>
  <c r="ET204" s="1"/>
  <c r="EU204" s="1"/>
  <c r="EX206" i="15"/>
  <c r="CM204" i="28" s="1"/>
  <c r="CL201"/>
  <c r="ET201" s="1"/>
  <c r="EU201" s="1"/>
  <c r="EX203" i="15"/>
  <c r="CM201" i="28" s="1"/>
  <c r="ET14"/>
  <c r="EU14" s="1"/>
  <c r="AC14" i="32" s="1"/>
  <c r="EN7" i="28"/>
  <c r="O7" i="32"/>
  <c r="ET13" i="28"/>
  <c r="EU13" s="1"/>
  <c r="AC13" i="32" s="1"/>
  <c r="ET11" i="28"/>
  <c r="EU11" s="1"/>
  <c r="ET12"/>
  <c r="EU12" s="1"/>
  <c r="AC12" i="32" s="1"/>
  <c r="ET9" i="28"/>
  <c r="EU9" s="1"/>
  <c r="AC9" i="32" s="1"/>
  <c r="ET8" i="28"/>
  <c r="EU8" s="1"/>
  <c r="AC8" i="32" s="1"/>
  <c r="T8"/>
  <c r="ET7" i="28"/>
  <c r="EU7" s="1"/>
  <c r="AC7" i="32" s="1"/>
  <c r="T7"/>
  <c r="AC86"/>
  <c r="AC91"/>
  <c r="EX15" i="15"/>
  <c r="CM13" i="28" s="1"/>
  <c r="EX10" i="15"/>
  <c r="CM8" i="28" s="1"/>
  <c r="EX9" i="15"/>
  <c r="CM7" i="28" s="1"/>
  <c r="EX13" i="15"/>
  <c r="CM11" i="28" s="1"/>
  <c r="AC11" i="32"/>
  <c r="EX14" i="15"/>
  <c r="CM12" i="28" s="1"/>
  <c r="EX11" i="15"/>
  <c r="CM9" i="28" s="1"/>
  <c r="DV7"/>
  <c r="DW7" s="1"/>
  <c r="W7" i="32" s="1"/>
  <c r="EI8" i="28"/>
  <c r="Z8" i="32" s="1"/>
  <c r="EA8" i="28"/>
  <c r="X8" i="32" s="1"/>
  <c r="DE216" i="28"/>
  <c r="AF9"/>
  <c r="U8"/>
  <c r="V8"/>
  <c r="R8" i="32" s="1"/>
  <c r="BD266" i="28"/>
  <c r="W123"/>
  <c r="AH108"/>
  <c r="AH154"/>
  <c r="AH76"/>
  <c r="AH67"/>
  <c r="W102"/>
  <c r="W206"/>
  <c r="AH152"/>
  <c r="W189"/>
  <c r="BD227"/>
  <c r="W138"/>
  <c r="AH20"/>
  <c r="W183"/>
  <c r="BD251"/>
  <c r="BD175"/>
  <c r="W229"/>
  <c r="W252"/>
  <c r="W127"/>
  <c r="BD218"/>
  <c r="BD145"/>
  <c r="W70"/>
  <c r="W144"/>
  <c r="W245"/>
  <c r="AH177"/>
  <c r="AH223"/>
  <c r="W211"/>
  <c r="W269"/>
  <c r="W132"/>
  <c r="W222"/>
  <c r="W224"/>
  <c r="AH276"/>
  <c r="AH136"/>
  <c r="AH43"/>
  <c r="BD174"/>
  <c r="W14"/>
  <c r="AH29"/>
  <c r="AH101"/>
  <c r="AH63"/>
  <c r="AH85"/>
  <c r="AH165"/>
  <c r="AH79"/>
  <c r="W53"/>
  <c r="W113"/>
  <c r="W249"/>
  <c r="BD190"/>
  <c r="BD164"/>
  <c r="W168"/>
  <c r="BD198"/>
  <c r="BD116"/>
  <c r="W148"/>
  <c r="BD132"/>
  <c r="W114"/>
  <c r="W165"/>
  <c r="W139"/>
  <c r="W119"/>
  <c r="AH258"/>
  <c r="W169"/>
  <c r="W234"/>
  <c r="EQ7"/>
  <c r="AB7" i="32" s="1"/>
  <c r="BD123" i="28"/>
  <c r="BD231"/>
  <c r="W130"/>
  <c r="W220"/>
  <c r="BD79"/>
  <c r="BD144"/>
  <c r="BD154"/>
  <c r="BD186"/>
  <c r="BD224"/>
  <c r="BD236"/>
  <c r="BD252"/>
  <c r="BD191"/>
  <c r="BD102"/>
  <c r="BD135"/>
  <c r="BD226"/>
  <c r="BD270"/>
  <c r="BD126"/>
  <c r="BD184"/>
  <c r="BD117"/>
  <c r="BD206"/>
  <c r="BD216"/>
  <c r="BD197"/>
  <c r="BD199"/>
  <c r="BD274"/>
  <c r="BD121"/>
  <c r="W157"/>
  <c r="W24"/>
  <c r="W87"/>
  <c r="W64"/>
  <c r="W223"/>
  <c r="W126"/>
  <c r="W118"/>
  <c r="W231"/>
  <c r="W244"/>
  <c r="W146"/>
  <c r="W203"/>
  <c r="W50"/>
  <c r="W254"/>
  <c r="W217"/>
  <c r="W235"/>
  <c r="EM7"/>
  <c r="AA7" i="32" s="1"/>
  <c r="W184" i="28"/>
  <c r="W145"/>
  <c r="W260"/>
  <c r="W42"/>
  <c r="AH47"/>
  <c r="W111"/>
  <c r="AH42"/>
  <c r="AH59"/>
  <c r="BD113"/>
  <c r="BD185"/>
  <c r="W72"/>
  <c r="W88"/>
  <c r="AH261"/>
  <c r="AH155"/>
  <c r="BD256"/>
  <c r="W101"/>
  <c r="BD101"/>
  <c r="AH53"/>
  <c r="AH88"/>
  <c r="AH23"/>
  <c r="BD65"/>
  <c r="AH104"/>
  <c r="AH37"/>
  <c r="BD240"/>
  <c r="BC8"/>
  <c r="AG7"/>
  <c r="X7" i="32" s="1"/>
  <c r="AE263" i="28"/>
  <c r="DY263" s="1"/>
  <c r="AE244"/>
  <c r="DY244" s="1"/>
  <c r="T171"/>
  <c r="DU171" s="1"/>
  <c r="DE171"/>
  <c r="AE35"/>
  <c r="DY35" s="1"/>
  <c r="AE83"/>
  <c r="DY83" s="1"/>
  <c r="T184"/>
  <c r="DU184" s="1"/>
  <c r="DE184"/>
  <c r="DE199"/>
  <c r="T199"/>
  <c r="DU199" s="1"/>
  <c r="AE116"/>
  <c r="DY116" s="1"/>
  <c r="AE140"/>
  <c r="DY140" s="1"/>
  <c r="DE149"/>
  <c r="T149"/>
  <c r="DU149" s="1"/>
  <c r="AG9"/>
  <c r="T110"/>
  <c r="DU110" s="1"/>
  <c r="DE110"/>
  <c r="T146"/>
  <c r="DU146" s="1"/>
  <c r="DE146"/>
  <c r="T34"/>
  <c r="DU34" s="1"/>
  <c r="AE187"/>
  <c r="DY187" s="1"/>
  <c r="AE267"/>
  <c r="DY267" s="1"/>
  <c r="AE270"/>
  <c r="DY270" s="1"/>
  <c r="T256"/>
  <c r="DU256" s="1"/>
  <c r="DE256"/>
  <c r="AE199"/>
  <c r="DY199" s="1"/>
  <c r="W200"/>
  <c r="W51"/>
  <c r="BD64"/>
  <c r="W85"/>
  <c r="W104"/>
  <c r="W105"/>
  <c r="BD61"/>
  <c r="W21"/>
  <c r="BD235"/>
  <c r="BD51"/>
  <c r="BD75"/>
  <c r="AH260"/>
  <c r="BD257"/>
  <c r="BD219"/>
  <c r="BD187"/>
  <c r="AH172"/>
  <c r="BD262"/>
  <c r="BO163"/>
  <c r="BQ163"/>
  <c r="AH197"/>
  <c r="BO165"/>
  <c r="BQ165"/>
  <c r="AH213"/>
  <c r="BD115"/>
  <c r="BD203"/>
  <c r="BD243"/>
  <c r="BN7"/>
  <c r="BD228"/>
  <c r="AH186"/>
  <c r="BO164"/>
  <c r="BQ164"/>
  <c r="W163"/>
  <c r="AH164"/>
  <c r="AH163"/>
  <c r="W164"/>
  <c r="BD165"/>
  <c r="BD163"/>
  <c r="W82"/>
  <c r="W98"/>
  <c r="W66"/>
  <c r="AH84"/>
  <c r="BD89"/>
  <c r="AH12"/>
  <c r="AH44"/>
  <c r="BM8"/>
  <c r="AQ8"/>
  <c r="AR8"/>
  <c r="X9"/>
  <c r="DV9" s="1"/>
  <c r="DW9" s="1"/>
  <c r="W9" i="32" s="1"/>
  <c r="AI9" i="28"/>
  <c r="DZ9" s="1"/>
  <c r="EA9" s="1"/>
  <c r="X9" i="32" s="1"/>
  <c r="BX9" i="28"/>
  <c r="BE9"/>
  <c r="EH9" s="1"/>
  <c r="EI9" s="1"/>
  <c r="Z9" i="32" s="1"/>
  <c r="BW13" i="28"/>
  <c r="EO13" s="1"/>
  <c r="EQ13" s="1"/>
  <c r="AB13" i="32" s="1"/>
  <c r="W18" i="28"/>
  <c r="W60"/>
  <c r="W68"/>
  <c r="W62"/>
  <c r="W78"/>
  <c r="W94"/>
  <c r="W80"/>
  <c r="BW47"/>
  <c r="EO47" s="1"/>
  <c r="EQ47" s="1"/>
  <c r="AB47" i="32" s="1"/>
  <c r="W96" i="28"/>
  <c r="BC7"/>
  <c r="BW44"/>
  <c r="EO44" s="1"/>
  <c r="EQ44" s="1"/>
  <c r="AB44" i="32" s="1"/>
  <c r="BY7" i="28"/>
  <c r="AH70"/>
  <c r="W33"/>
  <c r="W48"/>
  <c r="W16"/>
  <c r="W8"/>
  <c r="Y8"/>
  <c r="W46"/>
  <c r="W40"/>
  <c r="W20"/>
  <c r="W49"/>
  <c r="W52"/>
  <c r="W22"/>
  <c r="W17"/>
  <c r="W41"/>
  <c r="W32"/>
  <c r="W9"/>
  <c r="W38"/>
  <c r="W36"/>
  <c r="W54"/>
  <c r="W44"/>
  <c r="W28"/>
  <c r="W12"/>
  <c r="W30"/>
  <c r="Y7"/>
  <c r="W7"/>
  <c r="AH72"/>
  <c r="AH21"/>
  <c r="AH66"/>
  <c r="AH31"/>
  <c r="AH15"/>
  <c r="AH13"/>
  <c r="BD77"/>
  <c r="BD103"/>
  <c r="BF7"/>
  <c r="BD7"/>
  <c r="BD97"/>
  <c r="BD34"/>
  <c r="BD93"/>
  <c r="BD15"/>
  <c r="BD28"/>
  <c r="T9" i="32" l="1"/>
  <c r="U8"/>
  <c r="U7"/>
  <c r="AC96"/>
  <c r="AC93"/>
  <c r="AC94"/>
  <c r="AC90"/>
  <c r="AC88"/>
  <c r="AC97"/>
  <c r="BB9" i="28"/>
  <c r="U9"/>
  <c r="V9"/>
  <c r="R9" i="32" s="1"/>
  <c r="AH74" i="28"/>
  <c r="AH275"/>
  <c r="BD91"/>
  <c r="AH180"/>
  <c r="AH228"/>
  <c r="AH120"/>
  <c r="AH82"/>
  <c r="AH94"/>
  <c r="AH184"/>
  <c r="AH30"/>
  <c r="BD17"/>
  <c r="BD83"/>
  <c r="AH111"/>
  <c r="BD68"/>
  <c r="BD33"/>
  <c r="BD53"/>
  <c r="AH73"/>
  <c r="AH65"/>
  <c r="AH102"/>
  <c r="BD21"/>
  <c r="BD54"/>
  <c r="BD69"/>
  <c r="AH58"/>
  <c r="AH97"/>
  <c r="AH80"/>
  <c r="AH81"/>
  <c r="AJ9"/>
  <c r="AH36"/>
  <c r="BD90"/>
  <c r="BD253"/>
  <c r="BD62"/>
  <c r="BD37"/>
  <c r="BD22"/>
  <c r="BD72"/>
  <c r="BD92"/>
  <c r="BD25"/>
  <c r="BD38"/>
  <c r="BD76"/>
  <c r="BF8"/>
  <c r="BD82"/>
  <c r="BD19"/>
  <c r="BY8"/>
  <c r="W86"/>
  <c r="BD84"/>
  <c r="BD80"/>
  <c r="BD49"/>
  <c r="BD70"/>
  <c r="BD12"/>
  <c r="AH54"/>
  <c r="AH86"/>
  <c r="AH62"/>
  <c r="AH100"/>
  <c r="AH26"/>
  <c r="AH38"/>
  <c r="AH40"/>
  <c r="BD248"/>
  <c r="AH116"/>
  <c r="AH272"/>
  <c r="AH71"/>
  <c r="BD50"/>
  <c r="AH61"/>
  <c r="AH218"/>
  <c r="BD94"/>
  <c r="AH270"/>
  <c r="AH187"/>
  <c r="AH236"/>
  <c r="AH93"/>
  <c r="BD63"/>
  <c r="AH39"/>
  <c r="W149"/>
  <c r="W90"/>
  <c r="W171"/>
  <c r="AH175"/>
  <c r="BD55"/>
  <c r="BD66"/>
  <c r="W74"/>
  <c r="AH55"/>
  <c r="AH48"/>
  <c r="AH202"/>
  <c r="AH75"/>
  <c r="AH241"/>
  <c r="BD43"/>
  <c r="BD88"/>
  <c r="BD57"/>
  <c r="AH98"/>
  <c r="W256"/>
  <c r="AH64"/>
  <c r="AH263"/>
  <c r="BD20"/>
  <c r="AH103"/>
  <c r="AH199"/>
  <c r="BD58"/>
  <c r="BD31"/>
  <c r="BD16"/>
  <c r="BD29"/>
  <c r="BD98"/>
  <c r="AH242"/>
  <c r="BD32"/>
  <c r="BD149"/>
  <c r="AH140"/>
  <c r="W199"/>
  <c r="AH244"/>
  <c r="AH95"/>
  <c r="BD100"/>
  <c r="AH225"/>
  <c r="AH11"/>
  <c r="BD30"/>
  <c r="W100"/>
  <c r="AH87"/>
  <c r="AH173"/>
  <c r="BD85"/>
  <c r="AH69"/>
  <c r="BD36"/>
  <c r="BD271"/>
  <c r="AH41"/>
  <c r="BD176"/>
  <c r="AH56"/>
  <c r="AH222"/>
  <c r="AH96"/>
  <c r="AH32"/>
  <c r="AH19"/>
  <c r="BD260"/>
  <c r="AH267"/>
  <c r="W34"/>
  <c r="W110"/>
  <c r="AG8"/>
  <c r="AH24"/>
  <c r="BD39"/>
  <c r="AH16"/>
  <c r="BD238"/>
  <c r="AH35"/>
  <c r="AH201"/>
  <c r="BD46"/>
  <c r="AH45"/>
  <c r="AH194"/>
  <c r="AH77"/>
  <c r="BD47"/>
  <c r="BD202"/>
  <c r="BD23"/>
  <c r="AH52"/>
  <c r="BD42"/>
  <c r="BD26"/>
  <c r="AH83"/>
  <c r="BF9"/>
  <c r="EI7"/>
  <c r="Z7" i="32" s="1"/>
  <c r="BO166" i="28"/>
  <c r="BQ166"/>
  <c r="BN8"/>
  <c r="BO7"/>
  <c r="BQ7"/>
  <c r="Y9"/>
  <c r="U9" i="32" s="1"/>
  <c r="BY9" i="28"/>
  <c r="AQ9"/>
  <c r="AR9"/>
  <c r="W84"/>
  <c r="W23"/>
  <c r="W45"/>
  <c r="W103"/>
  <c r="W39"/>
  <c r="W93"/>
  <c r="W11"/>
  <c r="W71"/>
  <c r="W81"/>
  <c r="AI10"/>
  <c r="DZ10" s="1"/>
  <c r="EA10" s="1"/>
  <c r="X10" i="32" s="1"/>
  <c r="BE10" i="28"/>
  <c r="EH10" s="1"/>
  <c r="EI10" s="1"/>
  <c r="Z10" i="32" s="1"/>
  <c r="W47" i="28"/>
  <c r="W65"/>
  <c r="W63"/>
  <c r="W27"/>
  <c r="W29"/>
  <c r="W77"/>
  <c r="W57"/>
  <c r="W19"/>
  <c r="W83"/>
  <c r="W76"/>
  <c r="W31"/>
  <c r="W55"/>
  <c r="W89"/>
  <c r="W35"/>
  <c r="W73"/>
  <c r="W91"/>
  <c r="W97"/>
  <c r="W13"/>
  <c r="W67"/>
  <c r="BM9"/>
  <c r="W75"/>
  <c r="W79"/>
  <c r="W99"/>
  <c r="W15"/>
  <c r="W43"/>
  <c r="W59"/>
  <c r="W61"/>
  <c r="BZ8"/>
  <c r="CB8"/>
  <c r="BZ7"/>
  <c r="CB7"/>
  <c r="AH92"/>
  <c r="AH14"/>
  <c r="AH27"/>
  <c r="AH28"/>
  <c r="AH22"/>
  <c r="AH78"/>
  <c r="AH60"/>
  <c r="AH51"/>
  <c r="AH50"/>
  <c r="AH90"/>
  <c r="AH10"/>
  <c r="AH57"/>
  <c r="AH68"/>
  <c r="AH17"/>
  <c r="AJ7"/>
  <c r="AH7"/>
  <c r="AH18"/>
  <c r="AH34"/>
  <c r="BD13"/>
  <c r="AC101" i="32" l="1"/>
  <c r="AC95"/>
  <c r="AC100"/>
  <c r="AC102"/>
  <c r="AC99"/>
  <c r="AF10" i="28"/>
  <c r="AG10"/>
  <c r="BD9"/>
  <c r="BC9"/>
  <c r="BB10"/>
  <c r="U10"/>
  <c r="AH9"/>
  <c r="BD8"/>
  <c r="AJ8"/>
  <c r="AH8"/>
  <c r="AJ10"/>
  <c r="BF10"/>
  <c r="BO8"/>
  <c r="BQ8"/>
  <c r="BO167"/>
  <c r="BQ167"/>
  <c r="BN9"/>
  <c r="BX10"/>
  <c r="X10"/>
  <c r="T10" i="32" s="1"/>
  <c r="Y10" i="28"/>
  <c r="U10" i="32" s="1"/>
  <c r="AQ10" i="28"/>
  <c r="AR10"/>
  <c r="BM10"/>
  <c r="BZ9"/>
  <c r="CB9"/>
  <c r="AC107" i="32" l="1"/>
  <c r="AC105"/>
  <c r="AC104"/>
  <c r="AC98"/>
  <c r="DV10" i="28"/>
  <c r="DW10" s="1"/>
  <c r="W10" i="32" s="1"/>
  <c r="AF11" i="28"/>
  <c r="AG11"/>
  <c r="W10"/>
  <c r="V10"/>
  <c r="R10" i="32" s="1"/>
  <c r="BB11" i="28"/>
  <c r="BD10"/>
  <c r="BC10"/>
  <c r="U11"/>
  <c r="V11"/>
  <c r="R11" i="32" s="1"/>
  <c r="BO9" i="28"/>
  <c r="BQ9"/>
  <c r="BN10"/>
  <c r="BY10"/>
  <c r="BO168"/>
  <c r="BQ168"/>
  <c r="BE11"/>
  <c r="EH11" s="1"/>
  <c r="EI11" s="1"/>
  <c r="Z11" i="32" s="1"/>
  <c r="BF11" i="28"/>
  <c r="AQ11"/>
  <c r="AR11"/>
  <c r="BM11"/>
  <c r="BX11"/>
  <c r="AI11"/>
  <c r="DZ11" s="1"/>
  <c r="EA11" s="1"/>
  <c r="X11" i="32" s="1"/>
  <c r="AJ11" i="28"/>
  <c r="X11"/>
  <c r="Y11"/>
  <c r="U11" i="32" s="1"/>
  <c r="DV11" i="28" l="1"/>
  <c r="DW11" s="1"/>
  <c r="W11" i="32" s="1"/>
  <c r="T11"/>
  <c r="AC110"/>
  <c r="AC106"/>
  <c r="AC109"/>
  <c r="AC103"/>
  <c r="BB12" i="28"/>
  <c r="BC12"/>
  <c r="BD11"/>
  <c r="BC11"/>
  <c r="AF12"/>
  <c r="AG12"/>
  <c r="U12"/>
  <c r="V12"/>
  <c r="R12" i="32" s="1"/>
  <c r="BO169" i="28"/>
  <c r="BQ169"/>
  <c r="BY11"/>
  <c r="BN11"/>
  <c r="CB10"/>
  <c r="BZ10"/>
  <c r="BO10"/>
  <c r="BQ10"/>
  <c r="BX12"/>
  <c r="BE12"/>
  <c r="EH12" s="1"/>
  <c r="EI12" s="1"/>
  <c r="Z12" i="32" s="1"/>
  <c r="BF12" i="28"/>
  <c r="BM12"/>
  <c r="AI12"/>
  <c r="DZ12" s="1"/>
  <c r="EA12" s="1"/>
  <c r="X12" i="32" s="1"/>
  <c r="AJ12" i="28"/>
  <c r="X12"/>
  <c r="Y12"/>
  <c r="U12" i="32" s="1"/>
  <c r="AQ12" i="28"/>
  <c r="AR12"/>
  <c r="DV12" l="1"/>
  <c r="DW12" s="1"/>
  <c r="W12" i="32" s="1"/>
  <c r="T12"/>
  <c r="AC111"/>
  <c r="AC108"/>
  <c r="AC114"/>
  <c r="AC112"/>
  <c r="U13" i="28"/>
  <c r="V13"/>
  <c r="R13" i="32" s="1"/>
  <c r="AF13" i="28"/>
  <c r="AG13"/>
  <c r="BB13"/>
  <c r="BC13"/>
  <c r="BN12"/>
  <c r="BO11"/>
  <c r="BQ11"/>
  <c r="BY12"/>
  <c r="BO170"/>
  <c r="BQ170"/>
  <c r="BZ11"/>
  <c r="CB11"/>
  <c r="AI13"/>
  <c r="DZ13" s="1"/>
  <c r="EA13" s="1"/>
  <c r="X13" i="32" s="1"/>
  <c r="AJ13" i="28"/>
  <c r="AQ13"/>
  <c r="AR13"/>
  <c r="X13"/>
  <c r="Y13"/>
  <c r="U13" i="32" s="1"/>
  <c r="BE13" i="28"/>
  <c r="EH13" s="1"/>
  <c r="EI13" s="1"/>
  <c r="Z13" i="32" s="1"/>
  <c r="BF13" i="28"/>
  <c r="BX13"/>
  <c r="BM13"/>
  <c r="DV13" l="1"/>
  <c r="DW13" s="1"/>
  <c r="W13" i="32" s="1"/>
  <c r="T13"/>
  <c r="AC119"/>
  <c r="AC115"/>
  <c r="AC117"/>
  <c r="AC116"/>
  <c r="AC113"/>
  <c r="U14" i="28"/>
  <c r="V14"/>
  <c r="R14" i="32" s="1"/>
  <c r="AF14" i="28"/>
  <c r="AG14"/>
  <c r="BB14"/>
  <c r="BY13"/>
  <c r="BO12"/>
  <c r="BQ12"/>
  <c r="BN13"/>
  <c r="CB12"/>
  <c r="BZ12"/>
  <c r="BO171"/>
  <c r="BQ171"/>
  <c r="BE14"/>
  <c r="EH14" s="1"/>
  <c r="EI14" s="1"/>
  <c r="Z14" i="32" s="1"/>
  <c r="BF14" i="28"/>
  <c r="X14"/>
  <c r="Y14"/>
  <c r="U14" i="32" s="1"/>
  <c r="AQ14" i="28"/>
  <c r="AR14"/>
  <c r="BX14"/>
  <c r="AI14"/>
  <c r="DZ14" s="1"/>
  <c r="EA14" s="1"/>
  <c r="X14" i="32" s="1"/>
  <c r="AJ14" i="28"/>
  <c r="BM14"/>
  <c r="BR4"/>
  <c r="BG4"/>
  <c r="BA6"/>
  <c r="AW6"/>
  <c r="AV4"/>
  <c r="AL6"/>
  <c r="AK6"/>
  <c r="AF6"/>
  <c r="AE6"/>
  <c r="Z4"/>
  <c r="O4"/>
  <c r="CA7" i="15"/>
  <c r="BZ7"/>
  <c r="O6" i="28" s="1"/>
  <c r="CN2"/>
  <c r="F4"/>
  <c r="G4"/>
  <c r="J105"/>
  <c r="I105"/>
  <c r="H105"/>
  <c r="G105"/>
  <c r="F105"/>
  <c r="E105"/>
  <c r="D105"/>
  <c r="J104"/>
  <c r="I104"/>
  <c r="H104"/>
  <c r="G104"/>
  <c r="F104"/>
  <c r="E104"/>
  <c r="D104"/>
  <c r="J103"/>
  <c r="I103"/>
  <c r="H103"/>
  <c r="G103"/>
  <c r="F103"/>
  <c r="E103"/>
  <c r="D103"/>
  <c r="J102"/>
  <c r="I102"/>
  <c r="H102"/>
  <c r="G102"/>
  <c r="F102"/>
  <c r="E102"/>
  <c r="D102"/>
  <c r="J101"/>
  <c r="I101"/>
  <c r="H101"/>
  <c r="G101"/>
  <c r="F101"/>
  <c r="E101"/>
  <c r="D101"/>
  <c r="J100"/>
  <c r="I100"/>
  <c r="H100"/>
  <c r="G100"/>
  <c r="F100"/>
  <c r="E100"/>
  <c r="D100"/>
  <c r="J99"/>
  <c r="I99"/>
  <c r="H99"/>
  <c r="G99"/>
  <c r="F99"/>
  <c r="E99"/>
  <c r="D99"/>
  <c r="J98"/>
  <c r="I98"/>
  <c r="H98"/>
  <c r="G98"/>
  <c r="F98"/>
  <c r="E98"/>
  <c r="D98"/>
  <c r="J97"/>
  <c r="I97"/>
  <c r="H97"/>
  <c r="G97"/>
  <c r="F97"/>
  <c r="E97"/>
  <c r="D97"/>
  <c r="J96"/>
  <c r="I96"/>
  <c r="H96"/>
  <c r="G96"/>
  <c r="F96"/>
  <c r="E96"/>
  <c r="D96"/>
  <c r="J95"/>
  <c r="I95"/>
  <c r="H95"/>
  <c r="G95"/>
  <c r="F95"/>
  <c r="E95"/>
  <c r="D95"/>
  <c r="J94"/>
  <c r="I94"/>
  <c r="H94"/>
  <c r="G94"/>
  <c r="F94"/>
  <c r="E94"/>
  <c r="D94"/>
  <c r="J93"/>
  <c r="I93"/>
  <c r="H93"/>
  <c r="G93"/>
  <c r="F93"/>
  <c r="E93"/>
  <c r="D93"/>
  <c r="J92"/>
  <c r="I92"/>
  <c r="H92"/>
  <c r="G92"/>
  <c r="F92"/>
  <c r="E92"/>
  <c r="D92"/>
  <c r="J91"/>
  <c r="I91"/>
  <c r="H91"/>
  <c r="G91"/>
  <c r="F91"/>
  <c r="E91"/>
  <c r="D91"/>
  <c r="J90"/>
  <c r="I90"/>
  <c r="H90"/>
  <c r="G90"/>
  <c r="F90"/>
  <c r="E90"/>
  <c r="D90"/>
  <c r="J89"/>
  <c r="I89"/>
  <c r="H89"/>
  <c r="G89"/>
  <c r="F89"/>
  <c r="E89"/>
  <c r="D89"/>
  <c r="J88"/>
  <c r="I88"/>
  <c r="H88"/>
  <c r="G88"/>
  <c r="F88"/>
  <c r="E88"/>
  <c r="D88"/>
  <c r="J87"/>
  <c r="I87"/>
  <c r="H87"/>
  <c r="G87"/>
  <c r="F87"/>
  <c r="E87"/>
  <c r="D87"/>
  <c r="J86"/>
  <c r="I86"/>
  <c r="H86"/>
  <c r="G86"/>
  <c r="F86"/>
  <c r="E86"/>
  <c r="D86"/>
  <c r="J85"/>
  <c r="I85"/>
  <c r="H85"/>
  <c r="G85"/>
  <c r="F85"/>
  <c r="E85"/>
  <c r="D85"/>
  <c r="J84"/>
  <c r="I84"/>
  <c r="H84"/>
  <c r="G84"/>
  <c r="F84"/>
  <c r="E84"/>
  <c r="D84"/>
  <c r="J83"/>
  <c r="I83"/>
  <c r="H83"/>
  <c r="G83"/>
  <c r="F83"/>
  <c r="E83"/>
  <c r="D83"/>
  <c r="J82"/>
  <c r="I82"/>
  <c r="H82"/>
  <c r="G82"/>
  <c r="F82"/>
  <c r="E82"/>
  <c r="D82"/>
  <c r="J81"/>
  <c r="I81"/>
  <c r="H81"/>
  <c r="G81"/>
  <c r="F81"/>
  <c r="E81"/>
  <c r="D81"/>
  <c r="J80"/>
  <c r="I80"/>
  <c r="H80"/>
  <c r="G80"/>
  <c r="F80"/>
  <c r="E80"/>
  <c r="D80"/>
  <c r="J79"/>
  <c r="I79"/>
  <c r="H79"/>
  <c r="G79"/>
  <c r="F79"/>
  <c r="E79"/>
  <c r="D79"/>
  <c r="J78"/>
  <c r="I78"/>
  <c r="H78"/>
  <c r="G78"/>
  <c r="F78"/>
  <c r="E78"/>
  <c r="D78"/>
  <c r="J77"/>
  <c r="I77"/>
  <c r="H77"/>
  <c r="G77"/>
  <c r="F77"/>
  <c r="E77"/>
  <c r="D77"/>
  <c r="J76"/>
  <c r="I76"/>
  <c r="H76"/>
  <c r="G76"/>
  <c r="F76"/>
  <c r="E76"/>
  <c r="D76"/>
  <c r="J75"/>
  <c r="I75"/>
  <c r="H75"/>
  <c r="G75"/>
  <c r="F75"/>
  <c r="E75"/>
  <c r="D75"/>
  <c r="J74"/>
  <c r="I74"/>
  <c r="H74"/>
  <c r="G74"/>
  <c r="F74"/>
  <c r="E74"/>
  <c r="D74"/>
  <c r="J73"/>
  <c r="I73"/>
  <c r="H73"/>
  <c r="G73"/>
  <c r="F73"/>
  <c r="E73"/>
  <c r="D73"/>
  <c r="J72"/>
  <c r="I72"/>
  <c r="H72"/>
  <c r="G72"/>
  <c r="F72"/>
  <c r="E72"/>
  <c r="D72"/>
  <c r="J71"/>
  <c r="I71"/>
  <c r="H71"/>
  <c r="G71"/>
  <c r="F71"/>
  <c r="E71"/>
  <c r="D71"/>
  <c r="J70"/>
  <c r="I70"/>
  <c r="H70"/>
  <c r="G70"/>
  <c r="F70"/>
  <c r="E70"/>
  <c r="D70"/>
  <c r="J69"/>
  <c r="I69"/>
  <c r="H69"/>
  <c r="G69"/>
  <c r="F69"/>
  <c r="E69"/>
  <c r="D69"/>
  <c r="J68"/>
  <c r="I68"/>
  <c r="H68"/>
  <c r="G68"/>
  <c r="F68"/>
  <c r="E68"/>
  <c r="D68"/>
  <c r="J67"/>
  <c r="I67"/>
  <c r="H67"/>
  <c r="G67"/>
  <c r="F67"/>
  <c r="E67"/>
  <c r="D67"/>
  <c r="J66"/>
  <c r="I66"/>
  <c r="H66"/>
  <c r="G66"/>
  <c r="F66"/>
  <c r="E66"/>
  <c r="D66"/>
  <c r="J65"/>
  <c r="I65"/>
  <c r="H65"/>
  <c r="G65"/>
  <c r="F65"/>
  <c r="E65"/>
  <c r="D65"/>
  <c r="J64"/>
  <c r="I64"/>
  <c r="H64"/>
  <c r="G64"/>
  <c r="F64"/>
  <c r="E64"/>
  <c r="D64"/>
  <c r="J63"/>
  <c r="I63"/>
  <c r="H63"/>
  <c r="G63"/>
  <c r="F63"/>
  <c r="E63"/>
  <c r="D63"/>
  <c r="J62"/>
  <c r="I62"/>
  <c r="H62"/>
  <c r="G62"/>
  <c r="F62"/>
  <c r="E62"/>
  <c r="D62"/>
  <c r="J61"/>
  <c r="I61"/>
  <c r="H61"/>
  <c r="G61"/>
  <c r="F61"/>
  <c r="E61"/>
  <c r="D61"/>
  <c r="J60"/>
  <c r="I60"/>
  <c r="H60"/>
  <c r="G60"/>
  <c r="F60"/>
  <c r="E60"/>
  <c r="D60"/>
  <c r="J59"/>
  <c r="I59"/>
  <c r="H59"/>
  <c r="G59"/>
  <c r="F59"/>
  <c r="E59"/>
  <c r="D59"/>
  <c r="J58"/>
  <c r="I58"/>
  <c r="H58"/>
  <c r="G58"/>
  <c r="F58"/>
  <c r="E58"/>
  <c r="D58"/>
  <c r="J57"/>
  <c r="I57"/>
  <c r="H57"/>
  <c r="G57"/>
  <c r="F57"/>
  <c r="E57"/>
  <c r="D57"/>
  <c r="J56"/>
  <c r="I56"/>
  <c r="H56"/>
  <c r="G56"/>
  <c r="F56"/>
  <c r="E56"/>
  <c r="D56"/>
  <c r="J55"/>
  <c r="I55"/>
  <c r="H55"/>
  <c r="G55"/>
  <c r="F55"/>
  <c r="E55"/>
  <c r="D55"/>
  <c r="J54"/>
  <c r="I54"/>
  <c r="H54"/>
  <c r="G54"/>
  <c r="F54"/>
  <c r="E54"/>
  <c r="D54"/>
  <c r="J53"/>
  <c r="I53"/>
  <c r="H53"/>
  <c r="G53"/>
  <c r="F53"/>
  <c r="E53"/>
  <c r="D53"/>
  <c r="J52"/>
  <c r="I52"/>
  <c r="H52"/>
  <c r="G52"/>
  <c r="F52"/>
  <c r="E52"/>
  <c r="D52"/>
  <c r="J51"/>
  <c r="I51"/>
  <c r="H51"/>
  <c r="G51"/>
  <c r="F51"/>
  <c r="E51"/>
  <c r="D51"/>
  <c r="J50"/>
  <c r="I50"/>
  <c r="H50"/>
  <c r="G50"/>
  <c r="F50"/>
  <c r="E50"/>
  <c r="D50"/>
  <c r="J49"/>
  <c r="I49"/>
  <c r="H49"/>
  <c r="G49"/>
  <c r="F49"/>
  <c r="E49"/>
  <c r="D49"/>
  <c r="J48"/>
  <c r="I48"/>
  <c r="H48"/>
  <c r="G48"/>
  <c r="F48"/>
  <c r="E48"/>
  <c r="D48"/>
  <c r="J47"/>
  <c r="I47"/>
  <c r="H47"/>
  <c r="G47"/>
  <c r="F47"/>
  <c r="E47"/>
  <c r="D47"/>
  <c r="J46"/>
  <c r="I46"/>
  <c r="H46"/>
  <c r="G46"/>
  <c r="F46"/>
  <c r="E46"/>
  <c r="D46"/>
  <c r="J45"/>
  <c r="I45"/>
  <c r="H45"/>
  <c r="G45"/>
  <c r="F45"/>
  <c r="E45"/>
  <c r="D45"/>
  <c r="J44"/>
  <c r="I44"/>
  <c r="H44"/>
  <c r="G44"/>
  <c r="F44"/>
  <c r="E44"/>
  <c r="D44"/>
  <c r="J43"/>
  <c r="I43"/>
  <c r="H43"/>
  <c r="G43"/>
  <c r="F43"/>
  <c r="E43"/>
  <c r="D43"/>
  <c r="J42"/>
  <c r="I42"/>
  <c r="H42"/>
  <c r="G42"/>
  <c r="F42"/>
  <c r="E42"/>
  <c r="D42"/>
  <c r="J41"/>
  <c r="I41"/>
  <c r="H41"/>
  <c r="G41"/>
  <c r="F41"/>
  <c r="E41"/>
  <c r="D41"/>
  <c r="J40"/>
  <c r="I40"/>
  <c r="H40"/>
  <c r="G40"/>
  <c r="F40"/>
  <c r="E40"/>
  <c r="D40"/>
  <c r="J39"/>
  <c r="I39"/>
  <c r="H39"/>
  <c r="G39"/>
  <c r="F39"/>
  <c r="E39"/>
  <c r="D39"/>
  <c r="J38"/>
  <c r="I38"/>
  <c r="H38"/>
  <c r="G38"/>
  <c r="F38"/>
  <c r="E38"/>
  <c r="D38"/>
  <c r="J37"/>
  <c r="I37"/>
  <c r="H37"/>
  <c r="G37"/>
  <c r="F37"/>
  <c r="E37"/>
  <c r="D37"/>
  <c r="J36"/>
  <c r="I36"/>
  <c r="H36"/>
  <c r="G36"/>
  <c r="F36"/>
  <c r="E36"/>
  <c r="D36"/>
  <c r="J35"/>
  <c r="I35"/>
  <c r="H35"/>
  <c r="G35"/>
  <c r="F35"/>
  <c r="E35"/>
  <c r="D35"/>
  <c r="J34"/>
  <c r="I34"/>
  <c r="H34"/>
  <c r="G34"/>
  <c r="F34"/>
  <c r="E34"/>
  <c r="D34"/>
  <c r="J33"/>
  <c r="I33"/>
  <c r="H33"/>
  <c r="G33"/>
  <c r="F33"/>
  <c r="E33"/>
  <c r="D33"/>
  <c r="J32"/>
  <c r="I32"/>
  <c r="H32"/>
  <c r="G32"/>
  <c r="F32"/>
  <c r="E32"/>
  <c r="D32"/>
  <c r="J31"/>
  <c r="I31"/>
  <c r="H31"/>
  <c r="G31"/>
  <c r="F31"/>
  <c r="E31"/>
  <c r="D31"/>
  <c r="J30"/>
  <c r="I30"/>
  <c r="H30"/>
  <c r="G30"/>
  <c r="F30"/>
  <c r="E30"/>
  <c r="D30"/>
  <c r="J29"/>
  <c r="I29"/>
  <c r="H29"/>
  <c r="G29"/>
  <c r="F29"/>
  <c r="E29"/>
  <c r="D29"/>
  <c r="J28"/>
  <c r="I28"/>
  <c r="H28"/>
  <c r="G28"/>
  <c r="F28"/>
  <c r="E28"/>
  <c r="D28"/>
  <c r="J27"/>
  <c r="I27"/>
  <c r="H27"/>
  <c r="G27"/>
  <c r="F27"/>
  <c r="E27"/>
  <c r="D27"/>
  <c r="J26"/>
  <c r="I26"/>
  <c r="H26"/>
  <c r="G26"/>
  <c r="F26"/>
  <c r="E26"/>
  <c r="D26"/>
  <c r="J25"/>
  <c r="I25"/>
  <c r="H25"/>
  <c r="G25"/>
  <c r="F25"/>
  <c r="E25"/>
  <c r="D25"/>
  <c r="J24"/>
  <c r="I24"/>
  <c r="H24"/>
  <c r="G24"/>
  <c r="F24"/>
  <c r="E24"/>
  <c r="D24"/>
  <c r="J23"/>
  <c r="I23"/>
  <c r="H23"/>
  <c r="G23"/>
  <c r="F23"/>
  <c r="E23"/>
  <c r="D23"/>
  <c r="J22"/>
  <c r="I22"/>
  <c r="H22"/>
  <c r="G22"/>
  <c r="F22"/>
  <c r="E22"/>
  <c r="D22"/>
  <c r="J21"/>
  <c r="I21"/>
  <c r="H21"/>
  <c r="G21"/>
  <c r="F21"/>
  <c r="E21"/>
  <c r="D21"/>
  <c r="J20"/>
  <c r="I20"/>
  <c r="H20"/>
  <c r="G20"/>
  <c r="F20"/>
  <c r="E20"/>
  <c r="D20"/>
  <c r="J19"/>
  <c r="I19"/>
  <c r="H19"/>
  <c r="G19"/>
  <c r="F19"/>
  <c r="E19"/>
  <c r="D19"/>
  <c r="J18"/>
  <c r="I18"/>
  <c r="H18"/>
  <c r="G18"/>
  <c r="F18"/>
  <c r="E18"/>
  <c r="D18"/>
  <c r="J17"/>
  <c r="I17"/>
  <c r="H17"/>
  <c r="G17"/>
  <c r="F17"/>
  <c r="E17"/>
  <c r="D17"/>
  <c r="J16"/>
  <c r="I16"/>
  <c r="H16"/>
  <c r="G16"/>
  <c r="F16"/>
  <c r="E16"/>
  <c r="D16"/>
  <c r="J15"/>
  <c r="I15"/>
  <c r="H15"/>
  <c r="G15"/>
  <c r="F15"/>
  <c r="E15"/>
  <c r="D15"/>
  <c r="J14"/>
  <c r="I14"/>
  <c r="H14"/>
  <c r="G14"/>
  <c r="F14"/>
  <c r="E14"/>
  <c r="D14"/>
  <c r="J13"/>
  <c r="I13"/>
  <c r="H13"/>
  <c r="G13"/>
  <c r="F13"/>
  <c r="E13"/>
  <c r="D13"/>
  <c r="J12"/>
  <c r="I12"/>
  <c r="H12"/>
  <c r="G12"/>
  <c r="F12"/>
  <c r="E12"/>
  <c r="D12"/>
  <c r="J11"/>
  <c r="I11"/>
  <c r="H11"/>
  <c r="G11"/>
  <c r="F11"/>
  <c r="E11"/>
  <c r="D11"/>
  <c r="J10"/>
  <c r="I10"/>
  <c r="H10"/>
  <c r="G10"/>
  <c r="F10"/>
  <c r="E10"/>
  <c r="D10"/>
  <c r="J9"/>
  <c r="I9"/>
  <c r="H9"/>
  <c r="G9"/>
  <c r="F9"/>
  <c r="E9"/>
  <c r="D9"/>
  <c r="J8"/>
  <c r="I8"/>
  <c r="H8"/>
  <c r="G8"/>
  <c r="F8"/>
  <c r="E8"/>
  <c r="D8"/>
  <c r="J7"/>
  <c r="I7"/>
  <c r="H7"/>
  <c r="G7"/>
  <c r="F7"/>
  <c r="E7"/>
  <c r="D7"/>
  <c r="DT2"/>
  <c r="DT4"/>
  <c r="W4" i="32" s="1"/>
  <c r="J303" i="15"/>
  <c r="J302"/>
  <c r="J301"/>
  <c r="J300"/>
  <c r="J299"/>
  <c r="J298"/>
  <c r="J297"/>
  <c r="J296"/>
  <c r="J295"/>
  <c r="J294"/>
  <c r="J293"/>
  <c r="I293"/>
  <c r="J292"/>
  <c r="I292"/>
  <c r="J291"/>
  <c r="I291"/>
  <c r="J290"/>
  <c r="I290"/>
  <c r="J289"/>
  <c r="I289"/>
  <c r="J288"/>
  <c r="I288"/>
  <c r="J287"/>
  <c r="I287"/>
  <c r="J286"/>
  <c r="I286"/>
  <c r="J285"/>
  <c r="I285"/>
  <c r="J284"/>
  <c r="I284"/>
  <c r="J283"/>
  <c r="I283"/>
  <c r="J282"/>
  <c r="I282"/>
  <c r="J281"/>
  <c r="I281"/>
  <c r="J280"/>
  <c r="I280"/>
  <c r="DE105" i="28"/>
  <c r="D107" i="15"/>
  <c r="C105" i="32" s="1"/>
  <c r="A107" i="15"/>
  <c r="CZ104" i="28"/>
  <c r="D106" i="15"/>
  <c r="A106"/>
  <c r="D105"/>
  <c r="C103" i="32" s="1"/>
  <c r="A105" i="15"/>
  <c r="D104"/>
  <c r="C102" i="32" s="1"/>
  <c r="A104" i="15"/>
  <c r="D103"/>
  <c r="C101" i="32" s="1"/>
  <c r="A103" i="15"/>
  <c r="DE100" i="28"/>
  <c r="CZ100"/>
  <c r="D102" i="15"/>
  <c r="C100" i="32" s="1"/>
  <c r="A102" i="15"/>
  <c r="D101"/>
  <c r="C99" i="32" s="1"/>
  <c r="A101" i="15"/>
  <c r="D100"/>
  <c r="C98" i="32" s="1"/>
  <c r="A100" i="15"/>
  <c r="D99"/>
  <c r="C97" i="32" s="1"/>
  <c r="A99" i="15"/>
  <c r="DE96" i="28"/>
  <c r="CZ96"/>
  <c r="D98" i="15"/>
  <c r="C96" i="32" s="1"/>
  <c r="A98" i="15"/>
  <c r="D97"/>
  <c r="C95" i="32" s="1"/>
  <c r="A97" i="15"/>
  <c r="D96"/>
  <c r="C94" i="32" s="1"/>
  <c r="A96" i="15"/>
  <c r="D95"/>
  <c r="C93" i="32" s="1"/>
  <c r="A95" i="15"/>
  <c r="D94"/>
  <c r="C92" i="32" s="1"/>
  <c r="A94" i="15"/>
  <c r="D93"/>
  <c r="A93"/>
  <c r="D92"/>
  <c r="C90" i="32" s="1"/>
  <c r="A92" i="15"/>
  <c r="D91"/>
  <c r="C89" i="32" s="1"/>
  <c r="A91" i="15"/>
  <c r="D90"/>
  <c r="C88" i="32" s="1"/>
  <c r="A90" i="15"/>
  <c r="D89"/>
  <c r="A89"/>
  <c r="D88"/>
  <c r="C86" i="32" s="1"/>
  <c r="A88" i="15"/>
  <c r="D87"/>
  <c r="C85" i="32" s="1"/>
  <c r="A87" i="15"/>
  <c r="D86"/>
  <c r="C84" i="32" s="1"/>
  <c r="A86" i="15"/>
  <c r="D85"/>
  <c r="A85"/>
  <c r="D84"/>
  <c r="C82" i="32" s="1"/>
  <c r="A84" i="15"/>
  <c r="D83"/>
  <c r="C81" i="32" s="1"/>
  <c r="A83" i="15"/>
  <c r="D82"/>
  <c r="C80" i="32" s="1"/>
  <c r="A82" i="15"/>
  <c r="D81"/>
  <c r="C79" i="32" s="1"/>
  <c r="A81" i="15"/>
  <c r="D80"/>
  <c r="C78" i="32" s="1"/>
  <c r="A80" i="15"/>
  <c r="D79"/>
  <c r="C77" i="32" s="1"/>
  <c r="A79" i="15"/>
  <c r="D78"/>
  <c r="C76" i="32" s="1"/>
  <c r="A78" i="15"/>
  <c r="CZ75" i="28"/>
  <c r="D77" i="15"/>
  <c r="C75" i="32" s="1"/>
  <c r="A77" i="15"/>
  <c r="D76"/>
  <c r="C74" i="32" s="1"/>
  <c r="A76" i="15"/>
  <c r="D75"/>
  <c r="C73" i="32" s="1"/>
  <c r="A75" i="15"/>
  <c r="D74"/>
  <c r="C72" i="32" s="1"/>
  <c r="A74" i="15"/>
  <c r="D73"/>
  <c r="C71" i="32" s="1"/>
  <c r="A73" i="15"/>
  <c r="D72"/>
  <c r="C70" i="32" s="1"/>
  <c r="A72" i="15"/>
  <c r="D71"/>
  <c r="C69" i="32" s="1"/>
  <c r="A71" i="15"/>
  <c r="D70"/>
  <c r="C68" i="32" s="1"/>
  <c r="A70" i="15"/>
  <c r="D69"/>
  <c r="C67" i="32" s="1"/>
  <c r="A69" i="15"/>
  <c r="D68"/>
  <c r="C66" i="32" s="1"/>
  <c r="A68" i="15"/>
  <c r="D67"/>
  <c r="C65" i="32" s="1"/>
  <c r="A67" i="15"/>
  <c r="D66"/>
  <c r="C64" i="32" s="1"/>
  <c r="A66" i="15"/>
  <c r="D65"/>
  <c r="C63" i="32" s="1"/>
  <c r="A65" i="15"/>
  <c r="D64"/>
  <c r="C62" i="32" s="1"/>
  <c r="A64" i="15"/>
  <c r="D63"/>
  <c r="C61" i="32" s="1"/>
  <c r="A63" i="15"/>
  <c r="CZ60" i="28"/>
  <c r="D62" i="15"/>
  <c r="C60" i="32" s="1"/>
  <c r="A62" i="15"/>
  <c r="D61"/>
  <c r="C59" i="32" s="1"/>
  <c r="A61" i="15"/>
  <c r="D60"/>
  <c r="C58" i="32" s="1"/>
  <c r="A60" i="15"/>
  <c r="D59"/>
  <c r="C57" i="32" s="1"/>
  <c r="A59" i="15"/>
  <c r="D58"/>
  <c r="C56" i="32" s="1"/>
  <c r="A58" i="15"/>
  <c r="D57"/>
  <c r="C55" i="32" s="1"/>
  <c r="A57" i="15"/>
  <c r="D56"/>
  <c r="C54" i="32" s="1"/>
  <c r="A56" i="15"/>
  <c r="D55"/>
  <c r="C53" i="32" s="1"/>
  <c r="A55" i="15"/>
  <c r="D54"/>
  <c r="C52" i="32" s="1"/>
  <c r="A54" i="15"/>
  <c r="D53"/>
  <c r="C51" i="32" s="1"/>
  <c r="A53" i="15"/>
  <c r="D52"/>
  <c r="C50" i="32" s="1"/>
  <c r="A52" i="15"/>
  <c r="D51"/>
  <c r="C49" i="32" s="1"/>
  <c r="A51" i="15"/>
  <c r="D50"/>
  <c r="C48" i="32" s="1"/>
  <c r="A50" i="15"/>
  <c r="D49"/>
  <c r="C47" i="32" s="1"/>
  <c r="A49" i="15"/>
  <c r="D48"/>
  <c r="C46" i="32" s="1"/>
  <c r="A48" i="15"/>
  <c r="D47"/>
  <c r="C45" i="32" s="1"/>
  <c r="A47" i="15"/>
  <c r="D46"/>
  <c r="C44" i="32" s="1"/>
  <c r="A46" i="15"/>
  <c r="D45"/>
  <c r="C43" i="32" s="1"/>
  <c r="A45" i="15"/>
  <c r="D44"/>
  <c r="C42" i="32" s="1"/>
  <c r="A44" i="15"/>
  <c r="D43"/>
  <c r="C41" i="32" s="1"/>
  <c r="A43" i="15"/>
  <c r="D42"/>
  <c r="C40" i="32" s="1"/>
  <c r="A42" i="15"/>
  <c r="D41"/>
  <c r="C39" i="32" s="1"/>
  <c r="A41" i="15"/>
  <c r="D40"/>
  <c r="C38" i="32" s="1"/>
  <c r="A40" i="15"/>
  <c r="D39"/>
  <c r="C37" i="32" s="1"/>
  <c r="A39" i="15"/>
  <c r="D38"/>
  <c r="C36" i="32" s="1"/>
  <c r="A38" i="15"/>
  <c r="D37"/>
  <c r="C35" i="32" s="1"/>
  <c r="A37" i="15"/>
  <c r="D36"/>
  <c r="C34" i="32" s="1"/>
  <c r="A36" i="15"/>
  <c r="D35"/>
  <c r="C33" i="32" s="1"/>
  <c r="A35" i="15"/>
  <c r="D34"/>
  <c r="C32" i="32" s="1"/>
  <c r="A34" i="15"/>
  <c r="D33"/>
  <c r="C31" i="32" s="1"/>
  <c r="A33" i="15"/>
  <c r="CZ30" i="28"/>
  <c r="D32" i="15"/>
  <c r="C30" i="32" s="1"/>
  <c r="A32" i="15"/>
  <c r="DE29" i="28"/>
  <c r="D31" i="15"/>
  <c r="C29" i="32" s="1"/>
  <c r="A31" i="15"/>
  <c r="D30"/>
  <c r="C28" i="32" s="1"/>
  <c r="A30" i="15"/>
  <c r="D29"/>
  <c r="C27" i="32" s="1"/>
  <c r="A29" i="15"/>
  <c r="D28"/>
  <c r="C26" i="32" s="1"/>
  <c r="A28" i="15"/>
  <c r="DE25" i="28"/>
  <c r="D27" i="15"/>
  <c r="C25" i="32" s="1"/>
  <c r="A27" i="15"/>
  <c r="D26"/>
  <c r="C24" i="32" s="1"/>
  <c r="A26" i="15"/>
  <c r="D25"/>
  <c r="C23" i="32" s="1"/>
  <c r="A25" i="15"/>
  <c r="D24"/>
  <c r="C22" i="32" s="1"/>
  <c r="A24" i="15"/>
  <c r="D23"/>
  <c r="C21" i="32" s="1"/>
  <c r="A23" i="15"/>
  <c r="D22"/>
  <c r="C20" i="32" s="1"/>
  <c r="A22" i="15"/>
  <c r="D21"/>
  <c r="C19" i="32" s="1"/>
  <c r="A21" i="15"/>
  <c r="D20"/>
  <c r="C18" i="32" s="1"/>
  <c r="A20" i="15"/>
  <c r="DE17" i="28"/>
  <c r="D19" i="15"/>
  <c r="C17" i="32" s="1"/>
  <c r="A19" i="15"/>
  <c r="D18"/>
  <c r="C16" i="32" s="1"/>
  <c r="A18" i="15"/>
  <c r="D17"/>
  <c r="C15" i="32" s="1"/>
  <c r="A17" i="15"/>
  <c r="D16"/>
  <c r="C14" i="32" s="1"/>
  <c r="A16" i="15"/>
  <c r="D15"/>
  <c r="C13" i="32" s="1"/>
  <c r="A15" i="15"/>
  <c r="D14"/>
  <c r="C12" i="32" s="1"/>
  <c r="A14" i="15"/>
  <c r="D13"/>
  <c r="C11" i="32" s="1"/>
  <c r="A13" i="15"/>
  <c r="D12"/>
  <c r="C10" i="32" s="1"/>
  <c r="A12" i="15"/>
  <c r="D11"/>
  <c r="C9" i="32" s="1"/>
  <c r="A11" i="15"/>
  <c r="D10"/>
  <c r="C8" i="32" s="1"/>
  <c r="A10" i="15"/>
  <c r="C7" i="32"/>
  <c r="A9" i="15"/>
  <c r="U8"/>
  <c r="O20" i="1"/>
  <c r="M20"/>
  <c r="K20"/>
  <c r="O19"/>
  <c r="M19"/>
  <c r="K19"/>
  <c r="O18"/>
  <c r="M18"/>
  <c r="K18"/>
  <c r="O17"/>
  <c r="M17"/>
  <c r="K17"/>
  <c r="O16"/>
  <c r="M16"/>
  <c r="K16"/>
  <c r="O15"/>
  <c r="M15"/>
  <c r="O14"/>
  <c r="M14"/>
  <c r="O13"/>
  <c r="M13"/>
  <c r="O12"/>
  <c r="M12"/>
  <c r="O11"/>
  <c r="M11"/>
  <c r="K11"/>
  <c r="K12" s="1"/>
  <c r="K13" s="1"/>
  <c r="K14" s="1"/>
  <c r="K15" s="1"/>
  <c r="O10"/>
  <c r="M10"/>
  <c r="K10"/>
  <c r="O9"/>
  <c r="M9"/>
  <c r="K9"/>
  <c r="O8"/>
  <c r="M8"/>
  <c r="K8"/>
  <c r="O7"/>
  <c r="M7"/>
  <c r="K7"/>
  <c r="K6" i="32" l="1"/>
  <c r="DV14" i="28"/>
  <c r="DW14" s="1"/>
  <c r="W14" i="32" s="1"/>
  <c r="T14"/>
  <c r="AC120"/>
  <c r="AC121"/>
  <c r="AC118"/>
  <c r="AC122"/>
  <c r="AC124"/>
  <c r="U6" i="28"/>
  <c r="Q6" i="32" s="1"/>
  <c r="BD14" i="28"/>
  <c r="BC14"/>
  <c r="AF15"/>
  <c r="AG15"/>
  <c r="BB15"/>
  <c r="BC15"/>
  <c r="U15"/>
  <c r="V15"/>
  <c r="R15" i="32" s="1"/>
  <c r="BI6" i="28"/>
  <c r="BI4"/>
  <c r="AN6"/>
  <c r="AB6"/>
  <c r="AB4"/>
  <c r="AX6"/>
  <c r="AX4"/>
  <c r="AM6"/>
  <c r="AM4"/>
  <c r="BT6"/>
  <c r="BT4"/>
  <c r="BY14"/>
  <c r="BO172"/>
  <c r="BQ172"/>
  <c r="BZ13"/>
  <c r="CB13"/>
  <c r="BN14"/>
  <c r="BO13"/>
  <c r="BQ13"/>
  <c r="C87"/>
  <c r="C87" i="32"/>
  <c r="C91" i="28"/>
  <c r="C91" i="32"/>
  <c r="C104" i="28"/>
  <c r="C104" i="32"/>
  <c r="C83" i="28"/>
  <c r="C83" i="32"/>
  <c r="EX4" i="28"/>
  <c r="AF4" i="32" s="1"/>
  <c r="EV4" i="28"/>
  <c r="AD4" i="32" s="1"/>
  <c r="K5"/>
  <c r="AD7"/>
  <c r="CP278" i="28"/>
  <c r="AI15"/>
  <c r="DZ15" s="1"/>
  <c r="EA15" s="1"/>
  <c r="X15" i="32" s="1"/>
  <c r="AJ15" i="28"/>
  <c r="BE15"/>
  <c r="EH15" s="1"/>
  <c r="EI15" s="1"/>
  <c r="Z15" i="32" s="1"/>
  <c r="BF15" i="28"/>
  <c r="BM15"/>
  <c r="AH7" i="32"/>
  <c r="CX278" i="28"/>
  <c r="AF7" i="32"/>
  <c r="CT278" i="28"/>
  <c r="BH6"/>
  <c r="BB6"/>
  <c r="BX15"/>
  <c r="X15"/>
  <c r="Y15"/>
  <c r="U15" i="32" s="1"/>
  <c r="AQ15" i="28"/>
  <c r="AR15"/>
  <c r="BS6"/>
  <c r="BU4"/>
  <c r="AA6"/>
  <c r="P6"/>
  <c r="L6" i="32" s="1"/>
  <c r="DC24" i="28"/>
  <c r="DB20"/>
  <c r="DB69"/>
  <c r="CZ49"/>
  <c r="DB53"/>
  <c r="DB36"/>
  <c r="CZ46"/>
  <c r="DD35"/>
  <c r="DD47"/>
  <c r="DC77"/>
  <c r="DC105"/>
  <c r="DB40"/>
  <c r="DB65"/>
  <c r="DE39"/>
  <c r="C11"/>
  <c r="CZ16"/>
  <c r="C22"/>
  <c r="CZ23"/>
  <c r="CZ26"/>
  <c r="DE31"/>
  <c r="C38"/>
  <c r="CZ39"/>
  <c r="C45"/>
  <c r="CZ76"/>
  <c r="C9"/>
  <c r="C10"/>
  <c r="CZ22"/>
  <c r="CZ38"/>
  <c r="C56"/>
  <c r="CZ70"/>
  <c r="DH72"/>
  <c r="C12"/>
  <c r="C16"/>
  <c r="C20"/>
  <c r="CZ21"/>
  <c r="DD21"/>
  <c r="C23"/>
  <c r="CZ24"/>
  <c r="C26"/>
  <c r="CZ29"/>
  <c r="CZ32"/>
  <c r="CZ34"/>
  <c r="C36"/>
  <c r="CZ37"/>
  <c r="DB37"/>
  <c r="C39"/>
  <c r="CZ40"/>
  <c r="CZ42"/>
  <c r="CZ43"/>
  <c r="CZ45"/>
  <c r="C47"/>
  <c r="DB49"/>
  <c r="CZ52"/>
  <c r="DE23"/>
  <c r="C27"/>
  <c r="CZ55"/>
  <c r="DE15"/>
  <c r="C8"/>
  <c r="C13"/>
  <c r="CZ15"/>
  <c r="C24"/>
  <c r="CZ25"/>
  <c r="CZ27"/>
  <c r="CZ31"/>
  <c r="C32"/>
  <c r="C34"/>
  <c r="C40"/>
  <c r="C58"/>
  <c r="CZ14"/>
  <c r="C15"/>
  <c r="CZ18"/>
  <c r="C19"/>
  <c r="CZ20"/>
  <c r="C21"/>
  <c r="DE27"/>
  <c r="C28"/>
  <c r="C29"/>
  <c r="C30"/>
  <c r="C33"/>
  <c r="CZ33"/>
  <c r="C35"/>
  <c r="CZ36"/>
  <c r="C37"/>
  <c r="C42"/>
  <c r="CZ47"/>
  <c r="C50"/>
  <c r="C51"/>
  <c r="CZ63"/>
  <c r="CZ79"/>
  <c r="DH83"/>
  <c r="DE51"/>
  <c r="DB51"/>
  <c r="C53"/>
  <c r="CZ59"/>
  <c r="C73"/>
  <c r="DE82"/>
  <c r="DE102"/>
  <c r="CZ48"/>
  <c r="C7"/>
  <c r="C14"/>
  <c r="C17"/>
  <c r="CZ17"/>
  <c r="C18"/>
  <c r="CZ19"/>
  <c r="DE19"/>
  <c r="DE21"/>
  <c r="C25"/>
  <c r="CZ28"/>
  <c r="C31"/>
  <c r="CZ35"/>
  <c r="C41"/>
  <c r="CZ41"/>
  <c r="C43"/>
  <c r="C44"/>
  <c r="C46"/>
  <c r="C48"/>
  <c r="CZ50"/>
  <c r="CZ51"/>
  <c r="CZ57"/>
  <c r="C62"/>
  <c r="C69"/>
  <c r="DE78"/>
  <c r="DH79"/>
  <c r="DH80"/>
  <c r="CZ99"/>
  <c r="CZ53"/>
  <c r="C59"/>
  <c r="CZ64"/>
  <c r="C66"/>
  <c r="CZ67"/>
  <c r="CZ71"/>
  <c r="CZ72"/>
  <c r="DE74"/>
  <c r="DE79"/>
  <c r="C81"/>
  <c r="DE94"/>
  <c r="DE98"/>
  <c r="DH99"/>
  <c r="C101"/>
  <c r="CZ54"/>
  <c r="C57"/>
  <c r="CZ58"/>
  <c r="C61"/>
  <c r="CZ62"/>
  <c r="DE63"/>
  <c r="C64"/>
  <c r="CZ69"/>
  <c r="DE75"/>
  <c r="C78"/>
  <c r="C93"/>
  <c r="C63"/>
  <c r="DE67"/>
  <c r="C74"/>
  <c r="C77"/>
  <c r="CZ83"/>
  <c r="CZ87"/>
  <c r="C89"/>
  <c r="CZ44"/>
  <c r="C49"/>
  <c r="C52"/>
  <c r="C54"/>
  <c r="C55"/>
  <c r="CZ56"/>
  <c r="DE59"/>
  <c r="C60"/>
  <c r="CZ61"/>
  <c r="C65"/>
  <c r="CZ65"/>
  <c r="C68"/>
  <c r="DE71"/>
  <c r="C72"/>
  <c r="DE73"/>
  <c r="CZ74"/>
  <c r="C76"/>
  <c r="DE77"/>
  <c r="CZ78"/>
  <c r="C80"/>
  <c r="CZ80"/>
  <c r="DE80"/>
  <c r="DE86"/>
  <c r="CZ91"/>
  <c r="C97"/>
  <c r="DH103"/>
  <c r="CZ66"/>
  <c r="C67"/>
  <c r="CZ68"/>
  <c r="C70"/>
  <c r="C71"/>
  <c r="DE72"/>
  <c r="CZ73"/>
  <c r="C75"/>
  <c r="DE76"/>
  <c r="CZ77"/>
  <c r="C79"/>
  <c r="C85"/>
  <c r="DE90"/>
  <c r="CZ95"/>
  <c r="DH95"/>
  <c r="DG95" s="1"/>
  <c r="DE81"/>
  <c r="CZ82"/>
  <c r="C84"/>
  <c r="DE85"/>
  <c r="CZ86"/>
  <c r="C88"/>
  <c r="DE89"/>
  <c r="CZ90"/>
  <c r="C92"/>
  <c r="DE93"/>
  <c r="CZ94"/>
  <c r="C96"/>
  <c r="DE97"/>
  <c r="CZ98"/>
  <c r="C100"/>
  <c r="DE101"/>
  <c r="CZ102"/>
  <c r="DE104"/>
  <c r="CZ81"/>
  <c r="DE84"/>
  <c r="CZ85"/>
  <c r="DE88"/>
  <c r="CZ89"/>
  <c r="DE92"/>
  <c r="CZ93"/>
  <c r="C95"/>
  <c r="CZ97"/>
  <c r="C99"/>
  <c r="CZ101"/>
  <c r="CZ105"/>
  <c r="C82"/>
  <c r="DE83"/>
  <c r="CZ84"/>
  <c r="C86"/>
  <c r="DE87"/>
  <c r="CZ88"/>
  <c r="C90"/>
  <c r="DE91"/>
  <c r="CZ92"/>
  <c r="C94"/>
  <c r="DE95"/>
  <c r="C98"/>
  <c r="DE99"/>
  <c r="C102"/>
  <c r="C103"/>
  <c r="CZ103"/>
  <c r="DE103"/>
  <c r="DH104"/>
  <c r="C105"/>
  <c r="DH54"/>
  <c r="DH67"/>
  <c r="DH70"/>
  <c r="DH15"/>
  <c r="DE28"/>
  <c r="DE41"/>
  <c r="DH46"/>
  <c r="DH47"/>
  <c r="DE54"/>
  <c r="DE60"/>
  <c r="DG64"/>
  <c r="DE26"/>
  <c r="DE32"/>
  <c r="DH34"/>
  <c r="DH37"/>
  <c r="DE42"/>
  <c r="DE45"/>
  <c r="DE48"/>
  <c r="DH50"/>
  <c r="DH53"/>
  <c r="DG53" s="1"/>
  <c r="DE58"/>
  <c r="DE61"/>
  <c r="DE64"/>
  <c r="DH14"/>
  <c r="DE22"/>
  <c r="DH30"/>
  <c r="DE38"/>
  <c r="DH49"/>
  <c r="DH65"/>
  <c r="DE14"/>
  <c r="DE20"/>
  <c r="DE30"/>
  <c r="DE33"/>
  <c r="DH55"/>
  <c r="DE65"/>
  <c r="DE68"/>
  <c r="DH71"/>
  <c r="DH31"/>
  <c r="DG32"/>
  <c r="DE44"/>
  <c r="DG45"/>
  <c r="DE57"/>
  <c r="DH63"/>
  <c r="DE70"/>
  <c r="DE16"/>
  <c r="DH18"/>
  <c r="DE36"/>
  <c r="DE46"/>
  <c r="DE49"/>
  <c r="DE52"/>
  <c r="DE62"/>
  <c r="DE18"/>
  <c r="DE24"/>
  <c r="DE34"/>
  <c r="DE37"/>
  <c r="DE40"/>
  <c r="DE50"/>
  <c r="DE53"/>
  <c r="DE56"/>
  <c r="DE66"/>
  <c r="DE69"/>
  <c r="DE35"/>
  <c r="DE43"/>
  <c r="DE47"/>
  <c r="DE55"/>
  <c r="DV15" l="1"/>
  <c r="DW15" s="1"/>
  <c r="W15" i="32" s="1"/>
  <c r="T15"/>
  <c r="AC125"/>
  <c r="AC129"/>
  <c r="AC132"/>
  <c r="AC123"/>
  <c r="AC126"/>
  <c r="AC134"/>
  <c r="AC127"/>
  <c r="CB7" i="15"/>
  <c r="CD7" s="1"/>
  <c r="CE7" s="1"/>
  <c r="U16" i="28"/>
  <c r="V16"/>
  <c r="R16" i="32" s="1"/>
  <c r="DF16" i="28"/>
  <c r="BB16"/>
  <c r="BC16"/>
  <c r="AF16"/>
  <c r="AG16"/>
  <c r="AO6"/>
  <c r="Z6"/>
  <c r="BO173"/>
  <c r="BQ173"/>
  <c r="BZ14"/>
  <c r="CB14"/>
  <c r="BO14"/>
  <c r="BQ14"/>
  <c r="BY15"/>
  <c r="BN15"/>
  <c r="BX16"/>
  <c r="AI16"/>
  <c r="DZ16" s="1"/>
  <c r="EA16" s="1"/>
  <c r="X16" i="32" s="1"/>
  <c r="AJ16" i="28"/>
  <c r="BM16"/>
  <c r="BE16"/>
  <c r="EH16" s="1"/>
  <c r="EI16" s="1"/>
  <c r="Z16" i="32" s="1"/>
  <c r="BF16" i="28"/>
  <c r="X16"/>
  <c r="Y16"/>
  <c r="U16" i="32" s="1"/>
  <c r="AQ16" i="28"/>
  <c r="AR16"/>
  <c r="R6"/>
  <c r="N6" i="32" s="1"/>
  <c r="AY6" i="28"/>
  <c r="AV6"/>
  <c r="AC6"/>
  <c r="DG72"/>
  <c r="DB35"/>
  <c r="DH17"/>
  <c r="DH66"/>
  <c r="DH62"/>
  <c r="DD77"/>
  <c r="DB31"/>
  <c r="DB24"/>
  <c r="DC101"/>
  <c r="DC89"/>
  <c r="DB39"/>
  <c r="DD24"/>
  <c r="DD101"/>
  <c r="DB101"/>
  <c r="DB89"/>
  <c r="DD39"/>
  <c r="DC69"/>
  <c r="DB77"/>
  <c r="DB47"/>
  <c r="DB43"/>
  <c r="DB17"/>
  <c r="DC33"/>
  <c r="DB67"/>
  <c r="DB97"/>
  <c r="DG92"/>
  <c r="DG103"/>
  <c r="DB68"/>
  <c r="DB19"/>
  <c r="DC81"/>
  <c r="DC93"/>
  <c r="DB52"/>
  <c r="DG29"/>
  <c r="DC36"/>
  <c r="DB23"/>
  <c r="DD23"/>
  <c r="DD81"/>
  <c r="DB81"/>
  <c r="DD93"/>
  <c r="DB93"/>
  <c r="DD19"/>
  <c r="DG76"/>
  <c r="DG71"/>
  <c r="DD97"/>
  <c r="DC56"/>
  <c r="DG63"/>
  <c r="DD71"/>
  <c r="DC35"/>
  <c r="DB71"/>
  <c r="DB59"/>
  <c r="DD40"/>
  <c r="DD20"/>
  <c r="DB56"/>
  <c r="DD52"/>
  <c r="DF15"/>
  <c r="DB63"/>
  <c r="DD56"/>
  <c r="DC20"/>
  <c r="DB21"/>
  <c r="DD55"/>
  <c r="DG49"/>
  <c r="DD67"/>
  <c r="DG87"/>
  <c r="DG83"/>
  <c r="DD27"/>
  <c r="DB27"/>
  <c r="DB33"/>
  <c r="DB85"/>
  <c r="DC73"/>
  <c r="DC53"/>
  <c r="DB55"/>
  <c r="DB105"/>
  <c r="DB73"/>
  <c r="DG65"/>
  <c r="DG55"/>
  <c r="DG61"/>
  <c r="DG99"/>
  <c r="DG74"/>
  <c r="DG85"/>
  <c r="DG37"/>
  <c r="DG24"/>
  <c r="DH92"/>
  <c r="DH88"/>
  <c r="DH101"/>
  <c r="DH98"/>
  <c r="DB96"/>
  <c r="DH82"/>
  <c r="DB76"/>
  <c r="DB91"/>
  <c r="DH87"/>
  <c r="DB79"/>
  <c r="DH105"/>
  <c r="DH84"/>
  <c r="DH89"/>
  <c r="DH81"/>
  <c r="DH90"/>
  <c r="DB88"/>
  <c r="DH73"/>
  <c r="DB90"/>
  <c r="DH78"/>
  <c r="DB72"/>
  <c r="DB86"/>
  <c r="DB83"/>
  <c r="DB102"/>
  <c r="DH75"/>
  <c r="DH76"/>
  <c r="DB15"/>
  <c r="DH69"/>
  <c r="DH100"/>
  <c r="DH96"/>
  <c r="DH97"/>
  <c r="DB100"/>
  <c r="DH94"/>
  <c r="DB84"/>
  <c r="DB104"/>
  <c r="DH77"/>
  <c r="DB95"/>
  <c r="DH74"/>
  <c r="DB80"/>
  <c r="DB87"/>
  <c r="DB74"/>
  <c r="DB98"/>
  <c r="DB94"/>
  <c r="DH91"/>
  <c r="DH33"/>
  <c r="DH93"/>
  <c r="DH85"/>
  <c r="DB103"/>
  <c r="DH102"/>
  <c r="DB92"/>
  <c r="DH86"/>
  <c r="DC97"/>
  <c r="DB75"/>
  <c r="DB99"/>
  <c r="DB78"/>
  <c r="DB82"/>
  <c r="DG69"/>
  <c r="DH21"/>
  <c r="DH60"/>
  <c r="DH44"/>
  <c r="DH20"/>
  <c r="DH61"/>
  <c r="DB48"/>
  <c r="DB25"/>
  <c r="DB38"/>
  <c r="DB58"/>
  <c r="DH26"/>
  <c r="DH39"/>
  <c r="DH22"/>
  <c r="DB34"/>
  <c r="DB62"/>
  <c r="DH25"/>
  <c r="DB42"/>
  <c r="DH28"/>
  <c r="DH45"/>
  <c r="DB32"/>
  <c r="DH27"/>
  <c r="DH57"/>
  <c r="DB46"/>
  <c r="DH41"/>
  <c r="DH64"/>
  <c r="DH56"/>
  <c r="DH48"/>
  <c r="DH40"/>
  <c r="DH32"/>
  <c r="DH24"/>
  <c r="DH16"/>
  <c r="DC68"/>
  <c r="DD59"/>
  <c r="DC52"/>
  <c r="DD49"/>
  <c r="DD43"/>
  <c r="DB16"/>
  <c r="DB60"/>
  <c r="DB50"/>
  <c r="DB70"/>
  <c r="DH23"/>
  <c r="DH19"/>
  <c r="DF14"/>
  <c r="DB22"/>
  <c r="DH51"/>
  <c r="DH35"/>
  <c r="DB26"/>
  <c r="DG20"/>
  <c r="DG67"/>
  <c r="DG21"/>
  <c r="DH68"/>
  <c r="DH52"/>
  <c r="DH36"/>
  <c r="DB64"/>
  <c r="DH58"/>
  <c r="DH42"/>
  <c r="DH29"/>
  <c r="DB66"/>
  <c r="DB61"/>
  <c r="DH59"/>
  <c r="DB45"/>
  <c r="DH43"/>
  <c r="DB29"/>
  <c r="DB57"/>
  <c r="DB44"/>
  <c r="DH38"/>
  <c r="DB18"/>
  <c r="DB41"/>
  <c r="DB28"/>
  <c r="DB30"/>
  <c r="DB14"/>
  <c r="DC63"/>
  <c r="DB54"/>
  <c r="DD36"/>
  <c r="CJ7" i="15" l="1"/>
  <c r="Y6" i="28" s="1"/>
  <c r="T6"/>
  <c r="P6" i="32" s="1"/>
  <c r="DV16" i="28"/>
  <c r="DW16" s="1"/>
  <c r="W16" i="32" s="1"/>
  <c r="T16"/>
  <c r="AC130"/>
  <c r="AC136"/>
  <c r="AC135"/>
  <c r="AC128"/>
  <c r="AC131"/>
  <c r="Q6" i="28"/>
  <c r="M6" i="32" s="1"/>
  <c r="AF17" i="28"/>
  <c r="AG17"/>
  <c r="BB17"/>
  <c r="BC17"/>
  <c r="U17"/>
  <c r="V17"/>
  <c r="R17" i="32" s="1"/>
  <c r="DF17" i="28"/>
  <c r="AZ6"/>
  <c r="AD6"/>
  <c r="S6"/>
  <c r="O6" i="32" s="1"/>
  <c r="BN16" i="28"/>
  <c r="BZ15"/>
  <c r="CB15"/>
  <c r="BY16"/>
  <c r="BO15"/>
  <c r="BQ15"/>
  <c r="BG6"/>
  <c r="BO174"/>
  <c r="BQ174"/>
  <c r="X17"/>
  <c r="Y17"/>
  <c r="U17" i="32" s="1"/>
  <c r="BE17" i="28"/>
  <c r="EH17" s="1"/>
  <c r="EI17" s="1"/>
  <c r="Z17" i="32" s="1"/>
  <c r="BF17" i="28"/>
  <c r="AQ17"/>
  <c r="AR17"/>
  <c r="EW7"/>
  <c r="AE7" i="32" s="1"/>
  <c r="AI17" i="28"/>
  <c r="DZ17" s="1"/>
  <c r="EA17" s="1"/>
  <c r="X17" i="32" s="1"/>
  <c r="AJ17" i="28"/>
  <c r="AG7" i="32"/>
  <c r="BX17" i="28"/>
  <c r="BM17"/>
  <c r="BR6"/>
  <c r="DC39"/>
  <c r="DC47"/>
  <c r="DD89"/>
  <c r="DC65"/>
  <c r="DC85"/>
  <c r="DD73"/>
  <c r="DD68"/>
  <c r="DD69"/>
  <c r="DD105"/>
  <c r="DG17"/>
  <c r="DC23"/>
  <c r="DD33"/>
  <c r="DC21"/>
  <c r="DG47"/>
  <c r="DG104"/>
  <c r="DG15"/>
  <c r="DC19"/>
  <c r="DG73"/>
  <c r="DD85"/>
  <c r="DD17"/>
  <c r="DD65"/>
  <c r="DG31"/>
  <c r="DC17"/>
  <c r="DC71"/>
  <c r="DG23"/>
  <c r="DC49"/>
  <c r="DC55"/>
  <c r="DC67"/>
  <c r="DC40"/>
  <c r="DA11"/>
  <c r="DD53"/>
  <c r="DA73"/>
  <c r="DC82"/>
  <c r="DC99"/>
  <c r="DC103"/>
  <c r="DD74"/>
  <c r="DC87"/>
  <c r="DD84"/>
  <c r="DD100"/>
  <c r="DG96"/>
  <c r="DD63"/>
  <c r="DG75"/>
  <c r="DC102"/>
  <c r="DC90"/>
  <c r="DG89"/>
  <c r="DD37"/>
  <c r="DC15"/>
  <c r="DC79"/>
  <c r="DD76"/>
  <c r="DG90"/>
  <c r="DC96"/>
  <c r="DA33"/>
  <c r="DG79"/>
  <c r="DD75"/>
  <c r="DA93"/>
  <c r="DD92"/>
  <c r="DG78"/>
  <c r="DC80"/>
  <c r="DD104"/>
  <c r="DG102"/>
  <c r="DD82"/>
  <c r="DC78"/>
  <c r="DD99"/>
  <c r="DC92"/>
  <c r="DC94"/>
  <c r="DC98"/>
  <c r="DD87"/>
  <c r="DG77"/>
  <c r="DC84"/>
  <c r="DC100"/>
  <c r="DD51"/>
  <c r="DD102"/>
  <c r="DG94"/>
  <c r="DC83"/>
  <c r="DC86"/>
  <c r="DD72"/>
  <c r="DD90"/>
  <c r="DG105"/>
  <c r="DD79"/>
  <c r="DA15"/>
  <c r="DC37"/>
  <c r="DC31"/>
  <c r="DG91"/>
  <c r="DC74"/>
  <c r="DD95"/>
  <c r="DG97"/>
  <c r="DC51"/>
  <c r="DG98"/>
  <c r="DC72"/>
  <c r="DC88"/>
  <c r="DG81"/>
  <c r="DG86"/>
  <c r="DD91"/>
  <c r="DC76"/>
  <c r="DD31"/>
  <c r="DD78"/>
  <c r="DA81"/>
  <c r="DC75"/>
  <c r="DD103"/>
  <c r="DG93"/>
  <c r="DG33"/>
  <c r="DC43"/>
  <c r="DC59"/>
  <c r="DG82"/>
  <c r="DC27"/>
  <c r="DD94"/>
  <c r="DD98"/>
  <c r="DD80"/>
  <c r="DC95"/>
  <c r="DC104"/>
  <c r="DG100"/>
  <c r="DD83"/>
  <c r="DG80"/>
  <c r="DD86"/>
  <c r="DD88"/>
  <c r="DG84"/>
  <c r="DD15"/>
  <c r="DC91"/>
  <c r="DD96"/>
  <c r="DG101"/>
  <c r="DG88"/>
  <c r="DA31"/>
  <c r="DG58"/>
  <c r="DC14"/>
  <c r="DC45"/>
  <c r="DG34"/>
  <c r="DC70"/>
  <c r="DC50"/>
  <c r="DA61"/>
  <c r="DG41"/>
  <c r="DC54"/>
  <c r="DA21"/>
  <c r="DA37"/>
  <c r="DD14"/>
  <c r="DC30"/>
  <c r="DG46"/>
  <c r="DG66"/>
  <c r="DC44"/>
  <c r="DD44"/>
  <c r="DC57"/>
  <c r="DD45"/>
  <c r="DC64"/>
  <c r="DD64"/>
  <c r="DD26"/>
  <c r="DG51"/>
  <c r="DD22"/>
  <c r="DA71"/>
  <c r="DG19"/>
  <c r="DD70"/>
  <c r="DA55"/>
  <c r="DD50"/>
  <c r="DA13"/>
  <c r="DD16"/>
  <c r="DG56"/>
  <c r="DD46"/>
  <c r="DG62"/>
  <c r="DC62"/>
  <c r="DD34"/>
  <c r="DG50"/>
  <c r="DG44"/>
  <c r="DD58"/>
  <c r="DC38"/>
  <c r="DD25"/>
  <c r="DD48"/>
  <c r="DG38"/>
  <c r="DD30"/>
  <c r="DC28"/>
  <c r="DD28"/>
  <c r="DG59"/>
  <c r="DG68"/>
  <c r="DG30"/>
  <c r="DG16"/>
  <c r="DG48"/>
  <c r="DG27"/>
  <c r="DD42"/>
  <c r="DD62"/>
  <c r="DA69"/>
  <c r="DG60"/>
  <c r="DD41"/>
  <c r="DC18"/>
  <c r="DC29"/>
  <c r="DD61"/>
  <c r="DC66"/>
  <c r="DA44"/>
  <c r="DG36"/>
  <c r="DG54"/>
  <c r="DG14"/>
  <c r="DG18"/>
  <c r="DA45"/>
  <c r="DC46"/>
  <c r="DC32"/>
  <c r="DG26"/>
  <c r="DG39"/>
  <c r="DD38"/>
  <c r="DC25"/>
  <c r="DC61"/>
  <c r="DC22"/>
  <c r="DC16"/>
  <c r="DA29"/>
  <c r="DC34"/>
  <c r="DC48"/>
  <c r="DD54"/>
  <c r="DA53"/>
  <c r="DA25"/>
  <c r="DC41"/>
  <c r="DD18"/>
  <c r="DD57"/>
  <c r="DD29"/>
  <c r="DG43"/>
  <c r="DD66"/>
  <c r="DG52"/>
  <c r="DA63"/>
  <c r="DC26"/>
  <c r="DG35"/>
  <c r="DA47"/>
  <c r="DC60"/>
  <c r="DD60"/>
  <c r="DG40"/>
  <c r="DG57"/>
  <c r="DD32"/>
  <c r="DA60"/>
  <c r="DC42"/>
  <c r="DG22"/>
  <c r="DG25"/>
  <c r="DG70"/>
  <c r="DG28"/>
  <c r="DG42"/>
  <c r="DC58"/>
  <c r="DA7"/>
  <c r="DV17" l="1"/>
  <c r="DW17" s="1"/>
  <c r="W17" i="32" s="1"/>
  <c r="T17"/>
  <c r="AC140"/>
  <c r="AC133"/>
  <c r="AC137"/>
  <c r="AC139"/>
  <c r="U18" i="28"/>
  <c r="V18"/>
  <c r="R18" i="32" s="1"/>
  <c r="DF18" i="28"/>
  <c r="AF18"/>
  <c r="AG18"/>
  <c r="BB18"/>
  <c r="BJ6"/>
  <c r="BK6"/>
  <c r="CB16"/>
  <c r="BZ16"/>
  <c r="BN17"/>
  <c r="BO16"/>
  <c r="BQ16"/>
  <c r="BY17"/>
  <c r="BO175"/>
  <c r="BQ175"/>
  <c r="FA7"/>
  <c r="AI7" i="32" s="1"/>
  <c r="AI18" i="28"/>
  <c r="DZ18" s="1"/>
  <c r="EA18" s="1"/>
  <c r="X18" i="32" s="1"/>
  <c r="AJ18" i="28"/>
  <c r="AQ18"/>
  <c r="AR18"/>
  <c r="BM18"/>
  <c r="BX18"/>
  <c r="BE18"/>
  <c r="EH18" s="1"/>
  <c r="EI18" s="1"/>
  <c r="Z18" i="32" s="1"/>
  <c r="BF18" i="28"/>
  <c r="X18"/>
  <c r="Y18"/>
  <c r="U18" i="32" s="1"/>
  <c r="BU6" i="28"/>
  <c r="BV6"/>
  <c r="DA105"/>
  <c r="DA35"/>
  <c r="CZ10"/>
  <c r="DA80"/>
  <c r="DA74"/>
  <c r="DA95"/>
  <c r="DA96"/>
  <c r="DA92"/>
  <c r="CZ13"/>
  <c r="CZ7"/>
  <c r="DA104"/>
  <c r="DA52"/>
  <c r="DA103"/>
  <c r="DA75"/>
  <c r="DA86"/>
  <c r="DA49"/>
  <c r="DA91"/>
  <c r="DA100"/>
  <c r="DA89"/>
  <c r="CZ8"/>
  <c r="DA98"/>
  <c r="DA36"/>
  <c r="DA41"/>
  <c r="CZ11"/>
  <c r="DA68"/>
  <c r="DA57"/>
  <c r="DA76"/>
  <c r="DA101"/>
  <c r="DA65"/>
  <c r="DA85"/>
  <c r="DA83"/>
  <c r="DA9"/>
  <c r="DA94"/>
  <c r="DA84"/>
  <c r="DA78"/>
  <c r="DA77"/>
  <c r="DA97"/>
  <c r="CZ9"/>
  <c r="CZ12"/>
  <c r="DA17"/>
  <c r="DA99"/>
  <c r="DA72"/>
  <c r="DA79"/>
  <c r="DA82"/>
  <c r="DA88"/>
  <c r="DA90"/>
  <c r="DA20"/>
  <c r="DA87"/>
  <c r="DA102"/>
  <c r="DA43"/>
  <c r="DA54"/>
  <c r="DA38"/>
  <c r="DA22"/>
  <c r="DA26"/>
  <c r="DA66"/>
  <c r="DA14"/>
  <c r="DA40"/>
  <c r="DA16"/>
  <c r="DA12"/>
  <c r="DA56"/>
  <c r="DA39"/>
  <c r="DA19"/>
  <c r="DA32"/>
  <c r="DA62"/>
  <c r="DA46"/>
  <c r="DA70"/>
  <c r="DA59"/>
  <c r="DA24"/>
  <c r="DA67"/>
  <c r="DA34"/>
  <c r="DA28"/>
  <c r="DA51"/>
  <c r="DA27"/>
  <c r="DA58"/>
  <c r="DA8"/>
  <c r="DA30"/>
  <c r="DA42"/>
  <c r="DA10"/>
  <c r="DA23"/>
  <c r="DA50"/>
  <c r="DA64"/>
  <c r="DA48"/>
  <c r="DA18"/>
  <c r="DV18" l="1"/>
  <c r="DW18" s="1"/>
  <c r="W18" i="32" s="1"/>
  <c r="T18"/>
  <c r="AC138"/>
  <c r="AC144"/>
  <c r="AC141"/>
  <c r="AC142"/>
  <c r="U19" i="28"/>
  <c r="V19"/>
  <c r="R19" i="32" s="1"/>
  <c r="DF19" i="28"/>
  <c r="BB19"/>
  <c r="BC19"/>
  <c r="BD18"/>
  <c r="BC18"/>
  <c r="AF19"/>
  <c r="AG19"/>
  <c r="BN18"/>
  <c r="BY18"/>
  <c r="BO176"/>
  <c r="BQ176"/>
  <c r="BZ17"/>
  <c r="CB17"/>
  <c r="BO17"/>
  <c r="BQ17"/>
  <c r="AI19"/>
  <c r="DZ19" s="1"/>
  <c r="EA19" s="1"/>
  <c r="X19" i="32" s="1"/>
  <c r="AJ19" i="28"/>
  <c r="BM19"/>
  <c r="BE19"/>
  <c r="EH19" s="1"/>
  <c r="EI19" s="1"/>
  <c r="Z19" i="32" s="1"/>
  <c r="BF19" i="28"/>
  <c r="AQ19"/>
  <c r="AR19"/>
  <c r="X19"/>
  <c r="Y19"/>
  <c r="U19" i="32" s="1"/>
  <c r="BX19" i="28"/>
  <c r="DV19" l="1"/>
  <c r="DW19" s="1"/>
  <c r="W19" i="32" s="1"/>
  <c r="T19"/>
  <c r="AC147"/>
  <c r="AC143"/>
  <c r="AC146"/>
  <c r="AC149"/>
  <c r="AC145"/>
  <c r="BB20" i="28"/>
  <c r="BC20"/>
  <c r="U20"/>
  <c r="V20"/>
  <c r="R20" i="32" s="1"/>
  <c r="DF20" i="28"/>
  <c r="AF20"/>
  <c r="AG20"/>
  <c r="BN19"/>
  <c r="BO177"/>
  <c r="BQ177"/>
  <c r="BO18"/>
  <c r="BQ18"/>
  <c r="BY19"/>
  <c r="CB18"/>
  <c r="BZ18"/>
  <c r="BM20"/>
  <c r="BE20"/>
  <c r="EH20" s="1"/>
  <c r="EI20" s="1"/>
  <c r="Z20" i="32" s="1"/>
  <c r="BF20" i="28"/>
  <c r="BX20"/>
  <c r="AI20"/>
  <c r="DZ20" s="1"/>
  <c r="EA20" s="1"/>
  <c r="X20" i="32" s="1"/>
  <c r="AJ20" i="28"/>
  <c r="X20"/>
  <c r="Y20"/>
  <c r="U20" i="32" s="1"/>
  <c r="AQ20" i="28"/>
  <c r="AR20"/>
  <c r="DH11"/>
  <c r="DH13"/>
  <c r="DH7"/>
  <c r="DV20" l="1"/>
  <c r="DW20" s="1"/>
  <c r="W20" i="32" s="1"/>
  <c r="T20"/>
  <c r="AC154"/>
  <c r="AC151"/>
  <c r="AC148"/>
  <c r="AC152"/>
  <c r="AC156"/>
  <c r="AC150"/>
  <c r="BB21" i="28"/>
  <c r="BC21"/>
  <c r="U21"/>
  <c r="V21"/>
  <c r="R21" i="32" s="1"/>
  <c r="DF21" i="28"/>
  <c r="AF21"/>
  <c r="AG21"/>
  <c r="BN20"/>
  <c r="BO178"/>
  <c r="BQ178"/>
  <c r="BO19"/>
  <c r="BQ19"/>
  <c r="BY20"/>
  <c r="BZ19"/>
  <c r="CB19"/>
  <c r="BE21"/>
  <c r="EH21" s="1"/>
  <c r="EI21" s="1"/>
  <c r="Z21" i="32" s="1"/>
  <c r="BF21" i="28"/>
  <c r="BX21"/>
  <c r="AQ21"/>
  <c r="AR21"/>
  <c r="AI21"/>
  <c r="DZ21" s="1"/>
  <c r="EA21" s="1"/>
  <c r="X21" i="32" s="1"/>
  <c r="AJ21" i="28"/>
  <c r="X21"/>
  <c r="Y21"/>
  <c r="U21" i="32" s="1"/>
  <c r="BM21" i="28"/>
  <c r="DH9"/>
  <c r="DH12"/>
  <c r="DH8"/>
  <c r="DH10"/>
  <c r="DV21" l="1"/>
  <c r="DW21" s="1"/>
  <c r="W21" i="32" s="1"/>
  <c r="T21"/>
  <c r="AC161"/>
  <c r="AC153"/>
  <c r="AC155"/>
  <c r="AC159"/>
  <c r="AC162"/>
  <c r="AC164"/>
  <c r="AC157"/>
  <c r="AF22" i="28"/>
  <c r="AG22"/>
  <c r="U22"/>
  <c r="V22"/>
  <c r="R22" i="32" s="1"/>
  <c r="DF22" i="28"/>
  <c r="BB22"/>
  <c r="BC22"/>
  <c r="BN21"/>
  <c r="BY21"/>
  <c r="BZ20"/>
  <c r="CB20"/>
  <c r="BO20"/>
  <c r="BQ20"/>
  <c r="BO179"/>
  <c r="BQ179"/>
  <c r="BX22"/>
  <c r="BM22"/>
  <c r="BE22"/>
  <c r="EH22" s="1"/>
  <c r="EI22" s="1"/>
  <c r="Z22" i="32" s="1"/>
  <c r="BF22" i="28"/>
  <c r="AI22"/>
  <c r="DZ22" s="1"/>
  <c r="EA22" s="1"/>
  <c r="X22" i="32" s="1"/>
  <c r="AJ22" i="28"/>
  <c r="AQ22"/>
  <c r="AR22"/>
  <c r="X22"/>
  <c r="Y22"/>
  <c r="U22" i="32" s="1"/>
  <c r="DE7" i="28"/>
  <c r="DE11"/>
  <c r="DV22" l="1"/>
  <c r="DW22" s="1"/>
  <c r="W22" i="32" s="1"/>
  <c r="T22"/>
  <c r="AC160"/>
  <c r="AC158"/>
  <c r="U23" i="28"/>
  <c r="V23"/>
  <c r="R23" i="32" s="1"/>
  <c r="DF23" i="28"/>
  <c r="AF23"/>
  <c r="AG23"/>
  <c r="BB23"/>
  <c r="BC23"/>
  <c r="BN22"/>
  <c r="BY22"/>
  <c r="BO21"/>
  <c r="BQ21"/>
  <c r="BO180"/>
  <c r="BQ180"/>
  <c r="CB21"/>
  <c r="BZ21"/>
  <c r="AI23"/>
  <c r="DZ23" s="1"/>
  <c r="EA23" s="1"/>
  <c r="X23" i="32" s="1"/>
  <c r="AJ23" i="28"/>
  <c r="X23"/>
  <c r="Y23"/>
  <c r="U23" i="32" s="1"/>
  <c r="BE23" i="28"/>
  <c r="EH23" s="1"/>
  <c r="EI23" s="1"/>
  <c r="Z23" i="32" s="1"/>
  <c r="BF23" i="28"/>
  <c r="BX23"/>
  <c r="AQ23"/>
  <c r="AR23"/>
  <c r="BM23"/>
  <c r="DE9"/>
  <c r="DE13"/>
  <c r="DE12"/>
  <c r="DB11"/>
  <c r="DE8"/>
  <c r="DE10"/>
  <c r="DF11"/>
  <c r="DV23" l="1"/>
  <c r="DW23" s="1"/>
  <c r="W23" i="32" s="1"/>
  <c r="T23"/>
  <c r="AC167"/>
  <c r="AC163"/>
  <c r="AC174"/>
  <c r="AC166"/>
  <c r="AC165"/>
  <c r="AC169"/>
  <c r="AF24" i="28"/>
  <c r="AG24"/>
  <c r="U24"/>
  <c r="V24"/>
  <c r="R24" i="32" s="1"/>
  <c r="DF24" i="28"/>
  <c r="BB24"/>
  <c r="BN23"/>
  <c r="BY23"/>
  <c r="BO22"/>
  <c r="BQ22"/>
  <c r="BO181"/>
  <c r="BQ181"/>
  <c r="CB22"/>
  <c r="BZ22"/>
  <c r="AI24"/>
  <c r="DZ24" s="1"/>
  <c r="EA24" s="1"/>
  <c r="X24" i="32" s="1"/>
  <c r="AJ24" i="28"/>
  <c r="X24"/>
  <c r="Y24"/>
  <c r="U24" i="32" s="1"/>
  <c r="BM24" i="28"/>
  <c r="BX24"/>
  <c r="BE24"/>
  <c r="EH24" s="1"/>
  <c r="EI24" s="1"/>
  <c r="Z24" i="32" s="1"/>
  <c r="BF24" i="28"/>
  <c r="AQ24"/>
  <c r="AR24"/>
  <c r="DB7"/>
  <c r="DF13"/>
  <c r="DB13"/>
  <c r="DF9"/>
  <c r="DB9"/>
  <c r="DG11"/>
  <c r="DB8"/>
  <c r="DF12"/>
  <c r="DF10"/>
  <c r="DF8"/>
  <c r="DB12"/>
  <c r="DD11"/>
  <c r="DB10"/>
  <c r="DC11"/>
  <c r="DV24" l="1"/>
  <c r="DW24" s="1"/>
  <c r="W24" i="32" s="1"/>
  <c r="T24"/>
  <c r="AC168"/>
  <c r="AC172"/>
  <c r="AC170"/>
  <c r="AC171"/>
  <c r="AC173"/>
  <c r="AC176"/>
  <c r="BD24" i="28"/>
  <c r="BC24"/>
  <c r="U25"/>
  <c r="DF25"/>
  <c r="AF25"/>
  <c r="BB25"/>
  <c r="BC25"/>
  <c r="BN24"/>
  <c r="BO182"/>
  <c r="BQ182"/>
  <c r="BO23"/>
  <c r="BQ23"/>
  <c r="BY24"/>
  <c r="CB23"/>
  <c r="BZ23"/>
  <c r="X25"/>
  <c r="Y25"/>
  <c r="U25" i="32" s="1"/>
  <c r="BE25" i="28"/>
  <c r="EH25" s="1"/>
  <c r="EI25" s="1"/>
  <c r="Z25" i="32" s="1"/>
  <c r="BF25" i="28"/>
  <c r="BM25"/>
  <c r="AQ25"/>
  <c r="AR25"/>
  <c r="AI25"/>
  <c r="DZ25" s="1"/>
  <c r="EA25" s="1"/>
  <c r="X25" i="32" s="1"/>
  <c r="AJ25" i="28"/>
  <c r="BX25"/>
  <c r="DC7"/>
  <c r="DD7"/>
  <c r="DF7"/>
  <c r="DC9"/>
  <c r="DD9"/>
  <c r="DG9"/>
  <c r="DD13"/>
  <c r="DC13"/>
  <c r="DG13"/>
  <c r="DC10"/>
  <c r="DG12"/>
  <c r="DC8"/>
  <c r="DD8"/>
  <c r="DC12"/>
  <c r="DG8"/>
  <c r="DG10"/>
  <c r="DD10"/>
  <c r="DD12"/>
  <c r="DV25" l="1"/>
  <c r="DW25" s="1"/>
  <c r="W25" i="32" s="1"/>
  <c r="T25"/>
  <c r="AC177"/>
  <c r="AC175"/>
  <c r="AC179"/>
  <c r="AF26" i="28"/>
  <c r="AG26"/>
  <c r="BB26"/>
  <c r="BC26"/>
  <c r="AH25"/>
  <c r="AG25"/>
  <c r="U26"/>
  <c r="DF26"/>
  <c r="W25"/>
  <c r="V25"/>
  <c r="R25" i="32" s="1"/>
  <c r="BY25" i="28"/>
  <c r="CB24"/>
  <c r="BZ24"/>
  <c r="BN25"/>
  <c r="BO183"/>
  <c r="BQ183"/>
  <c r="BO24"/>
  <c r="BQ24"/>
  <c r="BM26"/>
  <c r="BX26"/>
  <c r="AQ26"/>
  <c r="AR26"/>
  <c r="BE26"/>
  <c r="EH26" s="1"/>
  <c r="EI26" s="1"/>
  <c r="Z26" i="32" s="1"/>
  <c r="BF26" i="28"/>
  <c r="AI26"/>
  <c r="DZ26" s="1"/>
  <c r="EA26" s="1"/>
  <c r="X26" i="32" s="1"/>
  <c r="AJ26" i="28"/>
  <c r="X26"/>
  <c r="Y26"/>
  <c r="U26" i="32" s="1"/>
  <c r="DG7" i="28"/>
  <c r="DV26" l="1"/>
  <c r="DW26" s="1"/>
  <c r="W26" i="32" s="1"/>
  <c r="T26"/>
  <c r="AC184"/>
  <c r="AC182"/>
  <c r="AC186"/>
  <c r="AC180"/>
  <c r="AC178"/>
  <c r="AC181"/>
  <c r="AC189"/>
  <c r="AF27" i="28"/>
  <c r="AG27"/>
  <c r="W26"/>
  <c r="V26"/>
  <c r="R26" i="32" s="1"/>
  <c r="U27" i="28"/>
  <c r="V27"/>
  <c r="R27" i="32" s="1"/>
  <c r="DF27" i="28"/>
  <c r="BB27"/>
  <c r="BO25"/>
  <c r="BQ25"/>
  <c r="BZ25"/>
  <c r="CB25"/>
  <c r="BN26"/>
  <c r="BY26"/>
  <c r="BO184"/>
  <c r="BQ184"/>
  <c r="BX27"/>
  <c r="AI27"/>
  <c r="DZ27" s="1"/>
  <c r="EA27" s="1"/>
  <c r="X27" i="32" s="1"/>
  <c r="AJ27" i="28"/>
  <c r="AQ27"/>
  <c r="AR27"/>
  <c r="BE27"/>
  <c r="EH27" s="1"/>
  <c r="EI27" s="1"/>
  <c r="Z27" i="32" s="1"/>
  <c r="BF27" i="28"/>
  <c r="BM27"/>
  <c r="X27"/>
  <c r="Y27"/>
  <c r="U27" i="32" s="1"/>
  <c r="DV27" i="28" l="1"/>
  <c r="DW27" s="1"/>
  <c r="W27" i="32" s="1"/>
  <c r="T27"/>
  <c r="AC185"/>
  <c r="AC187"/>
  <c r="AC183"/>
  <c r="U28" i="28"/>
  <c r="V28"/>
  <c r="R28" i="32" s="1"/>
  <c r="DF28" i="28"/>
  <c r="AF28"/>
  <c r="AG28"/>
  <c r="BB28"/>
  <c r="BC28"/>
  <c r="BD27"/>
  <c r="BC27"/>
  <c r="BO26"/>
  <c r="BQ26"/>
  <c r="BY27"/>
  <c r="BN27"/>
  <c r="CB26"/>
  <c r="BZ26"/>
  <c r="BO185"/>
  <c r="BQ185"/>
  <c r="AI28"/>
  <c r="DZ28" s="1"/>
  <c r="EA28" s="1"/>
  <c r="X28" i="32" s="1"/>
  <c r="AJ28" i="28"/>
  <c r="X28"/>
  <c r="Y28"/>
  <c r="U28" i="32" s="1"/>
  <c r="BM28" i="28"/>
  <c r="AQ28"/>
  <c r="AR28"/>
  <c r="BX28"/>
  <c r="BE28"/>
  <c r="EH28" s="1"/>
  <c r="EI28" s="1"/>
  <c r="Z28" i="32" s="1"/>
  <c r="BF28" i="28"/>
  <c r="DV28" l="1"/>
  <c r="DW28" s="1"/>
  <c r="W28" i="32" s="1"/>
  <c r="T28"/>
  <c r="AC194"/>
  <c r="AC197"/>
  <c r="AC188"/>
  <c r="AC192"/>
  <c r="AC190"/>
  <c r="AC191"/>
  <c r="AC199"/>
  <c r="AF29" i="28"/>
  <c r="AG29"/>
  <c r="BB29"/>
  <c r="BC29"/>
  <c r="U29"/>
  <c r="V29"/>
  <c r="R29" i="32" s="1"/>
  <c r="DF29" i="28"/>
  <c r="BN28"/>
  <c r="BO27"/>
  <c r="BQ27"/>
  <c r="BY28"/>
  <c r="BO186"/>
  <c r="BQ186"/>
  <c r="CB27"/>
  <c r="BZ27"/>
  <c r="BX29"/>
  <c r="AI29"/>
  <c r="DZ29" s="1"/>
  <c r="EA29" s="1"/>
  <c r="X29" i="32" s="1"/>
  <c r="AJ29" i="28"/>
  <c r="AQ29"/>
  <c r="AR29"/>
  <c r="X29"/>
  <c r="Y29"/>
  <c r="U29" i="32" s="1"/>
  <c r="BE29" i="28"/>
  <c r="EH29" s="1"/>
  <c r="EI29" s="1"/>
  <c r="Z29" i="32" s="1"/>
  <c r="BF29" i="28"/>
  <c r="BM29"/>
  <c r="DV29" l="1"/>
  <c r="DW29" s="1"/>
  <c r="W29" i="32" s="1"/>
  <c r="T29"/>
  <c r="AC196"/>
  <c r="AC195"/>
  <c r="AC193"/>
  <c r="U30" i="28"/>
  <c r="V30"/>
  <c r="R30" i="32" s="1"/>
  <c r="DF30" i="28"/>
  <c r="AF30"/>
  <c r="AG30"/>
  <c r="BB30"/>
  <c r="BC30"/>
  <c r="BN29"/>
  <c r="BY29"/>
  <c r="CB28"/>
  <c r="BZ28"/>
  <c r="BO187"/>
  <c r="BQ187"/>
  <c r="BO28"/>
  <c r="BQ28"/>
  <c r="AI30"/>
  <c r="DZ30" s="1"/>
  <c r="EA30" s="1"/>
  <c r="X30" i="32" s="1"/>
  <c r="AJ30" i="28"/>
  <c r="BE30"/>
  <c r="EH30" s="1"/>
  <c r="EI30" s="1"/>
  <c r="Z30" i="32" s="1"/>
  <c r="BF30" i="28"/>
  <c r="AQ30"/>
  <c r="AR30"/>
  <c r="X30"/>
  <c r="Y30"/>
  <c r="U30" i="32" s="1"/>
  <c r="BX30" i="28"/>
  <c r="BM30"/>
  <c r="DV30" l="1"/>
  <c r="DW30" s="1"/>
  <c r="W30" i="32" s="1"/>
  <c r="T30"/>
  <c r="AC200"/>
  <c r="AC198"/>
  <c r="AC201"/>
  <c r="AC202"/>
  <c r="AC204"/>
  <c r="AC203"/>
  <c r="AF31" i="28"/>
  <c r="AG31"/>
  <c r="BB31"/>
  <c r="BC31"/>
  <c r="U31"/>
  <c r="V31"/>
  <c r="R31" i="32" s="1"/>
  <c r="DF31" i="28"/>
  <c r="BO188"/>
  <c r="BQ188"/>
  <c r="BN30"/>
  <c r="BY30"/>
  <c r="BO29"/>
  <c r="BQ29"/>
  <c r="BZ29"/>
  <c r="CB29"/>
  <c r="AI31"/>
  <c r="DZ31" s="1"/>
  <c r="EA31" s="1"/>
  <c r="X31" i="32" s="1"/>
  <c r="AJ31" i="28"/>
  <c r="BE31"/>
  <c r="EH31" s="1"/>
  <c r="EI31" s="1"/>
  <c r="Z31" i="32" s="1"/>
  <c r="BF31" i="28"/>
  <c r="X31"/>
  <c r="Y31"/>
  <c r="U31" i="32" s="1"/>
  <c r="BX31" i="28"/>
  <c r="BM31"/>
  <c r="AQ31"/>
  <c r="AR31"/>
  <c r="DV31" l="1"/>
  <c r="DW31" s="1"/>
  <c r="W31" i="32" s="1"/>
  <c r="T31"/>
  <c r="AC209"/>
  <c r="AC206"/>
  <c r="AC205"/>
  <c r="AC211"/>
  <c r="AC207"/>
  <c r="BB32" i="28"/>
  <c r="BC32"/>
  <c r="AF32"/>
  <c r="AG32"/>
  <c r="U32"/>
  <c r="V32"/>
  <c r="R32" i="32" s="1"/>
  <c r="DF32" i="28"/>
  <c r="BY31"/>
  <c r="BO189"/>
  <c r="BQ189"/>
  <c r="BZ30"/>
  <c r="CB30"/>
  <c r="BN31"/>
  <c r="BO30"/>
  <c r="BQ30"/>
  <c r="BE32"/>
  <c r="EH32" s="1"/>
  <c r="EI32" s="1"/>
  <c r="Z32" i="32" s="1"/>
  <c r="BF32" i="28"/>
  <c r="X32"/>
  <c r="Y32"/>
  <c r="U32" i="32" s="1"/>
  <c r="AQ32" i="28"/>
  <c r="AR32"/>
  <c r="BX32"/>
  <c r="AI32"/>
  <c r="DZ32" s="1"/>
  <c r="EA32" s="1"/>
  <c r="X32" i="32" s="1"/>
  <c r="AJ32" i="28"/>
  <c r="BM32"/>
  <c r="DV32" l="1"/>
  <c r="DW32" s="1"/>
  <c r="W32" i="32" s="1"/>
  <c r="T32"/>
  <c r="AC210"/>
  <c r="AC208"/>
  <c r="AC213"/>
  <c r="AC214"/>
  <c r="AC216"/>
  <c r="AC212"/>
  <c r="U33" i="28"/>
  <c r="V33"/>
  <c r="R33" i="32" s="1"/>
  <c r="DF33" i="28"/>
  <c r="AF33"/>
  <c r="BB33"/>
  <c r="BC33"/>
  <c r="BN32"/>
  <c r="BO31"/>
  <c r="BQ31"/>
  <c r="CB31"/>
  <c r="BZ31"/>
  <c r="BY32"/>
  <c r="BO190"/>
  <c r="BQ190"/>
  <c r="AI33"/>
  <c r="DZ33" s="1"/>
  <c r="EA33" s="1"/>
  <c r="X33" i="32" s="1"/>
  <c r="AJ33" i="28"/>
  <c r="X33"/>
  <c r="Y33"/>
  <c r="U33" i="32" s="1"/>
  <c r="BX33" i="28"/>
  <c r="BE33"/>
  <c r="EH33" s="1"/>
  <c r="EI33" s="1"/>
  <c r="Z33" i="32" s="1"/>
  <c r="BF33" i="28"/>
  <c r="BM33"/>
  <c r="AQ33"/>
  <c r="AR33"/>
  <c r="DV33" l="1"/>
  <c r="DW33" s="1"/>
  <c r="W33" i="32" s="1"/>
  <c r="T33"/>
  <c r="AC219"/>
  <c r="AC215"/>
  <c r="AC217"/>
  <c r="AC220"/>
  <c r="AH33" i="28"/>
  <c r="AG33"/>
  <c r="U34"/>
  <c r="V34"/>
  <c r="R34" i="32" s="1"/>
  <c r="DF34" i="28"/>
  <c r="AF34"/>
  <c r="AG34"/>
  <c r="BB34"/>
  <c r="BC34"/>
  <c r="CB32"/>
  <c r="BZ32"/>
  <c r="BO32"/>
  <c r="BQ32"/>
  <c r="BN33"/>
  <c r="BY33"/>
  <c r="BO191"/>
  <c r="BQ191"/>
  <c r="BE34"/>
  <c r="EH34" s="1"/>
  <c r="EI34" s="1"/>
  <c r="Z34" i="32" s="1"/>
  <c r="BF34" i="28"/>
  <c r="X34"/>
  <c r="Y34"/>
  <c r="U34" i="32" s="1"/>
  <c r="AQ34" i="28"/>
  <c r="AR34"/>
  <c r="BX34"/>
  <c r="BM34"/>
  <c r="AI34"/>
  <c r="DZ34" s="1"/>
  <c r="EA34" s="1"/>
  <c r="X34" i="32" s="1"/>
  <c r="AJ34" i="28"/>
  <c r="DV34" l="1"/>
  <c r="DW34" s="1"/>
  <c r="W34" i="32" s="1"/>
  <c r="T34"/>
  <c r="AC224"/>
  <c r="AC222"/>
  <c r="AC227"/>
  <c r="AC218"/>
  <c r="AC221"/>
  <c r="U35" i="28"/>
  <c r="V35"/>
  <c r="R35" i="32" s="1"/>
  <c r="DF35" i="28"/>
  <c r="AF35"/>
  <c r="AG35"/>
  <c r="BB35"/>
  <c r="BZ33"/>
  <c r="CB33"/>
  <c r="BN34"/>
  <c r="BY34"/>
  <c r="BO192"/>
  <c r="BQ192"/>
  <c r="BO33"/>
  <c r="BQ33"/>
  <c r="BX35"/>
  <c r="BM35"/>
  <c r="AI35"/>
  <c r="DZ35" s="1"/>
  <c r="EA35" s="1"/>
  <c r="X35" i="32" s="1"/>
  <c r="AJ35" i="28"/>
  <c r="BE35"/>
  <c r="EH35" s="1"/>
  <c r="EI35" s="1"/>
  <c r="Z35" i="32" s="1"/>
  <c r="BF35" i="28"/>
  <c r="X35"/>
  <c r="Y35"/>
  <c r="U35" i="32" s="1"/>
  <c r="AQ35" i="28"/>
  <c r="AR35"/>
  <c r="DV35" l="1"/>
  <c r="DW35" s="1"/>
  <c r="W35" i="32" s="1"/>
  <c r="T35"/>
  <c r="AC225"/>
  <c r="AC223"/>
  <c r="AC231"/>
  <c r="AC229"/>
  <c r="AC226"/>
  <c r="AF36" i="28"/>
  <c r="AG36"/>
  <c r="BD35"/>
  <c r="BC35"/>
  <c r="BB36"/>
  <c r="BC36"/>
  <c r="U36"/>
  <c r="V36"/>
  <c r="R36" i="32" s="1"/>
  <c r="DF36" i="28"/>
  <c r="BN35"/>
  <c r="BO34"/>
  <c r="BQ34"/>
  <c r="BO193"/>
  <c r="BQ193"/>
  <c r="BY35"/>
  <c r="CB34"/>
  <c r="BZ34"/>
  <c r="AI36"/>
  <c r="DZ36" s="1"/>
  <c r="EA36" s="1"/>
  <c r="X36" i="32" s="1"/>
  <c r="AJ36" i="28"/>
  <c r="BM36"/>
  <c r="BE36"/>
  <c r="EH36" s="1"/>
  <c r="EI36" s="1"/>
  <c r="Z36" i="32" s="1"/>
  <c r="BF36" i="28"/>
  <c r="AQ36"/>
  <c r="AR36"/>
  <c r="X36"/>
  <c r="Y36"/>
  <c r="U36" i="32" s="1"/>
  <c r="BX36" i="28"/>
  <c r="DV36" l="1"/>
  <c r="DW36" s="1"/>
  <c r="W36" i="32" s="1"/>
  <c r="T36"/>
  <c r="AC228"/>
  <c r="AC230"/>
  <c r="AC232"/>
  <c r="AC234"/>
  <c r="AF37" i="28"/>
  <c r="AG37"/>
  <c r="BB37"/>
  <c r="BC37"/>
  <c r="U37"/>
  <c r="V37"/>
  <c r="R37" i="32" s="1"/>
  <c r="DF37" i="28"/>
  <c r="BN36"/>
  <c r="CB35"/>
  <c r="BZ35"/>
  <c r="BO35"/>
  <c r="BQ35"/>
  <c r="BY36"/>
  <c r="BO194"/>
  <c r="BQ194"/>
  <c r="BX37"/>
  <c r="BE37"/>
  <c r="EH37" s="1"/>
  <c r="EI37" s="1"/>
  <c r="Z37" i="32" s="1"/>
  <c r="BF37" i="28"/>
  <c r="AQ37"/>
  <c r="AR37"/>
  <c r="AI37"/>
  <c r="DZ37" s="1"/>
  <c r="EA37" s="1"/>
  <c r="X37" i="32" s="1"/>
  <c r="AJ37" i="28"/>
  <c r="X37"/>
  <c r="Y37"/>
  <c r="U37" i="32" s="1"/>
  <c r="BM37" i="28"/>
  <c r="DV37" l="1"/>
  <c r="DW37" s="1"/>
  <c r="W37" i="32" s="1"/>
  <c r="T37"/>
  <c r="AC236"/>
  <c r="AC233"/>
  <c r="AC239"/>
  <c r="AC235"/>
  <c r="AC237"/>
  <c r="U38" i="28"/>
  <c r="V38"/>
  <c r="R38" i="32" s="1"/>
  <c r="DF38" i="28"/>
  <c r="AF38"/>
  <c r="AG38"/>
  <c r="BB38"/>
  <c r="BC38"/>
  <c r="BN37"/>
  <c r="BO195"/>
  <c r="BQ195"/>
  <c r="BO36"/>
  <c r="BQ36"/>
  <c r="BY37"/>
  <c r="BZ36"/>
  <c r="CB36"/>
  <c r="X38"/>
  <c r="Y38"/>
  <c r="U38" i="32" s="1"/>
  <c r="BM38" i="28"/>
  <c r="AI38"/>
  <c r="DZ38" s="1"/>
  <c r="EA38" s="1"/>
  <c r="X38" i="32" s="1"/>
  <c r="AJ38" i="28"/>
  <c r="BX38"/>
  <c r="BE38"/>
  <c r="EH38" s="1"/>
  <c r="EI38" s="1"/>
  <c r="Z38" i="32" s="1"/>
  <c r="BF38" i="28"/>
  <c r="AQ38"/>
  <c r="AR38"/>
  <c r="DV38" l="1"/>
  <c r="DW38" s="1"/>
  <c r="W38" i="32" s="1"/>
  <c r="T38"/>
  <c r="AC244"/>
  <c r="AC238"/>
  <c r="AC241"/>
  <c r="AC242"/>
  <c r="AC247"/>
  <c r="AC240"/>
  <c r="AF39" i="28"/>
  <c r="AG39"/>
  <c r="BB39"/>
  <c r="BC39"/>
  <c r="U39"/>
  <c r="V39"/>
  <c r="R39" i="32" s="1"/>
  <c r="DF39" i="28"/>
  <c r="BY38"/>
  <c r="BZ37"/>
  <c r="CB37"/>
  <c r="BO37"/>
  <c r="BQ37"/>
  <c r="BN38"/>
  <c r="BO196"/>
  <c r="BQ196"/>
  <c r="BM39"/>
  <c r="AI39"/>
  <c r="DZ39" s="1"/>
  <c r="EA39" s="1"/>
  <c r="X39" i="32" s="1"/>
  <c r="AJ39" i="28"/>
  <c r="BE39"/>
  <c r="EH39" s="1"/>
  <c r="EI39" s="1"/>
  <c r="Z39" i="32" s="1"/>
  <c r="BF39" i="28"/>
  <c r="X39"/>
  <c r="Y39"/>
  <c r="U39" i="32" s="1"/>
  <c r="BX39" i="28"/>
  <c r="AQ39"/>
  <c r="AR39"/>
  <c r="DV39" l="1"/>
  <c r="DW39" s="1"/>
  <c r="W39" i="32" s="1"/>
  <c r="T39"/>
  <c r="AC246"/>
  <c r="AC251"/>
  <c r="AC243"/>
  <c r="AC245"/>
  <c r="AC249"/>
  <c r="AF40" i="28"/>
  <c r="AG40"/>
  <c r="BB40"/>
  <c r="U40"/>
  <c r="V40"/>
  <c r="R40" i="32" s="1"/>
  <c r="DF40" i="28"/>
  <c r="BN39"/>
  <c r="BO197"/>
  <c r="BQ197"/>
  <c r="CB38"/>
  <c r="BZ38"/>
  <c r="BY39"/>
  <c r="BO38"/>
  <c r="BQ38"/>
  <c r="X40"/>
  <c r="Y40"/>
  <c r="U40" i="32" s="1"/>
  <c r="BE40" i="28"/>
  <c r="EH40" s="1"/>
  <c r="EI40" s="1"/>
  <c r="Z40" i="32" s="1"/>
  <c r="BF40" i="28"/>
  <c r="BM40"/>
  <c r="BX40"/>
  <c r="AQ40"/>
  <c r="AR40"/>
  <c r="AI40"/>
  <c r="DZ40" s="1"/>
  <c r="EA40" s="1"/>
  <c r="X40" i="32" s="1"/>
  <c r="AJ40" i="28"/>
  <c r="DV40" l="1"/>
  <c r="DW40" s="1"/>
  <c r="W40" i="32" s="1"/>
  <c r="T40"/>
  <c r="AC250"/>
  <c r="AC252"/>
  <c r="AC248"/>
  <c r="AC254"/>
  <c r="AC253"/>
  <c r="AC256"/>
  <c r="U41" i="28"/>
  <c r="V41"/>
  <c r="R41" i="32" s="1"/>
  <c r="DF41" i="28"/>
  <c r="BD40"/>
  <c r="BC40"/>
  <c r="AF41"/>
  <c r="AG41"/>
  <c r="BB41"/>
  <c r="BO39"/>
  <c r="BQ39"/>
  <c r="BN40"/>
  <c r="BY40"/>
  <c r="CB39"/>
  <c r="BZ39"/>
  <c r="BO198"/>
  <c r="BQ198"/>
  <c r="BE41"/>
  <c r="EH41" s="1"/>
  <c r="EI41" s="1"/>
  <c r="Z41" i="32" s="1"/>
  <c r="BF41" i="28"/>
  <c r="BM41"/>
  <c r="X41"/>
  <c r="Y41"/>
  <c r="U41" i="32" s="1"/>
  <c r="AI41" i="28"/>
  <c r="DZ41" s="1"/>
  <c r="EA41" s="1"/>
  <c r="X41" i="32" s="1"/>
  <c r="AJ41" i="28"/>
  <c r="BX41"/>
  <c r="AQ41"/>
  <c r="AR41"/>
  <c r="DV41" l="1"/>
  <c r="DW41" s="1"/>
  <c r="W41" i="32" s="1"/>
  <c r="T41"/>
  <c r="AC259"/>
  <c r="AC255"/>
  <c r="AC257"/>
  <c r="AF42" i="28"/>
  <c r="AG42"/>
  <c r="BB42"/>
  <c r="BC42"/>
  <c r="BD41"/>
  <c r="BC41"/>
  <c r="U42"/>
  <c r="V42"/>
  <c r="R42" i="32" s="1"/>
  <c r="DF42" i="28"/>
  <c r="BN41"/>
  <c r="CB40"/>
  <c r="BZ40"/>
  <c r="BO199"/>
  <c r="BQ199"/>
  <c r="BY41"/>
  <c r="BO40"/>
  <c r="BQ40"/>
  <c r="BX42"/>
  <c r="X42"/>
  <c r="Y42"/>
  <c r="U42" i="32" s="1"/>
  <c r="BM42" i="28"/>
  <c r="AI42"/>
  <c r="DZ42" s="1"/>
  <c r="EA42" s="1"/>
  <c r="X42" i="32" s="1"/>
  <c r="AJ42" i="28"/>
  <c r="BE42"/>
  <c r="BF42"/>
  <c r="AQ42"/>
  <c r="AR42"/>
  <c r="DV42" l="1"/>
  <c r="DW42" s="1"/>
  <c r="W42" i="32" s="1"/>
  <c r="T42"/>
  <c r="AC264"/>
  <c r="AC260"/>
  <c r="AC261"/>
  <c r="AC258"/>
  <c r="AC262"/>
  <c r="AC266"/>
  <c r="EH42" i="28"/>
  <c r="EI42" s="1"/>
  <c r="Z42" i="32" s="1"/>
  <c r="U43" i="28"/>
  <c r="V43"/>
  <c r="R43" i="32" s="1"/>
  <c r="DF43" i="28"/>
  <c r="BB43"/>
  <c r="BC43"/>
  <c r="AF43"/>
  <c r="AG43"/>
  <c r="BN42"/>
  <c r="BY42"/>
  <c r="BO41"/>
  <c r="BQ41"/>
  <c r="BZ41"/>
  <c r="CB41"/>
  <c r="BO200"/>
  <c r="BQ200"/>
  <c r="X43"/>
  <c r="Y43"/>
  <c r="U43" i="32" s="1"/>
  <c r="BE43" i="28"/>
  <c r="EH43" s="1"/>
  <c r="EI43" s="1"/>
  <c r="Z43" i="32" s="1"/>
  <c r="BF43" i="28"/>
  <c r="BM43"/>
  <c r="AQ43"/>
  <c r="AR43"/>
  <c r="BX43"/>
  <c r="AI43"/>
  <c r="DZ43" s="1"/>
  <c r="EA43" s="1"/>
  <c r="X43" i="32" s="1"/>
  <c r="AJ43" i="28"/>
  <c r="DV43" l="1"/>
  <c r="DW43" s="1"/>
  <c r="W43" i="32" s="1"/>
  <c r="T43"/>
  <c r="AC267"/>
  <c r="AC268"/>
  <c r="AC269"/>
  <c r="AC274"/>
  <c r="AC263"/>
  <c r="AC265"/>
  <c r="BB44" i="28"/>
  <c r="AF44"/>
  <c r="AG44"/>
  <c r="U44"/>
  <c r="V44"/>
  <c r="R44" i="32" s="1"/>
  <c r="DF44" i="28"/>
  <c r="BY43"/>
  <c r="BN43"/>
  <c r="BO42"/>
  <c r="BQ42"/>
  <c r="CB42"/>
  <c r="BZ42"/>
  <c r="BO201"/>
  <c r="BQ201"/>
  <c r="AQ44"/>
  <c r="AR44"/>
  <c r="AI44"/>
  <c r="DZ44" s="1"/>
  <c r="EA44" s="1"/>
  <c r="X44" i="32" s="1"/>
  <c r="AJ44" i="28"/>
  <c r="BM44"/>
  <c r="X44"/>
  <c r="Y44"/>
  <c r="U44" i="32" s="1"/>
  <c r="BX44" i="28"/>
  <c r="BE44"/>
  <c r="EH44" s="1"/>
  <c r="EI44" s="1"/>
  <c r="Z44" i="32" s="1"/>
  <c r="BF44" i="28"/>
  <c r="DV44" l="1"/>
  <c r="DW44" s="1"/>
  <c r="W44" i="32" s="1"/>
  <c r="T44"/>
  <c r="AC273"/>
  <c r="AC271"/>
  <c r="AC272"/>
  <c r="AC270"/>
  <c r="BD44" i="28"/>
  <c r="BC44"/>
  <c r="AF45"/>
  <c r="AG45"/>
  <c r="BB45"/>
  <c r="U45"/>
  <c r="V45"/>
  <c r="R45" i="32" s="1"/>
  <c r="DF45" i="28"/>
  <c r="BY44"/>
  <c r="BO43"/>
  <c r="BQ43"/>
  <c r="CB43"/>
  <c r="BZ43"/>
  <c r="BN44"/>
  <c r="BO202"/>
  <c r="BQ202"/>
  <c r="BM45"/>
  <c r="BX45"/>
  <c r="AQ45"/>
  <c r="AR45"/>
  <c r="BE45"/>
  <c r="EH45" s="1"/>
  <c r="EI45" s="1"/>
  <c r="Z45" i="32" s="1"/>
  <c r="BF45" i="28"/>
  <c r="AI45"/>
  <c r="DZ45" s="1"/>
  <c r="EA45" s="1"/>
  <c r="X45" i="32" s="1"/>
  <c r="AJ45" i="28"/>
  <c r="X45"/>
  <c r="Y45"/>
  <c r="U45" i="32" s="1"/>
  <c r="DV45" i="28" l="1"/>
  <c r="DW45" s="1"/>
  <c r="W45" i="32" s="1"/>
  <c r="T45"/>
  <c r="AC276"/>
  <c r="AC275"/>
  <c r="BD45" i="28"/>
  <c r="BC45"/>
  <c r="U46"/>
  <c r="V46"/>
  <c r="R46" i="32" s="1"/>
  <c r="DF46" i="28"/>
  <c r="AF46"/>
  <c r="AG46"/>
  <c r="BB46"/>
  <c r="BC46"/>
  <c r="BN45"/>
  <c r="BY45"/>
  <c r="BO44"/>
  <c r="BQ44"/>
  <c r="CB44"/>
  <c r="BZ44"/>
  <c r="BO203"/>
  <c r="BQ203"/>
  <c r="BX46"/>
  <c r="AI46"/>
  <c r="DZ46" s="1"/>
  <c r="EA46" s="1"/>
  <c r="X46" i="32" s="1"/>
  <c r="AJ46" i="28"/>
  <c r="AQ46"/>
  <c r="AR46"/>
  <c r="BE46"/>
  <c r="EH46" s="1"/>
  <c r="EI46" s="1"/>
  <c r="Z46" i="32" s="1"/>
  <c r="BF46" i="28"/>
  <c r="BM46"/>
  <c r="X46"/>
  <c r="Y46"/>
  <c r="U46" i="32" s="1"/>
  <c r="DV46" i="28" l="1"/>
  <c r="DW46" s="1"/>
  <c r="W46" i="32" s="1"/>
  <c r="T46"/>
  <c r="BB47" i="28"/>
  <c r="BC47"/>
  <c r="AF47"/>
  <c r="AG47"/>
  <c r="U47"/>
  <c r="V47"/>
  <c r="R47" i="32" s="1"/>
  <c r="DF47" i="28"/>
  <c r="BO45"/>
  <c r="BQ45"/>
  <c r="BY46"/>
  <c r="BN46"/>
  <c r="BO204"/>
  <c r="BQ204"/>
  <c r="CB45"/>
  <c r="BZ45"/>
  <c r="BE47"/>
  <c r="EH47" s="1"/>
  <c r="EI47" s="1"/>
  <c r="Z47" i="32" s="1"/>
  <c r="BF47" i="28"/>
  <c r="BM47"/>
  <c r="AQ47"/>
  <c r="AR47"/>
  <c r="AI47"/>
  <c r="DZ47" s="1"/>
  <c r="EA47" s="1"/>
  <c r="X47" i="32" s="1"/>
  <c r="AJ47" i="28"/>
  <c r="BX47"/>
  <c r="X47"/>
  <c r="Y47"/>
  <c r="U47" i="32" s="1"/>
  <c r="DV47" i="28" l="1"/>
  <c r="DW47" s="1"/>
  <c r="W47" i="32" s="1"/>
  <c r="T47"/>
  <c r="BB48" i="28"/>
  <c r="U48"/>
  <c r="V48"/>
  <c r="R48" i="32" s="1"/>
  <c r="DF48" i="28"/>
  <c r="AF48"/>
  <c r="AG48"/>
  <c r="BN47"/>
  <c r="CB46"/>
  <c r="BZ46"/>
  <c r="BY47"/>
  <c r="BO46"/>
  <c r="BQ46"/>
  <c r="BO205"/>
  <c r="BQ205"/>
  <c r="BE48"/>
  <c r="EH48" s="1"/>
  <c r="EI48" s="1"/>
  <c r="Z48" i="32" s="1"/>
  <c r="BF48" i="28"/>
  <c r="X48"/>
  <c r="Y48"/>
  <c r="U48" i="32" s="1"/>
  <c r="AI48" i="28"/>
  <c r="DZ48" s="1"/>
  <c r="EA48" s="1"/>
  <c r="X48" i="32" s="1"/>
  <c r="AJ48" i="28"/>
  <c r="BM48"/>
  <c r="BX48"/>
  <c r="AQ48"/>
  <c r="AR48"/>
  <c r="DV48" l="1"/>
  <c r="DW48" s="1"/>
  <c r="W48" i="32" s="1"/>
  <c r="T48"/>
  <c r="BD48" i="28"/>
  <c r="BC48"/>
  <c r="BB49"/>
  <c r="BC49"/>
  <c r="AF49"/>
  <c r="U49"/>
  <c r="V49"/>
  <c r="R49" i="32" s="1"/>
  <c r="DF49" i="28"/>
  <c r="BY48"/>
  <c r="BO206"/>
  <c r="BQ206"/>
  <c r="BO47"/>
  <c r="BQ47"/>
  <c r="BN48"/>
  <c r="CB47"/>
  <c r="BZ47"/>
  <c r="X49"/>
  <c r="Y49"/>
  <c r="U49" i="32" s="1"/>
  <c r="AI49" i="28"/>
  <c r="DZ49" s="1"/>
  <c r="EA49" s="1"/>
  <c r="X49" i="32" s="1"/>
  <c r="AJ49" i="28"/>
  <c r="BE49"/>
  <c r="EH49" s="1"/>
  <c r="EI49" s="1"/>
  <c r="Z49" i="32" s="1"/>
  <c r="BF49" i="28"/>
  <c r="BM49"/>
  <c r="BX49"/>
  <c r="AQ49"/>
  <c r="AR49"/>
  <c r="DV49" l="1"/>
  <c r="DW49" s="1"/>
  <c r="W49" i="32" s="1"/>
  <c r="T49"/>
  <c r="AH49" i="28"/>
  <c r="AG49"/>
  <c r="U50"/>
  <c r="V50"/>
  <c r="R50" i="32" s="1"/>
  <c r="DF50" i="28"/>
  <c r="AF50"/>
  <c r="AG50"/>
  <c r="BB50"/>
  <c r="BC50"/>
  <c r="BN49"/>
  <c r="CB48"/>
  <c r="BZ48"/>
  <c r="BY49"/>
  <c r="BO48"/>
  <c r="BQ48"/>
  <c r="BO207"/>
  <c r="BQ207"/>
  <c r="BE50"/>
  <c r="EH50" s="1"/>
  <c r="EI50" s="1"/>
  <c r="Z50" i="32" s="1"/>
  <c r="BF50" i="28"/>
  <c r="BX50"/>
  <c r="X50"/>
  <c r="Y50"/>
  <c r="U50" i="32" s="1"/>
  <c r="AI50" i="28"/>
  <c r="DZ50" s="1"/>
  <c r="EA50" s="1"/>
  <c r="X50" i="32" s="1"/>
  <c r="AJ50" i="28"/>
  <c r="BM50"/>
  <c r="AQ50"/>
  <c r="AR50"/>
  <c r="DV50" l="1"/>
  <c r="DW50" s="1"/>
  <c r="W50" i="32" s="1"/>
  <c r="T50"/>
  <c r="U51" i="28"/>
  <c r="V51"/>
  <c r="R51" i="32" s="1"/>
  <c r="DF51" i="28"/>
  <c r="AF51"/>
  <c r="AG51"/>
  <c r="BB51"/>
  <c r="BC51"/>
  <c r="BN50"/>
  <c r="BO49"/>
  <c r="BQ49"/>
  <c r="BY50"/>
  <c r="CB49"/>
  <c r="BZ49"/>
  <c r="BO208"/>
  <c r="BQ208"/>
  <c r="X51"/>
  <c r="Y51"/>
  <c r="U51" i="32" s="1"/>
  <c r="BX51" i="28"/>
  <c r="BM51"/>
  <c r="BE51"/>
  <c r="EH51" s="1"/>
  <c r="EI51" s="1"/>
  <c r="Z51" i="32" s="1"/>
  <c r="BF51" i="28"/>
  <c r="AI51"/>
  <c r="DZ51" s="1"/>
  <c r="EA51" s="1"/>
  <c r="X51" i="32" s="1"/>
  <c r="AJ51" i="28"/>
  <c r="AQ51"/>
  <c r="AR51"/>
  <c r="DV51" l="1"/>
  <c r="DW51" s="1"/>
  <c r="W51" i="32" s="1"/>
  <c r="T51"/>
  <c r="BB52" i="28"/>
  <c r="AF52"/>
  <c r="AG52"/>
  <c r="U52"/>
  <c r="V52"/>
  <c r="R52" i="32" s="1"/>
  <c r="DF52" i="28"/>
  <c r="BY51"/>
  <c r="BZ50"/>
  <c r="CB50"/>
  <c r="BO209"/>
  <c r="BQ209"/>
  <c r="BO50"/>
  <c r="BQ50"/>
  <c r="BN51"/>
  <c r="AI52"/>
  <c r="DZ52" s="1"/>
  <c r="EA52" s="1"/>
  <c r="X52" i="32" s="1"/>
  <c r="AJ52" i="28"/>
  <c r="X52"/>
  <c r="Y52"/>
  <c r="U52" i="32" s="1"/>
  <c r="BX52" i="28"/>
  <c r="BE52"/>
  <c r="BF52"/>
  <c r="BM52"/>
  <c r="AQ52"/>
  <c r="AR52"/>
  <c r="DV52" l="1"/>
  <c r="DW52" s="1"/>
  <c r="W52" i="32" s="1"/>
  <c r="T52"/>
  <c r="EH52" i="28"/>
  <c r="EI52" s="1"/>
  <c r="Z52" i="32" s="1"/>
  <c r="BD52" i="28"/>
  <c r="BC52"/>
  <c r="U53"/>
  <c r="V53"/>
  <c r="R53" i="32" s="1"/>
  <c r="DF53" i="28"/>
  <c r="BB53"/>
  <c r="BC53"/>
  <c r="AF53"/>
  <c r="AG53"/>
  <c r="BO210"/>
  <c r="BQ210"/>
  <c r="BN52"/>
  <c r="BY52"/>
  <c r="BO51"/>
  <c r="BQ51"/>
  <c r="BZ51"/>
  <c r="CB51"/>
  <c r="BM53"/>
  <c r="BX53"/>
  <c r="AI53"/>
  <c r="DZ53" s="1"/>
  <c r="EA53" s="1"/>
  <c r="X53" i="32" s="1"/>
  <c r="AJ53" i="28"/>
  <c r="X53"/>
  <c r="Y53"/>
  <c r="U53" i="32" s="1"/>
  <c r="BE53" i="28"/>
  <c r="EH53" s="1"/>
  <c r="EI53" s="1"/>
  <c r="Z53" i="32" s="1"/>
  <c r="BF53" i="28"/>
  <c r="AQ53"/>
  <c r="AR53"/>
  <c r="DV53" l="1"/>
  <c r="DW53" s="1"/>
  <c r="W53" i="32" s="1"/>
  <c r="T53"/>
  <c r="AF54" i="28"/>
  <c r="AG54"/>
  <c r="U54"/>
  <c r="V54"/>
  <c r="R54" i="32" s="1"/>
  <c r="DF54" i="28"/>
  <c r="BB54"/>
  <c r="BC54"/>
  <c r="BO211"/>
  <c r="BQ211"/>
  <c r="BN53"/>
  <c r="BY53"/>
  <c r="CB52"/>
  <c r="BZ52"/>
  <c r="BO52"/>
  <c r="BQ52"/>
  <c r="X54"/>
  <c r="Y54"/>
  <c r="U54" i="32" s="1"/>
  <c r="BE54" i="28"/>
  <c r="EH54" s="1"/>
  <c r="EI54" s="1"/>
  <c r="Z54" i="32" s="1"/>
  <c r="BF54" i="28"/>
  <c r="BM54"/>
  <c r="BX54"/>
  <c r="AQ54"/>
  <c r="AR54"/>
  <c r="AI54"/>
  <c r="DZ54" s="1"/>
  <c r="EA54" s="1"/>
  <c r="X54" i="32" s="1"/>
  <c r="AJ54" i="28"/>
  <c r="DV54" l="1"/>
  <c r="DW54" s="1"/>
  <c r="W54" i="32" s="1"/>
  <c r="T54"/>
  <c r="U55" i="28"/>
  <c r="V55"/>
  <c r="R55" i="32" s="1"/>
  <c r="DF55" i="28"/>
  <c r="AF55"/>
  <c r="AG55"/>
  <c r="BB55"/>
  <c r="BC55"/>
  <c r="BO212"/>
  <c r="BQ212"/>
  <c r="BN54"/>
  <c r="BY54"/>
  <c r="CB53"/>
  <c r="BZ53"/>
  <c r="BO53"/>
  <c r="BQ53"/>
  <c r="BX55"/>
  <c r="BE55"/>
  <c r="EH55" s="1"/>
  <c r="EI55" s="1"/>
  <c r="Z55" i="32" s="1"/>
  <c r="BF55" i="28"/>
  <c r="AQ55"/>
  <c r="AR55"/>
  <c r="BM55"/>
  <c r="AI55"/>
  <c r="DZ55" s="1"/>
  <c r="EA55" s="1"/>
  <c r="X55" i="32" s="1"/>
  <c r="AJ55" i="28"/>
  <c r="X55"/>
  <c r="Y55"/>
  <c r="U55" i="32" s="1"/>
  <c r="DV55" i="28" l="1"/>
  <c r="DW55" s="1"/>
  <c r="W55" i="32" s="1"/>
  <c r="T55"/>
  <c r="AF56" i="28"/>
  <c r="AG56"/>
  <c r="U56"/>
  <c r="DF56"/>
  <c r="BB56"/>
  <c r="CB54"/>
  <c r="BZ54"/>
  <c r="BO213"/>
  <c r="BQ213"/>
  <c r="BY55"/>
  <c r="BN55"/>
  <c r="BO54"/>
  <c r="BQ54"/>
  <c r="BX56"/>
  <c r="X56"/>
  <c r="Y56"/>
  <c r="U56" i="32" s="1"/>
  <c r="AQ56" i="28"/>
  <c r="AR56"/>
  <c r="BE56"/>
  <c r="EH56" s="1"/>
  <c r="EI56" s="1"/>
  <c r="Z56" i="32" s="1"/>
  <c r="BF56" i="28"/>
  <c r="AI56"/>
  <c r="DZ56" s="1"/>
  <c r="EA56" s="1"/>
  <c r="X56" i="32" s="1"/>
  <c r="AJ56" i="28"/>
  <c r="BM56"/>
  <c r="DV56" l="1"/>
  <c r="DW56" s="1"/>
  <c r="W56" i="32" s="1"/>
  <c r="T56"/>
  <c r="U57" i="28"/>
  <c r="V57"/>
  <c r="R57" i="32" s="1"/>
  <c r="DF57" i="28"/>
  <c r="BD56"/>
  <c r="BC56"/>
  <c r="BB57"/>
  <c r="BC57"/>
  <c r="W56"/>
  <c r="V56"/>
  <c r="R56" i="32" s="1"/>
  <c r="AF57" i="28"/>
  <c r="AG57"/>
  <c r="BN56"/>
  <c r="BY56"/>
  <c r="BO214"/>
  <c r="BQ214"/>
  <c r="BO55"/>
  <c r="BQ55"/>
  <c r="CB55"/>
  <c r="BZ55"/>
  <c r="BM57"/>
  <c r="AI57"/>
  <c r="DZ57" s="1"/>
  <c r="EA57" s="1"/>
  <c r="X57" i="32" s="1"/>
  <c r="AJ57" i="28"/>
  <c r="BE57"/>
  <c r="EH57" s="1"/>
  <c r="EI57" s="1"/>
  <c r="Z57" i="32" s="1"/>
  <c r="BF57" i="28"/>
  <c r="X57"/>
  <c r="Y57"/>
  <c r="U57" i="32" s="1"/>
  <c r="BX57" i="28"/>
  <c r="AQ57"/>
  <c r="AR57"/>
  <c r="DV57" l="1"/>
  <c r="DW57" s="1"/>
  <c r="W57" i="32" s="1"/>
  <c r="T57"/>
  <c r="AF58" i="28"/>
  <c r="AG58"/>
  <c r="BB58"/>
  <c r="BC58"/>
  <c r="U58"/>
  <c r="DF58"/>
  <c r="BN57"/>
  <c r="BZ56"/>
  <c r="CB56"/>
  <c r="BO56"/>
  <c r="BQ56"/>
  <c r="BY57"/>
  <c r="BO215"/>
  <c r="BQ215"/>
  <c r="X58"/>
  <c r="Y58"/>
  <c r="U58" i="32" s="1"/>
  <c r="BX58" i="28"/>
  <c r="BE58"/>
  <c r="EH58" s="1"/>
  <c r="EI58" s="1"/>
  <c r="Z58" i="32" s="1"/>
  <c r="BF58" i="28"/>
  <c r="BM58"/>
  <c r="AI58"/>
  <c r="DZ58" s="1"/>
  <c r="EA58" s="1"/>
  <c r="X58" i="32" s="1"/>
  <c r="AJ58" i="28"/>
  <c r="AQ58"/>
  <c r="AR58"/>
  <c r="DV58" l="1"/>
  <c r="DW58" s="1"/>
  <c r="W58" i="32" s="1"/>
  <c r="T58"/>
  <c r="U59" i="28"/>
  <c r="V59"/>
  <c r="R59" i="32" s="1"/>
  <c r="DF59" i="28"/>
  <c r="AF59"/>
  <c r="AG59"/>
  <c r="W58"/>
  <c r="V58"/>
  <c r="R58" i="32" s="1"/>
  <c r="BB59" i="28"/>
  <c r="BN58"/>
  <c r="BO57"/>
  <c r="BQ57"/>
  <c r="BO216"/>
  <c r="BQ216"/>
  <c r="BY58"/>
  <c r="CB57"/>
  <c r="BZ57"/>
  <c r="BE59"/>
  <c r="EH59" s="1"/>
  <c r="EI59" s="1"/>
  <c r="Z59" i="32" s="1"/>
  <c r="BF59" i="28"/>
  <c r="AQ59"/>
  <c r="AR59"/>
  <c r="AI59"/>
  <c r="DZ59" s="1"/>
  <c r="EA59" s="1"/>
  <c r="X59" i="32" s="1"/>
  <c r="AJ59" i="28"/>
  <c r="BM59"/>
  <c r="X59"/>
  <c r="Y59"/>
  <c r="U59" i="32" s="1"/>
  <c r="BX59" i="28"/>
  <c r="DV59" l="1"/>
  <c r="DW59" s="1"/>
  <c r="W59" i="32" s="1"/>
  <c r="T59"/>
  <c r="AF60" i="28"/>
  <c r="AG60"/>
  <c r="U60"/>
  <c r="V60"/>
  <c r="R60" i="32" s="1"/>
  <c r="DF60" i="28"/>
  <c r="BD59"/>
  <c r="BC59"/>
  <c r="BB60"/>
  <c r="BC60"/>
  <c r="BN59"/>
  <c r="CB58"/>
  <c r="BZ58"/>
  <c r="BO217"/>
  <c r="BQ217"/>
  <c r="BO58"/>
  <c r="BQ58"/>
  <c r="BY59"/>
  <c r="BX60"/>
  <c r="X60"/>
  <c r="Y60"/>
  <c r="U60" i="32" s="1"/>
  <c r="AI60" i="28"/>
  <c r="DZ60" s="1"/>
  <c r="EA60" s="1"/>
  <c r="X60" i="32" s="1"/>
  <c r="AJ60" i="28"/>
  <c r="BE60"/>
  <c r="BF60"/>
  <c r="BM60"/>
  <c r="AQ60"/>
  <c r="AR60"/>
  <c r="DV60" l="1"/>
  <c r="DW60" s="1"/>
  <c r="W60" i="32" s="1"/>
  <c r="T60"/>
  <c r="EH60" i="28"/>
  <c r="EI60" s="1"/>
  <c r="Z60" i="32" s="1"/>
  <c r="U61" i="28"/>
  <c r="V61"/>
  <c r="R61" i="32" s="1"/>
  <c r="DF61" i="28"/>
  <c r="BB61"/>
  <c r="BC61"/>
  <c r="AF61"/>
  <c r="AG61"/>
  <c r="BY60"/>
  <c r="BO218"/>
  <c r="BQ218"/>
  <c r="BO59"/>
  <c r="BQ59"/>
  <c r="BN60"/>
  <c r="CB59"/>
  <c r="BZ59"/>
  <c r="AQ61"/>
  <c r="AR61"/>
  <c r="BX61"/>
  <c r="AI61"/>
  <c r="DZ61" s="1"/>
  <c r="EA61" s="1"/>
  <c r="X61" i="32" s="1"/>
  <c r="AJ61" i="28"/>
  <c r="BM61"/>
  <c r="BE61"/>
  <c r="EH61" s="1"/>
  <c r="EI61" s="1"/>
  <c r="Z61" i="32" s="1"/>
  <c r="BF61" i="28"/>
  <c r="X61"/>
  <c r="Y61"/>
  <c r="U61" i="32" s="1"/>
  <c r="DV61" i="28" l="1"/>
  <c r="DW61" s="1"/>
  <c r="W61" i="32" s="1"/>
  <c r="T61"/>
  <c r="BB62" i="28"/>
  <c r="BC62"/>
  <c r="U62"/>
  <c r="V62"/>
  <c r="R62" i="32" s="1"/>
  <c r="DF62" i="28"/>
  <c r="AF62"/>
  <c r="AG62"/>
  <c r="BN61"/>
  <c r="BO219"/>
  <c r="BQ219"/>
  <c r="BY61"/>
  <c r="BO60"/>
  <c r="BQ60"/>
  <c r="CB60"/>
  <c r="BZ60"/>
  <c r="X62"/>
  <c r="Y62"/>
  <c r="U62" i="32" s="1"/>
  <c r="BE62" i="28"/>
  <c r="EH62" s="1"/>
  <c r="EI62" s="1"/>
  <c r="Z62" i="32" s="1"/>
  <c r="BF62" i="28"/>
  <c r="BM62"/>
  <c r="AI62"/>
  <c r="DZ62" s="1"/>
  <c r="EA62" s="1"/>
  <c r="X62" i="32" s="1"/>
  <c r="AJ62" i="28"/>
  <c r="BX62"/>
  <c r="AQ62"/>
  <c r="AR62"/>
  <c r="DV62" l="1"/>
  <c r="DW62" s="1"/>
  <c r="W62" i="32" s="1"/>
  <c r="T62"/>
  <c r="BB63" i="28"/>
  <c r="BC63"/>
  <c r="U63"/>
  <c r="V63"/>
  <c r="R63" i="32" s="1"/>
  <c r="DF63" i="28"/>
  <c r="AF63"/>
  <c r="AG63"/>
  <c r="BY62"/>
  <c r="BO220"/>
  <c r="BQ220"/>
  <c r="BN62"/>
  <c r="BO61"/>
  <c r="BQ61"/>
  <c r="BZ61"/>
  <c r="CB61"/>
  <c r="BM63"/>
  <c r="AQ63"/>
  <c r="AR63"/>
  <c r="BE63"/>
  <c r="EH63" s="1"/>
  <c r="EI63" s="1"/>
  <c r="Z63" i="32" s="1"/>
  <c r="BF63" i="28"/>
  <c r="AI63"/>
  <c r="DZ63" s="1"/>
  <c r="EA63" s="1"/>
  <c r="X63" i="32" s="1"/>
  <c r="AJ63" i="28"/>
  <c r="BX63"/>
  <c r="X63"/>
  <c r="Y63"/>
  <c r="U63" i="32" s="1"/>
  <c r="DV63" i="28" l="1"/>
  <c r="DW63" s="1"/>
  <c r="W63" i="32" s="1"/>
  <c r="T63"/>
  <c r="U64" i="28"/>
  <c r="V64"/>
  <c r="R64" i="32" s="1"/>
  <c r="DF64" i="28"/>
  <c r="AF64"/>
  <c r="AG64"/>
  <c r="BB64"/>
  <c r="BC64"/>
  <c r="BN63"/>
  <c r="BY63"/>
  <c r="BO62"/>
  <c r="BQ62"/>
  <c r="BO221"/>
  <c r="BQ221"/>
  <c r="BZ62"/>
  <c r="CB62"/>
  <c r="AQ64"/>
  <c r="AR64"/>
  <c r="AI64"/>
  <c r="DZ64" s="1"/>
  <c r="EA64" s="1"/>
  <c r="X64" i="32" s="1"/>
  <c r="AJ64" i="28"/>
  <c r="X64"/>
  <c r="Y64"/>
  <c r="U64" i="32" s="1"/>
  <c r="BE64" i="28"/>
  <c r="EH64" s="1"/>
  <c r="EI64" s="1"/>
  <c r="Z64" i="32" s="1"/>
  <c r="BF64" i="28"/>
  <c r="BM64"/>
  <c r="BX64"/>
  <c r="DV64" l="1"/>
  <c r="DW64" s="1"/>
  <c r="W64" i="32" s="1"/>
  <c r="T64"/>
  <c r="U65" i="28"/>
  <c r="V65"/>
  <c r="R65" i="32" s="1"/>
  <c r="DF65" i="28"/>
  <c r="AF65"/>
  <c r="AG65"/>
  <c r="BB65"/>
  <c r="BC65"/>
  <c r="BY64"/>
  <c r="BO222"/>
  <c r="BQ222"/>
  <c r="BO63"/>
  <c r="BQ63"/>
  <c r="BN64"/>
  <c r="CB63"/>
  <c r="BZ63"/>
  <c r="AI65"/>
  <c r="DZ65" s="1"/>
  <c r="EA65" s="1"/>
  <c r="X65" i="32" s="1"/>
  <c r="AJ65" i="28"/>
  <c r="BX65"/>
  <c r="X65"/>
  <c r="Y65"/>
  <c r="U65" i="32" s="1"/>
  <c r="BE65" i="28"/>
  <c r="EH65" s="1"/>
  <c r="EI65" s="1"/>
  <c r="Z65" i="32" s="1"/>
  <c r="BF65" i="28"/>
  <c r="BM65"/>
  <c r="AQ65"/>
  <c r="AR65"/>
  <c r="DV65" l="1"/>
  <c r="DW65" s="1"/>
  <c r="W65" i="32" s="1"/>
  <c r="T65"/>
  <c r="AF66" i="28"/>
  <c r="AG66"/>
  <c r="BB66"/>
  <c r="BC66"/>
  <c r="U66"/>
  <c r="V66"/>
  <c r="R66" i="32" s="1"/>
  <c r="DF66" i="28"/>
  <c r="BN65"/>
  <c r="BO64"/>
  <c r="BQ64"/>
  <c r="BO223"/>
  <c r="BQ223"/>
  <c r="BY65"/>
  <c r="CB64"/>
  <c r="BZ64"/>
  <c r="BM66"/>
  <c r="AI66"/>
  <c r="DZ66" s="1"/>
  <c r="EA66" s="1"/>
  <c r="X66" i="32" s="1"/>
  <c r="AJ66" i="28"/>
  <c r="X66"/>
  <c r="Y66"/>
  <c r="U66" i="32" s="1"/>
  <c r="AQ66" i="28"/>
  <c r="AR66"/>
  <c r="BE66"/>
  <c r="EH66" s="1"/>
  <c r="EI66" s="1"/>
  <c r="Z66" i="32" s="1"/>
  <c r="BF66" i="28"/>
  <c r="BX66"/>
  <c r="DV66" l="1"/>
  <c r="DW66" s="1"/>
  <c r="W66" i="32" s="1"/>
  <c r="T66"/>
  <c r="U67" i="28"/>
  <c r="V67"/>
  <c r="R67" i="32" s="1"/>
  <c r="DF67" i="28"/>
  <c r="AF67"/>
  <c r="AG67"/>
  <c r="BB67"/>
  <c r="BN66"/>
  <c r="BY66"/>
  <c r="BO224"/>
  <c r="BQ224"/>
  <c r="BO65"/>
  <c r="BQ65"/>
  <c r="BZ65"/>
  <c r="CB65"/>
  <c r="X67"/>
  <c r="Y67"/>
  <c r="U67" i="32" s="1"/>
  <c r="BX67" i="28"/>
  <c r="BE67"/>
  <c r="EH67" s="1"/>
  <c r="EI67" s="1"/>
  <c r="Z67" i="32" s="1"/>
  <c r="BF67" i="28"/>
  <c r="BM67"/>
  <c r="AI67"/>
  <c r="DZ67" s="1"/>
  <c r="EA67" s="1"/>
  <c r="X67" i="32" s="1"/>
  <c r="AJ67" i="28"/>
  <c r="AQ67"/>
  <c r="AR67"/>
  <c r="DV67" l="1"/>
  <c r="DW67" s="1"/>
  <c r="W67" i="32" s="1"/>
  <c r="T67"/>
  <c r="U68" i="28"/>
  <c r="V68"/>
  <c r="R68" i="32" s="1"/>
  <c r="DF68" i="28"/>
  <c r="BB68"/>
  <c r="BC68"/>
  <c r="AF68"/>
  <c r="AG68"/>
  <c r="BD67"/>
  <c r="BC67"/>
  <c r="BY67"/>
  <c r="BO225"/>
  <c r="BQ225"/>
  <c r="BO66"/>
  <c r="BQ66"/>
  <c r="BN67"/>
  <c r="BZ66"/>
  <c r="CB66"/>
  <c r="BE68"/>
  <c r="EH68" s="1"/>
  <c r="EI68" s="1"/>
  <c r="Z68" i="32" s="1"/>
  <c r="BF68" i="28"/>
  <c r="AQ68"/>
  <c r="AR68"/>
  <c r="X68"/>
  <c r="Y68"/>
  <c r="U68" i="32" s="1"/>
  <c r="BM68" i="28"/>
  <c r="BX68"/>
  <c r="AI68"/>
  <c r="DZ68" s="1"/>
  <c r="EA68" s="1"/>
  <c r="X68" i="32" s="1"/>
  <c r="AJ68" i="28"/>
  <c r="DV68" l="1"/>
  <c r="DW68" s="1"/>
  <c r="W68" i="32" s="1"/>
  <c r="T68"/>
  <c r="AF69" i="28"/>
  <c r="AG69"/>
  <c r="BB69"/>
  <c r="BC69"/>
  <c r="U69"/>
  <c r="DF69"/>
  <c r="BY68"/>
  <c r="CB67"/>
  <c r="BZ67"/>
  <c r="BO67"/>
  <c r="BQ67"/>
  <c r="BN68"/>
  <c r="BO226"/>
  <c r="BQ226"/>
  <c r="BM69"/>
  <c r="BX69"/>
  <c r="X69"/>
  <c r="Y69"/>
  <c r="U69" i="32" s="1"/>
  <c r="AI69" i="28"/>
  <c r="DZ69" s="1"/>
  <c r="EA69" s="1"/>
  <c r="X69" i="32" s="1"/>
  <c r="AJ69" i="28"/>
  <c r="BE69"/>
  <c r="EH69" s="1"/>
  <c r="EI69" s="1"/>
  <c r="Z69" i="32" s="1"/>
  <c r="BF69" i="28"/>
  <c r="AQ69"/>
  <c r="AR69"/>
  <c r="DV69" l="1"/>
  <c r="DW69" s="1"/>
  <c r="W69" i="32" s="1"/>
  <c r="T69"/>
  <c r="W69" i="28"/>
  <c r="V69"/>
  <c r="R69" i="32" s="1"/>
  <c r="AF70" i="28"/>
  <c r="AG70"/>
  <c r="BB70"/>
  <c r="BC70"/>
  <c r="U70"/>
  <c r="V70"/>
  <c r="R70" i="32" s="1"/>
  <c r="DF70" i="28"/>
  <c r="BN69"/>
  <c r="BO227"/>
  <c r="BQ227"/>
  <c r="CB68"/>
  <c r="BZ68"/>
  <c r="BY69"/>
  <c r="BO68"/>
  <c r="BQ68"/>
  <c r="BX70"/>
  <c r="AQ70"/>
  <c r="AR70"/>
  <c r="AI70"/>
  <c r="DZ70" s="1"/>
  <c r="EA70" s="1"/>
  <c r="X70" i="32" s="1"/>
  <c r="AJ70" i="28"/>
  <c r="BE70"/>
  <c r="EH70" s="1"/>
  <c r="EI70" s="1"/>
  <c r="Z70" i="32" s="1"/>
  <c r="BF70" i="28"/>
  <c r="X70"/>
  <c r="Y70"/>
  <c r="U70" i="32" s="1"/>
  <c r="BM70" i="28"/>
  <c r="DV70" l="1"/>
  <c r="DW70" s="1"/>
  <c r="W70" i="32" s="1"/>
  <c r="T70"/>
  <c r="AF71" i="28"/>
  <c r="AG71"/>
  <c r="BB71"/>
  <c r="U71"/>
  <c r="V71"/>
  <c r="R71" i="32" s="1"/>
  <c r="DF71" i="28"/>
  <c r="BN70"/>
  <c r="BY70"/>
  <c r="BO228"/>
  <c r="BQ228"/>
  <c r="CB69"/>
  <c r="BZ69"/>
  <c r="BO69"/>
  <c r="BQ69"/>
  <c r="BX71"/>
  <c r="X71"/>
  <c r="Y71"/>
  <c r="U71" i="32" s="1"/>
  <c r="AQ71" i="28"/>
  <c r="AR71"/>
  <c r="BM71"/>
  <c r="AI71"/>
  <c r="DZ71" s="1"/>
  <c r="EA71" s="1"/>
  <c r="X71" i="32" s="1"/>
  <c r="AJ71" i="28"/>
  <c r="BE71"/>
  <c r="EH71" s="1"/>
  <c r="EI71" s="1"/>
  <c r="Z71" i="32" s="1"/>
  <c r="BF71" i="28"/>
  <c r="DV71" l="1"/>
  <c r="DW71" s="1"/>
  <c r="W71" i="32" s="1"/>
  <c r="T71"/>
  <c r="AF72" i="28"/>
  <c r="AG72"/>
  <c r="BB72"/>
  <c r="BC72"/>
  <c r="U72"/>
  <c r="V72"/>
  <c r="R72" i="32" s="1"/>
  <c r="DF72" i="28"/>
  <c r="BD71"/>
  <c r="BC71"/>
  <c r="BY71"/>
  <c r="BO70"/>
  <c r="BQ70"/>
  <c r="BN71"/>
  <c r="CB70"/>
  <c r="BZ70"/>
  <c r="BO229"/>
  <c r="BQ229"/>
  <c r="BM72"/>
  <c r="BX72"/>
  <c r="X72"/>
  <c r="Y72"/>
  <c r="U72" i="32" s="1"/>
  <c r="BE72" i="28"/>
  <c r="EH72" s="1"/>
  <c r="EI72" s="1"/>
  <c r="Z72" i="32" s="1"/>
  <c r="BF72" i="28"/>
  <c r="AI72"/>
  <c r="DZ72" s="1"/>
  <c r="EA72" s="1"/>
  <c r="X72" i="32" s="1"/>
  <c r="AJ72" i="28"/>
  <c r="AQ72"/>
  <c r="AR72"/>
  <c r="DV72" l="1"/>
  <c r="DW72" s="1"/>
  <c r="W72" i="32" s="1"/>
  <c r="T72"/>
  <c r="U73" i="28"/>
  <c r="V73"/>
  <c r="R73" i="32" s="1"/>
  <c r="DF73" i="28"/>
  <c r="AF73"/>
  <c r="AG73"/>
  <c r="BB73"/>
  <c r="BY72"/>
  <c r="BO230"/>
  <c r="BQ230"/>
  <c r="BN72"/>
  <c r="BO71"/>
  <c r="BQ71"/>
  <c r="BZ71"/>
  <c r="CB71"/>
  <c r="X73"/>
  <c r="Y73"/>
  <c r="U73" i="32" s="1"/>
  <c r="BE73" i="28"/>
  <c r="EH73" s="1"/>
  <c r="EI73" s="1"/>
  <c r="Z73" i="32" s="1"/>
  <c r="BF73" i="28"/>
  <c r="AQ73"/>
  <c r="AR73"/>
  <c r="BM73"/>
  <c r="BX73"/>
  <c r="AI73"/>
  <c r="DZ73" s="1"/>
  <c r="EA73" s="1"/>
  <c r="X73" i="32" s="1"/>
  <c r="AJ73" i="28"/>
  <c r="DV73" l="1"/>
  <c r="DW73" s="1"/>
  <c r="W73" i="32" s="1"/>
  <c r="T73"/>
  <c r="BB74" i="28"/>
  <c r="BD73"/>
  <c r="BC73"/>
  <c r="U74"/>
  <c r="V74"/>
  <c r="R74" i="32" s="1"/>
  <c r="DF74" i="28"/>
  <c r="AF74"/>
  <c r="AG74"/>
  <c r="BY73"/>
  <c r="BO72"/>
  <c r="BQ72"/>
  <c r="CB72"/>
  <c r="BZ72"/>
  <c r="BO231"/>
  <c r="BQ231"/>
  <c r="BN73"/>
  <c r="BE74"/>
  <c r="EH74" s="1"/>
  <c r="EI74" s="1"/>
  <c r="Z74" i="32" s="1"/>
  <c r="BF74" i="28"/>
  <c r="AI74"/>
  <c r="DZ74" s="1"/>
  <c r="EA74" s="1"/>
  <c r="X74" i="32" s="1"/>
  <c r="AJ74" i="28"/>
  <c r="AQ74"/>
  <c r="AR74"/>
  <c r="BX74"/>
  <c r="X74"/>
  <c r="Y74"/>
  <c r="U74" i="32" s="1"/>
  <c r="BM74" i="28"/>
  <c r="DV74" l="1"/>
  <c r="DW74" s="1"/>
  <c r="W74" i="32" s="1"/>
  <c r="T74"/>
  <c r="BD74" i="28"/>
  <c r="BC74"/>
  <c r="AF75"/>
  <c r="AG75"/>
  <c r="U75"/>
  <c r="V75"/>
  <c r="R75" i="32" s="1"/>
  <c r="DF75" i="28"/>
  <c r="BB75"/>
  <c r="BC75"/>
  <c r="BN74"/>
  <c r="BO232"/>
  <c r="BQ232"/>
  <c r="BY74"/>
  <c r="BO73"/>
  <c r="BQ73"/>
  <c r="CB73"/>
  <c r="BZ73"/>
  <c r="BE75"/>
  <c r="EH75" s="1"/>
  <c r="EI75" s="1"/>
  <c r="Z75" i="32" s="1"/>
  <c r="BF75" i="28"/>
  <c r="AI75"/>
  <c r="DZ75" s="1"/>
  <c r="EA75" s="1"/>
  <c r="X75" i="32" s="1"/>
  <c r="AJ75" i="28"/>
  <c r="X75"/>
  <c r="Y75"/>
  <c r="U75" i="32" s="1"/>
  <c r="BM75" i="28"/>
  <c r="BX75"/>
  <c r="AQ75"/>
  <c r="AR75"/>
  <c r="DV75" l="1"/>
  <c r="DW75" s="1"/>
  <c r="W75" i="32" s="1"/>
  <c r="T75"/>
  <c r="BB76" i="28"/>
  <c r="BC76"/>
  <c r="AF76"/>
  <c r="AG76"/>
  <c r="U76"/>
  <c r="V76"/>
  <c r="R76" i="32" s="1"/>
  <c r="DF76" i="28"/>
  <c r="BN75"/>
  <c r="BY75"/>
  <c r="BO233"/>
  <c r="BQ233"/>
  <c r="BO74"/>
  <c r="BQ74"/>
  <c r="BZ74"/>
  <c r="CB74"/>
  <c r="X76"/>
  <c r="Y76"/>
  <c r="U76" i="32" s="1"/>
  <c r="AI76" i="28"/>
  <c r="DZ76" s="1"/>
  <c r="EA76" s="1"/>
  <c r="X76" i="32" s="1"/>
  <c r="AJ76" i="28"/>
  <c r="BM76"/>
  <c r="BE76"/>
  <c r="EH76" s="1"/>
  <c r="EI76" s="1"/>
  <c r="Z76" i="32" s="1"/>
  <c r="BF76" i="28"/>
  <c r="AQ76"/>
  <c r="AR76"/>
  <c r="BX76"/>
  <c r="DV76" l="1"/>
  <c r="DW76" s="1"/>
  <c r="W76" i="32" s="1"/>
  <c r="T76"/>
  <c r="AF77" i="28"/>
  <c r="AG77"/>
  <c r="BB77"/>
  <c r="BC77"/>
  <c r="U77"/>
  <c r="V77"/>
  <c r="R77" i="32" s="1"/>
  <c r="DF77" i="28"/>
  <c r="BY76"/>
  <c r="BO234"/>
  <c r="BQ234"/>
  <c r="BO75"/>
  <c r="BQ75"/>
  <c r="BN76"/>
  <c r="CB75"/>
  <c r="BZ75"/>
  <c r="AI77"/>
  <c r="DZ77" s="1"/>
  <c r="EA77" s="1"/>
  <c r="X77" i="32" s="1"/>
  <c r="AJ77" i="28"/>
  <c r="BM77"/>
  <c r="AQ77"/>
  <c r="AR77"/>
  <c r="BX77"/>
  <c r="BE77"/>
  <c r="EH77" s="1"/>
  <c r="EI77" s="1"/>
  <c r="Z77" i="32" s="1"/>
  <c r="BF77" i="28"/>
  <c r="X77"/>
  <c r="Y77"/>
  <c r="U77" i="32" s="1"/>
  <c r="DV77" i="28" l="1"/>
  <c r="DW77" s="1"/>
  <c r="W77" i="32" s="1"/>
  <c r="T77"/>
  <c r="AF78" i="28"/>
  <c r="AG78"/>
  <c r="BB78"/>
  <c r="U78"/>
  <c r="V78"/>
  <c r="R78" i="32" s="1"/>
  <c r="DF78" i="28"/>
  <c r="BO76"/>
  <c r="BQ76"/>
  <c r="CB76"/>
  <c r="BZ76"/>
  <c r="BY77"/>
  <c r="BN77"/>
  <c r="BO235"/>
  <c r="BQ235"/>
  <c r="BX78"/>
  <c r="AQ78"/>
  <c r="AR78"/>
  <c r="AI78"/>
  <c r="DZ78" s="1"/>
  <c r="EA78" s="1"/>
  <c r="X78" i="32" s="1"/>
  <c r="AJ78" i="28"/>
  <c r="BM78"/>
  <c r="BE78"/>
  <c r="EH78" s="1"/>
  <c r="EI78" s="1"/>
  <c r="Z78" i="32" s="1"/>
  <c r="BF78" i="28"/>
  <c r="X78"/>
  <c r="Y78"/>
  <c r="U78" i="32" s="1"/>
  <c r="DV78" i="28" l="1"/>
  <c r="DW78" s="1"/>
  <c r="W78" i="32" s="1"/>
  <c r="T78"/>
  <c r="U79" i="28"/>
  <c r="V79"/>
  <c r="R79" i="32" s="1"/>
  <c r="DF79" i="28"/>
  <c r="BB79"/>
  <c r="BC79"/>
  <c r="BD78"/>
  <c r="BC78"/>
  <c r="AF79"/>
  <c r="AG79"/>
  <c r="BN78"/>
  <c r="BO236"/>
  <c r="BQ236"/>
  <c r="BY78"/>
  <c r="BO77"/>
  <c r="BQ77"/>
  <c r="CB77"/>
  <c r="BZ77"/>
  <c r="AI79"/>
  <c r="DZ79" s="1"/>
  <c r="EA79" s="1"/>
  <c r="X79" i="32" s="1"/>
  <c r="AJ79" i="28"/>
  <c r="BE79"/>
  <c r="EH79" s="1"/>
  <c r="EI79" s="1"/>
  <c r="Z79" i="32" s="1"/>
  <c r="BF79" i="28"/>
  <c r="BX79"/>
  <c r="X79"/>
  <c r="Y79"/>
  <c r="U79" i="32" s="1"/>
  <c r="BM79" i="28"/>
  <c r="AQ79"/>
  <c r="AR79"/>
  <c r="DV79" l="1"/>
  <c r="DW79" s="1"/>
  <c r="W79" i="32" s="1"/>
  <c r="T79"/>
  <c r="U80" i="28"/>
  <c r="V80"/>
  <c r="R80" i="32" s="1"/>
  <c r="DF80" i="28"/>
  <c r="BB80"/>
  <c r="BC80"/>
  <c r="AF80"/>
  <c r="AG80"/>
  <c r="BN79"/>
  <c r="BY79"/>
  <c r="CB78"/>
  <c r="BZ78"/>
  <c r="BO78"/>
  <c r="BQ78"/>
  <c r="BO237"/>
  <c r="BQ237"/>
  <c r="BX80"/>
  <c r="AQ80"/>
  <c r="AR80"/>
  <c r="BE80"/>
  <c r="EH80" s="1"/>
  <c r="EI80" s="1"/>
  <c r="Z80" i="32" s="1"/>
  <c r="BF80" i="28"/>
  <c r="BM80"/>
  <c r="AI80"/>
  <c r="DZ80" s="1"/>
  <c r="EA80" s="1"/>
  <c r="X80" i="32" s="1"/>
  <c r="AJ80" i="28"/>
  <c r="X80"/>
  <c r="Y80"/>
  <c r="U80" i="32" s="1"/>
  <c r="DV80" i="28" l="1"/>
  <c r="DW80" s="1"/>
  <c r="W80" i="32" s="1"/>
  <c r="T80"/>
  <c r="AF81" i="28"/>
  <c r="AG81"/>
  <c r="BB81"/>
  <c r="U81"/>
  <c r="V81"/>
  <c r="R81" i="32" s="1"/>
  <c r="DF81" i="28"/>
  <c r="BN80"/>
  <c r="BY80"/>
  <c r="BZ79"/>
  <c r="CB79"/>
  <c r="BO79"/>
  <c r="BQ79"/>
  <c r="BO238"/>
  <c r="BQ238"/>
  <c r="AI81"/>
  <c r="DZ81" s="1"/>
  <c r="EA81" s="1"/>
  <c r="X81" i="32" s="1"/>
  <c r="AJ81" i="28"/>
  <c r="BE81"/>
  <c r="EH81" s="1"/>
  <c r="EI81" s="1"/>
  <c r="Z81" i="32" s="1"/>
  <c r="BF81" i="28"/>
  <c r="BM81"/>
  <c r="BX81"/>
  <c r="AQ81"/>
  <c r="AR81"/>
  <c r="X81"/>
  <c r="Y81"/>
  <c r="U81" i="32" s="1"/>
  <c r="DV81" i="28" l="1"/>
  <c r="DW81" s="1"/>
  <c r="W81" i="32" s="1"/>
  <c r="T81"/>
  <c r="AF82" i="28"/>
  <c r="AG82"/>
  <c r="BB82"/>
  <c r="BC82"/>
  <c r="BD81"/>
  <c r="BC81"/>
  <c r="U82"/>
  <c r="V82"/>
  <c r="R82" i="32" s="1"/>
  <c r="DF82" i="28"/>
  <c r="BY81"/>
  <c r="BO80"/>
  <c r="BQ80"/>
  <c r="BN81"/>
  <c r="BO239"/>
  <c r="BQ239"/>
  <c r="CB80"/>
  <c r="BZ80"/>
  <c r="BM82"/>
  <c r="X82"/>
  <c r="Y82"/>
  <c r="U82" i="32" s="1"/>
  <c r="AI82" i="28"/>
  <c r="DZ82" s="1"/>
  <c r="EA82" s="1"/>
  <c r="X82" i="32" s="1"/>
  <c r="AJ82" i="28"/>
  <c r="BE82"/>
  <c r="BF82"/>
  <c r="AQ82"/>
  <c r="AR82"/>
  <c r="BX82"/>
  <c r="DV82" l="1"/>
  <c r="DW82" s="1"/>
  <c r="W82" i="32" s="1"/>
  <c r="T82"/>
  <c r="EH82" i="28"/>
  <c r="EI82" s="1"/>
  <c r="Z82" i="32" s="1"/>
  <c r="AF83" i="28"/>
  <c r="AG83"/>
  <c r="BB83"/>
  <c r="BC83"/>
  <c r="U83"/>
  <c r="V83"/>
  <c r="R83" i="32" s="1"/>
  <c r="DF83" i="28"/>
  <c r="BY82"/>
  <c r="BN82"/>
  <c r="BO240"/>
  <c r="BQ240"/>
  <c r="CB81"/>
  <c r="BZ81"/>
  <c r="BO81"/>
  <c r="BQ81"/>
  <c r="BX83"/>
  <c r="BM83"/>
  <c r="AI83"/>
  <c r="DZ83" s="1"/>
  <c r="EA83" s="1"/>
  <c r="X83" i="32" s="1"/>
  <c r="AJ83" i="28"/>
  <c r="BE83"/>
  <c r="EH83" s="1"/>
  <c r="EI83" s="1"/>
  <c r="Z83" i="32" s="1"/>
  <c r="BF83" i="28"/>
  <c r="AQ83"/>
  <c r="AR83"/>
  <c r="X83"/>
  <c r="Y83"/>
  <c r="U83" i="32" s="1"/>
  <c r="DV83" i="28" l="1"/>
  <c r="DW83" s="1"/>
  <c r="W83" i="32" s="1"/>
  <c r="T83"/>
  <c r="BB84" i="28"/>
  <c r="BC84"/>
  <c r="U84"/>
  <c r="V84"/>
  <c r="R84" i="32" s="1"/>
  <c r="DF84" i="28"/>
  <c r="AF84"/>
  <c r="AG84"/>
  <c r="BN83"/>
  <c r="BO82"/>
  <c r="BQ82"/>
  <c r="CB82"/>
  <c r="BZ82"/>
  <c r="BY83"/>
  <c r="BO241"/>
  <c r="BQ241"/>
  <c r="BM84"/>
  <c r="AQ84"/>
  <c r="AR84"/>
  <c r="AI84"/>
  <c r="DZ84" s="1"/>
  <c r="EA84" s="1"/>
  <c r="X84" i="32" s="1"/>
  <c r="AJ84" i="28"/>
  <c r="BE84"/>
  <c r="EH84" s="1"/>
  <c r="EI84" s="1"/>
  <c r="Z84" i="32" s="1"/>
  <c r="BF84" i="28"/>
  <c r="X84"/>
  <c r="Y84"/>
  <c r="U84" i="32" s="1"/>
  <c r="BX84" i="28"/>
  <c r="DV84" l="1"/>
  <c r="DW84" s="1"/>
  <c r="W84" i="32" s="1"/>
  <c r="T84"/>
  <c r="U85" i="28"/>
  <c r="V85"/>
  <c r="R85" i="32" s="1"/>
  <c r="DF85" i="28"/>
  <c r="AF85"/>
  <c r="AG85"/>
  <c r="BB85"/>
  <c r="BC85"/>
  <c r="BY84"/>
  <c r="BN84"/>
  <c r="CB83"/>
  <c r="BZ83"/>
  <c r="BO83"/>
  <c r="BQ83"/>
  <c r="BO242"/>
  <c r="BQ242"/>
  <c r="BX85"/>
  <c r="BE85"/>
  <c r="EH85" s="1"/>
  <c r="EI85" s="1"/>
  <c r="Z85" i="32" s="1"/>
  <c r="BF85" i="28"/>
  <c r="X85"/>
  <c r="Y85"/>
  <c r="U85" i="32" s="1"/>
  <c r="AI85" i="28"/>
  <c r="DZ85" s="1"/>
  <c r="EA85" s="1"/>
  <c r="X85" i="32" s="1"/>
  <c r="AJ85" i="28"/>
  <c r="AQ85"/>
  <c r="AR85"/>
  <c r="BM85"/>
  <c r="DV85" l="1"/>
  <c r="DW85" s="1"/>
  <c r="W85" i="32" s="1"/>
  <c r="T85"/>
  <c r="AF86" i="28"/>
  <c r="AG86"/>
  <c r="BB86"/>
  <c r="U86"/>
  <c r="V86"/>
  <c r="R86" i="32" s="1"/>
  <c r="DF86" i="28"/>
  <c r="BN85"/>
  <c r="BY85"/>
  <c r="BZ84"/>
  <c r="CB84"/>
  <c r="BO243"/>
  <c r="BQ243"/>
  <c r="BO84"/>
  <c r="BQ84"/>
  <c r="BX86"/>
  <c r="X86"/>
  <c r="Y86"/>
  <c r="U86" i="32" s="1"/>
  <c r="AQ86" i="28"/>
  <c r="AR86"/>
  <c r="BE86"/>
  <c r="BF86"/>
  <c r="AI86"/>
  <c r="DZ86" s="1"/>
  <c r="EA86" s="1"/>
  <c r="X86" i="32" s="1"/>
  <c r="AJ86" i="28"/>
  <c r="BM86"/>
  <c r="DV86" l="1"/>
  <c r="DW86" s="1"/>
  <c r="W86" i="32" s="1"/>
  <c r="T86"/>
  <c r="EH86" i="28"/>
  <c r="EI86" s="1"/>
  <c r="Z86" i="32" s="1"/>
  <c r="AF87" i="28"/>
  <c r="AG87"/>
  <c r="U87"/>
  <c r="V87"/>
  <c r="R87" i="32" s="1"/>
  <c r="DF87" i="28"/>
  <c r="BD86"/>
  <c r="BC86"/>
  <c r="BB87"/>
  <c r="BC87"/>
  <c r="BN86"/>
  <c r="CB85"/>
  <c r="BZ85"/>
  <c r="BO85"/>
  <c r="BQ85"/>
  <c r="BY86"/>
  <c r="BO244"/>
  <c r="BQ244"/>
  <c r="BM87"/>
  <c r="AI87"/>
  <c r="DZ87" s="1"/>
  <c r="EA87" s="1"/>
  <c r="X87" i="32" s="1"/>
  <c r="AJ87" i="28"/>
  <c r="BE87"/>
  <c r="EH87" s="1"/>
  <c r="EI87" s="1"/>
  <c r="Z87" i="32" s="1"/>
  <c r="BF87" i="28"/>
  <c r="BX87"/>
  <c r="AQ87"/>
  <c r="AR87"/>
  <c r="X87"/>
  <c r="Y87"/>
  <c r="U87" i="32" s="1"/>
  <c r="DV87" i="28" l="1"/>
  <c r="DW87" s="1"/>
  <c r="W87" i="32" s="1"/>
  <c r="T87"/>
  <c r="BB88" i="28"/>
  <c r="BC88"/>
  <c r="U88"/>
  <c r="V88"/>
  <c r="R88" i="32" s="1"/>
  <c r="DF88" i="28"/>
  <c r="AF88"/>
  <c r="AG88"/>
  <c r="BY87"/>
  <c r="BO86"/>
  <c r="BQ86"/>
  <c r="BO245"/>
  <c r="BQ245"/>
  <c r="BN87"/>
  <c r="BZ86"/>
  <c r="CB86"/>
  <c r="BX88"/>
  <c r="X88"/>
  <c r="Y88"/>
  <c r="U88" i="32" s="1"/>
  <c r="BE88" i="28"/>
  <c r="EH88" s="1"/>
  <c r="EI88" s="1"/>
  <c r="Z88" i="32" s="1"/>
  <c r="BF88" i="28"/>
  <c r="AQ88"/>
  <c r="AR88"/>
  <c r="AI88"/>
  <c r="DZ88" s="1"/>
  <c r="EA88" s="1"/>
  <c r="X88" i="32" s="1"/>
  <c r="AJ88" i="28"/>
  <c r="BM88"/>
  <c r="DV88" l="1"/>
  <c r="DW88" s="1"/>
  <c r="W88" i="32" s="1"/>
  <c r="T88"/>
  <c r="BB89" i="28"/>
  <c r="BC89"/>
  <c r="U89"/>
  <c r="V89"/>
  <c r="R89" i="32" s="1"/>
  <c r="DF89" i="28"/>
  <c r="AF89"/>
  <c r="BN88"/>
  <c r="BY88"/>
  <c r="BO87"/>
  <c r="BQ87"/>
  <c r="CB87"/>
  <c r="BZ87"/>
  <c r="BO246"/>
  <c r="BQ246"/>
  <c r="BX89"/>
  <c r="X89"/>
  <c r="Y89"/>
  <c r="U89" i="32" s="1"/>
  <c r="BM89" i="28"/>
  <c r="AI89"/>
  <c r="DZ89" s="1"/>
  <c r="EA89" s="1"/>
  <c r="X89" i="32" s="1"/>
  <c r="AJ89" i="28"/>
  <c r="BE89"/>
  <c r="BF89"/>
  <c r="AQ89"/>
  <c r="AR89"/>
  <c r="DV89" l="1"/>
  <c r="DW89" s="1"/>
  <c r="W89" i="32" s="1"/>
  <c r="T89"/>
  <c r="EH89" i="28"/>
  <c r="EI89" s="1"/>
  <c r="Z89" i="32" s="1"/>
  <c r="AF90" i="28"/>
  <c r="AG90"/>
  <c r="AH89"/>
  <c r="AG89"/>
  <c r="BB90"/>
  <c r="BC90"/>
  <c r="U90"/>
  <c r="V90"/>
  <c r="R90" i="32" s="1"/>
  <c r="DF90" i="28"/>
  <c r="BN89"/>
  <c r="BO247"/>
  <c r="BQ247"/>
  <c r="BO88"/>
  <c r="BQ88"/>
  <c r="BY89"/>
  <c r="BZ88"/>
  <c r="CB88"/>
  <c r="BM90"/>
  <c r="AI90"/>
  <c r="DZ90" s="1"/>
  <c r="EA90" s="1"/>
  <c r="X90" i="32" s="1"/>
  <c r="AJ90" i="28"/>
  <c r="AQ90"/>
  <c r="AR90"/>
  <c r="X90"/>
  <c r="Y90"/>
  <c r="U90" i="32" s="1"/>
  <c r="BX90" i="28"/>
  <c r="BE90"/>
  <c r="EH90" s="1"/>
  <c r="EI90" s="1"/>
  <c r="Z90" i="32" s="1"/>
  <c r="BF90" i="28"/>
  <c r="DV90" l="1"/>
  <c r="DW90" s="1"/>
  <c r="W90" i="32" s="1"/>
  <c r="T90"/>
  <c r="U91" i="28"/>
  <c r="V91"/>
  <c r="R91" i="32" s="1"/>
  <c r="DF91" i="28"/>
  <c r="AF91"/>
  <c r="BB91"/>
  <c r="BC91"/>
  <c r="BY90"/>
  <c r="BO248"/>
  <c r="BQ248"/>
  <c r="BN90"/>
  <c r="CB89"/>
  <c r="BZ89"/>
  <c r="BO89"/>
  <c r="BQ89"/>
  <c r="BM91"/>
  <c r="BE91"/>
  <c r="EH91" s="1"/>
  <c r="EI91" s="1"/>
  <c r="Z91" i="32" s="1"/>
  <c r="BF91" i="28"/>
  <c r="AQ91"/>
  <c r="AR91"/>
  <c r="BX91"/>
  <c r="AI91"/>
  <c r="DZ91" s="1"/>
  <c r="EA91" s="1"/>
  <c r="X91" i="32" s="1"/>
  <c r="AJ91" i="28"/>
  <c r="X91"/>
  <c r="Y91"/>
  <c r="U91" i="32" s="1"/>
  <c r="DV91" i="28" l="1"/>
  <c r="DW91" s="1"/>
  <c r="W91" i="32" s="1"/>
  <c r="T91"/>
  <c r="U92" i="28"/>
  <c r="DF92"/>
  <c r="BB92"/>
  <c r="BC92"/>
  <c r="AF92"/>
  <c r="AG92"/>
  <c r="AH91"/>
  <c r="AG91"/>
  <c r="BY91"/>
  <c r="BO90"/>
  <c r="BQ90"/>
  <c r="CB90"/>
  <c r="BZ90"/>
  <c r="BN91"/>
  <c r="BO249"/>
  <c r="BQ249"/>
  <c r="AI92"/>
  <c r="DZ92" s="1"/>
  <c r="EA92" s="1"/>
  <c r="X92" i="32" s="1"/>
  <c r="AJ92" i="28"/>
  <c r="BE92"/>
  <c r="EH92" s="1"/>
  <c r="EI92" s="1"/>
  <c r="Z92" i="32" s="1"/>
  <c r="BF92" i="28"/>
  <c r="BM92"/>
  <c r="AQ92"/>
  <c r="AR92"/>
  <c r="BX92"/>
  <c r="X92"/>
  <c r="Y92"/>
  <c r="U92" i="32" s="1"/>
  <c r="DV92" i="28" l="1"/>
  <c r="DW92" s="1"/>
  <c r="W92" i="32" s="1"/>
  <c r="T92"/>
  <c r="AF93" i="28"/>
  <c r="AG93"/>
  <c r="BB93"/>
  <c r="BC93"/>
  <c r="W92"/>
  <c r="V92"/>
  <c r="R92" i="32" s="1"/>
  <c r="U93" i="28"/>
  <c r="V93"/>
  <c r="R93" i="32" s="1"/>
  <c r="DF93" i="28"/>
  <c r="BY92"/>
  <c r="CB91"/>
  <c r="BZ91"/>
  <c r="BN92"/>
  <c r="BO91"/>
  <c r="BQ91"/>
  <c r="BO250"/>
  <c r="BQ250"/>
  <c r="BX93"/>
  <c r="AI93"/>
  <c r="DZ93" s="1"/>
  <c r="EA93" s="1"/>
  <c r="X93" i="32" s="1"/>
  <c r="AJ93" i="28"/>
  <c r="X93"/>
  <c r="Y93"/>
  <c r="U93" i="32" s="1"/>
  <c r="BE93" i="28"/>
  <c r="EH93" s="1"/>
  <c r="EI93" s="1"/>
  <c r="Z93" i="32" s="1"/>
  <c r="BF93" i="28"/>
  <c r="BM93"/>
  <c r="AQ93"/>
  <c r="AR93"/>
  <c r="DV93" l="1"/>
  <c r="DW93" s="1"/>
  <c r="W93" i="32" s="1"/>
  <c r="T93"/>
  <c r="U94" i="28"/>
  <c r="V94"/>
  <c r="R94" i="32" s="1"/>
  <c r="DF94" i="28"/>
  <c r="AF94"/>
  <c r="AG94"/>
  <c r="BB94"/>
  <c r="BC94"/>
  <c r="BY93"/>
  <c r="BO92"/>
  <c r="BQ92"/>
  <c r="CB92"/>
  <c r="BZ92"/>
  <c r="BN93"/>
  <c r="BO251"/>
  <c r="BQ251"/>
  <c r="BX94"/>
  <c r="X94"/>
  <c r="Y94"/>
  <c r="U94" i="32" s="1"/>
  <c r="BE94" i="28"/>
  <c r="EH94" s="1"/>
  <c r="EI94" s="1"/>
  <c r="Z94" i="32" s="1"/>
  <c r="BF94" i="28"/>
  <c r="BM94"/>
  <c r="AQ94"/>
  <c r="AR94"/>
  <c r="AI94"/>
  <c r="DZ94" s="1"/>
  <c r="EA94" s="1"/>
  <c r="X94" i="32" s="1"/>
  <c r="AJ94" i="28"/>
  <c r="DV94" l="1"/>
  <c r="DW94" s="1"/>
  <c r="W94" i="32" s="1"/>
  <c r="T94"/>
  <c r="U95" i="28"/>
  <c r="DF95"/>
  <c r="BB95"/>
  <c r="AF95"/>
  <c r="AG95"/>
  <c r="BY94"/>
  <c r="BZ93"/>
  <c r="CB93"/>
  <c r="BN94"/>
  <c r="BO93"/>
  <c r="BQ93"/>
  <c r="BO252"/>
  <c r="BQ252"/>
  <c r="X95"/>
  <c r="Y95"/>
  <c r="U95" i="32" s="1"/>
  <c r="AQ95" i="28"/>
  <c r="AR95"/>
  <c r="AI95"/>
  <c r="DZ95" s="1"/>
  <c r="EA95" s="1"/>
  <c r="X95" i="32" s="1"/>
  <c r="AJ95" i="28"/>
  <c r="BE95"/>
  <c r="EH95" s="1"/>
  <c r="EI95" s="1"/>
  <c r="Z95" i="32" s="1"/>
  <c r="BF95" i="28"/>
  <c r="BX95"/>
  <c r="BM95"/>
  <c r="DV95" l="1"/>
  <c r="DW95" s="1"/>
  <c r="W95" i="32" s="1"/>
  <c r="T95"/>
  <c r="W95" i="28"/>
  <c r="V95"/>
  <c r="R95" i="32" s="1"/>
  <c r="BB96" i="28"/>
  <c r="AF96"/>
  <c r="AG96"/>
  <c r="U96"/>
  <c r="V96"/>
  <c r="R96" i="32" s="1"/>
  <c r="DF96" i="28"/>
  <c r="BD95"/>
  <c r="BC95"/>
  <c r="BN95"/>
  <c r="BO253"/>
  <c r="BQ253"/>
  <c r="BY95"/>
  <c r="BO94"/>
  <c r="BQ94"/>
  <c r="CB94"/>
  <c r="BZ94"/>
  <c r="BX96"/>
  <c r="BM96"/>
  <c r="AQ96"/>
  <c r="AR96"/>
  <c r="AI96"/>
  <c r="DZ96" s="1"/>
  <c r="EA96" s="1"/>
  <c r="X96" i="32" s="1"/>
  <c r="AJ96" i="28"/>
  <c r="BE96"/>
  <c r="EH96" s="1"/>
  <c r="EI96" s="1"/>
  <c r="Z96" i="32" s="1"/>
  <c r="BF96" i="28"/>
  <c r="X96"/>
  <c r="Y96"/>
  <c r="U96" i="32" s="1"/>
  <c r="DV96" i="28" l="1"/>
  <c r="DW96" s="1"/>
  <c r="W96" i="32" s="1"/>
  <c r="T96"/>
  <c r="U97" i="28"/>
  <c r="V97"/>
  <c r="R97" i="32" s="1"/>
  <c r="DF97" i="28"/>
  <c r="AF97"/>
  <c r="AG97"/>
  <c r="BB97"/>
  <c r="BC97"/>
  <c r="BD96"/>
  <c r="BC96"/>
  <c r="BY96"/>
  <c r="BZ95"/>
  <c r="CB95"/>
  <c r="BO95"/>
  <c r="BQ95"/>
  <c r="BN96"/>
  <c r="BO254"/>
  <c r="BQ254"/>
  <c r="BX97"/>
  <c r="AI97"/>
  <c r="DZ97" s="1"/>
  <c r="EA97" s="1"/>
  <c r="X97" i="32" s="1"/>
  <c r="AJ97" i="28"/>
  <c r="BM97"/>
  <c r="BE97"/>
  <c r="EH97" s="1"/>
  <c r="EI97" s="1"/>
  <c r="Z97" i="32" s="1"/>
  <c r="BF97" i="28"/>
  <c r="AQ97"/>
  <c r="AR97"/>
  <c r="X97"/>
  <c r="Y97"/>
  <c r="U97" i="32" s="1"/>
  <c r="DV97" i="28" l="1"/>
  <c r="DW97" s="1"/>
  <c r="W97" i="32" s="1"/>
  <c r="T97"/>
  <c r="AF98" i="28"/>
  <c r="AG98"/>
  <c r="BB98"/>
  <c r="BC98"/>
  <c r="U98"/>
  <c r="V98"/>
  <c r="R98" i="32" s="1"/>
  <c r="DF98" i="28"/>
  <c r="BO255"/>
  <c r="BQ255"/>
  <c r="CB96"/>
  <c r="BZ96"/>
  <c r="BY97"/>
  <c r="BN97"/>
  <c r="BO96"/>
  <c r="BQ96"/>
  <c r="BX98"/>
  <c r="BE98"/>
  <c r="EH98" s="1"/>
  <c r="EI98" s="1"/>
  <c r="Z98" i="32" s="1"/>
  <c r="BF98" i="28"/>
  <c r="AQ98"/>
  <c r="AR98"/>
  <c r="AI98"/>
  <c r="DZ98" s="1"/>
  <c r="EA98" s="1"/>
  <c r="X98" i="32" s="1"/>
  <c r="AJ98" i="28"/>
  <c r="X98"/>
  <c r="Y98"/>
  <c r="U98" i="32" s="1"/>
  <c r="BM98" i="28"/>
  <c r="DV98" l="1"/>
  <c r="DW98" s="1"/>
  <c r="W98" i="32" s="1"/>
  <c r="T98"/>
  <c r="U99" i="28"/>
  <c r="V99"/>
  <c r="R99" i="32" s="1"/>
  <c r="DF99" i="28"/>
  <c r="AF99"/>
  <c r="BB99"/>
  <c r="BY98"/>
  <c r="BO97"/>
  <c r="BQ97"/>
  <c r="BO256"/>
  <c r="BQ256"/>
  <c r="BN98"/>
  <c r="CB97"/>
  <c r="BZ97"/>
  <c r="AQ99"/>
  <c r="AR99"/>
  <c r="BX99"/>
  <c r="X99"/>
  <c r="Y99"/>
  <c r="U99" i="32" s="1"/>
  <c r="BE99" i="28"/>
  <c r="EH99" s="1"/>
  <c r="EI99" s="1"/>
  <c r="Z99" i="32" s="1"/>
  <c r="BF99" i="28"/>
  <c r="AI99"/>
  <c r="DZ99" s="1"/>
  <c r="EA99" s="1"/>
  <c r="X99" i="32" s="1"/>
  <c r="AJ99" i="28"/>
  <c r="BM99"/>
  <c r="DV99" l="1"/>
  <c r="DW99" s="1"/>
  <c r="W99" i="32" s="1"/>
  <c r="T99"/>
  <c r="BB100" i="28"/>
  <c r="BC100"/>
  <c r="BD99"/>
  <c r="BC99"/>
  <c r="U100"/>
  <c r="V100"/>
  <c r="R100" i="32" s="1"/>
  <c r="DF100" i="28"/>
  <c r="AF100"/>
  <c r="AG100"/>
  <c r="AH99"/>
  <c r="AG99"/>
  <c r="CB98"/>
  <c r="BZ98"/>
  <c r="BN99"/>
  <c r="BY99"/>
  <c r="BO257"/>
  <c r="BQ257"/>
  <c r="BO98"/>
  <c r="BQ98"/>
  <c r="BX100"/>
  <c r="BM100"/>
  <c r="BE100"/>
  <c r="EH100" s="1"/>
  <c r="EI100" s="1"/>
  <c r="Z100" i="32" s="1"/>
  <c r="BF100" i="28"/>
  <c r="AQ100"/>
  <c r="AR100"/>
  <c r="AI100"/>
  <c r="DZ100" s="1"/>
  <c r="EA100" s="1"/>
  <c r="X100" i="32" s="1"/>
  <c r="AJ100" i="28"/>
  <c r="X100"/>
  <c r="Y100"/>
  <c r="U100" i="32" s="1"/>
  <c r="DV100" i="28" l="1"/>
  <c r="DW100" s="1"/>
  <c r="W100" i="32" s="1"/>
  <c r="T100"/>
  <c r="BB101" i="28"/>
  <c r="BC101"/>
  <c r="U101"/>
  <c r="V101"/>
  <c r="R101" i="32" s="1"/>
  <c r="DF101" i="28"/>
  <c r="AF101"/>
  <c r="AG101"/>
  <c r="BY100"/>
  <c r="CB99"/>
  <c r="BZ99"/>
  <c r="BO258"/>
  <c r="BQ258"/>
  <c r="BN100"/>
  <c r="BO99"/>
  <c r="BQ99"/>
  <c r="AQ101"/>
  <c r="AR101"/>
  <c r="BE101"/>
  <c r="EH101" s="1"/>
  <c r="EI101" s="1"/>
  <c r="Z101" i="32" s="1"/>
  <c r="BF101" i="28"/>
  <c r="X101"/>
  <c r="Y101"/>
  <c r="U101" i="32" s="1"/>
  <c r="BX101" i="28"/>
  <c r="BM101"/>
  <c r="AI101"/>
  <c r="DZ101" s="1"/>
  <c r="EA101" s="1"/>
  <c r="X101" i="32" s="1"/>
  <c r="AJ101" i="28"/>
  <c r="DV101" l="1"/>
  <c r="DW101" s="1"/>
  <c r="W101" i="32" s="1"/>
  <c r="T101"/>
  <c r="U102" i="28"/>
  <c r="V102"/>
  <c r="R102" i="32" s="1"/>
  <c r="DF102" i="28"/>
  <c r="AF102"/>
  <c r="AG102"/>
  <c r="BB102"/>
  <c r="BC102"/>
  <c r="BN101"/>
  <c r="BO259"/>
  <c r="BQ259"/>
  <c r="BY101"/>
  <c r="BO100"/>
  <c r="BQ100"/>
  <c r="CB100"/>
  <c r="BZ100"/>
  <c r="BM102"/>
  <c r="BX102"/>
  <c r="BE102"/>
  <c r="EH102" s="1"/>
  <c r="EI102" s="1"/>
  <c r="Z102" i="32" s="1"/>
  <c r="BF102" i="28"/>
  <c r="AI102"/>
  <c r="DZ102" s="1"/>
  <c r="EA102" s="1"/>
  <c r="X102" i="32" s="1"/>
  <c r="AJ102" i="28"/>
  <c r="X102"/>
  <c r="Y102"/>
  <c r="U102" i="32" s="1"/>
  <c r="AQ102" i="28"/>
  <c r="AR102"/>
  <c r="DV102" l="1"/>
  <c r="DW102" s="1"/>
  <c r="W102" i="32" s="1"/>
  <c r="T102"/>
  <c r="U103" i="28"/>
  <c r="V103"/>
  <c r="R103" i="32" s="1"/>
  <c r="DF103" i="28"/>
  <c r="AF103"/>
  <c r="AG103"/>
  <c r="BB103"/>
  <c r="BC103"/>
  <c r="BY102"/>
  <c r="BO101"/>
  <c r="BQ101"/>
  <c r="BN102"/>
  <c r="CB101"/>
  <c r="BZ101"/>
  <c r="BO260"/>
  <c r="BQ260"/>
  <c r="BM103"/>
  <c r="X103"/>
  <c r="Y103"/>
  <c r="U103" i="32" s="1"/>
  <c r="BX103" i="28"/>
  <c r="BE103"/>
  <c r="BF103"/>
  <c r="AI103"/>
  <c r="DZ103" s="1"/>
  <c r="EA103" s="1"/>
  <c r="X103" i="32" s="1"/>
  <c r="AJ103" i="28"/>
  <c r="AQ103"/>
  <c r="AR103"/>
  <c r="DV103" l="1"/>
  <c r="DW103" s="1"/>
  <c r="W103" i="32" s="1"/>
  <c r="T103"/>
  <c r="EH103" i="28"/>
  <c r="EI103" s="1"/>
  <c r="Z103" i="32" s="1"/>
  <c r="AF104" i="28"/>
  <c r="AG104"/>
  <c r="BB104"/>
  <c r="U104"/>
  <c r="V104"/>
  <c r="R104" i="32" s="1"/>
  <c r="DF104" i="28"/>
  <c r="CB102"/>
  <c r="BZ102"/>
  <c r="BN103"/>
  <c r="BY103"/>
  <c r="BO102"/>
  <c r="BQ102"/>
  <c r="BO261"/>
  <c r="BQ261"/>
  <c r="BX104"/>
  <c r="AI104"/>
  <c r="DZ104" s="1"/>
  <c r="EA104" s="1"/>
  <c r="X104" i="32" s="1"/>
  <c r="AJ104" i="28"/>
  <c r="X104"/>
  <c r="Y104"/>
  <c r="U104" i="32" s="1"/>
  <c r="BE104" i="28"/>
  <c r="EH104" s="1"/>
  <c r="EI104" s="1"/>
  <c r="Z104" i="32" s="1"/>
  <c r="BF104" i="28"/>
  <c r="AQ104"/>
  <c r="AR104"/>
  <c r="BM104"/>
  <c r="DV104" l="1"/>
  <c r="DW104" s="1"/>
  <c r="W104" i="32" s="1"/>
  <c r="T104"/>
  <c r="U105" i="28"/>
  <c r="V105"/>
  <c r="R105" i="32" s="1"/>
  <c r="DF105" i="28"/>
  <c r="AF105"/>
  <c r="BB105"/>
  <c r="BD104"/>
  <c r="BC104"/>
  <c r="BM106"/>
  <c r="BE106"/>
  <c r="EH106" s="1"/>
  <c r="EI106" s="1"/>
  <c r="Z106" i="32" s="1"/>
  <c r="BY104" i="28"/>
  <c r="CB103"/>
  <c r="BZ103"/>
  <c r="BO103"/>
  <c r="BQ103"/>
  <c r="BN104"/>
  <c r="BO262"/>
  <c r="BQ262"/>
  <c r="AJ106"/>
  <c r="AI106"/>
  <c r="DZ106" s="1"/>
  <c r="EA106" s="1"/>
  <c r="X106" i="32" s="1"/>
  <c r="Y106" i="28"/>
  <c r="U106" i="32" s="1"/>
  <c r="X106" i="28"/>
  <c r="AR106"/>
  <c r="AQ106"/>
  <c r="BX106"/>
  <c r="AQ105"/>
  <c r="AR105"/>
  <c r="AI105"/>
  <c r="DZ105" s="1"/>
  <c r="EA105" s="1"/>
  <c r="X105" i="32" s="1"/>
  <c r="AJ105" i="28"/>
  <c r="BE105"/>
  <c r="EH105" s="1"/>
  <c r="EI105" s="1"/>
  <c r="Z105" i="32" s="1"/>
  <c r="BF105" i="28"/>
  <c r="X105"/>
  <c r="Y105"/>
  <c r="U105" i="32" s="1"/>
  <c r="BX105" i="28"/>
  <c r="BM105"/>
  <c r="DV105" l="1"/>
  <c r="DW105" s="1"/>
  <c r="W105" i="32" s="1"/>
  <c r="T105"/>
  <c r="DV106" i="28"/>
  <c r="DW106" s="1"/>
  <c r="W106" i="32" s="1"/>
  <c r="T106"/>
  <c r="BB106" i="28"/>
  <c r="BC106"/>
  <c r="AH105"/>
  <c r="AG105"/>
  <c r="DF106"/>
  <c r="U106"/>
  <c r="V106"/>
  <c r="R106" i="32" s="1"/>
  <c r="BD105" i="28"/>
  <c r="BC105"/>
  <c r="AF106"/>
  <c r="AG106"/>
  <c r="BX107"/>
  <c r="BF106"/>
  <c r="X107"/>
  <c r="BY105"/>
  <c r="CB104"/>
  <c r="BZ104"/>
  <c r="BY106"/>
  <c r="BN106"/>
  <c r="BN105"/>
  <c r="BO263"/>
  <c r="BQ263"/>
  <c r="BO104"/>
  <c r="BQ104"/>
  <c r="BM107"/>
  <c r="AR107"/>
  <c r="AQ107"/>
  <c r="BF107"/>
  <c r="BE107"/>
  <c r="EH107" s="1"/>
  <c r="EI107" s="1"/>
  <c r="Z107" i="32" s="1"/>
  <c r="AJ107" i="28"/>
  <c r="AI107"/>
  <c r="DZ107" s="1"/>
  <c r="EA107" s="1"/>
  <c r="X107" i="32" s="1"/>
  <c r="DV107" i="28" l="1"/>
  <c r="DW107" s="1"/>
  <c r="W107" i="32" s="1"/>
  <c r="T107"/>
  <c r="BB107" i="28"/>
  <c r="BC107"/>
  <c r="U107"/>
  <c r="DF107"/>
  <c r="V107"/>
  <c r="R107" i="32" s="1"/>
  <c r="AF107" i="28"/>
  <c r="Y107"/>
  <c r="U107" i="32" s="1"/>
  <c r="BM108" i="28"/>
  <c r="AR108"/>
  <c r="BY107"/>
  <c r="AI108"/>
  <c r="DZ108" s="1"/>
  <c r="EA108" s="1"/>
  <c r="X108" i="32" s="1"/>
  <c r="BN107" i="28"/>
  <c r="BO106"/>
  <c r="BQ106"/>
  <c r="BO264"/>
  <c r="BQ264"/>
  <c r="BO105"/>
  <c r="BQ105"/>
  <c r="BZ106"/>
  <c r="CB106"/>
  <c r="BZ105"/>
  <c r="CB105"/>
  <c r="Y108"/>
  <c r="U108" i="32" s="1"/>
  <c r="X108" i="28"/>
  <c r="BX108"/>
  <c r="AQ108"/>
  <c r="BF108"/>
  <c r="BE108"/>
  <c r="EH108" s="1"/>
  <c r="EI108" s="1"/>
  <c r="Z108" i="32" s="1"/>
  <c r="DV108" i="28" l="1"/>
  <c r="DW108" s="1"/>
  <c r="W108" i="32" s="1"/>
  <c r="T108"/>
  <c r="BB108" i="28"/>
  <c r="BC108"/>
  <c r="AF108"/>
  <c r="AG108"/>
  <c r="DF108"/>
  <c r="U108"/>
  <c r="V108"/>
  <c r="R108" i="32" s="1"/>
  <c r="AH107" i="28"/>
  <c r="AG107"/>
  <c r="AJ108"/>
  <c r="BN108"/>
  <c r="BY108"/>
  <c r="BO107"/>
  <c r="BQ107"/>
  <c r="BO265"/>
  <c r="BQ265"/>
  <c r="BZ107"/>
  <c r="CB107"/>
  <c r="AR109"/>
  <c r="AQ109"/>
  <c r="AJ109"/>
  <c r="AI109"/>
  <c r="DZ109" s="1"/>
  <c r="EA109" s="1"/>
  <c r="X109" i="32" s="1"/>
  <c r="BX109" i="28"/>
  <c r="BM109"/>
  <c r="Y109"/>
  <c r="U109" i="32" s="1"/>
  <c r="X109" i="28"/>
  <c r="BF109"/>
  <c r="BE109"/>
  <c r="EH109" s="1"/>
  <c r="EI109" s="1"/>
  <c r="Z109" i="32" s="1"/>
  <c r="DV109" i="28" l="1"/>
  <c r="DW109" s="1"/>
  <c r="W109" i="32" s="1"/>
  <c r="T109"/>
  <c r="U109" i="28"/>
  <c r="DF109"/>
  <c r="V109"/>
  <c r="R109" i="32" s="1"/>
  <c r="BB109" i="28"/>
  <c r="BC109"/>
  <c r="AF109"/>
  <c r="AG109"/>
  <c r="BX110"/>
  <c r="AI110"/>
  <c r="DZ110" s="1"/>
  <c r="EA110" s="1"/>
  <c r="X110" i="32" s="1"/>
  <c r="BO108" i="28"/>
  <c r="BQ108"/>
  <c r="BN109"/>
  <c r="BZ108"/>
  <c r="CB108"/>
  <c r="BY109"/>
  <c r="BO266"/>
  <c r="BQ266"/>
  <c r="BF110"/>
  <c r="BE110"/>
  <c r="EH110" s="1"/>
  <c r="EI110" s="1"/>
  <c r="Z110" i="32" s="1"/>
  <c r="AR110" i="28"/>
  <c r="AQ110"/>
  <c r="Y110"/>
  <c r="U110" i="32" s="1"/>
  <c r="X110" i="28"/>
  <c r="DV110" l="1"/>
  <c r="DW110" s="1"/>
  <c r="W110" i="32" s="1"/>
  <c r="T110"/>
  <c r="BM110" i="28"/>
  <c r="AF110"/>
  <c r="AG110"/>
  <c r="U110"/>
  <c r="DF110"/>
  <c r="V110"/>
  <c r="R110" i="32" s="1"/>
  <c r="BB110" i="28"/>
  <c r="BC110"/>
  <c r="AJ110"/>
  <c r="BY110"/>
  <c r="BZ109"/>
  <c r="CB109"/>
  <c r="BN110"/>
  <c r="BO267"/>
  <c r="BQ267"/>
  <c r="BO109"/>
  <c r="BQ109"/>
  <c r="BX111"/>
  <c r="Y111"/>
  <c r="U111" i="32" s="1"/>
  <c r="X111" i="28"/>
  <c r="AR111"/>
  <c r="AQ111"/>
  <c r="BM111"/>
  <c r="BF111"/>
  <c r="BE111"/>
  <c r="EH111" s="1"/>
  <c r="EI111" s="1"/>
  <c r="Z111" i="32" s="1"/>
  <c r="AJ111" i="28"/>
  <c r="AI111"/>
  <c r="DZ111" s="1"/>
  <c r="EA111" s="1"/>
  <c r="X111" i="32" s="1"/>
  <c r="DV111" i="28" l="1"/>
  <c r="DW111" s="1"/>
  <c r="W111" i="32" s="1"/>
  <c r="T111"/>
  <c r="DF111" i="28"/>
  <c r="U111"/>
  <c r="V111"/>
  <c r="R111" i="32" s="1"/>
  <c r="AF111" i="28"/>
  <c r="AG111"/>
  <c r="BB111"/>
  <c r="BC111"/>
  <c r="BN111"/>
  <c r="BY111"/>
  <c r="BO110"/>
  <c r="BQ110"/>
  <c r="BZ110"/>
  <c r="CB110"/>
  <c r="BO268"/>
  <c r="BQ268"/>
  <c r="Y112"/>
  <c r="U112" i="32" s="1"/>
  <c r="X112" i="28"/>
  <c r="BX112"/>
  <c r="AR112"/>
  <c r="AQ112"/>
  <c r="BM112"/>
  <c r="BF112"/>
  <c r="BE112"/>
  <c r="EH112" s="1"/>
  <c r="EI112" s="1"/>
  <c r="Z112" i="32" s="1"/>
  <c r="AJ112" i="28"/>
  <c r="AI112"/>
  <c r="DZ112" s="1"/>
  <c r="EA112" s="1"/>
  <c r="X112" i="32" s="1"/>
  <c r="DV112" i="28" l="1"/>
  <c r="DW112" s="1"/>
  <c r="W112" i="32" s="1"/>
  <c r="T112"/>
  <c r="AF112" i="28"/>
  <c r="AG112"/>
  <c r="DF112"/>
  <c r="U112"/>
  <c r="V112"/>
  <c r="R112" i="32" s="1"/>
  <c r="BB112" i="28"/>
  <c r="BO111"/>
  <c r="BQ111"/>
  <c r="BN112"/>
  <c r="BY112"/>
  <c r="BO269"/>
  <c r="BQ269"/>
  <c r="BZ111"/>
  <c r="CB111"/>
  <c r="AJ113"/>
  <c r="AI113"/>
  <c r="DZ113" s="1"/>
  <c r="EA113" s="1"/>
  <c r="X113" i="32" s="1"/>
  <c r="AR113" i="28"/>
  <c r="AQ113"/>
  <c r="BM113"/>
  <c r="BX113"/>
  <c r="Y113"/>
  <c r="U113" i="32" s="1"/>
  <c r="X113" i="28"/>
  <c r="BF113"/>
  <c r="BE113"/>
  <c r="EH113" s="1"/>
  <c r="EI113" s="1"/>
  <c r="Z113" i="32" s="1"/>
  <c r="DV113" i="28" l="1"/>
  <c r="DW113" s="1"/>
  <c r="W113" i="32" s="1"/>
  <c r="T113"/>
  <c r="BB113" i="28"/>
  <c r="BC113"/>
  <c r="DF113"/>
  <c r="U113"/>
  <c r="V113"/>
  <c r="R113" i="32" s="1"/>
  <c r="AF113" i="28"/>
  <c r="AG113"/>
  <c r="BD112"/>
  <c r="BC112"/>
  <c r="AQ114"/>
  <c r="BX114"/>
  <c r="BZ112"/>
  <c r="CB112"/>
  <c r="BO112"/>
  <c r="BQ112"/>
  <c r="BO270"/>
  <c r="BQ270"/>
  <c r="BY113"/>
  <c r="BN113"/>
  <c r="BF114"/>
  <c r="BE114"/>
  <c r="EH114" s="1"/>
  <c r="EI114" s="1"/>
  <c r="Z114" i="32" s="1"/>
  <c r="BM114" i="28"/>
  <c r="AJ114"/>
  <c r="AI114"/>
  <c r="DZ114" s="1"/>
  <c r="EA114" s="1"/>
  <c r="X114" i="32" s="1"/>
  <c r="Y114" i="28"/>
  <c r="U114" i="32" s="1"/>
  <c r="X114" i="28"/>
  <c r="DV114" l="1"/>
  <c r="DW114" s="1"/>
  <c r="W114" i="32" s="1"/>
  <c r="T114"/>
  <c r="U114" i="28"/>
  <c r="DF114"/>
  <c r="V114"/>
  <c r="R114" i="32" s="1"/>
  <c r="BB114" i="28"/>
  <c r="BC114"/>
  <c r="AF114"/>
  <c r="AG114"/>
  <c r="AR114"/>
  <c r="BN114"/>
  <c r="BY114"/>
  <c r="BZ113"/>
  <c r="CB113"/>
  <c r="BO271"/>
  <c r="BQ271"/>
  <c r="BO113"/>
  <c r="BQ113"/>
  <c r="AJ115"/>
  <c r="AI115"/>
  <c r="DZ115" s="1"/>
  <c r="EA115" s="1"/>
  <c r="X115" i="32" s="1"/>
  <c r="AR115" i="28"/>
  <c r="AQ115"/>
  <c r="Y115"/>
  <c r="U115" i="32" s="1"/>
  <c r="X115" i="28"/>
  <c r="BX115"/>
  <c r="BM115"/>
  <c r="BF115"/>
  <c r="BE115"/>
  <c r="EH115" s="1"/>
  <c r="EI115" s="1"/>
  <c r="Z115" i="32" s="1"/>
  <c r="DV115" i="28" l="1"/>
  <c r="DW115" s="1"/>
  <c r="W115" i="32" s="1"/>
  <c r="T115"/>
  <c r="BB115" i="28"/>
  <c r="BC115"/>
  <c r="AF115"/>
  <c r="AG115"/>
  <c r="U115"/>
  <c r="DF115"/>
  <c r="V115"/>
  <c r="R115" i="32" s="1"/>
  <c r="BN115" i="28"/>
  <c r="BY115"/>
  <c r="BO272"/>
  <c r="BQ272"/>
  <c r="BO114"/>
  <c r="BQ114"/>
  <c r="BZ114"/>
  <c r="CB114"/>
  <c r="BM116"/>
  <c r="BX116"/>
  <c r="AR116"/>
  <c r="AQ116"/>
  <c r="BF116"/>
  <c r="BE116"/>
  <c r="EH116" s="1"/>
  <c r="EI116" s="1"/>
  <c r="Z116" i="32" s="1"/>
  <c r="Y116" i="28"/>
  <c r="U116" i="32" s="1"/>
  <c r="X116" i="28"/>
  <c r="AJ116"/>
  <c r="AI116"/>
  <c r="DZ116" s="1"/>
  <c r="EA116" s="1"/>
  <c r="X116" i="32" s="1"/>
  <c r="DV116" i="28" l="1"/>
  <c r="DW116" s="1"/>
  <c r="W116" i="32" s="1"/>
  <c r="T116"/>
  <c r="DF116" i="28"/>
  <c r="U116"/>
  <c r="V116"/>
  <c r="R116" i="32" s="1"/>
  <c r="BB116" i="28"/>
  <c r="BC116"/>
  <c r="AF116"/>
  <c r="AG116"/>
  <c r="BY116"/>
  <c r="BO115"/>
  <c r="BQ115"/>
  <c r="BN116"/>
  <c r="BO273"/>
  <c r="BQ273"/>
  <c r="BZ115"/>
  <c r="CB115"/>
  <c r="Y117"/>
  <c r="U117" i="32" s="1"/>
  <c r="X117" i="28"/>
  <c r="BX117"/>
  <c r="BM117"/>
  <c r="AR117"/>
  <c r="AQ117"/>
  <c r="BF117"/>
  <c r="BE117"/>
  <c r="EH117" s="1"/>
  <c r="EI117" s="1"/>
  <c r="Z117" i="32" s="1"/>
  <c r="AJ117" i="28"/>
  <c r="AI117"/>
  <c r="DZ117" s="1"/>
  <c r="EA117" s="1"/>
  <c r="X117" i="32" s="1"/>
  <c r="DV117" i="28" l="1"/>
  <c r="DW117" s="1"/>
  <c r="W117" i="32" s="1"/>
  <c r="T117"/>
  <c r="BB117" i="28"/>
  <c r="BC117"/>
  <c r="AF117"/>
  <c r="AG117"/>
  <c r="U117"/>
  <c r="DF117"/>
  <c r="BO274"/>
  <c r="BQ274"/>
  <c r="BN117"/>
  <c r="BY117"/>
  <c r="BO116"/>
  <c r="BQ116"/>
  <c r="BZ116"/>
  <c r="CB116"/>
  <c r="AJ118"/>
  <c r="AI118"/>
  <c r="DZ118" s="1"/>
  <c r="EA118" s="1"/>
  <c r="X118" i="32" s="1"/>
  <c r="AR118" i="28"/>
  <c r="AQ118"/>
  <c r="BX118"/>
  <c r="BM118"/>
  <c r="Y118"/>
  <c r="U118" i="32" s="1"/>
  <c r="X118" i="28"/>
  <c r="BF118"/>
  <c r="BE118"/>
  <c r="EH118" s="1"/>
  <c r="EI118" s="1"/>
  <c r="Z118" i="32" s="1"/>
  <c r="DV118" i="28" l="1"/>
  <c r="DW118" s="1"/>
  <c r="W118" i="32" s="1"/>
  <c r="T118"/>
  <c r="BB118" i="28"/>
  <c r="BC118"/>
  <c r="AF118"/>
  <c r="AG118"/>
  <c r="W117"/>
  <c r="V117"/>
  <c r="R117" i="32" s="1"/>
  <c r="U118" i="28"/>
  <c r="DF118"/>
  <c r="V118"/>
  <c r="R118" i="32" s="1"/>
  <c r="BO276" i="28"/>
  <c r="BQ276"/>
  <c r="BY118"/>
  <c r="BO117"/>
  <c r="BQ117"/>
  <c r="BO275"/>
  <c r="BQ275"/>
  <c r="BN118"/>
  <c r="BZ117"/>
  <c r="CB117"/>
  <c r="BM119"/>
  <c r="AR119"/>
  <c r="AQ119"/>
  <c r="BF119"/>
  <c r="BE119"/>
  <c r="EH119" s="1"/>
  <c r="EI119" s="1"/>
  <c r="Z119" i="32" s="1"/>
  <c r="BX119" i="28"/>
  <c r="AJ119"/>
  <c r="AI119"/>
  <c r="DZ119" s="1"/>
  <c r="EA119" s="1"/>
  <c r="X119" i="32" s="1"/>
  <c r="Y119" i="28"/>
  <c r="U119" i="32" s="1"/>
  <c r="X119" i="28"/>
  <c r="DV119" l="1"/>
  <c r="DW119" s="1"/>
  <c r="W119" i="32" s="1"/>
  <c r="T119"/>
  <c r="BB119" i="28"/>
  <c r="BC119"/>
  <c r="AF119"/>
  <c r="AG119"/>
  <c r="U119"/>
  <c r="DF119"/>
  <c r="V119"/>
  <c r="R119" i="32" s="1"/>
  <c r="BN119" i="28"/>
  <c r="BO118"/>
  <c r="BQ118"/>
  <c r="BZ118"/>
  <c r="CB118"/>
  <c r="BY119"/>
  <c r="Y120"/>
  <c r="U120" i="32" s="1"/>
  <c r="X120" i="28"/>
  <c r="AR120"/>
  <c r="AQ120"/>
  <c r="BX120"/>
  <c r="BM120"/>
  <c r="BF120"/>
  <c r="BE120"/>
  <c r="AJ120"/>
  <c r="AI120"/>
  <c r="DZ120" s="1"/>
  <c r="EA120" s="1"/>
  <c r="X120" i="32" s="1"/>
  <c r="DV120" i="28" l="1"/>
  <c r="DW120" s="1"/>
  <c r="W120" i="32" s="1"/>
  <c r="T120"/>
  <c r="EH120" i="28"/>
  <c r="EI120" s="1"/>
  <c r="Z120" i="32" s="1"/>
  <c r="BB120" i="28"/>
  <c r="BC120"/>
  <c r="U120"/>
  <c r="DF120"/>
  <c r="V120"/>
  <c r="R120" i="32" s="1"/>
  <c r="AF120" i="28"/>
  <c r="AG120"/>
  <c r="BE121"/>
  <c r="EH121" s="1"/>
  <c r="EI121" s="1"/>
  <c r="Z121" i="32" s="1"/>
  <c r="AI121" i="28"/>
  <c r="DZ121" s="1"/>
  <c r="EA121" s="1"/>
  <c r="X121" i="32" s="1"/>
  <c r="X121" i="28"/>
  <c r="BZ119"/>
  <c r="CB119"/>
  <c r="BY120"/>
  <c r="BO119"/>
  <c r="BQ119"/>
  <c r="BN120"/>
  <c r="BX121"/>
  <c r="Y121"/>
  <c r="U121" i="32" s="1"/>
  <c r="AR121" i="28"/>
  <c r="AQ121"/>
  <c r="BM121"/>
  <c r="AJ121"/>
  <c r="DV121" l="1"/>
  <c r="DW121" s="1"/>
  <c r="W121" i="32" s="1"/>
  <c r="T121"/>
  <c r="AF121" i="28"/>
  <c r="AG121"/>
  <c r="BB121"/>
  <c r="BC121"/>
  <c r="DF121"/>
  <c r="U121"/>
  <c r="V121"/>
  <c r="R121" i="32" s="1"/>
  <c r="BF121" i="28"/>
  <c r="BO120"/>
  <c r="BQ120"/>
  <c r="BY121"/>
  <c r="BN121"/>
  <c r="BZ120"/>
  <c r="CB120"/>
  <c r="AR122"/>
  <c r="AQ122"/>
  <c r="AJ122"/>
  <c r="AI122"/>
  <c r="DZ122" s="1"/>
  <c r="EA122" s="1"/>
  <c r="X122" i="32" s="1"/>
  <c r="BX122" i="28"/>
  <c r="BM122"/>
  <c r="Y122"/>
  <c r="U122" i="32" s="1"/>
  <c r="X122" i="28"/>
  <c r="BF122"/>
  <c r="BE122"/>
  <c r="EH122" s="1"/>
  <c r="EI122" s="1"/>
  <c r="Z122" i="32" s="1"/>
  <c r="DV122" i="28" l="1"/>
  <c r="DW122" s="1"/>
  <c r="W122" i="32" s="1"/>
  <c r="T122"/>
  <c r="BB122" i="28"/>
  <c r="BC122"/>
  <c r="U122"/>
  <c r="DF122"/>
  <c r="V122"/>
  <c r="R122" i="32" s="1"/>
  <c r="AF122" i="28"/>
  <c r="AG122"/>
  <c r="AI123"/>
  <c r="DZ123" s="1"/>
  <c r="EA123" s="1"/>
  <c r="X123" i="32" s="1"/>
  <c r="X123" i="28"/>
  <c r="BM123"/>
  <c r="BE123"/>
  <c r="EH123" s="1"/>
  <c r="EI123" s="1"/>
  <c r="Z123" i="32" s="1"/>
  <c r="BY122" i="28"/>
  <c r="BO121"/>
  <c r="BQ121"/>
  <c r="BN122"/>
  <c r="BZ121"/>
  <c r="CB121"/>
  <c r="BF123"/>
  <c r="AR123"/>
  <c r="AQ123"/>
  <c r="BX123"/>
  <c r="Y123"/>
  <c r="U123" i="32" s="1"/>
  <c r="DV123" i="28" l="1"/>
  <c r="DW123" s="1"/>
  <c r="W123" i="32" s="1"/>
  <c r="T123"/>
  <c r="DF123" i="28"/>
  <c r="U123"/>
  <c r="V123"/>
  <c r="R123" i="32" s="1"/>
  <c r="BB123" i="28"/>
  <c r="BC123"/>
  <c r="AF123"/>
  <c r="AG123"/>
  <c r="AR124"/>
  <c r="AJ123"/>
  <c r="BN123"/>
  <c r="BO122"/>
  <c r="BQ122"/>
  <c r="BZ122"/>
  <c r="CB122"/>
  <c r="BY123"/>
  <c r="Y124"/>
  <c r="U124" i="32" s="1"/>
  <c r="X124" i="28"/>
  <c r="AQ124"/>
  <c r="BF124"/>
  <c r="BE124"/>
  <c r="EH124" s="1"/>
  <c r="EI124" s="1"/>
  <c r="Z124" i="32" s="1"/>
  <c r="AJ124" i="28"/>
  <c r="AI124"/>
  <c r="DZ124" s="1"/>
  <c r="EA124" s="1"/>
  <c r="X124" i="32" s="1"/>
  <c r="DV124" i="28" l="1"/>
  <c r="DW124" s="1"/>
  <c r="W124" i="32" s="1"/>
  <c r="T124"/>
  <c r="U124" i="28"/>
  <c r="DF124"/>
  <c r="V124"/>
  <c r="R124" i="32" s="1"/>
  <c r="BB124" i="28"/>
  <c r="BC124"/>
  <c r="BM124"/>
  <c r="AF124"/>
  <c r="AG124"/>
  <c r="AR125"/>
  <c r="BX124"/>
  <c r="AJ125"/>
  <c r="BE125"/>
  <c r="EH125" s="1"/>
  <c r="EI125" s="1"/>
  <c r="Z125" i="32" s="1"/>
  <c r="X125" i="28"/>
  <c r="BZ123"/>
  <c r="CB123"/>
  <c r="BN124"/>
  <c r="BY124"/>
  <c r="BO123"/>
  <c r="BQ123"/>
  <c r="Y125"/>
  <c r="U125" i="32" s="1"/>
  <c r="BM125" i="28"/>
  <c r="BF125"/>
  <c r="AI125"/>
  <c r="DZ125" s="1"/>
  <c r="EA125" s="1"/>
  <c r="X125" i="32" s="1"/>
  <c r="DV125" i="28" l="1"/>
  <c r="DW125" s="1"/>
  <c r="W125" i="32" s="1"/>
  <c r="T125"/>
  <c r="AQ125" i="28"/>
  <c r="U125"/>
  <c r="DF125"/>
  <c r="V125"/>
  <c r="R125" i="32" s="1"/>
  <c r="BB125" i="28"/>
  <c r="AF125"/>
  <c r="AG125"/>
  <c r="BX125"/>
  <c r="BN125"/>
  <c r="BY125"/>
  <c r="BZ124"/>
  <c r="CB124"/>
  <c r="BO124"/>
  <c r="BQ124"/>
  <c r="AR126"/>
  <c r="AQ126"/>
  <c r="AJ126"/>
  <c r="AI126"/>
  <c r="DZ126" s="1"/>
  <c r="EA126" s="1"/>
  <c r="X126" i="32" s="1"/>
  <c r="BX126" i="28"/>
  <c r="BM126"/>
  <c r="Y126"/>
  <c r="U126" i="32" s="1"/>
  <c r="X126" i="28"/>
  <c r="BF126"/>
  <c r="BE126"/>
  <c r="EH126" s="1"/>
  <c r="EI126" s="1"/>
  <c r="Z126" i="32" s="1"/>
  <c r="DV126" i="28" l="1"/>
  <c r="DW126" s="1"/>
  <c r="W126" i="32" s="1"/>
  <c r="T126"/>
  <c r="BB126" i="28"/>
  <c r="BC126"/>
  <c r="DF126"/>
  <c r="U126"/>
  <c r="V126"/>
  <c r="R126" i="32" s="1"/>
  <c r="BD125" i="28"/>
  <c r="BC125"/>
  <c r="AF126"/>
  <c r="AG126"/>
  <c r="BY126"/>
  <c r="BO125"/>
  <c r="BQ125"/>
  <c r="BN126"/>
  <c r="BZ125"/>
  <c r="CB125"/>
  <c r="BF127"/>
  <c r="BE127"/>
  <c r="EH127" s="1"/>
  <c r="EI127" s="1"/>
  <c r="Z127" i="32" s="1"/>
  <c r="BX127" i="28"/>
  <c r="BM127"/>
  <c r="AR127"/>
  <c r="AQ127"/>
  <c r="AJ127"/>
  <c r="AI127"/>
  <c r="DZ127" s="1"/>
  <c r="EA127" s="1"/>
  <c r="X127" i="32" s="1"/>
  <c r="Y127" i="28"/>
  <c r="U127" i="32" s="1"/>
  <c r="X127" i="28"/>
  <c r="DV127" l="1"/>
  <c r="DW127" s="1"/>
  <c r="W127" i="32" s="1"/>
  <c r="T127"/>
  <c r="AF127" i="28"/>
  <c r="AG127"/>
  <c r="BB127"/>
  <c r="BC127"/>
  <c r="DF127"/>
  <c r="U127"/>
  <c r="V127"/>
  <c r="R127" i="32" s="1"/>
  <c r="X128" i="28"/>
  <c r="AQ128"/>
  <c r="BF128"/>
  <c r="AI128"/>
  <c r="DZ128" s="1"/>
  <c r="EA128" s="1"/>
  <c r="X128" i="32" s="1"/>
  <c r="BN127" i="28"/>
  <c r="BZ126"/>
  <c r="CB126"/>
  <c r="BO126"/>
  <c r="BQ126"/>
  <c r="BY127"/>
  <c r="BX128"/>
  <c r="BM128"/>
  <c r="DV128" l="1"/>
  <c r="DW128" s="1"/>
  <c r="W128" i="32" s="1"/>
  <c r="T128"/>
  <c r="AF128" i="28"/>
  <c r="AG128"/>
  <c r="U128"/>
  <c r="DF128"/>
  <c r="V128"/>
  <c r="R128" i="32" s="1"/>
  <c r="BB128" i="28"/>
  <c r="BC128"/>
  <c r="AR128"/>
  <c r="X129"/>
  <c r="AQ129"/>
  <c r="AJ128"/>
  <c r="BE129"/>
  <c r="AI129"/>
  <c r="DZ129" s="1"/>
  <c r="EA129" s="1"/>
  <c r="X129" i="32" s="1"/>
  <c r="BE128" i="28"/>
  <c r="Y128"/>
  <c r="U128" i="32" s="1"/>
  <c r="BZ127" i="28"/>
  <c r="CB127"/>
  <c r="BO127"/>
  <c r="BQ127"/>
  <c r="BN128"/>
  <c r="BY128"/>
  <c r="BX129"/>
  <c r="BM129"/>
  <c r="DV129" l="1"/>
  <c r="DW129" s="1"/>
  <c r="W129" i="32" s="1"/>
  <c r="T129"/>
  <c r="EH128" i="28"/>
  <c r="EI128" s="1"/>
  <c r="Z128" i="32" s="1"/>
  <c r="EH129" i="28"/>
  <c r="EI129" s="1"/>
  <c r="Z129" i="32" s="1"/>
  <c r="BB129" i="28"/>
  <c r="BC129"/>
  <c r="U129"/>
  <c r="DF129"/>
  <c r="V129"/>
  <c r="R129" i="32" s="1"/>
  <c r="AR130" i="28"/>
  <c r="AF129"/>
  <c r="AG129"/>
  <c r="BX130"/>
  <c r="AR129"/>
  <c r="AJ129"/>
  <c r="BF129"/>
  <c r="Y129"/>
  <c r="U129" i="32" s="1"/>
  <c r="AI130" i="28"/>
  <c r="DZ130" s="1"/>
  <c r="EA130" s="1"/>
  <c r="X130" i="32" s="1"/>
  <c r="X130" i="28"/>
  <c r="BE130"/>
  <c r="EH130" s="1"/>
  <c r="EI130" s="1"/>
  <c r="Z130" i="32" s="1"/>
  <c r="BO128" i="28"/>
  <c r="BQ128"/>
  <c r="BN129"/>
  <c r="BY129"/>
  <c r="BZ128"/>
  <c r="CB128"/>
  <c r="AQ130"/>
  <c r="AJ130"/>
  <c r="DV130" l="1"/>
  <c r="DW130" s="1"/>
  <c r="W130" i="32" s="1"/>
  <c r="T130"/>
  <c r="BB130" i="28"/>
  <c r="BC130"/>
  <c r="DF130"/>
  <c r="U130"/>
  <c r="V130"/>
  <c r="R130" i="32" s="1"/>
  <c r="AF130" i="28"/>
  <c r="AG130"/>
  <c r="BF131"/>
  <c r="AQ131"/>
  <c r="Y130"/>
  <c r="U130" i="32" s="1"/>
  <c r="AI131" i="28"/>
  <c r="DZ131" s="1"/>
  <c r="EA131" s="1"/>
  <c r="X131" i="32" s="1"/>
  <c r="BM130" i="28"/>
  <c r="BF130"/>
  <c r="BN130"/>
  <c r="BZ129"/>
  <c r="CB129"/>
  <c r="BY130"/>
  <c r="BO129"/>
  <c r="BQ129"/>
  <c r="BM131"/>
  <c r="Y131"/>
  <c r="U131" i="32" s="1"/>
  <c r="X131" i="28"/>
  <c r="DV131" l="1"/>
  <c r="DW131" s="1"/>
  <c r="W131" i="32" s="1"/>
  <c r="T131"/>
  <c r="BB131" i="28"/>
  <c r="BC131"/>
  <c r="DF131"/>
  <c r="U131"/>
  <c r="V131"/>
  <c r="R131" i="32" s="1"/>
  <c r="AF131" i="28"/>
  <c r="AQ132"/>
  <c r="AR131"/>
  <c r="BX131"/>
  <c r="BE131"/>
  <c r="AJ131"/>
  <c r="Y132"/>
  <c r="U132" i="32" s="1"/>
  <c r="BF132" i="28"/>
  <c r="AJ132"/>
  <c r="BN131"/>
  <c r="BO130"/>
  <c r="BQ130"/>
  <c r="BZ130"/>
  <c r="CB130"/>
  <c r="BY131"/>
  <c r="BX132"/>
  <c r="BM132"/>
  <c r="EH131" l="1"/>
  <c r="EI131" s="1"/>
  <c r="Z131" i="32" s="1"/>
  <c r="AF132" i="28"/>
  <c r="AG132"/>
  <c r="BB132"/>
  <c r="BC132"/>
  <c r="BX133"/>
  <c r="AR132"/>
  <c r="AH131"/>
  <c r="AG131"/>
  <c r="DF132"/>
  <c r="U132"/>
  <c r="V132"/>
  <c r="R132" i="32" s="1"/>
  <c r="X133" i="28"/>
  <c r="AQ133"/>
  <c r="AJ133"/>
  <c r="AI132"/>
  <c r="DZ132" s="1"/>
  <c r="EA132" s="1"/>
  <c r="X132" i="32" s="1"/>
  <c r="X132" i="28"/>
  <c r="BE132"/>
  <c r="EH132" s="1"/>
  <c r="EI132" s="1"/>
  <c r="Z132" i="32" s="1"/>
  <c r="BZ131" i="28"/>
  <c r="CB131"/>
  <c r="BO131"/>
  <c r="BQ131"/>
  <c r="BN132"/>
  <c r="BY132"/>
  <c r="AR133"/>
  <c r="BF133"/>
  <c r="BE133"/>
  <c r="EH133" s="1"/>
  <c r="EI133" s="1"/>
  <c r="Z133" i="32" s="1"/>
  <c r="DV132" i="28" l="1"/>
  <c r="DW132" s="1"/>
  <c r="W132" i="32" s="1"/>
  <c r="T132"/>
  <c r="DV133" i="28"/>
  <c r="DW133" s="1"/>
  <c r="W133" i="32" s="1"/>
  <c r="T133"/>
  <c r="BB133" i="28"/>
  <c r="BC133"/>
  <c r="DF133"/>
  <c r="U133"/>
  <c r="V133"/>
  <c r="R133" i="32" s="1"/>
  <c r="AF133" i="28"/>
  <c r="AG133"/>
  <c r="BM133"/>
  <c r="AI133"/>
  <c r="DZ133" s="1"/>
  <c r="EA133" s="1"/>
  <c r="X133" i="32" s="1"/>
  <c r="Y133" i="28"/>
  <c r="U133" i="32" s="1"/>
  <c r="AI134" i="28"/>
  <c r="DZ134" s="1"/>
  <c r="EA134" s="1"/>
  <c r="X134" i="32" s="1"/>
  <c r="X134" i="28"/>
  <c r="BE134"/>
  <c r="EH134" s="1"/>
  <c r="EI134" s="1"/>
  <c r="Z134" i="32" s="1"/>
  <c r="BZ132" i="28"/>
  <c r="CB132"/>
  <c r="BY133"/>
  <c r="BO132"/>
  <c r="BQ132"/>
  <c r="BN133"/>
  <c r="AR134"/>
  <c r="AQ134"/>
  <c r="BX134"/>
  <c r="DV134" l="1"/>
  <c r="DW134" s="1"/>
  <c r="W134" i="32" s="1"/>
  <c r="T134"/>
  <c r="BM134" i="28"/>
  <c r="AF134"/>
  <c r="AG134"/>
  <c r="BB134"/>
  <c r="BC134"/>
  <c r="U134"/>
  <c r="DF134"/>
  <c r="AJ134"/>
  <c r="Y134"/>
  <c r="U134" i="32" s="1"/>
  <c r="BF134" i="28"/>
  <c r="BF135"/>
  <c r="AJ135"/>
  <c r="Y135"/>
  <c r="U135" i="32" s="1"/>
  <c r="BO133" i="28"/>
  <c r="BQ133"/>
  <c r="BN134"/>
  <c r="BY134"/>
  <c r="BZ133"/>
  <c r="CB133"/>
  <c r="BM135"/>
  <c r="AR135"/>
  <c r="AQ135"/>
  <c r="BX135"/>
  <c r="BB135" l="1"/>
  <c r="BC135"/>
  <c r="W134"/>
  <c r="V134"/>
  <c r="R134" i="32" s="1"/>
  <c r="DF135" i="28"/>
  <c r="U135"/>
  <c r="V135"/>
  <c r="R135" i="32" s="1"/>
  <c r="AF135" i="28"/>
  <c r="AG135"/>
  <c r="X135"/>
  <c r="BE135"/>
  <c r="EH135" s="1"/>
  <c r="EI135" s="1"/>
  <c r="Z135" i="32" s="1"/>
  <c r="AI135" i="28"/>
  <c r="DZ135" s="1"/>
  <c r="EA135" s="1"/>
  <c r="X135" i="32" s="1"/>
  <c r="BY135" i="28"/>
  <c r="BZ134"/>
  <c r="CB134"/>
  <c r="BN135"/>
  <c r="BO134"/>
  <c r="BQ134"/>
  <c r="BF136"/>
  <c r="BE136"/>
  <c r="EH136" s="1"/>
  <c r="EI136" s="1"/>
  <c r="Z136" i="32" s="1"/>
  <c r="BX136" i="28"/>
  <c r="Y136"/>
  <c r="U136" i="32" s="1"/>
  <c r="X136" i="28"/>
  <c r="BM136"/>
  <c r="AR136"/>
  <c r="AQ136"/>
  <c r="AJ136"/>
  <c r="AI136"/>
  <c r="DZ136" s="1"/>
  <c r="EA136" s="1"/>
  <c r="X136" i="32" s="1"/>
  <c r="DV135" i="28" l="1"/>
  <c r="DW135" s="1"/>
  <c r="W135" i="32" s="1"/>
  <c r="T135"/>
  <c r="DV136" i="28"/>
  <c r="DW136" s="1"/>
  <c r="W136" i="32" s="1"/>
  <c r="T136"/>
  <c r="U136" i="28"/>
  <c r="DF136"/>
  <c r="V136"/>
  <c r="R136" i="32" s="1"/>
  <c r="AF136" i="28"/>
  <c r="AG136"/>
  <c r="BB136"/>
  <c r="BC136"/>
  <c r="AI137"/>
  <c r="DZ137" s="1"/>
  <c r="EA137" s="1"/>
  <c r="X137" i="32" s="1"/>
  <c r="BX137" i="28"/>
  <c r="AQ137"/>
  <c r="Y137"/>
  <c r="U137" i="32" s="1"/>
  <c r="BO135" i="28"/>
  <c r="BQ135"/>
  <c r="BZ135"/>
  <c r="CB135"/>
  <c r="BN136"/>
  <c r="BY136"/>
  <c r="AJ137"/>
  <c r="BF137"/>
  <c r="BE137"/>
  <c r="EH137" s="1"/>
  <c r="EI137" s="1"/>
  <c r="Z137" i="32" s="1"/>
  <c r="AF137" i="28" l="1"/>
  <c r="AG137"/>
  <c r="DF137"/>
  <c r="U137"/>
  <c r="V137"/>
  <c r="R137" i="32" s="1"/>
  <c r="BB137" i="28"/>
  <c r="BC137"/>
  <c r="AR137"/>
  <c r="X137"/>
  <c r="T137" i="32" s="1"/>
  <c r="BM137" i="28"/>
  <c r="BZ136"/>
  <c r="CB136"/>
  <c r="BO136"/>
  <c r="BQ136"/>
  <c r="BN137"/>
  <c r="Y138"/>
  <c r="U138" i="32" s="1"/>
  <c r="X138" i="28"/>
  <c r="AR138"/>
  <c r="AQ138"/>
  <c r="AJ138"/>
  <c r="AI138"/>
  <c r="DZ138" s="1"/>
  <c r="EA138" s="1"/>
  <c r="X138" i="32" s="1"/>
  <c r="BX138" i="28"/>
  <c r="BM138"/>
  <c r="BF138"/>
  <c r="BE138"/>
  <c r="EH138" s="1"/>
  <c r="EI138" s="1"/>
  <c r="Z138" i="32" s="1"/>
  <c r="DV138" i="28" l="1"/>
  <c r="DW138" s="1"/>
  <c r="W138" i="32" s="1"/>
  <c r="T138"/>
  <c r="DV137" i="28"/>
  <c r="DW137" s="1"/>
  <c r="W137" i="32" s="1"/>
  <c r="AF138" i="28"/>
  <c r="AG138"/>
  <c r="BB138"/>
  <c r="DF138"/>
  <c r="U138"/>
  <c r="V138"/>
  <c r="R138" i="32" s="1"/>
  <c r="BY137" i="28"/>
  <c r="BE139"/>
  <c r="EH139" s="1"/>
  <c r="EI139" s="1"/>
  <c r="Z139" i="32" s="1"/>
  <c r="AQ139" i="28"/>
  <c r="Y139"/>
  <c r="U139" i="32" s="1"/>
  <c r="BO137" i="28"/>
  <c r="BQ137"/>
  <c r="BN138"/>
  <c r="BZ137"/>
  <c r="CB137"/>
  <c r="BY138"/>
  <c r="BM139"/>
  <c r="AJ139"/>
  <c r="AI139"/>
  <c r="DZ139" s="1"/>
  <c r="EA139" s="1"/>
  <c r="X139" i="32" s="1"/>
  <c r="DF139" i="28" l="1"/>
  <c r="U139"/>
  <c r="V139"/>
  <c r="R139" i="32" s="1"/>
  <c r="AF139" i="28"/>
  <c r="AG139"/>
  <c r="BD138"/>
  <c r="BC138"/>
  <c r="BB139"/>
  <c r="BC139"/>
  <c r="Y140"/>
  <c r="U140" i="32" s="1"/>
  <c r="AQ140" i="28"/>
  <c r="AR139"/>
  <c r="BF140"/>
  <c r="AJ140"/>
  <c r="BX139"/>
  <c r="BF139"/>
  <c r="X139"/>
  <c r="T139" i="32" s="1"/>
  <c r="BZ138" i="28"/>
  <c r="CB138"/>
  <c r="BN139"/>
  <c r="BY139"/>
  <c r="BO138"/>
  <c r="BQ138"/>
  <c r="BX140"/>
  <c r="BM140"/>
  <c r="AR140"/>
  <c r="DV139" l="1"/>
  <c r="DW139" s="1"/>
  <c r="W139" i="32" s="1"/>
  <c r="BB140" i="28"/>
  <c r="BC140"/>
  <c r="U140"/>
  <c r="DF140"/>
  <c r="V140"/>
  <c r="R140" i="32" s="1"/>
  <c r="AF140" i="28"/>
  <c r="AG140"/>
  <c r="AI140"/>
  <c r="DZ140" s="1"/>
  <c r="EA140" s="1"/>
  <c r="X140" i="32" s="1"/>
  <c r="X140" i="28"/>
  <c r="T140" i="32" s="1"/>
  <c r="BE140" i="28"/>
  <c r="EH140" s="1"/>
  <c r="EI140" s="1"/>
  <c r="Z140" i="32" s="1"/>
  <c r="BZ139" i="28"/>
  <c r="CB139"/>
  <c r="BN140"/>
  <c r="BY140"/>
  <c r="BO139"/>
  <c r="BQ139"/>
  <c r="AR141"/>
  <c r="AQ141"/>
  <c r="BF141"/>
  <c r="BE141"/>
  <c r="EH141" s="1"/>
  <c r="EI141" s="1"/>
  <c r="Z141" i="32" s="1"/>
  <c r="AJ141" i="28"/>
  <c r="AI141"/>
  <c r="DZ141" s="1"/>
  <c r="EA141" s="1"/>
  <c r="X141" i="32" s="1"/>
  <c r="BX141" i="28"/>
  <c r="BM141"/>
  <c r="Y141"/>
  <c r="U141" i="32" s="1"/>
  <c r="X141" i="28"/>
  <c r="DV141" l="1"/>
  <c r="DW141" s="1"/>
  <c r="W141" i="32" s="1"/>
  <c r="T141"/>
  <c r="DV140" i="28"/>
  <c r="DW140" s="1"/>
  <c r="W140" i="32" s="1"/>
  <c r="AF141" i="28"/>
  <c r="AG141"/>
  <c r="BB141"/>
  <c r="BC141"/>
  <c r="DF141"/>
  <c r="U141"/>
  <c r="V141"/>
  <c r="R141" i="32" s="1"/>
  <c r="BF142" i="28"/>
  <c r="BX142"/>
  <c r="AQ142"/>
  <c r="AI142"/>
  <c r="DZ142" s="1"/>
  <c r="EA142" s="1"/>
  <c r="X142" i="32" s="1"/>
  <c r="BN141" i="28"/>
  <c r="BZ140"/>
  <c r="CB140"/>
  <c r="BY141"/>
  <c r="BO140"/>
  <c r="BQ140"/>
  <c r="AR142"/>
  <c r="AJ142"/>
  <c r="Y142"/>
  <c r="U142" i="32" s="1"/>
  <c r="X142" i="28"/>
  <c r="BM142"/>
  <c r="DV142" l="1"/>
  <c r="DW142" s="1"/>
  <c r="W142" i="32" s="1"/>
  <c r="T142"/>
  <c r="DF142" i="28"/>
  <c r="U142"/>
  <c r="V142"/>
  <c r="R142" i="32" s="1"/>
  <c r="AF142" i="28"/>
  <c r="AG142"/>
  <c r="BB142"/>
  <c r="BC142"/>
  <c r="BE142"/>
  <c r="BE143"/>
  <c r="EH143" s="1"/>
  <c r="EI143" s="1"/>
  <c r="Z143" i="32" s="1"/>
  <c r="AQ143" i="28"/>
  <c r="BY142"/>
  <c r="BO141"/>
  <c r="BQ141"/>
  <c r="BZ141"/>
  <c r="CB141"/>
  <c r="BN142"/>
  <c r="BM143"/>
  <c r="BX143"/>
  <c r="AJ143"/>
  <c r="AI143"/>
  <c r="DZ143" s="1"/>
  <c r="EA143" s="1"/>
  <c r="X143" i="32" s="1"/>
  <c r="Y143" i="28"/>
  <c r="U143" i="32" s="1"/>
  <c r="X143" i="28"/>
  <c r="DV143" l="1"/>
  <c r="DW143" s="1"/>
  <c r="W143" i="32" s="1"/>
  <c r="T143"/>
  <c r="EH142" i="28"/>
  <c r="EI142" s="1"/>
  <c r="Z142" i="32" s="1"/>
  <c r="AR143" i="28"/>
  <c r="U143"/>
  <c r="DF143"/>
  <c r="V143"/>
  <c r="R143" i="32" s="1"/>
  <c r="BB143" i="28"/>
  <c r="AF143"/>
  <c r="AG143"/>
  <c r="BF143"/>
  <c r="BZ142"/>
  <c r="CB142"/>
  <c r="BY143"/>
  <c r="BN143"/>
  <c r="BO142"/>
  <c r="BQ142"/>
  <c r="BX144"/>
  <c r="Y144"/>
  <c r="U144" i="32" s="1"/>
  <c r="X144" i="28"/>
  <c r="BM144"/>
  <c r="AR144"/>
  <c r="AQ144"/>
  <c r="BF144"/>
  <c r="BE144"/>
  <c r="EH144" s="1"/>
  <c r="EI144" s="1"/>
  <c r="Z144" i="32" s="1"/>
  <c r="AJ144" i="28"/>
  <c r="AI144"/>
  <c r="DZ144" s="1"/>
  <c r="EA144" s="1"/>
  <c r="X144" i="32" s="1"/>
  <c r="DV144" i="28" l="1"/>
  <c r="DW144" s="1"/>
  <c r="W144" i="32" s="1"/>
  <c r="T144"/>
  <c r="BD143" i="28"/>
  <c r="BC143"/>
  <c r="AF144"/>
  <c r="AG144"/>
  <c r="DF144"/>
  <c r="U144"/>
  <c r="V144"/>
  <c r="R144" i="32" s="1"/>
  <c r="BB144" i="28"/>
  <c r="BC144"/>
  <c r="BN144"/>
  <c r="BY144"/>
  <c r="BO143"/>
  <c r="BQ143"/>
  <c r="BZ143"/>
  <c r="CB143"/>
  <c r="BX145"/>
  <c r="BF145"/>
  <c r="BE145"/>
  <c r="EH145" s="1"/>
  <c r="EI145" s="1"/>
  <c r="Z145" i="32" s="1"/>
  <c r="Y145" i="28"/>
  <c r="U145" i="32" s="1"/>
  <c r="X145" i="28"/>
  <c r="AR145"/>
  <c r="AQ145"/>
  <c r="BM145"/>
  <c r="AJ145"/>
  <c r="AI145"/>
  <c r="DZ145" s="1"/>
  <c r="EA145" s="1"/>
  <c r="X145" i="32" s="1"/>
  <c r="DV145" i="28" l="1"/>
  <c r="DW145" s="1"/>
  <c r="W145" i="32" s="1"/>
  <c r="T145"/>
  <c r="AF145" i="28"/>
  <c r="AG145"/>
  <c r="BB145"/>
  <c r="BC145"/>
  <c r="DF145"/>
  <c r="U145"/>
  <c r="V145"/>
  <c r="R145" i="32" s="1"/>
  <c r="BX146" i="28"/>
  <c r="BE146"/>
  <c r="EH146" s="1"/>
  <c r="EI146" s="1"/>
  <c r="Z146" i="32" s="1"/>
  <c r="AQ146" i="28"/>
  <c r="AJ146"/>
  <c r="BN145"/>
  <c r="BY145"/>
  <c r="BO144"/>
  <c r="BQ144"/>
  <c r="BZ144"/>
  <c r="CB144"/>
  <c r="Y146"/>
  <c r="U146" i="32" s="1"/>
  <c r="X146" i="28"/>
  <c r="BM146"/>
  <c r="BF146"/>
  <c r="DV146" l="1"/>
  <c r="DW146" s="1"/>
  <c r="W146" i="32" s="1"/>
  <c r="T146"/>
  <c r="AR146" i="28"/>
  <c r="U146"/>
  <c r="DF146"/>
  <c r="V146"/>
  <c r="R146" i="32" s="1"/>
  <c r="AF146" i="28"/>
  <c r="AG146"/>
  <c r="BB146"/>
  <c r="BC146"/>
  <c r="AI146"/>
  <c r="DZ146" s="1"/>
  <c r="EA146" s="1"/>
  <c r="X146" i="32" s="1"/>
  <c r="BY146" i="28"/>
  <c r="BO145"/>
  <c r="BQ145"/>
  <c r="BN146"/>
  <c r="BZ145"/>
  <c r="CB145"/>
  <c r="AR147"/>
  <c r="AQ147"/>
  <c r="BM147"/>
  <c r="BF147"/>
  <c r="BE147"/>
  <c r="EH147" s="1"/>
  <c r="EI147" s="1"/>
  <c r="Z147" i="32" s="1"/>
  <c r="BX147" i="28"/>
  <c r="AJ147"/>
  <c r="AI147"/>
  <c r="DZ147" s="1"/>
  <c r="EA147" s="1"/>
  <c r="X147" i="32" s="1"/>
  <c r="Y147" i="28"/>
  <c r="U147" i="32" s="1"/>
  <c r="X147" i="28"/>
  <c r="DV147" l="1"/>
  <c r="DW147" s="1"/>
  <c r="W147" i="32" s="1"/>
  <c r="T147"/>
  <c r="AF147" i="28"/>
  <c r="AG147"/>
  <c r="U147"/>
  <c r="DF147"/>
  <c r="V147"/>
  <c r="R147" i="32" s="1"/>
  <c r="BB147" i="28"/>
  <c r="BC147"/>
  <c r="BZ146"/>
  <c r="CB146"/>
  <c r="BY147"/>
  <c r="BN147"/>
  <c r="BO146"/>
  <c r="BQ146"/>
  <c r="BF148"/>
  <c r="BE148"/>
  <c r="EH148" s="1"/>
  <c r="EI148" s="1"/>
  <c r="Z148" i="32" s="1"/>
  <c r="BX148" i="28"/>
  <c r="Y148"/>
  <c r="U148" i="32" s="1"/>
  <c r="X148" i="28"/>
  <c r="BM148"/>
  <c r="AR148"/>
  <c r="AQ148"/>
  <c r="AJ148"/>
  <c r="AI148"/>
  <c r="DZ148" s="1"/>
  <c r="EA148" s="1"/>
  <c r="X148" i="32" s="1"/>
  <c r="DV148" i="28" l="1"/>
  <c r="DW148" s="1"/>
  <c r="W148" i="32" s="1"/>
  <c r="T148"/>
  <c r="BB148" i="28"/>
  <c r="BC148"/>
  <c r="AF148"/>
  <c r="AG148"/>
  <c r="U148"/>
  <c r="DF148"/>
  <c r="V148"/>
  <c r="R148" i="32" s="1"/>
  <c r="AR149" i="28"/>
  <c r="BE149"/>
  <c r="EH149" s="1"/>
  <c r="EI149" s="1"/>
  <c r="Z149" i="32" s="1"/>
  <c r="BO147" i="28"/>
  <c r="BQ147"/>
  <c r="BN148"/>
  <c r="BY148"/>
  <c r="BZ147"/>
  <c r="CB147"/>
  <c r="Y149"/>
  <c r="U149" i="32" s="1"/>
  <c r="X149" i="28"/>
  <c r="BF149"/>
  <c r="AJ149"/>
  <c r="AI149"/>
  <c r="DZ149" s="1"/>
  <c r="EA149" s="1"/>
  <c r="X149" i="32" s="1"/>
  <c r="DV149" i="28" l="1"/>
  <c r="DW149" s="1"/>
  <c r="W149" i="32" s="1"/>
  <c r="T149"/>
  <c r="BX149" i="28"/>
  <c r="DF149"/>
  <c r="U149"/>
  <c r="V149"/>
  <c r="R149" i="32" s="1"/>
  <c r="AF149" i="28"/>
  <c r="AG149"/>
  <c r="BB149"/>
  <c r="BC149"/>
  <c r="BM149"/>
  <c r="AQ149"/>
  <c r="BZ148"/>
  <c r="CB148"/>
  <c r="BN149"/>
  <c r="BY149"/>
  <c r="BO148"/>
  <c r="BQ148"/>
  <c r="Y150"/>
  <c r="U150" i="32" s="1"/>
  <c r="X150" i="28"/>
  <c r="AR150"/>
  <c r="AQ150"/>
  <c r="AJ150"/>
  <c r="AI150"/>
  <c r="DZ150" s="1"/>
  <c r="EA150" s="1"/>
  <c r="X150" i="32" s="1"/>
  <c r="BX150" i="28"/>
  <c r="BM150"/>
  <c r="BF150"/>
  <c r="BE150"/>
  <c r="EH150" s="1"/>
  <c r="EI150" s="1"/>
  <c r="Z150" i="32" s="1"/>
  <c r="DV150" i="28" l="1"/>
  <c r="DW150" s="1"/>
  <c r="W150" i="32" s="1"/>
  <c r="T150"/>
  <c r="AF150" i="28"/>
  <c r="AG150"/>
  <c r="BB150"/>
  <c r="BC150"/>
  <c r="U150"/>
  <c r="DF150"/>
  <c r="BZ149"/>
  <c r="CB149"/>
  <c r="BY150"/>
  <c r="BN150"/>
  <c r="BO149"/>
  <c r="BQ149"/>
  <c r="BM151"/>
  <c r="BF151"/>
  <c r="BE151"/>
  <c r="EH151" s="1"/>
  <c r="EI151" s="1"/>
  <c r="Z151" i="32" s="1"/>
  <c r="AR151" i="28"/>
  <c r="AQ151"/>
  <c r="BX151"/>
  <c r="AJ151"/>
  <c r="AI151"/>
  <c r="DZ151" s="1"/>
  <c r="EA151" s="1"/>
  <c r="X151" i="32" s="1"/>
  <c r="Y151" i="28"/>
  <c r="U151" i="32" s="1"/>
  <c r="X151" i="28"/>
  <c r="DV151" l="1"/>
  <c r="DW151" s="1"/>
  <c r="W151" i="32" s="1"/>
  <c r="T151"/>
  <c r="DF151" i="28"/>
  <c r="U151"/>
  <c r="V151"/>
  <c r="R151" i="32" s="1"/>
  <c r="W150" i="28"/>
  <c r="V150"/>
  <c r="R150" i="32" s="1"/>
  <c r="AF151" i="28"/>
  <c r="AG151"/>
  <c r="BB151"/>
  <c r="BC151"/>
  <c r="BO150"/>
  <c r="BQ150"/>
  <c r="BN151"/>
  <c r="BY151"/>
  <c r="BZ150"/>
  <c r="CB150"/>
  <c r="BF152"/>
  <c r="BE152"/>
  <c r="EH152" s="1"/>
  <c r="EI152" s="1"/>
  <c r="Z152" i="32" s="1"/>
  <c r="BX152" i="28"/>
  <c r="Y152"/>
  <c r="U152" i="32" s="1"/>
  <c r="X152" i="28"/>
  <c r="BM152"/>
  <c r="AR152"/>
  <c r="AQ152"/>
  <c r="AJ152"/>
  <c r="AI152"/>
  <c r="DZ152" s="1"/>
  <c r="EA152" s="1"/>
  <c r="X152" i="32" s="1"/>
  <c r="DV152" i="28" l="1"/>
  <c r="DW152" s="1"/>
  <c r="W152" i="32" s="1"/>
  <c r="T152"/>
  <c r="AF152" i="28"/>
  <c r="AG152"/>
  <c r="U152"/>
  <c r="DF152"/>
  <c r="V152"/>
  <c r="R152" i="32" s="1"/>
  <c r="BB152" i="28"/>
  <c r="BC152"/>
  <c r="BZ151"/>
  <c r="CB151"/>
  <c r="BN152"/>
  <c r="BY152"/>
  <c r="BO151"/>
  <c r="BQ151"/>
  <c r="BX153"/>
  <c r="Y153"/>
  <c r="U153" i="32" s="1"/>
  <c r="X153" i="28"/>
  <c r="BM153"/>
  <c r="AR153"/>
  <c r="AQ153"/>
  <c r="BF153"/>
  <c r="BE153"/>
  <c r="EH153" s="1"/>
  <c r="EI153" s="1"/>
  <c r="Z153" i="32" s="1"/>
  <c r="AJ153" i="28"/>
  <c r="AI153"/>
  <c r="DZ153" s="1"/>
  <c r="EA153" s="1"/>
  <c r="X153" i="32" s="1"/>
  <c r="DV153" i="28" l="1"/>
  <c r="DW153" s="1"/>
  <c r="W153" i="32" s="1"/>
  <c r="T153"/>
  <c r="DF153" i="28"/>
  <c r="U153"/>
  <c r="AF153"/>
  <c r="AG153"/>
  <c r="BB153"/>
  <c r="BC153"/>
  <c r="X154"/>
  <c r="AR154"/>
  <c r="AI154"/>
  <c r="DZ154" s="1"/>
  <c r="EA154" s="1"/>
  <c r="X154" i="32" s="1"/>
  <c r="BY153" i="28"/>
  <c r="BZ152"/>
  <c r="CB152"/>
  <c r="BN153"/>
  <c r="BO152"/>
  <c r="BQ152"/>
  <c r="BF154"/>
  <c r="BE154"/>
  <c r="EH154" s="1"/>
  <c r="EI154" s="1"/>
  <c r="Z154" i="32" s="1"/>
  <c r="AJ154" i="28"/>
  <c r="BX154"/>
  <c r="BM154"/>
  <c r="DV154" l="1"/>
  <c r="DW154" s="1"/>
  <c r="W154" i="32" s="1"/>
  <c r="T154"/>
  <c r="AQ154" i="28"/>
  <c r="AF154"/>
  <c r="AG154"/>
  <c r="BB154"/>
  <c r="BC154"/>
  <c r="DF154"/>
  <c r="U154"/>
  <c r="V154"/>
  <c r="R154" i="32" s="1"/>
  <c r="W153" i="28"/>
  <c r="V153"/>
  <c r="R153" i="32" s="1"/>
  <c r="Y154" i="28"/>
  <c r="U154" i="32" s="1"/>
  <c r="BO153" i="28"/>
  <c r="BQ153"/>
  <c r="BZ153"/>
  <c r="CB153"/>
  <c r="BN154"/>
  <c r="BY154"/>
  <c r="AJ155"/>
  <c r="AI155"/>
  <c r="DZ155" s="1"/>
  <c r="EA155" s="1"/>
  <c r="X155" i="32" s="1"/>
  <c r="BM155" i="28"/>
  <c r="BF155"/>
  <c r="BE155"/>
  <c r="EH155" s="1"/>
  <c r="EI155" s="1"/>
  <c r="Z155" i="32" s="1"/>
  <c r="AR155" i="28"/>
  <c r="AQ155"/>
  <c r="BX155"/>
  <c r="Y155"/>
  <c r="U155" i="32" s="1"/>
  <c r="X155" i="28"/>
  <c r="DV155" l="1"/>
  <c r="DW155" s="1"/>
  <c r="W155" i="32" s="1"/>
  <c r="T155"/>
  <c r="AF155" i="28"/>
  <c r="AG155"/>
  <c r="U155"/>
  <c r="DF155"/>
  <c r="V155"/>
  <c r="R155" i="32" s="1"/>
  <c r="BB155" i="28"/>
  <c r="BC155"/>
  <c r="BO154"/>
  <c r="BQ154"/>
  <c r="BN155"/>
  <c r="BY155"/>
  <c r="BZ154"/>
  <c r="CB154"/>
  <c r="BF156"/>
  <c r="BE156"/>
  <c r="EH156" s="1"/>
  <c r="EI156" s="1"/>
  <c r="Z156" i="32" s="1"/>
  <c r="BX156" i="28"/>
  <c r="Y156"/>
  <c r="U156" i="32" s="1"/>
  <c r="X156" i="28"/>
  <c r="BM156"/>
  <c r="AR156"/>
  <c r="AQ156"/>
  <c r="AJ156"/>
  <c r="AI156"/>
  <c r="DZ156" s="1"/>
  <c r="EA156" s="1"/>
  <c r="X156" i="32" s="1"/>
  <c r="DV156" i="28" l="1"/>
  <c r="DW156" s="1"/>
  <c r="W156" i="32" s="1"/>
  <c r="T156"/>
  <c r="DF156" i="28"/>
  <c r="U156"/>
  <c r="V156"/>
  <c r="R156" i="32" s="1"/>
  <c r="BB156" i="28"/>
  <c r="BC156"/>
  <c r="AF156"/>
  <c r="AG156"/>
  <c r="BM157"/>
  <c r="AQ157"/>
  <c r="X157"/>
  <c r="BF157"/>
  <c r="AI157"/>
  <c r="DZ157" s="1"/>
  <c r="EA157" s="1"/>
  <c r="X157" i="32" s="1"/>
  <c r="BZ155" i="28"/>
  <c r="CB155"/>
  <c r="BN156"/>
  <c r="BY156"/>
  <c r="BO155"/>
  <c r="BQ155"/>
  <c r="BX157"/>
  <c r="Y157"/>
  <c r="U157" i="32" s="1"/>
  <c r="AJ157" i="28"/>
  <c r="DV157" l="1"/>
  <c r="DW157" s="1"/>
  <c r="W157" i="32" s="1"/>
  <c r="T157"/>
  <c r="AF157" i="28"/>
  <c r="AG157"/>
  <c r="BB157"/>
  <c r="BC157"/>
  <c r="U157"/>
  <c r="DF157"/>
  <c r="V157"/>
  <c r="R157" i="32" s="1"/>
  <c r="BE157" i="28"/>
  <c r="EH157" s="1"/>
  <c r="EI157" s="1"/>
  <c r="Z157" i="32" s="1"/>
  <c r="AR157" i="28"/>
  <c r="X158"/>
  <c r="BE158"/>
  <c r="EH158" s="1"/>
  <c r="EI158" s="1"/>
  <c r="Z158" i="32" s="1"/>
  <c r="AQ158" i="28"/>
  <c r="AI158"/>
  <c r="DZ158" s="1"/>
  <c r="EA158" s="1"/>
  <c r="X158" i="32" s="1"/>
  <c r="BZ156" i="28"/>
  <c r="CB156"/>
  <c r="BN157"/>
  <c r="BY157"/>
  <c r="BO156"/>
  <c r="BQ156"/>
  <c r="AJ158"/>
  <c r="BX158"/>
  <c r="BM158"/>
  <c r="BF158"/>
  <c r="DV158" l="1"/>
  <c r="DW158" s="1"/>
  <c r="W158" i="32" s="1"/>
  <c r="T158"/>
  <c r="U158" i="28"/>
  <c r="DF158"/>
  <c r="V158"/>
  <c r="R158" i="32" s="1"/>
  <c r="AF158" i="28"/>
  <c r="AG158"/>
  <c r="BB158"/>
  <c r="BC158"/>
  <c r="AR158"/>
  <c r="Y158"/>
  <c r="U158" i="32" s="1"/>
  <c r="BZ157" i="28"/>
  <c r="CB157"/>
  <c r="BY158"/>
  <c r="BN158"/>
  <c r="BO157"/>
  <c r="BQ157"/>
  <c r="AJ159"/>
  <c r="AI159"/>
  <c r="DZ159" s="1"/>
  <c r="EA159" s="1"/>
  <c r="X159" i="32" s="1"/>
  <c r="BM159" i="28"/>
  <c r="BF159"/>
  <c r="BE159"/>
  <c r="EH159" s="1"/>
  <c r="EI159" s="1"/>
  <c r="Z159" i="32" s="1"/>
  <c r="AR159" i="28"/>
  <c r="AQ159"/>
  <c r="BX159"/>
  <c r="Y159"/>
  <c r="U159" i="32" s="1"/>
  <c r="X159" i="28"/>
  <c r="DV159" l="1"/>
  <c r="DW159" s="1"/>
  <c r="W159" i="32" s="1"/>
  <c r="T159"/>
  <c r="DF159" i="28"/>
  <c r="U159"/>
  <c r="V159"/>
  <c r="R159" i="32" s="1"/>
  <c r="AF159" i="28"/>
  <c r="AG159"/>
  <c r="BB159"/>
  <c r="BC159"/>
  <c r="BO158"/>
  <c r="BQ158"/>
  <c r="BN159"/>
  <c r="BY159"/>
  <c r="BZ158"/>
  <c r="CB158"/>
  <c r="BF160"/>
  <c r="BE160"/>
  <c r="EH160" s="1"/>
  <c r="EI160" s="1"/>
  <c r="Z160" i="32" s="1"/>
  <c r="BX160" i="28"/>
  <c r="Y160"/>
  <c r="U160" i="32" s="1"/>
  <c r="X160" i="28"/>
  <c r="BM160"/>
  <c r="AR160"/>
  <c r="AQ160"/>
  <c r="AJ160"/>
  <c r="AI160"/>
  <c r="DZ160" s="1"/>
  <c r="EA160" s="1"/>
  <c r="X160" i="32" s="1"/>
  <c r="DV160" i="28" l="1"/>
  <c r="DW160" s="1"/>
  <c r="W160" i="32" s="1"/>
  <c r="T160"/>
  <c r="AF160" i="28"/>
  <c r="AG160"/>
  <c r="DF160"/>
  <c r="U160"/>
  <c r="V160"/>
  <c r="R160" i="32" s="1"/>
  <c r="BB160" i="28"/>
  <c r="BC160"/>
  <c r="BZ159"/>
  <c r="CB159"/>
  <c r="BN160"/>
  <c r="BY160"/>
  <c r="BO159"/>
  <c r="BQ159"/>
  <c r="BX161"/>
  <c r="Y161"/>
  <c r="U161" i="32" s="1"/>
  <c r="X161" i="28"/>
  <c r="BM161"/>
  <c r="AR161"/>
  <c r="AQ161"/>
  <c r="BF161"/>
  <c r="BE161"/>
  <c r="EH161" s="1"/>
  <c r="EI161" s="1"/>
  <c r="Z161" i="32" s="1"/>
  <c r="AJ161" i="28"/>
  <c r="AI161"/>
  <c r="DZ161" s="1"/>
  <c r="EA161" s="1"/>
  <c r="X161" i="32" s="1"/>
  <c r="DV161" i="28" l="1"/>
  <c r="DW161" s="1"/>
  <c r="W161" i="32" s="1"/>
  <c r="T161"/>
  <c r="AF161" i="28"/>
  <c r="AG161"/>
  <c r="BB161"/>
  <c r="BC161"/>
  <c r="U161"/>
  <c r="DF161"/>
  <c r="V161"/>
  <c r="R161" i="32" s="1"/>
  <c r="BN161" i="28"/>
  <c r="BY161"/>
  <c r="BZ160"/>
  <c r="CB160"/>
  <c r="BO160"/>
  <c r="BQ160"/>
  <c r="DF162" l="1"/>
  <c r="U162"/>
  <c r="V162"/>
  <c r="R162" i="32" s="1"/>
  <c r="AF162" i="28"/>
  <c r="AG162"/>
  <c r="BB162"/>
  <c r="BC162"/>
  <c r="Y162"/>
  <c r="U162" i="32" s="1"/>
  <c r="X162" i="28"/>
  <c r="BX162"/>
  <c r="AI162"/>
  <c r="DZ162" s="1"/>
  <c r="EA162" s="1"/>
  <c r="X162" i="32" s="1"/>
  <c r="AJ162" i="28"/>
  <c r="AR162"/>
  <c r="AQ162"/>
  <c r="BE162"/>
  <c r="EH162" s="1"/>
  <c r="EI162" s="1"/>
  <c r="Z162" i="32" s="1"/>
  <c r="BF162" i="28"/>
  <c r="BN162"/>
  <c r="BM162"/>
  <c r="BZ161"/>
  <c r="CB161"/>
  <c r="BO161"/>
  <c r="BQ161"/>
  <c r="BO162"/>
  <c r="BQ162"/>
  <c r="DV162" l="1"/>
  <c r="DW162" s="1"/>
  <c r="W162" i="32" s="1"/>
  <c r="T162"/>
  <c r="BB163" i="28"/>
  <c r="BC163"/>
  <c r="DF163"/>
  <c r="U163"/>
  <c r="V163"/>
  <c r="R163" i="32" s="1"/>
  <c r="AF163" i="28"/>
  <c r="AG163"/>
  <c r="BY162"/>
  <c r="BM163"/>
  <c r="BN163"/>
  <c r="X163"/>
  <c r="Y163"/>
  <c r="U163" i="32" s="1"/>
  <c r="AI163" i="28"/>
  <c r="DZ163" s="1"/>
  <c r="EA163" s="1"/>
  <c r="X163" i="32" s="1"/>
  <c r="AJ163" i="28"/>
  <c r="BX163"/>
  <c r="BE163"/>
  <c r="EH163" s="1"/>
  <c r="EI163" s="1"/>
  <c r="Z163" i="32" s="1"/>
  <c r="BF163" i="28"/>
  <c r="AR163"/>
  <c r="AQ163"/>
  <c r="DV163" l="1"/>
  <c r="DW163" s="1"/>
  <c r="W163" i="32" s="1"/>
  <c r="T163"/>
  <c r="AF164" i="28"/>
  <c r="AG164"/>
  <c r="BB164"/>
  <c r="BC164"/>
  <c r="U164"/>
  <c r="DF164"/>
  <c r="V164"/>
  <c r="R164" i="32" s="1"/>
  <c r="CB162" i="28"/>
  <c r="BZ162"/>
  <c r="BY163"/>
  <c r="AI164"/>
  <c r="DZ164" s="1"/>
  <c r="EA164" s="1"/>
  <c r="X164" i="32" s="1"/>
  <c r="AJ164" i="28"/>
  <c r="BE164"/>
  <c r="EH164" s="1"/>
  <c r="EI164" s="1"/>
  <c r="Z164" i="32" s="1"/>
  <c r="BF164" i="28"/>
  <c r="X164"/>
  <c r="Y164"/>
  <c r="U164" i="32" s="1"/>
  <c r="BX164" i="28"/>
  <c r="AQ164"/>
  <c r="AR164"/>
  <c r="BM164"/>
  <c r="BN164"/>
  <c r="DV164" l="1"/>
  <c r="DW164" s="1"/>
  <c r="W164" i="32" s="1"/>
  <c r="T164"/>
  <c r="DF165" i="28"/>
  <c r="U165"/>
  <c r="V165"/>
  <c r="R165" i="32" s="1"/>
  <c r="AF165" i="28"/>
  <c r="AG165"/>
  <c r="BB165"/>
  <c r="BC165"/>
  <c r="BY164"/>
  <c r="BZ163"/>
  <c r="CB163"/>
  <c r="AI165"/>
  <c r="DZ165" s="1"/>
  <c r="EA165" s="1"/>
  <c r="X165" i="32" s="1"/>
  <c r="AJ165" i="28"/>
  <c r="BE165"/>
  <c r="EH165" s="1"/>
  <c r="EI165" s="1"/>
  <c r="Z165" i="32" s="1"/>
  <c r="BF165" i="28"/>
  <c r="AR165"/>
  <c r="AQ165"/>
  <c r="BX165"/>
  <c r="BM165"/>
  <c r="BN165"/>
  <c r="X165"/>
  <c r="Y165"/>
  <c r="U165" i="32" s="1"/>
  <c r="DV165" i="28" l="1"/>
  <c r="DW165" s="1"/>
  <c r="W165" i="32" s="1"/>
  <c r="T165"/>
  <c r="U166" i="28"/>
  <c r="DF166"/>
  <c r="V166"/>
  <c r="R166" i="32" s="1"/>
  <c r="BB166" i="28"/>
  <c r="BC166"/>
  <c r="AF166"/>
  <c r="AG166"/>
  <c r="BY165"/>
  <c r="CB164"/>
  <c r="BZ164"/>
  <c r="BE166"/>
  <c r="EH166" s="1"/>
  <c r="EI166" s="1"/>
  <c r="Z166" i="32" s="1"/>
  <c r="BF166" i="28"/>
  <c r="X166"/>
  <c r="Y166"/>
  <c r="U166" i="32" s="1"/>
  <c r="BM166" i="28"/>
  <c r="BN166"/>
  <c r="AI166"/>
  <c r="DZ166" s="1"/>
  <c r="EA166" s="1"/>
  <c r="X166" i="32" s="1"/>
  <c r="AJ166" i="28"/>
  <c r="AQ166"/>
  <c r="AR166"/>
  <c r="BX166"/>
  <c r="DV166" l="1"/>
  <c r="DW166" s="1"/>
  <c r="W166" i="32" s="1"/>
  <c r="T166"/>
  <c r="BB167" i="28"/>
  <c r="BC167"/>
  <c r="DF167"/>
  <c r="U167"/>
  <c r="V167"/>
  <c r="R167" i="32" s="1"/>
  <c r="AF167" i="28"/>
  <c r="AG167"/>
  <c r="BY166"/>
  <c r="CB165"/>
  <c r="BZ165"/>
  <c r="BM167"/>
  <c r="BN167"/>
  <c r="X167"/>
  <c r="Y167"/>
  <c r="U167" i="32" s="1"/>
  <c r="AI167" i="28"/>
  <c r="DZ167" s="1"/>
  <c r="EA167" s="1"/>
  <c r="X167" i="32" s="1"/>
  <c r="AJ167" i="28"/>
  <c r="AQ167"/>
  <c r="AR167"/>
  <c r="BX167"/>
  <c r="BE167"/>
  <c r="EH167" s="1"/>
  <c r="EI167" s="1"/>
  <c r="Z167" i="32" s="1"/>
  <c r="BF167" i="28"/>
  <c r="DV167" l="1"/>
  <c r="DW167" s="1"/>
  <c r="W167" i="32" s="1"/>
  <c r="T167"/>
  <c r="AF168" i="28"/>
  <c r="AG168"/>
  <c r="U168"/>
  <c r="DF168"/>
  <c r="V168"/>
  <c r="R168" i="32" s="1"/>
  <c r="BB168" i="28"/>
  <c r="CB166"/>
  <c r="BZ166"/>
  <c r="BY167"/>
  <c r="X168"/>
  <c r="Y168"/>
  <c r="U168" i="32" s="1"/>
  <c r="BX168" i="28"/>
  <c r="BM168"/>
  <c r="BN168"/>
  <c r="AI168"/>
  <c r="DZ168" s="1"/>
  <c r="EA168" s="1"/>
  <c r="X168" i="32" s="1"/>
  <c r="AJ168" i="28"/>
  <c r="AQ168"/>
  <c r="AR168"/>
  <c r="BE168"/>
  <c r="EH168" s="1"/>
  <c r="EI168" s="1"/>
  <c r="Z168" i="32" s="1"/>
  <c r="BF168" i="28"/>
  <c r="DV168" l="1"/>
  <c r="DW168" s="1"/>
  <c r="W168" i="32" s="1"/>
  <c r="T168"/>
  <c r="BD168" i="28"/>
  <c r="BC168"/>
  <c r="DF169"/>
  <c r="U169"/>
  <c r="V169"/>
  <c r="R169" i="32" s="1"/>
  <c r="AF169" i="28"/>
  <c r="AG169"/>
  <c r="BB169"/>
  <c r="BC169"/>
  <c r="BY168"/>
  <c r="CB167"/>
  <c r="BZ167"/>
  <c r="AI169"/>
  <c r="DZ169" s="1"/>
  <c r="EA169" s="1"/>
  <c r="X169" i="32" s="1"/>
  <c r="AJ169" i="28"/>
  <c r="BE169"/>
  <c r="EH169" s="1"/>
  <c r="EI169" s="1"/>
  <c r="Z169" i="32" s="1"/>
  <c r="BF169" i="28"/>
  <c r="AQ169"/>
  <c r="AR169"/>
  <c r="X169"/>
  <c r="Y169"/>
  <c r="U169" i="32" s="1"/>
  <c r="BM169" i="28"/>
  <c r="BN169"/>
  <c r="BX169"/>
  <c r="DV169" l="1"/>
  <c r="DW169" s="1"/>
  <c r="W169" i="32" s="1"/>
  <c r="T169"/>
  <c r="AF170" i="28"/>
  <c r="AG170"/>
  <c r="BB170"/>
  <c r="BC170"/>
  <c r="U170"/>
  <c r="DF170"/>
  <c r="V170"/>
  <c r="R170" i="32" s="1"/>
  <c r="CB168" i="28"/>
  <c r="BZ168"/>
  <c r="BY169"/>
  <c r="AQ170"/>
  <c r="AR170"/>
  <c r="X170"/>
  <c r="Y170"/>
  <c r="U170" i="32" s="1"/>
  <c r="BX170" i="28"/>
  <c r="BE170"/>
  <c r="EH170" s="1"/>
  <c r="EI170" s="1"/>
  <c r="Z170" i="32" s="1"/>
  <c r="BF170" i="28"/>
  <c r="AI170"/>
  <c r="DZ170" s="1"/>
  <c r="EA170" s="1"/>
  <c r="X170" i="32" s="1"/>
  <c r="AJ170" i="28"/>
  <c r="BM170"/>
  <c r="BN170"/>
  <c r="DV170" l="1"/>
  <c r="DW170" s="1"/>
  <c r="W170" i="32" s="1"/>
  <c r="T170"/>
  <c r="AF171" i="28"/>
  <c r="AG171"/>
  <c r="BB171"/>
  <c r="BC171"/>
  <c r="U171"/>
  <c r="DF171"/>
  <c r="V171"/>
  <c r="R171" i="32" s="1"/>
  <c r="BY170" i="28"/>
  <c r="CB169"/>
  <c r="BZ169"/>
  <c r="AQ171"/>
  <c r="AR171"/>
  <c r="BE171"/>
  <c r="EH171" s="1"/>
  <c r="EI171" s="1"/>
  <c r="Z171" i="32" s="1"/>
  <c r="BF171" i="28"/>
  <c r="X171"/>
  <c r="Y171"/>
  <c r="U171" i="32" s="1"/>
  <c r="BM171" i="28"/>
  <c r="BN171"/>
  <c r="BX171"/>
  <c r="AI171"/>
  <c r="DZ171" s="1"/>
  <c r="EA171" s="1"/>
  <c r="X171" i="32" s="1"/>
  <c r="AJ171" i="28"/>
  <c r="DV171" l="1"/>
  <c r="DW171" s="1"/>
  <c r="W171" i="32" s="1"/>
  <c r="T171"/>
  <c r="AF172" i="28"/>
  <c r="AG172"/>
  <c r="DF172"/>
  <c r="U172"/>
  <c r="V172"/>
  <c r="R172" i="32" s="1"/>
  <c r="BB172" i="28"/>
  <c r="BC172"/>
  <c r="BZ170"/>
  <c r="CB170"/>
  <c r="BY171"/>
  <c r="X172"/>
  <c r="Y172"/>
  <c r="U172" i="32" s="1"/>
  <c r="BM172" i="28"/>
  <c r="BN172"/>
  <c r="BX172"/>
  <c r="AI172"/>
  <c r="DZ172" s="1"/>
  <c r="EA172" s="1"/>
  <c r="X172" i="32" s="1"/>
  <c r="AJ172" i="28"/>
  <c r="BE172"/>
  <c r="EH172" s="1"/>
  <c r="EI172" s="1"/>
  <c r="Z172" i="32" s="1"/>
  <c r="BF172" i="28"/>
  <c r="AQ172"/>
  <c r="AR172"/>
  <c r="DV172" l="1"/>
  <c r="DW172" s="1"/>
  <c r="W172" i="32" s="1"/>
  <c r="T172"/>
  <c r="BB173" i="28"/>
  <c r="AF173"/>
  <c r="AG173"/>
  <c r="U173"/>
  <c r="DF173"/>
  <c r="V173"/>
  <c r="R173" i="32" s="1"/>
  <c r="BY172" i="28"/>
  <c r="CB171"/>
  <c r="BZ171"/>
  <c r="BM173"/>
  <c r="BN173"/>
  <c r="X173"/>
  <c r="Y173"/>
  <c r="U173" i="32" s="1"/>
  <c r="AI173" i="28"/>
  <c r="DZ173" s="1"/>
  <c r="EA173" s="1"/>
  <c r="X173" i="32" s="1"/>
  <c r="AJ173" i="28"/>
  <c r="BE173"/>
  <c r="EH173" s="1"/>
  <c r="EI173" s="1"/>
  <c r="Z173" i="32" s="1"/>
  <c r="BF173" i="28"/>
  <c r="AQ173"/>
  <c r="AR173"/>
  <c r="BX173"/>
  <c r="DV173" l="1"/>
  <c r="DW173" s="1"/>
  <c r="W173" i="32" s="1"/>
  <c r="T173"/>
  <c r="DF174" i="28"/>
  <c r="U174"/>
  <c r="V174"/>
  <c r="R174" i="32" s="1"/>
  <c r="BD173" i="28"/>
  <c r="BC173"/>
  <c r="BB174"/>
  <c r="BC174"/>
  <c r="AF174"/>
  <c r="AG174"/>
  <c r="CB172"/>
  <c r="BZ172"/>
  <c r="BY173"/>
  <c r="BE174"/>
  <c r="EH174" s="1"/>
  <c r="EI174" s="1"/>
  <c r="Z174" i="32" s="1"/>
  <c r="BF174" i="28"/>
  <c r="X174"/>
  <c r="Y174"/>
  <c r="U174" i="32" s="1"/>
  <c r="AI174" i="28"/>
  <c r="DZ174" s="1"/>
  <c r="EA174" s="1"/>
  <c r="X174" i="32" s="1"/>
  <c r="AJ174" i="28"/>
  <c r="BM174"/>
  <c r="BN174"/>
  <c r="BX174"/>
  <c r="AQ174"/>
  <c r="AR174"/>
  <c r="DV174" l="1"/>
  <c r="DW174" s="1"/>
  <c r="W174" i="32" s="1"/>
  <c r="T174"/>
  <c r="U175" i="28"/>
  <c r="DF175"/>
  <c r="V175"/>
  <c r="R175" i="32" s="1"/>
  <c r="BB175" i="28"/>
  <c r="BC175"/>
  <c r="AF175"/>
  <c r="AG175"/>
  <c r="BY174"/>
  <c r="BZ173"/>
  <c r="CB173"/>
  <c r="BX175"/>
  <c r="X175"/>
  <c r="Y175"/>
  <c r="U175" i="32" s="1"/>
  <c r="AI175" i="28"/>
  <c r="DZ175" s="1"/>
  <c r="EA175" s="1"/>
  <c r="X175" i="32" s="1"/>
  <c r="AJ175" i="28"/>
  <c r="BE175"/>
  <c r="EH175" s="1"/>
  <c r="EI175" s="1"/>
  <c r="Z175" i="32" s="1"/>
  <c r="BF175" i="28"/>
  <c r="AQ175"/>
  <c r="AR175"/>
  <c r="BM175"/>
  <c r="BN175"/>
  <c r="DV175" l="1"/>
  <c r="DW175" s="1"/>
  <c r="W175" i="32" s="1"/>
  <c r="T175"/>
  <c r="BB176" i="28"/>
  <c r="BC176"/>
  <c r="U176"/>
  <c r="DF176"/>
  <c r="AF176"/>
  <c r="AG176"/>
  <c r="CB174"/>
  <c r="BZ174"/>
  <c r="BY175"/>
  <c r="AQ176"/>
  <c r="AR176"/>
  <c r="BX176"/>
  <c r="X176"/>
  <c r="Y176"/>
  <c r="U176" i="32" s="1"/>
  <c r="AI176" i="28"/>
  <c r="DZ176" s="1"/>
  <c r="EA176" s="1"/>
  <c r="X176" i="32" s="1"/>
  <c r="AJ176" i="28"/>
  <c r="BE176"/>
  <c r="EH176" s="1"/>
  <c r="EI176" s="1"/>
  <c r="Z176" i="32" s="1"/>
  <c r="BF176" i="28"/>
  <c r="BM176"/>
  <c r="BN176"/>
  <c r="DV176" l="1"/>
  <c r="DW176" s="1"/>
  <c r="W176" i="32" s="1"/>
  <c r="T176"/>
  <c r="BB177" i="28"/>
  <c r="BC177"/>
  <c r="AF177"/>
  <c r="AG177"/>
  <c r="W176"/>
  <c r="V176"/>
  <c r="R176" i="32" s="1"/>
  <c r="U177" i="28"/>
  <c r="DF177"/>
  <c r="BY176"/>
  <c r="CB175"/>
  <c r="BZ175"/>
  <c r="BM177"/>
  <c r="BN177"/>
  <c r="AI177"/>
  <c r="DZ177" s="1"/>
  <c r="EA177" s="1"/>
  <c r="X177" i="32" s="1"/>
  <c r="AJ177" i="28"/>
  <c r="BX177"/>
  <c r="AQ177"/>
  <c r="AR177"/>
  <c r="BE177"/>
  <c r="EH177" s="1"/>
  <c r="EI177" s="1"/>
  <c r="Z177" i="32" s="1"/>
  <c r="BF177" i="28"/>
  <c r="X177"/>
  <c r="Y177"/>
  <c r="U177" i="32" s="1"/>
  <c r="DV177" i="28" l="1"/>
  <c r="DW177" s="1"/>
  <c r="W177" i="32" s="1"/>
  <c r="T177"/>
  <c r="W177" i="28"/>
  <c r="V177"/>
  <c r="R177" i="32" s="1"/>
  <c r="AF178" i="28"/>
  <c r="BB178"/>
  <c r="BC178"/>
  <c r="DF178"/>
  <c r="U178"/>
  <c r="V178"/>
  <c r="R178" i="32" s="1"/>
  <c r="BZ176" i="28"/>
  <c r="CB176"/>
  <c r="BY177"/>
  <c r="BX178"/>
  <c r="BM178"/>
  <c r="BN178"/>
  <c r="AI178"/>
  <c r="DZ178" s="1"/>
  <c r="EA178" s="1"/>
  <c r="X178" i="32" s="1"/>
  <c r="AJ178" i="28"/>
  <c r="BE178"/>
  <c r="EH178" s="1"/>
  <c r="EI178" s="1"/>
  <c r="Z178" i="32" s="1"/>
  <c r="BF178" i="28"/>
  <c r="X178"/>
  <c r="Y178"/>
  <c r="U178" i="32" s="1"/>
  <c r="AQ178" i="28"/>
  <c r="AR178"/>
  <c r="DV178" l="1"/>
  <c r="DW178" s="1"/>
  <c r="W178" i="32" s="1"/>
  <c r="T178"/>
  <c r="AF179" i="28"/>
  <c r="BB179"/>
  <c r="BC179"/>
  <c r="DF179"/>
  <c r="U179"/>
  <c r="V179"/>
  <c r="R179" i="32" s="1"/>
  <c r="AH178" i="28"/>
  <c r="AG178"/>
  <c r="BY178"/>
  <c r="BZ177"/>
  <c r="CB177"/>
  <c r="BE179"/>
  <c r="EH179" s="1"/>
  <c r="EI179" s="1"/>
  <c r="Z179" i="32" s="1"/>
  <c r="BF179" i="28"/>
  <c r="AQ179"/>
  <c r="AR179"/>
  <c r="X179"/>
  <c r="Y179"/>
  <c r="U179" i="32" s="1"/>
  <c r="BM179" i="28"/>
  <c r="BN179"/>
  <c r="BX179"/>
  <c r="AI179"/>
  <c r="DZ179" s="1"/>
  <c r="EA179" s="1"/>
  <c r="X179" i="32" s="1"/>
  <c r="AJ179" i="28"/>
  <c r="DV179" l="1"/>
  <c r="DW179" s="1"/>
  <c r="W179" i="32" s="1"/>
  <c r="T179"/>
  <c r="BB180" i="28"/>
  <c r="BC180"/>
  <c r="AH179"/>
  <c r="AG179"/>
  <c r="AF180"/>
  <c r="AG180"/>
  <c r="DF180"/>
  <c r="U180"/>
  <c r="V180"/>
  <c r="R180" i="32" s="1"/>
  <c r="CB178" i="28"/>
  <c r="BZ178"/>
  <c r="BY179"/>
  <c r="BE180"/>
  <c r="EH180" s="1"/>
  <c r="EI180" s="1"/>
  <c r="Z180" i="32" s="1"/>
  <c r="BF180" i="28"/>
  <c r="AQ180"/>
  <c r="AR180"/>
  <c r="X180"/>
  <c r="Y180"/>
  <c r="U180" i="32" s="1"/>
  <c r="BM180" i="28"/>
  <c r="BN180"/>
  <c r="BX180"/>
  <c r="AI180"/>
  <c r="DZ180" s="1"/>
  <c r="EA180" s="1"/>
  <c r="X180" i="32" s="1"/>
  <c r="AJ180" i="28"/>
  <c r="DV180" l="1"/>
  <c r="DW180" s="1"/>
  <c r="W180" i="32" s="1"/>
  <c r="T180"/>
  <c r="U181" i="28"/>
  <c r="DF181"/>
  <c r="V181"/>
  <c r="R181" i="32" s="1"/>
  <c r="BB181" i="28"/>
  <c r="BC181"/>
  <c r="AF181"/>
  <c r="AG181"/>
  <c r="BY180"/>
  <c r="BZ179"/>
  <c r="CB179"/>
  <c r="BM181"/>
  <c r="BN181"/>
  <c r="AI181"/>
  <c r="DZ181" s="1"/>
  <c r="EA181" s="1"/>
  <c r="X181" i="32" s="1"/>
  <c r="AJ181" i="28"/>
  <c r="AQ181"/>
  <c r="AR181"/>
  <c r="BE181"/>
  <c r="EH181" s="1"/>
  <c r="EI181" s="1"/>
  <c r="Z181" i="32" s="1"/>
  <c r="BF181" i="28"/>
  <c r="X181"/>
  <c r="Y181"/>
  <c r="U181" i="32" s="1"/>
  <c r="BX181" i="28"/>
  <c r="DV181" l="1"/>
  <c r="DW181" s="1"/>
  <c r="W181" i="32" s="1"/>
  <c r="T181"/>
  <c r="AF182" i="28"/>
  <c r="AG182"/>
  <c r="U182"/>
  <c r="DF182"/>
  <c r="V182"/>
  <c r="R182" i="32" s="1"/>
  <c r="BB182" i="28"/>
  <c r="BC182"/>
  <c r="CB180"/>
  <c r="BZ180"/>
  <c r="BY181"/>
  <c r="BX182"/>
  <c r="BM182"/>
  <c r="BN182"/>
  <c r="X182"/>
  <c r="Y182"/>
  <c r="U182" i="32" s="1"/>
  <c r="AQ182" i="28"/>
  <c r="AR182"/>
  <c r="BE182"/>
  <c r="EH182" s="1"/>
  <c r="EI182" s="1"/>
  <c r="Z182" i="32" s="1"/>
  <c r="BF182" i="28"/>
  <c r="AI182"/>
  <c r="DZ182" s="1"/>
  <c r="EA182" s="1"/>
  <c r="X182" i="32" s="1"/>
  <c r="AJ182" i="28"/>
  <c r="DV182" l="1"/>
  <c r="DW182" s="1"/>
  <c r="W182" i="32" s="1"/>
  <c r="T182"/>
  <c r="AF183" i="28"/>
  <c r="AG183"/>
  <c r="U183"/>
  <c r="DF183"/>
  <c r="V183"/>
  <c r="R183" i="32" s="1"/>
  <c r="BB183" i="28"/>
  <c r="BC183"/>
  <c r="BY182"/>
  <c r="CB181"/>
  <c r="BZ181"/>
  <c r="AI183"/>
  <c r="DZ183" s="1"/>
  <c r="EA183" s="1"/>
  <c r="X183" i="32" s="1"/>
  <c r="AJ183" i="28"/>
  <c r="BM183"/>
  <c r="BN183"/>
  <c r="X183"/>
  <c r="Y183"/>
  <c r="U183" i="32" s="1"/>
  <c r="AQ183" i="28"/>
  <c r="AR183"/>
  <c r="BE183"/>
  <c r="EH183" s="1"/>
  <c r="EI183" s="1"/>
  <c r="Z183" i="32" s="1"/>
  <c r="BF183" i="28"/>
  <c r="BX183"/>
  <c r="DV183" l="1"/>
  <c r="DW183" s="1"/>
  <c r="W183" i="32" s="1"/>
  <c r="T183"/>
  <c r="AF184" i="28"/>
  <c r="AG184"/>
  <c r="DF184"/>
  <c r="U184"/>
  <c r="V184"/>
  <c r="R184" i="32" s="1"/>
  <c r="BB184" i="28"/>
  <c r="BC184"/>
  <c r="CB182"/>
  <c r="BZ182"/>
  <c r="BY183"/>
  <c r="AQ184"/>
  <c r="AR184"/>
  <c r="BM184"/>
  <c r="BN184"/>
  <c r="BE184"/>
  <c r="EH184" s="1"/>
  <c r="EI184" s="1"/>
  <c r="Z184" i="32" s="1"/>
  <c r="BF184" i="28"/>
  <c r="X184"/>
  <c r="Y184"/>
  <c r="U184" i="32" s="1"/>
  <c r="BX184" i="28"/>
  <c r="AI184"/>
  <c r="DZ184" s="1"/>
  <c r="EA184" s="1"/>
  <c r="X184" i="32" s="1"/>
  <c r="AJ184" i="28"/>
  <c r="DV184" l="1"/>
  <c r="DW184" s="1"/>
  <c r="W184" i="32" s="1"/>
  <c r="T184"/>
  <c r="AF185" i="28"/>
  <c r="AG185"/>
  <c r="U185"/>
  <c r="DF185"/>
  <c r="BB185"/>
  <c r="BC185"/>
  <c r="BY184"/>
  <c r="CB183"/>
  <c r="BZ183"/>
  <c r="BM185"/>
  <c r="BN185"/>
  <c r="BX185"/>
  <c r="AI185"/>
  <c r="DZ185" s="1"/>
  <c r="EA185" s="1"/>
  <c r="X185" i="32" s="1"/>
  <c r="AJ185" i="28"/>
  <c r="BE185"/>
  <c r="EH185" s="1"/>
  <c r="EI185" s="1"/>
  <c r="Z185" i="32" s="1"/>
  <c r="BF185" i="28"/>
  <c r="AQ185"/>
  <c r="AR185"/>
  <c r="X185"/>
  <c r="Y185"/>
  <c r="U185" i="32" s="1"/>
  <c r="DV185" i="28" l="1"/>
  <c r="DW185" s="1"/>
  <c r="W185" i="32" s="1"/>
  <c r="T185"/>
  <c r="AF186" i="28"/>
  <c r="AG186"/>
  <c r="BB186"/>
  <c r="BC186"/>
  <c r="DF186"/>
  <c r="U186"/>
  <c r="V186"/>
  <c r="R186" i="32" s="1"/>
  <c r="W185" i="28"/>
  <c r="V185"/>
  <c r="R185" i="32" s="1"/>
  <c r="CB184" i="28"/>
  <c r="BZ184"/>
  <c r="BY185"/>
  <c r="AQ186"/>
  <c r="AR186"/>
  <c r="X186"/>
  <c r="Y186"/>
  <c r="U186" i="32" s="1"/>
  <c r="BM186" i="28"/>
  <c r="BN186"/>
  <c r="BX186"/>
  <c r="AI186"/>
  <c r="DZ186" s="1"/>
  <c r="EA186" s="1"/>
  <c r="X186" i="32" s="1"/>
  <c r="AJ186" i="28"/>
  <c r="BE186"/>
  <c r="EH186" s="1"/>
  <c r="EI186" s="1"/>
  <c r="Z186" i="32" s="1"/>
  <c r="BF186" i="28"/>
  <c r="DV186" l="1"/>
  <c r="DW186" s="1"/>
  <c r="W186" i="32" s="1"/>
  <c r="T186"/>
  <c r="U187" i="28"/>
  <c r="DF187"/>
  <c r="V187"/>
  <c r="R187" i="32" s="1"/>
  <c r="BB187" i="28"/>
  <c r="BC187"/>
  <c r="AF187"/>
  <c r="AG187"/>
  <c r="BY186"/>
  <c r="BZ185"/>
  <c r="CB185"/>
  <c r="X187"/>
  <c r="Y187"/>
  <c r="U187" i="32" s="1"/>
  <c r="BX187" i="28"/>
  <c r="BE187"/>
  <c r="EH187" s="1"/>
  <c r="EI187" s="1"/>
  <c r="Z187" i="32" s="1"/>
  <c r="BF187" i="28"/>
  <c r="AQ187"/>
  <c r="AR187"/>
  <c r="BM187"/>
  <c r="BN187"/>
  <c r="AI187"/>
  <c r="DZ187" s="1"/>
  <c r="EA187" s="1"/>
  <c r="X187" i="32" s="1"/>
  <c r="AJ187" i="28"/>
  <c r="DV187" l="1"/>
  <c r="DW187" s="1"/>
  <c r="W187" i="32" s="1"/>
  <c r="T187"/>
  <c r="DF188" i="28"/>
  <c r="U188"/>
  <c r="BB188"/>
  <c r="BC188"/>
  <c r="AF188"/>
  <c r="AG188"/>
  <c r="CB186"/>
  <c r="BZ186"/>
  <c r="BY187"/>
  <c r="BM188"/>
  <c r="BN188"/>
  <c r="Y188"/>
  <c r="U188" i="32" s="1"/>
  <c r="X188" i="28"/>
  <c r="AJ188"/>
  <c r="AI188"/>
  <c r="DZ188" s="1"/>
  <c r="EA188" s="1"/>
  <c r="X188" i="32" s="1"/>
  <c r="BX188" i="28"/>
  <c r="BE188"/>
  <c r="EH188" s="1"/>
  <c r="EI188" s="1"/>
  <c r="Z188" i="32" s="1"/>
  <c r="BF188" i="28"/>
  <c r="AR188"/>
  <c r="AQ188"/>
  <c r="DV188" l="1"/>
  <c r="DW188" s="1"/>
  <c r="W188" i="32" s="1"/>
  <c r="T188"/>
  <c r="BB189" i="28"/>
  <c r="BC189"/>
  <c r="DF189"/>
  <c r="U189"/>
  <c r="V189"/>
  <c r="R189" i="32" s="1"/>
  <c r="W188" i="28"/>
  <c r="V188"/>
  <c r="R188" i="32" s="1"/>
  <c r="AF189" i="28"/>
  <c r="BY188"/>
  <c r="BZ187"/>
  <c r="CB187"/>
  <c r="BE189"/>
  <c r="EH189" s="1"/>
  <c r="EI189" s="1"/>
  <c r="Z189" i="32" s="1"/>
  <c r="BF189" i="28"/>
  <c r="X189"/>
  <c r="Y189"/>
  <c r="U189" i="32" s="1"/>
  <c r="AQ189" i="28"/>
  <c r="AR189"/>
  <c r="BM189"/>
  <c r="BN189"/>
  <c r="BX189"/>
  <c r="AI189"/>
  <c r="DZ189" s="1"/>
  <c r="EA189" s="1"/>
  <c r="X189" i="32" s="1"/>
  <c r="AJ189" i="28"/>
  <c r="DV189" l="1"/>
  <c r="DW189" s="1"/>
  <c r="W189" i="32" s="1"/>
  <c r="T189"/>
  <c r="U190" i="28"/>
  <c r="DF190"/>
  <c r="V190"/>
  <c r="R190" i="32" s="1"/>
  <c r="AF190" i="28"/>
  <c r="AG190"/>
  <c r="BB190"/>
  <c r="BC190"/>
  <c r="AH189"/>
  <c r="AG189"/>
  <c r="CB188"/>
  <c r="BZ188"/>
  <c r="BY189"/>
  <c r="BM190"/>
  <c r="BN190"/>
  <c r="X190"/>
  <c r="Y190"/>
  <c r="U190" i="32" s="1"/>
  <c r="AI190" i="28"/>
  <c r="DZ190" s="1"/>
  <c r="EA190" s="1"/>
  <c r="X190" i="32" s="1"/>
  <c r="AJ190" i="28"/>
  <c r="BE190"/>
  <c r="EH190" s="1"/>
  <c r="EI190" s="1"/>
  <c r="Z190" i="32" s="1"/>
  <c r="BF190" i="28"/>
  <c r="AQ190"/>
  <c r="AR190"/>
  <c r="BX190"/>
  <c r="DV190" l="1"/>
  <c r="DW190" s="1"/>
  <c r="W190" i="32" s="1"/>
  <c r="T190"/>
  <c r="AF191" i="28"/>
  <c r="AG191"/>
  <c r="BB191"/>
  <c r="BC191"/>
  <c r="DF191"/>
  <c r="U191"/>
  <c r="V191"/>
  <c r="R191" i="32" s="1"/>
  <c r="BY190" i="28"/>
  <c r="BZ189"/>
  <c r="CB189"/>
  <c r="AQ191"/>
  <c r="AR191"/>
  <c r="BX191"/>
  <c r="BE191"/>
  <c r="EH191" s="1"/>
  <c r="EI191" s="1"/>
  <c r="Z191" i="32" s="1"/>
  <c r="BF191" i="28"/>
  <c r="AI191"/>
  <c r="DZ191" s="1"/>
  <c r="EA191" s="1"/>
  <c r="X191" i="32" s="1"/>
  <c r="AJ191" i="28"/>
  <c r="BM191"/>
  <c r="BN191"/>
  <c r="Y191"/>
  <c r="U191" i="32" s="1"/>
  <c r="X191" i="28"/>
  <c r="DV191" l="1"/>
  <c r="DW191" s="1"/>
  <c r="W191" i="32" s="1"/>
  <c r="T191"/>
  <c r="BB192" i="28"/>
  <c r="DF192"/>
  <c r="U192"/>
  <c r="V192"/>
  <c r="R192" i="32" s="1"/>
  <c r="AF192" i="28"/>
  <c r="AG192"/>
  <c r="CB190"/>
  <c r="BZ190"/>
  <c r="BY191"/>
  <c r="X192"/>
  <c r="Y192"/>
  <c r="U192" i="32" s="1"/>
  <c r="BX192" i="28"/>
  <c r="BE192"/>
  <c r="EH192" s="1"/>
  <c r="EI192" s="1"/>
  <c r="Z192" i="32" s="1"/>
  <c r="BF192" i="28"/>
  <c r="AI192"/>
  <c r="DZ192" s="1"/>
  <c r="EA192" s="1"/>
  <c r="X192" i="32" s="1"/>
  <c r="AJ192" i="28"/>
  <c r="AQ192"/>
  <c r="AR192"/>
  <c r="BM192"/>
  <c r="BN192"/>
  <c r="DV192" l="1"/>
  <c r="DW192" s="1"/>
  <c r="W192" i="32" s="1"/>
  <c r="T192"/>
  <c r="DF193" i="28"/>
  <c r="U193"/>
  <c r="V193"/>
  <c r="R193" i="32" s="1"/>
  <c r="BD192" i="28"/>
  <c r="BC192"/>
  <c r="AF193"/>
  <c r="AG193"/>
  <c r="BB193"/>
  <c r="BY192"/>
  <c r="BZ191"/>
  <c r="CB191"/>
  <c r="BM193"/>
  <c r="BN193"/>
  <c r="AQ193"/>
  <c r="AR193"/>
  <c r="BE193"/>
  <c r="EH193" s="1"/>
  <c r="EI193" s="1"/>
  <c r="Z193" i="32" s="1"/>
  <c r="BF193" i="28"/>
  <c r="X193"/>
  <c r="Y193"/>
  <c r="U193" i="32" s="1"/>
  <c r="AI193" i="28"/>
  <c r="DZ193" s="1"/>
  <c r="EA193" s="1"/>
  <c r="X193" i="32" s="1"/>
  <c r="AJ193" i="28"/>
  <c r="BX193"/>
  <c r="DV193" l="1"/>
  <c r="DW193" s="1"/>
  <c r="W193" i="32" s="1"/>
  <c r="T193"/>
  <c r="DF194" i="28"/>
  <c r="U194"/>
  <c r="V194"/>
  <c r="R194" i="32" s="1"/>
  <c r="BB194" i="28"/>
  <c r="BC194"/>
  <c r="AF194"/>
  <c r="AG194"/>
  <c r="BD193"/>
  <c r="BC193"/>
  <c r="CB192"/>
  <c r="BZ192"/>
  <c r="BY193"/>
  <c r="BM194"/>
  <c r="BN194"/>
  <c r="AI194"/>
  <c r="DZ194" s="1"/>
  <c r="EA194" s="1"/>
  <c r="X194" i="32" s="1"/>
  <c r="AJ194" i="28"/>
  <c r="BX194"/>
  <c r="AQ194"/>
  <c r="AR194"/>
  <c r="BE194"/>
  <c r="EH194" s="1"/>
  <c r="EI194" s="1"/>
  <c r="Z194" i="32" s="1"/>
  <c r="BF194" i="28"/>
  <c r="X194"/>
  <c r="Y194"/>
  <c r="U194" i="32" s="1"/>
  <c r="DV194" i="28" l="1"/>
  <c r="DW194" s="1"/>
  <c r="W194" i="32" s="1"/>
  <c r="T194"/>
  <c r="DF195" i="28"/>
  <c r="U195"/>
  <c r="V195"/>
  <c r="R195" i="32" s="1"/>
  <c r="AF195" i="28"/>
  <c r="AG195"/>
  <c r="BB195"/>
  <c r="BC195"/>
  <c r="BY194"/>
  <c r="CB193"/>
  <c r="BZ193"/>
  <c r="AQ195"/>
  <c r="AR195"/>
  <c r="BE195"/>
  <c r="EH195" s="1"/>
  <c r="EI195" s="1"/>
  <c r="Z195" i="32" s="1"/>
  <c r="BF195" i="28"/>
  <c r="X195"/>
  <c r="Y195"/>
  <c r="U195" i="32" s="1"/>
  <c r="BM195" i="28"/>
  <c r="BN195"/>
  <c r="AI195"/>
  <c r="DZ195" s="1"/>
  <c r="EA195" s="1"/>
  <c r="X195" i="32" s="1"/>
  <c r="AJ195" i="28"/>
  <c r="BX195"/>
  <c r="DV195" l="1"/>
  <c r="DW195" s="1"/>
  <c r="W195" i="32" s="1"/>
  <c r="T195"/>
  <c r="AF196" i="28"/>
  <c r="AG196"/>
  <c r="U196"/>
  <c r="DF196"/>
  <c r="V196"/>
  <c r="R196" i="32" s="1"/>
  <c r="BB196" i="28"/>
  <c r="BC196"/>
  <c r="CB194"/>
  <c r="BZ194"/>
  <c r="BY195"/>
  <c r="BX196"/>
  <c r="AQ196"/>
  <c r="AR196"/>
  <c r="BM196"/>
  <c r="BN196"/>
  <c r="X196"/>
  <c r="Y196"/>
  <c r="U196" i="32" s="1"/>
  <c r="AI196" i="28"/>
  <c r="DZ196" s="1"/>
  <c r="EA196" s="1"/>
  <c r="X196" i="32" s="1"/>
  <c r="AJ196" i="28"/>
  <c r="BE196"/>
  <c r="EH196" s="1"/>
  <c r="EI196" s="1"/>
  <c r="Z196" i="32" s="1"/>
  <c r="BF196" i="28"/>
  <c r="DV196" l="1"/>
  <c r="DW196" s="1"/>
  <c r="W196" i="32" s="1"/>
  <c r="T196"/>
  <c r="BB197" i="28"/>
  <c r="BC197"/>
  <c r="U197"/>
  <c r="DF197"/>
  <c r="V197"/>
  <c r="R197" i="32" s="1"/>
  <c r="AF197" i="28"/>
  <c r="AG197"/>
  <c r="BY196"/>
  <c r="CB195"/>
  <c r="BZ195"/>
  <c r="BM197"/>
  <c r="BN197"/>
  <c r="BX197"/>
  <c r="AI197"/>
  <c r="DZ197" s="1"/>
  <c r="EA197" s="1"/>
  <c r="X197" i="32" s="1"/>
  <c r="AJ197" i="28"/>
  <c r="BE197"/>
  <c r="EH197" s="1"/>
  <c r="EI197" s="1"/>
  <c r="Z197" i="32" s="1"/>
  <c r="BF197" i="28"/>
  <c r="AQ197"/>
  <c r="AR197"/>
  <c r="X197"/>
  <c r="Y197"/>
  <c r="U197" i="32" s="1"/>
  <c r="DV197" i="28" l="1"/>
  <c r="DW197" s="1"/>
  <c r="W197" i="32" s="1"/>
  <c r="T197"/>
  <c r="BB198" i="28"/>
  <c r="BC198"/>
  <c r="DF198"/>
  <c r="U198"/>
  <c r="V198"/>
  <c r="R198" i="32" s="1"/>
  <c r="AF198" i="28"/>
  <c r="AG198"/>
  <c r="BY197"/>
  <c r="CB196"/>
  <c r="BZ196"/>
  <c r="AJ198"/>
  <c r="AI198"/>
  <c r="DZ198" s="1"/>
  <c r="EA198" s="1"/>
  <c r="X198" i="32" s="1"/>
  <c r="BF198" i="28"/>
  <c r="BE198"/>
  <c r="EH198" s="1"/>
  <c r="EI198" s="1"/>
  <c r="Z198" i="32" s="1"/>
  <c r="AQ198" i="28"/>
  <c r="AR198"/>
  <c r="BX198"/>
  <c r="BM198"/>
  <c r="BN198"/>
  <c r="Y198"/>
  <c r="U198" i="32" s="1"/>
  <c r="X198" i="28"/>
  <c r="DV198" l="1"/>
  <c r="DW198" s="1"/>
  <c r="W198" i="32" s="1"/>
  <c r="T198"/>
  <c r="BB199" i="28"/>
  <c r="BC199"/>
  <c r="U199"/>
  <c r="DF199"/>
  <c r="V199"/>
  <c r="R199" i="32" s="1"/>
  <c r="AF199" i="28"/>
  <c r="AG199"/>
  <c r="CB197"/>
  <c r="BZ197"/>
  <c r="BY198"/>
  <c r="BE199"/>
  <c r="EH199" s="1"/>
  <c r="EI199" s="1"/>
  <c r="Z199" i="32" s="1"/>
  <c r="BF199" i="28"/>
  <c r="BM199"/>
  <c r="BN199"/>
  <c r="AQ199"/>
  <c r="AR199"/>
  <c r="X199"/>
  <c r="Y199"/>
  <c r="U199" i="32" s="1"/>
  <c r="BX199" i="28"/>
  <c r="AI199"/>
  <c r="DZ199" s="1"/>
  <c r="EA199" s="1"/>
  <c r="X199" i="32" s="1"/>
  <c r="AJ199" i="28"/>
  <c r="DV199" l="1"/>
  <c r="DW199" s="1"/>
  <c r="W199" i="32" s="1"/>
  <c r="T199"/>
  <c r="DF200" i="28"/>
  <c r="U200"/>
  <c r="V200"/>
  <c r="R200" i="32" s="1"/>
  <c r="BB200" i="28"/>
  <c r="BC200"/>
  <c r="AF200"/>
  <c r="AG200"/>
  <c r="BY199"/>
  <c r="CB198"/>
  <c r="BZ198"/>
  <c r="BX200"/>
  <c r="AQ200"/>
  <c r="AR200"/>
  <c r="BM200"/>
  <c r="BN200"/>
  <c r="AI200"/>
  <c r="DZ200" s="1"/>
  <c r="EA200" s="1"/>
  <c r="X200" i="32" s="1"/>
  <c r="AJ200" i="28"/>
  <c r="X200"/>
  <c r="Y200"/>
  <c r="U200" i="32" s="1"/>
  <c r="BE200" i="28"/>
  <c r="EH200" s="1"/>
  <c r="EI200" s="1"/>
  <c r="Z200" i="32" s="1"/>
  <c r="BF200" i="28"/>
  <c r="DV200" l="1"/>
  <c r="DW200" s="1"/>
  <c r="W200" i="32" s="1"/>
  <c r="T200"/>
  <c r="AF201" i="28"/>
  <c r="AG201"/>
  <c r="U201"/>
  <c r="DF201"/>
  <c r="V201"/>
  <c r="R201" i="32" s="1"/>
  <c r="BB201" i="28"/>
  <c r="BC201"/>
  <c r="BZ199"/>
  <c r="CB199"/>
  <c r="BY200"/>
  <c r="X201"/>
  <c r="Y201"/>
  <c r="U201" i="32" s="1"/>
  <c r="AI201" i="28"/>
  <c r="DZ201" s="1"/>
  <c r="EA201" s="1"/>
  <c r="X201" i="32" s="1"/>
  <c r="AJ201" i="28"/>
  <c r="BM201"/>
  <c r="BN201"/>
  <c r="BX201"/>
  <c r="AQ201"/>
  <c r="AR201"/>
  <c r="BE201"/>
  <c r="EH201" s="1"/>
  <c r="EI201" s="1"/>
  <c r="Z201" i="32" s="1"/>
  <c r="BF201" i="28"/>
  <c r="DV201" l="1"/>
  <c r="DW201" s="1"/>
  <c r="W201" i="32" s="1"/>
  <c r="T201"/>
  <c r="DF202" i="28"/>
  <c r="U202"/>
  <c r="V202"/>
  <c r="R202" i="32" s="1"/>
  <c r="BB202" i="28"/>
  <c r="BC202"/>
  <c r="AF202"/>
  <c r="AG202"/>
  <c r="BY201"/>
  <c r="CB200"/>
  <c r="BZ200"/>
  <c r="X202"/>
  <c r="Y202"/>
  <c r="U202" i="32" s="1"/>
  <c r="BM202" i="28"/>
  <c r="BN202"/>
  <c r="AI202"/>
  <c r="DZ202" s="1"/>
  <c r="EA202" s="1"/>
  <c r="X202" i="32" s="1"/>
  <c r="AJ202" i="28"/>
  <c r="AQ202"/>
  <c r="AR202"/>
  <c r="BX202"/>
  <c r="BE202"/>
  <c r="EH202" s="1"/>
  <c r="EI202" s="1"/>
  <c r="Z202" i="32" s="1"/>
  <c r="BF202" i="28"/>
  <c r="DV202" l="1"/>
  <c r="DW202" s="1"/>
  <c r="W202" i="32" s="1"/>
  <c r="T202"/>
  <c r="BB203" i="28"/>
  <c r="BC203"/>
  <c r="AF203"/>
  <c r="AG203"/>
  <c r="U203"/>
  <c r="DF203"/>
  <c r="V203"/>
  <c r="R203" i="32" s="1"/>
  <c r="CB201" i="28"/>
  <c r="BZ201"/>
  <c r="BY202"/>
  <c r="BM203"/>
  <c r="BN203"/>
  <c r="X203"/>
  <c r="Y203"/>
  <c r="U203" i="32" s="1"/>
  <c r="AI203" i="28"/>
  <c r="DZ203" s="1"/>
  <c r="EA203" s="1"/>
  <c r="X203" i="32" s="1"/>
  <c r="AJ203" i="28"/>
  <c r="BX203"/>
  <c r="AQ203"/>
  <c r="AR203"/>
  <c r="BE203"/>
  <c r="EH203" s="1"/>
  <c r="EI203" s="1"/>
  <c r="Z203" i="32" s="1"/>
  <c r="BF203" i="28"/>
  <c r="DV203" l="1"/>
  <c r="DW203" s="1"/>
  <c r="W203" i="32" s="1"/>
  <c r="T203"/>
  <c r="AF204" i="28"/>
  <c r="AG204"/>
  <c r="BB204"/>
  <c r="BC204"/>
  <c r="U204"/>
  <c r="DF204"/>
  <c r="V204"/>
  <c r="R204" i="32" s="1"/>
  <c r="BY203" i="28"/>
  <c r="CB202"/>
  <c r="BZ202"/>
  <c r="BE204"/>
  <c r="EH204" s="1"/>
  <c r="EI204" s="1"/>
  <c r="Z204" i="32" s="1"/>
  <c r="BF204" i="28"/>
  <c r="AQ204"/>
  <c r="AR204"/>
  <c r="X204"/>
  <c r="Y204"/>
  <c r="U204" i="32" s="1"/>
  <c r="BM204" i="28"/>
  <c r="BN204"/>
  <c r="BX204"/>
  <c r="AI204"/>
  <c r="DZ204" s="1"/>
  <c r="EA204" s="1"/>
  <c r="X204" i="32" s="1"/>
  <c r="AJ204" i="28"/>
  <c r="DV204" l="1"/>
  <c r="DW204" s="1"/>
  <c r="W204" i="32" s="1"/>
  <c r="T204"/>
  <c r="AF205" i="28"/>
  <c r="AG205"/>
  <c r="BB205"/>
  <c r="BC205"/>
  <c r="U205"/>
  <c r="DF205"/>
  <c r="V205"/>
  <c r="R205" i="32" s="1"/>
  <c r="CB203" i="28"/>
  <c r="BZ203"/>
  <c r="BY204"/>
  <c r="AI205"/>
  <c r="DZ205" s="1"/>
  <c r="EA205" s="1"/>
  <c r="X205" i="32" s="1"/>
  <c r="AJ205" i="28"/>
  <c r="BE205"/>
  <c r="EH205" s="1"/>
  <c r="EI205" s="1"/>
  <c r="Z205" i="32" s="1"/>
  <c r="BF205" i="28"/>
  <c r="X205"/>
  <c r="Y205"/>
  <c r="U205" i="32" s="1"/>
  <c r="AQ205" i="28"/>
  <c r="AR205"/>
  <c r="BN205"/>
  <c r="BM205"/>
  <c r="BX205"/>
  <c r="DV205" l="1"/>
  <c r="DW205" s="1"/>
  <c r="W205" i="32" s="1"/>
  <c r="T205"/>
  <c r="BB206" i="28"/>
  <c r="BC206"/>
  <c r="DF206"/>
  <c r="U206"/>
  <c r="V206"/>
  <c r="R206" i="32" s="1"/>
  <c r="AF206" i="28"/>
  <c r="AG206"/>
  <c r="BY205"/>
  <c r="BZ204"/>
  <c r="CB204"/>
  <c r="X206"/>
  <c r="Y206"/>
  <c r="U206" i="32" s="1"/>
  <c r="AI206" i="28"/>
  <c r="DZ206" s="1"/>
  <c r="EA206" s="1"/>
  <c r="X206" i="32" s="1"/>
  <c r="AJ206" i="28"/>
  <c r="BE206"/>
  <c r="BF206"/>
  <c r="AR206"/>
  <c r="AQ206"/>
  <c r="BX206"/>
  <c r="BM206"/>
  <c r="BN206"/>
  <c r="DV206" l="1"/>
  <c r="DW206" s="1"/>
  <c r="W206" i="32" s="1"/>
  <c r="T206"/>
  <c r="EH206" i="28"/>
  <c r="EI206" s="1"/>
  <c r="Z206" i="32" s="1"/>
  <c r="BB207" i="28"/>
  <c r="BC207"/>
  <c r="DF207"/>
  <c r="U207"/>
  <c r="V207"/>
  <c r="R207" i="32" s="1"/>
  <c r="AF207" i="28"/>
  <c r="AG207"/>
  <c r="BZ205"/>
  <c r="CB205"/>
  <c r="BY206"/>
  <c r="BX207"/>
  <c r="AJ207"/>
  <c r="AI207"/>
  <c r="DZ207" s="1"/>
  <c r="EA207" s="1"/>
  <c r="X207" i="32" s="1"/>
  <c r="BE207" i="28"/>
  <c r="EH207" s="1"/>
  <c r="EI207" s="1"/>
  <c r="Z207" i="32" s="1"/>
  <c r="BF207" i="28"/>
  <c r="X207"/>
  <c r="Y207"/>
  <c r="U207" i="32" s="1"/>
  <c r="BM207" i="28"/>
  <c r="BN207"/>
  <c r="AR207"/>
  <c r="AQ207"/>
  <c r="DV207" l="1"/>
  <c r="DW207" s="1"/>
  <c r="W207" i="32" s="1"/>
  <c r="T207"/>
  <c r="BB208" i="28"/>
  <c r="U208"/>
  <c r="DF208"/>
  <c r="V208"/>
  <c r="R208" i="32" s="1"/>
  <c r="AF208" i="28"/>
  <c r="AG208"/>
  <c r="BY207"/>
  <c r="CB206"/>
  <c r="BZ206"/>
  <c r="BX208"/>
  <c r="AI208"/>
  <c r="DZ208" s="1"/>
  <c r="EA208" s="1"/>
  <c r="X208" i="32" s="1"/>
  <c r="AJ208" i="28"/>
  <c r="X208"/>
  <c r="Y208"/>
  <c r="U208" i="32" s="1"/>
  <c r="BF208" i="28"/>
  <c r="BE208"/>
  <c r="EH208" s="1"/>
  <c r="EI208" s="1"/>
  <c r="Z208" i="32" s="1"/>
  <c r="AQ208" i="28"/>
  <c r="AR208"/>
  <c r="BM208"/>
  <c r="BN208"/>
  <c r="DV208" l="1"/>
  <c r="DW208" s="1"/>
  <c r="W208" i="32" s="1"/>
  <c r="T208"/>
  <c r="BB209" i="28"/>
  <c r="BC209"/>
  <c r="BD208"/>
  <c r="BC208"/>
  <c r="U209"/>
  <c r="DF209"/>
  <c r="V209"/>
  <c r="R209" i="32" s="1"/>
  <c r="AF209" i="28"/>
  <c r="AG209"/>
  <c r="CB207"/>
  <c r="BZ207"/>
  <c r="BY208"/>
  <c r="AI209"/>
  <c r="DZ209" s="1"/>
  <c r="EA209" s="1"/>
  <c r="X209" i="32" s="1"/>
  <c r="AJ209" i="28"/>
  <c r="BM209"/>
  <c r="BN209"/>
  <c r="X209"/>
  <c r="Y209"/>
  <c r="U209" i="32" s="1"/>
  <c r="BF209" i="28"/>
  <c r="BE209"/>
  <c r="EH209" s="1"/>
  <c r="EI209" s="1"/>
  <c r="Z209" i="32" s="1"/>
  <c r="BX209" i="28"/>
  <c r="AQ209"/>
  <c r="AR209"/>
  <c r="DV209" l="1"/>
  <c r="DW209" s="1"/>
  <c r="W209" i="32" s="1"/>
  <c r="T209"/>
  <c r="DF210" i="28"/>
  <c r="U210"/>
  <c r="V210"/>
  <c r="R210" i="32" s="1"/>
  <c r="AF210" i="28"/>
  <c r="AG210"/>
  <c r="BB210"/>
  <c r="BC210"/>
  <c r="BY209"/>
  <c r="CB208"/>
  <c r="BZ208"/>
  <c r="BX210"/>
  <c r="BE210"/>
  <c r="EH210" s="1"/>
  <c r="EI210" s="1"/>
  <c r="Z210" i="32" s="1"/>
  <c r="BF210" i="28"/>
  <c r="X210"/>
  <c r="Y210"/>
  <c r="U210" i="32" s="1"/>
  <c r="AI210" i="28"/>
  <c r="DZ210" s="1"/>
  <c r="EA210" s="1"/>
  <c r="X210" i="32" s="1"/>
  <c r="AJ210" i="28"/>
  <c r="AR210"/>
  <c r="AQ210"/>
  <c r="BM210"/>
  <c r="BN210"/>
  <c r="DV210" l="1"/>
  <c r="DW210" s="1"/>
  <c r="W210" i="32" s="1"/>
  <c r="T210"/>
  <c r="AF211" i="28"/>
  <c r="AG211"/>
  <c r="BB211"/>
  <c r="BC211"/>
  <c r="U211"/>
  <c r="DF211"/>
  <c r="V211"/>
  <c r="R211" i="32" s="1"/>
  <c r="BY210" i="28"/>
  <c r="CB209"/>
  <c r="BZ209"/>
  <c r="AQ211"/>
  <c r="AR211"/>
  <c r="BM211"/>
  <c r="BN211"/>
  <c r="X211"/>
  <c r="Y211"/>
  <c r="U211" i="32" s="1"/>
  <c r="BE211" i="28"/>
  <c r="BF211"/>
  <c r="AI211"/>
  <c r="DZ211" s="1"/>
  <c r="EA211" s="1"/>
  <c r="X211" i="32" s="1"/>
  <c r="AJ211" i="28"/>
  <c r="BX211"/>
  <c r="DV211" l="1"/>
  <c r="DW211" s="1"/>
  <c r="W211" i="32" s="1"/>
  <c r="T211"/>
  <c r="EH211" i="28"/>
  <c r="EI211" s="1"/>
  <c r="Z211" i="32" s="1"/>
  <c r="BB212" i="28"/>
  <c r="BC212"/>
  <c r="DF212"/>
  <c r="U212"/>
  <c r="V212"/>
  <c r="R212" i="32" s="1"/>
  <c r="AF212" i="28"/>
  <c r="AG212"/>
  <c r="BZ210"/>
  <c r="CB210"/>
  <c r="BY211"/>
  <c r="BM212"/>
  <c r="BN212"/>
  <c r="X212"/>
  <c r="Y212"/>
  <c r="U212" i="32" s="1"/>
  <c r="AI212" i="28"/>
  <c r="DZ212" s="1"/>
  <c r="EA212" s="1"/>
  <c r="X212" i="32" s="1"/>
  <c r="AJ212" i="28"/>
  <c r="BX212"/>
  <c r="BE212"/>
  <c r="EH212" s="1"/>
  <c r="EI212" s="1"/>
  <c r="Z212" i="32" s="1"/>
  <c r="BF212" i="28"/>
  <c r="AQ212"/>
  <c r="AR212"/>
  <c r="DV212" l="1"/>
  <c r="DW212" s="1"/>
  <c r="W212" i="32" s="1"/>
  <c r="T212"/>
  <c r="U213" i="28"/>
  <c r="DF213"/>
  <c r="V213"/>
  <c r="R213" i="32" s="1"/>
  <c r="BB213" i="28"/>
  <c r="BC213"/>
  <c r="AF213"/>
  <c r="AG213"/>
  <c r="BY212"/>
  <c r="BZ211"/>
  <c r="CB211"/>
  <c r="X213"/>
  <c r="Y213"/>
  <c r="U213" i="32" s="1"/>
  <c r="BX213" i="28"/>
  <c r="BE213"/>
  <c r="EH213" s="1"/>
  <c r="EI213" s="1"/>
  <c r="Z213" i="32" s="1"/>
  <c r="BF213" i="28"/>
  <c r="AQ213"/>
  <c r="AR213"/>
  <c r="BM213"/>
  <c r="BN213"/>
  <c r="AI213"/>
  <c r="DZ213" s="1"/>
  <c r="EA213" s="1"/>
  <c r="X213" i="32" s="1"/>
  <c r="AJ213" i="28"/>
  <c r="DV213" l="1"/>
  <c r="DW213" s="1"/>
  <c r="W213" i="32" s="1"/>
  <c r="T213"/>
  <c r="BB214" i="28"/>
  <c r="BC214"/>
  <c r="AF214"/>
  <c r="AG214"/>
  <c r="DF214"/>
  <c r="U214"/>
  <c r="BY213"/>
  <c r="CB212"/>
  <c r="BZ212"/>
  <c r="BM214"/>
  <c r="BN214"/>
  <c r="X214"/>
  <c r="Y214"/>
  <c r="U214" i="32" s="1"/>
  <c r="AI214" i="28"/>
  <c r="DZ214" s="1"/>
  <c r="EA214" s="1"/>
  <c r="X214" i="32" s="1"/>
  <c r="AJ214" i="28"/>
  <c r="BE214"/>
  <c r="EH214" s="1"/>
  <c r="EI214" s="1"/>
  <c r="Z214" i="32" s="1"/>
  <c r="BF214" i="28"/>
  <c r="AQ214"/>
  <c r="AR214"/>
  <c r="BX214"/>
  <c r="DV214" l="1"/>
  <c r="DW214" s="1"/>
  <c r="W214" i="32" s="1"/>
  <c r="T214"/>
  <c r="W214" i="28"/>
  <c r="V214"/>
  <c r="R214" i="32" s="1"/>
  <c r="U215" i="28"/>
  <c r="DF215"/>
  <c r="V215"/>
  <c r="R215" i="32" s="1"/>
  <c r="BB215" i="28"/>
  <c r="BC215"/>
  <c r="AF215"/>
  <c r="AG215"/>
  <c r="CB213"/>
  <c r="BZ213"/>
  <c r="BY214"/>
  <c r="BX215"/>
  <c r="BE215"/>
  <c r="EH215" s="1"/>
  <c r="EI215" s="1"/>
  <c r="Z215" i="32" s="1"/>
  <c r="BF215" i="28"/>
  <c r="BM215"/>
  <c r="BN215"/>
  <c r="AI215"/>
  <c r="DZ215" s="1"/>
  <c r="EA215" s="1"/>
  <c r="X215" i="32" s="1"/>
  <c r="AJ215" i="28"/>
  <c r="X215"/>
  <c r="Y215"/>
  <c r="U215" i="32" s="1"/>
  <c r="AQ215" i="28"/>
  <c r="AR215"/>
  <c r="DV215" l="1"/>
  <c r="DW215" s="1"/>
  <c r="W215" i="32" s="1"/>
  <c r="T215"/>
  <c r="BB216" i="28"/>
  <c r="BC216"/>
  <c r="AF216"/>
  <c r="AG216"/>
  <c r="U216"/>
  <c r="DF216"/>
  <c r="V216"/>
  <c r="R216" i="32" s="1"/>
  <c r="BY215" i="28"/>
  <c r="BZ214"/>
  <c r="CB214"/>
  <c r="X216"/>
  <c r="Y216"/>
  <c r="U216" i="32" s="1"/>
  <c r="AI216" i="28"/>
  <c r="DZ216" s="1"/>
  <c r="EA216" s="1"/>
  <c r="X216" i="32" s="1"/>
  <c r="AJ216" i="28"/>
  <c r="BX216"/>
  <c r="BE216"/>
  <c r="EH216" s="1"/>
  <c r="EI216" s="1"/>
  <c r="Z216" i="32" s="1"/>
  <c r="BF216" i="28"/>
  <c r="AQ216"/>
  <c r="AR216"/>
  <c r="BM216"/>
  <c r="BN216"/>
  <c r="DV216" l="1"/>
  <c r="DW216" s="1"/>
  <c r="W216" i="32" s="1"/>
  <c r="T216"/>
  <c r="BB217" i="28"/>
  <c r="BC217"/>
  <c r="U217"/>
  <c r="DF217"/>
  <c r="V217"/>
  <c r="R217" i="32" s="1"/>
  <c r="AF217" i="28"/>
  <c r="AG217"/>
  <c r="BZ215"/>
  <c r="CB215"/>
  <c r="BY216"/>
  <c r="BE217"/>
  <c r="EH217" s="1"/>
  <c r="EI217" s="1"/>
  <c r="Z217" i="32" s="1"/>
  <c r="BF217" i="28"/>
  <c r="BM217"/>
  <c r="BN217"/>
  <c r="AI217"/>
  <c r="DZ217" s="1"/>
  <c r="EA217" s="1"/>
  <c r="X217" i="32" s="1"/>
  <c r="AJ217" i="28"/>
  <c r="AQ217"/>
  <c r="AR217"/>
  <c r="X217"/>
  <c r="Y217"/>
  <c r="U217" i="32" s="1"/>
  <c r="BX217" i="28"/>
  <c r="DV217" l="1"/>
  <c r="DW217" s="1"/>
  <c r="W217" i="32" s="1"/>
  <c r="T217"/>
  <c r="DF218" i="28"/>
  <c r="U218"/>
  <c r="V218"/>
  <c r="R218" i="32" s="1"/>
  <c r="AF218" i="28"/>
  <c r="AG218"/>
  <c r="BB218"/>
  <c r="BC218"/>
  <c r="BY217"/>
  <c r="CB216"/>
  <c r="BZ216"/>
  <c r="X218"/>
  <c r="Y218"/>
  <c r="U218" i="32" s="1"/>
  <c r="BM218" i="28"/>
  <c r="BN218"/>
  <c r="AI218"/>
  <c r="DZ218" s="1"/>
  <c r="EA218" s="1"/>
  <c r="X218" i="32" s="1"/>
  <c r="AJ218" i="28"/>
  <c r="BX218"/>
  <c r="AQ218"/>
  <c r="AR218"/>
  <c r="BE218"/>
  <c r="EH218" s="1"/>
  <c r="EI218" s="1"/>
  <c r="Z218" i="32" s="1"/>
  <c r="BF218" i="28"/>
  <c r="DV218" l="1"/>
  <c r="DW218" s="1"/>
  <c r="W218" i="32" s="1"/>
  <c r="T218"/>
  <c r="U219" i="28"/>
  <c r="DF219"/>
  <c r="V219"/>
  <c r="R219" i="32" s="1"/>
  <c r="AF219" i="28"/>
  <c r="AG219"/>
  <c r="BB219"/>
  <c r="BC219"/>
  <c r="BY218"/>
  <c r="CB217"/>
  <c r="BZ217"/>
  <c r="BE219"/>
  <c r="EH219" s="1"/>
  <c r="EI219" s="1"/>
  <c r="Z219" i="32" s="1"/>
  <c r="BF219" i="28"/>
  <c r="X219"/>
  <c r="Y219"/>
  <c r="U219" i="32" s="1"/>
  <c r="BM219" i="28"/>
  <c r="BN219"/>
  <c r="AQ219"/>
  <c r="AR219"/>
  <c r="BX219"/>
  <c r="AI219"/>
  <c r="DZ219" s="1"/>
  <c r="EA219" s="1"/>
  <c r="X219" i="32" s="1"/>
  <c r="AJ219" i="28"/>
  <c r="DV219" l="1"/>
  <c r="DW219" s="1"/>
  <c r="W219" i="32" s="1"/>
  <c r="T219"/>
  <c r="U220" i="28"/>
  <c r="DF220"/>
  <c r="V220"/>
  <c r="R220" i="32" s="1"/>
  <c r="AF220" i="28"/>
  <c r="AG220"/>
  <c r="BB220"/>
  <c r="BC220"/>
  <c r="CB218"/>
  <c r="BZ218"/>
  <c r="BY219"/>
  <c r="BM220"/>
  <c r="BN220"/>
  <c r="X220"/>
  <c r="Y220"/>
  <c r="U220" i="32" s="1"/>
  <c r="AI220" i="28"/>
  <c r="DZ220" s="1"/>
  <c r="EA220" s="1"/>
  <c r="X220" i="32" s="1"/>
  <c r="AJ220" i="28"/>
  <c r="BX220"/>
  <c r="BE220"/>
  <c r="EH220" s="1"/>
  <c r="EI220" s="1"/>
  <c r="Z220" i="32" s="1"/>
  <c r="BF220" i="28"/>
  <c r="AQ220"/>
  <c r="AR220"/>
  <c r="DV220" l="1"/>
  <c r="DW220" s="1"/>
  <c r="W220" i="32" s="1"/>
  <c r="T220"/>
  <c r="AF221" i="28"/>
  <c r="BB221"/>
  <c r="BC221"/>
  <c r="DF221"/>
  <c r="U221"/>
  <c r="V221"/>
  <c r="R221" i="32" s="1"/>
  <c r="BY220" i="28"/>
  <c r="CB219"/>
  <c r="BZ219"/>
  <c r="BE221"/>
  <c r="EH221" s="1"/>
  <c r="EI221" s="1"/>
  <c r="Z221" i="32" s="1"/>
  <c r="BF221" i="28"/>
  <c r="AQ221"/>
  <c r="AR221"/>
  <c r="X221"/>
  <c r="Y221"/>
  <c r="U221" i="32" s="1"/>
  <c r="BM221" i="28"/>
  <c r="BN221"/>
  <c r="BX221"/>
  <c r="AI221"/>
  <c r="DZ221" s="1"/>
  <c r="EA221" s="1"/>
  <c r="X221" i="32" s="1"/>
  <c r="AJ221" i="28"/>
  <c r="DV221" l="1"/>
  <c r="DW221" s="1"/>
  <c r="W221" i="32" s="1"/>
  <c r="T221"/>
  <c r="AH221" i="28"/>
  <c r="AG221"/>
  <c r="BB222"/>
  <c r="BC222"/>
  <c r="U222"/>
  <c r="DF222"/>
  <c r="V222"/>
  <c r="R222" i="32" s="1"/>
  <c r="AF222" i="28"/>
  <c r="AG222"/>
  <c r="BY221"/>
  <c r="CB220"/>
  <c r="BZ220"/>
  <c r="BM222"/>
  <c r="BN222"/>
  <c r="X222"/>
  <c r="Y222"/>
  <c r="U222" i="32" s="1"/>
  <c r="AI222" i="28"/>
  <c r="DZ222" s="1"/>
  <c r="EA222" s="1"/>
  <c r="X222" i="32" s="1"/>
  <c r="AJ222" i="28"/>
  <c r="BE222"/>
  <c r="EH222" s="1"/>
  <c r="EI222" s="1"/>
  <c r="Z222" i="32" s="1"/>
  <c r="BF222" i="28"/>
  <c r="AQ222"/>
  <c r="AR222"/>
  <c r="BX222"/>
  <c r="DV222" l="1"/>
  <c r="DW222" s="1"/>
  <c r="W222" i="32" s="1"/>
  <c r="T222"/>
  <c r="DF223" i="28"/>
  <c r="U223"/>
  <c r="V223"/>
  <c r="R223" i="32" s="1"/>
  <c r="AF223" i="28"/>
  <c r="AG223"/>
  <c r="BB223"/>
  <c r="BC223"/>
  <c r="BZ221"/>
  <c r="CB221"/>
  <c r="BY222"/>
  <c r="AQ223"/>
  <c r="AR223"/>
  <c r="BX223"/>
  <c r="BE223"/>
  <c r="EH223" s="1"/>
  <c r="EI223" s="1"/>
  <c r="Z223" i="32" s="1"/>
  <c r="BF223" i="28"/>
  <c r="BM223"/>
  <c r="BN223"/>
  <c r="AI223"/>
  <c r="DZ223" s="1"/>
  <c r="EA223" s="1"/>
  <c r="X223" i="32" s="1"/>
  <c r="AJ223" i="28"/>
  <c r="X223"/>
  <c r="Y223"/>
  <c r="U223" i="32" s="1"/>
  <c r="DV223" i="28" l="1"/>
  <c r="DW223" s="1"/>
  <c r="W223" i="32" s="1"/>
  <c r="T223"/>
  <c r="U224" i="28"/>
  <c r="DF224"/>
  <c r="V224"/>
  <c r="R224" i="32" s="1"/>
  <c r="AF224" i="28"/>
  <c r="AG224"/>
  <c r="BB224"/>
  <c r="BC224"/>
  <c r="BY223"/>
  <c r="CB222"/>
  <c r="BZ222"/>
  <c r="BE224"/>
  <c r="EH224" s="1"/>
  <c r="EI224" s="1"/>
  <c r="Z224" i="32" s="1"/>
  <c r="BF224" i="28"/>
  <c r="BM224"/>
  <c r="BN224"/>
  <c r="X224"/>
  <c r="Y224"/>
  <c r="U224" i="32" s="1"/>
  <c r="BX224" i="28"/>
  <c r="AJ224"/>
  <c r="AI224"/>
  <c r="DZ224" s="1"/>
  <c r="EA224" s="1"/>
  <c r="X224" i="32" s="1"/>
  <c r="AQ224" i="28"/>
  <c r="AR224"/>
  <c r="DV224" l="1"/>
  <c r="DW224" s="1"/>
  <c r="W224" i="32" s="1"/>
  <c r="T224"/>
  <c r="U225" i="28"/>
  <c r="DF225"/>
  <c r="V225"/>
  <c r="R225" i="32" s="1"/>
  <c r="AF225" i="28"/>
  <c r="AG225"/>
  <c r="BB225"/>
  <c r="BC225"/>
  <c r="BY224"/>
  <c r="BZ223"/>
  <c r="CB223"/>
  <c r="BM225"/>
  <c r="BN225"/>
  <c r="BE225"/>
  <c r="EH225" s="1"/>
  <c r="EI225" s="1"/>
  <c r="Z225" i="32" s="1"/>
  <c r="BF225" i="28"/>
  <c r="X225"/>
  <c r="Y225"/>
  <c r="U225" i="32" s="1"/>
  <c r="BX225" i="28"/>
  <c r="AI225"/>
  <c r="DZ225" s="1"/>
  <c r="EA225" s="1"/>
  <c r="X225" i="32" s="1"/>
  <c r="AJ225" i="28"/>
  <c r="AQ225"/>
  <c r="AR225"/>
  <c r="DV225" l="1"/>
  <c r="DW225" s="1"/>
  <c r="W225" i="32" s="1"/>
  <c r="T225"/>
  <c r="AF226" i="28"/>
  <c r="AG226"/>
  <c r="BB226"/>
  <c r="BC226"/>
  <c r="DF226"/>
  <c r="U226"/>
  <c r="V226"/>
  <c r="R226" i="32" s="1"/>
  <c r="BY225" i="28"/>
  <c r="CB224"/>
  <c r="BZ224"/>
  <c r="AQ226"/>
  <c r="AR226"/>
  <c r="X226"/>
  <c r="Y226"/>
  <c r="U226" i="32" s="1"/>
  <c r="BN226" i="28"/>
  <c r="BM226"/>
  <c r="BF226"/>
  <c r="BE226"/>
  <c r="BX226"/>
  <c r="AJ226"/>
  <c r="AI226"/>
  <c r="DZ226" s="1"/>
  <c r="EA226" s="1"/>
  <c r="X226" i="32" s="1"/>
  <c r="DV226" i="28" l="1"/>
  <c r="DW226" s="1"/>
  <c r="W226" i="32" s="1"/>
  <c r="T226"/>
  <c r="EH226" i="28"/>
  <c r="EI226" s="1"/>
  <c r="Z226" i="32" s="1"/>
  <c r="U227" i="28"/>
  <c r="DF227"/>
  <c r="V227"/>
  <c r="R227" i="32" s="1"/>
  <c r="AF227" i="28"/>
  <c r="AG227"/>
  <c r="BB227"/>
  <c r="BC227"/>
  <c r="BZ225"/>
  <c r="CB225"/>
  <c r="BY226"/>
  <c r="BM227"/>
  <c r="BN227"/>
  <c r="AQ227"/>
  <c r="AR227"/>
  <c r="X227"/>
  <c r="Y227"/>
  <c r="U227" i="32" s="1"/>
  <c r="AI227" i="28"/>
  <c r="DZ227" s="1"/>
  <c r="EA227" s="1"/>
  <c r="X227" i="32" s="1"/>
  <c r="AJ227" i="28"/>
  <c r="BE227"/>
  <c r="EH227" s="1"/>
  <c r="EI227" s="1"/>
  <c r="Z227" i="32" s="1"/>
  <c r="BF227" i="28"/>
  <c r="BX227"/>
  <c r="DV227" l="1"/>
  <c r="DW227" s="1"/>
  <c r="W227" i="32" s="1"/>
  <c r="T227"/>
  <c r="DF228" i="28"/>
  <c r="U228"/>
  <c r="V228"/>
  <c r="R228" i="32" s="1"/>
  <c r="AF228" i="28"/>
  <c r="AG228"/>
  <c r="BB228"/>
  <c r="BC228"/>
  <c r="BY227"/>
  <c r="CB226"/>
  <c r="BZ226"/>
  <c r="BM228"/>
  <c r="BN228"/>
  <c r="AR228"/>
  <c r="AQ228"/>
  <c r="BX228"/>
  <c r="AI228"/>
  <c r="DZ228" s="1"/>
  <c r="EA228" s="1"/>
  <c r="X228" i="32" s="1"/>
  <c r="AJ228" i="28"/>
  <c r="Y228"/>
  <c r="U228" i="32" s="1"/>
  <c r="X228" i="28"/>
  <c r="BE228"/>
  <c r="EH228" s="1"/>
  <c r="EI228" s="1"/>
  <c r="Z228" i="32" s="1"/>
  <c r="BF228" i="28"/>
  <c r="DV228" l="1"/>
  <c r="DW228" s="1"/>
  <c r="W228" i="32" s="1"/>
  <c r="T228"/>
  <c r="BB229" i="28"/>
  <c r="BC229"/>
  <c r="U229"/>
  <c r="DF229"/>
  <c r="V229"/>
  <c r="R229" i="32" s="1"/>
  <c r="AF229" i="28"/>
  <c r="AG229"/>
  <c r="CB227"/>
  <c r="BZ227"/>
  <c r="BY228"/>
  <c r="AQ229"/>
  <c r="AR229"/>
  <c r="BE229"/>
  <c r="EH229" s="1"/>
  <c r="EI229" s="1"/>
  <c r="Z229" i="32" s="1"/>
  <c r="BF229" i="28"/>
  <c r="BM229"/>
  <c r="BN229"/>
  <c r="BX229"/>
  <c r="AI229"/>
  <c r="DZ229" s="1"/>
  <c r="EA229" s="1"/>
  <c r="X229" i="32" s="1"/>
  <c r="AJ229" i="28"/>
  <c r="X229"/>
  <c r="Y229"/>
  <c r="U229" i="32" s="1"/>
  <c r="DV229" i="28" l="1"/>
  <c r="DW229" s="1"/>
  <c r="W229" i="32" s="1"/>
  <c r="T229"/>
  <c r="DF230" i="28"/>
  <c r="U230"/>
  <c r="V230"/>
  <c r="R230" i="32" s="1"/>
  <c r="AF230" i="28"/>
  <c r="AG230"/>
  <c r="BB230"/>
  <c r="BC230"/>
  <c r="BY229"/>
  <c r="CB228"/>
  <c r="BZ228"/>
  <c r="BX230"/>
  <c r="AI230"/>
  <c r="DZ230" s="1"/>
  <c r="EA230" s="1"/>
  <c r="X230" i="32" s="1"/>
  <c r="AJ230" i="28"/>
  <c r="AQ230"/>
  <c r="AR230"/>
  <c r="X230"/>
  <c r="Y230"/>
  <c r="U230" i="32" s="1"/>
  <c r="BM230" i="28"/>
  <c r="BN230"/>
  <c r="BE230"/>
  <c r="EH230" s="1"/>
  <c r="EI230" s="1"/>
  <c r="Z230" i="32" s="1"/>
  <c r="BF230" i="28"/>
  <c r="DV230" l="1"/>
  <c r="DW230" s="1"/>
  <c r="W230" i="32" s="1"/>
  <c r="T230"/>
  <c r="BB231" i="28"/>
  <c r="BC231"/>
  <c r="U231"/>
  <c r="DF231"/>
  <c r="V231"/>
  <c r="R231" i="32" s="1"/>
  <c r="AF231" i="28"/>
  <c r="AG231"/>
  <c r="BZ229"/>
  <c r="CB229"/>
  <c r="BY230"/>
  <c r="BX231"/>
  <c r="BM231"/>
  <c r="BN231"/>
  <c r="AI231"/>
  <c r="DZ231" s="1"/>
  <c r="EA231" s="1"/>
  <c r="X231" i="32" s="1"/>
  <c r="AJ231" i="28"/>
  <c r="X231"/>
  <c r="Y231"/>
  <c r="U231" i="32" s="1"/>
  <c r="AQ231" i="28"/>
  <c r="AR231"/>
  <c r="BE231"/>
  <c r="EH231" s="1"/>
  <c r="EI231" s="1"/>
  <c r="Z231" i="32" s="1"/>
  <c r="BF231" i="28"/>
  <c r="DV231" l="1"/>
  <c r="DW231" s="1"/>
  <c r="W231" i="32" s="1"/>
  <c r="T231"/>
  <c r="BB232" i="28"/>
  <c r="BC232"/>
  <c r="U232"/>
  <c r="DF232"/>
  <c r="V232"/>
  <c r="R232" i="32" s="1"/>
  <c r="AF232" i="28"/>
  <c r="AG232"/>
  <c r="BY231"/>
  <c r="BZ230"/>
  <c r="CB230"/>
  <c r="AI232"/>
  <c r="DZ232" s="1"/>
  <c r="EA232" s="1"/>
  <c r="X232" i="32" s="1"/>
  <c r="AJ232" i="28"/>
  <c r="BX232"/>
  <c r="BM232"/>
  <c r="BN232"/>
  <c r="AQ232"/>
  <c r="AR232"/>
  <c r="BE232"/>
  <c r="EH232" s="1"/>
  <c r="EI232" s="1"/>
  <c r="Z232" i="32" s="1"/>
  <c r="BF232" i="28"/>
  <c r="X232"/>
  <c r="Y232"/>
  <c r="U232" i="32" s="1"/>
  <c r="DV232" i="28" l="1"/>
  <c r="DW232" s="1"/>
  <c r="W232" i="32" s="1"/>
  <c r="T232"/>
  <c r="AF233" i="28"/>
  <c r="AG233"/>
  <c r="BB233"/>
  <c r="BC233"/>
  <c r="DF233"/>
  <c r="U233"/>
  <c r="V233"/>
  <c r="R233" i="32" s="1"/>
  <c r="BZ231" i="28"/>
  <c r="CB231"/>
  <c r="BY232"/>
  <c r="AI233"/>
  <c r="DZ233" s="1"/>
  <c r="EA233" s="1"/>
  <c r="X233" i="32" s="1"/>
  <c r="AJ233" i="28"/>
  <c r="BE233"/>
  <c r="EH233" s="1"/>
  <c r="EI233" s="1"/>
  <c r="Z233" i="32" s="1"/>
  <c r="BF233" i="28"/>
  <c r="AQ233"/>
  <c r="AR233"/>
  <c r="X233"/>
  <c r="Y233"/>
  <c r="U233" i="32" s="1"/>
  <c r="BM233" i="28"/>
  <c r="BN233"/>
  <c r="BX233"/>
  <c r="DV233" l="1"/>
  <c r="DW233" s="1"/>
  <c r="W233" i="32" s="1"/>
  <c r="T233"/>
  <c r="DF234" i="28"/>
  <c r="U234"/>
  <c r="V234"/>
  <c r="R234" i="32" s="1"/>
  <c r="BB234" i="28"/>
  <c r="BC234"/>
  <c r="AF234"/>
  <c r="AG234"/>
  <c r="BY233"/>
  <c r="CB232"/>
  <c r="BZ232"/>
  <c r="BE234"/>
  <c r="EH234" s="1"/>
  <c r="EI234" s="1"/>
  <c r="Z234" i="32" s="1"/>
  <c r="BF234" i="28"/>
  <c r="X234"/>
  <c r="Y234"/>
  <c r="U234" i="32" s="1"/>
  <c r="AI234" i="28"/>
  <c r="DZ234" s="1"/>
  <c r="EA234" s="1"/>
  <c r="X234" i="32" s="1"/>
  <c r="AJ234" i="28"/>
  <c r="BX234"/>
  <c r="BM234"/>
  <c r="BN234"/>
  <c r="AQ234"/>
  <c r="AR234"/>
  <c r="DV234" l="1"/>
  <c r="DW234" s="1"/>
  <c r="W234" i="32" s="1"/>
  <c r="T234"/>
  <c r="DF235" i="28"/>
  <c r="U235"/>
  <c r="V235"/>
  <c r="R235" i="32" s="1"/>
  <c r="AF235" i="28"/>
  <c r="AG235"/>
  <c r="BB235"/>
  <c r="BC235"/>
  <c r="CB233"/>
  <c r="BZ233"/>
  <c r="BY234"/>
  <c r="AQ235"/>
  <c r="AR235"/>
  <c r="BX235"/>
  <c r="AI235"/>
  <c r="DZ235" s="1"/>
  <c r="EA235" s="1"/>
  <c r="X235" i="32" s="1"/>
  <c r="AJ235" i="28"/>
  <c r="X235"/>
  <c r="Y235"/>
  <c r="U235" i="32" s="1"/>
  <c r="BM235" i="28"/>
  <c r="BN235"/>
  <c r="BE235"/>
  <c r="BF235"/>
  <c r="DV235" l="1"/>
  <c r="DW235" s="1"/>
  <c r="W235" i="32" s="1"/>
  <c r="T235"/>
  <c r="EH235" i="28"/>
  <c r="EI235" s="1"/>
  <c r="Z235" i="32" s="1"/>
  <c r="BB236" i="28"/>
  <c r="BC236"/>
  <c r="DF236"/>
  <c r="U236"/>
  <c r="V236"/>
  <c r="R236" i="32" s="1"/>
  <c r="AF236" i="28"/>
  <c r="AG236"/>
  <c r="BY235"/>
  <c r="BZ234"/>
  <c r="CB234"/>
  <c r="AI236"/>
  <c r="DZ236" s="1"/>
  <c r="EA236" s="1"/>
  <c r="X236" i="32" s="1"/>
  <c r="AJ236" i="28"/>
  <c r="BE236"/>
  <c r="EH236" s="1"/>
  <c r="EI236" s="1"/>
  <c r="Z236" i="32" s="1"/>
  <c r="BF236" i="28"/>
  <c r="AQ236"/>
  <c r="AR236"/>
  <c r="BX236"/>
  <c r="X236"/>
  <c r="Y236"/>
  <c r="U236" i="32" s="1"/>
  <c r="BM236" i="28"/>
  <c r="BN236"/>
  <c r="DV236" l="1"/>
  <c r="DW236" s="1"/>
  <c r="W236" i="32" s="1"/>
  <c r="T236"/>
  <c r="DF237" i="28"/>
  <c r="U237"/>
  <c r="V237"/>
  <c r="R237" i="32" s="1"/>
  <c r="BB237" i="28"/>
  <c r="BC237"/>
  <c r="AF237"/>
  <c r="AG237"/>
  <c r="CB235"/>
  <c r="BZ235"/>
  <c r="BY236"/>
  <c r="BE237"/>
  <c r="EH237" s="1"/>
  <c r="EI237" s="1"/>
  <c r="Z237" i="32" s="1"/>
  <c r="BF237" i="28"/>
  <c r="AI237"/>
  <c r="DZ237" s="1"/>
  <c r="EA237" s="1"/>
  <c r="X237" i="32" s="1"/>
  <c r="AJ237" i="28"/>
  <c r="BX237"/>
  <c r="BM237"/>
  <c r="BN237"/>
  <c r="AQ237"/>
  <c r="AR237"/>
  <c r="X237"/>
  <c r="Y237"/>
  <c r="U237" i="32" s="1"/>
  <c r="DV237" i="28" l="1"/>
  <c r="DW237" s="1"/>
  <c r="W237" i="32" s="1"/>
  <c r="T237"/>
  <c r="AF238" i="28"/>
  <c r="AG238"/>
  <c r="BB238"/>
  <c r="BC238"/>
  <c r="U238"/>
  <c r="DF238"/>
  <c r="V238"/>
  <c r="R238" i="32" s="1"/>
  <c r="BY237" i="28"/>
  <c r="CB236"/>
  <c r="BZ236"/>
  <c r="BM238"/>
  <c r="BN238"/>
  <c r="BE238"/>
  <c r="EH238" s="1"/>
  <c r="EI238" s="1"/>
  <c r="Z238" i="32" s="1"/>
  <c r="BF238" i="28"/>
  <c r="AI238"/>
  <c r="DZ238" s="1"/>
  <c r="EA238" s="1"/>
  <c r="X238" i="32" s="1"/>
  <c r="AJ238" i="28"/>
  <c r="X238"/>
  <c r="Y238"/>
  <c r="U238" i="32" s="1"/>
  <c r="AQ238" i="28"/>
  <c r="AR238"/>
  <c r="BX238"/>
  <c r="DV238" l="1"/>
  <c r="DW238" s="1"/>
  <c r="W238" i="32" s="1"/>
  <c r="T238"/>
  <c r="BB239" i="28"/>
  <c r="U239"/>
  <c r="DF239"/>
  <c r="V239"/>
  <c r="R239" i="32" s="1"/>
  <c r="AF239" i="28"/>
  <c r="AG239"/>
  <c r="BZ237"/>
  <c r="CB237"/>
  <c r="BY238"/>
  <c r="AI239"/>
  <c r="DZ239" s="1"/>
  <c r="EA239" s="1"/>
  <c r="X239" i="32" s="1"/>
  <c r="AJ239" i="28"/>
  <c r="X239"/>
  <c r="Y239"/>
  <c r="U239" i="32" s="1"/>
  <c r="BM239" i="28"/>
  <c r="BN239"/>
  <c r="BE239"/>
  <c r="EH239" s="1"/>
  <c r="EI239" s="1"/>
  <c r="Z239" i="32" s="1"/>
  <c r="BF239" i="28"/>
  <c r="AQ239"/>
  <c r="AR239"/>
  <c r="BX239"/>
  <c r="DV239" l="1"/>
  <c r="DW239" s="1"/>
  <c r="W239" i="32" s="1"/>
  <c r="T239"/>
  <c r="BD239" i="28"/>
  <c r="BC239"/>
  <c r="AF240"/>
  <c r="AG240"/>
  <c r="DF240"/>
  <c r="U240"/>
  <c r="V240"/>
  <c r="R240" i="32" s="1"/>
  <c r="BB240" i="28"/>
  <c r="BC240"/>
  <c r="BY239"/>
  <c r="CB238"/>
  <c r="BZ238"/>
  <c r="X240"/>
  <c r="Y240"/>
  <c r="U240" i="32" s="1"/>
  <c r="AQ240" i="28"/>
  <c r="AR240"/>
  <c r="BM240"/>
  <c r="BN240"/>
  <c r="AI240"/>
  <c r="DZ240" s="1"/>
  <c r="EA240" s="1"/>
  <c r="X240" i="32" s="1"/>
  <c r="AJ240" i="28"/>
  <c r="BX240"/>
  <c r="BE240"/>
  <c r="EH240" s="1"/>
  <c r="EI240" s="1"/>
  <c r="Z240" i="32" s="1"/>
  <c r="BF240" i="28"/>
  <c r="DV240" l="1"/>
  <c r="DW240" s="1"/>
  <c r="W240" i="32" s="1"/>
  <c r="T240"/>
  <c r="U241" i="28"/>
  <c r="DF241"/>
  <c r="V241"/>
  <c r="R241" i="32" s="1"/>
  <c r="AF241" i="28"/>
  <c r="AG241"/>
  <c r="BB241"/>
  <c r="BC241"/>
  <c r="CB239"/>
  <c r="BZ239"/>
  <c r="BY240"/>
  <c r="BE241"/>
  <c r="EH241" s="1"/>
  <c r="EI241" s="1"/>
  <c r="Z241" i="32" s="1"/>
  <c r="BF241" i="28"/>
  <c r="X241"/>
  <c r="Y241"/>
  <c r="U241" i="32" s="1"/>
  <c r="BM241" i="28"/>
  <c r="BN241"/>
  <c r="BX241"/>
  <c r="AQ241"/>
  <c r="AR241"/>
  <c r="AI241"/>
  <c r="DZ241" s="1"/>
  <c r="EA241" s="1"/>
  <c r="X241" i="32" s="1"/>
  <c r="AJ241" i="28"/>
  <c r="DV241" l="1"/>
  <c r="DW241" s="1"/>
  <c r="W241" i="32" s="1"/>
  <c r="T241"/>
  <c r="DF242" i="28"/>
  <c r="U242"/>
  <c r="V242"/>
  <c r="R242" i="32" s="1"/>
  <c r="AF242" i="28"/>
  <c r="AG242"/>
  <c r="BB242"/>
  <c r="BC242"/>
  <c r="BY241"/>
  <c r="CB240"/>
  <c r="BZ240"/>
  <c r="X242"/>
  <c r="Y242"/>
  <c r="U242" i="32" s="1"/>
  <c r="AQ242" i="28"/>
  <c r="AR242"/>
  <c r="BX242"/>
  <c r="BM242"/>
  <c r="BN242"/>
  <c r="BE242"/>
  <c r="EH242" s="1"/>
  <c r="EI242" s="1"/>
  <c r="Z242" i="32" s="1"/>
  <c r="BF242" i="28"/>
  <c r="AI242"/>
  <c r="DZ242" s="1"/>
  <c r="EA242" s="1"/>
  <c r="X242" i="32" s="1"/>
  <c r="AJ242" i="28"/>
  <c r="DV242" l="1"/>
  <c r="DW242" s="1"/>
  <c r="W242" i="32" s="1"/>
  <c r="T242"/>
  <c r="BB243" i="28"/>
  <c r="BC243"/>
  <c r="U243"/>
  <c r="DF243"/>
  <c r="V243"/>
  <c r="R243" i="32" s="1"/>
  <c r="AF243" i="28"/>
  <c r="AG243"/>
  <c r="BY242"/>
  <c r="CB241"/>
  <c r="BZ241"/>
  <c r="X243"/>
  <c r="Y243"/>
  <c r="U243" i="32" s="1"/>
  <c r="AQ243" i="28"/>
  <c r="AR243"/>
  <c r="BE243"/>
  <c r="EH243" s="1"/>
  <c r="EI243" s="1"/>
  <c r="Z243" i="32" s="1"/>
  <c r="BF243" i="28"/>
  <c r="BX243"/>
  <c r="AI243"/>
  <c r="DZ243" s="1"/>
  <c r="EA243" s="1"/>
  <c r="X243" i="32" s="1"/>
  <c r="AJ243" i="28"/>
  <c r="BM243"/>
  <c r="BN243"/>
  <c r="DV243" l="1"/>
  <c r="DW243" s="1"/>
  <c r="W243" i="32" s="1"/>
  <c r="T243"/>
  <c r="U244" i="28"/>
  <c r="DF244"/>
  <c r="V244"/>
  <c r="R244" i="32" s="1"/>
  <c r="BB244" i="28"/>
  <c r="BC244"/>
  <c r="AF244"/>
  <c r="AG244"/>
  <c r="BY243"/>
  <c r="BZ242"/>
  <c r="CB242"/>
  <c r="BX244"/>
  <c r="AI244"/>
  <c r="DZ244" s="1"/>
  <c r="EA244" s="1"/>
  <c r="X244" i="32" s="1"/>
  <c r="AJ244" i="28"/>
  <c r="BE244"/>
  <c r="EH244" s="1"/>
  <c r="EI244" s="1"/>
  <c r="Z244" i="32" s="1"/>
  <c r="BF244" i="28"/>
  <c r="AQ244"/>
  <c r="AR244"/>
  <c r="BM244"/>
  <c r="BN244"/>
  <c r="X244"/>
  <c r="Y244"/>
  <c r="U244" i="32" s="1"/>
  <c r="DV244" i="28" l="1"/>
  <c r="DW244" s="1"/>
  <c r="W244" i="32" s="1"/>
  <c r="T244"/>
  <c r="AF245" i="28"/>
  <c r="AG245"/>
  <c r="U245"/>
  <c r="DF245"/>
  <c r="V245"/>
  <c r="R245" i="32" s="1"/>
  <c r="BB245" i="28"/>
  <c r="BC245"/>
  <c r="BZ243"/>
  <c r="CB243"/>
  <c r="BY244"/>
  <c r="BX245"/>
  <c r="AQ245"/>
  <c r="AR245"/>
  <c r="BM245"/>
  <c r="BN245"/>
  <c r="X245"/>
  <c r="Y245"/>
  <c r="U245" i="32" s="1"/>
  <c r="AI245" i="28"/>
  <c r="DZ245" s="1"/>
  <c r="EA245" s="1"/>
  <c r="X245" i="32" s="1"/>
  <c r="AJ245" i="28"/>
  <c r="BE245"/>
  <c r="EH245" s="1"/>
  <c r="EI245" s="1"/>
  <c r="Z245" i="32" s="1"/>
  <c r="BF245" i="28"/>
  <c r="DV245" l="1"/>
  <c r="DW245" s="1"/>
  <c r="W245" i="32" s="1"/>
  <c r="T245"/>
  <c r="AF246" i="28"/>
  <c r="AG246"/>
  <c r="DF246"/>
  <c r="U246"/>
  <c r="BB246"/>
  <c r="BY245"/>
  <c r="BZ244"/>
  <c r="CB244"/>
  <c r="AQ246"/>
  <c r="AR246"/>
  <c r="BX246"/>
  <c r="BM246"/>
  <c r="BN246"/>
  <c r="BE246"/>
  <c r="EH246" s="1"/>
  <c r="EI246" s="1"/>
  <c r="Z246" i="32" s="1"/>
  <c r="BF246" i="28"/>
  <c r="AI246"/>
  <c r="DZ246" s="1"/>
  <c r="EA246" s="1"/>
  <c r="X246" i="32" s="1"/>
  <c r="AJ246" i="28"/>
  <c r="X246"/>
  <c r="Y246"/>
  <c r="U246" i="32" s="1"/>
  <c r="DV246" i="28" l="1"/>
  <c r="DW246" s="1"/>
  <c r="W246" i="32" s="1"/>
  <c r="T246"/>
  <c r="W246" i="28"/>
  <c r="V246"/>
  <c r="R246" i="32" s="1"/>
  <c r="BD246" i="28"/>
  <c r="BC246"/>
  <c r="DF247"/>
  <c r="U247"/>
  <c r="V247"/>
  <c r="R247" i="32" s="1"/>
  <c r="AF247" i="28"/>
  <c r="AG247"/>
  <c r="BB247"/>
  <c r="BC247"/>
  <c r="CB245"/>
  <c r="BZ245"/>
  <c r="BY246"/>
  <c r="BM247"/>
  <c r="BN247"/>
  <c r="AQ247"/>
  <c r="AR247"/>
  <c r="BX247"/>
  <c r="BE247"/>
  <c r="EH247" s="1"/>
  <c r="EI247" s="1"/>
  <c r="Z247" i="32" s="1"/>
  <c r="BF247" i="28"/>
  <c r="AI247"/>
  <c r="DZ247" s="1"/>
  <c r="EA247" s="1"/>
  <c r="X247" i="32" s="1"/>
  <c r="AJ247" i="28"/>
  <c r="X247"/>
  <c r="Y247"/>
  <c r="U247" i="32" s="1"/>
  <c r="DV247" i="28" l="1"/>
  <c r="DW247" s="1"/>
  <c r="W247" i="32" s="1"/>
  <c r="T247"/>
  <c r="BB248" i="28"/>
  <c r="BC248"/>
  <c r="AF248"/>
  <c r="AG248"/>
  <c r="DF248"/>
  <c r="U248"/>
  <c r="V248"/>
  <c r="R248" i="32" s="1"/>
  <c r="BY247" i="28"/>
  <c r="CB246"/>
  <c r="BZ246"/>
  <c r="AI248"/>
  <c r="DZ248" s="1"/>
  <c r="EA248" s="1"/>
  <c r="X248" i="32" s="1"/>
  <c r="AJ248" i="28"/>
  <c r="BX248"/>
  <c r="BE248"/>
  <c r="EH248" s="1"/>
  <c r="EI248" s="1"/>
  <c r="Z248" i="32" s="1"/>
  <c r="BF248" i="28"/>
  <c r="AQ248"/>
  <c r="AR248"/>
  <c r="BM248"/>
  <c r="BN248"/>
  <c r="X248"/>
  <c r="Y248"/>
  <c r="U248" i="32" s="1"/>
  <c r="DV248" i="28" l="1"/>
  <c r="DW248" s="1"/>
  <c r="W248" i="32" s="1"/>
  <c r="T248"/>
  <c r="AF249" i="28"/>
  <c r="AG249"/>
  <c r="BB249"/>
  <c r="BC249"/>
  <c r="U249"/>
  <c r="DF249"/>
  <c r="V249"/>
  <c r="R249" i="32" s="1"/>
  <c r="CB247" i="28"/>
  <c r="BZ247"/>
  <c r="BY248"/>
  <c r="BE249"/>
  <c r="EH249" s="1"/>
  <c r="EI249" s="1"/>
  <c r="Z249" i="32" s="1"/>
  <c r="BF249" i="28"/>
  <c r="X249"/>
  <c r="Y249"/>
  <c r="U249" i="32" s="1"/>
  <c r="BX249" i="28"/>
  <c r="AJ249"/>
  <c r="AI249"/>
  <c r="DZ249" s="1"/>
  <c r="EA249" s="1"/>
  <c r="X249" i="32" s="1"/>
  <c r="BM249" i="28"/>
  <c r="BN249"/>
  <c r="AQ249"/>
  <c r="AR249"/>
  <c r="DV249" l="1"/>
  <c r="DW249" s="1"/>
  <c r="W249" i="32" s="1"/>
  <c r="T249"/>
  <c r="DF250" i="28"/>
  <c r="U250"/>
  <c r="V250"/>
  <c r="R250" i="32" s="1"/>
  <c r="AF250" i="28"/>
  <c r="AG250"/>
  <c r="BB250"/>
  <c r="BC250"/>
  <c r="BY249"/>
  <c r="BZ248"/>
  <c r="CB248"/>
  <c r="X250"/>
  <c r="Y250"/>
  <c r="U250" i="32" s="1"/>
  <c r="AI250" i="28"/>
  <c r="DZ250" s="1"/>
  <c r="EA250" s="1"/>
  <c r="X250" i="32" s="1"/>
  <c r="AJ250" i="28"/>
  <c r="AQ250"/>
  <c r="AR250"/>
  <c r="BM250"/>
  <c r="BN250"/>
  <c r="BX250"/>
  <c r="BE250"/>
  <c r="BF250"/>
  <c r="DV250" l="1"/>
  <c r="DW250" s="1"/>
  <c r="W250" i="32" s="1"/>
  <c r="T250"/>
  <c r="EH250" i="28"/>
  <c r="EI250" s="1"/>
  <c r="Z250" i="32" s="1"/>
  <c r="BB251" i="28"/>
  <c r="BC251"/>
  <c r="AF251"/>
  <c r="AG251"/>
  <c r="DF251"/>
  <c r="U251"/>
  <c r="V251"/>
  <c r="R251" i="32" s="1"/>
  <c r="BZ249" i="28"/>
  <c r="CB249"/>
  <c r="BY250"/>
  <c r="AI251"/>
  <c r="DZ251" s="1"/>
  <c r="EA251" s="1"/>
  <c r="X251" i="32" s="1"/>
  <c r="AJ251" i="28"/>
  <c r="AQ251"/>
  <c r="AR251"/>
  <c r="X251"/>
  <c r="Y251"/>
  <c r="U251" i="32" s="1"/>
  <c r="BX251" i="28"/>
  <c r="BE251"/>
  <c r="BF251"/>
  <c r="BM251"/>
  <c r="BN251"/>
  <c r="DV251" l="1"/>
  <c r="DW251" s="1"/>
  <c r="W251" i="32" s="1"/>
  <c r="T251"/>
  <c r="EH251" i="28"/>
  <c r="EI251" s="1"/>
  <c r="Z251" i="32" s="1"/>
  <c r="BB252" i="28"/>
  <c r="BC252"/>
  <c r="AF252"/>
  <c r="AG252"/>
  <c r="U252"/>
  <c r="DF252"/>
  <c r="V252"/>
  <c r="R252" i="32" s="1"/>
  <c r="BY251" i="28"/>
  <c r="CB250"/>
  <c r="BZ250"/>
  <c r="BX252"/>
  <c r="AQ252"/>
  <c r="AR252"/>
  <c r="BE252"/>
  <c r="EH252" s="1"/>
  <c r="EI252" s="1"/>
  <c r="Z252" i="32" s="1"/>
  <c r="BF252" i="28"/>
  <c r="AI252"/>
  <c r="DZ252" s="1"/>
  <c r="EA252" s="1"/>
  <c r="X252" i="32" s="1"/>
  <c r="AJ252" i="28"/>
  <c r="X252"/>
  <c r="Y252"/>
  <c r="U252" i="32" s="1"/>
  <c r="BM252" i="28"/>
  <c r="BN252"/>
  <c r="DV252" l="1"/>
  <c r="DW252" s="1"/>
  <c r="W252" i="32" s="1"/>
  <c r="T252"/>
  <c r="AF253" i="28"/>
  <c r="AG253"/>
  <c r="DF253"/>
  <c r="U253"/>
  <c r="V253"/>
  <c r="R253" i="32" s="1"/>
  <c r="BB253" i="28"/>
  <c r="BC253"/>
  <c r="BZ251"/>
  <c r="CB251"/>
  <c r="BY252"/>
  <c r="BX253"/>
  <c r="AI253"/>
  <c r="DZ253" s="1"/>
  <c r="EA253" s="1"/>
  <c r="X253" i="32" s="1"/>
  <c r="AJ253" i="28"/>
  <c r="BM253"/>
  <c r="BN253"/>
  <c r="X253"/>
  <c r="Y253"/>
  <c r="U253" i="32" s="1"/>
  <c r="AQ253" i="28"/>
  <c r="AR253"/>
  <c r="BE253"/>
  <c r="EH253" s="1"/>
  <c r="EI253" s="1"/>
  <c r="Z253" i="32" s="1"/>
  <c r="BF253" i="28"/>
  <c r="DV253" l="1"/>
  <c r="DW253" s="1"/>
  <c r="W253" i="32" s="1"/>
  <c r="T253"/>
  <c r="AF254" i="28"/>
  <c r="AG254"/>
  <c r="U254"/>
  <c r="DF254"/>
  <c r="V254"/>
  <c r="R254" i="32" s="1"/>
  <c r="BB254" i="28"/>
  <c r="BC254"/>
  <c r="BY253"/>
  <c r="CB252"/>
  <c r="BZ252"/>
  <c r="AI254"/>
  <c r="DZ254" s="1"/>
  <c r="EA254" s="1"/>
  <c r="X254" i="32" s="1"/>
  <c r="AJ254" i="28"/>
  <c r="BX254"/>
  <c r="AQ254"/>
  <c r="AR254"/>
  <c r="BM254"/>
  <c r="BN254"/>
  <c r="BE254"/>
  <c r="EH254" s="1"/>
  <c r="EI254" s="1"/>
  <c r="Z254" i="32" s="1"/>
  <c r="BF254" i="28"/>
  <c r="X254"/>
  <c r="Y254"/>
  <c r="U254" i="32" s="1"/>
  <c r="DV254" i="28" l="1"/>
  <c r="DW254" s="1"/>
  <c r="W254" i="32" s="1"/>
  <c r="T254"/>
  <c r="U255" i="28"/>
  <c r="DF255"/>
  <c r="V255"/>
  <c r="R255" i="32" s="1"/>
  <c r="BB255" i="28"/>
  <c r="BC255"/>
  <c r="AF255"/>
  <c r="AG255"/>
  <c r="CB253"/>
  <c r="BZ253"/>
  <c r="BY254"/>
  <c r="BX255"/>
  <c r="AQ255"/>
  <c r="AR255"/>
  <c r="BE255"/>
  <c r="EH255" s="1"/>
  <c r="EI255" s="1"/>
  <c r="Z255" i="32" s="1"/>
  <c r="BF255" i="28"/>
  <c r="X255"/>
  <c r="Y255"/>
  <c r="U255" i="32" s="1"/>
  <c r="AI255" i="28"/>
  <c r="DZ255" s="1"/>
  <c r="EA255" s="1"/>
  <c r="X255" i="32" s="1"/>
  <c r="AJ255" i="28"/>
  <c r="BM255"/>
  <c r="BN255"/>
  <c r="DV255" l="1"/>
  <c r="DW255" s="1"/>
  <c r="W255" i="32" s="1"/>
  <c r="T255"/>
  <c r="BB256" i="28"/>
  <c r="BC256"/>
  <c r="AF256"/>
  <c r="AG256"/>
  <c r="U256"/>
  <c r="DF256"/>
  <c r="V256"/>
  <c r="R256" i="32" s="1"/>
  <c r="BY255" i="28"/>
  <c r="BZ254"/>
  <c r="CB254"/>
  <c r="BX256"/>
  <c r="X256"/>
  <c r="Y256"/>
  <c r="U256" i="32" s="1"/>
  <c r="BE256" i="28"/>
  <c r="EH256" s="1"/>
  <c r="EI256" s="1"/>
  <c r="Z256" i="32" s="1"/>
  <c r="BF256" i="28"/>
  <c r="BM256"/>
  <c r="BN256"/>
  <c r="AQ256"/>
  <c r="AR256"/>
  <c r="AI256"/>
  <c r="DZ256" s="1"/>
  <c r="EA256" s="1"/>
  <c r="X256" i="32" s="1"/>
  <c r="AJ256" i="28"/>
  <c r="DV256" l="1"/>
  <c r="DW256" s="1"/>
  <c r="W256" i="32" s="1"/>
  <c r="T256"/>
  <c r="DF257" i="28"/>
  <c r="U257"/>
  <c r="V257"/>
  <c r="R257" i="32" s="1"/>
  <c r="BB257" i="28"/>
  <c r="BC257"/>
  <c r="AF257"/>
  <c r="AG257"/>
  <c r="CB255"/>
  <c r="BZ255"/>
  <c r="BY256"/>
  <c r="BX257"/>
  <c r="Y257"/>
  <c r="U257" i="32" s="1"/>
  <c r="X257" i="28"/>
  <c r="BF257"/>
  <c r="BE257"/>
  <c r="EH257" s="1"/>
  <c r="EI257" s="1"/>
  <c r="Z257" i="32" s="1"/>
  <c r="AI257" i="28"/>
  <c r="DZ257" s="1"/>
  <c r="EA257" s="1"/>
  <c r="X257" i="32" s="1"/>
  <c r="AJ257" i="28"/>
  <c r="AQ257"/>
  <c r="AR257"/>
  <c r="BN257"/>
  <c r="BM257"/>
  <c r="DV257" l="1"/>
  <c r="DW257" s="1"/>
  <c r="W257" i="32" s="1"/>
  <c r="T257"/>
  <c r="U258" i="28"/>
  <c r="DF258"/>
  <c r="V258"/>
  <c r="R258" i="32" s="1"/>
  <c r="BB258" i="28"/>
  <c r="BC258"/>
  <c r="AF258"/>
  <c r="AG258"/>
  <c r="BY257"/>
  <c r="BZ256"/>
  <c r="CB256"/>
  <c r="AQ258"/>
  <c r="AR258"/>
  <c r="X258"/>
  <c r="Y258"/>
  <c r="U258" i="32" s="1"/>
  <c r="BE258" i="28"/>
  <c r="EH258" s="1"/>
  <c r="EI258" s="1"/>
  <c r="Z258" i="32" s="1"/>
  <c r="BF258" i="28"/>
  <c r="BM258"/>
  <c r="BN258"/>
  <c r="AI258"/>
  <c r="DZ258" s="1"/>
  <c r="EA258" s="1"/>
  <c r="X258" i="32" s="1"/>
  <c r="AJ258" i="28"/>
  <c r="BX258"/>
  <c r="DV258" l="1"/>
  <c r="DW258" s="1"/>
  <c r="W258" i="32" s="1"/>
  <c r="T258"/>
  <c r="AF259" i="28"/>
  <c r="AG259"/>
  <c r="DF259"/>
  <c r="U259"/>
  <c r="V259"/>
  <c r="R259" i="32" s="1"/>
  <c r="BB259" i="28"/>
  <c r="BZ257"/>
  <c r="CB257"/>
  <c r="BY258"/>
  <c r="AQ259"/>
  <c r="AR259"/>
  <c r="X259"/>
  <c r="Y259"/>
  <c r="U259" i="32" s="1"/>
  <c r="BM259" i="28"/>
  <c r="BN259"/>
  <c r="BE259"/>
  <c r="EH259" s="1"/>
  <c r="EI259" s="1"/>
  <c r="Z259" i="32" s="1"/>
  <c r="BF259" i="28"/>
  <c r="AI259"/>
  <c r="DZ259" s="1"/>
  <c r="EA259" s="1"/>
  <c r="X259" i="32" s="1"/>
  <c r="AJ259" i="28"/>
  <c r="BX259"/>
  <c r="DV259" l="1"/>
  <c r="DW259" s="1"/>
  <c r="W259" i="32" s="1"/>
  <c r="T259"/>
  <c r="BD259" i="28"/>
  <c r="BC259"/>
  <c r="U260"/>
  <c r="DF260"/>
  <c r="V260"/>
  <c r="R260" i="32" s="1"/>
  <c r="BB260" i="28"/>
  <c r="BC260"/>
  <c r="AF260"/>
  <c r="AG260"/>
  <c r="BY259"/>
  <c r="BZ258"/>
  <c r="CB258"/>
  <c r="AI260"/>
  <c r="DZ260" s="1"/>
  <c r="EA260" s="1"/>
  <c r="X260" i="32" s="1"/>
  <c r="AJ260" i="28"/>
  <c r="X260"/>
  <c r="Y260"/>
  <c r="U260" i="32" s="1"/>
  <c r="BF260" i="28"/>
  <c r="BE260"/>
  <c r="EH260" s="1"/>
  <c r="EI260" s="1"/>
  <c r="Z260" i="32" s="1"/>
  <c r="AQ260" i="28"/>
  <c r="AR260"/>
  <c r="BM260"/>
  <c r="BN260"/>
  <c r="BX260"/>
  <c r="DV260" l="1"/>
  <c r="DW260" s="1"/>
  <c r="W260" i="32" s="1"/>
  <c r="T260"/>
  <c r="AF261" i="28"/>
  <c r="AG261"/>
  <c r="BB261"/>
  <c r="BC261"/>
  <c r="DF261"/>
  <c r="U261"/>
  <c r="V261"/>
  <c r="R261" i="32" s="1"/>
  <c r="CB259" i="28"/>
  <c r="BZ259"/>
  <c r="BY260"/>
  <c r="BN261"/>
  <c r="BM261"/>
  <c r="X261"/>
  <c r="Y261"/>
  <c r="U261" i="32" s="1"/>
  <c r="AJ261" i="28"/>
  <c r="AI261"/>
  <c r="DZ261" s="1"/>
  <c r="EA261" s="1"/>
  <c r="X261" i="32" s="1"/>
  <c r="AQ261" i="28"/>
  <c r="AR261"/>
  <c r="BF261"/>
  <c r="BE261"/>
  <c r="EH261" s="1"/>
  <c r="EI261" s="1"/>
  <c r="Z261" i="32" s="1"/>
  <c r="BX261" i="28"/>
  <c r="DV261" l="1"/>
  <c r="DW261" s="1"/>
  <c r="W261" i="32" s="1"/>
  <c r="T261"/>
  <c r="BB262" i="28"/>
  <c r="BC262"/>
  <c r="AF262"/>
  <c r="AG262"/>
  <c r="U262"/>
  <c r="DF262"/>
  <c r="V262"/>
  <c r="R262" i="32" s="1"/>
  <c r="BY261" i="28"/>
  <c r="BZ260"/>
  <c r="CB260"/>
  <c r="X262"/>
  <c r="Y262"/>
  <c r="U262" i="32" s="1"/>
  <c r="BE262" i="28"/>
  <c r="EH262" s="1"/>
  <c r="EI262" s="1"/>
  <c r="Z262" i="32" s="1"/>
  <c r="BF262" i="28"/>
  <c r="BM262"/>
  <c r="BN262"/>
  <c r="AI262"/>
  <c r="DZ262" s="1"/>
  <c r="EA262" s="1"/>
  <c r="X262" i="32" s="1"/>
  <c r="AJ262" i="28"/>
  <c r="AQ262"/>
  <c r="AR262"/>
  <c r="BX262"/>
  <c r="DV262" l="1"/>
  <c r="DW262" s="1"/>
  <c r="W262" i="32" s="1"/>
  <c r="T262"/>
  <c r="AF263" i="28"/>
  <c r="AG263"/>
  <c r="U263"/>
  <c r="DF263"/>
  <c r="V263"/>
  <c r="R263" i="32" s="1"/>
  <c r="BB263" i="28"/>
  <c r="BC263"/>
  <c r="BZ261"/>
  <c r="CB261"/>
  <c r="BY262"/>
  <c r="BX263"/>
  <c r="X263"/>
  <c r="Y263"/>
  <c r="U263" i="32" s="1"/>
  <c r="AI263" i="28"/>
  <c r="DZ263" s="1"/>
  <c r="EA263" s="1"/>
  <c r="X263" i="32" s="1"/>
  <c r="AJ263" i="28"/>
  <c r="BE263"/>
  <c r="EH263" s="1"/>
  <c r="EI263" s="1"/>
  <c r="Z263" i="32" s="1"/>
  <c r="BF263" i="28"/>
  <c r="BM263"/>
  <c r="BN263"/>
  <c r="AQ263"/>
  <c r="AR263"/>
  <c r="DV263" l="1"/>
  <c r="DW263" s="1"/>
  <c r="W263" i="32" s="1"/>
  <c r="T263"/>
  <c r="AF264" i="28"/>
  <c r="AG264"/>
  <c r="BB264"/>
  <c r="BC264"/>
  <c r="DF264"/>
  <c r="U264"/>
  <c r="V264"/>
  <c r="R264" i="32" s="1"/>
  <c r="BY263" i="28"/>
  <c r="CB262"/>
  <c r="BZ262"/>
  <c r="BX264"/>
  <c r="AI264"/>
  <c r="DZ264" s="1"/>
  <c r="EA264" s="1"/>
  <c r="X264" i="32" s="1"/>
  <c r="AJ264" i="28"/>
  <c r="BE264"/>
  <c r="EH264" s="1"/>
  <c r="EI264" s="1"/>
  <c r="Z264" i="32" s="1"/>
  <c r="BF264" i="28"/>
  <c r="X264"/>
  <c r="Y264"/>
  <c r="U264" i="32" s="1"/>
  <c r="BM264" i="28"/>
  <c r="BN264"/>
  <c r="AQ264"/>
  <c r="AR264"/>
  <c r="DV264" l="1"/>
  <c r="DW264" s="1"/>
  <c r="W264" i="32" s="1"/>
  <c r="T264"/>
  <c r="U265" i="28"/>
  <c r="DF265"/>
  <c r="V265"/>
  <c r="R265" i="32" s="1"/>
  <c r="AF265" i="28"/>
  <c r="AG265"/>
  <c r="BB265"/>
  <c r="BC265"/>
  <c r="BY264"/>
  <c r="CB263"/>
  <c r="BZ263"/>
  <c r="BM265"/>
  <c r="BN265"/>
  <c r="X265"/>
  <c r="Y265"/>
  <c r="U265" i="32" s="1"/>
  <c r="AQ265" i="28"/>
  <c r="AR265"/>
  <c r="BX265"/>
  <c r="AI265"/>
  <c r="DZ265" s="1"/>
  <c r="EA265" s="1"/>
  <c r="X265" i="32" s="1"/>
  <c r="AJ265" i="28"/>
  <c r="BE265"/>
  <c r="EH265" s="1"/>
  <c r="EI265" s="1"/>
  <c r="Z265" i="32" s="1"/>
  <c r="BF265" i="28"/>
  <c r="DV265" l="1"/>
  <c r="DW265" s="1"/>
  <c r="W265" i="32" s="1"/>
  <c r="T265"/>
  <c r="BB266" i="28"/>
  <c r="BC266"/>
  <c r="DF266"/>
  <c r="U266"/>
  <c r="V266"/>
  <c r="R266" i="32" s="1"/>
  <c r="AF266" i="28"/>
  <c r="AG266"/>
  <c r="CB264"/>
  <c r="BZ264"/>
  <c r="BY265"/>
  <c r="AQ266"/>
  <c r="AR266"/>
  <c r="X266"/>
  <c r="Y266"/>
  <c r="U266" i="32" s="1"/>
  <c r="BE266" i="28"/>
  <c r="EH266" s="1"/>
  <c r="EI266" s="1"/>
  <c r="Z266" i="32" s="1"/>
  <c r="BF266" i="28"/>
  <c r="BX266"/>
  <c r="AI266"/>
  <c r="DZ266" s="1"/>
  <c r="EA266" s="1"/>
  <c r="X266" i="32" s="1"/>
  <c r="AJ266" i="28"/>
  <c r="BM266"/>
  <c r="BN266"/>
  <c r="DV266" l="1"/>
  <c r="DW266" s="1"/>
  <c r="W266" i="32" s="1"/>
  <c r="T266"/>
  <c r="DF267" i="28"/>
  <c r="U267"/>
  <c r="V267"/>
  <c r="R267" i="32" s="1"/>
  <c r="BB267" i="28"/>
  <c r="BC267"/>
  <c r="AF267"/>
  <c r="AG267"/>
  <c r="BY266"/>
  <c r="BZ265"/>
  <c r="CB265"/>
  <c r="X267"/>
  <c r="Y267"/>
  <c r="U267" i="32" s="1"/>
  <c r="BM267" i="28"/>
  <c r="BN267"/>
  <c r="AI267"/>
  <c r="DZ267" s="1"/>
  <c r="EA267" s="1"/>
  <c r="X267" i="32" s="1"/>
  <c r="AJ267" i="28"/>
  <c r="BX267"/>
  <c r="BE267"/>
  <c r="EH267" s="1"/>
  <c r="EI267" s="1"/>
  <c r="Z267" i="32" s="1"/>
  <c r="BF267" i="28"/>
  <c r="AQ267"/>
  <c r="AR267"/>
  <c r="DV267" l="1"/>
  <c r="DW267" s="1"/>
  <c r="W267" i="32" s="1"/>
  <c r="T267"/>
  <c r="DF268" i="28"/>
  <c r="U268"/>
  <c r="V268"/>
  <c r="R268" i="32" s="1"/>
  <c r="AF268" i="28"/>
  <c r="AG268"/>
  <c r="BB268"/>
  <c r="BC268"/>
  <c r="BZ266"/>
  <c r="CB266"/>
  <c r="BY267"/>
  <c r="X268"/>
  <c r="Y268"/>
  <c r="U268" i="32" s="1"/>
  <c r="BX268" i="28"/>
  <c r="AI268"/>
  <c r="DZ268" s="1"/>
  <c r="EA268" s="1"/>
  <c r="X268" i="32" s="1"/>
  <c r="AJ268" i="28"/>
  <c r="BE268"/>
  <c r="EH268" s="1"/>
  <c r="EI268" s="1"/>
  <c r="Z268" i="32" s="1"/>
  <c r="BF268" i="28"/>
  <c r="BM268"/>
  <c r="BN268"/>
  <c r="AR268"/>
  <c r="AQ268"/>
  <c r="DV268" l="1"/>
  <c r="DW268" s="1"/>
  <c r="W268" i="32" s="1"/>
  <c r="T268"/>
  <c r="BB269" i="28"/>
  <c r="BC269"/>
  <c r="DF269"/>
  <c r="U269"/>
  <c r="V269"/>
  <c r="R269" i="32" s="1"/>
  <c r="AF269" i="28"/>
  <c r="AG269"/>
  <c r="BY268"/>
  <c r="CB267"/>
  <c r="BZ267"/>
  <c r="X269"/>
  <c r="Y269"/>
  <c r="U269" i="32" s="1"/>
  <c r="BE269" i="28"/>
  <c r="EH269" s="1"/>
  <c r="EI269" s="1"/>
  <c r="Z269" i="32" s="1"/>
  <c r="BF269" i="28"/>
  <c r="BM269"/>
  <c r="BN269"/>
  <c r="AI269"/>
  <c r="DZ269" s="1"/>
  <c r="EA269" s="1"/>
  <c r="X269" i="32" s="1"/>
  <c r="AJ269" i="28"/>
  <c r="AQ269"/>
  <c r="AR269"/>
  <c r="BX269"/>
  <c r="DV269" l="1"/>
  <c r="DW269" s="1"/>
  <c r="W269" i="32" s="1"/>
  <c r="T269"/>
  <c r="AF270" i="28"/>
  <c r="AG270"/>
  <c r="U270"/>
  <c r="DF270"/>
  <c r="V270"/>
  <c r="R270" i="32" s="1"/>
  <c r="BB270" i="28"/>
  <c r="BC270"/>
  <c r="CB268"/>
  <c r="BZ268"/>
  <c r="BY269"/>
  <c r="BX270"/>
  <c r="AI270"/>
  <c r="DZ270" s="1"/>
  <c r="EA270" s="1"/>
  <c r="X270" i="32" s="1"/>
  <c r="AJ270" i="28"/>
  <c r="BE270"/>
  <c r="EH270" s="1"/>
  <c r="EI270" s="1"/>
  <c r="Z270" i="32" s="1"/>
  <c r="BF270" i="28"/>
  <c r="AQ270"/>
  <c r="AR270"/>
  <c r="Y270"/>
  <c r="U270" i="32" s="1"/>
  <c r="X270" i="28"/>
  <c r="BM270"/>
  <c r="BN270"/>
  <c r="DV270" l="1"/>
  <c r="DW270" s="1"/>
  <c r="W270" i="32" s="1"/>
  <c r="T270"/>
  <c r="AF271" i="28"/>
  <c r="AG271"/>
  <c r="U271"/>
  <c r="DF271"/>
  <c r="V271"/>
  <c r="R271" i="32" s="1"/>
  <c r="BB271" i="28"/>
  <c r="BC271"/>
  <c r="BY270"/>
  <c r="CB269"/>
  <c r="BZ269"/>
  <c r="AI271"/>
  <c r="DZ271" s="1"/>
  <c r="EA271" s="1"/>
  <c r="X271" i="32" s="1"/>
  <c r="AJ271" i="28"/>
  <c r="BM271"/>
  <c r="BN271"/>
  <c r="AQ271"/>
  <c r="AR271"/>
  <c r="X271"/>
  <c r="Y271"/>
  <c r="U271" i="32" s="1"/>
  <c r="BX271" i="28"/>
  <c r="BE271"/>
  <c r="EH271" s="1"/>
  <c r="EI271" s="1"/>
  <c r="Z271" i="32" s="1"/>
  <c r="BF271" i="28"/>
  <c r="DV271" l="1"/>
  <c r="DW271" s="1"/>
  <c r="W271" i="32" s="1"/>
  <c r="T271"/>
  <c r="U272" i="28"/>
  <c r="DF272"/>
  <c r="V272"/>
  <c r="R272" i="32" s="1"/>
  <c r="BB272" i="28"/>
  <c r="AF272"/>
  <c r="AG272"/>
  <c r="CB270"/>
  <c r="BZ270"/>
  <c r="BY271"/>
  <c r="Y272"/>
  <c r="U272" i="32" s="1"/>
  <c r="X272" i="28"/>
  <c r="BF272"/>
  <c r="BE272"/>
  <c r="EH272" s="1"/>
  <c r="EI272" s="1"/>
  <c r="Z272" i="32" s="1"/>
  <c r="AJ272" i="28"/>
  <c r="AI272"/>
  <c r="DZ272" s="1"/>
  <c r="EA272" s="1"/>
  <c r="X272" i="32" s="1"/>
  <c r="BX272" i="28"/>
  <c r="BN272"/>
  <c r="BM272"/>
  <c r="AR272"/>
  <c r="AQ272"/>
  <c r="DV272" l="1"/>
  <c r="DW272" s="1"/>
  <c r="W272" i="32" s="1"/>
  <c r="T272"/>
  <c r="BD272" i="28"/>
  <c r="BC272"/>
  <c r="U273"/>
  <c r="DF273"/>
  <c r="V273"/>
  <c r="R273" i="32" s="1"/>
  <c r="AF273" i="28"/>
  <c r="AG273"/>
  <c r="BB273"/>
  <c r="BC273"/>
  <c r="BY272"/>
  <c r="BZ271"/>
  <c r="CB271"/>
  <c r="BX273"/>
  <c r="AI273"/>
  <c r="DZ273" s="1"/>
  <c r="EA273" s="1"/>
  <c r="X273" i="32" s="1"/>
  <c r="AJ273" i="28"/>
  <c r="BM273"/>
  <c r="BN273"/>
  <c r="BE273"/>
  <c r="EH273" s="1"/>
  <c r="EI273" s="1"/>
  <c r="Z273" i="32" s="1"/>
  <c r="BF273" i="28"/>
  <c r="X273"/>
  <c r="Y273"/>
  <c r="U273" i="32" s="1"/>
  <c r="AQ273" i="28"/>
  <c r="AR273"/>
  <c r="DV273" l="1"/>
  <c r="DW273" s="1"/>
  <c r="W273" i="32" s="1"/>
  <c r="T273"/>
  <c r="DF274" i="28"/>
  <c r="U274"/>
  <c r="V274"/>
  <c r="R274" i="32" s="1"/>
  <c r="BB274" i="28"/>
  <c r="BC274"/>
  <c r="AF274"/>
  <c r="AG274"/>
  <c r="CB272"/>
  <c r="BZ272"/>
  <c r="BY273"/>
  <c r="BE274"/>
  <c r="EH274" s="1"/>
  <c r="EI274" s="1"/>
  <c r="Z274" i="32" s="1"/>
  <c r="BF274" i="28"/>
  <c r="BX274"/>
  <c r="BM274"/>
  <c r="BN274"/>
  <c r="AQ274"/>
  <c r="AR274"/>
  <c r="AJ274"/>
  <c r="AI274"/>
  <c r="DZ274" s="1"/>
  <c r="EA274" s="1"/>
  <c r="X274" i="32" s="1"/>
  <c r="Y274" i="28"/>
  <c r="U274" i="32" s="1"/>
  <c r="X274" i="28"/>
  <c r="DV274" l="1"/>
  <c r="DW274" s="1"/>
  <c r="W274" i="32" s="1"/>
  <c r="T274"/>
  <c r="U275" i="28"/>
  <c r="DF275"/>
  <c r="V275"/>
  <c r="R275" i="32" s="1"/>
  <c r="BB275" i="28"/>
  <c r="BC275"/>
  <c r="AF275"/>
  <c r="AG275"/>
  <c r="BY274"/>
  <c r="CB273"/>
  <c r="BZ273"/>
  <c r="BM275"/>
  <c r="BN275"/>
  <c r="AI275"/>
  <c r="DZ275" s="1"/>
  <c r="EA275" s="1"/>
  <c r="X275" i="32" s="1"/>
  <c r="AJ275" i="28"/>
  <c r="BX275"/>
  <c r="BF275"/>
  <c r="BE275"/>
  <c r="EH275" s="1"/>
  <c r="EI275" s="1"/>
  <c r="Z275" i="32" s="1"/>
  <c r="AQ275" i="28"/>
  <c r="AR275"/>
  <c r="Y275"/>
  <c r="U275" i="32" s="1"/>
  <c r="X275" i="28"/>
  <c r="DV275" l="1"/>
  <c r="DW275" s="1"/>
  <c r="W275" i="32" s="1"/>
  <c r="T275"/>
  <c r="AF276" i="28"/>
  <c r="AG276"/>
  <c r="U276"/>
  <c r="DF276"/>
  <c r="V276"/>
  <c r="R276" i="32" s="1"/>
  <c r="BB276" i="28"/>
  <c r="BC276"/>
  <c r="CB274"/>
  <c r="BZ274"/>
  <c r="BY275"/>
  <c r="BM276"/>
  <c r="BN276"/>
  <c r="Y276"/>
  <c r="U276" i="32" s="1"/>
  <c r="X276" i="28"/>
  <c r="BX276"/>
  <c r="AR276"/>
  <c r="AQ276"/>
  <c r="BE276"/>
  <c r="EH276" s="1"/>
  <c r="EI276" s="1"/>
  <c r="Z276" i="32" s="1"/>
  <c r="BF276" i="28"/>
  <c r="AJ276"/>
  <c r="AI276"/>
  <c r="DZ276" s="1"/>
  <c r="EA276" s="1"/>
  <c r="X276" i="32" s="1"/>
  <c r="DV276" i="28" l="1"/>
  <c r="DW276" s="1"/>
  <c r="W276" i="32" s="1"/>
  <c r="T276"/>
  <c r="BY276" i="28"/>
  <c r="CB275"/>
  <c r="BZ275"/>
  <c r="BZ276" l="1"/>
  <c r="CB276"/>
</calcChain>
</file>

<file path=xl/comments1.xml><?xml version="1.0" encoding="utf-8"?>
<comments xmlns="http://schemas.openxmlformats.org/spreadsheetml/2006/main">
  <authors>
    <author>DELL</author>
  </authors>
  <commentList>
    <comment ref="K2" authorId="0">
      <text>
        <r>
          <rPr>
            <b/>
            <sz val="12"/>
            <color indexed="81"/>
            <rFont val="Tahoma"/>
            <family val="2"/>
          </rPr>
          <t>Ummed:- जिस विषय के सत्रांक देखना एवं प्रिंट लेना चाहते हो उस विषय का चयन करें</t>
        </r>
      </text>
    </comment>
  </commentList>
</comments>
</file>

<file path=xl/sharedStrings.xml><?xml version="1.0" encoding="utf-8"?>
<sst xmlns="http://schemas.openxmlformats.org/spreadsheetml/2006/main" count="596" uniqueCount="296">
  <si>
    <t>SESSION</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</si>
  <si>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</si>
  <si>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</si>
  <si>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</si>
  <si>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</si>
  <si>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</si>
  <si>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</si>
  <si>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</si>
  <si>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</si>
  <si>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</si>
  <si>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</si>
  <si>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</si>
  <si>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</si>
  <si>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</si>
  <si>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</si>
  <si>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</si>
  <si>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</si>
  <si>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</si>
  <si>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</si>
  <si>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</si>
  <si>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</si>
  <si>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Student's Name</t>
  </si>
  <si>
    <t>Father's Name</t>
  </si>
  <si>
    <t>Mother's Name</t>
  </si>
  <si>
    <t>Date Of Birth</t>
  </si>
  <si>
    <t>Class</t>
  </si>
  <si>
    <t>Student Related Basic Details</t>
  </si>
  <si>
    <t>Total</t>
  </si>
  <si>
    <t>Sr. No.</t>
  </si>
  <si>
    <t>Staff Detail</t>
  </si>
  <si>
    <t>Total Attendance</t>
  </si>
  <si>
    <t>Student's Attendance</t>
  </si>
  <si>
    <t>Attendance</t>
  </si>
  <si>
    <t>Attandance %</t>
  </si>
  <si>
    <t>Result</t>
  </si>
  <si>
    <t>Obtained Marks</t>
  </si>
  <si>
    <t>Percentage</t>
  </si>
  <si>
    <t>Statics</t>
  </si>
  <si>
    <t>Position in Class</t>
  </si>
  <si>
    <t>School U-Dise Code :-</t>
  </si>
  <si>
    <t>Session :-</t>
  </si>
  <si>
    <t>Saction :-</t>
  </si>
  <si>
    <t>Remark</t>
  </si>
  <si>
    <t>Half Yearly</t>
  </si>
  <si>
    <t>Grade</t>
  </si>
  <si>
    <t>A</t>
  </si>
  <si>
    <t>B</t>
  </si>
  <si>
    <t>D</t>
  </si>
  <si>
    <t>C</t>
  </si>
  <si>
    <t>Class -</t>
  </si>
  <si>
    <t>First Test</t>
  </si>
  <si>
    <t>Second Test</t>
  </si>
  <si>
    <t>Total Maximum Marks</t>
  </si>
  <si>
    <r>
      <rPr>
        <b/>
        <sz val="10"/>
        <color rgb="FFFFFF00"/>
        <rFont val="Baskerville Old Face"/>
        <family val="1"/>
      </rPr>
      <t>EMAIL ID-</t>
    </r>
    <r>
      <rPr>
        <b/>
        <sz val="10"/>
        <color theme="0"/>
        <rFont val="Baskerville Old Face"/>
        <family val="1"/>
      </rPr>
      <t>ummedtrdedu@gmail.com</t>
    </r>
  </si>
  <si>
    <t>Overall Div.</t>
  </si>
  <si>
    <t>G</t>
  </si>
  <si>
    <t>F</t>
  </si>
  <si>
    <t>:-</t>
  </si>
  <si>
    <t>RESULT PREPARATION PROGRAM</t>
  </si>
  <si>
    <t>P.S.-Bapini (Jodhpur)</t>
  </si>
  <si>
    <t>E</t>
  </si>
  <si>
    <t>Govt. Sr. Secondary School Raimalwada</t>
  </si>
  <si>
    <t>Subject Detail</t>
  </si>
  <si>
    <t>Subject's Name</t>
  </si>
  <si>
    <t>Teacher's Name</t>
  </si>
  <si>
    <t>HINDI</t>
  </si>
  <si>
    <t>ENGLISH</t>
  </si>
  <si>
    <t>SANSKRIT</t>
  </si>
  <si>
    <t>SCIENCE</t>
  </si>
  <si>
    <t>MATHEMATICS</t>
  </si>
  <si>
    <t>SOCIAL SCIENCE</t>
  </si>
  <si>
    <t>Work Exp.</t>
  </si>
  <si>
    <t>Art Edu.</t>
  </si>
  <si>
    <t>H&amp;P Edu.</t>
  </si>
  <si>
    <t>2022-23</t>
  </si>
  <si>
    <t>Overall Grade</t>
  </si>
  <si>
    <t>UMMED TARAD</t>
  </si>
  <si>
    <t>CREATOR:-</t>
  </si>
  <si>
    <t>Sessional Marks</t>
  </si>
  <si>
    <t>For Help</t>
  </si>
  <si>
    <r>
      <t xml:space="preserve">OR search the youtube channel </t>
    </r>
    <r>
      <rPr>
        <b/>
        <sz val="24"/>
        <color rgb="FFFFFF00"/>
        <rFont val="Cambria"/>
        <family val="1"/>
        <scheme val="major"/>
      </rPr>
      <t>"Learn with ummed tarad"</t>
    </r>
  </si>
  <si>
    <t>For my latest and updated usefull program visit links given bellow</t>
  </si>
  <si>
    <t>https://rajteachers.net/ummed-tarad-excel-software</t>
  </si>
  <si>
    <t>https://rajsevak.com/ummed-tarad-excel-software/</t>
  </si>
  <si>
    <t>https://shalaweb.com/ummed-tarad/</t>
  </si>
  <si>
    <t>https://studywithrsm.com/ummed-tarad-excel-programmer-teacher/</t>
  </si>
  <si>
    <t>https://www.ashwinisharma.com/p/ummed-tarad-excel-programs.html</t>
  </si>
  <si>
    <t>https://shalasugam.com/mr-ummed-tarad-excel-software/</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</si>
  <si>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t>
  </si>
  <si>
    <t>Update On :-05-02-2023</t>
  </si>
  <si>
    <t>Board Roll No.</t>
  </si>
  <si>
    <t>Third Language</t>
  </si>
  <si>
    <t>Marks Of Attendance</t>
  </si>
  <si>
    <t>Attendance Per. (%)</t>
  </si>
  <si>
    <t>School Roll Number</t>
  </si>
  <si>
    <t xml:space="preserve">     Total Marks   (Up to H.Y.)</t>
  </si>
  <si>
    <t>Sessional Marks (Complete Statement)</t>
  </si>
  <si>
    <t>Sessional Marks (Subject wise)</t>
  </si>
  <si>
    <t>Sassional Marks (All Subjects)</t>
  </si>
  <si>
    <r>
      <t>Subjects</t>
    </r>
    <r>
      <rPr>
        <b/>
        <sz val="18"/>
        <color rgb="FF002060"/>
        <rFont val="Symbol"/>
        <family val="1"/>
        <charset val="2"/>
      </rPr>
      <t>®</t>
    </r>
  </si>
  <si>
    <r>
      <t>Sub.Teacher</t>
    </r>
    <r>
      <rPr>
        <b/>
        <sz val="18"/>
        <color rgb="FF002060"/>
        <rFont val="Symbol"/>
        <family val="1"/>
        <charset val="2"/>
      </rPr>
      <t>®</t>
    </r>
  </si>
  <si>
    <t>School's Name:-</t>
  </si>
  <si>
    <t>HGHV</t>
  </si>
  <si>
    <t>Marks Entry                                                           Marks Entry                                                                  Marks Entry</t>
  </si>
  <si>
    <t>Programer</t>
  </si>
  <si>
    <t>(GSSS RAIMALWADA, JODHPUR)</t>
  </si>
  <si>
    <t>MOBILE NO.-9166973141</t>
  </si>
  <si>
    <t>अवांछित Rows को Hide कर देवें</t>
  </si>
  <si>
    <t>Project</t>
  </si>
  <si>
    <t>Behaviour</t>
  </si>
  <si>
    <t>Theory</t>
  </si>
  <si>
    <t>Practical</t>
  </si>
  <si>
    <t>H&amp;C of Raj.</t>
  </si>
  <si>
    <t>F.O.I.T.</t>
  </si>
  <si>
    <t>SUPW</t>
  </si>
  <si>
    <t>Compulsory Tendency</t>
  </si>
  <si>
    <t>Alternative Tendency</t>
  </si>
  <si>
    <t>Camp</t>
  </si>
  <si>
    <t>Presentation Work</t>
  </si>
  <si>
    <t>10% Up to Half Yearly</t>
  </si>
  <si>
    <t xml:space="preserve">Total </t>
  </si>
  <si>
    <t>Third Test</t>
  </si>
  <si>
    <t>Grd.</t>
  </si>
  <si>
    <t>A/B/C/D</t>
  </si>
  <si>
    <t>10 % Up to H.Y.</t>
  </si>
  <si>
    <t>Extra {Proj.+Atnd.+Beh. (Max 5)}</t>
  </si>
  <si>
    <t>Sassional Marks (All Subjects) Detail For Class-10th</t>
  </si>
  <si>
    <t>BUSINESS STUDY</t>
  </si>
  <si>
    <t>माध्यमिक शिक्षा बोर्ड राजस्थान, बीकानेर द्वारा जारी विवरणिका/निर्देशानुसार सभी प्रकार के विद्यालय (निजी/सरकारी) के कक्षा 10 में अध्ययनरत विद्यार्थियों के सत्र 2022-23 के आगामी चरण के लिए भेजे जाने वाले सत्रांक की गणना हेतु इस प्रोग्राम को तैयार किया गया है जिसमें आप केवल ""Marks Entry"" शीट में ही आवश्यक पूर्तियां करें. सर्वप्रथम सबसे उपर पीले रंग के सेल्स में विद्यालय से सम्बंधित विवरण तथा फिर इसके निचे विद्यार्थियों के सम्बन्ध में विवरण भरें तत्पश्चात आगे उचित विषय का चयन कर उस विषयाध्यापक का नाम लिखें इसके पश्चात इन विषयों के निचे सम्बंधित परख/परीक्षा/गतिविधि वाले कॉलम में अंक भरें. तत्पश्चात आगामी शीट्स में आवश्यक प्रिंट प्राप्त करें.</t>
  </si>
  <si>
    <t>For Help watch the video my Youtube Channel Link</t>
  </si>
  <si>
    <t>https://youtu.be/Rf17zcx11PI</t>
  </si>
  <si>
    <t>Section</t>
  </si>
  <si>
    <t>SRNO</t>
  </si>
  <si>
    <t>DOA</t>
  </si>
  <si>
    <t>Name</t>
  </si>
  <si>
    <t>Late Status</t>
  </si>
  <si>
    <t>FatherName</t>
  </si>
  <si>
    <t>MotherName</t>
  </si>
  <si>
    <t>Gender</t>
  </si>
  <si>
    <t>Dob</t>
  </si>
  <si>
    <t>ClassRollNo</t>
  </si>
  <si>
    <t>ExamRollNumber</t>
  </si>
  <si>
    <t>School Total Working Days</t>
  </si>
  <si>
    <t>Student Total Attendence</t>
  </si>
  <si>
    <t>Category</t>
  </si>
  <si>
    <t>Religion</t>
  </si>
  <si>
    <t>Previous Year Marks</t>
  </si>
  <si>
    <t>Name Of School</t>
  </si>
  <si>
    <t>School UDise Code</t>
  </si>
  <si>
    <t>Aadhar No of Student</t>
  </si>
  <si>
    <t>Bhamashash Card</t>
  </si>
  <si>
    <t>Mobile No Student(Father/Mother/Guardian</t>
  </si>
  <si>
    <t>Student Permanent Address</t>
  </si>
  <si>
    <t>Annual Parental Income</t>
  </si>
  <si>
    <t>CWSN Status</t>
  </si>
  <si>
    <t>BPL Status</t>
  </si>
  <si>
    <t>Minority Status</t>
  </si>
  <si>
    <t>Age On Present(In Years)</t>
  </si>
  <si>
    <t>Co-Curricular Activity</t>
  </si>
  <si>
    <t>Distance From School</t>
  </si>
  <si>
    <t>M</t>
  </si>
  <si>
    <t>Archana Kanwar</t>
  </si>
  <si>
    <t>Madan Singh</t>
  </si>
  <si>
    <t>Suraj Kanwar</t>
  </si>
  <si>
    <t>ASHOK</t>
  </si>
  <si>
    <t>BABU RAM</t>
  </si>
  <si>
    <t>KAMLA</t>
  </si>
  <si>
    <t>BANTI</t>
  </si>
  <si>
    <t>Late</t>
  </si>
  <si>
    <t>BINJA RAM</t>
  </si>
  <si>
    <t>KALI</t>
  </si>
  <si>
    <t>CHHOTU SINGH</t>
  </si>
  <si>
    <t>PADAM SINGH</t>
  </si>
  <si>
    <t>SANTOSH KANWAR</t>
  </si>
  <si>
    <t>CHOLARAM</t>
  </si>
  <si>
    <t>TIKURAM</t>
  </si>
  <si>
    <t>BEBU DEVI</t>
  </si>
  <si>
    <t>DHAN SINGH</t>
  </si>
  <si>
    <t>GANPAT SINGH</t>
  </si>
  <si>
    <t>RASAL KANWAR</t>
  </si>
  <si>
    <t>DHAPU</t>
  </si>
  <si>
    <t>PAPPU RAM</t>
  </si>
  <si>
    <t>BHIKHI DEVI</t>
  </si>
  <si>
    <t>DHARMENDRA SINGH</t>
  </si>
  <si>
    <t>DINESH</t>
  </si>
  <si>
    <t>SOHAN RAM</t>
  </si>
  <si>
    <t>SHARDA</t>
  </si>
  <si>
    <t>DIPIKA</t>
  </si>
  <si>
    <t>MANGI DEVI</t>
  </si>
  <si>
    <t>DURGA KANWAR</t>
  </si>
  <si>
    <t>BHAWANI SINGH</t>
  </si>
  <si>
    <t>KIRAN KANWAR</t>
  </si>
  <si>
    <t>GAJENDRA</t>
  </si>
  <si>
    <t>JALA RAM</t>
  </si>
  <si>
    <t>MOHANI DEVI</t>
  </si>
  <si>
    <t>GANPAT</t>
  </si>
  <si>
    <t>POKAR RAM</t>
  </si>
  <si>
    <t>NENU DEVI</t>
  </si>
  <si>
    <t>GUDDEE</t>
  </si>
  <si>
    <t>LAXMAN RAM</t>
  </si>
  <si>
    <t>GANWAREE</t>
  </si>
  <si>
    <t>GUDIYA</t>
  </si>
  <si>
    <t>OMA RAM</t>
  </si>
  <si>
    <t>GEETA DEVI</t>
  </si>
  <si>
    <t>HEMLATA</t>
  </si>
  <si>
    <t>GANPAT RAM</t>
  </si>
  <si>
    <t>JAGDISH MEGHWAL</t>
  </si>
  <si>
    <t>DAMA RAM</t>
  </si>
  <si>
    <t>MADU DEVI</t>
  </si>
  <si>
    <t>JAIDEV SINGH</t>
  </si>
  <si>
    <t>VIKRAM SINGH</t>
  </si>
  <si>
    <t>DHANNU KANWAR</t>
  </si>
  <si>
    <t>SANTOSH</t>
  </si>
  <si>
    <t>CHUNA RAM</t>
  </si>
  <si>
    <t>KAVITA</t>
  </si>
  <si>
    <t>JITENDRA RAO</t>
  </si>
  <si>
    <t>JAGDISH</t>
  </si>
  <si>
    <t>SUMITRA</t>
  </si>
  <si>
    <t>JITENDRA SARAN</t>
  </si>
  <si>
    <t>HIRA RAM</t>
  </si>
  <si>
    <t>PAPPU DEVI</t>
  </si>
  <si>
    <t>Jitendra Singh</t>
  </si>
  <si>
    <t>Gopal Singh</t>
  </si>
  <si>
    <t>Naresh Kanwar</t>
  </si>
  <si>
    <t>KAILASH</t>
  </si>
  <si>
    <t>SOHANI DEVI</t>
  </si>
  <si>
    <t>KAMLESH</t>
  </si>
  <si>
    <t>GULABA RAM</t>
  </si>
  <si>
    <t>LOOTI DEVI</t>
  </si>
  <si>
    <t>KANCHAN</t>
  </si>
  <si>
    <t>KUNA RAM</t>
  </si>
  <si>
    <t>GHEWAREE</t>
  </si>
  <si>
    <t>KAUSHALYA</t>
  </si>
  <si>
    <t>TILOK RAM</t>
  </si>
  <si>
    <t>KISTURI DEVI</t>
  </si>
  <si>
    <t>HARAMAN RAM</t>
  </si>
  <si>
    <t>KAVITA JOSHI</t>
  </si>
  <si>
    <t>JASRAJ JOSHI</t>
  </si>
  <si>
    <t>PARVATI</t>
  </si>
  <si>
    <t>KHUSHAL RAM</t>
  </si>
  <si>
    <t>KUMBHA RAM</t>
  </si>
  <si>
    <t>SURAJO DEVI</t>
  </si>
  <si>
    <t>KOMAL KANWAR</t>
  </si>
  <si>
    <t>DEVI SINGH</t>
  </si>
  <si>
    <t>SURAJ KANWAR</t>
  </si>
  <si>
    <t>KOUSHALYA</t>
  </si>
  <si>
    <t>KULDEEP SINGH</t>
  </si>
  <si>
    <t>AVAR DAN</t>
  </si>
  <si>
    <t>RUKMA KANWAR</t>
  </si>
  <si>
    <t>LALARAM</t>
  </si>
  <si>
    <t>OMARAM</t>
  </si>
  <si>
    <t>Laxman</t>
  </si>
  <si>
    <t>Ramu Ram</t>
  </si>
  <si>
    <t>Hiro Devi</t>
  </si>
  <si>
    <t>LILA</t>
  </si>
  <si>
    <t>MANGI LAL</t>
  </si>
  <si>
    <t>SUSHILA</t>
  </si>
  <si>
    <t>MAHENDRA SINGH</t>
  </si>
  <si>
    <t>AVAD DAN</t>
  </si>
  <si>
    <t>RUKAMA KANWAR</t>
  </si>
  <si>
    <t>Mahipal</t>
  </si>
  <si>
    <t>Likhama Ram</t>
  </si>
  <si>
    <t>Sundar Devi</t>
  </si>
  <si>
    <t>MAHIPAL SINGH</t>
  </si>
  <si>
    <t>SUMER SINGH</t>
  </si>
  <si>
    <t>MOOLI KANWAR</t>
  </si>
  <si>
    <t>MAINA</t>
  </si>
  <si>
    <t>LIKHMA RAM</t>
  </si>
  <si>
    <t>SUMITA</t>
  </si>
  <si>
    <t>MANISHA</t>
  </si>
  <si>
    <t>CHUKI DEVI</t>
  </si>
  <si>
    <t>Manisha</t>
  </si>
  <si>
    <t>Budha Ram</t>
  </si>
  <si>
    <t>Punam</t>
  </si>
  <si>
    <t>Mansi</t>
  </si>
  <si>
    <t>Tribhuwan Joshi</t>
  </si>
  <si>
    <t>Parmeshwari</t>
  </si>
  <si>
    <t>MAYA</t>
  </si>
  <si>
    <t>JAINI</t>
  </si>
  <si>
    <t>Nikita Bhati</t>
  </si>
  <si>
    <t>Kan Singh</t>
  </si>
  <si>
    <t>Supyar Kanwar</t>
  </si>
  <si>
    <t>PARKU</t>
  </si>
  <si>
    <t>KISHNA RAM</t>
  </si>
  <si>
    <t>PEMI</t>
  </si>
  <si>
    <t>Pooja</t>
  </si>
  <si>
    <t>Kheraj Ram</t>
  </si>
  <si>
    <t>Omi Devi</t>
  </si>
  <si>
    <t>PRAHALAD</t>
  </si>
  <si>
    <t>LADU RAM</t>
  </si>
  <si>
    <t>BHANWARI DEVI</t>
  </si>
  <si>
    <t xml:space="preserve">Govt. Sr. Sec. School </t>
  </si>
  <si>
    <t>Third Language  (SANSKRIT)</t>
  </si>
  <si>
    <t>Type Of School</t>
  </si>
  <si>
    <t>General</t>
  </si>
  <si>
    <t>LAST UPDATE ON:-12-03-2023</t>
  </si>
</sst>
</file>

<file path=xl/styles.xml><?xml version="1.0" encoding="utf-8"?>
<styleSheet xmlns="http://schemas.openxmlformats.org/spreadsheetml/2006/main">
  <numFmts count="4">
    <numFmt numFmtId="164" formatCode="[$-409]d/mmm/yyyy;@"/>
    <numFmt numFmtId="165" formatCode="&quot;0&quot;0"/>
    <numFmt numFmtId="166" formatCode="[$-409]dd/mmm/yy;@"/>
    <numFmt numFmtId="167" formatCode="[$-409]d/mmm/yy;@"/>
  </numFmts>
  <fonts count="101">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24"/>
      <color theme="1"/>
      <name val="Cambria"/>
      <family val="1"/>
      <scheme val="major"/>
    </font>
    <font>
      <b/>
      <sz val="24"/>
      <color rgb="FF002060"/>
      <name val="Segoe UI Symbol"/>
      <family val="2"/>
    </font>
    <font>
      <b/>
      <sz val="22"/>
      <color theme="0"/>
      <name val="Cambria"/>
      <family val="1"/>
      <scheme val="major"/>
    </font>
    <font>
      <b/>
      <sz val="20"/>
      <color theme="0"/>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20"/>
      <color theme="0"/>
      <name val="Baskerville Old Face"/>
      <family val="1"/>
    </font>
    <font>
      <b/>
      <sz val="14"/>
      <color theme="0"/>
      <name val="Baskerville Old Face"/>
      <family val="1"/>
    </font>
    <font>
      <b/>
      <sz val="16"/>
      <name val="Cambria"/>
      <family val="1"/>
      <scheme val="major"/>
    </font>
    <font>
      <b/>
      <sz val="12"/>
      <name val="Cambria"/>
      <family val="1"/>
      <scheme val="major"/>
    </font>
    <font>
      <sz val="10"/>
      <color theme="1"/>
      <name val="Cambria"/>
      <family val="1"/>
      <scheme val="major"/>
    </font>
    <font>
      <b/>
      <sz val="12"/>
      <color rgb="FFFF0000"/>
      <name val="Cambria"/>
      <family val="1"/>
      <scheme val="major"/>
    </font>
    <font>
      <b/>
      <sz val="11"/>
      <color theme="5" tint="-0.499984740745262"/>
      <name val="Cambria"/>
      <family val="1"/>
      <scheme val="major"/>
    </font>
    <font>
      <sz val="34"/>
      <color rgb="FF7030A0"/>
      <name val="Cooper Std Black"/>
      <family val="1"/>
    </font>
    <font>
      <b/>
      <sz val="10"/>
      <color theme="1"/>
      <name val="Cambria"/>
      <family val="1"/>
      <scheme val="major"/>
    </font>
    <font>
      <b/>
      <sz val="16"/>
      <color rgb="FFFFFF00"/>
      <name val="Cambria"/>
      <family val="1"/>
      <scheme val="major"/>
    </font>
    <font>
      <b/>
      <sz val="14"/>
      <name val="Cambria"/>
      <family val="1"/>
      <scheme val="major"/>
    </font>
    <font>
      <sz val="18"/>
      <color theme="1"/>
      <name val="Calibri"/>
      <family val="2"/>
      <scheme val="minor"/>
    </font>
    <font>
      <b/>
      <sz val="22"/>
      <color theme="1"/>
      <name val="Cambria"/>
      <family val="1"/>
      <scheme val="major"/>
    </font>
    <font>
      <b/>
      <sz val="14"/>
      <color rgb="FFFF0000"/>
      <name val="Cambria"/>
      <family val="1"/>
      <scheme val="major"/>
    </font>
    <font>
      <sz val="14"/>
      <color theme="1"/>
      <name val="Cambria"/>
      <family val="1"/>
      <scheme val="major"/>
    </font>
    <font>
      <b/>
      <sz val="18"/>
      <color theme="1"/>
      <name val="Cambria"/>
      <family val="1"/>
      <scheme val="major"/>
    </font>
    <font>
      <b/>
      <sz val="12"/>
      <color theme="1"/>
      <name val="Cambria"/>
      <family val="1"/>
      <scheme val="major"/>
    </font>
    <font>
      <sz val="18"/>
      <color theme="1"/>
      <name val="Cambria"/>
      <family val="1"/>
      <scheme val="major"/>
    </font>
    <font>
      <b/>
      <sz val="11"/>
      <color theme="1"/>
      <name val="Calibri"/>
      <family val="2"/>
      <scheme val="minor"/>
    </font>
    <font>
      <sz val="12"/>
      <name val="Cambria"/>
      <family val="1"/>
      <scheme val="major"/>
    </font>
    <font>
      <b/>
      <sz val="10"/>
      <color rgb="FFFFFF00"/>
      <name val="Baskerville Old Face"/>
      <family val="1"/>
    </font>
    <font>
      <b/>
      <sz val="10"/>
      <color theme="0"/>
      <name val="Baskerville Old Face"/>
      <family val="1"/>
    </font>
    <font>
      <sz val="12"/>
      <color rgb="FFFF0000"/>
      <name val="Cambria"/>
      <family val="1"/>
      <scheme val="major"/>
    </font>
    <font>
      <sz val="12"/>
      <color theme="1"/>
      <name val="Cambria"/>
      <family val="1"/>
      <scheme val="major"/>
    </font>
    <font>
      <b/>
      <sz val="12"/>
      <color theme="1"/>
      <name val="Calibri"/>
      <family val="2"/>
      <scheme val="minor"/>
    </font>
    <font>
      <sz val="9"/>
      <color theme="1"/>
      <name val="Calibri"/>
      <family val="2"/>
      <scheme val="minor"/>
    </font>
    <font>
      <b/>
      <sz val="20"/>
      <color theme="1"/>
      <name val="Algerian"/>
      <family val="5"/>
    </font>
    <font>
      <sz val="9"/>
      <color theme="1"/>
      <name val="Cambria"/>
      <family val="1"/>
      <scheme val="major"/>
    </font>
    <font>
      <b/>
      <sz val="11"/>
      <color theme="0"/>
      <name val="Cambria"/>
      <family val="1"/>
      <scheme val="major"/>
    </font>
    <font>
      <b/>
      <sz val="14"/>
      <color theme="0"/>
      <name val="Cambria"/>
      <family val="1"/>
      <scheme val="major"/>
    </font>
    <font>
      <b/>
      <sz val="12"/>
      <color rgb="FF002060"/>
      <name val="Cambria"/>
      <family val="1"/>
      <scheme val="major"/>
    </font>
    <font>
      <sz val="11"/>
      <color rgb="FF002060"/>
      <name val="Cambria"/>
      <family val="1"/>
      <scheme val="major"/>
    </font>
    <font>
      <sz val="12"/>
      <color rgb="FF002060"/>
      <name val="Cambria"/>
      <family val="1"/>
      <scheme val="major"/>
    </font>
    <font>
      <b/>
      <sz val="16"/>
      <color rgb="FF002060"/>
      <name val="Segoe UI Symbol"/>
      <family val="2"/>
    </font>
    <font>
      <b/>
      <sz val="8"/>
      <color theme="1"/>
      <name val="Cambria"/>
      <family val="1"/>
      <scheme val="major"/>
    </font>
    <font>
      <b/>
      <sz val="16"/>
      <color rgb="FFC00000"/>
      <name val="Cambria"/>
      <family val="1"/>
      <scheme val="major"/>
    </font>
    <font>
      <b/>
      <sz val="9"/>
      <color theme="1"/>
      <name val="Cambria"/>
      <family val="1"/>
      <scheme val="major"/>
    </font>
    <font>
      <b/>
      <sz val="24"/>
      <color theme="0"/>
      <name val="Cooper BlkOul BT"/>
      <family val="5"/>
    </font>
    <font>
      <sz val="11"/>
      <color rgb="FFC00000"/>
      <name val="Cambria"/>
      <family val="1"/>
      <scheme val="major"/>
    </font>
    <font>
      <sz val="11"/>
      <color rgb="FF002060"/>
      <name val="Calibri"/>
      <family val="2"/>
      <scheme val="minor"/>
    </font>
    <font>
      <sz val="11"/>
      <color rgb="FFC00000"/>
      <name val="Calibri"/>
      <family val="2"/>
      <scheme val="minor"/>
    </font>
    <font>
      <b/>
      <sz val="11"/>
      <color rgb="FF002060"/>
      <name val="Calibri"/>
      <family val="2"/>
      <scheme val="minor"/>
    </font>
    <font>
      <b/>
      <sz val="11"/>
      <color rgb="FFC00000"/>
      <name val="Calibri"/>
      <family val="2"/>
      <scheme val="minor"/>
    </font>
    <font>
      <b/>
      <sz val="16"/>
      <color rgb="FF002060"/>
      <name val="Cambria"/>
      <family val="1"/>
      <scheme val="major"/>
    </font>
    <font>
      <sz val="20"/>
      <color theme="0"/>
      <name val="Cambria"/>
      <family val="1"/>
      <scheme val="major"/>
    </font>
    <font>
      <b/>
      <sz val="24"/>
      <color theme="0"/>
      <name val="Cambria"/>
      <family val="1"/>
      <scheme val="major"/>
    </font>
    <font>
      <b/>
      <sz val="28"/>
      <color theme="0"/>
      <name val="Cambria"/>
      <family val="1"/>
      <scheme val="major"/>
    </font>
    <font>
      <u/>
      <sz val="11"/>
      <color theme="10"/>
      <name val="Calibri"/>
      <family val="2"/>
    </font>
    <font>
      <b/>
      <sz val="24"/>
      <color rgb="FFFFFF00"/>
      <name val="Cambria"/>
      <family val="1"/>
      <scheme val="major"/>
    </font>
    <font>
      <b/>
      <sz val="10"/>
      <color rgb="FF7030A0"/>
      <name val="Cambria"/>
      <family val="1"/>
      <scheme val="major"/>
    </font>
    <font>
      <b/>
      <sz val="11"/>
      <color rgb="FF7030A0"/>
      <name val="Calibri"/>
      <family val="2"/>
      <scheme val="minor"/>
    </font>
    <font>
      <sz val="12"/>
      <color theme="0"/>
      <name val="Cambria"/>
      <family val="1"/>
      <scheme val="major"/>
    </font>
    <font>
      <sz val="16"/>
      <color theme="1"/>
      <name val="Cambria"/>
      <family val="1"/>
      <scheme val="major"/>
    </font>
    <font>
      <sz val="16"/>
      <color theme="0"/>
      <name val="Cambria"/>
      <family val="1"/>
      <scheme val="major"/>
    </font>
    <font>
      <b/>
      <sz val="14"/>
      <color rgb="FF002060"/>
      <name val="Cambria"/>
      <family val="1"/>
      <scheme val="major"/>
    </font>
    <font>
      <b/>
      <sz val="16"/>
      <color theme="0"/>
      <name val="Baskerville Old Face"/>
      <family val="1"/>
    </font>
    <font>
      <sz val="16"/>
      <color rgb="FF002060"/>
      <name val="Cambria"/>
      <family val="1"/>
      <scheme val="major"/>
    </font>
    <font>
      <sz val="16"/>
      <color rgb="FFFF0000"/>
      <name val="Cambria"/>
      <family val="1"/>
      <scheme val="major"/>
    </font>
    <font>
      <b/>
      <sz val="14"/>
      <color rgb="FF0070C0"/>
      <name val="Cambria"/>
      <family val="1"/>
      <scheme val="major"/>
    </font>
    <font>
      <b/>
      <sz val="12"/>
      <color theme="1"/>
      <name val="Algerian"/>
      <family val="5"/>
    </font>
    <font>
      <b/>
      <sz val="11"/>
      <color rgb="FF002060"/>
      <name val="Cambria"/>
      <family val="1"/>
      <scheme val="major"/>
    </font>
    <font>
      <sz val="14"/>
      <color theme="0"/>
      <name val="Cambria"/>
      <family val="1"/>
      <scheme val="major"/>
    </font>
    <font>
      <b/>
      <sz val="14"/>
      <color theme="1"/>
      <name val="Calibri"/>
      <family val="2"/>
      <scheme val="minor"/>
    </font>
    <font>
      <b/>
      <sz val="18"/>
      <color rgb="FF002060"/>
      <name val="Cambria"/>
      <family val="1"/>
      <scheme val="major"/>
    </font>
    <font>
      <b/>
      <sz val="18"/>
      <color rgb="FF002060"/>
      <name val="Symbol"/>
      <family val="1"/>
      <charset val="2"/>
    </font>
    <font>
      <b/>
      <sz val="20"/>
      <color rgb="FF002060"/>
      <name val="Cambria"/>
      <family val="1"/>
      <scheme val="major"/>
    </font>
    <font>
      <b/>
      <sz val="26"/>
      <color rgb="FF002060"/>
      <name val="Cambria"/>
      <family val="1"/>
      <scheme val="major"/>
    </font>
    <font>
      <b/>
      <sz val="22"/>
      <color rgb="FF002060"/>
      <name val="Cambria"/>
      <family val="1"/>
      <scheme val="major"/>
    </font>
    <font>
      <b/>
      <sz val="12"/>
      <color indexed="81"/>
      <name val="Tahoma"/>
      <family val="2"/>
    </font>
    <font>
      <u/>
      <sz val="12"/>
      <color rgb="FFFFFF00"/>
      <name val="Calibri"/>
      <family val="2"/>
    </font>
    <font>
      <b/>
      <sz val="36"/>
      <color rgb="FFFFC000"/>
      <name val="Algerian"/>
      <family val="5"/>
    </font>
    <font>
      <b/>
      <sz val="26"/>
      <color theme="0"/>
      <name val="Algerian"/>
      <family val="5"/>
    </font>
    <font>
      <b/>
      <sz val="28"/>
      <color theme="0"/>
      <name val="Algerian"/>
      <family val="5"/>
    </font>
    <font>
      <sz val="20"/>
      <color theme="0"/>
      <name val="BroadwayEngraved BT"/>
      <family val="5"/>
    </font>
    <font>
      <b/>
      <sz val="24"/>
      <color rgb="FF002060"/>
      <name val="Cambria"/>
      <family val="1"/>
      <scheme val="major"/>
    </font>
    <font>
      <b/>
      <sz val="14"/>
      <color theme="0"/>
      <name val="Calibri"/>
      <family val="2"/>
      <scheme val="minor"/>
    </font>
    <font>
      <b/>
      <sz val="18"/>
      <color theme="0"/>
      <name val="Calibri"/>
      <family val="2"/>
      <scheme val="minor"/>
    </font>
    <font>
      <sz val="16"/>
      <name val="Cambria"/>
      <family val="1"/>
      <scheme val="major"/>
    </font>
    <font>
      <b/>
      <sz val="16"/>
      <color theme="5" tint="-0.499984740745262"/>
      <name val="Cambria"/>
      <family val="1"/>
      <scheme val="major"/>
    </font>
    <font>
      <sz val="10"/>
      <color rgb="FF002060"/>
      <name val="Cambria"/>
      <family val="1"/>
      <scheme val="major"/>
    </font>
    <font>
      <b/>
      <sz val="8"/>
      <color rgb="FF7030A0"/>
      <name val="Cambria"/>
      <family val="1"/>
      <scheme val="major"/>
    </font>
    <font>
      <b/>
      <sz val="10"/>
      <color rgb="FF002060"/>
      <name val="Cambria"/>
      <family val="1"/>
      <scheme val="major"/>
    </font>
    <font>
      <b/>
      <sz val="12"/>
      <color rgb="FFFFFF00"/>
      <name val="Algerian"/>
      <family val="5"/>
    </font>
    <font>
      <u/>
      <sz val="18"/>
      <color rgb="FFFFFF00"/>
      <name val="Calibri"/>
      <family val="2"/>
    </font>
    <font>
      <b/>
      <u/>
      <sz val="18"/>
      <color rgb="FFFFFF00"/>
      <name val="Calibri"/>
      <family val="2"/>
    </font>
    <font>
      <sz val="11"/>
      <color theme="0" tint="-4.9989318521683403E-2"/>
      <name val="Calibri"/>
      <family val="2"/>
      <scheme val="minor"/>
    </font>
  </fonts>
  <fills count="20">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rgb="FF00B0F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rgb="FF92D050"/>
        <bgColor indexed="64"/>
      </patternFill>
    </fill>
    <fill>
      <patternFill patternType="solid">
        <fgColor theme="0" tint="-0.14999847407452621"/>
        <bgColor indexed="64"/>
      </patternFill>
    </fill>
  </fills>
  <borders count="203">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style="slantDashDot">
        <color rgb="FFFFFF00"/>
      </top>
      <bottom/>
      <diagonal/>
    </border>
    <border>
      <left/>
      <right/>
      <top style="slantDashDot">
        <color rgb="FFFFFF00"/>
      </top>
      <bottom/>
      <diagonal/>
    </border>
    <border>
      <left/>
      <right style="slantDashDot">
        <color rgb="FFFFFF00"/>
      </right>
      <top style="slantDashDot">
        <color rgb="FFFFFF00"/>
      </top>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medium">
        <color rgb="FFFF0000"/>
      </left>
      <right/>
      <top/>
      <bottom/>
      <diagonal/>
    </border>
    <border>
      <left/>
      <right style="medium">
        <color rgb="FFFF0000"/>
      </right>
      <top/>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style="thin">
        <color rgb="FF002060"/>
      </left>
      <right style="thin">
        <color rgb="FF002060"/>
      </right>
      <top style="thin">
        <color rgb="FF002060"/>
      </top>
      <bottom style="thin">
        <color rgb="FF002060"/>
      </bottom>
      <diagonal/>
    </border>
    <border>
      <left/>
      <right style="thin">
        <color rgb="FF002060"/>
      </right>
      <top style="thin">
        <color rgb="FF002060"/>
      </top>
      <bottom style="thin">
        <color rgb="FF002060"/>
      </bottom>
      <diagonal/>
    </border>
    <border>
      <left style="thin">
        <color rgb="FF002060"/>
      </left>
      <right style="thin">
        <color rgb="FF002060"/>
      </right>
      <top style="medium">
        <color rgb="FFFF0000"/>
      </top>
      <bottom style="thin">
        <color rgb="FF002060"/>
      </bottom>
      <diagonal/>
    </border>
    <border>
      <left style="thin">
        <color rgb="FF002060"/>
      </left>
      <right style="thin">
        <color rgb="FF002060"/>
      </right>
      <top/>
      <bottom style="medium">
        <color rgb="FFFF0000"/>
      </bottom>
      <diagonal/>
    </border>
    <border>
      <left style="medium">
        <color rgb="FFFF0000"/>
      </left>
      <right style="thin">
        <color rgb="FF002060"/>
      </right>
      <top/>
      <bottom style="medium">
        <color rgb="FFFF0000"/>
      </bottom>
      <diagonal/>
    </border>
    <border>
      <left style="medium">
        <color rgb="FFFF0000"/>
      </left>
      <right style="thin">
        <color rgb="FF002060"/>
      </right>
      <top style="thin">
        <color rgb="FF002060"/>
      </top>
      <bottom style="thin">
        <color rgb="FF002060"/>
      </bottom>
      <diagonal/>
    </border>
    <border>
      <left/>
      <right style="thin">
        <color rgb="FF002060"/>
      </right>
      <top/>
      <bottom style="thin">
        <color rgb="FF002060"/>
      </bottom>
      <diagonal/>
    </border>
    <border>
      <left style="thin">
        <color rgb="FF002060"/>
      </left>
      <right/>
      <top/>
      <bottom style="thin">
        <color rgb="FF002060"/>
      </bottom>
      <diagonal/>
    </border>
    <border>
      <left style="thin">
        <color rgb="FF002060"/>
      </left>
      <right/>
      <top style="thin">
        <color rgb="FF002060"/>
      </top>
      <bottom style="thin">
        <color rgb="FF002060"/>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7030A0"/>
      </left>
      <right style="medium">
        <color rgb="FFFF0000"/>
      </right>
      <top/>
      <bottom style="thin">
        <color rgb="FF7030A0"/>
      </bottom>
      <diagonal/>
    </border>
    <border>
      <left style="thin">
        <color rgb="FF002060"/>
      </left>
      <right/>
      <top style="medium">
        <color rgb="FFFF0000"/>
      </top>
      <bottom style="thin">
        <color rgb="FF002060"/>
      </bottom>
      <diagonal/>
    </border>
    <border>
      <left/>
      <right style="thin">
        <color rgb="FF7030A0"/>
      </right>
      <top style="thin">
        <color rgb="FF7030A0"/>
      </top>
      <bottom style="thin">
        <color rgb="FF7030A0"/>
      </bottom>
      <diagonal/>
    </border>
    <border>
      <left/>
      <right style="thin">
        <color rgb="FF7030A0"/>
      </right>
      <top/>
      <bottom style="thin">
        <color rgb="FF7030A0"/>
      </bottom>
      <diagonal/>
    </border>
    <border>
      <left style="thin">
        <color rgb="FF002060"/>
      </left>
      <right style="thin">
        <color rgb="FF002060"/>
      </right>
      <top style="thin">
        <color rgb="FF002060"/>
      </top>
      <bottom/>
      <diagonal/>
    </border>
    <border>
      <left style="thin">
        <color indexed="64"/>
      </left>
      <right style="thin">
        <color indexed="64"/>
      </right>
      <top style="thin">
        <color indexed="64"/>
      </top>
      <bottom style="thin">
        <color indexed="64"/>
      </bottom>
      <diagonal/>
    </border>
    <border>
      <left style="medium">
        <color rgb="FFFF0000"/>
      </left>
      <right style="thin">
        <color rgb="FF002060"/>
      </right>
      <top style="thin">
        <color rgb="FF002060"/>
      </top>
      <bottom style="medium">
        <color rgb="FFFF0000"/>
      </bottom>
      <diagonal/>
    </border>
    <border>
      <left style="thin">
        <color rgb="FF002060"/>
      </left>
      <right/>
      <top style="thin">
        <color rgb="FF002060"/>
      </top>
      <bottom style="medium">
        <color rgb="FFFF0000"/>
      </bottom>
      <diagonal/>
    </border>
    <border>
      <left style="thin">
        <color rgb="FF002060"/>
      </left>
      <right style="thin">
        <color rgb="FF002060"/>
      </right>
      <top/>
      <bottom/>
      <diagonal/>
    </border>
    <border>
      <left style="thin">
        <color rgb="FF002060"/>
      </left>
      <right style="medium">
        <color rgb="FFFF0000"/>
      </right>
      <top style="thin">
        <color rgb="FF002060"/>
      </top>
      <bottom style="thin">
        <color rgb="FF002060"/>
      </bottom>
      <diagonal/>
    </border>
    <border>
      <left style="thin">
        <color rgb="FFFF0000"/>
      </left>
      <right style="thin">
        <color rgb="FFFF0000"/>
      </right>
      <top style="thin">
        <color rgb="FFFF0000"/>
      </top>
      <bottom style="thin">
        <color rgb="FFFF0000"/>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style="medium">
        <color rgb="FFFF0000"/>
      </top>
      <bottom style="thin">
        <color rgb="FF002060"/>
      </bottom>
      <diagonal/>
    </border>
    <border>
      <left/>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rgb="FF7030A0"/>
      </left>
      <right style="medium">
        <color indexed="64"/>
      </right>
      <top/>
      <bottom style="thin">
        <color rgb="FF7030A0"/>
      </bottom>
      <diagonal/>
    </border>
    <border>
      <left style="thin">
        <color rgb="FF7030A0"/>
      </left>
      <right style="thin">
        <color rgb="FF7030A0"/>
      </right>
      <top style="medium">
        <color indexed="64"/>
      </top>
      <bottom style="thin">
        <color rgb="FF7030A0"/>
      </bottom>
      <diagonal/>
    </border>
    <border>
      <left style="thin">
        <color rgb="FF7030A0"/>
      </left>
      <right style="medium">
        <color indexed="64"/>
      </right>
      <top style="medium">
        <color indexed="64"/>
      </top>
      <bottom style="thin">
        <color rgb="FF7030A0"/>
      </bottom>
      <diagonal/>
    </border>
    <border>
      <left style="thin">
        <color rgb="FF7030A0"/>
      </left>
      <right style="medium">
        <color indexed="64"/>
      </right>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medium">
        <color rgb="FFFF0000"/>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rgb="FF7030A0"/>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right style="medium">
        <color theme="1"/>
      </right>
      <top/>
      <bottom/>
      <diagonal/>
    </border>
    <border>
      <left/>
      <right style="medium">
        <color rgb="FFFF0000"/>
      </right>
      <top style="medium">
        <color rgb="FFFF0000"/>
      </top>
      <bottom style="thin">
        <color rgb="FF002060"/>
      </bottom>
      <diagonal/>
    </border>
    <border>
      <left style="thin">
        <color rgb="FF002060"/>
      </left>
      <right style="medium">
        <color rgb="FFFF0000"/>
      </right>
      <top style="medium">
        <color rgb="FFFF0000"/>
      </top>
      <bottom/>
      <diagonal/>
    </border>
    <border>
      <left style="thin">
        <color rgb="FF002060"/>
      </left>
      <right style="medium">
        <color rgb="FFFF0000"/>
      </right>
      <top/>
      <bottom style="medium">
        <color rgb="FFFF0000"/>
      </bottom>
      <diagonal/>
    </border>
    <border>
      <left style="thin">
        <color rgb="FF002060"/>
      </left>
      <right style="medium">
        <color rgb="FFFF0000"/>
      </right>
      <top/>
      <bottom style="thin">
        <color rgb="FF002060"/>
      </bottom>
      <diagonal/>
    </border>
    <border>
      <left style="thin">
        <color rgb="FF002060"/>
      </left>
      <right style="medium">
        <color rgb="FFFF0000"/>
      </right>
      <top style="thin">
        <color rgb="FF002060"/>
      </top>
      <bottom/>
      <diagonal/>
    </border>
    <border>
      <left style="thin">
        <color indexed="64"/>
      </left>
      <right/>
      <top/>
      <bottom style="thin">
        <color indexed="64"/>
      </bottom>
      <diagonal/>
    </border>
    <border>
      <left style="thin">
        <color indexed="64"/>
      </left>
      <right style="medium">
        <color indexed="64"/>
      </right>
      <top/>
      <bottom style="medium">
        <color indexed="64"/>
      </bottom>
      <diagonal/>
    </border>
    <border>
      <left style="thin">
        <color rgb="FF7030A0"/>
      </left>
      <right style="thin">
        <color rgb="FF7030A0"/>
      </right>
      <top style="medium">
        <color indexed="64"/>
      </top>
      <bottom/>
      <diagonal/>
    </border>
    <border>
      <left style="thin">
        <color rgb="FF7030A0"/>
      </left>
      <right style="medium">
        <color indexed="64"/>
      </right>
      <top style="medium">
        <color indexed="64"/>
      </top>
      <bottom/>
      <diagonal/>
    </border>
    <border>
      <left style="thin">
        <color rgb="FF7030A0"/>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rgb="FF7030A0"/>
      </left>
      <right style="thin">
        <color rgb="FF7030A0"/>
      </right>
      <top style="thin">
        <color rgb="FF7030A0"/>
      </top>
      <bottom/>
      <diagonal/>
    </border>
    <border>
      <left style="medium">
        <color indexed="64"/>
      </left>
      <right style="medium">
        <color indexed="64"/>
      </right>
      <top style="medium">
        <color indexed="64"/>
      </top>
      <bottom style="thin">
        <color rgb="FF7030A0"/>
      </bottom>
      <diagonal/>
    </border>
    <border>
      <left style="medium">
        <color theme="1"/>
      </left>
      <right style="medium">
        <color rgb="FFFFFF00"/>
      </right>
      <top/>
      <bottom/>
      <diagonal/>
    </border>
    <border>
      <left style="medium">
        <color rgb="FFFFFF00"/>
      </left>
      <right style="thin">
        <color rgb="FFFFFF00"/>
      </right>
      <top style="medium">
        <color rgb="FFFFFF00"/>
      </top>
      <bottom style="thin">
        <color rgb="FFFFFF00"/>
      </bottom>
      <diagonal/>
    </border>
    <border>
      <left style="medium">
        <color rgb="FFFFFF00"/>
      </left>
      <right style="thin">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right/>
      <top style="medium">
        <color rgb="FFFF0000"/>
      </top>
      <bottom style="thin">
        <color rgb="FF7030A0"/>
      </bottom>
      <diagonal/>
    </border>
    <border>
      <left/>
      <right style="thin">
        <color rgb="FF7030A0"/>
      </right>
      <top style="medium">
        <color rgb="FFFF0000"/>
      </top>
      <bottom/>
      <diagonal/>
    </border>
    <border>
      <left/>
      <right style="thin">
        <color rgb="FF7030A0"/>
      </right>
      <top style="thin">
        <color rgb="FF7030A0"/>
      </top>
      <bottom/>
      <diagonal/>
    </border>
    <border>
      <left style="thin">
        <color rgb="FF7030A0"/>
      </left>
      <right style="thin">
        <color indexed="64"/>
      </right>
      <top style="medium">
        <color rgb="FFFF0000"/>
      </top>
      <bottom/>
      <diagonal/>
    </border>
    <border>
      <left style="thin">
        <color rgb="FF7030A0"/>
      </left>
      <right style="thin">
        <color indexed="64"/>
      </right>
      <top/>
      <bottom style="thin">
        <color rgb="FF7030A0"/>
      </bottom>
      <diagonal/>
    </border>
    <border>
      <left style="medium">
        <color rgb="FFFF0000"/>
      </left>
      <right/>
      <top style="medium">
        <color rgb="FFFF0000"/>
      </top>
      <bottom style="thin">
        <color rgb="FF7030A0"/>
      </bottom>
      <diagonal/>
    </border>
    <border>
      <left/>
      <right style="medium">
        <color rgb="FFFF0000"/>
      </right>
      <top style="medium">
        <color rgb="FFFF0000"/>
      </top>
      <bottom style="thin">
        <color rgb="FF7030A0"/>
      </bottom>
      <diagonal/>
    </border>
    <border>
      <left style="medium">
        <color rgb="FFFF0000"/>
      </left>
      <right style="thin">
        <color rgb="FF002060"/>
      </right>
      <top style="medium">
        <color rgb="FFFF0000"/>
      </top>
      <bottom style="thin">
        <color rgb="FF002060"/>
      </bottom>
      <diagonal/>
    </border>
    <border>
      <left style="medium">
        <color rgb="FFFF0000"/>
      </left>
      <right style="thin">
        <color rgb="FF002060"/>
      </right>
      <top/>
      <bottom style="thin">
        <color rgb="FF002060"/>
      </bottom>
      <diagonal/>
    </border>
    <border>
      <left style="thin">
        <color rgb="FF002060"/>
      </left>
      <right style="medium">
        <color rgb="FFFF0000"/>
      </right>
      <top/>
      <bottom/>
      <diagonal/>
    </border>
    <border>
      <left/>
      <right style="thin">
        <color rgb="FF7030A0"/>
      </right>
      <top style="medium">
        <color indexed="64"/>
      </top>
      <bottom style="thin">
        <color rgb="FF7030A0"/>
      </bottom>
      <diagonal/>
    </border>
    <border>
      <left style="thin">
        <color rgb="FF002060"/>
      </left>
      <right/>
      <top/>
      <bottom style="medium">
        <color rgb="FFFF0000"/>
      </bottom>
      <diagonal/>
    </border>
    <border>
      <left style="medium">
        <color indexed="64"/>
      </left>
      <right style="thin">
        <color indexed="64"/>
      </right>
      <top style="thin">
        <color indexed="64"/>
      </top>
      <bottom style="medium">
        <color rgb="FFFF0000"/>
      </bottom>
      <diagonal/>
    </border>
    <border>
      <left style="medium">
        <color rgb="FFFF0000"/>
      </left>
      <right/>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indexed="64"/>
      </left>
      <right style="medium">
        <color rgb="FFFF0000"/>
      </right>
      <top style="thin">
        <color indexed="64"/>
      </top>
      <bottom/>
      <diagonal/>
    </border>
    <border>
      <left style="thin">
        <color indexed="64"/>
      </left>
      <right style="medium">
        <color rgb="FFFF0000"/>
      </right>
      <top style="thin">
        <color indexed="64"/>
      </top>
      <bottom style="thin">
        <color indexed="64"/>
      </bottom>
      <diagonal/>
    </border>
    <border>
      <left style="thin">
        <color indexed="64"/>
      </left>
      <right style="thin">
        <color indexed="64"/>
      </right>
      <top style="thin">
        <color indexed="64"/>
      </top>
      <bottom style="medium">
        <color rgb="FFFF0000"/>
      </bottom>
      <diagonal/>
    </border>
    <border>
      <left style="thin">
        <color indexed="64"/>
      </left>
      <right style="medium">
        <color indexed="64"/>
      </right>
      <top style="thin">
        <color indexed="64"/>
      </top>
      <bottom style="medium">
        <color rgb="FFFF0000"/>
      </bottom>
      <diagonal/>
    </border>
    <border>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medium">
        <color rgb="FFFF0000"/>
      </left>
      <right style="thin">
        <color indexed="64"/>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right style="thin">
        <color rgb="FF7030A0"/>
      </right>
      <top style="thin">
        <color rgb="FF7030A0"/>
      </top>
      <bottom style="medium">
        <color rgb="FFFF0000"/>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right style="thin">
        <color rgb="FF002060"/>
      </right>
      <top style="thin">
        <color rgb="FF002060"/>
      </top>
      <bottom/>
      <diagonal/>
    </border>
    <border>
      <left/>
      <right style="thin">
        <color rgb="FF002060"/>
      </right>
      <top/>
      <bottom/>
      <diagonal/>
    </border>
    <border>
      <left style="medium">
        <color rgb="FFFF0000"/>
      </left>
      <right style="thin">
        <color rgb="FFFF0000"/>
      </right>
      <top style="thin">
        <color rgb="FFFF0000"/>
      </top>
      <bottom style="thin">
        <color rgb="FFFF0000"/>
      </bottom>
      <diagonal/>
    </border>
    <border>
      <left style="medium">
        <color rgb="FFFFFF00"/>
      </left>
      <right/>
      <top style="thin">
        <color rgb="FFFFFF00"/>
      </top>
      <bottom style="thin">
        <color rgb="FFFFFF00"/>
      </bottom>
      <diagonal/>
    </border>
    <border>
      <left style="thin">
        <color rgb="FFFFFF00"/>
      </left>
      <right/>
      <top style="medium">
        <color rgb="FFFFFF00"/>
      </top>
      <bottom style="thin">
        <color rgb="FFFFFF00"/>
      </bottom>
      <diagonal/>
    </border>
    <border>
      <left/>
      <right/>
      <top style="thin">
        <color rgb="FFFFFF00"/>
      </top>
      <bottom style="thin">
        <color rgb="FFFFFF00"/>
      </bottom>
      <diagonal/>
    </border>
    <border>
      <left style="thin">
        <color rgb="FFFFFF00"/>
      </left>
      <right/>
      <top style="thin">
        <color rgb="FFFFFF00"/>
      </top>
      <bottom style="thin">
        <color rgb="FFFFFF00"/>
      </bottom>
      <diagonal/>
    </border>
    <border>
      <left/>
      <right/>
      <top style="thin">
        <color rgb="FFFFFF00"/>
      </top>
      <bottom style="medium">
        <color rgb="FFFFFF00"/>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medium">
        <color rgb="FFFF0000"/>
      </right>
      <top/>
      <bottom style="thin">
        <color indexed="64"/>
      </bottom>
      <diagonal/>
    </border>
    <border>
      <left style="thin">
        <color rgb="FFFF0000"/>
      </left>
      <right/>
      <top style="medium">
        <color rgb="FFFF0000"/>
      </top>
      <bottom/>
      <diagonal/>
    </border>
    <border>
      <left style="thin">
        <color rgb="FFFF0000"/>
      </left>
      <right/>
      <top/>
      <bottom style="thin">
        <color rgb="FFFF0000"/>
      </bottom>
      <diagonal/>
    </border>
    <border>
      <left/>
      <right/>
      <top/>
      <bottom style="thin">
        <color rgb="FFFF0000"/>
      </bottom>
      <diagonal/>
    </border>
    <border>
      <left/>
      <right style="medium">
        <color indexed="64"/>
      </right>
      <top/>
      <bottom/>
      <diagonal/>
    </border>
    <border>
      <left/>
      <right style="medium">
        <color indexed="64"/>
      </right>
      <top style="medium">
        <color rgb="FFFF0000"/>
      </top>
      <bottom/>
      <diagonal/>
    </border>
    <border>
      <left style="medium">
        <color indexed="64"/>
      </left>
      <right style="medium">
        <color indexed="64"/>
      </right>
      <top style="medium">
        <color rgb="FFFF0000"/>
      </top>
      <bottom/>
      <diagonal/>
    </border>
    <border>
      <left/>
      <right style="thin">
        <color rgb="FF7030A0"/>
      </right>
      <top/>
      <bottom style="medium">
        <color rgb="FFFF0000"/>
      </bottom>
      <diagonal/>
    </border>
    <border>
      <left style="thin">
        <color rgb="FF7030A0"/>
      </left>
      <right style="medium">
        <color indexed="64"/>
      </right>
      <top/>
      <bottom style="medium">
        <color rgb="FFFF0000"/>
      </bottom>
      <diagonal/>
    </border>
    <border>
      <left style="medium">
        <color indexed="64"/>
      </left>
      <right style="medium">
        <color indexed="64"/>
      </right>
      <top/>
      <bottom style="medium">
        <color rgb="FFFF0000"/>
      </bottom>
      <diagonal/>
    </border>
    <border>
      <left style="medium">
        <color indexed="64"/>
      </left>
      <right/>
      <top/>
      <bottom style="medium">
        <color indexed="64"/>
      </bottom>
      <diagonal/>
    </border>
    <border>
      <left style="medium">
        <color indexed="64"/>
      </left>
      <right style="thin">
        <color indexed="64"/>
      </right>
      <top style="thin">
        <color rgb="FF002060"/>
      </top>
      <bottom style="medium">
        <color rgb="FFFF0000"/>
      </bottom>
      <diagonal/>
    </border>
    <border>
      <left style="thin">
        <color indexed="64"/>
      </left>
      <right style="medium">
        <color indexed="64"/>
      </right>
      <top/>
      <bottom style="medium">
        <color rgb="FFFF0000"/>
      </bottom>
      <diagonal/>
    </border>
    <border>
      <left style="thin">
        <color indexed="64"/>
      </left>
      <right style="medium">
        <color rgb="FFFF0000"/>
      </right>
      <top/>
      <bottom style="medium">
        <color rgb="FFFF0000"/>
      </bottom>
      <diagonal/>
    </border>
    <border>
      <left style="medium">
        <color rgb="FFFF0000"/>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indexed="64"/>
      </right>
      <top style="medium">
        <color rgb="FFFF0000"/>
      </top>
      <bottom style="thin">
        <color indexed="64"/>
      </bottom>
      <diagonal/>
    </border>
    <border>
      <left/>
      <right/>
      <top style="medium">
        <color rgb="FFFF0000"/>
      </top>
      <bottom style="thin">
        <color indexed="64"/>
      </bottom>
      <diagonal/>
    </border>
    <border>
      <left/>
      <right style="medium">
        <color indexed="64"/>
      </right>
      <top style="medium">
        <color rgb="FFFF0000"/>
      </top>
      <bottom style="thin">
        <color indexed="64"/>
      </bottom>
      <diagonal/>
    </border>
    <border>
      <left style="medium">
        <color indexed="64"/>
      </left>
      <right/>
      <top style="medium">
        <color rgb="FFFF0000"/>
      </top>
      <bottom style="thin">
        <color indexed="64"/>
      </bottom>
      <diagonal/>
    </border>
    <border>
      <left/>
      <right style="medium">
        <color rgb="FFFF0000"/>
      </right>
      <top style="medium">
        <color rgb="FFFF0000"/>
      </top>
      <bottom style="thin">
        <color indexed="64"/>
      </bottom>
      <diagonal/>
    </border>
    <border>
      <left/>
      <right style="thin">
        <color indexed="64"/>
      </right>
      <top style="medium">
        <color rgb="FFFF0000"/>
      </top>
      <bottom style="thin">
        <color indexed="64"/>
      </bottom>
      <diagonal/>
    </border>
    <border>
      <left style="thin">
        <color indexed="64"/>
      </left>
      <right/>
      <top style="medium">
        <color rgb="FFFF0000"/>
      </top>
      <bottom style="thin">
        <color indexed="64"/>
      </bottom>
      <diagonal/>
    </border>
    <border>
      <left style="medium">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right style="medium">
        <color rgb="FFFF0000"/>
      </right>
      <top style="thin">
        <color rgb="FFFFFF00"/>
      </top>
      <bottom style="thin">
        <color rgb="FFFFFF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2060"/>
      </right>
      <top/>
      <bottom style="medium">
        <color rgb="FFFF0000"/>
      </bottom>
      <diagonal/>
    </border>
    <border>
      <left/>
      <right style="thin">
        <color indexed="64"/>
      </right>
      <top/>
      <bottom style="medium">
        <color rgb="FFFF0000"/>
      </bottom>
      <diagonal/>
    </border>
    <border>
      <left style="thin">
        <color indexed="64"/>
      </left>
      <right/>
      <top/>
      <bottom style="medium">
        <color rgb="FFFF0000"/>
      </bottom>
      <diagonal/>
    </border>
  </borders>
  <cellStyleXfs count="2">
    <xf numFmtId="0" fontId="0" fillId="0" borderId="0"/>
    <xf numFmtId="0" fontId="62" fillId="0" borderId="0" applyNumberFormat="0" applyFill="0" applyBorder="0" applyAlignment="0" applyProtection="0">
      <alignment vertical="top"/>
      <protection locked="0"/>
    </xf>
  </cellStyleXfs>
  <cellXfs count="839">
    <xf numFmtId="0" fontId="0" fillId="0" borderId="0" xfId="0"/>
    <xf numFmtId="0" fontId="4" fillId="6" borderId="25" xfId="0" applyFont="1" applyFill="1" applyBorder="1" applyAlignment="1" applyProtection="1">
      <alignment horizontal="center" vertical="center" wrapText="1"/>
      <protection locked="0"/>
    </xf>
    <xf numFmtId="0" fontId="4" fillId="6" borderId="27" xfId="0" applyFont="1" applyFill="1" applyBorder="1" applyAlignment="1" applyProtection="1">
      <alignment horizontal="center" vertical="center" wrapText="1"/>
      <protection locked="0"/>
    </xf>
    <xf numFmtId="0" fontId="4" fillId="6" borderId="29" xfId="0" applyFont="1" applyFill="1" applyBorder="1" applyAlignment="1" applyProtection="1">
      <alignment horizontal="center" vertical="center" wrapText="1"/>
      <protection locked="0"/>
    </xf>
    <xf numFmtId="0" fontId="4" fillId="9" borderId="21" xfId="0" applyFont="1" applyFill="1" applyBorder="1" applyAlignment="1" applyProtection="1">
      <alignment horizontal="center" vertical="center" wrapText="1"/>
      <protection hidden="1"/>
    </xf>
    <xf numFmtId="0" fontId="23" fillId="9" borderId="21" xfId="0" applyFont="1" applyFill="1" applyBorder="1" applyAlignment="1" applyProtection="1">
      <alignment horizontal="center" vertical="center" wrapText="1"/>
      <protection hidden="1"/>
    </xf>
    <xf numFmtId="0" fontId="1" fillId="9" borderId="20"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37" fillId="10" borderId="21" xfId="0" applyFont="1" applyFill="1" applyBorder="1" applyAlignment="1" applyProtection="1">
      <alignment horizontal="center" vertical="center" wrapText="1"/>
      <protection hidden="1"/>
    </xf>
    <xf numFmtId="0" fontId="20" fillId="10" borderId="21" xfId="0" applyFont="1" applyFill="1" applyBorder="1" applyAlignment="1" applyProtection="1">
      <alignment horizontal="center" vertical="center" wrapText="1"/>
      <protection hidden="1"/>
    </xf>
    <xf numFmtId="0" fontId="37" fillId="11" borderId="21" xfId="0" applyFont="1" applyFill="1" applyBorder="1" applyAlignment="1" applyProtection="1">
      <alignment horizontal="center" vertical="center" wrapText="1"/>
      <protection hidden="1"/>
    </xf>
    <xf numFmtId="0" fontId="20" fillId="11" borderId="21" xfId="0" applyFont="1" applyFill="1" applyBorder="1" applyAlignment="1" applyProtection="1">
      <alignment horizontal="center" vertical="center" wrapText="1"/>
      <protection hidden="1"/>
    </xf>
    <xf numFmtId="0" fontId="19" fillId="14" borderId="31" xfId="0" applyFont="1" applyFill="1" applyBorder="1" applyAlignment="1" applyProtection="1">
      <alignment horizontal="center" vertical="center" textRotation="90" wrapText="1"/>
      <protection hidden="1"/>
    </xf>
    <xf numFmtId="0" fontId="0" fillId="0" borderId="0" xfId="0" applyProtection="1">
      <protection hidden="1"/>
    </xf>
    <xf numFmtId="0" fontId="23" fillId="6" borderId="27" xfId="0" applyFont="1" applyFill="1" applyBorder="1" applyAlignment="1" applyProtection="1">
      <alignment horizontal="center" vertical="center" wrapText="1"/>
      <protection locked="0"/>
    </xf>
    <xf numFmtId="0" fontId="42" fillId="14" borderId="31" xfId="0" applyFont="1" applyFill="1" applyBorder="1" applyAlignment="1" applyProtection="1">
      <alignment horizontal="center" vertical="center" textRotation="90" wrapText="1"/>
      <protection hidden="1"/>
    </xf>
    <xf numFmtId="0" fontId="40" fillId="0" borderId="0" xfId="0" applyFont="1" applyProtection="1">
      <protection hidden="1"/>
    </xf>
    <xf numFmtId="0" fontId="45" fillId="10" borderId="21" xfId="0" applyFont="1" applyFill="1" applyBorder="1" applyAlignment="1" applyProtection="1">
      <alignment horizontal="center" vertical="center" wrapText="1"/>
      <protection hidden="1"/>
    </xf>
    <xf numFmtId="0" fontId="45" fillId="11" borderId="21" xfId="0" applyFont="1" applyFill="1" applyBorder="1" applyAlignment="1" applyProtection="1">
      <alignment horizontal="center" vertical="center" wrapText="1"/>
      <protection hidden="1"/>
    </xf>
    <xf numFmtId="0" fontId="20" fillId="11" borderId="30"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protection hidden="1"/>
    </xf>
    <xf numFmtId="0" fontId="4" fillId="14" borderId="20" xfId="0" applyFont="1" applyFill="1" applyBorder="1" applyAlignment="1" applyProtection="1">
      <alignment horizontal="center" vertical="center" wrapText="1"/>
      <protection hidden="1"/>
    </xf>
    <xf numFmtId="0" fontId="4" fillId="14" borderId="80" xfId="0" applyFont="1" applyFill="1" applyBorder="1" applyAlignment="1" applyProtection="1">
      <alignment horizontal="center" vertical="center" wrapText="1"/>
      <protection hidden="1"/>
    </xf>
    <xf numFmtId="0" fontId="4" fillId="14" borderId="89" xfId="0" applyFont="1" applyFill="1" applyBorder="1" applyAlignment="1" applyProtection="1">
      <alignment horizontal="center" vertical="center" wrapText="1"/>
      <protection hidden="1"/>
    </xf>
    <xf numFmtId="0" fontId="0" fillId="0" borderId="0" xfId="0" applyFont="1" applyProtection="1">
      <protection hidden="1"/>
    </xf>
    <xf numFmtId="0" fontId="0" fillId="5" borderId="0" xfId="0" applyFill="1" applyAlignment="1" applyProtection="1">
      <protection hidden="1"/>
    </xf>
    <xf numFmtId="0" fontId="8" fillId="0" borderId="6" xfId="0" applyFont="1" applyBorder="1" applyAlignment="1" applyProtection="1">
      <alignment horizontal="center" vertical="center"/>
      <protection hidden="1"/>
    </xf>
    <xf numFmtId="0" fontId="23" fillId="6" borderId="22" xfId="0" applyFont="1" applyFill="1" applyBorder="1" applyAlignment="1" applyProtection="1">
      <alignment horizontal="center" vertical="center" wrapText="1"/>
      <protection hidden="1"/>
    </xf>
    <xf numFmtId="0" fontId="5" fillId="6" borderId="23" xfId="0" applyFont="1" applyFill="1" applyBorder="1" applyAlignment="1" applyProtection="1">
      <alignment horizontal="center" vertical="center" wrapText="1"/>
      <protection hidden="1"/>
    </xf>
    <xf numFmtId="0" fontId="4" fillId="6" borderId="24" xfId="0" applyFont="1" applyFill="1" applyBorder="1" applyAlignment="1" applyProtection="1">
      <alignment horizontal="center" vertical="center" wrapText="1"/>
      <protection hidden="1"/>
    </xf>
    <xf numFmtId="0" fontId="4" fillId="6" borderId="26" xfId="0" applyFont="1" applyFill="1" applyBorder="1" applyAlignment="1" applyProtection="1">
      <alignment horizontal="center" vertical="center" wrapText="1"/>
      <protection hidden="1"/>
    </xf>
    <xf numFmtId="0" fontId="48" fillId="0" borderId="6" xfId="0" applyFont="1" applyBorder="1" applyAlignment="1" applyProtection="1">
      <alignment horizontal="center" vertical="center"/>
      <protection hidden="1"/>
    </xf>
    <xf numFmtId="0" fontId="4" fillId="6" borderId="28" xfId="0" applyFont="1" applyFill="1" applyBorder="1" applyAlignment="1" applyProtection="1">
      <alignment horizontal="center" vertical="center" wrapText="1"/>
      <protection hidden="1"/>
    </xf>
    <xf numFmtId="0" fontId="26" fillId="0" borderId="0" xfId="0" applyFont="1" applyAlignment="1" applyProtection="1">
      <alignment vertical="top"/>
      <protection hidden="1"/>
    </xf>
    <xf numFmtId="0" fontId="0" fillId="0" borderId="0" xfId="0" applyAlignment="1" applyProtection="1">
      <protection hidden="1"/>
    </xf>
    <xf numFmtId="0" fontId="0" fillId="0" borderId="0" xfId="0" applyFont="1" applyAlignment="1" applyProtection="1">
      <alignment horizontal="center" vertical="center"/>
      <protection hidden="1"/>
    </xf>
    <xf numFmtId="0" fontId="1" fillId="2" borderId="20" xfId="0" applyFont="1" applyFill="1" applyBorder="1" applyAlignment="1" applyProtection="1">
      <alignment horizontal="center" vertical="center" wrapText="1"/>
      <protection hidden="1"/>
    </xf>
    <xf numFmtId="0" fontId="4" fillId="2" borderId="63" xfId="0" applyFont="1" applyFill="1" applyBorder="1" applyAlignment="1" applyProtection="1">
      <alignment horizontal="center" vertical="center" wrapText="1"/>
      <protection hidden="1"/>
    </xf>
    <xf numFmtId="0" fontId="1" fillId="15" borderId="20" xfId="0" applyFont="1" applyFill="1" applyBorder="1" applyAlignment="1" applyProtection="1">
      <alignment horizontal="center" vertical="center" wrapText="1"/>
      <protection hidden="1"/>
    </xf>
    <xf numFmtId="0" fontId="4" fillId="15" borderId="63" xfId="0" applyFont="1" applyFill="1" applyBorder="1" applyAlignment="1" applyProtection="1">
      <alignment horizontal="center" vertical="center" wrapText="1"/>
      <protection hidden="1"/>
    </xf>
    <xf numFmtId="0" fontId="1" fillId="16" borderId="20" xfId="0" applyFont="1" applyFill="1" applyBorder="1" applyAlignment="1" applyProtection="1">
      <alignment horizontal="center" vertical="center" wrapText="1"/>
      <protection hidden="1"/>
    </xf>
    <xf numFmtId="0" fontId="4" fillId="16" borderId="27" xfId="0" applyFont="1" applyFill="1" applyBorder="1" applyAlignment="1" applyProtection="1">
      <alignment horizontal="center" vertical="center" wrapText="1"/>
      <protection hidden="1"/>
    </xf>
    <xf numFmtId="0" fontId="1" fillId="16" borderId="60" xfId="0" applyFont="1" applyFill="1" applyBorder="1" applyAlignment="1" applyProtection="1">
      <alignment horizontal="center" vertical="center" wrapText="1"/>
      <protection hidden="1"/>
    </xf>
    <xf numFmtId="0" fontId="1" fillId="2" borderId="60" xfId="0" applyFont="1" applyFill="1" applyBorder="1" applyAlignment="1" applyProtection="1">
      <alignment horizontal="center" vertical="center" wrapText="1"/>
      <protection hidden="1"/>
    </xf>
    <xf numFmtId="0" fontId="1" fillId="15" borderId="60" xfId="0" applyFont="1" applyFill="1" applyBorder="1" applyAlignment="1" applyProtection="1">
      <alignment horizontal="center" vertical="center" wrapText="1"/>
      <protection hidden="1"/>
    </xf>
    <xf numFmtId="0" fontId="49" fillId="14" borderId="20" xfId="0" applyFont="1" applyFill="1" applyBorder="1" applyAlignment="1" applyProtection="1">
      <alignment horizontal="center" vertical="center" wrapText="1"/>
      <protection hidden="1"/>
    </xf>
    <xf numFmtId="2" fontId="49" fillId="14" borderId="20" xfId="0" applyNumberFormat="1" applyFont="1" applyFill="1" applyBorder="1" applyAlignment="1" applyProtection="1">
      <alignment horizontal="center" vertical="center" wrapText="1"/>
      <protection hidden="1"/>
    </xf>
    <xf numFmtId="0" fontId="20" fillId="10" borderId="30" xfId="0" applyFont="1" applyFill="1" applyBorder="1" applyAlignment="1" applyProtection="1">
      <alignment horizontal="center" vertical="center" wrapText="1"/>
      <protection hidden="1"/>
    </xf>
    <xf numFmtId="0" fontId="47" fillId="10" borderId="21" xfId="0" applyFont="1" applyFill="1" applyBorder="1" applyAlignment="1" applyProtection="1">
      <alignment horizontal="center" vertical="center" wrapText="1"/>
      <protection hidden="1"/>
    </xf>
    <xf numFmtId="0" fontId="47" fillId="11" borderId="21" xfId="0" applyFont="1" applyFill="1" applyBorder="1" applyAlignment="1" applyProtection="1">
      <alignment horizontal="center" vertical="center" wrapText="1"/>
      <protection hidden="1"/>
    </xf>
    <xf numFmtId="0" fontId="51" fillId="14" borderId="20" xfId="0" applyFont="1" applyFill="1" applyBorder="1" applyAlignment="1" applyProtection="1">
      <alignment horizontal="center" vertical="center" wrapText="1"/>
      <protection hidden="1"/>
    </xf>
    <xf numFmtId="0" fontId="15" fillId="12" borderId="17" xfId="0" applyFont="1" applyFill="1" applyBorder="1" applyAlignment="1" applyProtection="1">
      <alignment vertical="top" wrapText="1"/>
      <protection hidden="1"/>
    </xf>
    <xf numFmtId="0" fontId="15" fillId="12" borderId="0" xfId="0" applyFont="1" applyFill="1" applyBorder="1" applyAlignment="1" applyProtection="1">
      <alignment vertical="top" wrapText="1"/>
      <protection hidden="1"/>
    </xf>
    <xf numFmtId="0" fontId="15" fillId="12" borderId="18" xfId="0" applyFont="1" applyFill="1" applyBorder="1" applyAlignment="1" applyProtection="1">
      <alignment vertical="top" wrapText="1"/>
      <protection hidden="1"/>
    </xf>
    <xf numFmtId="0" fontId="19" fillId="14" borderId="106" xfId="0" applyFont="1" applyFill="1" applyBorder="1" applyAlignment="1" applyProtection="1">
      <alignment horizontal="center" textRotation="90" wrapText="1"/>
      <protection hidden="1"/>
    </xf>
    <xf numFmtId="0" fontId="46" fillId="13" borderId="91" xfId="0" applyFont="1" applyFill="1" applyBorder="1" applyAlignment="1" applyProtection="1">
      <alignment horizontal="center" vertical="center" textRotation="90" wrapText="1"/>
      <protection hidden="1"/>
    </xf>
    <xf numFmtId="0" fontId="53" fillId="13" borderId="92" xfId="0" applyFont="1" applyFill="1" applyBorder="1" applyAlignment="1" applyProtection="1">
      <alignment horizontal="center" vertical="center" textRotation="90" wrapText="1"/>
      <protection hidden="1"/>
    </xf>
    <xf numFmtId="0" fontId="54" fillId="0" borderId="79" xfId="0" applyFont="1" applyBorder="1" applyAlignment="1" applyProtection="1">
      <alignment horizontal="center" vertical="center"/>
      <protection hidden="1"/>
    </xf>
    <xf numFmtId="0" fontId="55" fillId="0" borderId="84" xfId="0" applyFont="1" applyBorder="1" applyAlignment="1" applyProtection="1">
      <alignment horizontal="center" vertical="center"/>
      <protection hidden="1"/>
    </xf>
    <xf numFmtId="0" fontId="54" fillId="13" borderId="107" xfId="0" applyFont="1" applyFill="1" applyBorder="1" applyAlignment="1" applyProtection="1">
      <alignment horizontal="center" vertical="center"/>
      <protection hidden="1"/>
    </xf>
    <xf numFmtId="0" fontId="55" fillId="13" borderId="102" xfId="0" applyFont="1" applyFill="1" applyBorder="1" applyAlignment="1" applyProtection="1">
      <alignment horizontal="center" vertical="center"/>
      <protection hidden="1"/>
    </xf>
    <xf numFmtId="0" fontId="54" fillId="13" borderId="79" xfId="0" applyFont="1" applyFill="1" applyBorder="1" applyAlignment="1" applyProtection="1">
      <alignment horizontal="center" vertical="center"/>
      <protection hidden="1"/>
    </xf>
    <xf numFmtId="0" fontId="55" fillId="13" borderId="84" xfId="0" applyFont="1" applyFill="1" applyBorder="1" applyAlignment="1" applyProtection="1">
      <alignment horizontal="center" vertical="center"/>
      <protection hidden="1"/>
    </xf>
    <xf numFmtId="0" fontId="4" fillId="14" borderId="81" xfId="0" applyFont="1" applyFill="1" applyBorder="1" applyAlignment="1" applyProtection="1">
      <alignment horizontal="center" vertical="center" wrapText="1"/>
      <protection hidden="1"/>
    </xf>
    <xf numFmtId="0" fontId="49" fillId="14" borderId="81" xfId="0" applyFont="1" applyFill="1" applyBorder="1" applyAlignment="1" applyProtection="1">
      <alignment horizontal="center" vertical="center" wrapText="1"/>
      <protection hidden="1"/>
    </xf>
    <xf numFmtId="2" fontId="49" fillId="14" borderId="81" xfId="0" applyNumberFormat="1" applyFont="1" applyFill="1" applyBorder="1" applyAlignment="1" applyProtection="1">
      <alignment horizontal="center" vertical="center" wrapText="1"/>
      <protection hidden="1"/>
    </xf>
    <xf numFmtId="0" fontId="51" fillId="14" borderId="81" xfId="0" applyFont="1" applyFill="1" applyBorder="1" applyAlignment="1" applyProtection="1">
      <alignment horizontal="center" vertical="center" wrapText="1"/>
      <protection hidden="1"/>
    </xf>
    <xf numFmtId="0" fontId="4" fillId="14" borderId="82" xfId="0" applyFont="1" applyFill="1" applyBorder="1" applyAlignment="1" applyProtection="1">
      <alignment horizontal="center" vertical="center" wrapText="1"/>
      <protection hidden="1"/>
    </xf>
    <xf numFmtId="0" fontId="4" fillId="14" borderId="113" xfId="0" applyFont="1" applyFill="1" applyBorder="1" applyAlignment="1" applyProtection="1">
      <alignment horizontal="center" vertical="center" wrapText="1"/>
      <protection hidden="1"/>
    </xf>
    <xf numFmtId="0" fontId="64" fillId="13" borderId="92" xfId="0" applyFont="1" applyFill="1" applyBorder="1" applyAlignment="1" applyProtection="1">
      <alignment horizontal="center" vertical="center" textRotation="90" wrapText="1"/>
      <protection hidden="1"/>
    </xf>
    <xf numFmtId="0" fontId="57" fillId="13" borderId="121" xfId="0" applyFont="1" applyFill="1" applyBorder="1" applyAlignment="1" applyProtection="1">
      <alignment horizontal="center" vertical="center"/>
      <protection hidden="1"/>
    </xf>
    <xf numFmtId="0" fontId="65" fillId="13" borderId="68" xfId="0" applyFont="1" applyFill="1" applyBorder="1" applyAlignment="1" applyProtection="1">
      <alignment horizontal="center" vertical="center"/>
      <protection hidden="1"/>
    </xf>
    <xf numFmtId="0" fontId="55" fillId="13" borderId="76" xfId="0" applyFont="1" applyFill="1" applyBorder="1" applyAlignment="1" applyProtection="1">
      <alignment horizontal="center" vertical="center"/>
      <protection hidden="1"/>
    </xf>
    <xf numFmtId="0" fontId="0" fillId="0" borderId="0" xfId="0" applyAlignment="1" applyProtection="1">
      <alignment vertical="center"/>
      <protection hidden="1"/>
    </xf>
    <xf numFmtId="0" fontId="4" fillId="14" borderId="32" xfId="0" applyFont="1" applyFill="1" applyBorder="1" applyAlignment="1" applyProtection="1">
      <alignment horizontal="center" vertical="center" wrapText="1"/>
      <protection hidden="1"/>
    </xf>
    <xf numFmtId="0" fontId="4" fillId="14" borderId="21" xfId="0"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0" fontId="4" fillId="14" borderId="32" xfId="0" applyFont="1" applyFill="1" applyBorder="1" applyAlignment="1" applyProtection="1">
      <alignment horizontal="center" vertical="center" wrapText="1"/>
      <protection hidden="1"/>
    </xf>
    <xf numFmtId="0" fontId="67" fillId="9" borderId="20" xfId="0" applyFont="1" applyFill="1" applyBorder="1" applyAlignment="1" applyProtection="1">
      <alignment horizontal="center" vertical="center" wrapText="1"/>
      <protection locked="0"/>
    </xf>
    <xf numFmtId="0" fontId="67" fillId="9" borderId="19" xfId="0" applyFont="1" applyFill="1" applyBorder="1" applyAlignment="1" applyProtection="1">
      <alignment horizontal="center" vertical="center" wrapText="1"/>
      <protection locked="0"/>
    </xf>
    <xf numFmtId="0" fontId="68" fillId="9" borderId="19" xfId="0" applyFont="1" applyFill="1" applyBorder="1" applyAlignment="1" applyProtection="1">
      <alignment horizontal="center" vertical="center" wrapText="1"/>
      <protection locked="0"/>
    </xf>
    <xf numFmtId="0" fontId="4" fillId="9" borderId="49" xfId="0" applyFont="1" applyFill="1" applyBorder="1" applyAlignment="1" applyProtection="1">
      <alignment horizontal="center" vertical="center" wrapText="1"/>
      <protection hidden="1"/>
    </xf>
    <xf numFmtId="0" fontId="4" fillId="9" borderId="54" xfId="0" applyFont="1" applyFill="1" applyBorder="1" applyAlignment="1" applyProtection="1">
      <alignment horizontal="center" vertical="center" wrapText="1"/>
      <protection hidden="1"/>
    </xf>
    <xf numFmtId="0" fontId="1" fillId="9" borderId="131" xfId="0" applyFont="1" applyFill="1" applyBorder="1" applyAlignment="1" applyProtection="1">
      <alignment horizontal="center" vertical="center" textRotation="90" wrapText="1"/>
      <protection hidden="1"/>
    </xf>
    <xf numFmtId="0" fontId="1" fillId="9" borderId="58" xfId="0" applyFont="1" applyFill="1" applyBorder="1" applyAlignment="1" applyProtection="1">
      <alignment horizontal="center" vertical="center" textRotation="90" wrapText="1"/>
      <protection hidden="1"/>
    </xf>
    <xf numFmtId="0" fontId="19" fillId="9" borderId="58" xfId="0" applyFont="1" applyFill="1" applyBorder="1" applyAlignment="1" applyProtection="1">
      <alignment horizontal="center" vertical="center" wrapText="1"/>
      <protection hidden="1"/>
    </xf>
    <xf numFmtId="0" fontId="1" fillId="9" borderId="58" xfId="0" applyFont="1" applyFill="1" applyBorder="1" applyAlignment="1" applyProtection="1">
      <alignment horizontal="center" vertical="center" wrapText="1"/>
      <protection hidden="1"/>
    </xf>
    <xf numFmtId="0" fontId="1" fillId="9" borderId="100" xfId="0" applyFont="1" applyFill="1" applyBorder="1" applyAlignment="1" applyProtection="1">
      <alignment horizontal="center" vertical="center" textRotation="90" wrapText="1"/>
      <protection hidden="1"/>
    </xf>
    <xf numFmtId="0" fontId="4" fillId="9" borderId="72" xfId="0" applyFont="1" applyFill="1" applyBorder="1" applyAlignment="1" applyProtection="1">
      <alignment horizontal="center" vertical="center" wrapText="1"/>
      <protection hidden="1"/>
    </xf>
    <xf numFmtId="1" fontId="67" fillId="9" borderId="49" xfId="0" applyNumberFormat="1" applyFont="1" applyFill="1" applyBorder="1" applyAlignment="1" applyProtection="1">
      <alignment horizontal="center" vertical="center" wrapText="1"/>
      <protection hidden="1"/>
    </xf>
    <xf numFmtId="1" fontId="67" fillId="9" borderId="72" xfId="0" applyNumberFormat="1" applyFont="1" applyFill="1" applyBorder="1" applyAlignment="1" applyProtection="1">
      <alignment horizontal="center" vertical="center" wrapText="1"/>
      <protection hidden="1"/>
    </xf>
    <xf numFmtId="1" fontId="67" fillId="9" borderId="50" xfId="0" applyNumberFormat="1" applyFont="1" applyFill="1" applyBorder="1" applyAlignment="1" applyProtection="1">
      <alignment horizontal="center" vertical="center" wrapText="1"/>
      <protection hidden="1"/>
    </xf>
    <xf numFmtId="0" fontId="4" fillId="9" borderId="57" xfId="0" applyFont="1" applyFill="1" applyBorder="1" applyAlignment="1" applyProtection="1">
      <alignment horizontal="center" vertical="center" wrapText="1"/>
      <protection hidden="1"/>
    </xf>
    <xf numFmtId="0" fontId="1" fillId="9" borderId="56" xfId="0" applyFont="1" applyFill="1" applyBorder="1" applyAlignment="1" applyProtection="1">
      <alignment horizontal="center" vertical="center" textRotation="90" wrapText="1"/>
      <protection hidden="1"/>
    </xf>
    <xf numFmtId="1" fontId="67" fillId="9" borderId="57" xfId="0" applyNumberFormat="1" applyFont="1" applyFill="1" applyBorder="1" applyAlignment="1" applyProtection="1">
      <alignment horizontal="center" vertical="center" wrapText="1"/>
      <protection hidden="1"/>
    </xf>
    <xf numFmtId="0" fontId="49" fillId="14" borderId="133" xfId="0" applyFont="1" applyFill="1" applyBorder="1" applyAlignment="1" applyProtection="1">
      <alignment horizontal="center" vertical="center" wrapText="1"/>
      <protection hidden="1"/>
    </xf>
    <xf numFmtId="0" fontId="49" fillId="14" borderId="66" xfId="0" applyFont="1" applyFill="1" applyBorder="1" applyAlignment="1" applyProtection="1">
      <alignment horizontal="center" vertical="center" wrapText="1"/>
      <protection hidden="1"/>
    </xf>
    <xf numFmtId="1" fontId="1" fillId="14" borderId="49" xfId="0" applyNumberFormat="1" applyFont="1" applyFill="1" applyBorder="1" applyAlignment="1" applyProtection="1">
      <alignment horizontal="center" vertical="center" wrapText="1"/>
      <protection hidden="1"/>
    </xf>
    <xf numFmtId="1" fontId="1" fillId="14" borderId="54" xfId="0" applyNumberFormat="1" applyFont="1" applyFill="1" applyBorder="1" applyAlignment="1" applyProtection="1">
      <alignment horizontal="center" vertical="center" wrapText="1"/>
      <protection hidden="1"/>
    </xf>
    <xf numFmtId="1" fontId="1" fillId="14" borderId="72" xfId="0" applyNumberFormat="1" applyFont="1" applyFill="1" applyBorder="1" applyAlignment="1" applyProtection="1">
      <alignment horizontal="center" vertical="center" wrapText="1"/>
      <protection hidden="1"/>
    </xf>
    <xf numFmtId="1" fontId="1" fillId="14" borderId="69" xfId="0" applyNumberFormat="1" applyFont="1" applyFill="1" applyBorder="1" applyAlignment="1" applyProtection="1">
      <alignment horizontal="center" vertical="center" wrapText="1"/>
      <protection hidden="1"/>
    </xf>
    <xf numFmtId="1" fontId="1" fillId="14" borderId="59" xfId="0" applyNumberFormat="1" applyFont="1" applyFill="1" applyBorder="1" applyAlignment="1" applyProtection="1">
      <alignment horizontal="center" vertical="center" wrapText="1"/>
      <protection hidden="1"/>
    </xf>
    <xf numFmtId="1" fontId="1" fillId="14" borderId="74" xfId="0" applyNumberFormat="1" applyFont="1" applyFill="1" applyBorder="1" applyAlignment="1" applyProtection="1">
      <alignment horizontal="center" vertical="center" wrapText="1"/>
      <protection hidden="1"/>
    </xf>
    <xf numFmtId="1" fontId="1" fillId="14" borderId="131" xfId="0" applyNumberFormat="1" applyFont="1" applyFill="1" applyBorder="1" applyAlignment="1" applyProtection="1">
      <alignment horizontal="center" vertical="center" wrapText="1"/>
      <protection hidden="1"/>
    </xf>
    <xf numFmtId="1" fontId="1" fillId="14" borderId="58" xfId="0" applyNumberFormat="1" applyFont="1" applyFill="1" applyBorder="1" applyAlignment="1" applyProtection="1">
      <alignment horizontal="center" vertical="center" wrapText="1"/>
      <protection hidden="1"/>
    </xf>
    <xf numFmtId="1" fontId="1" fillId="14" borderId="100" xfId="0" applyNumberFormat="1" applyFont="1" applyFill="1" applyBorder="1" applyAlignment="1" applyProtection="1">
      <alignment horizontal="center" vertical="center" wrapText="1"/>
      <protection hidden="1"/>
    </xf>
    <xf numFmtId="0" fontId="4" fillId="14" borderId="69" xfId="0" applyFont="1" applyFill="1" applyBorder="1" applyAlignment="1" applyProtection="1">
      <alignment horizontal="center" vertical="center" wrapText="1"/>
      <protection hidden="1"/>
    </xf>
    <xf numFmtId="0" fontId="4" fillId="14" borderId="59" xfId="0" applyFont="1" applyFill="1" applyBorder="1" applyAlignment="1" applyProtection="1">
      <alignment horizontal="center" vertical="center" wrapText="1"/>
      <protection hidden="1"/>
    </xf>
    <xf numFmtId="0" fontId="4" fillId="14" borderId="74" xfId="0" applyFont="1" applyFill="1" applyBorder="1" applyAlignment="1" applyProtection="1">
      <alignment horizontal="center" vertical="center" wrapText="1"/>
      <protection hidden="1"/>
    </xf>
    <xf numFmtId="0" fontId="4" fillId="14" borderId="24" xfId="0" applyFont="1" applyFill="1" applyBorder="1" applyAlignment="1" applyProtection="1">
      <alignment horizontal="center" vertical="center" wrapText="1"/>
      <protection hidden="1"/>
    </xf>
    <xf numFmtId="0" fontId="4" fillId="14" borderId="37" xfId="0" applyFont="1" applyFill="1" applyBorder="1" applyAlignment="1" applyProtection="1">
      <alignment horizontal="center" vertical="center" wrapText="1"/>
      <protection hidden="1"/>
    </xf>
    <xf numFmtId="0" fontId="4" fillId="14" borderId="36" xfId="0" applyFont="1" applyFill="1" applyBorder="1" applyAlignment="1" applyProtection="1">
      <alignment horizontal="center" vertical="center" wrapText="1"/>
      <protection hidden="1"/>
    </xf>
    <xf numFmtId="167" fontId="4" fillId="14" borderId="25" xfId="0" applyNumberFormat="1" applyFont="1" applyFill="1" applyBorder="1" applyAlignment="1" applyProtection="1">
      <alignment horizontal="center" vertical="center" wrapText="1"/>
      <protection hidden="1"/>
    </xf>
    <xf numFmtId="167" fontId="4" fillId="14" borderId="63" xfId="0" applyNumberFormat="1" applyFont="1" applyFill="1" applyBorder="1" applyAlignment="1" applyProtection="1">
      <alignment horizontal="center" vertical="center" wrapText="1"/>
      <protection hidden="1"/>
    </xf>
    <xf numFmtId="167" fontId="4" fillId="14" borderId="39" xfId="0" applyNumberFormat="1" applyFont="1" applyFill="1" applyBorder="1" applyAlignment="1" applyProtection="1">
      <alignment horizontal="center" vertical="center" wrapText="1"/>
      <protection hidden="1"/>
    </xf>
    <xf numFmtId="1" fontId="51" fillId="14" borderId="131" xfId="0" applyNumberFormat="1" applyFont="1" applyFill="1" applyBorder="1" applyAlignment="1" applyProtection="1">
      <alignment horizontal="center" vertical="center" wrapText="1"/>
      <protection hidden="1"/>
    </xf>
    <xf numFmtId="0" fontId="51" fillId="14" borderId="58" xfId="0" applyNumberFormat="1" applyFont="1" applyFill="1" applyBorder="1" applyAlignment="1" applyProtection="1">
      <alignment horizontal="center" vertical="center" wrapText="1"/>
      <protection hidden="1"/>
    </xf>
    <xf numFmtId="2" fontId="51" fillId="14" borderId="56" xfId="0" applyNumberFormat="1" applyFont="1" applyFill="1" applyBorder="1" applyAlignment="1" applyProtection="1">
      <alignment horizontal="center" vertical="center" wrapText="1"/>
      <protection hidden="1"/>
    </xf>
    <xf numFmtId="1" fontId="51" fillId="14" borderId="53" xfId="0" applyNumberFormat="1" applyFont="1" applyFill="1" applyBorder="1" applyAlignment="1" applyProtection="1">
      <alignment horizontal="center" vertical="center" wrapText="1"/>
      <protection hidden="1"/>
    </xf>
    <xf numFmtId="0" fontId="51" fillId="14" borderId="52" xfId="0" applyNumberFormat="1" applyFont="1" applyFill="1" applyBorder="1" applyAlignment="1" applyProtection="1">
      <alignment horizontal="center" vertical="center" wrapText="1"/>
      <protection hidden="1"/>
    </xf>
    <xf numFmtId="2" fontId="51" fillId="14" borderId="134" xfId="0" applyNumberFormat="1" applyFont="1" applyFill="1" applyBorder="1" applyAlignment="1" applyProtection="1">
      <alignment horizontal="center" vertical="center" wrapText="1"/>
      <protection hidden="1"/>
    </xf>
    <xf numFmtId="1" fontId="51" fillId="14" borderId="100" xfId="0" applyNumberFormat="1" applyFont="1" applyFill="1" applyBorder="1" applyAlignment="1" applyProtection="1">
      <alignment horizontal="center" vertical="center" wrapText="1"/>
      <protection hidden="1"/>
    </xf>
    <xf numFmtId="1" fontId="51" fillId="14" borderId="99" xfId="0" applyNumberFormat="1" applyFont="1" applyFill="1" applyBorder="1" applyAlignment="1" applyProtection="1">
      <alignment horizontal="center" vertical="center" wrapText="1"/>
      <protection hidden="1"/>
    </xf>
    <xf numFmtId="1" fontId="65" fillId="13" borderId="78" xfId="0" applyNumberFormat="1" applyFont="1" applyFill="1" applyBorder="1" applyAlignment="1" applyProtection="1">
      <alignment horizontal="center" vertical="center"/>
      <protection hidden="1"/>
    </xf>
    <xf numFmtId="0" fontId="18" fillId="14" borderId="59" xfId="0" applyFont="1" applyFill="1" applyBorder="1" applyAlignment="1" applyProtection="1">
      <alignment horizontal="center" vertical="center" wrapText="1"/>
      <protection hidden="1"/>
    </xf>
    <xf numFmtId="0" fontId="34" fillId="14" borderId="131" xfId="0" applyFont="1" applyFill="1" applyBorder="1" applyAlignment="1" applyProtection="1">
      <alignment horizontal="center" vertical="center" wrapText="1"/>
      <protection hidden="1"/>
    </xf>
    <xf numFmtId="0" fontId="34" fillId="14" borderId="58" xfId="0" applyFont="1" applyFill="1" applyBorder="1" applyAlignment="1" applyProtection="1">
      <alignment horizontal="center" vertical="center" wrapText="1"/>
      <protection hidden="1"/>
    </xf>
    <xf numFmtId="0" fontId="34" fillId="14" borderId="100" xfId="0" applyFont="1" applyFill="1" applyBorder="1" applyAlignment="1" applyProtection="1">
      <alignment horizontal="center" vertical="center" wrapText="1"/>
      <protection hidden="1"/>
    </xf>
    <xf numFmtId="0" fontId="1" fillId="16" borderId="26" xfId="0" applyFont="1" applyFill="1" applyBorder="1" applyAlignment="1" applyProtection="1">
      <alignment horizontal="center" vertical="center" wrapText="1"/>
      <protection hidden="1"/>
    </xf>
    <xf numFmtId="0" fontId="1" fillId="2" borderId="26" xfId="0" applyFont="1" applyFill="1" applyBorder="1" applyAlignment="1" applyProtection="1">
      <alignment horizontal="center" vertical="center" wrapText="1"/>
      <protection hidden="1"/>
    </xf>
    <xf numFmtId="0" fontId="1" fillId="15" borderId="26" xfId="0" applyFont="1" applyFill="1" applyBorder="1" applyAlignment="1" applyProtection="1">
      <alignment horizontal="center" vertical="center" wrapText="1"/>
      <protection hidden="1"/>
    </xf>
    <xf numFmtId="0" fontId="51" fillId="14" borderId="37" xfId="0" applyFont="1" applyFill="1" applyBorder="1" applyAlignment="1" applyProtection="1">
      <alignment horizontal="center" vertical="center" wrapText="1"/>
      <protection locked="0" hidden="1"/>
    </xf>
    <xf numFmtId="0" fontId="51" fillId="14" borderId="20" xfId="0" applyFont="1" applyFill="1" applyBorder="1" applyAlignment="1" applyProtection="1">
      <alignment horizontal="center" vertical="center" wrapText="1"/>
      <protection locked="0" hidden="1"/>
    </xf>
    <xf numFmtId="0" fontId="51" fillId="14" borderId="32" xfId="0" applyFont="1" applyFill="1" applyBorder="1" applyAlignment="1" applyProtection="1">
      <alignment horizontal="center" vertical="center" wrapText="1"/>
      <protection locked="0" hidden="1"/>
    </xf>
    <xf numFmtId="0" fontId="71" fillId="10" borderId="24" xfId="0" applyFont="1" applyFill="1" applyBorder="1" applyAlignment="1" applyProtection="1">
      <alignment horizontal="center" vertical="center" wrapText="1"/>
      <protection locked="0"/>
    </xf>
    <xf numFmtId="0" fontId="71" fillId="10" borderId="37" xfId="0" applyFont="1" applyFill="1" applyBorder="1" applyAlignment="1" applyProtection="1">
      <alignment horizontal="center" vertical="center" wrapText="1"/>
      <protection locked="0"/>
    </xf>
    <xf numFmtId="0" fontId="72" fillId="10" borderId="37" xfId="0" applyFont="1" applyFill="1" applyBorder="1" applyAlignment="1" applyProtection="1">
      <alignment horizontal="center" vertical="center" wrapText="1"/>
      <protection locked="0"/>
    </xf>
    <xf numFmtId="0" fontId="71" fillId="10" borderId="26" xfId="0" applyFont="1" applyFill="1" applyBorder="1" applyAlignment="1" applyProtection="1">
      <alignment horizontal="center" vertical="center" wrapText="1"/>
      <protection locked="0"/>
    </xf>
    <xf numFmtId="0" fontId="71" fillId="10" borderId="19" xfId="0" applyFont="1" applyFill="1" applyBorder="1" applyAlignment="1" applyProtection="1">
      <alignment horizontal="center" vertical="center" wrapText="1"/>
      <protection locked="0"/>
    </xf>
    <xf numFmtId="0" fontId="72" fillId="10" borderId="19" xfId="0" applyFont="1" applyFill="1" applyBorder="1" applyAlignment="1" applyProtection="1">
      <alignment horizontal="center" vertical="center" wrapText="1"/>
      <protection locked="0"/>
    </xf>
    <xf numFmtId="0" fontId="71" fillId="11" borderId="24" xfId="0" applyFont="1" applyFill="1" applyBorder="1" applyAlignment="1" applyProtection="1">
      <alignment horizontal="center" vertical="center" wrapText="1"/>
      <protection locked="0"/>
    </xf>
    <xf numFmtId="0" fontId="71" fillId="11" borderId="37" xfId="0" applyFont="1" applyFill="1" applyBorder="1" applyAlignment="1" applyProtection="1">
      <alignment horizontal="center" vertical="center" wrapText="1"/>
      <protection locked="0"/>
    </xf>
    <xf numFmtId="0" fontId="72" fillId="11" borderId="37" xfId="0" applyFont="1" applyFill="1" applyBorder="1" applyAlignment="1" applyProtection="1">
      <alignment horizontal="center" vertical="center" wrapText="1"/>
      <protection locked="0"/>
    </xf>
    <xf numFmtId="0" fontId="71" fillId="11" borderId="26" xfId="0" applyFont="1" applyFill="1" applyBorder="1" applyAlignment="1" applyProtection="1">
      <alignment horizontal="center" vertical="center" wrapText="1"/>
      <protection locked="0"/>
    </xf>
    <xf numFmtId="0" fontId="71" fillId="11" borderId="19" xfId="0" applyFont="1" applyFill="1" applyBorder="1" applyAlignment="1" applyProtection="1">
      <alignment horizontal="center" vertical="center" wrapText="1"/>
      <protection locked="0"/>
    </xf>
    <xf numFmtId="0" fontId="72" fillId="11" borderId="19" xfId="0" applyFont="1" applyFill="1" applyBorder="1" applyAlignment="1" applyProtection="1">
      <alignment horizontal="center" vertical="center" wrapText="1"/>
      <protection locked="0"/>
    </xf>
    <xf numFmtId="0" fontId="28" fillId="15" borderId="62" xfId="0" applyFont="1" applyFill="1" applyBorder="1" applyAlignment="1" applyProtection="1">
      <alignment horizontal="center" vertical="center" wrapText="1"/>
      <protection hidden="1"/>
    </xf>
    <xf numFmtId="0" fontId="73" fillId="15" borderId="21" xfId="0" applyFont="1" applyFill="1" applyBorder="1" applyAlignment="1" applyProtection="1">
      <alignment horizontal="center" vertical="center" wrapText="1"/>
      <protection hidden="1"/>
    </xf>
    <xf numFmtId="0" fontId="29" fillId="15" borderId="36" xfId="0" applyFont="1" applyFill="1" applyBorder="1" applyAlignment="1" applyProtection="1">
      <alignment horizontal="center" vertical="center" wrapText="1"/>
      <protection locked="0"/>
    </xf>
    <xf numFmtId="0" fontId="29" fillId="15" borderId="20" xfId="0" applyFont="1" applyFill="1" applyBorder="1" applyAlignment="1" applyProtection="1">
      <alignment horizontal="center" vertical="center" wrapText="1"/>
      <protection locked="0"/>
    </xf>
    <xf numFmtId="0" fontId="29" fillId="15" borderId="26" xfId="0" applyFont="1" applyFill="1" applyBorder="1" applyAlignment="1" applyProtection="1">
      <alignment horizontal="center" vertical="center" wrapText="1"/>
      <protection locked="0"/>
    </xf>
    <xf numFmtId="0" fontId="29" fillId="15" borderId="19" xfId="0" applyFont="1" applyFill="1" applyBorder="1" applyAlignment="1" applyProtection="1">
      <alignment horizontal="center" vertical="center" wrapText="1"/>
      <protection locked="0"/>
    </xf>
    <xf numFmtId="0" fontId="23" fillId="14" borderId="59" xfId="0" applyFont="1" applyFill="1" applyBorder="1" applyAlignment="1" applyProtection="1">
      <alignment horizontal="center" vertical="center" wrapText="1"/>
      <protection hidden="1"/>
    </xf>
    <xf numFmtId="0" fontId="41" fillId="14" borderId="2" xfId="0" applyFont="1" applyFill="1" applyBorder="1" applyAlignment="1" applyProtection="1">
      <protection hidden="1"/>
    </xf>
    <xf numFmtId="0" fontId="41" fillId="14" borderId="3" xfId="0" applyFont="1" applyFill="1" applyBorder="1" applyAlignment="1" applyProtection="1">
      <protection hidden="1"/>
    </xf>
    <xf numFmtId="0" fontId="54" fillId="0" borderId="138" xfId="0" applyFont="1" applyBorder="1" applyAlignment="1" applyProtection="1">
      <alignment horizontal="center" vertical="center"/>
      <protection hidden="1"/>
    </xf>
    <xf numFmtId="0" fontId="54" fillId="0" borderId="68" xfId="0" applyFont="1" applyBorder="1" applyAlignment="1" applyProtection="1">
      <alignment horizontal="center" vertical="center"/>
      <protection hidden="1"/>
    </xf>
    <xf numFmtId="0" fontId="55" fillId="0" borderId="141" xfId="0" applyFont="1" applyBorder="1" applyAlignment="1" applyProtection="1">
      <alignment horizontal="center" vertical="center"/>
      <protection hidden="1"/>
    </xf>
    <xf numFmtId="0" fontId="54" fillId="0" borderId="135" xfId="0" applyFont="1" applyBorder="1" applyAlignment="1" applyProtection="1">
      <alignment horizontal="center" vertical="center"/>
      <protection hidden="1"/>
    </xf>
    <xf numFmtId="0" fontId="54" fillId="0" borderId="142" xfId="0" applyFont="1" applyBorder="1" applyAlignment="1" applyProtection="1">
      <alignment horizontal="center" vertical="center"/>
      <protection hidden="1"/>
    </xf>
    <xf numFmtId="0" fontId="54" fillId="0" borderId="144" xfId="0" applyFont="1" applyBorder="1" applyAlignment="1" applyProtection="1">
      <alignment horizontal="center" vertical="center"/>
      <protection hidden="1"/>
    </xf>
    <xf numFmtId="0" fontId="55" fillId="0" borderId="86" xfId="0" applyFont="1" applyBorder="1" applyAlignment="1" applyProtection="1">
      <alignment horizontal="center" vertical="center"/>
      <protection hidden="1"/>
    </xf>
    <xf numFmtId="0" fontId="55" fillId="0" borderId="145" xfId="0" applyFont="1" applyBorder="1" applyAlignment="1" applyProtection="1">
      <alignment horizontal="center" vertical="center"/>
      <protection hidden="1"/>
    </xf>
    <xf numFmtId="0" fontId="54" fillId="0" borderId="146" xfId="0" applyFont="1" applyBorder="1" applyAlignment="1" applyProtection="1">
      <alignment horizontal="center" vertical="center"/>
      <protection hidden="1"/>
    </xf>
    <xf numFmtId="0" fontId="54" fillId="0" borderId="147" xfId="0" applyFont="1" applyBorder="1" applyAlignment="1" applyProtection="1">
      <alignment horizontal="center" vertical="center"/>
      <protection hidden="1"/>
    </xf>
    <xf numFmtId="0" fontId="46" fillId="0" borderId="148" xfId="0" applyFont="1" applyBorder="1" applyAlignment="1" applyProtection="1">
      <alignment horizontal="center" vertical="center" textRotation="90" wrapText="1"/>
      <protection hidden="1"/>
    </xf>
    <xf numFmtId="0" fontId="46" fillId="0" borderId="149" xfId="0" applyFont="1" applyBorder="1" applyAlignment="1" applyProtection="1">
      <alignment horizontal="center" vertical="center" textRotation="90" wrapText="1"/>
      <protection hidden="1"/>
    </xf>
    <xf numFmtId="0" fontId="18" fillId="9" borderId="69" xfId="0" applyFont="1" applyFill="1" applyBorder="1" applyAlignment="1" applyProtection="1">
      <alignment horizontal="center" vertical="center" wrapText="1"/>
      <protection hidden="1"/>
    </xf>
    <xf numFmtId="0" fontId="18" fillId="9" borderId="59" xfId="0" applyFont="1" applyFill="1" applyBorder="1" applyAlignment="1" applyProtection="1">
      <alignment horizontal="center" vertical="center" wrapText="1"/>
      <protection hidden="1"/>
    </xf>
    <xf numFmtId="0" fontId="4" fillId="9" borderId="59" xfId="0" applyFont="1" applyFill="1" applyBorder="1" applyAlignment="1" applyProtection="1">
      <alignment horizontal="center" vertical="center" wrapText="1"/>
      <protection hidden="1"/>
    </xf>
    <xf numFmtId="0" fontId="4" fillId="9" borderId="74" xfId="0" applyFont="1" applyFill="1" applyBorder="1" applyAlignment="1" applyProtection="1">
      <alignment horizontal="center" vertical="center" wrapText="1"/>
      <protection hidden="1"/>
    </xf>
    <xf numFmtId="0" fontId="4" fillId="9" borderId="69" xfId="0" applyFont="1" applyFill="1" applyBorder="1" applyAlignment="1" applyProtection="1">
      <alignment horizontal="center" vertical="center" wrapText="1"/>
      <protection hidden="1"/>
    </xf>
    <xf numFmtId="0" fontId="4" fillId="9" borderId="50" xfId="0" applyFont="1" applyFill="1" applyBorder="1" applyAlignment="1" applyProtection="1">
      <alignment horizontal="center" vertical="center" wrapText="1"/>
      <protection hidden="1"/>
    </xf>
    <xf numFmtId="0" fontId="1" fillId="9" borderId="55" xfId="0" applyFont="1" applyFill="1" applyBorder="1" applyAlignment="1" applyProtection="1">
      <alignment horizontal="center" vertical="center" textRotation="90" wrapText="1"/>
      <protection hidden="1"/>
    </xf>
    <xf numFmtId="0" fontId="32" fillId="11" borderId="49" xfId="0" applyFont="1" applyFill="1" applyBorder="1" applyAlignment="1" applyProtection="1">
      <alignment horizontal="center" vertical="center" wrapText="1"/>
      <protection locked="0"/>
    </xf>
    <xf numFmtId="2" fontId="32" fillId="11" borderId="49" xfId="0" applyNumberFormat="1" applyFont="1" applyFill="1" applyBorder="1" applyAlignment="1" applyProtection="1">
      <alignment horizontal="center" vertical="center" wrapText="1"/>
      <protection hidden="1"/>
    </xf>
    <xf numFmtId="0" fontId="32" fillId="11" borderId="59" xfId="0" applyFont="1" applyFill="1" applyBorder="1" applyAlignment="1" applyProtection="1">
      <alignment horizontal="center" vertical="center" wrapText="1"/>
      <protection locked="0"/>
    </xf>
    <xf numFmtId="2" fontId="32" fillId="11" borderId="59" xfId="0" applyNumberFormat="1" applyFont="1" applyFill="1" applyBorder="1" applyAlignment="1" applyProtection="1">
      <alignment horizontal="center" vertical="center" wrapText="1"/>
      <protection hidden="1"/>
    </xf>
    <xf numFmtId="0" fontId="1" fillId="11" borderId="131" xfId="0" applyFont="1" applyFill="1" applyBorder="1" applyAlignment="1" applyProtection="1">
      <alignment horizontal="center" vertical="center" textRotation="90" wrapText="1"/>
      <protection hidden="1"/>
    </xf>
    <xf numFmtId="0" fontId="1" fillId="11" borderId="58" xfId="0" applyFont="1" applyFill="1" applyBorder="1" applyAlignment="1" applyProtection="1">
      <alignment horizontal="center" vertical="center" textRotation="90" wrapText="1"/>
      <protection hidden="1"/>
    </xf>
    <xf numFmtId="0" fontId="1" fillId="11" borderId="100" xfId="0" applyFont="1" applyFill="1" applyBorder="1" applyAlignment="1" applyProtection="1">
      <alignment horizontal="center" vertical="center" textRotation="90" wrapText="1"/>
      <protection hidden="1"/>
    </xf>
    <xf numFmtId="0" fontId="78" fillId="17" borderId="156" xfId="0" applyFont="1" applyFill="1" applyBorder="1" applyAlignment="1" applyProtection="1">
      <alignment horizontal="center" vertical="top" wrapText="1"/>
      <protection hidden="1"/>
    </xf>
    <xf numFmtId="0" fontId="45" fillId="10" borderId="28" xfId="0" applyFont="1" applyFill="1" applyBorder="1" applyAlignment="1" applyProtection="1">
      <alignment horizontal="center" vertical="center" wrapText="1"/>
      <protection hidden="1"/>
    </xf>
    <xf numFmtId="0" fontId="45" fillId="10" borderId="30" xfId="0" applyFont="1" applyFill="1" applyBorder="1" applyAlignment="1" applyProtection="1">
      <alignment horizontal="center" vertical="center" wrapText="1"/>
      <protection hidden="1"/>
    </xf>
    <xf numFmtId="0" fontId="45" fillId="11" borderId="28" xfId="0" applyFont="1" applyFill="1" applyBorder="1" applyAlignment="1" applyProtection="1">
      <alignment horizontal="center" vertical="center" wrapText="1"/>
      <protection hidden="1"/>
    </xf>
    <xf numFmtId="0" fontId="45" fillId="11" borderId="30" xfId="0" applyFont="1" applyFill="1" applyBorder="1" applyAlignment="1" applyProtection="1">
      <alignment horizontal="center" vertical="center" wrapText="1"/>
      <protection hidden="1"/>
    </xf>
    <xf numFmtId="0" fontId="25" fillId="15" borderId="69" xfId="0" applyFont="1" applyFill="1" applyBorder="1" applyAlignment="1" applyProtection="1">
      <alignment horizontal="center" vertical="center" wrapText="1"/>
      <protection hidden="1"/>
    </xf>
    <xf numFmtId="0" fontId="25" fillId="15" borderId="59" xfId="0" applyFont="1" applyFill="1" applyBorder="1" applyAlignment="1" applyProtection="1">
      <alignment horizontal="center" vertical="center" wrapText="1"/>
      <protection hidden="1"/>
    </xf>
    <xf numFmtId="0" fontId="30" fillId="2" borderId="69" xfId="0" applyFont="1" applyFill="1" applyBorder="1" applyAlignment="1" applyProtection="1">
      <alignment horizontal="center" vertical="center" wrapText="1"/>
      <protection locked="0"/>
    </xf>
    <xf numFmtId="164" fontId="67" fillId="9" borderId="20" xfId="0" applyNumberFormat="1" applyFont="1" applyFill="1" applyBorder="1" applyAlignment="1" applyProtection="1">
      <alignment horizontal="center" vertical="center" wrapText="1"/>
      <protection locked="0"/>
    </xf>
    <xf numFmtId="0" fontId="71" fillId="18" borderId="24" xfId="0" applyFont="1" applyFill="1" applyBorder="1" applyAlignment="1" applyProtection="1">
      <alignment horizontal="center" vertical="center" wrapText="1"/>
      <protection locked="0"/>
    </xf>
    <xf numFmtId="0" fontId="71" fillId="18" borderId="37" xfId="0" applyFont="1" applyFill="1" applyBorder="1" applyAlignment="1" applyProtection="1">
      <alignment horizontal="center" vertical="center" wrapText="1"/>
      <protection locked="0"/>
    </xf>
    <xf numFmtId="0" fontId="72" fillId="18" borderId="37" xfId="0" applyFont="1" applyFill="1" applyBorder="1" applyAlignment="1" applyProtection="1">
      <alignment horizontal="center" vertical="center" wrapText="1"/>
      <protection locked="0"/>
    </xf>
    <xf numFmtId="0" fontId="71" fillId="18" borderId="26" xfId="0" applyFont="1" applyFill="1" applyBorder="1" applyAlignment="1" applyProtection="1">
      <alignment horizontal="center" vertical="center" wrapText="1"/>
      <protection locked="0"/>
    </xf>
    <xf numFmtId="0" fontId="71" fillId="18" borderId="19" xfId="0" applyFont="1" applyFill="1" applyBorder="1" applyAlignment="1" applyProtection="1">
      <alignment horizontal="center" vertical="center" wrapText="1"/>
      <protection locked="0"/>
    </xf>
    <xf numFmtId="0" fontId="72" fillId="18" borderId="19" xfId="0" applyFont="1" applyFill="1" applyBorder="1" applyAlignment="1" applyProtection="1">
      <alignment horizontal="center" vertical="center" wrapText="1"/>
      <protection locked="0"/>
    </xf>
    <xf numFmtId="0" fontId="25" fillId="17" borderId="69" xfId="0" applyFont="1" applyFill="1" applyBorder="1" applyAlignment="1" applyProtection="1">
      <alignment horizontal="center" vertical="center" wrapText="1"/>
      <protection hidden="1"/>
    </xf>
    <xf numFmtId="0" fontId="25" fillId="17" borderId="59" xfId="0" applyFont="1" applyFill="1" applyBorder="1" applyAlignment="1" applyProtection="1">
      <alignment horizontal="center" vertical="center" wrapText="1"/>
      <protection hidden="1"/>
    </xf>
    <xf numFmtId="0" fontId="28" fillId="17" borderId="62" xfId="0" applyFont="1" applyFill="1" applyBorder="1" applyAlignment="1" applyProtection="1">
      <alignment horizontal="center" vertical="center" wrapText="1"/>
      <protection hidden="1"/>
    </xf>
    <xf numFmtId="0" fontId="73" fillId="17" borderId="21" xfId="0" applyFont="1" applyFill="1" applyBorder="1" applyAlignment="1" applyProtection="1">
      <alignment horizontal="center" vertical="center" wrapText="1"/>
      <protection hidden="1"/>
    </xf>
    <xf numFmtId="0" fontId="29" fillId="17" borderId="36" xfId="0" applyFont="1" applyFill="1" applyBorder="1" applyAlignment="1" applyProtection="1">
      <alignment horizontal="center" vertical="center" wrapText="1"/>
      <protection locked="0"/>
    </xf>
    <xf numFmtId="0" fontId="29" fillId="17" borderId="20" xfId="0" applyFont="1" applyFill="1" applyBorder="1" applyAlignment="1" applyProtection="1">
      <alignment horizontal="center" vertical="center" wrapText="1"/>
      <protection locked="0"/>
    </xf>
    <xf numFmtId="0" fontId="29" fillId="17" borderId="26" xfId="0" applyFont="1" applyFill="1" applyBorder="1" applyAlignment="1" applyProtection="1">
      <alignment horizontal="center" vertical="center" wrapText="1"/>
      <protection locked="0"/>
    </xf>
    <xf numFmtId="0" fontId="29" fillId="17" borderId="19" xfId="0" applyFont="1" applyFill="1" applyBorder="1" applyAlignment="1" applyProtection="1">
      <alignment horizontal="center" vertical="center" wrapText="1"/>
      <protection locked="0"/>
    </xf>
    <xf numFmtId="0" fontId="9" fillId="12" borderId="155" xfId="0" applyFont="1" applyFill="1" applyBorder="1" applyAlignment="1" applyProtection="1">
      <alignment horizontal="right" vertical="center" wrapText="1"/>
      <protection hidden="1"/>
    </xf>
    <xf numFmtId="0" fontId="9" fillId="12" borderId="73" xfId="0" applyFont="1" applyFill="1" applyBorder="1" applyAlignment="1" applyProtection="1">
      <alignment horizontal="right" vertical="center" wrapText="1"/>
      <protection hidden="1"/>
    </xf>
    <xf numFmtId="0" fontId="84" fillId="3" borderId="116" xfId="1" applyFont="1" applyFill="1" applyBorder="1" applyAlignment="1" applyProtection="1">
      <alignment horizontal="center" vertical="center"/>
    </xf>
    <xf numFmtId="0" fontId="84" fillId="3" borderId="163" xfId="1" applyFont="1" applyFill="1" applyBorder="1" applyAlignment="1" applyProtection="1">
      <alignment horizontal="center" vertical="center" wrapText="1"/>
    </xf>
    <xf numFmtId="0" fontId="87" fillId="12" borderId="139" xfId="0" applyFont="1" applyFill="1" applyBorder="1" applyAlignment="1">
      <alignment horizontal="center" vertical="top"/>
    </xf>
    <xf numFmtId="0" fontId="66" fillId="12" borderId="166" xfId="1" applyFont="1" applyFill="1" applyBorder="1" applyAlignment="1" applyProtection="1">
      <alignment horizontal="center" vertical="center" wrapText="1"/>
    </xf>
    <xf numFmtId="0" fontId="76" fillId="12" borderId="167" xfId="0" applyFont="1" applyFill="1" applyBorder="1" applyAlignment="1">
      <alignment horizontal="center" vertical="center"/>
    </xf>
    <xf numFmtId="0" fontId="0" fillId="12" borderId="0" xfId="0" applyFill="1" applyAlignment="1" applyProtection="1">
      <protection hidden="1"/>
    </xf>
    <xf numFmtId="0" fontId="33" fillId="14" borderId="147" xfId="0" applyFont="1" applyFill="1" applyBorder="1" applyAlignment="1" applyProtection="1">
      <alignment horizontal="center" vertical="center" wrapText="1"/>
      <protection hidden="1"/>
    </xf>
    <xf numFmtId="0" fontId="39" fillId="14" borderId="145" xfId="0" applyFont="1" applyFill="1" applyBorder="1" applyAlignment="1" applyProtection="1">
      <alignment vertical="center"/>
      <protection hidden="1"/>
    </xf>
    <xf numFmtId="0" fontId="32" fillId="11" borderId="54" xfId="0" applyFont="1" applyFill="1" applyBorder="1" applyAlignment="1" applyProtection="1">
      <alignment horizontal="center" vertical="center" wrapText="1"/>
      <protection locked="0" hidden="1"/>
    </xf>
    <xf numFmtId="0" fontId="32" fillId="11" borderId="69" xfId="0" applyFont="1" applyFill="1" applyBorder="1" applyAlignment="1" applyProtection="1">
      <alignment horizontal="center" vertical="center" wrapText="1"/>
      <protection locked="0" hidden="1"/>
    </xf>
    <xf numFmtId="0" fontId="0" fillId="12" borderId="0" xfId="0" applyFill="1" applyBorder="1" applyAlignment="1" applyProtection="1">
      <alignment horizontal="center"/>
      <protection hidden="1"/>
    </xf>
    <xf numFmtId="1" fontId="67" fillId="12" borderId="0" xfId="0" applyNumberFormat="1" applyFont="1" applyFill="1" applyBorder="1" applyAlignment="1" applyProtection="1">
      <alignment horizontal="center" vertical="center" wrapText="1"/>
      <protection hidden="1"/>
    </xf>
    <xf numFmtId="0" fontId="4" fillId="14" borderId="32" xfId="0" applyFont="1" applyFill="1" applyBorder="1" applyAlignment="1" applyProtection="1">
      <alignment horizontal="center" vertical="center" wrapText="1"/>
      <protection hidden="1"/>
    </xf>
    <xf numFmtId="0" fontId="0" fillId="12" borderId="0" xfId="0" applyFill="1" applyAlignment="1" applyProtection="1">
      <alignment horizontal="center"/>
      <protection hidden="1"/>
    </xf>
    <xf numFmtId="1" fontId="32" fillId="11" borderId="72" xfId="0" applyNumberFormat="1" applyFont="1" applyFill="1" applyBorder="1" applyAlignment="1" applyProtection="1">
      <alignment horizontal="center" vertical="center" wrapText="1"/>
      <protection hidden="1"/>
    </xf>
    <xf numFmtId="1" fontId="32" fillId="11" borderId="74" xfId="0" applyNumberFormat="1" applyFont="1" applyFill="1" applyBorder="1" applyAlignment="1" applyProtection="1">
      <alignment horizontal="center" vertical="center" wrapText="1"/>
      <protection hidden="1"/>
    </xf>
    <xf numFmtId="0" fontId="46" fillId="10" borderId="21" xfId="0" applyFont="1" applyFill="1" applyBorder="1" applyAlignment="1" applyProtection="1">
      <alignment horizontal="center" vertical="center" wrapText="1"/>
      <protection hidden="1"/>
    </xf>
    <xf numFmtId="0" fontId="45" fillId="18" borderId="28" xfId="0" applyFont="1" applyFill="1" applyBorder="1" applyAlignment="1" applyProtection="1">
      <alignment horizontal="center" vertical="center" wrapText="1"/>
      <protection hidden="1"/>
    </xf>
    <xf numFmtId="0" fontId="45" fillId="18" borderId="30" xfId="0" applyFont="1" applyFill="1" applyBorder="1" applyAlignment="1" applyProtection="1">
      <alignment horizontal="center" vertical="center" wrapText="1"/>
      <protection hidden="1"/>
    </xf>
    <xf numFmtId="0" fontId="20" fillId="18" borderId="30" xfId="0" applyFont="1" applyFill="1" applyBorder="1" applyAlignment="1" applyProtection="1">
      <alignment horizontal="center" vertical="center" wrapText="1"/>
      <protection hidden="1"/>
    </xf>
    <xf numFmtId="0" fontId="47" fillId="18" borderId="21" xfId="0" applyFont="1" applyFill="1" applyBorder="1" applyAlignment="1" applyProtection="1">
      <alignment horizontal="center" vertical="center" wrapText="1"/>
      <protection hidden="1"/>
    </xf>
    <xf numFmtId="0" fontId="37" fillId="18" borderId="21" xfId="0" applyFont="1" applyFill="1" applyBorder="1" applyAlignment="1" applyProtection="1">
      <alignment horizontal="center" vertical="center" wrapText="1"/>
      <protection hidden="1"/>
    </xf>
    <xf numFmtId="0" fontId="46" fillId="18" borderId="21" xfId="0" applyFont="1" applyFill="1" applyBorder="1" applyAlignment="1" applyProtection="1">
      <alignment horizontal="center" vertical="center" wrapText="1"/>
      <protection hidden="1"/>
    </xf>
    <xf numFmtId="0" fontId="20" fillId="18" borderId="21" xfId="0" applyFont="1" applyFill="1" applyBorder="1" applyAlignment="1" applyProtection="1">
      <alignment horizontal="center" vertical="center" wrapText="1"/>
      <protection hidden="1"/>
    </xf>
    <xf numFmtId="0" fontId="45" fillId="18" borderId="21" xfId="0" applyFont="1" applyFill="1" applyBorder="1" applyAlignment="1" applyProtection="1">
      <alignment horizontal="center" vertical="center" wrapText="1"/>
      <protection hidden="1"/>
    </xf>
    <xf numFmtId="0" fontId="45" fillId="9" borderId="28" xfId="0" applyFont="1" applyFill="1" applyBorder="1" applyAlignment="1" applyProtection="1">
      <alignment horizontal="center" vertical="center" wrapText="1"/>
      <protection hidden="1"/>
    </xf>
    <xf numFmtId="0" fontId="45" fillId="9" borderId="30" xfId="0" applyFont="1" applyFill="1" applyBorder="1" applyAlignment="1" applyProtection="1">
      <alignment horizontal="center" vertical="center" wrapText="1"/>
      <protection hidden="1"/>
    </xf>
    <xf numFmtId="0" fontId="20" fillId="9" borderId="30" xfId="0" applyFont="1" applyFill="1" applyBorder="1" applyAlignment="1" applyProtection="1">
      <alignment horizontal="center" vertical="center" wrapText="1"/>
      <protection hidden="1"/>
    </xf>
    <xf numFmtId="0" fontId="47" fillId="9" borderId="21" xfId="0" applyFont="1" applyFill="1" applyBorder="1" applyAlignment="1" applyProtection="1">
      <alignment horizontal="center" vertical="center" wrapText="1"/>
      <protection hidden="1"/>
    </xf>
    <xf numFmtId="0" fontId="37" fillId="9" borderId="21" xfId="0" applyFont="1" applyFill="1" applyBorder="1" applyAlignment="1" applyProtection="1">
      <alignment horizontal="center" vertical="center" wrapText="1"/>
      <protection hidden="1"/>
    </xf>
    <xf numFmtId="0" fontId="46" fillId="9" borderId="21" xfId="0" applyFont="1" applyFill="1" applyBorder="1" applyAlignment="1" applyProtection="1">
      <alignment horizontal="center" vertical="center" wrapText="1"/>
      <protection hidden="1"/>
    </xf>
    <xf numFmtId="0" fontId="20" fillId="9" borderId="21" xfId="0" applyFont="1" applyFill="1" applyBorder="1" applyAlignment="1" applyProtection="1">
      <alignment horizontal="center" vertical="center" wrapText="1"/>
      <protection hidden="1"/>
    </xf>
    <xf numFmtId="0" fontId="45" fillId="9" borderId="21" xfId="0" applyFont="1" applyFill="1" applyBorder="1" applyAlignment="1" applyProtection="1">
      <alignment horizontal="center" vertical="center" wrapText="1"/>
      <protection hidden="1"/>
    </xf>
    <xf numFmtId="0" fontId="71" fillId="9" borderId="24" xfId="0" applyFont="1" applyFill="1" applyBorder="1" applyAlignment="1" applyProtection="1">
      <alignment horizontal="center" vertical="center" wrapText="1"/>
      <protection locked="0"/>
    </xf>
    <xf numFmtId="0" fontId="71" fillId="9" borderId="37" xfId="0" applyFont="1" applyFill="1" applyBorder="1" applyAlignment="1" applyProtection="1">
      <alignment horizontal="center" vertical="center" wrapText="1"/>
      <protection locked="0"/>
    </xf>
    <xf numFmtId="0" fontId="72" fillId="9" borderId="37" xfId="0" applyFont="1" applyFill="1" applyBorder="1" applyAlignment="1" applyProtection="1">
      <alignment horizontal="center" vertical="center" wrapText="1"/>
      <protection locked="0"/>
    </xf>
    <xf numFmtId="0" fontId="71" fillId="9" borderId="26" xfId="0" applyFont="1" applyFill="1" applyBorder="1" applyAlignment="1" applyProtection="1">
      <alignment horizontal="center" vertical="center" wrapText="1"/>
      <protection locked="0"/>
    </xf>
    <xf numFmtId="0" fontId="71" fillId="9" borderId="19" xfId="0" applyFont="1" applyFill="1" applyBorder="1" applyAlignment="1" applyProtection="1">
      <alignment horizontal="center" vertical="center" wrapText="1"/>
      <protection locked="0"/>
    </xf>
    <xf numFmtId="0" fontId="72" fillId="9" borderId="19" xfId="0" applyFont="1" applyFill="1" applyBorder="1" applyAlignment="1" applyProtection="1">
      <alignment horizontal="center" vertical="center" wrapText="1"/>
      <protection locked="0"/>
    </xf>
    <xf numFmtId="0" fontId="46" fillId="11" borderId="21" xfId="0" applyFont="1" applyFill="1" applyBorder="1" applyAlignment="1" applyProtection="1">
      <alignment horizontal="center" vertical="center" wrapText="1"/>
      <protection hidden="1"/>
    </xf>
    <xf numFmtId="0" fontId="45" fillId="19" borderId="28" xfId="0" applyFont="1" applyFill="1" applyBorder="1" applyAlignment="1" applyProtection="1">
      <alignment horizontal="center" vertical="center" wrapText="1"/>
      <protection hidden="1"/>
    </xf>
    <xf numFmtId="0" fontId="45" fillId="19" borderId="30" xfId="0" applyFont="1" applyFill="1" applyBorder="1" applyAlignment="1" applyProtection="1">
      <alignment horizontal="center" vertical="center" wrapText="1"/>
      <protection hidden="1"/>
    </xf>
    <xf numFmtId="0" fontId="20" fillId="19" borderId="30" xfId="0" applyFont="1" applyFill="1" applyBorder="1" applyAlignment="1" applyProtection="1">
      <alignment horizontal="center" vertical="center" wrapText="1"/>
      <protection hidden="1"/>
    </xf>
    <xf numFmtId="0" fontId="47" fillId="19" borderId="21" xfId="0" applyFont="1" applyFill="1" applyBorder="1" applyAlignment="1" applyProtection="1">
      <alignment horizontal="center" vertical="center" wrapText="1"/>
      <protection hidden="1"/>
    </xf>
    <xf numFmtId="0" fontId="37" fillId="19" borderId="21" xfId="0" applyFont="1" applyFill="1" applyBorder="1" applyAlignment="1" applyProtection="1">
      <alignment horizontal="center" vertical="center" wrapText="1"/>
      <protection hidden="1"/>
    </xf>
    <xf numFmtId="0" fontId="46" fillId="19" borderId="21" xfId="0" applyFont="1" applyFill="1" applyBorder="1" applyAlignment="1" applyProtection="1">
      <alignment horizontal="center" vertical="center" wrapText="1"/>
      <protection hidden="1"/>
    </xf>
    <xf numFmtId="0" fontId="20" fillId="19" borderId="21" xfId="0" applyFont="1" applyFill="1" applyBorder="1" applyAlignment="1" applyProtection="1">
      <alignment horizontal="center" vertical="center" wrapText="1"/>
      <protection hidden="1"/>
    </xf>
    <xf numFmtId="0" fontId="45" fillId="19" borderId="21" xfId="0" applyFont="1" applyFill="1" applyBorder="1" applyAlignment="1" applyProtection="1">
      <alignment horizontal="center" vertical="center" wrapText="1"/>
      <protection hidden="1"/>
    </xf>
    <xf numFmtId="0" fontId="71" fillId="19" borderId="24" xfId="0" applyFont="1" applyFill="1" applyBorder="1" applyAlignment="1" applyProtection="1">
      <alignment horizontal="center" vertical="center" wrapText="1"/>
      <protection locked="0"/>
    </xf>
    <xf numFmtId="0" fontId="71" fillId="19" borderId="37" xfId="0" applyFont="1" applyFill="1" applyBorder="1" applyAlignment="1" applyProtection="1">
      <alignment horizontal="center" vertical="center" wrapText="1"/>
      <protection locked="0"/>
    </xf>
    <xf numFmtId="0" fontId="72" fillId="19" borderId="37" xfId="0" applyFont="1" applyFill="1" applyBorder="1" applyAlignment="1" applyProtection="1">
      <alignment horizontal="center" vertical="center" wrapText="1"/>
      <protection locked="0"/>
    </xf>
    <xf numFmtId="0" fontId="71" fillId="19" borderId="26" xfId="0" applyFont="1" applyFill="1" applyBorder="1" applyAlignment="1" applyProtection="1">
      <alignment horizontal="center" vertical="center" wrapText="1"/>
      <protection locked="0"/>
    </xf>
    <xf numFmtId="0" fontId="71" fillId="19" borderId="19" xfId="0" applyFont="1" applyFill="1" applyBorder="1" applyAlignment="1" applyProtection="1">
      <alignment horizontal="center" vertical="center" wrapText="1"/>
      <protection locked="0"/>
    </xf>
    <xf numFmtId="0" fontId="72" fillId="19" borderId="19" xfId="0" applyFont="1" applyFill="1" applyBorder="1" applyAlignment="1" applyProtection="1">
      <alignment horizontal="center" vertical="center" wrapText="1"/>
      <protection locked="0"/>
    </xf>
    <xf numFmtId="0" fontId="25" fillId="18" borderId="69" xfId="0" applyFont="1" applyFill="1" applyBorder="1" applyAlignment="1" applyProtection="1">
      <alignment horizontal="center" vertical="center" wrapText="1"/>
      <protection hidden="1"/>
    </xf>
    <xf numFmtId="0" fontId="25" fillId="18" borderId="59" xfId="0" applyFont="1" applyFill="1" applyBorder="1" applyAlignment="1" applyProtection="1">
      <alignment horizontal="center" vertical="center" wrapText="1"/>
      <protection hidden="1"/>
    </xf>
    <xf numFmtId="0" fontId="28" fillId="18" borderId="62" xfId="0" applyFont="1" applyFill="1" applyBorder="1" applyAlignment="1" applyProtection="1">
      <alignment horizontal="center" vertical="center" wrapText="1"/>
      <protection hidden="1"/>
    </xf>
    <xf numFmtId="0" fontId="73" fillId="18" borderId="21" xfId="0" applyFont="1" applyFill="1" applyBorder="1" applyAlignment="1" applyProtection="1">
      <alignment horizontal="center" vertical="center" wrapText="1"/>
      <protection hidden="1"/>
    </xf>
    <xf numFmtId="0" fontId="29" fillId="18" borderId="36" xfId="0" applyFont="1" applyFill="1" applyBorder="1" applyAlignment="1" applyProtection="1">
      <alignment horizontal="center" vertical="center" wrapText="1"/>
      <protection locked="0"/>
    </xf>
    <xf numFmtId="0" fontId="29" fillId="18" borderId="20" xfId="0" applyFont="1" applyFill="1" applyBorder="1" applyAlignment="1" applyProtection="1">
      <alignment horizontal="center" vertical="center" wrapText="1"/>
      <protection locked="0"/>
    </xf>
    <xf numFmtId="0" fontId="29" fillId="18" borderId="26" xfId="0" applyFont="1" applyFill="1" applyBorder="1" applyAlignment="1" applyProtection="1">
      <alignment horizontal="center" vertical="center" wrapText="1"/>
      <protection locked="0"/>
    </xf>
    <xf numFmtId="0" fontId="29" fillId="18" borderId="19" xfId="0" applyFont="1" applyFill="1" applyBorder="1" applyAlignment="1" applyProtection="1">
      <alignment horizontal="center" vertical="center" wrapText="1"/>
      <protection locked="0"/>
    </xf>
    <xf numFmtId="0" fontId="25" fillId="9" borderId="69" xfId="0" applyFont="1" applyFill="1" applyBorder="1" applyAlignment="1" applyProtection="1">
      <alignment horizontal="center" vertical="center" wrapText="1"/>
      <protection hidden="1"/>
    </xf>
    <xf numFmtId="0" fontId="25" fillId="9" borderId="59" xfId="0" applyFont="1" applyFill="1" applyBorder="1" applyAlignment="1" applyProtection="1">
      <alignment horizontal="center" vertical="center" wrapText="1"/>
      <protection hidden="1"/>
    </xf>
    <xf numFmtId="0" fontId="28" fillId="9" borderId="62" xfId="0" applyFont="1" applyFill="1" applyBorder="1" applyAlignment="1" applyProtection="1">
      <alignment horizontal="center" vertical="center" wrapText="1"/>
      <protection hidden="1"/>
    </xf>
    <xf numFmtId="0" fontId="73" fillId="9" borderId="21" xfId="0" applyFont="1" applyFill="1" applyBorder="1" applyAlignment="1" applyProtection="1">
      <alignment horizontal="center" vertical="center" wrapText="1"/>
      <protection hidden="1"/>
    </xf>
    <xf numFmtId="0" fontId="29" fillId="9" borderId="36" xfId="0" applyFont="1" applyFill="1" applyBorder="1" applyAlignment="1" applyProtection="1">
      <alignment horizontal="center" vertical="center" wrapText="1"/>
      <protection locked="0"/>
    </xf>
    <xf numFmtId="0" fontId="29" fillId="9" borderId="20" xfId="0" applyFont="1" applyFill="1" applyBorder="1" applyAlignment="1" applyProtection="1">
      <alignment horizontal="center" vertical="center" wrapText="1"/>
      <protection locked="0"/>
    </xf>
    <xf numFmtId="0" fontId="29" fillId="9" borderId="26" xfId="0" applyFont="1" applyFill="1" applyBorder="1" applyAlignment="1" applyProtection="1">
      <alignment horizontal="center" vertical="center" wrapText="1"/>
      <protection locked="0"/>
    </xf>
    <xf numFmtId="0" fontId="29" fillId="9" borderId="19" xfId="0" applyFont="1" applyFill="1" applyBorder="1" applyAlignment="1" applyProtection="1">
      <alignment horizontal="center" vertical="center" wrapText="1"/>
      <protection locked="0"/>
    </xf>
    <xf numFmtId="0" fontId="25" fillId="11" borderId="69" xfId="0" applyFont="1" applyFill="1" applyBorder="1" applyAlignment="1" applyProtection="1">
      <alignment horizontal="center" vertical="center" wrapText="1"/>
      <protection hidden="1"/>
    </xf>
    <xf numFmtId="0" fontId="25" fillId="11" borderId="59" xfId="0" applyFont="1" applyFill="1" applyBorder="1" applyAlignment="1" applyProtection="1">
      <alignment horizontal="center" vertical="center" wrapText="1"/>
      <protection hidden="1"/>
    </xf>
    <xf numFmtId="0" fontId="28" fillId="11" borderId="62" xfId="0" applyFont="1" applyFill="1" applyBorder="1" applyAlignment="1" applyProtection="1">
      <alignment horizontal="center" vertical="center" wrapText="1"/>
      <protection hidden="1"/>
    </xf>
    <xf numFmtId="0" fontId="73" fillId="11" borderId="21" xfId="0" applyFont="1" applyFill="1" applyBorder="1" applyAlignment="1" applyProtection="1">
      <alignment horizontal="center" vertical="center" wrapText="1"/>
      <protection hidden="1"/>
    </xf>
    <xf numFmtId="0" fontId="29" fillId="11" borderId="36" xfId="0" applyFont="1" applyFill="1" applyBorder="1" applyAlignment="1" applyProtection="1">
      <alignment horizontal="center" vertical="center" wrapText="1"/>
      <protection locked="0"/>
    </xf>
    <xf numFmtId="0" fontId="29" fillId="11" borderId="20" xfId="0" applyFont="1" applyFill="1" applyBorder="1" applyAlignment="1" applyProtection="1">
      <alignment horizontal="center" vertical="center" wrapText="1"/>
      <protection locked="0"/>
    </xf>
    <xf numFmtId="0" fontId="29" fillId="11" borderId="26" xfId="0" applyFont="1" applyFill="1" applyBorder="1" applyAlignment="1" applyProtection="1">
      <alignment horizontal="center" vertical="center" wrapText="1"/>
      <protection locked="0"/>
    </xf>
    <xf numFmtId="0" fontId="29" fillId="11" borderId="19" xfId="0" applyFont="1" applyFill="1" applyBorder="1" applyAlignment="1" applyProtection="1">
      <alignment horizontal="center" vertical="center" wrapText="1"/>
      <protection locked="0"/>
    </xf>
    <xf numFmtId="0" fontId="45" fillId="15" borderId="28" xfId="0" applyFont="1" applyFill="1" applyBorder="1" applyAlignment="1" applyProtection="1">
      <alignment horizontal="center" vertical="center" wrapText="1"/>
      <protection hidden="1"/>
    </xf>
    <xf numFmtId="0" fontId="45" fillId="15" borderId="30" xfId="0" applyFont="1" applyFill="1" applyBorder="1" applyAlignment="1" applyProtection="1">
      <alignment horizontal="center" vertical="center" wrapText="1"/>
      <protection hidden="1"/>
    </xf>
    <xf numFmtId="0" fontId="20" fillId="15" borderId="30" xfId="0" applyFont="1" applyFill="1" applyBorder="1" applyAlignment="1" applyProtection="1">
      <alignment horizontal="center" vertical="center" wrapText="1"/>
      <protection hidden="1"/>
    </xf>
    <xf numFmtId="0" fontId="47" fillId="15" borderId="21" xfId="0" applyFont="1" applyFill="1" applyBorder="1" applyAlignment="1" applyProtection="1">
      <alignment horizontal="center" vertical="center" wrapText="1"/>
      <protection hidden="1"/>
    </xf>
    <xf numFmtId="0" fontId="37" fillId="15" borderId="21" xfId="0" applyFont="1" applyFill="1" applyBorder="1" applyAlignment="1" applyProtection="1">
      <alignment horizontal="center" vertical="center" wrapText="1"/>
      <protection hidden="1"/>
    </xf>
    <xf numFmtId="0" fontId="46" fillId="15" borderId="21" xfId="0" applyFont="1" applyFill="1" applyBorder="1" applyAlignment="1" applyProtection="1">
      <alignment horizontal="center" vertical="center" wrapText="1"/>
      <protection hidden="1"/>
    </xf>
    <xf numFmtId="0" fontId="20" fillId="15" borderId="21" xfId="0" applyFont="1" applyFill="1" applyBorder="1" applyAlignment="1" applyProtection="1">
      <alignment horizontal="center" vertical="center" wrapText="1"/>
      <protection hidden="1"/>
    </xf>
    <xf numFmtId="0" fontId="45" fillId="15" borderId="21" xfId="0" applyFont="1" applyFill="1" applyBorder="1" applyAlignment="1" applyProtection="1">
      <alignment horizontal="center" vertical="center" wrapText="1"/>
      <protection hidden="1"/>
    </xf>
    <xf numFmtId="0" fontId="71" fillId="15" borderId="24" xfId="0" applyFont="1" applyFill="1" applyBorder="1" applyAlignment="1" applyProtection="1">
      <alignment horizontal="center" vertical="center" wrapText="1"/>
      <protection locked="0"/>
    </xf>
    <xf numFmtId="0" fontId="71" fillId="15" borderId="37" xfId="0" applyFont="1" applyFill="1" applyBorder="1" applyAlignment="1" applyProtection="1">
      <alignment horizontal="center" vertical="center" wrapText="1"/>
      <protection locked="0"/>
    </xf>
    <xf numFmtId="0" fontId="72" fillId="15" borderId="37" xfId="0" applyFont="1" applyFill="1" applyBorder="1" applyAlignment="1" applyProtection="1">
      <alignment horizontal="center" vertical="center" wrapText="1"/>
      <protection locked="0"/>
    </xf>
    <xf numFmtId="0" fontId="71" fillId="15" borderId="26" xfId="0" applyFont="1" applyFill="1" applyBorder="1" applyAlignment="1" applyProtection="1">
      <alignment horizontal="center" vertical="center" wrapText="1"/>
      <protection locked="0"/>
    </xf>
    <xf numFmtId="0" fontId="71" fillId="15" borderId="19" xfId="0" applyFont="1" applyFill="1" applyBorder="1" applyAlignment="1" applyProtection="1">
      <alignment horizontal="center" vertical="center" wrapText="1"/>
      <protection locked="0"/>
    </xf>
    <xf numFmtId="0" fontId="72" fillId="15" borderId="19" xfId="0" applyFont="1" applyFill="1" applyBorder="1" applyAlignment="1" applyProtection="1">
      <alignment horizontal="center" vertical="center" wrapText="1"/>
      <protection locked="0"/>
    </xf>
    <xf numFmtId="0" fontId="25" fillId="15" borderId="74" xfId="0" applyFont="1" applyFill="1" applyBorder="1" applyAlignment="1" applyProtection="1">
      <alignment horizontal="center" vertical="center" wrapText="1"/>
      <protection hidden="1"/>
    </xf>
    <xf numFmtId="0" fontId="73" fillId="15" borderId="38" xfId="0" applyFont="1" applyFill="1" applyBorder="1" applyAlignment="1" applyProtection="1">
      <alignment horizontal="center" vertical="center" wrapText="1"/>
      <protection hidden="1"/>
    </xf>
    <xf numFmtId="0" fontId="29" fillId="15" borderId="63" xfId="0" applyFont="1" applyFill="1" applyBorder="1" applyAlignment="1" applyProtection="1">
      <alignment horizontal="center" vertical="center" wrapText="1"/>
      <protection locked="0"/>
    </xf>
    <xf numFmtId="0" fontId="29" fillId="15" borderId="27" xfId="0" applyFont="1" applyFill="1" applyBorder="1" applyAlignment="1" applyProtection="1">
      <alignment horizontal="center" vertical="center" wrapText="1"/>
      <protection locked="0"/>
    </xf>
    <xf numFmtId="0" fontId="29" fillId="15" borderId="28" xfId="0" applyFont="1" applyFill="1" applyBorder="1" applyAlignment="1" applyProtection="1">
      <alignment horizontal="center" vertical="center" wrapText="1"/>
      <protection locked="0"/>
    </xf>
    <xf numFmtId="0" fontId="29" fillId="15" borderId="30" xfId="0" applyFont="1" applyFill="1" applyBorder="1" applyAlignment="1" applyProtection="1">
      <alignment horizontal="center" vertical="center" wrapText="1"/>
      <protection locked="0"/>
    </xf>
    <xf numFmtId="0" fontId="29" fillId="15" borderId="29" xfId="0" applyFont="1" applyFill="1" applyBorder="1" applyAlignment="1" applyProtection="1">
      <alignment horizontal="center" vertical="center" wrapText="1"/>
      <protection locked="0"/>
    </xf>
    <xf numFmtId="0" fontId="78" fillId="17" borderId="153" xfId="0" applyFont="1" applyFill="1" applyBorder="1" applyAlignment="1" applyProtection="1">
      <alignment horizontal="center" vertical="center" wrapText="1"/>
      <protection hidden="1"/>
    </xf>
    <xf numFmtId="0" fontId="71" fillId="10" borderId="28" xfId="0" applyFont="1" applyFill="1" applyBorder="1" applyAlignment="1" applyProtection="1">
      <alignment horizontal="center" vertical="center" wrapText="1"/>
      <protection locked="0"/>
    </xf>
    <xf numFmtId="0" fontId="71" fillId="10" borderId="30" xfId="0" applyFont="1" applyFill="1" applyBorder="1" applyAlignment="1" applyProtection="1">
      <alignment horizontal="center" vertical="center" wrapText="1"/>
      <protection locked="0"/>
    </xf>
    <xf numFmtId="0" fontId="72" fillId="10" borderId="30" xfId="0" applyFont="1" applyFill="1" applyBorder="1" applyAlignment="1" applyProtection="1">
      <alignment horizontal="center" vertical="center" wrapText="1"/>
      <protection locked="0"/>
    </xf>
    <xf numFmtId="0" fontId="71" fillId="18" borderId="28" xfId="0" applyFont="1" applyFill="1" applyBorder="1" applyAlignment="1" applyProtection="1">
      <alignment horizontal="center" vertical="center" wrapText="1"/>
      <protection locked="0"/>
    </xf>
    <xf numFmtId="0" fontId="71" fillId="18" borderId="30" xfId="0" applyFont="1" applyFill="1" applyBorder="1" applyAlignment="1" applyProtection="1">
      <alignment horizontal="center" vertical="center" wrapText="1"/>
      <protection locked="0"/>
    </xf>
    <xf numFmtId="0" fontId="72" fillId="18" borderId="30" xfId="0" applyFont="1" applyFill="1" applyBorder="1" applyAlignment="1" applyProtection="1">
      <alignment horizontal="center" vertical="center" wrapText="1"/>
      <protection locked="0"/>
    </xf>
    <xf numFmtId="0" fontId="71" fillId="9" borderId="28" xfId="0" applyFont="1" applyFill="1" applyBorder="1" applyAlignment="1" applyProtection="1">
      <alignment horizontal="center" vertical="center" wrapText="1"/>
      <protection locked="0"/>
    </xf>
    <xf numFmtId="0" fontId="71" fillId="9" borderId="30" xfId="0" applyFont="1" applyFill="1" applyBorder="1" applyAlignment="1" applyProtection="1">
      <alignment horizontal="center" vertical="center" wrapText="1"/>
      <protection locked="0"/>
    </xf>
    <xf numFmtId="0" fontId="72" fillId="9" borderId="30" xfId="0" applyFont="1" applyFill="1" applyBorder="1" applyAlignment="1" applyProtection="1">
      <alignment horizontal="center" vertical="center" wrapText="1"/>
      <protection locked="0"/>
    </xf>
    <xf numFmtId="0" fontId="71" fillId="11" borderId="28" xfId="0" applyFont="1" applyFill="1" applyBorder="1" applyAlignment="1" applyProtection="1">
      <alignment horizontal="center" vertical="center" wrapText="1"/>
      <protection locked="0"/>
    </xf>
    <xf numFmtId="0" fontId="71" fillId="11" borderId="30" xfId="0" applyFont="1" applyFill="1" applyBorder="1" applyAlignment="1" applyProtection="1">
      <alignment horizontal="center" vertical="center" wrapText="1"/>
      <protection locked="0"/>
    </xf>
    <xf numFmtId="0" fontId="72" fillId="11" borderId="30" xfId="0" applyFont="1" applyFill="1" applyBorder="1" applyAlignment="1" applyProtection="1">
      <alignment horizontal="center" vertical="center" wrapText="1"/>
      <protection locked="0"/>
    </xf>
    <xf numFmtId="0" fontId="71" fillId="19" borderId="28" xfId="0" applyFont="1" applyFill="1" applyBorder="1" applyAlignment="1" applyProtection="1">
      <alignment horizontal="center" vertical="center" wrapText="1"/>
      <protection locked="0"/>
    </xf>
    <xf numFmtId="0" fontId="71" fillId="19" borderId="30" xfId="0" applyFont="1" applyFill="1" applyBorder="1" applyAlignment="1" applyProtection="1">
      <alignment horizontal="center" vertical="center" wrapText="1"/>
      <protection locked="0"/>
    </xf>
    <xf numFmtId="0" fontId="72" fillId="19" borderId="30" xfId="0" applyFont="1" applyFill="1" applyBorder="1" applyAlignment="1" applyProtection="1">
      <alignment horizontal="center" vertical="center" wrapText="1"/>
      <protection locked="0"/>
    </xf>
    <xf numFmtId="0" fontId="71" fillId="15" borderId="28" xfId="0" applyFont="1" applyFill="1" applyBorder="1" applyAlignment="1" applyProtection="1">
      <alignment horizontal="center" vertical="center" wrapText="1"/>
      <protection locked="0"/>
    </xf>
    <xf numFmtId="0" fontId="71" fillId="15" borderId="30" xfId="0" applyFont="1" applyFill="1" applyBorder="1" applyAlignment="1" applyProtection="1">
      <alignment horizontal="center" vertical="center" wrapText="1"/>
      <protection locked="0"/>
    </xf>
    <xf numFmtId="0" fontId="72" fillId="15" borderId="30" xfId="0" applyFont="1" applyFill="1" applyBorder="1" applyAlignment="1" applyProtection="1">
      <alignment horizontal="center" vertical="center" wrapText="1"/>
      <protection locked="0"/>
    </xf>
    <xf numFmtId="0" fontId="29" fillId="18" borderId="28" xfId="0" applyFont="1" applyFill="1" applyBorder="1" applyAlignment="1" applyProtection="1">
      <alignment horizontal="center" vertical="center" wrapText="1"/>
      <protection locked="0"/>
    </xf>
    <xf numFmtId="0" fontId="29" fillId="18" borderId="30" xfId="0" applyFont="1" applyFill="1" applyBorder="1" applyAlignment="1" applyProtection="1">
      <alignment horizontal="center" vertical="center" wrapText="1"/>
      <protection locked="0"/>
    </xf>
    <xf numFmtId="0" fontId="29" fillId="9" borderId="28" xfId="0" applyFont="1" applyFill="1" applyBorder="1" applyAlignment="1" applyProtection="1">
      <alignment horizontal="center" vertical="center" wrapText="1"/>
      <protection locked="0"/>
    </xf>
    <xf numFmtId="0" fontId="29" fillId="9" borderId="30" xfId="0" applyFont="1" applyFill="1" applyBorder="1" applyAlignment="1" applyProtection="1">
      <alignment horizontal="center" vertical="center" wrapText="1"/>
      <protection locked="0"/>
    </xf>
    <xf numFmtId="0" fontId="29" fillId="11" borderId="28" xfId="0" applyFont="1" applyFill="1" applyBorder="1" applyAlignment="1" applyProtection="1">
      <alignment horizontal="center" vertical="center" wrapText="1"/>
      <protection locked="0"/>
    </xf>
    <xf numFmtId="0" fontId="29" fillId="11" borderId="30" xfId="0" applyFont="1" applyFill="1" applyBorder="1" applyAlignment="1" applyProtection="1">
      <alignment horizontal="center" vertical="center" wrapText="1"/>
      <protection locked="0"/>
    </xf>
    <xf numFmtId="0" fontId="29" fillId="17" borderId="28" xfId="0" applyFont="1" applyFill="1" applyBorder="1" applyAlignment="1" applyProtection="1">
      <alignment horizontal="center" vertical="center" wrapText="1"/>
      <protection locked="0"/>
    </xf>
    <xf numFmtId="0" fontId="29" fillId="17" borderId="30" xfId="0" applyFont="1" applyFill="1" applyBorder="1" applyAlignment="1" applyProtection="1">
      <alignment horizontal="center" vertical="center" wrapText="1"/>
      <protection locked="0"/>
    </xf>
    <xf numFmtId="0" fontId="4" fillId="9" borderId="62" xfId="0" applyFont="1" applyFill="1" applyBorder="1" applyAlignment="1" applyProtection="1">
      <alignment horizontal="center" vertical="center" wrapText="1"/>
      <protection hidden="1"/>
    </xf>
    <xf numFmtId="0" fontId="4" fillId="9" borderId="38" xfId="0" applyFont="1" applyFill="1" applyBorder="1" applyAlignment="1" applyProtection="1">
      <alignment horizontal="center" vertical="center" wrapText="1"/>
      <protection hidden="1"/>
    </xf>
    <xf numFmtId="0" fontId="4" fillId="9" borderId="36" xfId="0" applyFont="1" applyFill="1" applyBorder="1" applyAlignment="1" applyProtection="1">
      <alignment horizontal="center" vertical="center" wrapText="1"/>
      <protection hidden="1"/>
    </xf>
    <xf numFmtId="166" fontId="67" fillId="9" borderId="63" xfId="0" applyNumberFormat="1" applyFont="1" applyFill="1" applyBorder="1" applyAlignment="1" applyProtection="1">
      <alignment horizontal="center" vertical="center" wrapText="1"/>
      <protection locked="0"/>
    </xf>
    <xf numFmtId="0" fontId="4" fillId="9" borderId="26" xfId="0" applyFont="1" applyFill="1" applyBorder="1" applyAlignment="1" applyProtection="1">
      <alignment horizontal="center" vertical="center" wrapText="1"/>
      <protection hidden="1"/>
    </xf>
    <xf numFmtId="166" fontId="67" fillId="9" borderId="27" xfId="0" applyNumberFormat="1" applyFont="1" applyFill="1" applyBorder="1" applyAlignment="1" applyProtection="1">
      <alignment horizontal="center" vertical="center" wrapText="1"/>
      <protection locked="0"/>
    </xf>
    <xf numFmtId="0" fontId="1" fillId="9" borderId="32" xfId="0" applyFont="1" applyFill="1" applyBorder="1" applyAlignment="1" applyProtection="1">
      <alignment horizontal="center" vertical="center" wrapText="1"/>
      <protection hidden="1"/>
    </xf>
    <xf numFmtId="0" fontId="67" fillId="9" borderId="30" xfId="0" applyFont="1" applyFill="1" applyBorder="1" applyAlignment="1" applyProtection="1">
      <alignment horizontal="center" vertical="center" wrapText="1"/>
      <protection locked="0"/>
    </xf>
    <xf numFmtId="0" fontId="67" fillId="9" borderId="32" xfId="0" applyFont="1" applyFill="1" applyBorder="1" applyAlignment="1" applyProtection="1">
      <alignment horizontal="center" vertical="center" wrapText="1"/>
      <protection locked="0"/>
    </xf>
    <xf numFmtId="166" fontId="67" fillId="9" borderId="29" xfId="0" applyNumberFormat="1" applyFont="1" applyFill="1" applyBorder="1" applyAlignment="1" applyProtection="1">
      <alignment horizontal="center" vertical="center" wrapText="1"/>
      <protection locked="0"/>
    </xf>
    <xf numFmtId="0" fontId="67" fillId="9" borderId="54" xfId="0" applyFont="1" applyFill="1" applyBorder="1" applyAlignment="1" applyProtection="1">
      <alignment horizontal="center" vertical="center" wrapText="1"/>
      <protection hidden="1"/>
    </xf>
    <xf numFmtId="0" fontId="67" fillId="9" borderId="49" xfId="0" applyFont="1" applyFill="1" applyBorder="1" applyAlignment="1" applyProtection="1">
      <alignment horizontal="center" vertical="center" wrapText="1"/>
      <protection hidden="1"/>
    </xf>
    <xf numFmtId="0" fontId="61" fillId="12" borderId="0" xfId="0" applyFont="1" applyFill="1" applyBorder="1" applyAlignment="1" applyProtection="1">
      <alignment horizontal="left" vertical="center" wrapText="1"/>
      <protection hidden="1"/>
    </xf>
    <xf numFmtId="0" fontId="34" fillId="14" borderId="53" xfId="0" applyFont="1" applyFill="1" applyBorder="1" applyAlignment="1" applyProtection="1">
      <alignment horizontal="center" vertical="center" wrapText="1"/>
      <protection hidden="1"/>
    </xf>
    <xf numFmtId="0" fontId="34" fillId="14" borderId="52" xfId="0" applyFont="1" applyFill="1" applyBorder="1" applyAlignment="1" applyProtection="1">
      <alignment horizontal="center" vertical="center" wrapText="1"/>
      <protection hidden="1"/>
    </xf>
    <xf numFmtId="0" fontId="34" fillId="14" borderId="99" xfId="0" applyFont="1" applyFill="1" applyBorder="1" applyAlignment="1" applyProtection="1">
      <alignment horizontal="center" vertical="center" wrapText="1"/>
      <protection hidden="1"/>
    </xf>
    <xf numFmtId="0" fontId="49" fillId="14" borderId="175" xfId="0" applyFont="1" applyFill="1" applyBorder="1" applyAlignment="1" applyProtection="1">
      <alignment horizontal="center" vertical="center" wrapText="1"/>
      <protection hidden="1"/>
    </xf>
    <xf numFmtId="0" fontId="49" fillId="14" borderId="32" xfId="0" applyFont="1" applyFill="1" applyBorder="1" applyAlignment="1" applyProtection="1">
      <alignment horizontal="center" vertical="center" wrapText="1"/>
      <protection hidden="1"/>
    </xf>
    <xf numFmtId="0" fontId="51" fillId="14" borderId="32" xfId="0" applyFont="1" applyFill="1" applyBorder="1" applyAlignment="1" applyProtection="1">
      <alignment horizontal="center" vertical="center" wrapText="1"/>
      <protection hidden="1"/>
    </xf>
    <xf numFmtId="0" fontId="4" fillId="14" borderId="176" xfId="0" applyFont="1" applyFill="1" applyBorder="1" applyAlignment="1" applyProtection="1">
      <alignment horizontal="center" vertical="center" wrapText="1"/>
      <protection hidden="1"/>
    </xf>
    <xf numFmtId="0" fontId="4" fillId="14" borderId="177" xfId="0" applyFont="1" applyFill="1" applyBorder="1" applyAlignment="1" applyProtection="1">
      <alignment horizontal="center" vertical="center" wrapText="1"/>
      <protection hidden="1"/>
    </xf>
    <xf numFmtId="0" fontId="75" fillId="14" borderId="72" xfId="0" applyFont="1" applyFill="1" applyBorder="1" applyAlignment="1" applyProtection="1">
      <alignment horizontal="center" vertical="center" wrapText="1"/>
      <protection hidden="1"/>
    </xf>
    <xf numFmtId="0" fontId="95" fillId="13" borderId="92" xfId="0" applyFont="1" applyFill="1" applyBorder="1" applyAlignment="1" applyProtection="1">
      <alignment horizontal="center" vertical="center" textRotation="90" wrapText="1"/>
      <protection hidden="1"/>
    </xf>
    <xf numFmtId="0" fontId="46" fillId="14" borderId="91" xfId="0" applyFont="1" applyFill="1" applyBorder="1" applyAlignment="1" applyProtection="1">
      <alignment horizontal="center" vertical="center" textRotation="90" wrapText="1"/>
      <protection hidden="1"/>
    </xf>
    <xf numFmtId="0" fontId="64" fillId="14" borderId="92" xfId="0" applyFont="1" applyFill="1" applyBorder="1" applyAlignment="1" applyProtection="1">
      <alignment horizontal="center" vertical="center" textRotation="90" wrapText="1"/>
      <protection hidden="1"/>
    </xf>
    <xf numFmtId="0" fontId="95" fillId="14" borderId="92" xfId="0" applyFont="1" applyFill="1" applyBorder="1" applyAlignment="1" applyProtection="1">
      <alignment horizontal="center" vertical="center" textRotation="90" wrapText="1"/>
      <protection hidden="1"/>
    </xf>
    <xf numFmtId="0" fontId="53" fillId="14" borderId="92" xfId="0" applyFont="1" applyFill="1" applyBorder="1" applyAlignment="1" applyProtection="1">
      <alignment horizontal="center" vertical="center" textRotation="90" wrapText="1"/>
      <protection hidden="1"/>
    </xf>
    <xf numFmtId="1" fontId="54" fillId="13" borderId="107" xfId="0" applyNumberFormat="1" applyFont="1" applyFill="1" applyBorder="1" applyAlignment="1" applyProtection="1">
      <alignment horizontal="center" vertical="center"/>
      <protection hidden="1"/>
    </xf>
    <xf numFmtId="1" fontId="57" fillId="13" borderId="121" xfId="0" applyNumberFormat="1" applyFont="1" applyFill="1" applyBorder="1" applyAlignment="1" applyProtection="1">
      <alignment horizontal="center" vertical="center"/>
      <protection hidden="1"/>
    </xf>
    <xf numFmtId="0" fontId="56" fillId="0" borderId="147" xfId="0" applyFont="1" applyBorder="1" applyAlignment="1" applyProtection="1">
      <alignment horizontal="center" vertical="center"/>
      <protection hidden="1"/>
    </xf>
    <xf numFmtId="0" fontId="56" fillId="0" borderId="142" xfId="0" applyFont="1" applyBorder="1" applyAlignment="1" applyProtection="1">
      <alignment horizontal="center" vertical="center"/>
      <protection hidden="1"/>
    </xf>
    <xf numFmtId="0" fontId="56" fillId="0" borderId="179" xfId="0" applyFont="1" applyBorder="1" applyAlignment="1" applyProtection="1">
      <alignment horizontal="center" vertical="center"/>
      <protection hidden="1"/>
    </xf>
    <xf numFmtId="0" fontId="56" fillId="0" borderId="183" xfId="0" applyFont="1" applyBorder="1" applyAlignment="1" applyProtection="1">
      <alignment horizontal="center" vertical="center"/>
      <protection hidden="1"/>
    </xf>
    <xf numFmtId="0" fontId="54" fillId="0" borderId="189" xfId="0" applyFont="1" applyBorder="1" applyAlignment="1" applyProtection="1">
      <alignment horizontal="center" vertical="center"/>
      <protection hidden="1"/>
    </xf>
    <xf numFmtId="0" fontId="55" fillId="0" borderId="190" xfId="0" applyFont="1" applyBorder="1" applyAlignment="1" applyProtection="1">
      <alignment horizontal="center" vertical="center"/>
      <protection hidden="1"/>
    </xf>
    <xf numFmtId="0" fontId="54" fillId="0" borderId="191" xfId="0" applyFont="1" applyBorder="1" applyAlignment="1" applyProtection="1">
      <alignment horizontal="center" vertical="center"/>
      <protection hidden="1"/>
    </xf>
    <xf numFmtId="0" fontId="55" fillId="0" borderId="192" xfId="0" applyFont="1" applyBorder="1" applyAlignment="1" applyProtection="1">
      <alignment horizontal="center" vertical="center"/>
      <protection hidden="1"/>
    </xf>
    <xf numFmtId="1" fontId="56" fillId="0" borderId="182" xfId="0" applyNumberFormat="1" applyFont="1" applyBorder="1" applyAlignment="1" applyProtection="1">
      <alignment horizontal="center" vertical="center"/>
      <protection hidden="1"/>
    </xf>
    <xf numFmtId="0" fontId="56" fillId="14" borderId="143" xfId="0" applyFont="1" applyFill="1" applyBorder="1" applyAlignment="1" applyProtection="1">
      <alignment horizontal="center" vertical="center"/>
      <protection hidden="1"/>
    </xf>
    <xf numFmtId="0" fontId="56" fillId="14" borderId="184" xfId="0" applyFont="1" applyFill="1" applyBorder="1" applyAlignment="1" applyProtection="1">
      <alignment horizontal="center" vertical="center"/>
      <protection hidden="1"/>
    </xf>
    <xf numFmtId="0" fontId="54" fillId="14" borderId="90" xfId="0" applyFont="1" applyFill="1" applyBorder="1" applyAlignment="1" applyProtection="1">
      <alignment horizontal="center" vertical="center"/>
      <protection hidden="1"/>
    </xf>
    <xf numFmtId="0" fontId="54" fillId="14" borderId="143" xfId="0" applyFont="1" applyFill="1" applyBorder="1" applyAlignment="1" applyProtection="1">
      <alignment horizontal="center" vertical="center"/>
      <protection hidden="1"/>
    </xf>
    <xf numFmtId="0" fontId="56" fillId="19" borderId="142" xfId="0" applyFont="1" applyFill="1" applyBorder="1" applyAlignment="1" applyProtection="1">
      <alignment horizontal="center" vertical="center"/>
      <protection hidden="1"/>
    </xf>
    <xf numFmtId="0" fontId="56" fillId="19" borderId="183" xfId="0" applyFont="1" applyFill="1" applyBorder="1" applyAlignment="1" applyProtection="1">
      <alignment horizontal="center" vertical="center"/>
      <protection hidden="1"/>
    </xf>
    <xf numFmtId="0" fontId="54" fillId="19" borderId="68" xfId="0" applyFont="1" applyFill="1" applyBorder="1" applyAlignment="1" applyProtection="1">
      <alignment horizontal="center" vertical="center"/>
      <protection hidden="1"/>
    </xf>
    <xf numFmtId="0" fontId="54" fillId="19" borderId="142" xfId="0" applyFont="1" applyFill="1" applyBorder="1" applyAlignment="1" applyProtection="1">
      <alignment horizontal="center" vertical="center"/>
      <protection hidden="1"/>
    </xf>
    <xf numFmtId="0" fontId="54" fillId="19" borderId="84" xfId="0" applyFont="1" applyFill="1" applyBorder="1" applyAlignment="1" applyProtection="1">
      <alignment horizontal="center" vertical="center"/>
      <protection hidden="1"/>
    </xf>
    <xf numFmtId="0" fontId="54" fillId="19" borderId="86" xfId="0" applyFont="1" applyFill="1" applyBorder="1" applyAlignment="1" applyProtection="1">
      <alignment horizontal="center" vertical="center"/>
      <protection hidden="1"/>
    </xf>
    <xf numFmtId="0" fontId="46" fillId="19" borderId="149" xfId="0" applyFont="1" applyFill="1" applyBorder="1" applyAlignment="1" applyProtection="1">
      <alignment horizontal="center" vertical="center" textRotation="90" wrapText="1"/>
      <protection hidden="1"/>
    </xf>
    <xf numFmtId="0" fontId="56" fillId="19" borderId="179" xfId="0" applyFont="1" applyFill="1" applyBorder="1" applyAlignment="1" applyProtection="1">
      <alignment horizontal="center" vertical="center"/>
      <protection hidden="1"/>
    </xf>
    <xf numFmtId="0" fontId="54" fillId="19" borderId="191" xfId="0" applyFont="1" applyFill="1" applyBorder="1" applyAlignment="1" applyProtection="1">
      <alignment horizontal="center" vertical="center"/>
      <protection hidden="1"/>
    </xf>
    <xf numFmtId="0" fontId="55" fillId="19" borderId="190" xfId="0" applyFont="1" applyFill="1" applyBorder="1" applyAlignment="1" applyProtection="1">
      <alignment horizontal="center" vertical="center"/>
      <protection hidden="1"/>
    </xf>
    <xf numFmtId="0" fontId="54" fillId="19" borderId="79" xfId="0" applyFont="1" applyFill="1" applyBorder="1" applyAlignment="1" applyProtection="1">
      <alignment horizontal="center" vertical="center"/>
      <protection hidden="1"/>
    </xf>
    <xf numFmtId="0" fontId="55" fillId="19" borderId="84" xfId="0" applyFont="1" applyFill="1" applyBorder="1" applyAlignment="1" applyProtection="1">
      <alignment horizontal="center" vertical="center"/>
      <protection hidden="1"/>
    </xf>
    <xf numFmtId="0" fontId="54" fillId="19" borderId="135" xfId="0" applyFont="1" applyFill="1" applyBorder="1" applyAlignment="1" applyProtection="1">
      <alignment horizontal="center" vertical="center"/>
      <protection hidden="1"/>
    </xf>
    <xf numFmtId="0" fontId="55" fillId="19" borderId="86" xfId="0" applyFont="1" applyFill="1" applyBorder="1" applyAlignment="1" applyProtection="1">
      <alignment horizontal="center" vertical="center"/>
      <protection hidden="1"/>
    </xf>
    <xf numFmtId="0" fontId="55" fillId="19" borderId="192" xfId="0" applyFont="1" applyFill="1" applyBorder="1" applyAlignment="1" applyProtection="1">
      <alignment horizontal="center" vertical="center"/>
      <protection hidden="1"/>
    </xf>
    <xf numFmtId="0" fontId="55" fillId="19" borderId="141" xfId="0" applyFont="1" applyFill="1" applyBorder="1" applyAlignment="1" applyProtection="1">
      <alignment horizontal="center" vertical="center"/>
      <protection hidden="1"/>
    </xf>
    <xf numFmtId="0" fontId="55" fillId="19" borderId="145" xfId="0" applyFont="1" applyFill="1" applyBorder="1" applyAlignment="1" applyProtection="1">
      <alignment horizontal="center" vertical="center"/>
      <protection hidden="1"/>
    </xf>
    <xf numFmtId="0" fontId="56" fillId="14" borderId="109" xfId="0" applyFont="1" applyFill="1" applyBorder="1" applyAlignment="1" applyProtection="1">
      <alignment horizontal="center" vertical="center"/>
      <protection hidden="1"/>
    </xf>
    <xf numFmtId="0" fontId="65" fillId="14" borderId="122" xfId="0" applyFont="1" applyFill="1" applyBorder="1" applyAlignment="1" applyProtection="1">
      <alignment horizontal="center" vertical="center"/>
      <protection hidden="1"/>
    </xf>
    <xf numFmtId="0" fontId="57" fillId="14" borderId="85" xfId="0" applyFont="1" applyFill="1" applyBorder="1" applyAlignment="1" applyProtection="1">
      <alignment horizontal="center" vertical="center"/>
      <protection hidden="1"/>
    </xf>
    <xf numFmtId="1" fontId="54" fillId="14" borderId="107" xfId="0" applyNumberFormat="1" applyFont="1" applyFill="1" applyBorder="1" applyAlignment="1" applyProtection="1">
      <alignment horizontal="center" vertical="center"/>
      <protection hidden="1"/>
    </xf>
    <xf numFmtId="1" fontId="65" fillId="14" borderId="78" xfId="0" applyNumberFormat="1" applyFont="1" applyFill="1" applyBorder="1" applyAlignment="1" applyProtection="1">
      <alignment horizontal="center" vertical="center"/>
      <protection hidden="1"/>
    </xf>
    <xf numFmtId="1" fontId="57" fillId="14" borderId="121" xfId="0" applyNumberFormat="1" applyFont="1" applyFill="1" applyBorder="1" applyAlignment="1" applyProtection="1">
      <alignment horizontal="center" vertical="center"/>
      <protection hidden="1"/>
    </xf>
    <xf numFmtId="0" fontId="57" fillId="14" borderId="121" xfId="0" applyFont="1" applyFill="1" applyBorder="1" applyAlignment="1" applyProtection="1">
      <alignment horizontal="center" vertical="center"/>
      <protection hidden="1"/>
    </xf>
    <xf numFmtId="0" fontId="54" fillId="14" borderId="107" xfId="0" applyFont="1" applyFill="1" applyBorder="1" applyAlignment="1" applyProtection="1">
      <alignment horizontal="center" vertical="center"/>
      <protection hidden="1"/>
    </xf>
    <xf numFmtId="0" fontId="55" fillId="14" borderId="102" xfId="0" applyFont="1" applyFill="1" applyBorder="1" applyAlignment="1" applyProtection="1">
      <alignment horizontal="center" vertical="center"/>
      <protection hidden="1"/>
    </xf>
    <xf numFmtId="0" fontId="55" fillId="14" borderId="108" xfId="0" applyFont="1" applyFill="1" applyBorder="1" applyAlignment="1" applyProtection="1">
      <alignment horizontal="center" vertical="center"/>
      <protection hidden="1"/>
    </xf>
    <xf numFmtId="0" fontId="65" fillId="14" borderId="68" xfId="0" applyFont="1" applyFill="1" applyBorder="1" applyAlignment="1" applyProtection="1">
      <alignment horizontal="center" vertical="center"/>
      <protection hidden="1"/>
    </xf>
    <xf numFmtId="0" fontId="55" fillId="14" borderId="76" xfId="0" applyFont="1" applyFill="1" applyBorder="1" applyAlignment="1" applyProtection="1">
      <alignment horizontal="center" vertical="center"/>
      <protection hidden="1"/>
    </xf>
    <xf numFmtId="0" fontId="54" fillId="14" borderId="79" xfId="0" applyFont="1" applyFill="1" applyBorder="1" applyAlignment="1" applyProtection="1">
      <alignment horizontal="center" vertical="center"/>
      <protection hidden="1"/>
    </xf>
    <xf numFmtId="1" fontId="65" fillId="14" borderId="68" xfId="0" applyNumberFormat="1" applyFont="1" applyFill="1" applyBorder="1" applyAlignment="1" applyProtection="1">
      <alignment horizontal="center" vertical="center"/>
      <protection hidden="1"/>
    </xf>
    <xf numFmtId="0" fontId="55" fillId="14" borderId="84" xfId="0" applyFont="1" applyFill="1" applyBorder="1" applyAlignment="1" applyProtection="1">
      <alignment horizontal="center" vertical="center"/>
      <protection hidden="1"/>
    </xf>
    <xf numFmtId="0" fontId="55" fillId="14" borderId="90" xfId="0" applyFont="1" applyFill="1" applyBorder="1" applyAlignment="1" applyProtection="1">
      <alignment horizontal="center" vertical="center"/>
      <protection hidden="1"/>
    </xf>
    <xf numFmtId="0" fontId="56" fillId="13" borderId="109" xfId="0" applyFont="1" applyFill="1" applyBorder="1" applyAlignment="1" applyProtection="1">
      <alignment horizontal="center" vertical="center"/>
      <protection hidden="1"/>
    </xf>
    <xf numFmtId="0" fontId="65" fillId="13" borderId="122" xfId="0" applyFont="1" applyFill="1" applyBorder="1" applyAlignment="1" applyProtection="1">
      <alignment horizontal="center" vertical="center"/>
      <protection hidden="1"/>
    </xf>
    <xf numFmtId="0" fontId="57" fillId="13" borderId="85" xfId="0" applyFont="1" applyFill="1" applyBorder="1" applyAlignment="1" applyProtection="1">
      <alignment horizontal="center" vertical="center"/>
      <protection hidden="1"/>
    </xf>
    <xf numFmtId="1" fontId="54" fillId="13" borderId="79" xfId="0" applyNumberFormat="1" applyFont="1" applyFill="1" applyBorder="1" applyAlignment="1" applyProtection="1">
      <alignment horizontal="center" vertical="center"/>
      <protection hidden="1"/>
    </xf>
    <xf numFmtId="0" fontId="55" fillId="13" borderId="108" xfId="0" applyFont="1" applyFill="1" applyBorder="1" applyAlignment="1" applyProtection="1">
      <alignment horizontal="center" vertical="center"/>
      <protection hidden="1"/>
    </xf>
    <xf numFmtId="0" fontId="55" fillId="13" borderId="90" xfId="0" applyFont="1" applyFill="1" applyBorder="1" applyAlignment="1" applyProtection="1">
      <alignment horizontal="center" vertical="center"/>
      <protection hidden="1"/>
    </xf>
    <xf numFmtId="0" fontId="72" fillId="10" borderId="37" xfId="0" applyFont="1" applyFill="1" applyBorder="1" applyAlignment="1" applyProtection="1">
      <alignment horizontal="center" vertical="center" wrapText="1"/>
      <protection hidden="1"/>
    </xf>
    <xf numFmtId="0" fontId="72" fillId="10" borderId="19" xfId="0" applyFont="1" applyFill="1" applyBorder="1" applyAlignment="1" applyProtection="1">
      <alignment horizontal="center" vertical="center" wrapText="1"/>
      <protection hidden="1"/>
    </xf>
    <xf numFmtId="0" fontId="72" fillId="10" borderId="30" xfId="0" applyFont="1" applyFill="1" applyBorder="1" applyAlignment="1" applyProtection="1">
      <alignment horizontal="center" vertical="center" wrapText="1"/>
      <protection hidden="1"/>
    </xf>
    <xf numFmtId="0" fontId="72" fillId="18" borderId="37" xfId="0" applyFont="1" applyFill="1" applyBorder="1" applyAlignment="1" applyProtection="1">
      <alignment horizontal="center" vertical="center" wrapText="1"/>
      <protection hidden="1"/>
    </xf>
    <xf numFmtId="0" fontId="72" fillId="18" borderId="19" xfId="0" applyFont="1" applyFill="1" applyBorder="1" applyAlignment="1" applyProtection="1">
      <alignment horizontal="center" vertical="center" wrapText="1"/>
      <protection hidden="1"/>
    </xf>
    <xf numFmtId="0" fontId="72" fillId="18" borderId="30" xfId="0" applyFont="1" applyFill="1" applyBorder="1" applyAlignment="1" applyProtection="1">
      <alignment horizontal="center" vertical="center" wrapText="1"/>
      <protection hidden="1"/>
    </xf>
    <xf numFmtId="0" fontId="72" fillId="9" borderId="37" xfId="0" applyFont="1" applyFill="1" applyBorder="1" applyAlignment="1" applyProtection="1">
      <alignment horizontal="center" vertical="center" wrapText="1"/>
      <protection hidden="1"/>
    </xf>
    <xf numFmtId="0" fontId="72" fillId="9" borderId="19" xfId="0" applyFont="1" applyFill="1" applyBorder="1" applyAlignment="1" applyProtection="1">
      <alignment horizontal="center" vertical="center" wrapText="1"/>
      <protection hidden="1"/>
    </xf>
    <xf numFmtId="0" fontId="72" fillId="9" borderId="30" xfId="0" applyFont="1" applyFill="1" applyBorder="1" applyAlignment="1" applyProtection="1">
      <alignment horizontal="center" vertical="center" wrapText="1"/>
      <protection hidden="1"/>
    </xf>
    <xf numFmtId="0" fontId="72" fillId="11" borderId="37" xfId="0" applyFont="1" applyFill="1" applyBorder="1" applyAlignment="1" applyProtection="1">
      <alignment horizontal="center" vertical="center" wrapText="1"/>
      <protection hidden="1"/>
    </xf>
    <xf numFmtId="0" fontId="72" fillId="11" borderId="19" xfId="0" applyFont="1" applyFill="1" applyBorder="1" applyAlignment="1" applyProtection="1">
      <alignment horizontal="center" vertical="center" wrapText="1"/>
      <protection hidden="1"/>
    </xf>
    <xf numFmtId="0" fontId="72" fillId="11" borderId="30" xfId="0" applyFont="1" applyFill="1" applyBorder="1" applyAlignment="1" applyProtection="1">
      <alignment horizontal="center" vertical="center" wrapText="1"/>
      <protection hidden="1"/>
    </xf>
    <xf numFmtId="0" fontId="72" fillId="19" borderId="37" xfId="0" applyFont="1" applyFill="1" applyBorder="1" applyAlignment="1" applyProtection="1">
      <alignment horizontal="center" vertical="center" wrapText="1"/>
      <protection hidden="1"/>
    </xf>
    <xf numFmtId="0" fontId="72" fillId="19" borderId="19" xfId="0" applyFont="1" applyFill="1" applyBorder="1" applyAlignment="1" applyProtection="1">
      <alignment horizontal="center" vertical="center" wrapText="1"/>
      <protection hidden="1"/>
    </xf>
    <xf numFmtId="0" fontId="72" fillId="19" borderId="30" xfId="0" applyFont="1" applyFill="1" applyBorder="1" applyAlignment="1" applyProtection="1">
      <alignment horizontal="center" vertical="center" wrapText="1"/>
      <protection hidden="1"/>
    </xf>
    <xf numFmtId="0" fontId="72" fillId="15" borderId="37" xfId="0" applyFont="1" applyFill="1" applyBorder="1" applyAlignment="1" applyProtection="1">
      <alignment horizontal="center" vertical="center" wrapText="1"/>
      <protection hidden="1"/>
    </xf>
    <xf numFmtId="0" fontId="72" fillId="15" borderId="19" xfId="0" applyFont="1" applyFill="1" applyBorder="1" applyAlignment="1" applyProtection="1">
      <alignment horizontal="center" vertical="center" wrapText="1"/>
      <protection hidden="1"/>
    </xf>
    <xf numFmtId="0" fontId="72" fillId="15" borderId="30" xfId="0" applyFont="1" applyFill="1" applyBorder="1" applyAlignment="1" applyProtection="1">
      <alignment horizontal="center" vertical="center" wrapText="1"/>
      <protection hidden="1"/>
    </xf>
    <xf numFmtId="0" fontId="33" fillId="0" borderId="198" xfId="0" applyFont="1" applyBorder="1" applyAlignment="1" applyProtection="1">
      <alignment horizontal="center" vertical="center" wrapText="1"/>
      <protection locked="0"/>
    </xf>
    <xf numFmtId="0" fontId="33" fillId="14" borderId="201" xfId="0" applyFont="1" applyFill="1" applyBorder="1" applyAlignment="1" applyProtection="1">
      <alignment horizontal="center" vertical="center" wrapText="1"/>
      <protection hidden="1"/>
    </xf>
    <xf numFmtId="0" fontId="77" fillId="14" borderId="202" xfId="0" applyFont="1" applyFill="1" applyBorder="1" applyAlignment="1" applyProtection="1">
      <alignment horizontal="center" vertical="center"/>
      <protection hidden="1"/>
    </xf>
    <xf numFmtId="0" fontId="0" fillId="0" borderId="0" xfId="0" applyAlignment="1" applyProtection="1">
      <alignment horizontal="center" vertical="center"/>
      <protection locked="0"/>
    </xf>
    <xf numFmtId="0" fontId="0" fillId="0" borderId="198" xfId="0" applyBorder="1" applyAlignment="1">
      <alignment horizontal="center" vertical="center" wrapText="1"/>
    </xf>
    <xf numFmtId="0" fontId="0" fillId="0" borderId="199" xfId="0" applyBorder="1" applyAlignment="1" applyProtection="1">
      <alignment horizontal="center" vertical="center" wrapText="1"/>
      <protection locked="0"/>
    </xf>
    <xf numFmtId="0" fontId="0" fillId="0" borderId="198" xfId="0" applyBorder="1" applyAlignment="1" applyProtection="1">
      <alignment horizontal="center" vertical="center" wrapText="1"/>
      <protection locked="0"/>
    </xf>
    <xf numFmtId="14" fontId="0" fillId="0" borderId="198" xfId="0" applyNumberFormat="1" applyBorder="1" applyAlignment="1" applyProtection="1">
      <alignment horizontal="center" vertical="center" wrapText="1"/>
      <protection locked="0"/>
    </xf>
    <xf numFmtId="0" fontId="0" fillId="0" borderId="198" xfId="0" applyBorder="1" applyAlignment="1">
      <alignment wrapText="1"/>
    </xf>
    <xf numFmtId="14" fontId="0" fillId="0" borderId="198" xfId="0" applyNumberFormat="1" applyBorder="1" applyAlignment="1">
      <alignment wrapText="1"/>
    </xf>
    <xf numFmtId="0" fontId="100" fillId="12" borderId="0" xfId="0" applyFont="1" applyFill="1" applyProtection="1">
      <protection hidden="1"/>
    </xf>
    <xf numFmtId="0" fontId="100" fillId="12" borderId="68" xfId="0" applyFont="1" applyFill="1" applyBorder="1" applyAlignment="1" applyProtection="1">
      <alignment horizontal="center" vertical="center"/>
      <protection hidden="1"/>
    </xf>
    <xf numFmtId="1" fontId="67" fillId="9" borderId="19" xfId="0" applyNumberFormat="1" applyFont="1" applyFill="1" applyBorder="1" applyAlignment="1" applyProtection="1">
      <alignment horizontal="center" vertical="center" wrapText="1"/>
      <protection locked="0"/>
    </xf>
    <xf numFmtId="0" fontId="81" fillId="2" borderId="34" xfId="0" applyFont="1" applyFill="1" applyBorder="1" applyAlignment="1" applyProtection="1">
      <alignment vertical="center" wrapText="1"/>
      <protection locked="0"/>
    </xf>
    <xf numFmtId="0" fontId="81" fillId="2" borderId="4" xfId="0" applyFont="1" applyFill="1" applyBorder="1" applyAlignment="1" applyProtection="1">
      <alignment vertical="center" wrapText="1"/>
      <protection locked="0"/>
    </xf>
    <xf numFmtId="0" fontId="89" fillId="4" borderId="118" xfId="0" applyFont="1" applyFill="1" applyBorder="1" applyAlignment="1">
      <alignment horizontal="center" vertical="center"/>
    </xf>
    <xf numFmtId="0" fontId="89" fillId="4" borderId="119" xfId="0" applyFont="1" applyFill="1" applyBorder="1" applyAlignment="1">
      <alignment horizontal="center" vertical="center"/>
    </xf>
    <xf numFmtId="0" fontId="89" fillId="4" borderId="120" xfId="0" applyFont="1" applyFill="1" applyBorder="1" applyAlignment="1">
      <alignment horizontal="center" vertical="center"/>
    </xf>
    <xf numFmtId="0" fontId="0" fillId="4" borderId="93" xfId="0" applyFill="1" applyBorder="1" applyAlignment="1">
      <alignment horizontal="center"/>
    </xf>
    <xf numFmtId="0" fontId="0" fillId="4" borderId="94" xfId="0" applyFill="1" applyBorder="1" applyAlignment="1">
      <alignment horizontal="center"/>
    </xf>
    <xf numFmtId="0" fontId="0" fillId="4" borderId="95" xfId="0" applyFill="1" applyBorder="1" applyAlignment="1">
      <alignment horizontal="center"/>
    </xf>
    <xf numFmtId="0" fontId="0" fillId="4" borderId="114" xfId="0" applyFill="1" applyBorder="1" applyAlignment="1">
      <alignment horizontal="center"/>
    </xf>
    <xf numFmtId="0" fontId="85" fillId="3" borderId="115" xfId="0" applyFont="1" applyFill="1" applyBorder="1" applyAlignment="1">
      <alignment horizontal="center" vertical="center"/>
    </xf>
    <xf numFmtId="0" fontId="85" fillId="3" borderId="161" xfId="0" applyFont="1" applyFill="1" applyBorder="1" applyAlignment="1">
      <alignment horizontal="center" vertical="center"/>
    </xf>
    <xf numFmtId="0" fontId="0" fillId="4" borderId="96" xfId="0" applyFill="1" applyBorder="1" applyAlignment="1">
      <alignment horizontal="center"/>
    </xf>
    <xf numFmtId="0" fontId="9" fillId="3" borderId="160" xfId="0" applyFont="1" applyFill="1" applyBorder="1" applyAlignment="1">
      <alignment horizontal="center"/>
    </xf>
    <xf numFmtId="0" fontId="9" fillId="3" borderId="193" xfId="0" applyFont="1" applyFill="1" applyBorder="1" applyAlignment="1">
      <alignment horizontal="center"/>
    </xf>
    <xf numFmtId="0" fontId="98" fillId="12" borderId="116" xfId="1" applyFont="1" applyFill="1" applyBorder="1" applyAlignment="1" applyProtection="1">
      <alignment horizontal="center" vertical="center"/>
    </xf>
    <xf numFmtId="0" fontId="99" fillId="12" borderId="163" xfId="1" applyFont="1" applyFill="1" applyBorder="1" applyAlignment="1" applyProtection="1">
      <alignment horizontal="center" vertical="center"/>
    </xf>
    <xf numFmtId="0" fontId="60" fillId="12" borderId="116" xfId="0" applyFont="1" applyFill="1" applyBorder="1" applyAlignment="1">
      <alignment horizontal="center"/>
    </xf>
    <xf numFmtId="0" fontId="60" fillId="12" borderId="163" xfId="0" applyFont="1" applyFill="1" applyBorder="1" applyAlignment="1">
      <alignment horizontal="center"/>
    </xf>
    <xf numFmtId="0" fontId="9" fillId="12" borderId="116" xfId="0" applyFont="1" applyFill="1" applyBorder="1" applyAlignment="1">
      <alignment horizontal="center"/>
    </xf>
    <xf numFmtId="0" fontId="9" fillId="12" borderId="163" xfId="0" applyFont="1" applyFill="1" applyBorder="1" applyAlignment="1">
      <alignment horizontal="center"/>
    </xf>
    <xf numFmtId="0" fontId="20" fillId="12" borderId="117" xfId="0" applyFont="1" applyFill="1" applyBorder="1" applyAlignment="1">
      <alignment horizontal="center" wrapText="1"/>
    </xf>
    <xf numFmtId="0" fontId="0" fillId="12" borderId="164" xfId="0" applyFill="1" applyBorder="1"/>
    <xf numFmtId="0" fontId="97" fillId="12" borderId="160" xfId="0" applyFont="1" applyFill="1" applyBorder="1" applyAlignment="1">
      <alignment horizontal="justify" vertical="justify" wrapText="1"/>
    </xf>
    <xf numFmtId="0" fontId="97" fillId="12" borderId="162" xfId="0" applyFont="1" applyFill="1" applyBorder="1" applyAlignment="1">
      <alignment horizontal="justify" vertical="justify" wrapText="1"/>
    </xf>
    <xf numFmtId="0" fontId="86" fillId="12" borderId="165" xfId="0" applyFont="1" applyFill="1" applyBorder="1" applyAlignment="1">
      <alignment horizontal="center" vertical="top"/>
    </xf>
    <xf numFmtId="0" fontId="86" fillId="12" borderId="166" xfId="0" applyFont="1" applyFill="1" applyBorder="1" applyAlignment="1">
      <alignment horizontal="center" vertical="top"/>
    </xf>
    <xf numFmtId="0" fontId="88" fillId="12" borderId="166" xfId="1" applyFont="1" applyFill="1" applyBorder="1" applyAlignment="1" applyProtection="1">
      <alignment horizontal="center" vertical="center" wrapText="1"/>
    </xf>
    <xf numFmtId="0" fontId="13" fillId="12" borderId="14" xfId="0" applyFont="1" applyFill="1" applyBorder="1" applyAlignment="1" applyProtection="1">
      <alignment horizontal="center" vertical="center"/>
      <protection hidden="1"/>
    </xf>
    <xf numFmtId="0" fontId="13" fillId="12" borderId="15" xfId="0" applyFont="1" applyFill="1" applyBorder="1" applyAlignment="1" applyProtection="1">
      <alignment horizontal="center" vertical="center"/>
      <protection hidden="1"/>
    </xf>
    <xf numFmtId="0" fontId="13" fillId="12" borderId="17" xfId="0" applyFont="1" applyFill="1" applyBorder="1" applyAlignment="1" applyProtection="1">
      <alignment horizontal="center" vertical="center"/>
      <protection hidden="1"/>
    </xf>
    <xf numFmtId="0" fontId="13" fillId="12" borderId="0" xfId="0" applyFont="1" applyFill="1" applyBorder="1" applyAlignment="1" applyProtection="1">
      <alignment horizontal="center" vertical="center"/>
      <protection hidden="1"/>
    </xf>
    <xf numFmtId="0" fontId="13" fillId="12" borderId="16" xfId="0" applyFont="1" applyFill="1" applyBorder="1" applyAlignment="1" applyProtection="1">
      <alignment horizontal="center" vertical="center"/>
      <protection hidden="1"/>
    </xf>
    <xf numFmtId="0" fontId="13" fillId="12" borderId="18" xfId="0" applyFont="1" applyFill="1" applyBorder="1" applyAlignment="1" applyProtection="1">
      <alignment horizontal="center" vertical="center"/>
      <protection hidden="1"/>
    </xf>
    <xf numFmtId="0" fontId="70" fillId="12" borderId="17" xfId="0" applyFont="1" applyFill="1" applyBorder="1" applyAlignment="1" applyProtection="1">
      <alignment horizontal="center" vertical="center" wrapText="1"/>
      <protection hidden="1"/>
    </xf>
    <xf numFmtId="0" fontId="70" fillId="12" borderId="0" xfId="0" applyFont="1" applyFill="1" applyBorder="1" applyAlignment="1" applyProtection="1">
      <alignment horizontal="center" vertical="center" wrapText="1"/>
      <protection hidden="1"/>
    </xf>
    <xf numFmtId="0" fontId="70" fillId="12" borderId="18" xfId="0" applyFont="1" applyFill="1" applyBorder="1" applyAlignment="1" applyProtection="1">
      <alignment horizontal="center" vertical="center" wrapText="1"/>
      <protection hidden="1"/>
    </xf>
    <xf numFmtId="0" fontId="16" fillId="12" borderId="17" xfId="0" applyFont="1" applyFill="1" applyBorder="1" applyAlignment="1" applyProtection="1">
      <alignment horizontal="center" vertical="top" wrapText="1"/>
      <protection hidden="1"/>
    </xf>
    <xf numFmtId="0" fontId="16" fillId="12" borderId="0" xfId="0" applyFont="1" applyFill="1" applyBorder="1" applyAlignment="1" applyProtection="1">
      <alignment horizontal="center" vertical="top" wrapText="1"/>
      <protection hidden="1"/>
    </xf>
    <xf numFmtId="0" fontId="16" fillId="12" borderId="18" xfId="0" applyFont="1" applyFill="1" applyBorder="1" applyAlignment="1" applyProtection="1">
      <alignment horizontal="center" vertical="top" wrapText="1"/>
      <protection hidden="1"/>
    </xf>
    <xf numFmtId="0" fontId="52" fillId="12" borderId="17" xfId="0" applyFont="1" applyFill="1" applyBorder="1" applyAlignment="1" applyProtection="1">
      <alignment horizontal="center" vertical="center" wrapText="1"/>
      <protection hidden="1"/>
    </xf>
    <xf numFmtId="0" fontId="52" fillId="12" borderId="0" xfId="0" applyFont="1" applyFill="1" applyBorder="1" applyAlignment="1" applyProtection="1">
      <alignment horizontal="center" vertical="center" wrapText="1"/>
      <protection hidden="1"/>
    </xf>
    <xf numFmtId="0" fontId="52" fillId="12" borderId="18" xfId="0" applyFont="1" applyFill="1" applyBorder="1" applyAlignment="1" applyProtection="1">
      <alignment horizontal="center" vertical="center" wrapText="1"/>
      <protection hidden="1"/>
    </xf>
    <xf numFmtId="0" fontId="14" fillId="12" borderId="17" xfId="0" applyFont="1" applyFill="1" applyBorder="1" applyAlignment="1" applyProtection="1">
      <alignment horizontal="center" vertical="center" wrapText="1"/>
      <protection hidden="1"/>
    </xf>
    <xf numFmtId="0" fontId="14" fillId="12" borderId="0" xfId="0" applyFont="1" applyFill="1" applyBorder="1" applyAlignment="1" applyProtection="1">
      <alignment horizontal="center" vertical="center" wrapText="1"/>
      <protection hidden="1"/>
    </xf>
    <xf numFmtId="0" fontId="14" fillId="12" borderId="18" xfId="0" applyFont="1" applyFill="1" applyBorder="1" applyAlignment="1" applyProtection="1">
      <alignment horizontal="center" vertical="center" wrapText="1"/>
      <protection hidden="1"/>
    </xf>
    <xf numFmtId="0" fontId="0" fillId="5" borderId="0" xfId="0" applyFill="1" applyAlignment="1" applyProtection="1">
      <alignment horizontal="center"/>
      <protection hidden="1"/>
    </xf>
    <xf numFmtId="0" fontId="66" fillId="7" borderId="9" xfId="0" applyFont="1" applyFill="1" applyBorder="1" applyAlignment="1" applyProtection="1">
      <alignment horizontal="center" vertical="center" wrapText="1"/>
      <protection locked="0"/>
    </xf>
    <xf numFmtId="0" fontId="66" fillId="7" borderId="10" xfId="0" applyFont="1" applyFill="1" applyBorder="1" applyAlignment="1" applyProtection="1">
      <alignment horizontal="center" vertical="center" wrapText="1"/>
      <protection locked="0"/>
    </xf>
    <xf numFmtId="0" fontId="66" fillId="7" borderId="12" xfId="0" applyFont="1" applyFill="1" applyBorder="1" applyAlignment="1" applyProtection="1">
      <alignment horizontal="center" vertical="center" wrapText="1"/>
      <protection locked="0"/>
    </xf>
    <xf numFmtId="0" fontId="66" fillId="7" borderId="13" xfId="0" applyFont="1" applyFill="1" applyBorder="1" applyAlignment="1" applyProtection="1">
      <alignment horizontal="center" vertical="center" wrapText="1"/>
      <protection locked="0"/>
    </xf>
    <xf numFmtId="0" fontId="9" fillId="8" borderId="8" xfId="0" applyFont="1" applyFill="1" applyBorder="1" applyAlignment="1" applyProtection="1">
      <alignment horizontal="center" vertical="center"/>
      <protection hidden="1"/>
    </xf>
    <xf numFmtId="0" fontId="9" fillId="8" borderId="9" xfId="0" applyFont="1" applyFill="1" applyBorder="1" applyAlignment="1" applyProtection="1">
      <alignment horizontal="center" vertical="center"/>
      <protection hidden="1"/>
    </xf>
    <xf numFmtId="0" fontId="9" fillId="8" borderId="11" xfId="0" applyFont="1" applyFill="1" applyBorder="1" applyAlignment="1" applyProtection="1">
      <alignment horizontal="center" vertical="center"/>
      <protection hidden="1"/>
    </xf>
    <xf numFmtId="0" fontId="9" fillId="8" borderId="12" xfId="0" applyFont="1" applyFill="1" applyBorder="1" applyAlignment="1" applyProtection="1">
      <alignment horizontal="center" vertical="center"/>
      <protection hidden="1"/>
    </xf>
    <xf numFmtId="0" fontId="43" fillId="7" borderId="9" xfId="0" applyFont="1" applyFill="1" applyBorder="1" applyAlignment="1" applyProtection="1">
      <alignment horizontal="center" vertical="center" wrapText="1"/>
      <protection locked="0"/>
    </xf>
    <xf numFmtId="0" fontId="43" fillId="7" borderId="10" xfId="0" applyFont="1" applyFill="1" applyBorder="1" applyAlignment="1" applyProtection="1">
      <alignment horizontal="center" vertical="center" wrapText="1"/>
      <protection locked="0"/>
    </xf>
    <xf numFmtId="0" fontId="43" fillId="7" borderId="12" xfId="0" applyFont="1" applyFill="1" applyBorder="1" applyAlignment="1" applyProtection="1">
      <alignment horizontal="center" vertical="center" wrapText="1"/>
      <protection locked="0"/>
    </xf>
    <xf numFmtId="0" fontId="43" fillId="7" borderId="13" xfId="0" applyFont="1" applyFill="1" applyBorder="1" applyAlignment="1" applyProtection="1">
      <alignment horizontal="center" vertical="center" wrapText="1"/>
      <protection locked="0"/>
    </xf>
    <xf numFmtId="0" fontId="1" fillId="5" borderId="0" xfId="0" applyFont="1" applyFill="1" applyBorder="1" applyAlignment="1" applyProtection="1">
      <alignment horizontal="center" vertical="center"/>
      <protection hidden="1"/>
    </xf>
    <xf numFmtId="0" fontId="22" fillId="2" borderId="1" xfId="0" applyFont="1" applyFill="1" applyBorder="1" applyAlignment="1" applyProtection="1">
      <alignment horizontal="center" vertical="center"/>
      <protection hidden="1"/>
    </xf>
    <xf numFmtId="0" fontId="22" fillId="2" borderId="2" xfId="0" applyFont="1" applyFill="1" applyBorder="1" applyAlignment="1" applyProtection="1">
      <alignment horizontal="center" vertical="center"/>
      <protection hidden="1"/>
    </xf>
    <xf numFmtId="0" fontId="22" fillId="2" borderId="3" xfId="0" applyFont="1" applyFill="1" applyBorder="1" applyAlignment="1" applyProtection="1">
      <alignment horizontal="center" vertical="center"/>
      <protection hidden="1"/>
    </xf>
    <xf numFmtId="0" fontId="9" fillId="8" borderId="5" xfId="0" applyFont="1" applyFill="1" applyBorder="1" applyAlignment="1" applyProtection="1">
      <alignment horizontal="center" vertical="center"/>
      <protection hidden="1"/>
    </xf>
    <xf numFmtId="0" fontId="9" fillId="8" borderId="6" xfId="0" applyFont="1" applyFill="1" applyBorder="1" applyAlignment="1" applyProtection="1">
      <alignment horizontal="center" vertical="center"/>
      <protection hidden="1"/>
    </xf>
    <xf numFmtId="0" fontId="9" fillId="7" borderId="6" xfId="0" applyFont="1" applyFill="1" applyBorder="1" applyAlignment="1" applyProtection="1">
      <alignment horizontal="center" vertical="center"/>
      <protection locked="0"/>
    </xf>
    <xf numFmtId="0" fontId="9" fillId="7" borderId="7" xfId="0" applyFont="1" applyFill="1" applyBorder="1" applyAlignment="1" applyProtection="1">
      <alignment horizontal="center" vertical="center"/>
      <protection locked="0"/>
    </xf>
    <xf numFmtId="0" fontId="36" fillId="12" borderId="17" xfId="0" applyFont="1" applyFill="1" applyBorder="1" applyAlignment="1" applyProtection="1">
      <alignment horizontal="center" vertical="center" wrapText="1"/>
      <protection hidden="1"/>
    </xf>
    <xf numFmtId="0" fontId="36" fillId="12" borderId="0" xfId="0" applyFont="1" applyFill="1" applyBorder="1" applyAlignment="1" applyProtection="1">
      <alignment horizontal="center" vertical="center" wrapText="1"/>
      <protection hidden="1"/>
    </xf>
    <xf numFmtId="0" fontId="36" fillId="12" borderId="18" xfId="0" applyFont="1" applyFill="1" applyBorder="1" applyAlignment="1" applyProtection="1">
      <alignment horizontal="center" vertical="center" wrapText="1"/>
      <protection hidden="1"/>
    </xf>
    <xf numFmtId="0" fontId="44" fillId="8" borderId="8" xfId="0" applyFont="1" applyFill="1" applyBorder="1" applyAlignment="1" applyProtection="1">
      <alignment horizontal="center" vertical="center"/>
      <protection hidden="1"/>
    </xf>
    <xf numFmtId="0" fontId="44" fillId="8" borderId="9" xfId="0" applyFont="1" applyFill="1" applyBorder="1" applyAlignment="1" applyProtection="1">
      <alignment horizontal="center" vertical="center"/>
      <protection hidden="1"/>
    </xf>
    <xf numFmtId="0" fontId="44" fillId="8" borderId="11" xfId="0" applyFont="1" applyFill="1" applyBorder="1" applyAlignment="1" applyProtection="1">
      <alignment horizontal="center" vertical="center"/>
      <protection hidden="1"/>
    </xf>
    <xf numFmtId="0" fontId="44" fillId="8" borderId="12" xfId="0" applyFont="1" applyFill="1" applyBorder="1" applyAlignment="1" applyProtection="1">
      <alignment horizontal="center" vertical="center"/>
      <protection hidden="1"/>
    </xf>
    <xf numFmtId="0" fontId="10" fillId="8" borderId="5" xfId="0" applyFont="1" applyFill="1" applyBorder="1" applyAlignment="1" applyProtection="1">
      <alignment horizontal="center" vertical="center"/>
      <protection hidden="1"/>
    </xf>
    <xf numFmtId="0" fontId="10" fillId="8" borderId="6" xfId="0" applyFont="1" applyFill="1" applyBorder="1" applyAlignment="1" applyProtection="1">
      <alignment horizontal="center" vertical="center"/>
      <protection hidden="1"/>
    </xf>
    <xf numFmtId="0" fontId="44" fillId="8" borderId="5" xfId="0" applyFont="1" applyFill="1" applyBorder="1" applyAlignment="1" applyProtection="1">
      <alignment horizontal="center" vertical="center"/>
      <protection hidden="1"/>
    </xf>
    <xf numFmtId="0" fontId="44" fillId="8" borderId="6" xfId="0" applyFont="1" applyFill="1" applyBorder="1" applyAlignment="1" applyProtection="1">
      <alignment horizontal="center" vertical="center"/>
      <protection hidden="1"/>
    </xf>
    <xf numFmtId="0" fontId="7" fillId="5" borderId="0" xfId="0" applyFont="1" applyFill="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2" xfId="0" applyFont="1" applyBorder="1" applyAlignment="1" applyProtection="1">
      <alignment horizontal="center" vertical="center"/>
      <protection hidden="1"/>
    </xf>
    <xf numFmtId="0" fontId="59" fillId="12" borderId="0" xfId="0" applyFont="1" applyFill="1" applyAlignment="1" applyProtection="1">
      <alignment horizontal="center"/>
      <protection hidden="1"/>
    </xf>
    <xf numFmtId="0" fontId="3" fillId="8" borderId="5" xfId="0" applyFont="1" applyFill="1" applyBorder="1" applyAlignment="1" applyProtection="1">
      <alignment horizontal="center" vertical="center"/>
      <protection hidden="1"/>
    </xf>
    <xf numFmtId="0" fontId="3" fillId="8" borderId="6" xfId="0" applyFont="1" applyFill="1" applyBorder="1" applyAlignment="1" applyProtection="1">
      <alignment horizontal="center" vertical="center"/>
      <protection hidden="1"/>
    </xf>
    <xf numFmtId="14" fontId="3" fillId="7" borderId="6" xfId="0" applyNumberFormat="1" applyFont="1" applyFill="1" applyBorder="1" applyAlignment="1" applyProtection="1">
      <alignment horizontal="center" vertical="center"/>
      <protection locked="0"/>
    </xf>
    <xf numFmtId="0" fontId="3" fillId="7" borderId="6" xfId="0" applyFont="1" applyFill="1" applyBorder="1" applyAlignment="1" applyProtection="1">
      <alignment horizontal="center" vertical="center"/>
      <protection locked="0"/>
    </xf>
    <xf numFmtId="0" fontId="3" fillId="7" borderId="7" xfId="0" applyFont="1" applyFill="1" applyBorder="1" applyAlignment="1" applyProtection="1">
      <alignment horizontal="center" vertical="center"/>
      <protection locked="0"/>
    </xf>
    <xf numFmtId="0" fontId="24" fillId="3" borderId="44" xfId="0" applyFont="1" applyFill="1" applyBorder="1" applyAlignment="1" applyProtection="1">
      <alignment horizontal="center" vertical="center"/>
      <protection hidden="1"/>
    </xf>
    <xf numFmtId="0" fontId="24" fillId="3" borderId="41" xfId="0" applyFont="1" applyFill="1" applyBorder="1" applyAlignment="1" applyProtection="1">
      <alignment horizontal="center" vertical="center"/>
      <protection hidden="1"/>
    </xf>
    <xf numFmtId="0" fontId="24" fillId="3" borderId="42" xfId="0" applyFont="1" applyFill="1" applyBorder="1" applyAlignment="1" applyProtection="1">
      <alignment horizontal="center" vertical="center"/>
      <protection hidden="1"/>
    </xf>
    <xf numFmtId="0" fontId="12" fillId="5" borderId="0" xfId="0" applyFont="1" applyFill="1" applyBorder="1" applyAlignment="1" applyProtection="1">
      <alignment horizontal="center" vertical="center"/>
      <protection hidden="1"/>
    </xf>
    <xf numFmtId="0" fontId="11" fillId="7" borderId="6" xfId="0" applyFont="1" applyFill="1" applyBorder="1" applyAlignment="1" applyProtection="1">
      <alignment horizontal="center" vertical="center"/>
      <protection locked="0"/>
    </xf>
    <xf numFmtId="0" fontId="11" fillId="7" borderId="7" xfId="0" applyFont="1" applyFill="1" applyBorder="1" applyAlignment="1" applyProtection="1">
      <alignment horizontal="center" vertical="center"/>
      <protection locked="0"/>
    </xf>
    <xf numFmtId="165" fontId="11" fillId="7" borderId="6" xfId="0" quotePrefix="1" applyNumberFormat="1" applyFont="1" applyFill="1" applyBorder="1" applyAlignment="1" applyProtection="1">
      <alignment horizontal="center" vertical="center"/>
      <protection locked="0"/>
    </xf>
    <xf numFmtId="165" fontId="11" fillId="7" borderId="6" xfId="0" applyNumberFormat="1" applyFont="1" applyFill="1" applyBorder="1" applyAlignment="1" applyProtection="1">
      <alignment horizontal="center" vertical="center"/>
      <protection locked="0"/>
    </xf>
    <xf numFmtId="165" fontId="11" fillId="7" borderId="7" xfId="0" applyNumberFormat="1" applyFont="1" applyFill="1" applyBorder="1" applyAlignment="1" applyProtection="1">
      <alignment horizontal="center" vertical="center"/>
      <protection locked="0"/>
    </xf>
    <xf numFmtId="0" fontId="2" fillId="0" borderId="6" xfId="0" applyFont="1" applyBorder="1" applyAlignment="1" applyProtection="1">
      <alignment horizontal="center" vertical="center"/>
      <protection hidden="1"/>
    </xf>
    <xf numFmtId="0" fontId="12" fillId="7" borderId="6" xfId="0" applyFont="1" applyFill="1" applyBorder="1" applyAlignment="1" applyProtection="1">
      <alignment horizontal="center" vertical="center"/>
      <protection hidden="1"/>
    </xf>
    <xf numFmtId="0" fontId="12" fillId="7" borderId="7" xfId="0" applyFont="1" applyFill="1" applyBorder="1" applyAlignment="1" applyProtection="1">
      <alignment horizontal="center" vertical="center"/>
      <protection hidden="1"/>
    </xf>
    <xf numFmtId="0" fontId="12" fillId="8" borderId="5" xfId="0" applyFont="1" applyFill="1" applyBorder="1" applyAlignment="1" applyProtection="1">
      <alignment horizontal="center" vertical="center"/>
      <protection hidden="1"/>
    </xf>
    <xf numFmtId="0" fontId="12" fillId="8" borderId="6" xfId="0" applyFont="1" applyFill="1" applyBorder="1" applyAlignment="1" applyProtection="1">
      <alignment horizontal="center" vertical="center"/>
      <protection hidden="1"/>
    </xf>
    <xf numFmtId="0" fontId="81" fillId="2" borderId="169" xfId="0" applyFont="1" applyFill="1" applyBorder="1" applyAlignment="1" applyProtection="1">
      <alignment horizontal="center" vertical="center" wrapText="1"/>
      <protection locked="0"/>
    </xf>
    <xf numFmtId="0" fontId="81" fillId="2" borderId="34" xfId="0" applyFont="1" applyFill="1" applyBorder="1" applyAlignment="1" applyProtection="1">
      <alignment horizontal="center" vertical="center" wrapText="1"/>
      <protection locked="0"/>
    </xf>
    <xf numFmtId="0" fontId="81" fillId="2" borderId="170" xfId="0" applyFont="1" applyFill="1" applyBorder="1" applyAlignment="1" applyProtection="1">
      <alignment horizontal="center" vertical="center" wrapText="1"/>
      <protection locked="0"/>
    </xf>
    <xf numFmtId="0" fontId="81" fillId="2" borderId="171" xfId="0" applyFont="1" applyFill="1" applyBorder="1" applyAlignment="1" applyProtection="1">
      <alignment horizontal="center" vertical="center" wrapText="1"/>
      <protection locked="0"/>
    </xf>
    <xf numFmtId="0" fontId="89" fillId="14" borderId="35" xfId="0" applyFont="1" applyFill="1" applyBorder="1" applyAlignment="1" applyProtection="1">
      <alignment horizontal="center" vertical="center" wrapText="1"/>
      <protection locked="0"/>
    </xf>
    <xf numFmtId="0" fontId="89" fillId="14" borderId="61" xfId="0" applyFont="1" applyFill="1" applyBorder="1" applyAlignment="1" applyProtection="1">
      <alignment horizontal="center" vertical="center" wrapText="1"/>
      <protection locked="0"/>
    </xf>
    <xf numFmtId="0" fontId="10" fillId="12" borderId="1" xfId="0" applyFont="1" applyFill="1" applyBorder="1" applyAlignment="1" applyProtection="1">
      <alignment horizontal="center" vertical="center" wrapText="1"/>
      <protection hidden="1"/>
    </xf>
    <xf numFmtId="0" fontId="10" fillId="12" borderId="2" xfId="0" applyFont="1" applyFill="1" applyBorder="1" applyAlignment="1" applyProtection="1">
      <alignment horizontal="center" vertical="center" wrapText="1"/>
      <protection hidden="1"/>
    </xf>
    <xf numFmtId="0" fontId="10" fillId="12" borderId="3" xfId="0" applyFont="1" applyFill="1" applyBorder="1" applyAlignment="1" applyProtection="1">
      <alignment horizontal="center" vertical="center" wrapText="1"/>
      <protection hidden="1"/>
    </xf>
    <xf numFmtId="0" fontId="6" fillId="9" borderId="48" xfId="0" applyFont="1" applyFill="1" applyBorder="1" applyAlignment="1" applyProtection="1">
      <alignment horizontal="center" vertical="center" wrapText="1"/>
      <protection hidden="1"/>
    </xf>
    <xf numFmtId="0" fontId="6" fillId="9" borderId="47" xfId="0" applyFont="1" applyFill="1" applyBorder="1" applyAlignment="1" applyProtection="1">
      <alignment horizontal="center" vertical="center" wrapText="1"/>
      <protection hidden="1"/>
    </xf>
    <xf numFmtId="0" fontId="6" fillId="9" borderId="97" xfId="0" applyFont="1" applyFill="1" applyBorder="1" applyAlignment="1" applyProtection="1">
      <alignment horizontal="center" vertical="center" wrapText="1"/>
      <protection hidden="1"/>
    </xf>
    <xf numFmtId="0" fontId="4" fillId="9" borderId="157" xfId="0" applyFont="1" applyFill="1" applyBorder="1" applyAlignment="1" applyProtection="1">
      <alignment horizontal="center" vertical="center" textRotation="90" wrapText="1"/>
      <protection hidden="1"/>
    </xf>
    <xf numFmtId="0" fontId="4" fillId="9" borderId="158" xfId="0" applyFont="1" applyFill="1" applyBorder="1" applyAlignment="1" applyProtection="1">
      <alignment horizontal="center" vertical="center" textRotation="90" wrapText="1"/>
      <protection hidden="1"/>
    </xf>
    <xf numFmtId="0" fontId="4" fillId="9" borderId="55" xfId="0" applyFont="1" applyFill="1" applyBorder="1" applyAlignment="1" applyProtection="1">
      <alignment horizontal="center" vertical="center" textRotation="90" wrapText="1"/>
      <protection hidden="1"/>
    </xf>
    <xf numFmtId="0" fontId="4" fillId="9" borderId="67" xfId="0" applyFont="1" applyFill="1" applyBorder="1" applyAlignment="1" applyProtection="1">
      <alignment horizontal="center" vertical="center" textRotation="90" wrapText="1"/>
      <protection hidden="1"/>
    </xf>
    <xf numFmtId="0" fontId="4" fillId="9" borderId="71" xfId="0" applyFont="1" applyFill="1" applyBorder="1" applyAlignment="1" applyProtection="1">
      <alignment horizontal="center" vertical="center" textRotation="90" wrapText="1"/>
      <protection hidden="1"/>
    </xf>
    <xf numFmtId="0" fontId="4" fillId="9" borderId="58" xfId="0" applyFont="1" applyFill="1" applyBorder="1" applyAlignment="1" applyProtection="1">
      <alignment horizontal="center" vertical="center" textRotation="90" wrapText="1"/>
      <protection hidden="1"/>
    </xf>
    <xf numFmtId="0" fontId="4" fillId="9" borderId="101" xfId="0" applyFont="1" applyFill="1" applyBorder="1" applyAlignment="1" applyProtection="1">
      <alignment horizontal="center" vertical="center" textRotation="90" wrapText="1"/>
      <protection hidden="1"/>
    </xf>
    <xf numFmtId="0" fontId="4" fillId="9" borderId="132" xfId="0" applyFont="1" applyFill="1" applyBorder="1" applyAlignment="1" applyProtection="1">
      <alignment horizontal="center" vertical="center" textRotation="90" wrapText="1"/>
      <protection hidden="1"/>
    </xf>
    <xf numFmtId="0" fontId="4" fillId="9" borderId="100" xfId="0" applyFont="1" applyFill="1" applyBorder="1" applyAlignment="1" applyProtection="1">
      <alignment horizontal="center" vertical="center" textRotation="90" wrapText="1"/>
      <protection hidden="1"/>
    </xf>
    <xf numFmtId="0" fontId="6" fillId="9" borderId="67" xfId="0" applyFont="1" applyFill="1" applyBorder="1" applyAlignment="1" applyProtection="1">
      <alignment horizontal="center" vertical="center" textRotation="90" wrapText="1"/>
      <protection hidden="1"/>
    </xf>
    <xf numFmtId="0" fontId="6" fillId="9" borderId="71" xfId="0" applyFont="1" applyFill="1" applyBorder="1" applyAlignment="1" applyProtection="1">
      <alignment horizontal="center" vertical="center" textRotation="90" wrapText="1"/>
      <protection hidden="1"/>
    </xf>
    <xf numFmtId="0" fontId="6" fillId="9" borderId="58" xfId="0" applyFont="1" applyFill="1" applyBorder="1" applyAlignment="1" applyProtection="1">
      <alignment horizontal="center" vertical="center" textRotation="90" wrapText="1"/>
      <protection hidden="1"/>
    </xf>
    <xf numFmtId="0" fontId="69" fillId="2" borderId="123" xfId="0" applyFont="1" applyFill="1" applyBorder="1" applyAlignment="1" applyProtection="1">
      <alignment horizontal="center" vertical="center"/>
      <protection locked="0"/>
    </xf>
    <xf numFmtId="0" fontId="69" fillId="2" borderId="129" xfId="0" applyFont="1" applyFill="1" applyBorder="1" applyAlignment="1" applyProtection="1">
      <alignment horizontal="center" vertical="center"/>
      <protection locked="0"/>
    </xf>
    <xf numFmtId="0" fontId="28" fillId="9" borderId="126" xfId="0" applyFont="1" applyFill="1" applyBorder="1" applyAlignment="1" applyProtection="1">
      <alignment horizontal="center" vertical="center" textRotation="90" wrapText="1"/>
      <protection hidden="1"/>
    </xf>
    <xf numFmtId="0" fontId="28" fillId="9" borderId="127" xfId="0" applyFont="1" applyFill="1" applyBorder="1" applyAlignment="1" applyProtection="1">
      <alignment horizontal="center" vertical="center" textRotation="90" wrapText="1"/>
      <protection hidden="1"/>
    </xf>
    <xf numFmtId="0" fontId="69" fillId="9" borderId="41" xfId="0" applyFont="1" applyFill="1" applyBorder="1" applyAlignment="1" applyProtection="1">
      <alignment horizontal="center" vertical="center" textRotation="90" wrapText="1"/>
      <protection hidden="1"/>
    </xf>
    <xf numFmtId="0" fontId="69" fillId="9" borderId="20" xfId="0" applyFont="1" applyFill="1" applyBorder="1" applyAlignment="1" applyProtection="1">
      <alignment horizontal="center" vertical="center" textRotation="90" wrapText="1"/>
      <protection hidden="1"/>
    </xf>
    <xf numFmtId="0" fontId="69" fillId="9" borderId="124" xfId="0" applyFont="1" applyFill="1" applyBorder="1" applyAlignment="1" applyProtection="1">
      <alignment horizontal="center" vertical="center" textRotation="90" wrapText="1"/>
      <protection hidden="1"/>
    </xf>
    <xf numFmtId="0" fontId="69" fillId="9" borderId="66" xfId="0" applyFont="1" applyFill="1" applyBorder="1" applyAlignment="1" applyProtection="1">
      <alignment horizontal="center" vertical="center" textRotation="90" wrapText="1"/>
      <protection hidden="1"/>
    </xf>
    <xf numFmtId="0" fontId="58" fillId="2" borderId="24" xfId="0" applyFont="1" applyFill="1" applyBorder="1" applyAlignment="1" applyProtection="1">
      <alignment horizontal="center" vertical="center"/>
      <protection locked="0"/>
    </xf>
    <xf numFmtId="0" fontId="58" fillId="2" borderId="37" xfId="0" applyFont="1" applyFill="1" applyBorder="1" applyAlignment="1" applyProtection="1">
      <alignment horizontal="center" vertical="center"/>
      <protection locked="0"/>
    </xf>
    <xf numFmtId="0" fontId="58" fillId="2" borderId="25" xfId="0" applyFont="1" applyFill="1" applyBorder="1" applyAlignment="1" applyProtection="1">
      <alignment horizontal="center" vertical="center"/>
      <protection locked="0"/>
    </xf>
    <xf numFmtId="0" fontId="58" fillId="2" borderId="28" xfId="0" applyFont="1" applyFill="1" applyBorder="1" applyAlignment="1" applyProtection="1">
      <alignment horizontal="center" vertical="center" wrapText="1"/>
      <protection locked="0"/>
    </xf>
    <xf numFmtId="0" fontId="58" fillId="2" borderId="30" xfId="0" applyFont="1" applyFill="1" applyBorder="1" applyAlignment="1" applyProtection="1">
      <alignment horizontal="center" vertical="center" wrapText="1"/>
      <protection locked="0"/>
    </xf>
    <xf numFmtId="0" fontId="69" fillId="15" borderId="44" xfId="0" applyFont="1" applyFill="1" applyBorder="1" applyAlignment="1" applyProtection="1">
      <alignment horizontal="center" vertical="center" textRotation="90" wrapText="1"/>
      <protection hidden="1"/>
    </xf>
    <xf numFmtId="0" fontId="69" fillId="15" borderId="36" xfId="0" applyFont="1" applyFill="1" applyBorder="1" applyAlignment="1" applyProtection="1">
      <alignment horizontal="center" vertical="center" textRotation="90" wrapText="1"/>
      <protection hidden="1"/>
    </xf>
    <xf numFmtId="0" fontId="69" fillId="15" borderId="41" xfId="0" applyFont="1" applyFill="1" applyBorder="1" applyAlignment="1" applyProtection="1">
      <alignment horizontal="center" vertical="center" textRotation="90" wrapText="1"/>
      <protection hidden="1"/>
    </xf>
    <xf numFmtId="0" fontId="69" fillId="15" borderId="20" xfId="0" applyFont="1" applyFill="1" applyBorder="1" applyAlignment="1" applyProtection="1">
      <alignment horizontal="center" vertical="center" textRotation="90" wrapText="1"/>
      <protection hidden="1"/>
    </xf>
    <xf numFmtId="0" fontId="69" fillId="19" borderId="44" xfId="0" applyFont="1" applyFill="1" applyBorder="1" applyAlignment="1" applyProtection="1">
      <alignment horizontal="center" vertical="center" textRotation="90" wrapText="1"/>
      <protection hidden="1"/>
    </xf>
    <xf numFmtId="0" fontId="69" fillId="19" borderId="36" xfId="0" applyFont="1" applyFill="1" applyBorder="1" applyAlignment="1" applyProtection="1">
      <alignment horizontal="center" vertical="center" textRotation="90" wrapText="1"/>
      <protection hidden="1"/>
    </xf>
    <xf numFmtId="0" fontId="69" fillId="19" borderId="41" xfId="0" applyFont="1" applyFill="1" applyBorder="1" applyAlignment="1" applyProtection="1">
      <alignment horizontal="center" vertical="center" textRotation="90" wrapText="1"/>
      <protection hidden="1"/>
    </xf>
    <xf numFmtId="0" fontId="69" fillId="19" borderId="20" xfId="0" applyFont="1" applyFill="1" applyBorder="1" applyAlignment="1" applyProtection="1">
      <alignment horizontal="center" vertical="center" textRotation="90" wrapText="1"/>
      <protection hidden="1"/>
    </xf>
    <xf numFmtId="0" fontId="28" fillId="19" borderId="126" xfId="0" applyFont="1" applyFill="1" applyBorder="1" applyAlignment="1" applyProtection="1">
      <alignment horizontal="center" vertical="center" textRotation="90" wrapText="1"/>
      <protection hidden="1"/>
    </xf>
    <xf numFmtId="0" fontId="28" fillId="19" borderId="127" xfId="0" applyFont="1" applyFill="1" applyBorder="1" applyAlignment="1" applyProtection="1">
      <alignment horizontal="center" vertical="center" textRotation="90" wrapText="1"/>
      <protection hidden="1"/>
    </xf>
    <xf numFmtId="0" fontId="69" fillId="19" borderId="124" xfId="0" applyFont="1" applyFill="1" applyBorder="1" applyAlignment="1" applyProtection="1">
      <alignment horizontal="center" vertical="center" textRotation="90" wrapText="1"/>
      <protection hidden="1"/>
    </xf>
    <xf numFmtId="0" fontId="69" fillId="19" borderId="66" xfId="0" applyFont="1" applyFill="1" applyBorder="1" applyAlignment="1" applyProtection="1">
      <alignment horizontal="center" vertical="center" textRotation="90" wrapText="1"/>
      <protection hidden="1"/>
    </xf>
    <xf numFmtId="0" fontId="28" fillId="15" borderId="126" xfId="0" applyFont="1" applyFill="1" applyBorder="1" applyAlignment="1" applyProtection="1">
      <alignment horizontal="center" vertical="center" textRotation="90" wrapText="1"/>
      <protection hidden="1"/>
    </xf>
    <xf numFmtId="0" fontId="28" fillId="15" borderId="127" xfId="0" applyFont="1" applyFill="1" applyBorder="1" applyAlignment="1" applyProtection="1">
      <alignment horizontal="center" vertical="center" textRotation="90" wrapText="1"/>
      <protection hidden="1"/>
    </xf>
    <xf numFmtId="0" fontId="69" fillId="15" borderId="124" xfId="0" applyFont="1" applyFill="1" applyBorder="1" applyAlignment="1" applyProtection="1">
      <alignment horizontal="center" vertical="center" textRotation="90" wrapText="1"/>
      <protection hidden="1"/>
    </xf>
    <xf numFmtId="0" fontId="69" fillId="15" borderId="66" xfId="0" applyFont="1" applyFill="1" applyBorder="1" applyAlignment="1" applyProtection="1">
      <alignment horizontal="center" vertical="center" textRotation="90" wrapText="1"/>
      <protection hidden="1"/>
    </xf>
    <xf numFmtId="0" fontId="69" fillId="18" borderId="41" xfId="0" applyFont="1" applyFill="1" applyBorder="1" applyAlignment="1" applyProtection="1">
      <alignment horizontal="center" vertical="center" textRotation="90" wrapText="1"/>
      <protection hidden="1"/>
    </xf>
    <xf numFmtId="0" fontId="69" fillId="18" borderId="20" xfId="0" applyFont="1" applyFill="1" applyBorder="1" applyAlignment="1" applyProtection="1">
      <alignment horizontal="center" vertical="center" textRotation="90" wrapText="1"/>
      <protection hidden="1"/>
    </xf>
    <xf numFmtId="0" fontId="28" fillId="18" borderId="126" xfId="0" applyFont="1" applyFill="1" applyBorder="1" applyAlignment="1" applyProtection="1">
      <alignment horizontal="center" vertical="center" textRotation="90" wrapText="1"/>
      <protection hidden="1"/>
    </xf>
    <xf numFmtId="0" fontId="28" fillId="18" borderId="127" xfId="0" applyFont="1" applyFill="1" applyBorder="1" applyAlignment="1" applyProtection="1">
      <alignment horizontal="center" vertical="center" textRotation="90" wrapText="1"/>
      <protection hidden="1"/>
    </xf>
    <xf numFmtId="0" fontId="69" fillId="18" borderId="124" xfId="0" applyFont="1" applyFill="1" applyBorder="1" applyAlignment="1" applyProtection="1">
      <alignment horizontal="center" vertical="center" textRotation="90" wrapText="1"/>
      <protection hidden="1"/>
    </xf>
    <xf numFmtId="0" fontId="69" fillId="18" borderId="66" xfId="0" applyFont="1" applyFill="1" applyBorder="1" applyAlignment="1" applyProtection="1">
      <alignment horizontal="center" vertical="center" textRotation="90" wrapText="1"/>
      <protection hidden="1"/>
    </xf>
    <xf numFmtId="0" fontId="58" fillId="2" borderId="150" xfId="0" applyFont="1" applyFill="1" applyBorder="1" applyAlignment="1" applyProtection="1">
      <alignment horizontal="center" vertical="center" wrapText="1"/>
      <protection locked="0"/>
    </xf>
    <xf numFmtId="0" fontId="69" fillId="11" borderId="41" xfId="0" applyFont="1" applyFill="1" applyBorder="1" applyAlignment="1" applyProtection="1">
      <alignment horizontal="center" vertical="center" textRotation="90" wrapText="1"/>
      <protection hidden="1"/>
    </xf>
    <xf numFmtId="0" fontId="69" fillId="11" borderId="20" xfId="0" applyFont="1" applyFill="1" applyBorder="1" applyAlignment="1" applyProtection="1">
      <alignment horizontal="center" vertical="center" textRotation="90" wrapText="1"/>
      <protection hidden="1"/>
    </xf>
    <xf numFmtId="0" fontId="28" fillId="11" borderId="126" xfId="0" applyFont="1" applyFill="1" applyBorder="1" applyAlignment="1" applyProtection="1">
      <alignment horizontal="center" vertical="center" textRotation="90" wrapText="1"/>
      <protection hidden="1"/>
    </xf>
    <xf numFmtId="0" fontId="28" fillId="11" borderId="127" xfId="0" applyFont="1" applyFill="1" applyBorder="1" applyAlignment="1" applyProtection="1">
      <alignment horizontal="center" vertical="center" textRotation="90" wrapText="1"/>
      <protection hidden="1"/>
    </xf>
    <xf numFmtId="0" fontId="69" fillId="11" borderId="124" xfId="0" applyFont="1" applyFill="1" applyBorder="1" applyAlignment="1" applyProtection="1">
      <alignment horizontal="center" vertical="center" textRotation="90" wrapText="1"/>
      <protection hidden="1"/>
    </xf>
    <xf numFmtId="0" fontId="69" fillId="11" borderId="66" xfId="0" applyFont="1" applyFill="1" applyBorder="1" applyAlignment="1" applyProtection="1">
      <alignment horizontal="center" vertical="center" textRotation="90" wrapText="1"/>
      <protection hidden="1"/>
    </xf>
    <xf numFmtId="0" fontId="69" fillId="10" borderId="44" xfId="0" applyFont="1" applyFill="1" applyBorder="1" applyAlignment="1" applyProtection="1">
      <alignment horizontal="center" vertical="center" textRotation="90" wrapText="1"/>
      <protection hidden="1"/>
    </xf>
    <xf numFmtId="0" fontId="69" fillId="10" borderId="36" xfId="0" applyFont="1" applyFill="1" applyBorder="1" applyAlignment="1" applyProtection="1">
      <alignment horizontal="center" vertical="center" textRotation="90" wrapText="1"/>
      <protection hidden="1"/>
    </xf>
    <xf numFmtId="0" fontId="69" fillId="10" borderId="41" xfId="0" applyFont="1" applyFill="1" applyBorder="1" applyAlignment="1" applyProtection="1">
      <alignment horizontal="center" vertical="center" textRotation="90" wrapText="1"/>
      <protection hidden="1"/>
    </xf>
    <xf numFmtId="0" fontId="69" fillId="10" borderId="20" xfId="0" applyFont="1" applyFill="1" applyBorder="1" applyAlignment="1" applyProtection="1">
      <alignment horizontal="center" vertical="center" textRotation="90" wrapText="1"/>
      <protection hidden="1"/>
    </xf>
    <xf numFmtId="0" fontId="58" fillId="9" borderId="128" xfId="0" applyFont="1" applyFill="1" applyBorder="1" applyAlignment="1" applyProtection="1">
      <alignment horizontal="center" vertical="center"/>
      <protection hidden="1"/>
    </xf>
    <xf numFmtId="0" fontId="58" fillId="9" borderId="123" xfId="0" applyFont="1" applyFill="1" applyBorder="1" applyAlignment="1" applyProtection="1">
      <alignment horizontal="center" vertical="center"/>
      <protection hidden="1"/>
    </xf>
    <xf numFmtId="0" fontId="58" fillId="2" borderId="29" xfId="0" applyFont="1" applyFill="1" applyBorder="1" applyAlignment="1" applyProtection="1">
      <alignment horizontal="center" vertical="center" wrapText="1"/>
      <protection locked="0"/>
    </xf>
    <xf numFmtId="0" fontId="69" fillId="9" borderId="44" xfId="0" applyFont="1" applyFill="1" applyBorder="1" applyAlignment="1" applyProtection="1">
      <alignment horizontal="center" vertical="center" textRotation="90" wrapText="1"/>
      <protection hidden="1"/>
    </xf>
    <xf numFmtId="0" fontId="69" fillId="9" borderId="36" xfId="0" applyFont="1" applyFill="1" applyBorder="1" applyAlignment="1" applyProtection="1">
      <alignment horizontal="center" vertical="center" textRotation="90" wrapText="1"/>
      <protection hidden="1"/>
    </xf>
    <xf numFmtId="0" fontId="17" fillId="2" borderId="54" xfId="0" applyFont="1" applyFill="1" applyBorder="1" applyAlignment="1" applyProtection="1">
      <alignment horizontal="center" vertical="center" wrapText="1"/>
      <protection locked="0"/>
    </xf>
    <xf numFmtId="0" fontId="17" fillId="2" borderId="49" xfId="0" applyFont="1" applyFill="1" applyBorder="1" applyAlignment="1" applyProtection="1">
      <alignment horizontal="center" vertical="center" wrapText="1"/>
      <protection locked="0"/>
    </xf>
    <xf numFmtId="0" fontId="25" fillId="2" borderId="48" xfId="0" applyFont="1" applyFill="1" applyBorder="1" applyAlignment="1" applyProtection="1">
      <alignment horizontal="center" vertical="center"/>
      <protection locked="0"/>
    </xf>
    <xf numFmtId="0" fontId="25" fillId="2" borderId="47" xfId="0" applyFont="1" applyFill="1" applyBorder="1" applyAlignment="1" applyProtection="1">
      <alignment horizontal="center" vertical="center"/>
      <protection locked="0"/>
    </xf>
    <xf numFmtId="0" fontId="25" fillId="2" borderId="97" xfId="0" applyFont="1" applyFill="1" applyBorder="1" applyAlignment="1" applyProtection="1">
      <alignment horizontal="center" vertical="center"/>
      <protection locked="0"/>
    </xf>
    <xf numFmtId="0" fontId="17" fillId="2" borderId="72" xfId="0" applyFont="1" applyFill="1" applyBorder="1" applyAlignment="1" applyProtection="1">
      <alignment horizontal="center" vertical="center" wrapText="1"/>
      <protection locked="0"/>
    </xf>
    <xf numFmtId="0" fontId="92" fillId="15" borderId="54" xfId="0" applyFont="1" applyFill="1" applyBorder="1" applyAlignment="1" applyProtection="1">
      <alignment horizontal="center" vertical="center" textRotation="90" wrapText="1"/>
      <protection hidden="1"/>
    </xf>
    <xf numFmtId="0" fontId="92" fillId="15" borderId="49" xfId="0" applyFont="1" applyFill="1" applyBorder="1" applyAlignment="1" applyProtection="1">
      <alignment horizontal="center" vertical="center" textRotation="90" wrapText="1"/>
      <protection hidden="1"/>
    </xf>
    <xf numFmtId="0" fontId="92" fillId="15" borderId="72" xfId="0" applyFont="1" applyFill="1" applyBorder="1" applyAlignment="1" applyProtection="1">
      <alignment horizontal="center" vertical="center" textRotation="90" wrapText="1"/>
      <protection hidden="1"/>
    </xf>
    <xf numFmtId="0" fontId="92" fillId="17" borderId="54" xfId="0" applyFont="1" applyFill="1" applyBorder="1" applyAlignment="1" applyProtection="1">
      <alignment horizontal="center" vertical="center" textRotation="90" wrapText="1"/>
      <protection hidden="1"/>
    </xf>
    <xf numFmtId="0" fontId="92" fillId="17" borderId="49" xfId="0" applyFont="1" applyFill="1" applyBorder="1" applyAlignment="1" applyProtection="1">
      <alignment horizontal="center" vertical="center" textRotation="90" wrapText="1"/>
      <protection hidden="1"/>
    </xf>
    <xf numFmtId="0" fontId="92" fillId="11" borderId="49" xfId="0" applyFont="1" applyFill="1" applyBorder="1" applyAlignment="1" applyProtection="1">
      <alignment horizontal="center" vertical="center" textRotation="90" wrapText="1"/>
      <protection hidden="1"/>
    </xf>
    <xf numFmtId="0" fontId="92" fillId="9" borderId="49" xfId="0" applyFont="1" applyFill="1" applyBorder="1" applyAlignment="1" applyProtection="1">
      <alignment horizontal="center" vertical="center" textRotation="90" wrapText="1"/>
      <protection hidden="1"/>
    </xf>
    <xf numFmtId="0" fontId="92" fillId="11" borderId="54" xfId="0" applyFont="1" applyFill="1" applyBorder="1" applyAlignment="1" applyProtection="1">
      <alignment horizontal="center" vertical="center" textRotation="90" wrapText="1"/>
      <protection hidden="1"/>
    </xf>
    <xf numFmtId="0" fontId="92" fillId="9" borderId="54" xfId="0" applyFont="1" applyFill="1" applyBorder="1" applyAlignment="1" applyProtection="1">
      <alignment horizontal="center" vertical="center" textRotation="90" wrapText="1"/>
      <protection hidden="1"/>
    </xf>
    <xf numFmtId="0" fontId="92" fillId="18" borderId="49" xfId="0" applyFont="1" applyFill="1" applyBorder="1" applyAlignment="1" applyProtection="1">
      <alignment horizontal="center" vertical="center" textRotation="90" wrapText="1"/>
      <protection hidden="1"/>
    </xf>
    <xf numFmtId="0" fontId="92" fillId="18" borderId="54" xfId="0" applyFont="1" applyFill="1" applyBorder="1" applyAlignment="1" applyProtection="1">
      <alignment horizontal="center" vertical="center" textRotation="90" wrapText="1"/>
      <protection hidden="1"/>
    </xf>
    <xf numFmtId="0" fontId="61" fillId="12" borderId="151" xfId="0" applyFont="1" applyFill="1" applyBorder="1" applyAlignment="1" applyProtection="1">
      <alignment horizontal="center" vertical="center" wrapText="1"/>
      <protection hidden="1"/>
    </xf>
    <xf numFmtId="0" fontId="61" fillId="12" borderId="152" xfId="0" applyFont="1" applyFill="1" applyBorder="1" applyAlignment="1" applyProtection="1">
      <alignment horizontal="center" vertical="center" wrapText="1"/>
      <protection hidden="1"/>
    </xf>
    <xf numFmtId="0" fontId="61" fillId="12" borderId="159" xfId="0" applyFont="1" applyFill="1" applyBorder="1" applyAlignment="1" applyProtection="1">
      <alignment horizontal="center" vertical="center" wrapText="1"/>
      <protection hidden="1"/>
    </xf>
    <xf numFmtId="0" fontId="61" fillId="12" borderId="73" xfId="0" applyFont="1" applyFill="1" applyBorder="1" applyAlignment="1" applyProtection="1">
      <alignment horizontal="center" vertical="center" wrapText="1"/>
      <protection hidden="1"/>
    </xf>
    <xf numFmtId="0" fontId="28" fillId="10" borderId="126" xfId="0" applyFont="1" applyFill="1" applyBorder="1" applyAlignment="1" applyProtection="1">
      <alignment horizontal="center" vertical="center" textRotation="90" wrapText="1"/>
      <protection hidden="1"/>
    </xf>
    <xf numFmtId="0" fontId="28" fillId="10" borderId="127" xfId="0" applyFont="1" applyFill="1" applyBorder="1" applyAlignment="1" applyProtection="1">
      <alignment horizontal="center" vertical="center" textRotation="90" wrapText="1"/>
      <protection hidden="1"/>
    </xf>
    <xf numFmtId="0" fontId="69" fillId="10" borderId="124" xfId="0" applyFont="1" applyFill="1" applyBorder="1" applyAlignment="1" applyProtection="1">
      <alignment horizontal="center" vertical="center" textRotation="90" wrapText="1"/>
      <protection hidden="1"/>
    </xf>
    <xf numFmtId="0" fontId="69" fillId="10" borderId="66" xfId="0" applyFont="1" applyFill="1" applyBorder="1" applyAlignment="1" applyProtection="1">
      <alignment horizontal="center" vertical="center" textRotation="90" wrapText="1"/>
      <protection hidden="1"/>
    </xf>
    <xf numFmtId="0" fontId="10" fillId="12" borderId="154" xfId="0" applyFont="1" applyFill="1" applyBorder="1" applyAlignment="1" applyProtection="1">
      <alignment horizontal="center" vertical="center" wrapText="1"/>
      <protection hidden="1"/>
    </xf>
    <xf numFmtId="0" fontId="10" fillId="12" borderId="155" xfId="0" applyFont="1" applyFill="1" applyBorder="1" applyAlignment="1" applyProtection="1">
      <alignment horizontal="center" vertical="center" wrapText="1"/>
      <protection hidden="1"/>
    </xf>
    <xf numFmtId="0" fontId="82" fillId="2" borderId="155" xfId="0" applyFont="1" applyFill="1" applyBorder="1" applyAlignment="1" applyProtection="1">
      <alignment horizontal="center" vertical="center" wrapText="1"/>
      <protection locked="0"/>
    </xf>
    <xf numFmtId="0" fontId="78" fillId="2" borderId="155" xfId="0" applyFont="1" applyFill="1" applyBorder="1" applyAlignment="1" applyProtection="1">
      <alignment horizontal="center" vertical="top" wrapText="1"/>
      <protection locked="0"/>
    </xf>
    <xf numFmtId="0" fontId="6" fillId="9" borderId="41" xfId="0" applyFont="1" applyFill="1" applyBorder="1" applyAlignment="1" applyProtection="1">
      <alignment horizontal="center" vertical="center" wrapText="1"/>
      <protection hidden="1"/>
    </xf>
    <xf numFmtId="0" fontId="6" fillId="9" borderId="32" xfId="0" applyFont="1" applyFill="1" applyBorder="1" applyAlignment="1" applyProtection="1">
      <alignment horizontal="center" vertical="center" wrapText="1"/>
      <protection hidden="1"/>
    </xf>
    <xf numFmtId="0" fontId="5" fillId="9" borderId="41" xfId="0" applyFont="1" applyFill="1" applyBorder="1" applyAlignment="1" applyProtection="1">
      <alignment horizontal="center" vertical="center" wrapText="1"/>
      <protection hidden="1"/>
    </xf>
    <xf numFmtId="0" fontId="5" fillId="9" borderId="32" xfId="0" applyFont="1" applyFill="1" applyBorder="1" applyAlignment="1" applyProtection="1">
      <alignment horizontal="center" vertical="center" wrapText="1"/>
      <protection hidden="1"/>
    </xf>
    <xf numFmtId="0" fontId="10" fillId="12" borderId="159" xfId="0" applyFont="1" applyFill="1" applyBorder="1" applyAlignment="1" applyProtection="1">
      <alignment horizontal="center" vertical="center" wrapText="1"/>
      <protection hidden="1"/>
    </xf>
    <xf numFmtId="0" fontId="10" fillId="12" borderId="73" xfId="0" applyFont="1" applyFill="1" applyBorder="1" applyAlignment="1" applyProtection="1">
      <alignment horizontal="center" vertical="center" wrapText="1"/>
      <protection hidden="1"/>
    </xf>
    <xf numFmtId="0" fontId="5" fillId="9" borderId="44" xfId="0" applyFont="1" applyFill="1" applyBorder="1" applyAlignment="1" applyProtection="1">
      <alignment horizontal="center" vertical="center" wrapText="1"/>
      <protection hidden="1"/>
    </xf>
    <xf numFmtId="0" fontId="5" fillId="9" borderId="40" xfId="0" applyFont="1" applyFill="1" applyBorder="1" applyAlignment="1" applyProtection="1">
      <alignment horizontal="center" vertical="center" wrapText="1"/>
      <protection hidden="1"/>
    </xf>
    <xf numFmtId="0" fontId="30" fillId="9" borderId="41" xfId="0" applyFont="1" applyFill="1" applyBorder="1" applyAlignment="1" applyProtection="1">
      <alignment horizontal="center" vertical="center" wrapText="1"/>
      <protection hidden="1"/>
    </xf>
    <xf numFmtId="0" fontId="30" fillId="9" borderId="32" xfId="0" applyFont="1" applyFill="1" applyBorder="1" applyAlignment="1" applyProtection="1">
      <alignment horizontal="center" vertical="center" wrapText="1"/>
      <protection hidden="1"/>
    </xf>
    <xf numFmtId="0" fontId="69" fillId="18" borderId="44" xfId="0" applyFont="1" applyFill="1" applyBorder="1" applyAlignment="1" applyProtection="1">
      <alignment horizontal="center" vertical="center" textRotation="90" wrapText="1"/>
      <protection hidden="1"/>
    </xf>
    <xf numFmtId="0" fontId="69" fillId="18" borderId="36" xfId="0" applyFont="1" applyFill="1" applyBorder="1" applyAlignment="1" applyProtection="1">
      <alignment horizontal="center" vertical="center" textRotation="90" wrapText="1"/>
      <protection hidden="1"/>
    </xf>
    <xf numFmtId="0" fontId="30" fillId="11" borderId="130" xfId="0" applyFont="1" applyFill="1" applyBorder="1" applyAlignment="1" applyProtection="1">
      <alignment horizontal="center" vertical="center" wrapText="1"/>
      <protection hidden="1"/>
    </xf>
    <xf numFmtId="0" fontId="30" fillId="11" borderId="51" xfId="0" applyFont="1" applyFill="1" applyBorder="1" applyAlignment="1" applyProtection="1">
      <alignment horizontal="center" vertical="center" wrapText="1"/>
      <protection hidden="1"/>
    </xf>
    <xf numFmtId="0" fontId="0" fillId="0" borderId="45" xfId="0" applyBorder="1" applyAlignment="1" applyProtection="1">
      <alignment horizontal="center"/>
      <protection hidden="1"/>
    </xf>
    <xf numFmtId="0" fontId="61" fillId="12" borderId="34" xfId="0" applyFont="1" applyFill="1" applyBorder="1" applyAlignment="1" applyProtection="1">
      <alignment horizontal="left" vertical="center" wrapText="1"/>
      <protection hidden="1"/>
    </xf>
    <xf numFmtId="0" fontId="61" fillId="12" borderId="35" xfId="0" applyFont="1" applyFill="1" applyBorder="1" applyAlignment="1" applyProtection="1">
      <alignment horizontal="left" vertical="center" wrapText="1"/>
      <protection hidden="1"/>
    </xf>
    <xf numFmtId="0" fontId="61" fillId="12" borderId="0" xfId="0" applyFont="1" applyFill="1" applyBorder="1" applyAlignment="1" applyProtection="1">
      <alignment horizontal="left" vertical="center" wrapText="1"/>
      <protection hidden="1"/>
    </xf>
    <xf numFmtId="0" fontId="61" fillId="12" borderId="4" xfId="0" applyFont="1" applyFill="1" applyBorder="1" applyAlignment="1" applyProtection="1">
      <alignment horizontal="left" vertical="center" wrapText="1"/>
      <protection hidden="1"/>
    </xf>
    <xf numFmtId="0" fontId="61" fillId="12" borderId="61" xfId="0" applyFont="1" applyFill="1" applyBorder="1" applyAlignment="1" applyProtection="1">
      <alignment horizontal="left" vertical="center" wrapText="1"/>
      <protection hidden="1"/>
    </xf>
    <xf numFmtId="165" fontId="82" fillId="2" borderId="73" xfId="0" applyNumberFormat="1" applyFont="1" applyFill="1" applyBorder="1" applyAlignment="1" applyProtection="1">
      <alignment horizontal="center" vertical="center" wrapText="1"/>
      <protection locked="0"/>
    </xf>
    <xf numFmtId="0" fontId="82" fillId="2" borderId="73" xfId="0" applyFont="1" applyFill="1" applyBorder="1" applyAlignment="1" applyProtection="1">
      <alignment horizontal="center" vertical="center" wrapText="1"/>
      <protection locked="0"/>
    </xf>
    <xf numFmtId="0" fontId="5" fillId="9" borderId="42" xfId="0" applyFont="1" applyFill="1" applyBorder="1" applyAlignment="1" applyProtection="1">
      <alignment horizontal="center" vertical="center" wrapText="1"/>
      <protection hidden="1"/>
    </xf>
    <xf numFmtId="0" fontId="5" fillId="9" borderId="39" xfId="0" applyFont="1" applyFill="1" applyBorder="1" applyAlignment="1" applyProtection="1">
      <alignment horizontal="center" vertical="center" wrapText="1"/>
      <protection hidden="1"/>
    </xf>
    <xf numFmtId="0" fontId="69" fillId="11" borderId="44" xfId="0" applyFont="1" applyFill="1" applyBorder="1" applyAlignment="1" applyProtection="1">
      <alignment horizontal="center" vertical="center" textRotation="90" wrapText="1"/>
      <protection hidden="1"/>
    </xf>
    <xf numFmtId="0" fontId="69" fillId="11" borderId="36" xfId="0" applyFont="1" applyFill="1" applyBorder="1" applyAlignment="1" applyProtection="1">
      <alignment horizontal="center" vertical="center" textRotation="90" wrapText="1"/>
      <protection hidden="1"/>
    </xf>
    <xf numFmtId="0" fontId="30" fillId="11" borderId="98" xfId="0" applyFont="1" applyFill="1" applyBorder="1" applyAlignment="1" applyProtection="1">
      <alignment horizontal="center" vertical="center" textRotation="90" wrapText="1"/>
      <protection hidden="1"/>
    </xf>
    <xf numFmtId="0" fontId="30" fillId="11" borderId="132" xfId="0" applyFont="1" applyFill="1" applyBorder="1" applyAlignment="1" applyProtection="1">
      <alignment horizontal="center" vertical="center" textRotation="90" wrapText="1"/>
      <protection hidden="1"/>
    </xf>
    <xf numFmtId="0" fontId="30" fillId="11" borderId="99" xfId="0" applyFont="1" applyFill="1" applyBorder="1" applyAlignment="1" applyProtection="1">
      <alignment horizontal="center" vertical="center" textRotation="90" wrapText="1"/>
      <protection hidden="1"/>
    </xf>
    <xf numFmtId="0" fontId="30" fillId="11" borderId="54" xfId="0" applyFont="1" applyFill="1" applyBorder="1" applyAlignment="1" applyProtection="1">
      <alignment horizontal="center" vertical="center" textRotation="90" wrapText="1"/>
      <protection hidden="1"/>
    </xf>
    <xf numFmtId="0" fontId="30" fillId="11" borderId="49" xfId="0" applyFont="1" applyFill="1" applyBorder="1" applyAlignment="1" applyProtection="1">
      <alignment horizontal="center" vertical="center" textRotation="90" wrapText="1"/>
      <protection hidden="1"/>
    </xf>
    <xf numFmtId="0" fontId="30" fillId="11" borderId="59" xfId="0" applyFont="1" applyFill="1" applyBorder="1" applyAlignment="1" applyProtection="1">
      <alignment horizontal="center" vertical="center" textRotation="90" wrapText="1"/>
      <protection hidden="1"/>
    </xf>
    <xf numFmtId="0" fontId="60" fillId="12" borderId="33" xfId="0" applyFont="1" applyFill="1" applyBorder="1" applyAlignment="1" applyProtection="1">
      <alignment horizontal="center" vertical="top" wrapText="1"/>
      <protection hidden="1"/>
    </xf>
    <xf numFmtId="0" fontId="0" fillId="0" borderId="45" xfId="0" applyBorder="1"/>
    <xf numFmtId="0" fontId="0" fillId="0" borderId="43" xfId="0" applyBorder="1"/>
    <xf numFmtId="0" fontId="80" fillId="0" borderId="33" xfId="0" applyFont="1" applyBorder="1" applyAlignment="1" applyProtection="1">
      <alignment horizontal="center" vertical="center" wrapText="1"/>
      <protection hidden="1"/>
    </xf>
    <xf numFmtId="0" fontId="80" fillId="0" borderId="34" xfId="0" applyFont="1" applyBorder="1" applyAlignment="1" applyProtection="1">
      <alignment horizontal="center" vertical="center" wrapText="1"/>
      <protection hidden="1"/>
    </xf>
    <xf numFmtId="0" fontId="80" fillId="0" borderId="35" xfId="0" applyFont="1" applyBorder="1" applyAlignment="1" applyProtection="1">
      <alignment horizontal="center" vertical="center" wrapText="1"/>
      <protection hidden="1"/>
    </xf>
    <xf numFmtId="0" fontId="80" fillId="0" borderId="45" xfId="0" applyFont="1" applyBorder="1" applyAlignment="1" applyProtection="1">
      <alignment horizontal="center" vertical="center" wrapText="1"/>
      <protection hidden="1"/>
    </xf>
    <xf numFmtId="0" fontId="80" fillId="0" borderId="0" xfId="0" applyFont="1" applyBorder="1" applyAlignment="1" applyProtection="1">
      <alignment horizontal="center" vertical="center" wrapText="1"/>
      <protection hidden="1"/>
    </xf>
    <xf numFmtId="0" fontId="80" fillId="0" borderId="46" xfId="0" applyFont="1" applyBorder="1" applyAlignment="1" applyProtection="1">
      <alignment horizontal="center" vertical="center" wrapText="1"/>
      <protection hidden="1"/>
    </xf>
    <xf numFmtId="0" fontId="75" fillId="19" borderId="183" xfId="0" applyFont="1" applyFill="1" applyBorder="1" applyAlignment="1" applyProtection="1">
      <alignment horizontal="center" vertical="center" textRotation="90" wrapText="1"/>
      <protection hidden="1"/>
    </xf>
    <xf numFmtId="0" fontId="75" fillId="19" borderId="68" xfId="0" applyFont="1" applyFill="1" applyBorder="1" applyAlignment="1" applyProtection="1">
      <alignment horizontal="center" vertical="center" textRotation="90" wrapText="1"/>
      <protection hidden="1"/>
    </xf>
    <xf numFmtId="0" fontId="19" fillId="19" borderId="187" xfId="0" applyFont="1" applyFill="1" applyBorder="1" applyAlignment="1" applyProtection="1">
      <alignment horizontal="center" vertical="center" wrapText="1"/>
      <protection hidden="1"/>
    </xf>
    <xf numFmtId="0" fontId="19" fillId="19" borderId="188" xfId="0" applyFont="1" applyFill="1" applyBorder="1" applyAlignment="1" applyProtection="1">
      <alignment horizontal="center" vertical="center" wrapText="1"/>
      <protection hidden="1"/>
    </xf>
    <xf numFmtId="0" fontId="53" fillId="19" borderId="140" xfId="0" applyFont="1" applyFill="1" applyBorder="1" applyAlignment="1" applyProtection="1">
      <alignment horizontal="center" vertical="center" textRotation="90" wrapText="1"/>
      <protection hidden="1"/>
    </xf>
    <xf numFmtId="0" fontId="53" fillId="19" borderId="181" xfId="0" applyFont="1" applyFill="1" applyBorder="1" applyAlignment="1" applyProtection="1">
      <alignment horizontal="center" vertical="center" textRotation="90" wrapText="1"/>
      <protection hidden="1"/>
    </xf>
    <xf numFmtId="0" fontId="19" fillId="0" borderId="187" xfId="0" applyFont="1" applyBorder="1" applyAlignment="1" applyProtection="1">
      <alignment horizontal="center" vertical="center" wrapText="1"/>
      <protection hidden="1"/>
    </xf>
    <xf numFmtId="0" fontId="19" fillId="0" borderId="188" xfId="0" applyFont="1" applyBorder="1" applyAlignment="1" applyProtection="1">
      <alignment horizontal="center" vertical="center" wrapText="1"/>
      <protection hidden="1"/>
    </xf>
    <xf numFmtId="0" fontId="53" fillId="0" borderId="140" xfId="0" applyFont="1" applyBorder="1" applyAlignment="1" applyProtection="1">
      <alignment horizontal="center" vertical="center" textRotation="90" wrapText="1"/>
      <protection hidden="1"/>
    </xf>
    <xf numFmtId="0" fontId="53" fillId="0" borderId="181" xfId="0" applyFont="1" applyBorder="1" applyAlignment="1" applyProtection="1">
      <alignment horizontal="center" vertical="center" textRotation="90" wrapText="1"/>
      <protection hidden="1"/>
    </xf>
    <xf numFmtId="0" fontId="74" fillId="13" borderId="33" xfId="0" applyFont="1" applyFill="1" applyBorder="1" applyAlignment="1" applyProtection="1">
      <alignment horizontal="center" vertical="center" wrapText="1"/>
      <protection hidden="1"/>
    </xf>
    <xf numFmtId="0" fontId="74" fillId="13" borderId="34" xfId="0" applyFont="1" applyFill="1" applyBorder="1" applyAlignment="1" applyProtection="1">
      <alignment horizontal="center" vertical="center" wrapText="1"/>
      <protection hidden="1"/>
    </xf>
    <xf numFmtId="0" fontId="74" fillId="13" borderId="35" xfId="0" applyFont="1" applyFill="1" applyBorder="1" applyAlignment="1" applyProtection="1">
      <alignment horizontal="center" vertical="center" wrapText="1"/>
      <protection hidden="1"/>
    </xf>
    <xf numFmtId="0" fontId="74" fillId="13" borderId="43" xfId="0" applyFont="1" applyFill="1" applyBorder="1" applyAlignment="1" applyProtection="1">
      <alignment horizontal="center" vertical="center" wrapText="1"/>
      <protection hidden="1"/>
    </xf>
    <xf numFmtId="0" fontId="74" fillId="13" borderId="4" xfId="0" applyFont="1" applyFill="1" applyBorder="1" applyAlignment="1" applyProtection="1">
      <alignment horizontal="center" vertical="center" wrapText="1"/>
      <protection hidden="1"/>
    </xf>
    <xf numFmtId="0" fontId="74" fillId="13" borderId="61" xfId="0" applyFont="1" applyFill="1" applyBorder="1" applyAlignment="1" applyProtection="1">
      <alignment horizontal="center" vertical="center" wrapText="1"/>
      <protection hidden="1"/>
    </xf>
    <xf numFmtId="0" fontId="0" fillId="12" borderId="0" xfId="0" applyFill="1" applyBorder="1" applyAlignment="1" applyProtection="1">
      <alignment horizontal="center"/>
      <protection hidden="1"/>
    </xf>
    <xf numFmtId="0" fontId="53" fillId="0" borderId="110" xfId="0" applyFont="1" applyBorder="1" applyAlignment="1" applyProtection="1">
      <alignment horizontal="center" vertical="center" textRotation="90" wrapText="1"/>
      <protection hidden="1"/>
    </xf>
    <xf numFmtId="0" fontId="53" fillId="0" borderId="180" xfId="0" applyFont="1" applyBorder="1" applyAlignment="1" applyProtection="1">
      <alignment horizontal="center" vertical="center" textRotation="90" wrapText="1"/>
      <protection hidden="1"/>
    </xf>
    <xf numFmtId="0" fontId="53" fillId="19" borderId="110" xfId="0" applyFont="1" applyFill="1" applyBorder="1" applyAlignment="1" applyProtection="1">
      <alignment horizontal="center" vertical="center" textRotation="90" wrapText="1"/>
      <protection hidden="1"/>
    </xf>
    <xf numFmtId="0" fontId="53" fillId="19" borderId="180" xfId="0" applyFont="1" applyFill="1" applyBorder="1" applyAlignment="1" applyProtection="1">
      <alignment horizontal="center" vertical="center" textRotation="90" wrapText="1"/>
      <protection hidden="1"/>
    </xf>
    <xf numFmtId="1" fontId="67" fillId="12" borderId="0" xfId="0" applyNumberFormat="1" applyFont="1" applyFill="1" applyBorder="1" applyAlignment="1" applyProtection="1">
      <alignment horizontal="center" vertical="center" wrapText="1"/>
      <protection hidden="1"/>
    </xf>
    <xf numFmtId="0" fontId="31" fillId="13" borderId="43" xfId="0" applyFont="1" applyFill="1" applyBorder="1" applyAlignment="1" applyProtection="1">
      <alignment horizontal="center" vertical="center" wrapText="1"/>
      <protection hidden="1"/>
    </xf>
    <xf numFmtId="0" fontId="0" fillId="0" borderId="4" xfId="0" applyBorder="1"/>
    <xf numFmtId="0" fontId="0" fillId="0" borderId="200" xfId="0" applyBorder="1"/>
    <xf numFmtId="0" fontId="1" fillId="0" borderId="185" xfId="0" applyFont="1" applyBorder="1" applyAlignment="1" applyProtection="1">
      <alignment horizontal="center" vertical="center" wrapText="1"/>
      <protection hidden="1"/>
    </xf>
    <xf numFmtId="0" fontId="1" fillId="0" borderId="186" xfId="0" applyFont="1" applyBorder="1" applyAlignment="1" applyProtection="1">
      <alignment horizontal="center" vertical="center" wrapText="1"/>
      <protection hidden="1"/>
    </xf>
    <xf numFmtId="0" fontId="1" fillId="19" borderId="187" xfId="0" applyFont="1" applyFill="1" applyBorder="1" applyAlignment="1" applyProtection="1">
      <alignment horizontal="center" vertical="center" wrapText="1"/>
      <protection hidden="1"/>
    </xf>
    <xf numFmtId="0" fontId="1" fillId="19" borderId="186" xfId="0" applyFont="1" applyFill="1" applyBorder="1" applyAlignment="1" applyProtection="1">
      <alignment horizontal="center" vertical="center" wrapText="1"/>
      <protection hidden="1"/>
    </xf>
    <xf numFmtId="0" fontId="4" fillId="14" borderId="44" xfId="0" applyFont="1" applyFill="1" applyBorder="1" applyAlignment="1" applyProtection="1">
      <alignment horizontal="center" vertical="center" wrapText="1"/>
      <protection hidden="1"/>
    </xf>
    <xf numFmtId="0" fontId="4" fillId="14" borderId="40" xfId="0" applyFont="1" applyFill="1" applyBorder="1" applyAlignment="1" applyProtection="1">
      <alignment horizontal="center" vertical="center" wrapText="1"/>
      <protection hidden="1"/>
    </xf>
    <xf numFmtId="0" fontId="4" fillId="14" borderId="41" xfId="0" applyFont="1" applyFill="1" applyBorder="1" applyAlignment="1" applyProtection="1">
      <alignment horizontal="center" vertical="center" textRotation="90" wrapText="1"/>
      <protection hidden="1"/>
    </xf>
    <xf numFmtId="0" fontId="4" fillId="14" borderId="32" xfId="0" applyFont="1" applyFill="1" applyBorder="1" applyAlignment="1" applyProtection="1">
      <alignment horizontal="center" vertical="center" textRotation="90" wrapText="1"/>
      <protection hidden="1"/>
    </xf>
    <xf numFmtId="0" fontId="4" fillId="14" borderId="41" xfId="0" applyFont="1" applyFill="1" applyBorder="1" applyAlignment="1" applyProtection="1">
      <alignment horizontal="center" vertical="center" wrapText="1"/>
      <protection hidden="1"/>
    </xf>
    <xf numFmtId="0" fontId="4" fillId="14" borderId="32" xfId="0" applyFont="1" applyFill="1" applyBorder="1" applyAlignment="1" applyProtection="1">
      <alignment horizontal="center" vertical="center" wrapText="1"/>
      <protection hidden="1"/>
    </xf>
    <xf numFmtId="0" fontId="4" fillId="14" borderId="49" xfId="0" applyFont="1" applyFill="1" applyBorder="1" applyAlignment="1" applyProtection="1">
      <alignment horizontal="center" vertical="center" textRotation="90" wrapText="1"/>
      <protection hidden="1"/>
    </xf>
    <xf numFmtId="0" fontId="4" fillId="14" borderId="42" xfId="0" applyFont="1" applyFill="1" applyBorder="1" applyAlignment="1" applyProtection="1">
      <alignment horizontal="center" vertical="center" wrapText="1"/>
      <protection hidden="1"/>
    </xf>
    <xf numFmtId="0" fontId="4" fillId="14" borderId="39" xfId="0" applyFont="1" applyFill="1" applyBorder="1" applyAlignment="1" applyProtection="1">
      <alignment horizontal="center" vertical="center" wrapText="1"/>
      <protection hidden="1"/>
    </xf>
    <xf numFmtId="0" fontId="4" fillId="14" borderId="54" xfId="0" applyFont="1" applyFill="1" applyBorder="1" applyAlignment="1" applyProtection="1">
      <alignment horizontal="center" vertical="center" textRotation="90" wrapText="1"/>
      <protection hidden="1"/>
    </xf>
    <xf numFmtId="0" fontId="0" fillId="12" borderId="0" xfId="0" applyFill="1" applyAlignment="1" applyProtection="1">
      <alignment horizontal="center"/>
      <protection hidden="1"/>
    </xf>
    <xf numFmtId="0" fontId="90" fillId="12" borderId="0" xfId="0" applyFont="1" applyFill="1" applyBorder="1" applyAlignment="1" applyProtection="1">
      <alignment horizontal="center" vertical="top" textRotation="90"/>
      <protection hidden="1"/>
    </xf>
    <xf numFmtId="0" fontId="6" fillId="2" borderId="130" xfId="0" applyFont="1" applyFill="1" applyBorder="1" applyAlignment="1" applyProtection="1">
      <alignment horizontal="center" vertical="center" wrapText="1"/>
      <protection locked="0"/>
    </xf>
    <xf numFmtId="0" fontId="6" fillId="2" borderId="51" xfId="0" applyFont="1" applyFill="1" applyBorder="1" applyAlignment="1" applyProtection="1">
      <alignment horizontal="center" vertical="center" wrapText="1"/>
      <protection locked="0"/>
    </xf>
    <xf numFmtId="0" fontId="6" fillId="2" borderId="75" xfId="0" applyFont="1" applyFill="1" applyBorder="1" applyAlignment="1" applyProtection="1">
      <alignment horizontal="center" vertical="center" wrapText="1"/>
      <protection locked="0"/>
    </xf>
    <xf numFmtId="0" fontId="75" fillId="0" borderId="182" xfId="0" applyFont="1" applyBorder="1" applyAlignment="1" applyProtection="1">
      <alignment horizontal="center" vertical="center" textRotation="90" wrapText="1"/>
      <protection hidden="1"/>
    </xf>
    <xf numFmtId="0" fontId="75" fillId="0" borderId="146" xfId="0" applyFont="1" applyBorder="1" applyAlignment="1" applyProtection="1">
      <alignment horizontal="center" vertical="center" textRotation="90" wrapText="1"/>
      <protection hidden="1"/>
    </xf>
    <xf numFmtId="0" fontId="75" fillId="14" borderId="184" xfId="0" applyFont="1" applyFill="1" applyBorder="1" applyAlignment="1" applyProtection="1">
      <alignment horizontal="center" vertical="center" textRotation="90" wrapText="1"/>
      <protection hidden="1"/>
    </xf>
    <xf numFmtId="0" fontId="75" fillId="14" borderId="90" xfId="0" applyFont="1" applyFill="1" applyBorder="1" applyAlignment="1" applyProtection="1">
      <alignment horizontal="center" vertical="center" textRotation="90" wrapText="1"/>
      <protection hidden="1"/>
    </xf>
    <xf numFmtId="0" fontId="75" fillId="0" borderId="183" xfId="0" applyFont="1" applyBorder="1" applyAlignment="1" applyProtection="1">
      <alignment horizontal="center" vertical="center" textRotation="90" wrapText="1"/>
      <protection hidden="1"/>
    </xf>
    <xf numFmtId="0" fontId="75" fillId="0" borderId="68" xfId="0" applyFont="1" applyBorder="1" applyAlignment="1" applyProtection="1">
      <alignment horizontal="center" vertical="center" textRotation="90" wrapText="1"/>
      <protection hidden="1"/>
    </xf>
    <xf numFmtId="0" fontId="96" fillId="0" borderId="183" xfId="0" applyFont="1" applyBorder="1" applyAlignment="1" applyProtection="1">
      <alignment horizontal="center" vertical="center" textRotation="90" wrapText="1"/>
      <protection hidden="1"/>
    </xf>
    <xf numFmtId="0" fontId="96" fillId="0" borderId="68" xfId="0" applyFont="1" applyBorder="1" applyAlignment="1" applyProtection="1">
      <alignment horizontal="center" vertical="center" textRotation="90" wrapText="1"/>
      <protection hidden="1"/>
    </xf>
    <xf numFmtId="0" fontId="0" fillId="0" borderId="33" xfId="0" applyBorder="1" applyAlignment="1" applyProtection="1">
      <alignment horizontal="center"/>
      <protection hidden="1"/>
    </xf>
    <xf numFmtId="0" fontId="0" fillId="0" borderId="43" xfId="0" applyBorder="1" applyAlignment="1" applyProtection="1">
      <alignment horizontal="center"/>
      <protection hidden="1"/>
    </xf>
    <xf numFmtId="0" fontId="27" fillId="13" borderId="34" xfId="0" applyFont="1" applyFill="1" applyBorder="1" applyAlignment="1" applyProtection="1">
      <alignment horizontal="center" vertical="center" wrapText="1"/>
      <protection hidden="1"/>
    </xf>
    <xf numFmtId="0" fontId="0" fillId="0" borderId="34" xfId="0" applyBorder="1"/>
    <xf numFmtId="0" fontId="0" fillId="0" borderId="35" xfId="0" applyBorder="1"/>
    <xf numFmtId="0" fontId="0" fillId="0" borderId="61" xfId="0" applyBorder="1"/>
    <xf numFmtId="0" fontId="4" fillId="14" borderId="54" xfId="0" applyFont="1" applyFill="1" applyBorder="1" applyAlignment="1" applyProtection="1">
      <alignment horizontal="center" vertical="center" wrapText="1"/>
      <protection hidden="1"/>
    </xf>
    <xf numFmtId="0" fontId="4" fillId="14" borderId="49" xfId="0" applyFont="1" applyFill="1" applyBorder="1" applyAlignment="1" applyProtection="1">
      <alignment horizontal="center" vertical="center" wrapText="1"/>
      <protection hidden="1"/>
    </xf>
    <xf numFmtId="0" fontId="4" fillId="14" borderId="72" xfId="0" applyFont="1" applyFill="1" applyBorder="1" applyAlignment="1" applyProtection="1">
      <alignment horizontal="center" vertical="center" wrapText="1"/>
      <protection hidden="1"/>
    </xf>
    <xf numFmtId="0" fontId="4" fillId="14" borderId="72" xfId="0" applyFont="1" applyFill="1" applyBorder="1" applyAlignment="1" applyProtection="1">
      <alignment horizontal="center" vertical="center" textRotation="90" wrapText="1"/>
      <protection hidden="1"/>
    </xf>
    <xf numFmtId="0" fontId="1" fillId="13" borderId="111" xfId="0" applyFont="1" applyFill="1" applyBorder="1" applyAlignment="1" applyProtection="1">
      <alignment horizontal="center" vertical="center" wrapText="1"/>
      <protection hidden="1"/>
    </xf>
    <xf numFmtId="0" fontId="1" fillId="13" borderId="87" xfId="0" applyFont="1" applyFill="1" applyBorder="1" applyAlignment="1" applyProtection="1">
      <alignment horizontal="center" vertical="center" wrapText="1"/>
      <protection hidden="1"/>
    </xf>
    <xf numFmtId="0" fontId="19" fillId="13" borderId="111" xfId="0" applyFont="1" applyFill="1" applyBorder="1" applyAlignment="1" applyProtection="1">
      <alignment horizontal="center" vertical="center" wrapText="1"/>
      <protection hidden="1"/>
    </xf>
    <xf numFmtId="0" fontId="19" fillId="13" borderId="88" xfId="0" applyFont="1" applyFill="1" applyBorder="1" applyAlignment="1" applyProtection="1">
      <alignment horizontal="center" vertical="center" wrapText="1"/>
      <protection hidden="1"/>
    </xf>
    <xf numFmtId="0" fontId="53" fillId="13" borderId="110" xfId="0" applyFont="1" applyFill="1" applyBorder="1" applyAlignment="1" applyProtection="1">
      <alignment horizontal="center" vertical="center" textRotation="90" wrapText="1"/>
      <protection hidden="1"/>
    </xf>
    <xf numFmtId="0" fontId="53" fillId="13" borderId="103" xfId="0" applyFont="1" applyFill="1" applyBorder="1" applyAlignment="1" applyProtection="1">
      <alignment horizontal="center" vertical="center" textRotation="90" wrapText="1"/>
      <protection hidden="1"/>
    </xf>
    <xf numFmtId="0" fontId="19" fillId="14" borderId="111" xfId="0" applyFont="1" applyFill="1" applyBorder="1" applyAlignment="1" applyProtection="1">
      <alignment horizontal="center" vertical="center" wrapText="1"/>
      <protection hidden="1"/>
    </xf>
    <xf numFmtId="0" fontId="19" fillId="14" borderId="88" xfId="0" applyFont="1" applyFill="1" applyBorder="1" applyAlignment="1" applyProtection="1">
      <alignment horizontal="center" vertical="center" wrapText="1"/>
      <protection hidden="1"/>
    </xf>
    <xf numFmtId="0" fontId="53" fillId="14" borderId="110" xfId="0" applyFont="1" applyFill="1" applyBorder="1" applyAlignment="1" applyProtection="1">
      <alignment horizontal="center" vertical="center" textRotation="90" wrapText="1"/>
      <protection hidden="1"/>
    </xf>
    <xf numFmtId="0" fontId="53" fillId="14" borderId="103" xfId="0" applyFont="1" applyFill="1" applyBorder="1" applyAlignment="1" applyProtection="1">
      <alignment horizontal="center" vertical="center" textRotation="90" wrapText="1"/>
      <protection hidden="1"/>
    </xf>
    <xf numFmtId="0" fontId="58" fillId="0" borderId="194" xfId="0" applyFont="1" applyBorder="1" applyAlignment="1" applyProtection="1">
      <alignment horizontal="center"/>
      <protection hidden="1"/>
    </xf>
    <xf numFmtId="0" fontId="58" fillId="0" borderId="195" xfId="0" applyFont="1" applyBorder="1" applyAlignment="1" applyProtection="1">
      <alignment horizontal="center"/>
      <protection hidden="1"/>
    </xf>
    <xf numFmtId="0" fontId="58" fillId="0" borderId="196" xfId="0" applyFont="1" applyBorder="1" applyAlignment="1" applyProtection="1">
      <alignment horizontal="center"/>
      <protection hidden="1"/>
    </xf>
    <xf numFmtId="0" fontId="50" fillId="0" borderId="178" xfId="0" applyFont="1" applyBorder="1" applyAlignment="1" applyProtection="1">
      <alignment horizontal="center"/>
      <protection hidden="1"/>
    </xf>
    <xf numFmtId="0" fontId="50" fillId="0" borderId="137" xfId="0" applyFont="1" applyBorder="1" applyAlignment="1" applyProtection="1">
      <alignment horizontal="center"/>
      <protection hidden="1"/>
    </xf>
    <xf numFmtId="0" fontId="50" fillId="0" borderId="197" xfId="0" applyFont="1" applyBorder="1" applyAlignment="1" applyProtection="1">
      <alignment horizontal="center"/>
      <protection hidden="1"/>
    </xf>
    <xf numFmtId="0" fontId="25" fillId="14" borderId="130" xfId="0" applyFont="1" applyFill="1" applyBorder="1" applyAlignment="1" applyProtection="1">
      <alignment horizontal="center" vertical="center"/>
      <protection hidden="1"/>
    </xf>
    <xf numFmtId="0" fontId="25" fillId="14" borderId="51" xfId="0" applyFont="1" applyFill="1" applyBorder="1" applyAlignment="1" applyProtection="1">
      <alignment horizontal="center" vertical="center"/>
      <protection hidden="1"/>
    </xf>
    <xf numFmtId="0" fontId="25" fillId="14" borderId="75" xfId="0" applyFont="1" applyFill="1" applyBorder="1" applyAlignment="1" applyProtection="1">
      <alignment horizontal="center" vertical="center"/>
      <protection hidden="1"/>
    </xf>
    <xf numFmtId="0" fontId="17" fillId="14" borderId="54" xfId="0" applyFont="1" applyFill="1" applyBorder="1" applyAlignment="1" applyProtection="1">
      <alignment horizontal="center" vertical="center" wrapText="1"/>
      <protection hidden="1"/>
    </xf>
    <xf numFmtId="0" fontId="17" fillId="14" borderId="49" xfId="0" applyFont="1" applyFill="1" applyBorder="1" applyAlignment="1" applyProtection="1">
      <alignment horizontal="center" vertical="center" wrapText="1"/>
      <protection hidden="1"/>
    </xf>
    <xf numFmtId="0" fontId="17" fillId="14" borderId="72" xfId="0" applyFont="1" applyFill="1" applyBorder="1" applyAlignment="1" applyProtection="1">
      <alignment horizontal="center" vertical="center" wrapText="1"/>
      <protection hidden="1"/>
    </xf>
    <xf numFmtId="0" fontId="34" fillId="14" borderId="54" xfId="0" applyFont="1" applyFill="1" applyBorder="1" applyAlignment="1" applyProtection="1">
      <alignment horizontal="center" vertical="center" textRotation="90" wrapText="1"/>
      <protection hidden="1"/>
    </xf>
    <xf numFmtId="0" fontId="34" fillId="14" borderId="49" xfId="0" applyFont="1" applyFill="1" applyBorder="1" applyAlignment="1" applyProtection="1">
      <alignment horizontal="center" vertical="center" textRotation="90" wrapText="1"/>
      <protection hidden="1"/>
    </xf>
    <xf numFmtId="0" fontId="94" fillId="14" borderId="72" xfId="0" applyFont="1" applyFill="1" applyBorder="1" applyAlignment="1" applyProtection="1">
      <alignment horizontal="center" vertical="center" textRotation="90" wrapText="1"/>
      <protection hidden="1"/>
    </xf>
    <xf numFmtId="0" fontId="94" fillId="14" borderId="74" xfId="0" applyFont="1" applyFill="1" applyBorder="1" applyAlignment="1" applyProtection="1">
      <alignment horizontal="center" vertical="center" textRotation="90" wrapText="1"/>
      <protection hidden="1"/>
    </xf>
    <xf numFmtId="0" fontId="34" fillId="14" borderId="67" xfId="0" applyFont="1" applyFill="1" applyBorder="1" applyAlignment="1" applyProtection="1">
      <alignment horizontal="center" vertical="center" textRotation="90" wrapText="1"/>
      <protection hidden="1"/>
    </xf>
    <xf numFmtId="0" fontId="34" fillId="14" borderId="58" xfId="0" applyFont="1" applyFill="1" applyBorder="1" applyAlignment="1" applyProtection="1">
      <alignment horizontal="center" vertical="center" textRotation="90" wrapText="1"/>
      <protection hidden="1"/>
    </xf>
    <xf numFmtId="0" fontId="93" fillId="14" borderId="67" xfId="0" applyFont="1" applyFill="1" applyBorder="1" applyAlignment="1" applyProtection="1">
      <alignment horizontal="center" vertical="center" textRotation="90" wrapText="1"/>
      <protection hidden="1"/>
    </xf>
    <xf numFmtId="0" fontId="93" fillId="14" borderId="58" xfId="0" applyFont="1" applyFill="1" applyBorder="1" applyAlignment="1" applyProtection="1">
      <alignment horizontal="center" vertical="center" textRotation="90" wrapText="1"/>
      <protection hidden="1"/>
    </xf>
    <xf numFmtId="0" fontId="1" fillId="14" borderId="111" xfId="0" applyFont="1" applyFill="1" applyBorder="1" applyAlignment="1" applyProtection="1">
      <alignment horizontal="center" vertical="center" wrapText="1"/>
      <protection hidden="1"/>
    </xf>
    <xf numFmtId="0" fontId="1" fillId="14" borderId="87" xfId="0" applyFont="1" applyFill="1" applyBorder="1" applyAlignment="1" applyProtection="1">
      <alignment horizontal="center" vertical="center" wrapText="1"/>
      <protection hidden="1"/>
    </xf>
    <xf numFmtId="0" fontId="6" fillId="14" borderId="130" xfId="0" applyFont="1" applyFill="1" applyBorder="1" applyAlignment="1" applyProtection="1">
      <alignment horizontal="center" vertical="center" wrapText="1"/>
      <protection hidden="1"/>
    </xf>
    <xf numFmtId="0" fontId="6" fillId="14" borderId="51" xfId="0" applyFont="1" applyFill="1" applyBorder="1" applyAlignment="1" applyProtection="1">
      <alignment horizontal="center" vertical="center" wrapText="1"/>
      <protection hidden="1"/>
    </xf>
    <xf numFmtId="0" fontId="6" fillId="14" borderId="75" xfId="0" applyFont="1" applyFill="1" applyBorder="1" applyAlignment="1" applyProtection="1">
      <alignment horizontal="center" vertical="center" wrapText="1"/>
      <protection hidden="1"/>
    </xf>
    <xf numFmtId="0" fontId="30" fillId="14" borderId="33" xfId="0" applyFont="1" applyFill="1" applyBorder="1" applyAlignment="1" applyProtection="1">
      <alignment horizontal="center" vertical="center"/>
      <protection hidden="1"/>
    </xf>
    <xf numFmtId="0" fontId="30" fillId="14" borderId="34" xfId="0" applyFont="1" applyFill="1" applyBorder="1" applyAlignment="1" applyProtection="1">
      <alignment horizontal="center" vertical="center"/>
      <protection hidden="1"/>
    </xf>
    <xf numFmtId="0" fontId="30" fillId="14" borderId="35" xfId="0" applyFont="1" applyFill="1" applyBorder="1" applyAlignment="1" applyProtection="1">
      <alignment horizontal="center" vertical="center"/>
      <protection hidden="1"/>
    </xf>
    <xf numFmtId="0" fontId="30" fillId="14" borderId="45" xfId="0" applyFont="1" applyFill="1" applyBorder="1" applyAlignment="1" applyProtection="1">
      <alignment horizontal="center" vertical="center"/>
      <protection hidden="1"/>
    </xf>
    <xf numFmtId="0" fontId="30" fillId="14" borderId="0" xfId="0" applyFont="1" applyFill="1" applyBorder="1" applyAlignment="1" applyProtection="1">
      <alignment horizontal="center" vertical="center"/>
      <protection hidden="1"/>
    </xf>
    <xf numFmtId="0" fontId="30" fillId="14" borderId="46" xfId="0" applyFont="1" applyFill="1" applyBorder="1" applyAlignment="1" applyProtection="1">
      <alignment horizontal="center" vertical="center"/>
      <protection hidden="1"/>
    </xf>
    <xf numFmtId="0" fontId="51" fillId="14" borderId="98" xfId="0" applyFont="1" applyFill="1" applyBorder="1" applyAlignment="1" applyProtection="1">
      <alignment horizontal="center" vertical="center" textRotation="90" wrapText="1"/>
      <protection hidden="1"/>
    </xf>
    <xf numFmtId="0" fontId="51" fillId="14" borderId="99" xfId="0" applyFont="1" applyFill="1" applyBorder="1" applyAlignment="1" applyProtection="1">
      <alignment horizontal="center" vertical="center" textRotation="90" wrapText="1"/>
      <protection hidden="1"/>
    </xf>
    <xf numFmtId="0" fontId="51" fillId="14" borderId="130" xfId="0" applyFont="1" applyFill="1" applyBorder="1" applyAlignment="1" applyProtection="1">
      <alignment horizontal="center" vertical="center" textRotation="90" wrapText="1"/>
      <protection hidden="1"/>
    </xf>
    <xf numFmtId="0" fontId="51" fillId="14" borderId="69" xfId="0" applyFont="1" applyFill="1" applyBorder="1" applyAlignment="1" applyProtection="1">
      <alignment horizontal="center" vertical="center" textRotation="90" wrapText="1"/>
      <protection hidden="1"/>
    </xf>
    <xf numFmtId="0" fontId="51" fillId="14" borderId="51" xfId="0" applyFont="1" applyFill="1" applyBorder="1" applyAlignment="1" applyProtection="1">
      <alignment horizontal="center" vertical="center" textRotation="90" wrapText="1"/>
      <protection hidden="1"/>
    </xf>
    <xf numFmtId="0" fontId="51" fillId="14" borderId="59" xfId="0" applyFont="1" applyFill="1" applyBorder="1" applyAlignment="1" applyProtection="1">
      <alignment horizontal="center" vertical="center" textRotation="90" wrapText="1"/>
      <protection hidden="1"/>
    </xf>
    <xf numFmtId="0" fontId="51" fillId="14" borderId="64" xfId="0" applyFont="1" applyFill="1" applyBorder="1" applyAlignment="1" applyProtection="1">
      <alignment horizontal="center" vertical="center" textRotation="90" wrapText="1"/>
      <protection hidden="1"/>
    </xf>
    <xf numFmtId="0" fontId="51" fillId="14" borderId="70" xfId="0" applyFont="1" applyFill="1" applyBorder="1" applyAlignment="1" applyProtection="1">
      <alignment horizontal="center" vertical="center" textRotation="90" wrapText="1"/>
      <protection hidden="1"/>
    </xf>
    <xf numFmtId="0" fontId="21" fillId="14" borderId="67" xfId="0" applyFont="1" applyFill="1" applyBorder="1" applyAlignment="1" applyProtection="1">
      <alignment horizontal="center" vertical="center" textRotation="90" wrapText="1"/>
      <protection hidden="1"/>
    </xf>
    <xf numFmtId="0" fontId="21" fillId="14" borderId="58" xfId="0" applyFont="1" applyFill="1" applyBorder="1" applyAlignment="1" applyProtection="1">
      <alignment horizontal="center" vertical="center" textRotation="90" wrapText="1"/>
      <protection hidden="1"/>
    </xf>
    <xf numFmtId="0" fontId="38" fillId="14" borderId="81" xfId="0" applyFont="1" applyFill="1" applyBorder="1" applyAlignment="1" applyProtection="1">
      <alignment horizontal="center" vertical="center" textRotation="90" wrapText="1"/>
      <protection hidden="1"/>
    </xf>
    <xf numFmtId="0" fontId="38" fillId="14" borderId="19" xfId="0" applyFont="1" applyFill="1" applyBorder="1" applyAlignment="1" applyProtection="1">
      <alignment horizontal="center" vertical="center" textRotation="90" wrapText="1"/>
      <protection hidden="1"/>
    </xf>
    <xf numFmtId="0" fontId="38" fillId="14" borderId="112" xfId="0" applyFont="1" applyFill="1" applyBorder="1" applyAlignment="1" applyProtection="1">
      <alignment horizontal="center" vertical="center" textRotation="90" wrapText="1"/>
      <protection hidden="1"/>
    </xf>
    <xf numFmtId="0" fontId="38" fillId="14" borderId="34" xfId="0" applyFont="1" applyFill="1" applyBorder="1" applyAlignment="1" applyProtection="1">
      <alignment horizontal="center" vertical="center" wrapText="1"/>
      <protection hidden="1"/>
    </xf>
    <xf numFmtId="0" fontId="38" fillId="14" borderId="173" xfId="0" applyFont="1" applyFill="1" applyBorder="1" applyAlignment="1" applyProtection="1">
      <alignment horizontal="center" vertical="center" wrapText="1"/>
      <protection hidden="1"/>
    </xf>
    <xf numFmtId="0" fontId="19" fillId="14" borderId="174" xfId="0" applyFont="1" applyFill="1" applyBorder="1" applyAlignment="1" applyProtection="1">
      <alignment horizontal="center" vertical="center" wrapText="1"/>
      <protection hidden="1"/>
    </xf>
    <xf numFmtId="0" fontId="19" fillId="14" borderId="77" xfId="0" applyFont="1" applyFill="1" applyBorder="1" applyAlignment="1" applyProtection="1">
      <alignment horizontal="center" vertical="center" wrapText="1"/>
      <protection hidden="1"/>
    </xf>
    <xf numFmtId="0" fontId="19" fillId="14" borderId="133" xfId="0" applyFont="1" applyFill="1" applyBorder="1" applyAlignment="1" applyProtection="1">
      <alignment horizontal="center" vertical="center" textRotation="90" wrapText="1"/>
      <protection hidden="1"/>
    </xf>
    <xf numFmtId="0" fontId="19" fillId="14" borderId="65" xfId="0" applyFont="1" applyFill="1" applyBorder="1" applyAlignment="1" applyProtection="1">
      <alignment horizontal="center" vertical="center" textRotation="90" wrapText="1"/>
      <protection hidden="1"/>
    </xf>
    <xf numFmtId="0" fontId="19" fillId="14" borderId="125" xfId="0" applyFont="1" applyFill="1" applyBorder="1" applyAlignment="1" applyProtection="1">
      <alignment horizontal="center" vertical="center" textRotation="90" wrapText="1"/>
      <protection hidden="1"/>
    </xf>
    <xf numFmtId="0" fontId="1" fillId="13" borderId="88" xfId="0" applyFont="1" applyFill="1" applyBorder="1" applyAlignment="1" applyProtection="1">
      <alignment horizontal="center" vertical="center" wrapText="1"/>
      <protection hidden="1"/>
    </xf>
    <xf numFmtId="0" fontId="38" fillId="14" borderId="104" xfId="0" applyFont="1" applyFill="1" applyBorder="1" applyAlignment="1" applyProtection="1">
      <alignment horizontal="center" vertical="center" textRotation="90" wrapText="1"/>
      <protection hidden="1"/>
    </xf>
    <xf numFmtId="0" fontId="38" fillId="14" borderId="21" xfId="0" applyFont="1" applyFill="1" applyBorder="1" applyAlignment="1" applyProtection="1">
      <alignment horizontal="center" vertical="center" textRotation="90" wrapText="1"/>
      <protection hidden="1"/>
    </xf>
    <xf numFmtId="0" fontId="19" fillId="14" borderId="105" xfId="0" applyFont="1" applyFill="1" applyBorder="1" applyAlignment="1" applyProtection="1">
      <alignment horizontal="center" vertical="center" textRotation="90" wrapText="1"/>
      <protection hidden="1"/>
    </xf>
    <xf numFmtId="0" fontId="19" fillId="14" borderId="83" xfId="0" applyFont="1" applyFill="1" applyBorder="1" applyAlignment="1" applyProtection="1">
      <alignment horizontal="center" vertical="center" textRotation="90" wrapText="1"/>
      <protection hidden="1"/>
    </xf>
    <xf numFmtId="0" fontId="91" fillId="12" borderId="0" xfId="0" applyFont="1" applyFill="1" applyBorder="1" applyAlignment="1" applyProtection="1">
      <alignment horizontal="center" vertical="top" textRotation="90"/>
      <protection hidden="1"/>
    </xf>
    <xf numFmtId="0" fontId="1" fillId="14" borderId="88" xfId="0" applyFont="1" applyFill="1" applyBorder="1" applyAlignment="1" applyProtection="1">
      <alignment horizontal="center" vertical="center" wrapText="1"/>
      <protection hidden="1"/>
    </xf>
    <xf numFmtId="0" fontId="0" fillId="0" borderId="172" xfId="0" applyBorder="1" applyAlignment="1" applyProtection="1">
      <alignment horizontal="center"/>
      <protection hidden="1"/>
    </xf>
    <xf numFmtId="0" fontId="27" fillId="13" borderId="35" xfId="0" applyFont="1" applyFill="1" applyBorder="1" applyAlignment="1" applyProtection="1">
      <alignment horizontal="center" vertical="center" wrapText="1"/>
      <protection hidden="1"/>
    </xf>
    <xf numFmtId="0" fontId="27" fillId="13" borderId="0" xfId="0" applyFont="1" applyFill="1" applyBorder="1" applyAlignment="1" applyProtection="1">
      <alignment horizontal="center" vertical="center" wrapText="1"/>
      <protection hidden="1"/>
    </xf>
    <xf numFmtId="0" fontId="27" fillId="13" borderId="46" xfId="0" applyFont="1" applyFill="1" applyBorder="1" applyAlignment="1" applyProtection="1">
      <alignment horizontal="center" vertical="center" wrapText="1"/>
      <protection hidden="1"/>
    </xf>
    <xf numFmtId="0" fontId="27" fillId="13" borderId="4" xfId="0" applyFont="1" applyFill="1" applyBorder="1" applyAlignment="1" applyProtection="1">
      <alignment horizontal="center" vertical="center" wrapText="1"/>
      <protection hidden="1"/>
    </xf>
    <xf numFmtId="0" fontId="27" fillId="13" borderId="61" xfId="0" applyFont="1" applyFill="1" applyBorder="1" applyAlignment="1" applyProtection="1">
      <alignment horizontal="center" vertical="center" wrapText="1"/>
      <protection hidden="1"/>
    </xf>
    <xf numFmtId="0" fontId="23" fillId="14" borderId="33" xfId="0" applyFont="1" applyFill="1" applyBorder="1" applyAlignment="1" applyProtection="1">
      <alignment horizontal="center" wrapText="1"/>
      <protection hidden="1"/>
    </xf>
    <xf numFmtId="0" fontId="23" fillId="14" borderId="34" xfId="0" applyFont="1" applyFill="1" applyBorder="1" applyAlignment="1" applyProtection="1">
      <alignment horizontal="center" wrapText="1"/>
      <protection hidden="1"/>
    </xf>
    <xf numFmtId="0" fontId="23" fillId="14" borderId="45" xfId="0" applyFont="1" applyFill="1" applyBorder="1" applyAlignment="1" applyProtection="1">
      <alignment horizontal="center" wrapText="1"/>
      <protection hidden="1"/>
    </xf>
    <xf numFmtId="0" fontId="23" fillId="14" borderId="0" xfId="0" applyFont="1" applyFill="1" applyBorder="1" applyAlignment="1" applyProtection="1">
      <alignment horizontal="center" wrapText="1"/>
      <protection hidden="1"/>
    </xf>
    <xf numFmtId="0" fontId="23" fillId="14" borderId="43" xfId="0" applyFont="1" applyFill="1" applyBorder="1" applyAlignment="1" applyProtection="1">
      <alignment horizontal="center" wrapText="1"/>
      <protection hidden="1"/>
    </xf>
    <xf numFmtId="0" fontId="23" fillId="14" borderId="4" xfId="0" applyFont="1" applyFill="1" applyBorder="1" applyAlignment="1" applyProtection="1">
      <alignment horizontal="center" wrapText="1"/>
      <protection hidden="1"/>
    </xf>
    <xf numFmtId="0" fontId="39" fillId="14" borderId="33" xfId="0" applyFont="1" applyFill="1" applyBorder="1" applyAlignment="1" applyProtection="1">
      <alignment horizontal="center" vertical="center" wrapText="1"/>
      <protection hidden="1"/>
    </xf>
    <xf numFmtId="0" fontId="39" fillId="14" borderId="35" xfId="0" applyFont="1" applyFill="1" applyBorder="1" applyAlignment="1" applyProtection="1">
      <alignment horizontal="center" vertical="center" wrapText="1"/>
      <protection hidden="1"/>
    </xf>
    <xf numFmtId="0" fontId="39" fillId="14" borderId="136" xfId="0" applyFont="1" applyFill="1" applyBorder="1" applyAlignment="1" applyProtection="1">
      <alignment horizontal="center" vertical="center" wrapText="1"/>
      <protection hidden="1"/>
    </xf>
    <xf numFmtId="0" fontId="39" fillId="14" borderId="168" xfId="0" applyFont="1" applyFill="1" applyBorder="1" applyAlignment="1" applyProtection="1">
      <alignment horizontal="center" vertical="center" wrapText="1"/>
      <protection hidden="1"/>
    </xf>
    <xf numFmtId="0" fontId="89" fillId="2" borderId="33" xfId="0" applyFont="1" applyFill="1" applyBorder="1" applyAlignment="1" applyProtection="1">
      <alignment horizontal="center" vertical="center" wrapText="1"/>
      <protection hidden="1"/>
    </xf>
    <xf numFmtId="0" fontId="89" fillId="2" borderId="34" xfId="0" applyFont="1" applyFill="1" applyBorder="1" applyAlignment="1" applyProtection="1">
      <alignment horizontal="center" vertical="center" wrapText="1"/>
      <protection hidden="1"/>
    </xf>
    <xf numFmtId="0" fontId="89" fillId="2" borderId="43" xfId="0" applyFont="1" applyFill="1" applyBorder="1" applyAlignment="1" applyProtection="1">
      <alignment horizontal="center" vertical="center" wrapText="1"/>
      <protection hidden="1"/>
    </xf>
    <xf numFmtId="0" fontId="89" fillId="2" borderId="4" xfId="0" applyFont="1" applyFill="1" applyBorder="1" applyAlignment="1" applyProtection="1">
      <alignment horizontal="center" vertical="center" wrapText="1"/>
      <protection hidden="1"/>
    </xf>
  </cellXfs>
  <cellStyles count="2">
    <cellStyle name="Hyperlink" xfId="1" builtinId="8"/>
    <cellStyle name="Normal" xfId="0" builtinId="0"/>
  </cellStyles>
  <dxfs count="475">
    <dxf>
      <font>
        <color theme="0"/>
      </font>
    </dxf>
    <dxf>
      <font>
        <color theme="0"/>
      </font>
    </dxf>
    <dxf>
      <font>
        <color theme="0"/>
      </font>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B050"/>
      </font>
    </dxf>
    <dxf>
      <font>
        <color rgb="FF00B0F0"/>
      </font>
    </dxf>
    <dxf>
      <font>
        <color theme="9"/>
      </font>
    </dxf>
    <dxf>
      <font>
        <color rgb="FFFF0000"/>
      </font>
    </dxf>
    <dxf>
      <font>
        <color rgb="FFC00000"/>
      </font>
    </dxf>
    <dxf>
      <font>
        <b/>
        <i val="0"/>
        <color rgb="FFC00000"/>
      </font>
    </dxf>
    <dxf>
      <font>
        <b/>
        <i val="0"/>
        <color rgb="FF4B10E0"/>
      </font>
    </dxf>
    <dxf>
      <font>
        <color rgb="FFFF0000"/>
      </font>
    </dxf>
    <dxf>
      <font>
        <color theme="0"/>
      </font>
    </dxf>
    <dxf>
      <font>
        <color theme="0"/>
      </font>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B050"/>
      </font>
    </dxf>
    <dxf>
      <font>
        <color rgb="FF00B0F0"/>
      </font>
    </dxf>
    <dxf>
      <font>
        <color theme="9"/>
      </font>
    </dxf>
    <dxf>
      <font>
        <color rgb="FFFF0000"/>
      </font>
    </dxf>
    <dxf>
      <font>
        <color rgb="FFC00000"/>
      </font>
    </dxf>
    <dxf>
      <font>
        <color rgb="FF00B050"/>
      </font>
    </dxf>
    <dxf>
      <font>
        <color rgb="FF0070C0"/>
      </font>
    </dxf>
    <dxf>
      <font>
        <color rgb="FF00B0F0"/>
      </font>
    </dxf>
    <dxf>
      <font>
        <color rgb="FF00B050"/>
      </font>
    </dxf>
    <dxf>
      <font>
        <color theme="9" tint="-0.499984740745262"/>
      </font>
    </dxf>
    <dxf>
      <font>
        <color theme="0"/>
      </font>
    </dxf>
    <dxf>
      <font>
        <color theme="0"/>
      </font>
    </dxf>
    <dxf>
      <font>
        <color theme="0"/>
      </font>
    </dxf>
    <dxf>
      <font>
        <b/>
        <i val="0"/>
        <color rgb="FFC00000"/>
      </font>
    </dxf>
    <dxf>
      <font>
        <b/>
        <i val="0"/>
        <color rgb="FF4B10E0"/>
      </font>
    </dxf>
    <dxf>
      <font>
        <color rgb="FFFF0000"/>
      </font>
    </dxf>
    <dxf>
      <font>
        <color theme="0"/>
      </font>
    </dxf>
    <dxf>
      <font>
        <color theme="0"/>
      </font>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rgb="FFFFFF00"/>
        </patternFill>
      </fill>
    </dxf>
    <dxf>
      <font>
        <color theme="5" tint="0.79998168889431442"/>
      </font>
    </dxf>
    <dxf>
      <font>
        <color theme="4" tint="0.79998168889431442"/>
      </font>
    </dxf>
    <dxf>
      <font>
        <color rgb="FF92D050"/>
      </font>
      <fill>
        <patternFill>
          <bgColor rgb="FF92D050"/>
        </patternFill>
      </fill>
    </dxf>
    <dxf>
      <font>
        <color theme="2" tint="-9.9948118533890809E-2"/>
      </font>
    </dxf>
    <dxf>
      <font>
        <color rgb="FF00B050"/>
      </font>
    </dxf>
    <dxf>
      <font>
        <color rgb="FFFF0000"/>
      </font>
    </dxf>
    <dxf>
      <fill>
        <patternFill>
          <bgColor theme="9" tint="0.39994506668294322"/>
        </patternFill>
      </fill>
    </dxf>
    <dxf>
      <fill>
        <patternFill>
          <bgColor rgb="FFFF0000"/>
        </patternFill>
      </fill>
    </dxf>
    <dxf>
      <font>
        <color theme="9" tint="-0.24994659260841701"/>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FF0000"/>
      </font>
    </dxf>
    <dxf>
      <font>
        <color rgb="FF7030A0"/>
      </font>
    </dxf>
    <dxf>
      <font>
        <color rgb="FF00B0F0"/>
      </font>
    </dxf>
    <dxf>
      <font>
        <color theme="0"/>
      </font>
    </dxf>
    <dxf>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rgb="FF00B050"/>
      </font>
    </dxf>
    <dxf>
      <font>
        <color rgb="FF00B0F0"/>
      </font>
    </dxf>
    <dxf>
      <font>
        <color theme="9"/>
      </font>
    </dxf>
    <dxf>
      <font>
        <color rgb="FFFF0000"/>
      </font>
    </dxf>
    <dxf>
      <font>
        <color rgb="FFC00000"/>
      </font>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47625</xdr:colOff>
      <xdr:row>2</xdr:row>
      <xdr:rowOff>38100</xdr:rowOff>
    </xdr:from>
    <xdr:to>
      <xdr:col>3</xdr:col>
      <xdr:colOff>2371725</xdr:colOff>
      <xdr:row>6</xdr:row>
      <xdr:rowOff>180975</xdr:rowOff>
    </xdr:to>
    <xdr:pic>
      <xdr:nvPicPr>
        <xdr:cNvPr id="2" name="Picture 1" descr="DSC_9073.JPG"/>
        <xdr:cNvPicPr>
          <a:picLocks noChangeAspect="1"/>
        </xdr:cNvPicPr>
      </xdr:nvPicPr>
      <xdr:blipFill>
        <a:blip xmlns:r="http://schemas.openxmlformats.org/officeDocument/2006/relationships" r:embed="rId1" cstate="print"/>
        <a:stretch>
          <a:fillRect/>
        </a:stretch>
      </xdr:blipFill>
      <xdr:spPr>
        <a:xfrm>
          <a:off x="9725025" y="762000"/>
          <a:ext cx="2324100" cy="237172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rajsevak.com/ummed-tarad-excel-software/" TargetMode="External"/><Relationship Id="rId7" Type="http://schemas.openxmlformats.org/officeDocument/2006/relationships/hyperlink" Target="https://shalasugam.com/mr-ummed-tarad-excel-software/" TargetMode="External"/><Relationship Id="rId2" Type="http://schemas.openxmlformats.org/officeDocument/2006/relationships/hyperlink" Target="https://rajteachers.net/ummed-tarad-excel-software" TargetMode="External"/><Relationship Id="rId1" Type="http://schemas.openxmlformats.org/officeDocument/2006/relationships/hyperlink" Target="https://youtu.be/Rf17zcx11PI" TargetMode="External"/><Relationship Id="rId6" Type="http://schemas.openxmlformats.org/officeDocument/2006/relationships/hyperlink" Target="https://www.ashwinisharma.com/p/ummed-tarad-excel-programs.html" TargetMode="External"/><Relationship Id="rId5" Type="http://schemas.openxmlformats.org/officeDocument/2006/relationships/hyperlink" Target="https://shalaweb.com/ummed-tarad/" TargetMode="External"/><Relationship Id="rId4" Type="http://schemas.openxmlformats.org/officeDocument/2006/relationships/hyperlink" Target="https://studywithrsm.com/ummed-tarad-excel-programmer-teacher/"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002060"/>
  </sheetPr>
  <dimension ref="A1:E12"/>
  <sheetViews>
    <sheetView topLeftCell="A2" workbookViewId="0">
      <selection activeCell="A12" sqref="A12:E12"/>
    </sheetView>
  </sheetViews>
  <sheetFormatPr defaultColWidth="0" defaultRowHeight="15" zeroHeight="1"/>
  <cols>
    <col min="1" max="1" width="2.5703125" customWidth="1"/>
    <col min="2" max="3" width="71.28515625" customWidth="1"/>
    <col min="4" max="4" width="36.5703125" customWidth="1"/>
    <col min="5" max="5" width="2.85546875" customWidth="1"/>
    <col min="6" max="16384" width="9.140625" hidden="1"/>
  </cols>
  <sheetData>
    <row r="1" spans="1:5" ht="15.75" thickBot="1">
      <c r="A1" s="449"/>
      <c r="B1" s="450"/>
      <c r="C1" s="450"/>
      <c r="D1" s="450"/>
      <c r="E1" s="451"/>
    </row>
    <row r="2" spans="1:5" ht="41.25" customHeight="1" thickBot="1">
      <c r="A2" s="452"/>
      <c r="B2" s="453" t="s">
        <v>79</v>
      </c>
      <c r="C2" s="454"/>
      <c r="D2" s="208" t="s">
        <v>104</v>
      </c>
      <c r="E2" s="455"/>
    </row>
    <row r="3" spans="1:5" ht="102" customHeight="1">
      <c r="A3" s="452"/>
      <c r="B3" s="466" t="s">
        <v>128</v>
      </c>
      <c r="C3" s="467"/>
      <c r="D3" s="468"/>
      <c r="E3" s="455"/>
    </row>
    <row r="4" spans="1:5" ht="22.5" customHeight="1">
      <c r="A4" s="452"/>
      <c r="B4" s="456" t="s">
        <v>129</v>
      </c>
      <c r="C4" s="457"/>
      <c r="D4" s="469"/>
      <c r="E4" s="455"/>
    </row>
    <row r="5" spans="1:5" ht="28.5" customHeight="1">
      <c r="A5" s="452"/>
      <c r="B5" s="458" t="s">
        <v>130</v>
      </c>
      <c r="C5" s="459"/>
      <c r="D5" s="469"/>
      <c r="E5" s="455"/>
    </row>
    <row r="6" spans="1:5" ht="22.5" customHeight="1">
      <c r="A6" s="452"/>
      <c r="B6" s="460" t="s">
        <v>80</v>
      </c>
      <c r="C6" s="461"/>
      <c r="D6" s="469"/>
      <c r="E6" s="455"/>
    </row>
    <row r="7" spans="1:5" ht="22.5" customHeight="1">
      <c r="A7" s="452"/>
      <c r="B7" s="462" t="s">
        <v>81</v>
      </c>
      <c r="C7" s="463"/>
      <c r="D7" s="469"/>
      <c r="E7" s="455"/>
    </row>
    <row r="8" spans="1:5" ht="18.75" customHeight="1">
      <c r="A8" s="452"/>
      <c r="B8" s="206" t="s">
        <v>82</v>
      </c>
      <c r="C8" s="207" t="s">
        <v>83</v>
      </c>
      <c r="D8" s="470" t="s">
        <v>76</v>
      </c>
      <c r="E8" s="455"/>
    </row>
    <row r="9" spans="1:5" ht="18.75" customHeight="1">
      <c r="A9" s="452"/>
      <c r="B9" s="206" t="s">
        <v>84</v>
      </c>
      <c r="C9" s="207" t="s">
        <v>85</v>
      </c>
      <c r="D9" s="470"/>
      <c r="E9" s="455"/>
    </row>
    <row r="10" spans="1:5" ht="15.75">
      <c r="A10" s="452"/>
      <c r="B10" s="206" t="s">
        <v>86</v>
      </c>
      <c r="C10" s="207" t="s">
        <v>87</v>
      </c>
      <c r="D10" s="209" t="s">
        <v>105</v>
      </c>
      <c r="E10" s="455"/>
    </row>
    <row r="11" spans="1:5" ht="36" customHeight="1" thickBot="1">
      <c r="A11" s="452"/>
      <c r="B11" s="464" t="s">
        <v>88</v>
      </c>
      <c r="C11" s="465"/>
      <c r="D11" s="210" t="s">
        <v>106</v>
      </c>
      <c r="E11" s="455"/>
    </row>
    <row r="12" spans="1:5" ht="27" customHeight="1" thickBot="1">
      <c r="A12" s="446" t="s">
        <v>295</v>
      </c>
      <c r="B12" s="447"/>
      <c r="C12" s="447"/>
      <c r="D12" s="447"/>
      <c r="E12" s="448"/>
    </row>
  </sheetData>
  <sheetProtection password="E8FA" sheet="1" objects="1" scenarios="1"/>
  <mergeCells count="13">
    <mergeCell ref="A12:E12"/>
    <mergeCell ref="A1:E1"/>
    <mergeCell ref="A2:A11"/>
    <mergeCell ref="B2:C2"/>
    <mergeCell ref="E2:E11"/>
    <mergeCell ref="B4:C4"/>
    <mergeCell ref="B5:C5"/>
    <mergeCell ref="B6:C6"/>
    <mergeCell ref="B7:C7"/>
    <mergeCell ref="B11:C11"/>
    <mergeCell ref="B3:C3"/>
    <mergeCell ref="D3:D7"/>
    <mergeCell ref="D8:D9"/>
  </mergeCells>
  <hyperlinks>
    <hyperlink ref="B5" r:id="rId1"/>
    <hyperlink ref="B8" r:id="rId2"/>
    <hyperlink ref="C8" r:id="rId3"/>
    <hyperlink ref="C9" r:id="rId4"/>
    <hyperlink ref="B9" r:id="rId5"/>
    <hyperlink ref="B10" r:id="rId6"/>
    <hyperlink ref="C10" r:id="rId7"/>
  </hyperlinks>
  <pageMargins left="0.7" right="0.7" top="0.75" bottom="0.75" header="0.3" footer="0.3"/>
  <pageSetup paperSize="9" orientation="portrait" r:id="rId8"/>
  <drawing r:id="rId9"/>
</worksheet>
</file>

<file path=xl/worksheets/sheet2.xml><?xml version="1.0" encoding="utf-8"?>
<worksheet xmlns="http://schemas.openxmlformats.org/spreadsheetml/2006/main" xmlns:r="http://schemas.openxmlformats.org/officeDocument/2006/relationships">
  <sheetPr>
    <tabColor rgb="FFFF0000"/>
  </sheetPr>
  <dimension ref="A1:AI21"/>
  <sheetViews>
    <sheetView showGridLines="0" topLeftCell="A3" workbookViewId="0">
      <selection activeCell="E18" sqref="E18:I18"/>
    </sheetView>
  </sheetViews>
  <sheetFormatPr defaultColWidth="0" defaultRowHeight="15" zeroHeight="1"/>
  <cols>
    <col min="1" max="1" width="2.5703125" style="13" customWidth="1"/>
    <col min="2" max="3" width="15" style="20" customWidth="1"/>
    <col min="4" max="4" width="4.140625" style="20" customWidth="1"/>
    <col min="5" max="9" width="5.28515625" style="20" customWidth="1"/>
    <col min="10" max="10" width="1.7109375" style="20" customWidth="1"/>
    <col min="11" max="11" width="4.42578125" style="20" customWidth="1"/>
    <col min="12" max="12" width="18.7109375" style="20" customWidth="1"/>
    <col min="13" max="13" width="4.42578125" style="20" customWidth="1"/>
    <col min="14" max="14" width="22.140625" style="20" customWidth="1"/>
    <col min="15" max="15" width="4.42578125" style="20" customWidth="1"/>
    <col min="16" max="16" width="21.7109375" style="20" customWidth="1"/>
    <col min="17" max="17" width="1.28515625" style="13" customWidth="1"/>
    <col min="18" max="21" width="11.42578125" style="13" hidden="1" customWidth="1"/>
    <col min="22" max="22" width="2.42578125" style="13" customWidth="1"/>
    <col min="23" max="35" width="0" style="13" hidden="1" customWidth="1"/>
    <col min="36" max="16384" width="9.140625" style="13" hidden="1"/>
  </cols>
  <sheetData>
    <row r="1" spans="1:27" ht="12.75" customHeight="1" thickBot="1">
      <c r="A1" s="489"/>
      <c r="B1" s="489"/>
      <c r="C1" s="489"/>
      <c r="D1" s="489"/>
      <c r="E1" s="489"/>
      <c r="F1" s="489"/>
      <c r="G1" s="489"/>
      <c r="H1" s="489"/>
      <c r="I1" s="489"/>
      <c r="J1" s="489"/>
      <c r="K1" s="489"/>
      <c r="L1" s="489"/>
      <c r="M1" s="489"/>
      <c r="N1" s="489"/>
      <c r="O1" s="489"/>
      <c r="P1" s="489"/>
      <c r="Q1" s="489"/>
      <c r="R1" s="489"/>
      <c r="S1" s="489"/>
      <c r="T1" s="489"/>
      <c r="U1" s="489"/>
      <c r="V1" s="489"/>
    </row>
    <row r="2" spans="1:27" ht="23.25" customHeight="1" thickBot="1">
      <c r="A2" s="25"/>
      <c r="B2" s="542" t="s">
        <v>10</v>
      </c>
      <c r="C2" s="543"/>
      <c r="D2" s="543"/>
      <c r="E2" s="543"/>
      <c r="F2" s="543"/>
      <c r="G2" s="539" t="s">
        <v>9</v>
      </c>
      <c r="H2" s="539"/>
      <c r="I2" s="539"/>
      <c r="J2" s="539"/>
      <c r="K2" s="539"/>
      <c r="L2" s="539"/>
      <c r="M2" s="539"/>
      <c r="N2" s="540" t="s">
        <v>10</v>
      </c>
      <c r="O2" s="540"/>
      <c r="P2" s="541"/>
      <c r="Q2" s="489"/>
      <c r="R2" s="471"/>
      <c r="S2" s="472"/>
      <c r="T2" s="472"/>
      <c r="U2" s="475"/>
      <c r="V2" s="489"/>
    </row>
    <row r="3" spans="1:27" ht="11.25" customHeight="1" thickBot="1">
      <c r="A3" s="489"/>
      <c r="B3" s="502"/>
      <c r="C3" s="502"/>
      <c r="D3" s="502"/>
      <c r="E3" s="502"/>
      <c r="F3" s="502"/>
      <c r="G3" s="502"/>
      <c r="H3" s="502"/>
      <c r="I3" s="502"/>
      <c r="J3" s="502"/>
      <c r="K3" s="502"/>
      <c r="L3" s="502"/>
      <c r="M3" s="502"/>
      <c r="N3" s="502"/>
      <c r="O3" s="502"/>
      <c r="P3" s="502"/>
      <c r="Q3" s="489"/>
      <c r="R3" s="473"/>
      <c r="S3" s="474"/>
      <c r="T3" s="474"/>
      <c r="U3" s="476"/>
      <c r="V3" s="489"/>
    </row>
    <row r="4" spans="1:27" ht="34.5" customHeight="1" thickBot="1">
      <c r="A4" s="489"/>
      <c r="B4" s="503" t="s">
        <v>58</v>
      </c>
      <c r="C4" s="504"/>
      <c r="D4" s="504"/>
      <c r="E4" s="504"/>
      <c r="F4" s="504"/>
      <c r="G4" s="504"/>
      <c r="H4" s="504"/>
      <c r="I4" s="504"/>
      <c r="J4" s="504"/>
      <c r="K4" s="504"/>
      <c r="L4" s="504"/>
      <c r="M4" s="504"/>
      <c r="N4" s="504"/>
      <c r="O4" s="504"/>
      <c r="P4" s="505"/>
      <c r="Q4" s="489"/>
      <c r="R4" s="473"/>
      <c r="S4" s="474"/>
      <c r="T4" s="474"/>
      <c r="U4" s="476"/>
      <c r="V4" s="489"/>
      <c r="Z4" s="13" t="s">
        <v>1</v>
      </c>
      <c r="AA4" s="13" t="s">
        <v>14</v>
      </c>
    </row>
    <row r="5" spans="1:27" ht="17.25" customHeight="1" thickBot="1">
      <c r="A5" s="489"/>
      <c r="B5" s="502"/>
      <c r="C5" s="502"/>
      <c r="D5" s="502"/>
      <c r="E5" s="502"/>
      <c r="F5" s="502"/>
      <c r="G5" s="502"/>
      <c r="H5" s="502"/>
      <c r="I5" s="502"/>
      <c r="J5" s="533"/>
      <c r="K5" s="530" t="s">
        <v>62</v>
      </c>
      <c r="L5" s="531"/>
      <c r="M5" s="530" t="s">
        <v>29</v>
      </c>
      <c r="N5" s="531"/>
      <c r="O5" s="531"/>
      <c r="P5" s="532"/>
      <c r="Q5" s="489"/>
      <c r="R5" s="473"/>
      <c r="S5" s="474"/>
      <c r="T5" s="474"/>
      <c r="U5" s="476"/>
      <c r="V5" s="489"/>
      <c r="Z5" s="13" t="s">
        <v>2</v>
      </c>
      <c r="AA5" s="13" t="s">
        <v>15</v>
      </c>
    </row>
    <row r="6" spans="1:27" ht="21.75" customHeight="1" thickBot="1">
      <c r="A6" s="489"/>
      <c r="B6" s="506" t="s">
        <v>0</v>
      </c>
      <c r="C6" s="507"/>
      <c r="D6" s="26" t="s">
        <v>57</v>
      </c>
      <c r="E6" s="508" t="s">
        <v>74</v>
      </c>
      <c r="F6" s="508"/>
      <c r="G6" s="508"/>
      <c r="H6" s="508"/>
      <c r="I6" s="509"/>
      <c r="J6" s="533"/>
      <c r="K6" s="27" t="s">
        <v>28</v>
      </c>
      <c r="L6" s="28" t="s">
        <v>63</v>
      </c>
      <c r="M6" s="27" t="s">
        <v>28</v>
      </c>
      <c r="N6" s="28" t="s">
        <v>64</v>
      </c>
      <c r="O6" s="27" t="s">
        <v>28</v>
      </c>
      <c r="P6" s="28" t="s">
        <v>64</v>
      </c>
      <c r="Q6" s="489"/>
      <c r="R6" s="473"/>
      <c r="S6" s="474"/>
      <c r="T6" s="474"/>
      <c r="U6" s="476"/>
      <c r="V6" s="489"/>
      <c r="Z6" s="13" t="s">
        <v>3</v>
      </c>
      <c r="AA6" s="13" t="s">
        <v>16</v>
      </c>
    </row>
    <row r="7" spans="1:27" ht="17.25" customHeight="1" thickBot="1">
      <c r="A7" s="489"/>
      <c r="B7" s="502"/>
      <c r="C7" s="502"/>
      <c r="D7" s="502"/>
      <c r="E7" s="502"/>
      <c r="F7" s="502"/>
      <c r="G7" s="502"/>
      <c r="H7" s="502"/>
      <c r="I7" s="502"/>
      <c r="J7" s="533"/>
      <c r="K7" s="29">
        <f>IF(L7&gt;1,1,0)</f>
        <v>1</v>
      </c>
      <c r="L7" s="1" t="s">
        <v>65</v>
      </c>
      <c r="M7" s="29">
        <f>IF(N7&gt;1,1,0)</f>
        <v>1</v>
      </c>
      <c r="N7" s="1" t="s">
        <v>45</v>
      </c>
      <c r="O7" s="29">
        <f>IF(P7&gt;1,M20+1,0)</f>
        <v>0</v>
      </c>
      <c r="P7" s="1"/>
      <c r="Q7" s="489"/>
      <c r="R7" s="473"/>
      <c r="S7" s="474"/>
      <c r="T7" s="474"/>
      <c r="U7" s="476"/>
      <c r="V7" s="489"/>
      <c r="Z7" s="13" t="s">
        <v>2</v>
      </c>
      <c r="AA7" s="13" t="s">
        <v>15</v>
      </c>
    </row>
    <row r="8" spans="1:27" ht="16.5" customHeight="1">
      <c r="A8" s="489"/>
      <c r="B8" s="513" t="s">
        <v>18</v>
      </c>
      <c r="C8" s="514"/>
      <c r="D8" s="522" t="s">
        <v>57</v>
      </c>
      <c r="E8" s="490" t="s">
        <v>61</v>
      </c>
      <c r="F8" s="490"/>
      <c r="G8" s="490"/>
      <c r="H8" s="490"/>
      <c r="I8" s="491"/>
      <c r="J8" s="533"/>
      <c r="K8" s="30">
        <f>IF(L8&gt;1,K7+1,0)</f>
        <v>2</v>
      </c>
      <c r="L8" s="2" t="s">
        <v>66</v>
      </c>
      <c r="M8" s="30">
        <f>IF(N8&gt;1,M7+1,0)</f>
        <v>2</v>
      </c>
      <c r="N8" s="2" t="s">
        <v>46</v>
      </c>
      <c r="O8" s="30">
        <f>IF(P8&gt;1,O7+1,0)</f>
        <v>0</v>
      </c>
      <c r="P8" s="2"/>
      <c r="Q8" s="489"/>
      <c r="R8" s="473"/>
      <c r="S8" s="474"/>
      <c r="T8" s="474"/>
      <c r="U8" s="476"/>
      <c r="V8" s="489"/>
    </row>
    <row r="9" spans="1:27" ht="16.5" customHeight="1" thickBot="1">
      <c r="A9" s="489"/>
      <c r="B9" s="515"/>
      <c r="C9" s="516"/>
      <c r="D9" s="523"/>
      <c r="E9" s="492"/>
      <c r="F9" s="492"/>
      <c r="G9" s="492"/>
      <c r="H9" s="492"/>
      <c r="I9" s="493"/>
      <c r="J9" s="533"/>
      <c r="K9" s="30">
        <f t="shared" ref="K9" si="0">IF(L9&gt;1,K8+1,0)</f>
        <v>3</v>
      </c>
      <c r="L9" s="2" t="s">
        <v>67</v>
      </c>
      <c r="M9" s="30">
        <f t="shared" ref="M9:M20" si="1">IF(N9&gt;1,M8+1,0)</f>
        <v>3</v>
      </c>
      <c r="N9" s="2" t="s">
        <v>48</v>
      </c>
      <c r="O9" s="30">
        <f t="shared" ref="O9:O20" si="2">IF(P9&gt;1,O8+1,0)</f>
        <v>0</v>
      </c>
      <c r="P9" s="2"/>
      <c r="Q9" s="489"/>
      <c r="R9" s="473"/>
      <c r="S9" s="474"/>
      <c r="T9" s="474"/>
      <c r="U9" s="476"/>
      <c r="V9" s="489"/>
      <c r="Z9" s="13" t="s">
        <v>3</v>
      </c>
      <c r="AA9" s="13" t="s">
        <v>16</v>
      </c>
    </row>
    <row r="10" spans="1:27" ht="17.25" customHeight="1" thickBot="1">
      <c r="A10" s="489"/>
      <c r="B10" s="521"/>
      <c r="C10" s="521"/>
      <c r="D10" s="521"/>
      <c r="E10" s="521"/>
      <c r="F10" s="521"/>
      <c r="G10" s="521"/>
      <c r="H10" s="521"/>
      <c r="I10" s="521"/>
      <c r="J10" s="533"/>
      <c r="K10" s="30">
        <f>IF(L10&gt;1,K9+1,0)</f>
        <v>4</v>
      </c>
      <c r="L10" s="2" t="s">
        <v>68</v>
      </c>
      <c r="M10" s="30">
        <f>IF(N10&gt;1,M9+1,0)</f>
        <v>4</v>
      </c>
      <c r="N10" s="2" t="s">
        <v>47</v>
      </c>
      <c r="O10" s="30">
        <f t="shared" si="2"/>
        <v>0</v>
      </c>
      <c r="P10" s="2"/>
      <c r="Q10" s="489"/>
      <c r="R10" s="473"/>
      <c r="S10" s="474"/>
      <c r="T10" s="474"/>
      <c r="U10" s="476"/>
      <c r="V10" s="489"/>
      <c r="Z10" s="13" t="s">
        <v>4</v>
      </c>
      <c r="AA10" s="13" t="s">
        <v>17</v>
      </c>
    </row>
    <row r="11" spans="1:27" ht="15.75" customHeight="1">
      <c r="A11" s="489"/>
      <c r="B11" s="494" t="s">
        <v>19</v>
      </c>
      <c r="C11" s="495"/>
      <c r="D11" s="522" t="s">
        <v>57</v>
      </c>
      <c r="E11" s="498" t="s">
        <v>59</v>
      </c>
      <c r="F11" s="498"/>
      <c r="G11" s="498"/>
      <c r="H11" s="498"/>
      <c r="I11" s="499"/>
      <c r="J11" s="533"/>
      <c r="K11" s="30">
        <f>IF(L11&gt;1,K10+1,0)</f>
        <v>5</v>
      </c>
      <c r="L11" s="14" t="s">
        <v>69</v>
      </c>
      <c r="M11" s="30">
        <f>IF(N11&gt;1,M10+1,0)</f>
        <v>5</v>
      </c>
      <c r="N11" s="14" t="s">
        <v>60</v>
      </c>
      <c r="O11" s="30">
        <f t="shared" si="2"/>
        <v>0</v>
      </c>
      <c r="P11" s="2"/>
      <c r="Q11" s="489"/>
      <c r="R11" s="473"/>
      <c r="S11" s="474"/>
      <c r="T11" s="474"/>
      <c r="U11" s="476"/>
      <c r="V11" s="489"/>
    </row>
    <row r="12" spans="1:27" ht="15.75" customHeight="1" thickBot="1">
      <c r="A12" s="489"/>
      <c r="B12" s="496"/>
      <c r="C12" s="497"/>
      <c r="D12" s="523"/>
      <c r="E12" s="500"/>
      <c r="F12" s="500"/>
      <c r="G12" s="500"/>
      <c r="H12" s="500"/>
      <c r="I12" s="501"/>
      <c r="J12" s="533"/>
      <c r="K12" s="30">
        <f>IF(L12&gt;1,K11+1,0)</f>
        <v>6</v>
      </c>
      <c r="L12" s="2" t="s">
        <v>70</v>
      </c>
      <c r="M12" s="30">
        <f>IF(N12&gt;1,M11+1,0)</f>
        <v>6</v>
      </c>
      <c r="N12" s="2" t="s">
        <v>56</v>
      </c>
      <c r="O12" s="30">
        <f t="shared" si="2"/>
        <v>0</v>
      </c>
      <c r="P12" s="2"/>
      <c r="Q12" s="489"/>
      <c r="R12" s="486" t="s">
        <v>77</v>
      </c>
      <c r="S12" s="487"/>
      <c r="T12" s="487"/>
      <c r="U12" s="488"/>
      <c r="V12" s="489"/>
      <c r="Z12" s="13" t="s">
        <v>5</v>
      </c>
    </row>
    <row r="13" spans="1:27" ht="14.25" customHeight="1" thickBot="1">
      <c r="A13" s="489"/>
      <c r="B13" s="521"/>
      <c r="C13" s="521"/>
      <c r="D13" s="521"/>
      <c r="E13" s="521"/>
      <c r="F13" s="521"/>
      <c r="G13" s="521"/>
      <c r="H13" s="521"/>
      <c r="I13" s="521"/>
      <c r="J13" s="533"/>
      <c r="K13" s="30">
        <f t="shared" ref="K13:K20" si="3">IF(L13&gt;1,K12+1,0)</f>
        <v>7</v>
      </c>
      <c r="L13" s="2" t="s">
        <v>71</v>
      </c>
      <c r="M13" s="30">
        <f t="shared" si="1"/>
        <v>7</v>
      </c>
      <c r="N13" s="2" t="s">
        <v>55</v>
      </c>
      <c r="O13" s="30">
        <f t="shared" si="2"/>
        <v>0</v>
      </c>
      <c r="P13" s="2"/>
      <c r="Q13" s="489"/>
      <c r="R13" s="486"/>
      <c r="S13" s="487"/>
      <c r="T13" s="487"/>
      <c r="U13" s="488"/>
      <c r="V13" s="489"/>
      <c r="Z13" s="13" t="s">
        <v>4</v>
      </c>
      <c r="AA13" s="13" t="s">
        <v>17</v>
      </c>
    </row>
    <row r="14" spans="1:27" ht="21.75" customHeight="1" thickBot="1">
      <c r="A14" s="489"/>
      <c r="B14" s="517" t="s">
        <v>11</v>
      </c>
      <c r="C14" s="518"/>
      <c r="D14" s="26" t="s">
        <v>57</v>
      </c>
      <c r="E14" s="536">
        <v>8151106901</v>
      </c>
      <c r="F14" s="537"/>
      <c r="G14" s="537"/>
      <c r="H14" s="537"/>
      <c r="I14" s="538"/>
      <c r="J14" s="533"/>
      <c r="K14" s="30">
        <f t="shared" si="3"/>
        <v>8</v>
      </c>
      <c r="L14" s="2" t="s">
        <v>72</v>
      </c>
      <c r="M14" s="30">
        <f t="shared" si="1"/>
        <v>0</v>
      </c>
      <c r="N14" s="2"/>
      <c r="O14" s="30">
        <f t="shared" si="2"/>
        <v>0</v>
      </c>
      <c r="P14" s="2"/>
      <c r="Q14" s="489"/>
      <c r="R14" s="483"/>
      <c r="S14" s="484"/>
      <c r="T14" s="484"/>
      <c r="U14" s="485"/>
      <c r="V14" s="489"/>
      <c r="Z14" s="13" t="s">
        <v>5</v>
      </c>
    </row>
    <row r="15" spans="1:27" ht="14.25" customHeight="1" thickBot="1">
      <c r="A15" s="489"/>
      <c r="B15" s="521"/>
      <c r="C15" s="521"/>
      <c r="D15" s="521"/>
      <c r="E15" s="521"/>
      <c r="F15" s="521"/>
      <c r="G15" s="521"/>
      <c r="H15" s="521"/>
      <c r="I15" s="521"/>
      <c r="J15" s="533"/>
      <c r="K15" s="30">
        <f t="shared" si="3"/>
        <v>9</v>
      </c>
      <c r="L15" s="2" t="s">
        <v>73</v>
      </c>
      <c r="M15" s="30">
        <f t="shared" si="1"/>
        <v>0</v>
      </c>
      <c r="N15" s="2"/>
      <c r="O15" s="30">
        <f t="shared" si="2"/>
        <v>0</v>
      </c>
      <c r="P15" s="2"/>
      <c r="Q15" s="489"/>
      <c r="R15" s="483"/>
      <c r="S15" s="484"/>
      <c r="T15" s="484"/>
      <c r="U15" s="485"/>
      <c r="V15" s="489"/>
      <c r="Z15" s="13" t="s">
        <v>6</v>
      </c>
    </row>
    <row r="16" spans="1:27" ht="24.75" customHeight="1" thickBot="1">
      <c r="A16" s="489"/>
      <c r="B16" s="519" t="s">
        <v>12</v>
      </c>
      <c r="C16" s="520"/>
      <c r="D16" s="26" t="s">
        <v>57</v>
      </c>
      <c r="E16" s="534"/>
      <c r="F16" s="534"/>
      <c r="G16" s="534"/>
      <c r="H16" s="534"/>
      <c r="I16" s="535"/>
      <c r="J16" s="533"/>
      <c r="K16" s="30">
        <f t="shared" si="3"/>
        <v>0</v>
      </c>
      <c r="L16" s="2"/>
      <c r="M16" s="30">
        <f t="shared" si="1"/>
        <v>0</v>
      </c>
      <c r="N16" s="2"/>
      <c r="O16" s="30">
        <f t="shared" si="2"/>
        <v>0</v>
      </c>
      <c r="P16" s="2"/>
      <c r="Q16" s="489"/>
      <c r="R16" s="480"/>
      <c r="S16" s="481"/>
      <c r="T16" s="481"/>
      <c r="U16" s="482"/>
      <c r="V16" s="489"/>
      <c r="Z16" s="13" t="s">
        <v>7</v>
      </c>
    </row>
    <row r="17" spans="1:26" ht="14.25" customHeight="1" thickBot="1">
      <c r="A17" s="489"/>
      <c r="B17" s="521"/>
      <c r="C17" s="521"/>
      <c r="D17" s="521"/>
      <c r="E17" s="521"/>
      <c r="F17" s="521"/>
      <c r="G17" s="521"/>
      <c r="H17" s="521"/>
      <c r="I17" s="521"/>
      <c r="J17" s="533"/>
      <c r="K17" s="30">
        <f t="shared" si="3"/>
        <v>0</v>
      </c>
      <c r="L17" s="2"/>
      <c r="M17" s="30">
        <f t="shared" si="1"/>
        <v>0</v>
      </c>
      <c r="N17" s="2"/>
      <c r="O17" s="30">
        <f t="shared" si="2"/>
        <v>0</v>
      </c>
      <c r="P17" s="2"/>
      <c r="Q17" s="489"/>
      <c r="R17" s="51"/>
      <c r="S17" s="52"/>
      <c r="T17" s="52"/>
      <c r="U17" s="53"/>
      <c r="V17" s="489"/>
    </row>
    <row r="18" spans="1:26" ht="30" customHeight="1" thickBot="1">
      <c r="A18" s="489"/>
      <c r="B18" s="525" t="s">
        <v>13</v>
      </c>
      <c r="C18" s="526"/>
      <c r="D18" s="31" t="s">
        <v>57</v>
      </c>
      <c r="E18" s="528">
        <f>'Marks Entry'!K1</f>
        <v>0</v>
      </c>
      <c r="F18" s="528"/>
      <c r="G18" s="528"/>
      <c r="H18" s="528"/>
      <c r="I18" s="529"/>
      <c r="J18" s="533"/>
      <c r="K18" s="30">
        <f t="shared" si="3"/>
        <v>0</v>
      </c>
      <c r="L18" s="2"/>
      <c r="M18" s="30">
        <f t="shared" si="1"/>
        <v>0</v>
      </c>
      <c r="N18" s="2"/>
      <c r="O18" s="30">
        <f t="shared" si="2"/>
        <v>0</v>
      </c>
      <c r="P18" s="2"/>
      <c r="Q18" s="489"/>
      <c r="R18" s="477"/>
      <c r="S18" s="478"/>
      <c r="T18" s="478"/>
      <c r="U18" s="479"/>
      <c r="V18" s="489"/>
    </row>
    <row r="19" spans="1:26" ht="14.25" customHeight="1">
      <c r="A19" s="489"/>
      <c r="B19" s="521"/>
      <c r="C19" s="521"/>
      <c r="D19" s="521"/>
      <c r="E19" s="521"/>
      <c r="F19" s="521"/>
      <c r="G19" s="521"/>
      <c r="H19" s="521"/>
      <c r="I19" s="521"/>
      <c r="J19" s="533"/>
      <c r="K19" s="30">
        <f t="shared" si="3"/>
        <v>0</v>
      </c>
      <c r="L19" s="2"/>
      <c r="M19" s="30">
        <f t="shared" si="1"/>
        <v>0</v>
      </c>
      <c r="N19" s="2"/>
      <c r="O19" s="30">
        <f t="shared" si="2"/>
        <v>0</v>
      </c>
      <c r="P19" s="2"/>
      <c r="Q19" s="489"/>
      <c r="R19" s="477"/>
      <c r="S19" s="478"/>
      <c r="T19" s="478"/>
      <c r="U19" s="479"/>
      <c r="V19" s="489"/>
      <c r="Z19" s="13" t="s">
        <v>6</v>
      </c>
    </row>
    <row r="20" spans="1:26" ht="22.5" hidden="1" customHeight="1" thickBot="1">
      <c r="A20" s="489"/>
      <c r="B20" s="525"/>
      <c r="C20" s="526"/>
      <c r="D20" s="31"/>
      <c r="E20" s="527"/>
      <c r="F20" s="528"/>
      <c r="G20" s="528"/>
      <c r="H20" s="528"/>
      <c r="I20" s="529"/>
      <c r="J20" s="533"/>
      <c r="K20" s="32">
        <f t="shared" si="3"/>
        <v>0</v>
      </c>
      <c r="L20" s="3"/>
      <c r="M20" s="32">
        <f t="shared" si="1"/>
        <v>0</v>
      </c>
      <c r="N20" s="3"/>
      <c r="O20" s="32">
        <f t="shared" si="2"/>
        <v>0</v>
      </c>
      <c r="P20" s="3"/>
      <c r="Q20" s="489"/>
      <c r="R20" s="510" t="s">
        <v>53</v>
      </c>
      <c r="S20" s="511"/>
      <c r="T20" s="511"/>
      <c r="U20" s="512"/>
      <c r="V20" s="489"/>
      <c r="Z20" s="13" t="s">
        <v>7</v>
      </c>
    </row>
    <row r="21" spans="1:26" ht="25.5" customHeight="1">
      <c r="A21" s="524" t="s">
        <v>89</v>
      </c>
      <c r="B21" s="524"/>
      <c r="C21" s="524"/>
      <c r="D21" s="524"/>
      <c r="E21" s="524"/>
      <c r="F21" s="524"/>
      <c r="G21" s="524"/>
      <c r="H21" s="524"/>
      <c r="I21" s="524"/>
      <c r="J21" s="524"/>
      <c r="K21" s="524"/>
      <c r="L21" s="524"/>
      <c r="M21" s="524"/>
      <c r="N21" s="524"/>
      <c r="O21" s="524"/>
      <c r="P21" s="524"/>
      <c r="Q21" s="524"/>
      <c r="R21" s="524"/>
      <c r="S21" s="524"/>
      <c r="T21" s="524"/>
      <c r="U21" s="524"/>
      <c r="V21" s="524"/>
      <c r="Z21" s="13" t="s">
        <v>8</v>
      </c>
    </row>
  </sheetData>
  <sheetProtection password="E8FA" sheet="1" objects="1" scenarios="1" formatCells="0" formatColumns="0" formatRows="0" selectLockedCells="1"/>
  <mergeCells count="43">
    <mergeCell ref="G2:M2"/>
    <mergeCell ref="N2:P2"/>
    <mergeCell ref="B2:F2"/>
    <mergeCell ref="K5:L5"/>
    <mergeCell ref="D8:D9"/>
    <mergeCell ref="A21:V21"/>
    <mergeCell ref="Q2:Q20"/>
    <mergeCell ref="V2:V20"/>
    <mergeCell ref="B10:I10"/>
    <mergeCell ref="B19:I19"/>
    <mergeCell ref="B20:C20"/>
    <mergeCell ref="E20:I20"/>
    <mergeCell ref="B5:I5"/>
    <mergeCell ref="M5:P5"/>
    <mergeCell ref="J5:J20"/>
    <mergeCell ref="E16:I16"/>
    <mergeCell ref="B13:I13"/>
    <mergeCell ref="B17:I17"/>
    <mergeCell ref="B18:C18"/>
    <mergeCell ref="E18:I18"/>
    <mergeCell ref="E14:I14"/>
    <mergeCell ref="A1:V1"/>
    <mergeCell ref="A3:A20"/>
    <mergeCell ref="E8:I9"/>
    <mergeCell ref="B11:C12"/>
    <mergeCell ref="E11:I12"/>
    <mergeCell ref="B3:P3"/>
    <mergeCell ref="B4:P4"/>
    <mergeCell ref="B6:C6"/>
    <mergeCell ref="E6:I6"/>
    <mergeCell ref="R20:U20"/>
    <mergeCell ref="B8:C9"/>
    <mergeCell ref="B7:I7"/>
    <mergeCell ref="B14:C14"/>
    <mergeCell ref="B16:C16"/>
    <mergeCell ref="B15:I15"/>
    <mergeCell ref="D11:D12"/>
    <mergeCell ref="R2:S11"/>
    <mergeCell ref="T2:U11"/>
    <mergeCell ref="R18:U19"/>
    <mergeCell ref="R16:U16"/>
    <mergeCell ref="R14:U15"/>
    <mergeCell ref="R12:U13"/>
  </mergeCells>
  <conditionalFormatting sqref="K7:P20">
    <cfRule type="cellIs" dxfId="474" priority="1" operator="equal">
      <formula>0</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E271"/>
  <sheetViews>
    <sheetView topLeftCell="B1" workbookViewId="0">
      <selection sqref="A1:A1048576"/>
    </sheetView>
  </sheetViews>
  <sheetFormatPr defaultColWidth="0" defaultRowHeight="25.5" customHeight="1" zeroHeight="1"/>
  <cols>
    <col min="1" max="1" width="6" style="13" hidden="1" customWidth="1"/>
    <col min="2" max="5" width="9.140625" style="434" customWidth="1"/>
    <col min="6" max="6" width="25.85546875" style="434" customWidth="1"/>
    <col min="7" max="7" width="7.85546875" style="434" customWidth="1"/>
    <col min="8" max="8" width="25.28515625" style="434" customWidth="1"/>
    <col min="9" max="9" width="19" style="434" customWidth="1"/>
    <col min="10" max="10" width="9.140625" style="434" customWidth="1"/>
    <col min="11" max="11" width="13.140625" style="434" customWidth="1"/>
    <col min="12" max="31" width="9.140625" style="434" customWidth="1"/>
    <col min="32" max="16384" width="9.140625" style="434" hidden="1"/>
  </cols>
  <sheetData>
    <row r="1" spans="1:31" ht="67.5" customHeight="1">
      <c r="A1" s="441"/>
      <c r="B1" s="431" t="s">
        <v>25</v>
      </c>
      <c r="C1" s="431" t="s">
        <v>131</v>
      </c>
      <c r="D1" s="431" t="s">
        <v>132</v>
      </c>
      <c r="E1" s="431" t="s">
        <v>133</v>
      </c>
      <c r="F1" s="431" t="s">
        <v>134</v>
      </c>
      <c r="G1" s="431" t="s">
        <v>135</v>
      </c>
      <c r="H1" s="431" t="s">
        <v>136</v>
      </c>
      <c r="I1" s="431" t="s">
        <v>137</v>
      </c>
      <c r="J1" s="431" t="s">
        <v>138</v>
      </c>
      <c r="K1" s="431" t="s">
        <v>139</v>
      </c>
      <c r="L1" s="431" t="s">
        <v>140</v>
      </c>
      <c r="M1" s="431" t="s">
        <v>141</v>
      </c>
      <c r="N1" s="431" t="s">
        <v>142</v>
      </c>
      <c r="O1" s="431" t="s">
        <v>143</v>
      </c>
      <c r="P1" s="431" t="s">
        <v>144</v>
      </c>
      <c r="Q1" s="431" t="s">
        <v>145</v>
      </c>
      <c r="R1" s="431" t="s">
        <v>146</v>
      </c>
      <c r="S1" s="431" t="s">
        <v>147</v>
      </c>
      <c r="T1" s="431" t="s">
        <v>148</v>
      </c>
      <c r="U1" s="431" t="s">
        <v>149</v>
      </c>
      <c r="V1" s="431" t="s">
        <v>150</v>
      </c>
      <c r="W1" s="431" t="s">
        <v>151</v>
      </c>
      <c r="X1" s="431" t="s">
        <v>152</v>
      </c>
      <c r="Y1" s="431" t="s">
        <v>153</v>
      </c>
      <c r="Z1" s="431" t="s">
        <v>154</v>
      </c>
      <c r="AA1" s="431" t="s">
        <v>155</v>
      </c>
      <c r="AB1" s="431" t="s">
        <v>156</v>
      </c>
      <c r="AC1" s="431" t="s">
        <v>157</v>
      </c>
      <c r="AD1" s="431" t="s">
        <v>158</v>
      </c>
      <c r="AE1" s="431" t="s">
        <v>159</v>
      </c>
    </row>
    <row r="2" spans="1:31" ht="25.5" customHeight="1">
      <c r="A2" s="442">
        <v>1</v>
      </c>
      <c r="B2" s="439">
        <v>10</v>
      </c>
      <c r="C2" s="439" t="s">
        <v>45</v>
      </c>
      <c r="D2" s="439">
        <v>1731</v>
      </c>
      <c r="E2" s="439"/>
      <c r="F2" s="439" t="s">
        <v>161</v>
      </c>
      <c r="G2" s="439"/>
      <c r="H2" s="439" t="s">
        <v>162</v>
      </c>
      <c r="I2" s="439" t="s">
        <v>163</v>
      </c>
      <c r="J2" s="439" t="s">
        <v>56</v>
      </c>
      <c r="K2" s="440">
        <v>39849</v>
      </c>
      <c r="L2" s="435"/>
      <c r="M2" s="435"/>
      <c r="N2" s="435"/>
      <c r="O2" s="435"/>
      <c r="P2" s="435"/>
      <c r="Q2" s="435"/>
      <c r="R2" s="435"/>
      <c r="S2" s="435"/>
      <c r="T2" s="435"/>
      <c r="U2" s="435"/>
      <c r="V2" s="435"/>
      <c r="W2" s="435"/>
      <c r="X2" s="435"/>
      <c r="Y2" s="435"/>
      <c r="Z2" s="435"/>
      <c r="AA2" s="435"/>
      <c r="AB2" s="435"/>
      <c r="AC2" s="435"/>
      <c r="AD2" s="435"/>
      <c r="AE2" s="435">
        <v>7</v>
      </c>
    </row>
    <row r="3" spans="1:31" ht="25.5" customHeight="1">
      <c r="A3" s="442">
        <v>2</v>
      </c>
      <c r="B3" s="439">
        <v>10</v>
      </c>
      <c r="C3" s="439" t="s">
        <v>45</v>
      </c>
      <c r="D3" s="439">
        <v>1186</v>
      </c>
      <c r="E3" s="439"/>
      <c r="F3" s="439" t="s">
        <v>164</v>
      </c>
      <c r="G3" s="439"/>
      <c r="H3" s="439" t="s">
        <v>165</v>
      </c>
      <c r="I3" s="439" t="s">
        <v>166</v>
      </c>
      <c r="J3" s="439" t="s">
        <v>160</v>
      </c>
      <c r="K3" s="440">
        <v>38964</v>
      </c>
      <c r="L3" s="435"/>
      <c r="M3" s="435"/>
      <c r="N3" s="435"/>
      <c r="O3" s="435"/>
      <c r="P3" s="435"/>
      <c r="Q3" s="435"/>
      <c r="R3" s="435"/>
      <c r="S3" s="435"/>
      <c r="T3" s="435"/>
      <c r="U3" s="435"/>
      <c r="V3" s="435"/>
      <c r="W3" s="435"/>
      <c r="X3" s="435"/>
      <c r="Y3" s="435"/>
      <c r="Z3" s="435"/>
      <c r="AA3" s="435"/>
      <c r="AB3" s="435"/>
      <c r="AC3" s="435"/>
      <c r="AD3" s="435"/>
      <c r="AE3" s="435">
        <v>5</v>
      </c>
    </row>
    <row r="4" spans="1:31" ht="25.5" customHeight="1">
      <c r="A4" s="442">
        <v>3</v>
      </c>
      <c r="B4" s="439">
        <v>10</v>
      </c>
      <c r="C4" s="439" t="s">
        <v>45</v>
      </c>
      <c r="D4" s="439">
        <v>1677</v>
      </c>
      <c r="E4" s="440">
        <v>44394</v>
      </c>
      <c r="F4" s="439" t="s">
        <v>167</v>
      </c>
      <c r="G4" s="439" t="s">
        <v>168</v>
      </c>
      <c r="H4" s="439" t="s">
        <v>169</v>
      </c>
      <c r="I4" s="439" t="s">
        <v>170</v>
      </c>
      <c r="J4" s="439" t="s">
        <v>56</v>
      </c>
      <c r="K4" s="440">
        <v>39935</v>
      </c>
      <c r="L4" s="435"/>
      <c r="M4" s="435"/>
      <c r="N4" s="435"/>
      <c r="O4" s="435"/>
      <c r="P4" s="435"/>
      <c r="Q4" s="435"/>
      <c r="R4" s="435"/>
      <c r="S4" s="435"/>
      <c r="T4" s="435"/>
      <c r="U4" s="435"/>
      <c r="V4" s="435"/>
      <c r="W4" s="435"/>
      <c r="X4" s="435"/>
      <c r="Y4" s="435"/>
      <c r="Z4" s="435"/>
      <c r="AA4" s="435"/>
      <c r="AB4" s="435"/>
      <c r="AC4" s="435"/>
      <c r="AD4" s="435"/>
      <c r="AE4" s="435">
        <v>1</v>
      </c>
    </row>
    <row r="5" spans="1:31" ht="25.5" customHeight="1">
      <c r="A5" s="442">
        <v>4</v>
      </c>
      <c r="B5" s="439">
        <v>10</v>
      </c>
      <c r="C5" s="439" t="s">
        <v>45</v>
      </c>
      <c r="D5" s="439">
        <v>1729</v>
      </c>
      <c r="E5" s="439"/>
      <c r="F5" s="439" t="s">
        <v>171</v>
      </c>
      <c r="G5" s="439"/>
      <c r="H5" s="439" t="s">
        <v>172</v>
      </c>
      <c r="I5" s="439" t="s">
        <v>173</v>
      </c>
      <c r="J5" s="439" t="s">
        <v>160</v>
      </c>
      <c r="K5" s="440">
        <v>39671</v>
      </c>
      <c r="L5" s="435"/>
      <c r="M5" s="435"/>
      <c r="N5" s="435"/>
      <c r="O5" s="435"/>
      <c r="P5" s="435"/>
      <c r="Q5" s="435"/>
      <c r="R5" s="435"/>
      <c r="S5" s="435"/>
      <c r="T5" s="435"/>
      <c r="U5" s="435"/>
      <c r="V5" s="435"/>
      <c r="W5" s="435"/>
      <c r="X5" s="435"/>
      <c r="Y5" s="435"/>
      <c r="Z5" s="435"/>
      <c r="AA5" s="435"/>
      <c r="AB5" s="435"/>
      <c r="AC5" s="435"/>
      <c r="AD5" s="435"/>
      <c r="AE5" s="435">
        <v>1</v>
      </c>
    </row>
    <row r="6" spans="1:31" ht="25.5" customHeight="1">
      <c r="A6" s="442">
        <v>5</v>
      </c>
      <c r="B6" s="439">
        <v>10</v>
      </c>
      <c r="C6" s="439" t="s">
        <v>45</v>
      </c>
      <c r="D6" s="439">
        <v>1355</v>
      </c>
      <c r="E6" s="439"/>
      <c r="F6" s="439" t="s">
        <v>174</v>
      </c>
      <c r="G6" s="439"/>
      <c r="H6" s="439" t="s">
        <v>175</v>
      </c>
      <c r="I6" s="439" t="s">
        <v>176</v>
      </c>
      <c r="J6" s="439" t="s">
        <v>160</v>
      </c>
      <c r="K6" s="440">
        <v>39253</v>
      </c>
      <c r="L6" s="435"/>
      <c r="M6" s="435"/>
      <c r="N6" s="435"/>
      <c r="O6" s="435"/>
      <c r="P6" s="435"/>
      <c r="Q6" s="435"/>
      <c r="R6" s="435"/>
      <c r="S6" s="435"/>
      <c r="T6" s="435"/>
      <c r="U6" s="435"/>
      <c r="V6" s="435"/>
      <c r="W6" s="435"/>
      <c r="X6" s="435"/>
      <c r="Y6" s="435"/>
      <c r="Z6" s="435"/>
      <c r="AA6" s="435"/>
      <c r="AB6" s="435"/>
      <c r="AC6" s="435"/>
      <c r="AD6" s="435"/>
      <c r="AE6" s="435">
        <v>5</v>
      </c>
    </row>
    <row r="7" spans="1:31" ht="25.5" customHeight="1">
      <c r="A7" s="442">
        <v>6</v>
      </c>
      <c r="B7" s="439">
        <v>10</v>
      </c>
      <c r="C7" s="439" t="s">
        <v>45</v>
      </c>
      <c r="D7" s="439">
        <v>1397</v>
      </c>
      <c r="E7" s="439"/>
      <c r="F7" s="439" t="s">
        <v>177</v>
      </c>
      <c r="G7" s="439"/>
      <c r="H7" s="439" t="s">
        <v>178</v>
      </c>
      <c r="I7" s="439" t="s">
        <v>179</v>
      </c>
      <c r="J7" s="439" t="s">
        <v>160</v>
      </c>
      <c r="K7" s="440">
        <v>39161</v>
      </c>
      <c r="L7" s="435"/>
      <c r="M7" s="435"/>
      <c r="N7" s="435"/>
      <c r="O7" s="435"/>
      <c r="P7" s="435"/>
      <c r="Q7" s="435"/>
      <c r="R7" s="435"/>
      <c r="S7" s="435"/>
      <c r="T7" s="435"/>
      <c r="U7" s="435"/>
      <c r="V7" s="435"/>
      <c r="W7" s="435"/>
      <c r="X7" s="435"/>
      <c r="Y7" s="435"/>
      <c r="Z7" s="435"/>
      <c r="AA7" s="435"/>
      <c r="AB7" s="435"/>
      <c r="AC7" s="435"/>
      <c r="AD7" s="435"/>
      <c r="AE7" s="435">
        <v>5</v>
      </c>
    </row>
    <row r="8" spans="1:31" ht="25.5" customHeight="1">
      <c r="A8" s="442">
        <v>7</v>
      </c>
      <c r="B8" s="439">
        <v>10</v>
      </c>
      <c r="C8" s="439" t="s">
        <v>45</v>
      </c>
      <c r="D8" s="439">
        <v>1743</v>
      </c>
      <c r="E8" s="440">
        <v>41032</v>
      </c>
      <c r="F8" s="439" t="s">
        <v>180</v>
      </c>
      <c r="G8" s="439"/>
      <c r="H8" s="439" t="s">
        <v>181</v>
      </c>
      <c r="I8" s="439" t="s">
        <v>182</v>
      </c>
      <c r="J8" s="439" t="s">
        <v>56</v>
      </c>
      <c r="K8" s="440">
        <v>39450</v>
      </c>
      <c r="L8" s="435"/>
      <c r="M8" s="435"/>
      <c r="N8" s="435"/>
      <c r="O8" s="435"/>
      <c r="P8" s="435"/>
      <c r="Q8" s="435"/>
      <c r="R8" s="435"/>
      <c r="S8" s="435"/>
      <c r="T8" s="435"/>
      <c r="U8" s="435"/>
      <c r="V8" s="435"/>
      <c r="W8" s="435"/>
      <c r="X8" s="435"/>
      <c r="Y8" s="435"/>
      <c r="Z8" s="435"/>
      <c r="AA8" s="435"/>
      <c r="AB8" s="435"/>
      <c r="AC8" s="435"/>
      <c r="AD8" s="435"/>
      <c r="AE8" s="435">
        <v>1</v>
      </c>
    </row>
    <row r="9" spans="1:31" ht="25.5" customHeight="1">
      <c r="A9" s="442">
        <v>8</v>
      </c>
      <c r="B9" s="439">
        <v>10</v>
      </c>
      <c r="C9" s="439" t="s">
        <v>45</v>
      </c>
      <c r="D9" s="439">
        <v>1396</v>
      </c>
      <c r="E9" s="439"/>
      <c r="F9" s="439" t="s">
        <v>183</v>
      </c>
      <c r="G9" s="439"/>
      <c r="H9" s="439" t="s">
        <v>178</v>
      </c>
      <c r="I9" s="439" t="s">
        <v>179</v>
      </c>
      <c r="J9" s="439" t="s">
        <v>160</v>
      </c>
      <c r="K9" s="440">
        <v>39630</v>
      </c>
      <c r="L9" s="435"/>
      <c r="M9" s="435"/>
      <c r="N9" s="435"/>
      <c r="O9" s="435"/>
      <c r="P9" s="435"/>
      <c r="Q9" s="435"/>
      <c r="R9" s="435"/>
      <c r="S9" s="435"/>
      <c r="T9" s="435"/>
      <c r="U9" s="435"/>
      <c r="V9" s="435"/>
      <c r="W9" s="435"/>
      <c r="X9" s="435"/>
      <c r="Y9" s="435"/>
      <c r="Z9" s="435"/>
      <c r="AA9" s="435"/>
      <c r="AB9" s="435"/>
      <c r="AC9" s="435"/>
      <c r="AD9" s="435"/>
      <c r="AE9" s="435">
        <v>4</v>
      </c>
    </row>
    <row r="10" spans="1:31" ht="25.5" customHeight="1">
      <c r="A10" s="442">
        <v>9</v>
      </c>
      <c r="B10" s="439">
        <v>10</v>
      </c>
      <c r="C10" s="439" t="s">
        <v>45</v>
      </c>
      <c r="D10" s="439">
        <v>860</v>
      </c>
      <c r="E10" s="439"/>
      <c r="F10" s="439" t="s">
        <v>184</v>
      </c>
      <c r="G10" s="439"/>
      <c r="H10" s="439" t="s">
        <v>185</v>
      </c>
      <c r="I10" s="439" t="s">
        <v>186</v>
      </c>
      <c r="J10" s="439" t="s">
        <v>160</v>
      </c>
      <c r="K10" s="440">
        <v>38772</v>
      </c>
      <c r="L10" s="435"/>
      <c r="M10" s="435"/>
      <c r="N10" s="435"/>
      <c r="O10" s="435"/>
      <c r="P10" s="435"/>
      <c r="Q10" s="435"/>
      <c r="R10" s="435"/>
      <c r="S10" s="435"/>
      <c r="T10" s="435"/>
      <c r="U10" s="435"/>
      <c r="V10" s="435"/>
      <c r="W10" s="435"/>
      <c r="X10" s="435"/>
      <c r="Y10" s="435"/>
      <c r="Z10" s="435"/>
      <c r="AA10" s="435"/>
      <c r="AB10" s="435"/>
      <c r="AC10" s="435"/>
      <c r="AD10" s="435"/>
      <c r="AE10" s="435">
        <v>1</v>
      </c>
    </row>
    <row r="11" spans="1:31" ht="25.5" customHeight="1">
      <c r="A11" s="442">
        <v>10</v>
      </c>
      <c r="B11" s="439">
        <v>10</v>
      </c>
      <c r="C11" s="439" t="s">
        <v>45</v>
      </c>
      <c r="D11" s="439">
        <v>1765</v>
      </c>
      <c r="E11" s="439"/>
      <c r="F11" s="439" t="s">
        <v>187</v>
      </c>
      <c r="G11" s="439"/>
      <c r="H11" s="439" t="s">
        <v>165</v>
      </c>
      <c r="I11" s="439" t="s">
        <v>188</v>
      </c>
      <c r="J11" s="439" t="s">
        <v>56</v>
      </c>
      <c r="K11" s="440">
        <v>39187</v>
      </c>
      <c r="L11" s="435"/>
      <c r="M11" s="435"/>
      <c r="N11" s="435"/>
      <c r="O11" s="435"/>
      <c r="P11" s="435"/>
      <c r="Q11" s="435"/>
      <c r="R11" s="435"/>
      <c r="S11" s="435"/>
      <c r="T11" s="435"/>
      <c r="U11" s="435"/>
      <c r="V11" s="435"/>
      <c r="W11" s="435"/>
      <c r="X11" s="435"/>
      <c r="Y11" s="435"/>
      <c r="Z11" s="435"/>
      <c r="AA11" s="435"/>
      <c r="AB11" s="435"/>
      <c r="AC11" s="435"/>
      <c r="AD11" s="435"/>
      <c r="AE11" s="435">
        <v>2</v>
      </c>
    </row>
    <row r="12" spans="1:31" ht="25.5" customHeight="1">
      <c r="A12" s="442">
        <v>11</v>
      </c>
      <c r="B12" s="439">
        <v>10</v>
      </c>
      <c r="C12" s="439" t="s">
        <v>45</v>
      </c>
      <c r="D12" s="439">
        <v>851</v>
      </c>
      <c r="E12" s="439"/>
      <c r="F12" s="439" t="s">
        <v>189</v>
      </c>
      <c r="G12" s="439"/>
      <c r="H12" s="439" t="s">
        <v>190</v>
      </c>
      <c r="I12" s="439" t="s">
        <v>191</v>
      </c>
      <c r="J12" s="439" t="s">
        <v>56</v>
      </c>
      <c r="K12" s="440">
        <v>39593</v>
      </c>
      <c r="L12" s="435"/>
      <c r="M12" s="435"/>
      <c r="N12" s="435"/>
      <c r="O12" s="435"/>
      <c r="P12" s="435"/>
      <c r="Q12" s="435"/>
      <c r="R12" s="435"/>
      <c r="S12" s="435"/>
      <c r="T12" s="435"/>
      <c r="U12" s="435"/>
      <c r="V12" s="435"/>
      <c r="W12" s="435"/>
      <c r="X12" s="435"/>
      <c r="Y12" s="435"/>
      <c r="Z12" s="435"/>
      <c r="AA12" s="435"/>
      <c r="AB12" s="435"/>
      <c r="AC12" s="435"/>
      <c r="AD12" s="435"/>
      <c r="AE12" s="435">
        <v>1</v>
      </c>
    </row>
    <row r="13" spans="1:31" ht="25.5" customHeight="1">
      <c r="A13" s="442">
        <v>12</v>
      </c>
      <c r="B13" s="439">
        <v>10</v>
      </c>
      <c r="C13" s="439" t="s">
        <v>45</v>
      </c>
      <c r="D13" s="439">
        <v>1892</v>
      </c>
      <c r="E13" s="440">
        <v>44755</v>
      </c>
      <c r="F13" s="439" t="s">
        <v>192</v>
      </c>
      <c r="G13" s="439"/>
      <c r="H13" s="439" t="s">
        <v>193</v>
      </c>
      <c r="I13" s="439" t="s">
        <v>194</v>
      </c>
      <c r="J13" s="439" t="s">
        <v>160</v>
      </c>
      <c r="K13" s="440">
        <v>39637</v>
      </c>
      <c r="L13" s="435"/>
      <c r="M13" s="435"/>
      <c r="N13" s="435"/>
      <c r="O13" s="435"/>
      <c r="P13" s="435"/>
      <c r="Q13" s="435"/>
      <c r="R13" s="435"/>
      <c r="S13" s="435"/>
      <c r="T13" s="435"/>
      <c r="U13" s="435"/>
      <c r="V13" s="435"/>
      <c r="W13" s="435"/>
      <c r="X13" s="435"/>
      <c r="Y13" s="435"/>
      <c r="Z13" s="435"/>
      <c r="AA13" s="435"/>
      <c r="AB13" s="435"/>
      <c r="AC13" s="435"/>
      <c r="AD13" s="435"/>
      <c r="AE13" s="435">
        <v>3</v>
      </c>
    </row>
    <row r="14" spans="1:31" ht="25.5" customHeight="1">
      <c r="A14" s="442">
        <v>13</v>
      </c>
      <c r="B14" s="439">
        <v>10</v>
      </c>
      <c r="C14" s="439" t="s">
        <v>45</v>
      </c>
      <c r="D14" s="439">
        <v>1699</v>
      </c>
      <c r="E14" s="439"/>
      <c r="F14" s="439" t="s">
        <v>195</v>
      </c>
      <c r="G14" s="439"/>
      <c r="H14" s="439" t="s">
        <v>196</v>
      </c>
      <c r="I14" s="439" t="s">
        <v>197</v>
      </c>
      <c r="J14" s="439" t="s">
        <v>160</v>
      </c>
      <c r="K14" s="440">
        <v>39713</v>
      </c>
      <c r="L14" s="435"/>
      <c r="M14" s="435"/>
      <c r="N14" s="435"/>
      <c r="O14" s="435"/>
      <c r="P14" s="435"/>
      <c r="Q14" s="435"/>
      <c r="R14" s="435"/>
      <c r="S14" s="435"/>
      <c r="T14" s="435"/>
      <c r="U14" s="435"/>
      <c r="V14" s="435"/>
      <c r="W14" s="435"/>
      <c r="X14" s="435"/>
      <c r="Y14" s="435"/>
      <c r="Z14" s="435"/>
      <c r="AA14" s="435"/>
      <c r="AB14" s="435"/>
      <c r="AC14" s="435"/>
      <c r="AD14" s="435"/>
      <c r="AE14" s="435">
        <v>3</v>
      </c>
    </row>
    <row r="15" spans="1:31" ht="25.5" customHeight="1">
      <c r="A15" s="442">
        <v>14</v>
      </c>
      <c r="B15" s="439">
        <v>10</v>
      </c>
      <c r="C15" s="439" t="s">
        <v>45</v>
      </c>
      <c r="D15" s="439">
        <v>1515</v>
      </c>
      <c r="E15" s="439"/>
      <c r="F15" s="439" t="s">
        <v>198</v>
      </c>
      <c r="G15" s="439"/>
      <c r="H15" s="439" t="s">
        <v>199</v>
      </c>
      <c r="I15" s="439" t="s">
        <v>200</v>
      </c>
      <c r="J15" s="439" t="s">
        <v>56</v>
      </c>
      <c r="K15" s="440">
        <v>39210</v>
      </c>
      <c r="L15" s="435"/>
      <c r="M15" s="435"/>
      <c r="N15" s="435"/>
      <c r="O15" s="435"/>
      <c r="P15" s="435"/>
      <c r="Q15" s="435"/>
      <c r="R15" s="435"/>
      <c r="S15" s="435"/>
      <c r="T15" s="435"/>
      <c r="U15" s="435"/>
      <c r="V15" s="435"/>
      <c r="W15" s="435"/>
      <c r="X15" s="435"/>
      <c r="Y15" s="435"/>
      <c r="Z15" s="435"/>
      <c r="AA15" s="435"/>
      <c r="AB15" s="435"/>
      <c r="AC15" s="435"/>
      <c r="AD15" s="435"/>
      <c r="AE15" s="435">
        <v>5</v>
      </c>
    </row>
    <row r="16" spans="1:31" ht="25.5" customHeight="1">
      <c r="A16" s="442">
        <v>15</v>
      </c>
      <c r="B16" s="439">
        <v>10</v>
      </c>
      <c r="C16" s="439" t="s">
        <v>45</v>
      </c>
      <c r="D16" s="439">
        <v>1676</v>
      </c>
      <c r="E16" s="439"/>
      <c r="F16" s="439" t="s">
        <v>201</v>
      </c>
      <c r="G16" s="439"/>
      <c r="H16" s="439" t="s">
        <v>202</v>
      </c>
      <c r="I16" s="439" t="s">
        <v>203</v>
      </c>
      <c r="J16" s="439" t="s">
        <v>56</v>
      </c>
      <c r="K16" s="440">
        <v>39678</v>
      </c>
      <c r="L16" s="435"/>
      <c r="M16" s="435"/>
      <c r="N16" s="435"/>
      <c r="O16" s="435"/>
      <c r="P16" s="435"/>
      <c r="Q16" s="435"/>
      <c r="R16" s="435"/>
      <c r="S16" s="435"/>
      <c r="T16" s="435"/>
      <c r="U16" s="435"/>
      <c r="V16" s="435"/>
      <c r="W16" s="435"/>
      <c r="X16" s="435"/>
      <c r="Y16" s="435"/>
      <c r="Z16" s="435"/>
      <c r="AA16" s="435"/>
      <c r="AB16" s="435"/>
      <c r="AC16" s="435"/>
      <c r="AD16" s="435"/>
      <c r="AE16" s="435">
        <v>3</v>
      </c>
    </row>
    <row r="17" spans="1:31" ht="25.5" customHeight="1">
      <c r="A17" s="442">
        <v>16</v>
      </c>
      <c r="B17" s="439">
        <v>10</v>
      </c>
      <c r="C17" s="439" t="s">
        <v>45</v>
      </c>
      <c r="D17" s="439">
        <v>1362</v>
      </c>
      <c r="E17" s="439"/>
      <c r="F17" s="439" t="s">
        <v>204</v>
      </c>
      <c r="G17" s="439"/>
      <c r="H17" s="439" t="s">
        <v>205</v>
      </c>
      <c r="I17" s="439" t="s">
        <v>166</v>
      </c>
      <c r="J17" s="439" t="s">
        <v>56</v>
      </c>
      <c r="K17" s="440">
        <v>39864</v>
      </c>
      <c r="L17" s="435"/>
      <c r="M17" s="435"/>
      <c r="N17" s="435"/>
      <c r="O17" s="435"/>
      <c r="P17" s="435"/>
      <c r="Q17" s="435"/>
      <c r="R17" s="435"/>
      <c r="S17" s="435"/>
      <c r="T17" s="435"/>
      <c r="U17" s="435"/>
      <c r="V17" s="435"/>
      <c r="W17" s="435"/>
      <c r="X17" s="435"/>
      <c r="Y17" s="435"/>
      <c r="Z17" s="435"/>
      <c r="AA17" s="435"/>
      <c r="AB17" s="435"/>
      <c r="AC17" s="435"/>
      <c r="AD17" s="435"/>
      <c r="AE17" s="435">
        <v>4</v>
      </c>
    </row>
    <row r="18" spans="1:31" ht="25.5" customHeight="1">
      <c r="A18" s="442">
        <v>17</v>
      </c>
      <c r="B18" s="439">
        <v>10</v>
      </c>
      <c r="C18" s="439" t="s">
        <v>45</v>
      </c>
      <c r="D18" s="439">
        <v>1667</v>
      </c>
      <c r="E18" s="439"/>
      <c r="F18" s="439" t="s">
        <v>206</v>
      </c>
      <c r="G18" s="439"/>
      <c r="H18" s="439" t="s">
        <v>207</v>
      </c>
      <c r="I18" s="439" t="s">
        <v>208</v>
      </c>
      <c r="J18" s="439" t="s">
        <v>160</v>
      </c>
      <c r="K18" s="440">
        <v>38543</v>
      </c>
      <c r="L18" s="435"/>
      <c r="M18" s="435"/>
      <c r="N18" s="435"/>
      <c r="O18" s="435"/>
      <c r="P18" s="435"/>
      <c r="Q18" s="435"/>
      <c r="R18" s="435"/>
      <c r="S18" s="435"/>
      <c r="T18" s="435"/>
      <c r="U18" s="435"/>
      <c r="V18" s="435"/>
      <c r="W18" s="435"/>
      <c r="X18" s="435"/>
      <c r="Y18" s="435"/>
      <c r="Z18" s="435"/>
      <c r="AA18" s="435"/>
      <c r="AB18" s="435"/>
      <c r="AC18" s="435"/>
      <c r="AD18" s="435"/>
      <c r="AE18" s="435">
        <v>3</v>
      </c>
    </row>
    <row r="19" spans="1:31" ht="25.5" customHeight="1">
      <c r="A19" s="442">
        <v>18</v>
      </c>
      <c r="B19" s="439">
        <v>10</v>
      </c>
      <c r="C19" s="439" t="s">
        <v>45</v>
      </c>
      <c r="D19" s="439">
        <v>1718</v>
      </c>
      <c r="E19" s="439"/>
      <c r="F19" s="439" t="s">
        <v>209</v>
      </c>
      <c r="G19" s="439"/>
      <c r="H19" s="439" t="s">
        <v>210</v>
      </c>
      <c r="I19" s="439" t="s">
        <v>211</v>
      </c>
      <c r="J19" s="439" t="s">
        <v>160</v>
      </c>
      <c r="K19" s="440">
        <v>39262</v>
      </c>
      <c r="L19" s="435"/>
      <c r="M19" s="435"/>
      <c r="N19" s="435"/>
      <c r="O19" s="435"/>
      <c r="P19" s="435"/>
      <c r="Q19" s="435"/>
      <c r="R19" s="435"/>
      <c r="S19" s="435"/>
      <c r="T19" s="435"/>
      <c r="U19" s="435"/>
      <c r="V19" s="435"/>
      <c r="W19" s="435"/>
      <c r="X19" s="435"/>
      <c r="Y19" s="435"/>
      <c r="Z19" s="435"/>
      <c r="AA19" s="435"/>
      <c r="AB19" s="435"/>
      <c r="AC19" s="435"/>
      <c r="AD19" s="435"/>
      <c r="AE19" s="435">
        <v>1</v>
      </c>
    </row>
    <row r="20" spans="1:31" ht="25.5" customHeight="1">
      <c r="A20" s="442">
        <v>19</v>
      </c>
      <c r="B20" s="439">
        <v>10</v>
      </c>
      <c r="C20" s="439" t="s">
        <v>45</v>
      </c>
      <c r="D20" s="439">
        <v>1846</v>
      </c>
      <c r="E20" s="440">
        <v>44754</v>
      </c>
      <c r="F20" s="439" t="s">
        <v>215</v>
      </c>
      <c r="G20" s="439"/>
      <c r="H20" s="439" t="s">
        <v>216</v>
      </c>
      <c r="I20" s="439" t="s">
        <v>217</v>
      </c>
      <c r="J20" s="439" t="s">
        <v>160</v>
      </c>
      <c r="K20" s="440">
        <v>39452</v>
      </c>
      <c r="L20" s="437"/>
      <c r="M20" s="437"/>
      <c r="N20" s="437"/>
      <c r="O20" s="437"/>
      <c r="P20" s="437"/>
      <c r="Q20" s="437"/>
      <c r="R20" s="437"/>
      <c r="S20" s="437"/>
      <c r="T20" s="437"/>
      <c r="U20" s="437"/>
      <c r="V20" s="437"/>
      <c r="W20" s="437"/>
      <c r="X20" s="437"/>
      <c r="Y20" s="437"/>
      <c r="Z20" s="437"/>
      <c r="AA20" s="437"/>
      <c r="AB20" s="437"/>
      <c r="AC20" s="437"/>
      <c r="AD20" s="437"/>
      <c r="AE20" s="437"/>
    </row>
    <row r="21" spans="1:31" ht="25.5" customHeight="1">
      <c r="A21" s="442">
        <v>20</v>
      </c>
      <c r="B21" s="439">
        <v>10</v>
      </c>
      <c r="C21" s="439" t="s">
        <v>45</v>
      </c>
      <c r="D21" s="439">
        <v>1702</v>
      </c>
      <c r="E21" s="439"/>
      <c r="F21" s="439" t="s">
        <v>218</v>
      </c>
      <c r="G21" s="439"/>
      <c r="H21" s="439" t="s">
        <v>219</v>
      </c>
      <c r="I21" s="439" t="s">
        <v>220</v>
      </c>
      <c r="J21" s="439" t="s">
        <v>160</v>
      </c>
      <c r="K21" s="440">
        <v>39583</v>
      </c>
      <c r="L21" s="437"/>
      <c r="M21" s="437"/>
      <c r="N21" s="437"/>
      <c r="O21" s="437"/>
      <c r="P21" s="437"/>
      <c r="Q21" s="437"/>
      <c r="R21" s="437"/>
      <c r="S21" s="437"/>
      <c r="T21" s="437"/>
      <c r="U21" s="437"/>
      <c r="V21" s="437"/>
      <c r="W21" s="437"/>
      <c r="X21" s="437"/>
      <c r="Y21" s="437"/>
      <c r="Z21" s="437"/>
      <c r="AA21" s="437"/>
      <c r="AB21" s="437"/>
      <c r="AC21" s="437"/>
      <c r="AD21" s="437"/>
      <c r="AE21" s="437"/>
    </row>
    <row r="22" spans="1:31" ht="25.5" customHeight="1">
      <c r="A22" s="442">
        <v>21</v>
      </c>
      <c r="B22" s="439">
        <v>10</v>
      </c>
      <c r="C22" s="439" t="s">
        <v>45</v>
      </c>
      <c r="D22" s="439">
        <v>1781</v>
      </c>
      <c r="E22" s="439"/>
      <c r="F22" s="439" t="s">
        <v>221</v>
      </c>
      <c r="G22" s="439"/>
      <c r="H22" s="439" t="s">
        <v>222</v>
      </c>
      <c r="I22" s="439" t="s">
        <v>223</v>
      </c>
      <c r="J22" s="439" t="s">
        <v>160</v>
      </c>
      <c r="K22" s="440">
        <v>39000</v>
      </c>
      <c r="L22" s="437"/>
      <c r="M22" s="437"/>
      <c r="N22" s="437"/>
      <c r="O22" s="437"/>
      <c r="P22" s="437"/>
      <c r="Q22" s="437"/>
      <c r="R22" s="437"/>
      <c r="S22" s="437"/>
      <c r="T22" s="437"/>
      <c r="U22" s="437"/>
      <c r="V22" s="437"/>
      <c r="W22" s="437"/>
      <c r="X22" s="437"/>
      <c r="Y22" s="437"/>
      <c r="Z22" s="437"/>
      <c r="AA22" s="437"/>
      <c r="AB22" s="437"/>
      <c r="AC22" s="437"/>
      <c r="AD22" s="437"/>
      <c r="AE22" s="437"/>
    </row>
    <row r="23" spans="1:31" ht="25.5" customHeight="1">
      <c r="A23" s="442">
        <v>22</v>
      </c>
      <c r="B23" s="439">
        <v>10</v>
      </c>
      <c r="C23" s="439" t="s">
        <v>45</v>
      </c>
      <c r="D23" s="439">
        <v>1359</v>
      </c>
      <c r="E23" s="439"/>
      <c r="F23" s="439" t="s">
        <v>224</v>
      </c>
      <c r="G23" s="439"/>
      <c r="H23" s="439" t="s">
        <v>202</v>
      </c>
      <c r="I23" s="439" t="s">
        <v>225</v>
      </c>
      <c r="J23" s="439" t="s">
        <v>160</v>
      </c>
      <c r="K23" s="440">
        <v>39195</v>
      </c>
      <c r="L23" s="437"/>
      <c r="M23" s="437"/>
      <c r="N23" s="437"/>
      <c r="O23" s="437"/>
      <c r="P23" s="437"/>
      <c r="Q23" s="437"/>
      <c r="R23" s="437"/>
      <c r="S23" s="437"/>
      <c r="T23" s="437"/>
      <c r="U23" s="437"/>
      <c r="V23" s="437"/>
      <c r="W23" s="437"/>
      <c r="X23" s="437"/>
      <c r="Y23" s="437"/>
      <c r="Z23" s="437"/>
      <c r="AA23" s="437"/>
      <c r="AB23" s="437"/>
      <c r="AC23" s="437"/>
      <c r="AD23" s="437"/>
      <c r="AE23" s="437"/>
    </row>
    <row r="24" spans="1:31" ht="25.5" customHeight="1">
      <c r="A24" s="442">
        <v>23</v>
      </c>
      <c r="B24" s="439">
        <v>10</v>
      </c>
      <c r="C24" s="439" t="s">
        <v>45</v>
      </c>
      <c r="D24" s="439">
        <v>1593</v>
      </c>
      <c r="E24" s="439"/>
      <c r="F24" s="439" t="s">
        <v>226</v>
      </c>
      <c r="G24" s="439"/>
      <c r="H24" s="439" t="s">
        <v>227</v>
      </c>
      <c r="I24" s="439" t="s">
        <v>228</v>
      </c>
      <c r="J24" s="439" t="s">
        <v>160</v>
      </c>
      <c r="K24" s="440">
        <v>39243</v>
      </c>
      <c r="L24" s="437"/>
      <c r="M24" s="437"/>
      <c r="N24" s="437"/>
      <c r="O24" s="437"/>
      <c r="P24" s="437"/>
      <c r="Q24" s="437"/>
      <c r="R24" s="437"/>
      <c r="S24" s="437"/>
      <c r="T24" s="437"/>
      <c r="U24" s="437"/>
      <c r="V24" s="437"/>
      <c r="W24" s="437"/>
      <c r="X24" s="437"/>
      <c r="Y24" s="437"/>
      <c r="Z24" s="437"/>
      <c r="AA24" s="437"/>
      <c r="AB24" s="437"/>
      <c r="AC24" s="437"/>
      <c r="AD24" s="437"/>
      <c r="AE24" s="437"/>
    </row>
    <row r="25" spans="1:31" ht="25.5" customHeight="1">
      <c r="A25" s="442">
        <v>24</v>
      </c>
      <c r="B25" s="439">
        <v>10</v>
      </c>
      <c r="C25" s="439" t="s">
        <v>45</v>
      </c>
      <c r="D25" s="439">
        <v>1847</v>
      </c>
      <c r="E25" s="440">
        <v>44754</v>
      </c>
      <c r="F25" s="439" t="s">
        <v>229</v>
      </c>
      <c r="G25" s="439"/>
      <c r="H25" s="439" t="s">
        <v>230</v>
      </c>
      <c r="I25" s="439" t="s">
        <v>231</v>
      </c>
      <c r="J25" s="439" t="s">
        <v>56</v>
      </c>
      <c r="K25" s="440">
        <v>39665</v>
      </c>
      <c r="L25" s="437"/>
      <c r="M25" s="437"/>
      <c r="N25" s="437"/>
      <c r="O25" s="437"/>
      <c r="P25" s="437"/>
      <c r="Q25" s="437"/>
      <c r="R25" s="437"/>
      <c r="S25" s="437"/>
      <c r="T25" s="437"/>
      <c r="U25" s="437"/>
      <c r="V25" s="437"/>
      <c r="W25" s="437"/>
      <c r="X25" s="437"/>
      <c r="Y25" s="437"/>
      <c r="Z25" s="437"/>
      <c r="AA25" s="437"/>
      <c r="AB25" s="437"/>
      <c r="AC25" s="437"/>
      <c r="AD25" s="437"/>
      <c r="AE25" s="437"/>
    </row>
    <row r="26" spans="1:31" ht="25.5" customHeight="1">
      <c r="A26" s="442">
        <v>25</v>
      </c>
      <c r="B26" s="439">
        <v>10</v>
      </c>
      <c r="C26" s="439" t="s">
        <v>45</v>
      </c>
      <c r="D26" s="439">
        <v>1767</v>
      </c>
      <c r="E26" s="439"/>
      <c r="F26" s="439" t="s">
        <v>232</v>
      </c>
      <c r="G26" s="439"/>
      <c r="H26" s="439" t="s">
        <v>233</v>
      </c>
      <c r="I26" s="439" t="s">
        <v>234</v>
      </c>
      <c r="J26" s="439" t="s">
        <v>56</v>
      </c>
      <c r="K26" s="440">
        <v>39706</v>
      </c>
      <c r="L26" s="437"/>
      <c r="M26" s="437"/>
      <c r="N26" s="437"/>
      <c r="O26" s="437"/>
      <c r="P26" s="437"/>
      <c r="Q26" s="437"/>
      <c r="R26" s="437"/>
      <c r="S26" s="437"/>
      <c r="T26" s="437"/>
      <c r="U26" s="437"/>
      <c r="V26" s="437"/>
      <c r="W26" s="437"/>
      <c r="X26" s="437"/>
      <c r="Y26" s="437"/>
      <c r="Z26" s="437"/>
      <c r="AA26" s="437"/>
      <c r="AB26" s="437"/>
      <c r="AC26" s="437"/>
      <c r="AD26" s="437"/>
      <c r="AE26" s="437"/>
    </row>
    <row r="27" spans="1:31" ht="25.5" customHeight="1">
      <c r="A27" s="442">
        <v>26</v>
      </c>
      <c r="B27" s="439">
        <v>10</v>
      </c>
      <c r="C27" s="439" t="s">
        <v>45</v>
      </c>
      <c r="D27" s="439">
        <v>1346</v>
      </c>
      <c r="E27" s="439"/>
      <c r="F27" s="439" t="s">
        <v>214</v>
      </c>
      <c r="G27" s="439"/>
      <c r="H27" s="439" t="s">
        <v>235</v>
      </c>
      <c r="I27" s="439" t="s">
        <v>220</v>
      </c>
      <c r="J27" s="439" t="s">
        <v>56</v>
      </c>
      <c r="K27" s="440">
        <v>40019</v>
      </c>
      <c r="L27" s="437"/>
      <c r="M27" s="437"/>
      <c r="N27" s="437"/>
      <c r="O27" s="437"/>
      <c r="P27" s="437"/>
      <c r="Q27" s="437"/>
      <c r="R27" s="437"/>
      <c r="S27" s="437"/>
      <c r="T27" s="437"/>
      <c r="U27" s="437"/>
      <c r="V27" s="437"/>
      <c r="W27" s="437"/>
      <c r="X27" s="437"/>
      <c r="Y27" s="437"/>
      <c r="Z27" s="437"/>
      <c r="AA27" s="437"/>
      <c r="AB27" s="437"/>
      <c r="AC27" s="437"/>
      <c r="AD27" s="437"/>
      <c r="AE27" s="437"/>
    </row>
    <row r="28" spans="1:31" ht="25.5" customHeight="1">
      <c r="A28" s="442">
        <v>27</v>
      </c>
      <c r="B28" s="439">
        <v>10</v>
      </c>
      <c r="C28" s="439" t="s">
        <v>45</v>
      </c>
      <c r="D28" s="439">
        <v>1417</v>
      </c>
      <c r="E28" s="439"/>
      <c r="F28" s="439" t="s">
        <v>236</v>
      </c>
      <c r="G28" s="439"/>
      <c r="H28" s="439" t="s">
        <v>237</v>
      </c>
      <c r="I28" s="439" t="s">
        <v>238</v>
      </c>
      <c r="J28" s="439" t="s">
        <v>56</v>
      </c>
      <c r="K28" s="440">
        <v>39634</v>
      </c>
      <c r="L28" s="437"/>
      <c r="M28" s="437"/>
      <c r="N28" s="437"/>
      <c r="O28" s="437"/>
      <c r="P28" s="437"/>
      <c r="Q28" s="437"/>
      <c r="R28" s="437"/>
      <c r="S28" s="437"/>
      <c r="T28" s="437"/>
      <c r="U28" s="437"/>
      <c r="V28" s="437"/>
      <c r="W28" s="437"/>
      <c r="X28" s="437"/>
      <c r="Y28" s="437"/>
      <c r="Z28" s="437"/>
      <c r="AA28" s="437"/>
      <c r="AB28" s="437"/>
      <c r="AC28" s="437"/>
      <c r="AD28" s="437"/>
      <c r="AE28" s="437"/>
    </row>
    <row r="29" spans="1:31" ht="25.5" customHeight="1">
      <c r="A29" s="442">
        <v>28</v>
      </c>
      <c r="B29" s="439">
        <v>10</v>
      </c>
      <c r="C29" s="439" t="s">
        <v>45</v>
      </c>
      <c r="D29" s="439">
        <v>828</v>
      </c>
      <c r="E29" s="439"/>
      <c r="F29" s="439" t="s">
        <v>239</v>
      </c>
      <c r="G29" s="439"/>
      <c r="H29" s="439" t="s">
        <v>240</v>
      </c>
      <c r="I29" s="439" t="s">
        <v>241</v>
      </c>
      <c r="J29" s="439" t="s">
        <v>160</v>
      </c>
      <c r="K29" s="440">
        <v>38980</v>
      </c>
      <c r="L29" s="437"/>
      <c r="M29" s="437"/>
      <c r="N29" s="437"/>
      <c r="O29" s="437"/>
      <c r="P29" s="437"/>
      <c r="Q29" s="437"/>
      <c r="R29" s="437"/>
      <c r="S29" s="437"/>
      <c r="T29" s="437"/>
      <c r="U29" s="437"/>
      <c r="V29" s="437"/>
      <c r="W29" s="437"/>
      <c r="X29" s="437"/>
      <c r="Y29" s="437"/>
      <c r="Z29" s="437"/>
      <c r="AA29" s="437"/>
      <c r="AB29" s="437"/>
      <c r="AC29" s="437"/>
      <c r="AD29" s="437"/>
      <c r="AE29" s="437"/>
    </row>
    <row r="30" spans="1:31" ht="25.5" customHeight="1">
      <c r="A30" s="442">
        <v>29</v>
      </c>
      <c r="B30" s="439">
        <v>10</v>
      </c>
      <c r="C30" s="439" t="s">
        <v>45</v>
      </c>
      <c r="D30" s="439">
        <v>1752</v>
      </c>
      <c r="E30" s="439"/>
      <c r="F30" s="439" t="s">
        <v>242</v>
      </c>
      <c r="G30" s="439"/>
      <c r="H30" s="439" t="s">
        <v>243</v>
      </c>
      <c r="I30" s="439" t="s">
        <v>244</v>
      </c>
      <c r="J30" s="439" t="s">
        <v>56</v>
      </c>
      <c r="K30" s="440">
        <v>39112</v>
      </c>
      <c r="L30" s="437"/>
      <c r="M30" s="437"/>
      <c r="N30" s="437"/>
      <c r="O30" s="437"/>
      <c r="P30" s="437"/>
      <c r="Q30" s="437"/>
      <c r="R30" s="437"/>
      <c r="S30" s="437"/>
      <c r="T30" s="437"/>
      <c r="U30" s="437"/>
      <c r="V30" s="437"/>
      <c r="W30" s="437"/>
      <c r="X30" s="437"/>
      <c r="Y30" s="437"/>
      <c r="Z30" s="437"/>
      <c r="AA30" s="437"/>
      <c r="AB30" s="437"/>
      <c r="AC30" s="437"/>
      <c r="AD30" s="437"/>
      <c r="AE30" s="437"/>
    </row>
    <row r="31" spans="1:31" ht="25.5" customHeight="1">
      <c r="A31" s="442">
        <v>30</v>
      </c>
      <c r="B31" s="439">
        <v>10</v>
      </c>
      <c r="C31" s="439" t="s">
        <v>45</v>
      </c>
      <c r="D31" s="439">
        <v>1345</v>
      </c>
      <c r="E31" s="439"/>
      <c r="F31" s="439" t="s">
        <v>245</v>
      </c>
      <c r="G31" s="439"/>
      <c r="H31" s="439" t="s">
        <v>235</v>
      </c>
      <c r="I31" s="439" t="s">
        <v>220</v>
      </c>
      <c r="J31" s="439" t="s">
        <v>56</v>
      </c>
      <c r="K31" s="440">
        <v>40019</v>
      </c>
      <c r="L31" s="437"/>
      <c r="M31" s="437"/>
      <c r="N31" s="437"/>
      <c r="O31" s="437"/>
      <c r="P31" s="437"/>
      <c r="Q31" s="437"/>
      <c r="R31" s="437"/>
      <c r="S31" s="437"/>
      <c r="T31" s="437"/>
      <c r="U31" s="437"/>
      <c r="V31" s="437"/>
      <c r="W31" s="437"/>
      <c r="X31" s="437"/>
      <c r="Y31" s="437"/>
      <c r="Z31" s="437"/>
      <c r="AA31" s="437"/>
      <c r="AB31" s="437"/>
      <c r="AC31" s="437"/>
      <c r="AD31" s="437"/>
      <c r="AE31" s="437"/>
    </row>
    <row r="32" spans="1:31" ht="25.5" customHeight="1">
      <c r="A32" s="442">
        <v>31</v>
      </c>
      <c r="B32" s="439">
        <v>10</v>
      </c>
      <c r="C32" s="439" t="s">
        <v>45</v>
      </c>
      <c r="D32" s="439">
        <v>1363</v>
      </c>
      <c r="E32" s="439"/>
      <c r="F32" s="439" t="s">
        <v>246</v>
      </c>
      <c r="G32" s="439"/>
      <c r="H32" s="439" t="s">
        <v>247</v>
      </c>
      <c r="I32" s="439" t="s">
        <v>248</v>
      </c>
      <c r="J32" s="439" t="s">
        <v>160</v>
      </c>
      <c r="K32" s="440">
        <v>38908</v>
      </c>
      <c r="L32" s="437"/>
      <c r="M32" s="437"/>
      <c r="N32" s="437"/>
      <c r="O32" s="437"/>
      <c r="P32" s="437"/>
      <c r="Q32" s="437"/>
      <c r="R32" s="437"/>
      <c r="S32" s="437"/>
      <c r="T32" s="437"/>
      <c r="U32" s="437"/>
      <c r="V32" s="437"/>
      <c r="W32" s="437"/>
      <c r="X32" s="437"/>
      <c r="Y32" s="437"/>
      <c r="Z32" s="437"/>
      <c r="AA32" s="437"/>
      <c r="AB32" s="437"/>
      <c r="AC32" s="437"/>
      <c r="AD32" s="437"/>
      <c r="AE32" s="437"/>
    </row>
    <row r="33" spans="1:31" ht="25.5" customHeight="1">
      <c r="A33" s="442">
        <v>32</v>
      </c>
      <c r="B33" s="439">
        <v>10</v>
      </c>
      <c r="C33" s="439" t="s">
        <v>45</v>
      </c>
      <c r="D33" s="439">
        <v>1898</v>
      </c>
      <c r="E33" s="440">
        <v>44758</v>
      </c>
      <c r="F33" s="439" t="s">
        <v>249</v>
      </c>
      <c r="G33" s="439"/>
      <c r="H33" s="439" t="s">
        <v>250</v>
      </c>
      <c r="I33" s="439" t="s">
        <v>212</v>
      </c>
      <c r="J33" s="439" t="s">
        <v>160</v>
      </c>
      <c r="K33" s="440">
        <v>39184</v>
      </c>
      <c r="L33" s="437"/>
      <c r="M33" s="437"/>
      <c r="N33" s="437"/>
      <c r="O33" s="437"/>
      <c r="P33" s="437"/>
      <c r="Q33" s="437"/>
      <c r="R33" s="437"/>
      <c r="S33" s="437"/>
      <c r="T33" s="437"/>
      <c r="U33" s="437"/>
      <c r="V33" s="437"/>
      <c r="W33" s="437"/>
      <c r="X33" s="437"/>
      <c r="Y33" s="437"/>
      <c r="Z33" s="437"/>
      <c r="AA33" s="437"/>
      <c r="AB33" s="437"/>
      <c r="AC33" s="437"/>
      <c r="AD33" s="437"/>
      <c r="AE33" s="437"/>
    </row>
    <row r="34" spans="1:31" ht="25.5" customHeight="1">
      <c r="A34" s="442">
        <v>33</v>
      </c>
      <c r="B34" s="439">
        <v>10</v>
      </c>
      <c r="C34" s="439" t="s">
        <v>45</v>
      </c>
      <c r="D34" s="439">
        <v>1865</v>
      </c>
      <c r="E34" s="440">
        <v>44755</v>
      </c>
      <c r="F34" s="439" t="s">
        <v>251</v>
      </c>
      <c r="G34" s="439"/>
      <c r="H34" s="439" t="s">
        <v>252</v>
      </c>
      <c r="I34" s="439" t="s">
        <v>253</v>
      </c>
      <c r="J34" s="439" t="s">
        <v>160</v>
      </c>
      <c r="K34" s="440">
        <v>39518</v>
      </c>
      <c r="L34" s="437"/>
      <c r="M34" s="437"/>
      <c r="N34" s="437"/>
      <c r="O34" s="437"/>
      <c r="P34" s="437"/>
      <c r="Q34" s="437"/>
      <c r="R34" s="437"/>
      <c r="S34" s="437"/>
      <c r="T34" s="437"/>
      <c r="U34" s="437"/>
      <c r="V34" s="437"/>
      <c r="W34" s="437"/>
      <c r="X34" s="437"/>
      <c r="Y34" s="437"/>
      <c r="Z34" s="437"/>
      <c r="AA34" s="437"/>
      <c r="AB34" s="437"/>
      <c r="AC34" s="437"/>
      <c r="AD34" s="437"/>
      <c r="AE34" s="437"/>
    </row>
    <row r="35" spans="1:31" ht="25.5" customHeight="1">
      <c r="A35" s="442">
        <v>34</v>
      </c>
      <c r="B35" s="439">
        <v>10</v>
      </c>
      <c r="C35" s="439" t="s">
        <v>45</v>
      </c>
      <c r="D35" s="439">
        <v>1231</v>
      </c>
      <c r="E35" s="439"/>
      <c r="F35" s="439" t="s">
        <v>254</v>
      </c>
      <c r="G35" s="439"/>
      <c r="H35" s="439" t="s">
        <v>255</v>
      </c>
      <c r="I35" s="439" t="s">
        <v>256</v>
      </c>
      <c r="J35" s="439" t="s">
        <v>56</v>
      </c>
      <c r="K35" s="440">
        <v>39175</v>
      </c>
      <c r="L35" s="437"/>
      <c r="M35" s="437"/>
      <c r="N35" s="437"/>
      <c r="O35" s="437"/>
      <c r="P35" s="437"/>
      <c r="Q35" s="437"/>
      <c r="R35" s="437"/>
      <c r="S35" s="437"/>
      <c r="T35" s="437"/>
      <c r="U35" s="437"/>
      <c r="V35" s="437"/>
      <c r="W35" s="437"/>
      <c r="X35" s="437"/>
      <c r="Y35" s="437"/>
      <c r="Z35" s="437"/>
      <c r="AA35" s="437"/>
      <c r="AB35" s="437"/>
      <c r="AC35" s="437"/>
      <c r="AD35" s="437"/>
      <c r="AE35" s="437"/>
    </row>
    <row r="36" spans="1:31" ht="25.5" customHeight="1">
      <c r="A36" s="442">
        <v>35</v>
      </c>
      <c r="B36" s="439">
        <v>10</v>
      </c>
      <c r="C36" s="439" t="s">
        <v>45</v>
      </c>
      <c r="D36" s="439">
        <v>1372</v>
      </c>
      <c r="E36" s="439"/>
      <c r="F36" s="439" t="s">
        <v>257</v>
      </c>
      <c r="G36" s="439"/>
      <c r="H36" s="439" t="s">
        <v>258</v>
      </c>
      <c r="I36" s="439" t="s">
        <v>259</v>
      </c>
      <c r="J36" s="439" t="s">
        <v>160</v>
      </c>
      <c r="K36" s="440">
        <v>39314</v>
      </c>
      <c r="L36" s="437"/>
      <c r="M36" s="437"/>
      <c r="N36" s="437"/>
      <c r="O36" s="437"/>
      <c r="P36" s="437"/>
      <c r="Q36" s="437"/>
      <c r="R36" s="437"/>
      <c r="S36" s="437"/>
      <c r="T36" s="437"/>
      <c r="U36" s="437"/>
      <c r="V36" s="437"/>
      <c r="W36" s="437"/>
      <c r="X36" s="437"/>
      <c r="Y36" s="437"/>
      <c r="Z36" s="437"/>
      <c r="AA36" s="437"/>
      <c r="AB36" s="437"/>
      <c r="AC36" s="437"/>
      <c r="AD36" s="437"/>
      <c r="AE36" s="437"/>
    </row>
    <row r="37" spans="1:31" ht="25.5" customHeight="1">
      <c r="A37" s="442">
        <v>36</v>
      </c>
      <c r="B37" s="439">
        <v>10</v>
      </c>
      <c r="C37" s="439" t="s">
        <v>45</v>
      </c>
      <c r="D37" s="439">
        <v>1751</v>
      </c>
      <c r="E37" s="439"/>
      <c r="F37" s="439" t="s">
        <v>260</v>
      </c>
      <c r="G37" s="439"/>
      <c r="H37" s="439" t="s">
        <v>261</v>
      </c>
      <c r="I37" s="439" t="s">
        <v>262</v>
      </c>
      <c r="J37" s="439" t="s">
        <v>160</v>
      </c>
      <c r="K37" s="440">
        <v>39700</v>
      </c>
      <c r="L37" s="437"/>
      <c r="M37" s="437"/>
      <c r="N37" s="437"/>
      <c r="O37" s="437"/>
      <c r="P37" s="437"/>
      <c r="Q37" s="437"/>
      <c r="R37" s="437"/>
      <c r="S37" s="437"/>
      <c r="T37" s="437"/>
      <c r="U37" s="437"/>
      <c r="V37" s="437"/>
      <c r="W37" s="437"/>
      <c r="X37" s="437"/>
      <c r="Y37" s="437"/>
      <c r="Z37" s="437"/>
      <c r="AA37" s="437"/>
      <c r="AB37" s="437"/>
      <c r="AC37" s="437"/>
      <c r="AD37" s="437"/>
      <c r="AE37" s="437"/>
    </row>
    <row r="38" spans="1:31" ht="25.5" customHeight="1">
      <c r="A38" s="442">
        <v>37</v>
      </c>
      <c r="B38" s="439">
        <v>10</v>
      </c>
      <c r="C38" s="439" t="s">
        <v>45</v>
      </c>
      <c r="D38" s="439">
        <v>1880</v>
      </c>
      <c r="E38" s="440">
        <v>44755</v>
      </c>
      <c r="F38" s="439" t="s">
        <v>263</v>
      </c>
      <c r="G38" s="439"/>
      <c r="H38" s="439" t="s">
        <v>264</v>
      </c>
      <c r="I38" s="439" t="s">
        <v>265</v>
      </c>
      <c r="J38" s="439" t="s">
        <v>160</v>
      </c>
      <c r="K38" s="440">
        <v>39253</v>
      </c>
      <c r="L38" s="437"/>
      <c r="M38" s="437"/>
      <c r="N38" s="437"/>
      <c r="O38" s="437"/>
      <c r="P38" s="437"/>
      <c r="Q38" s="437"/>
      <c r="R38" s="437"/>
      <c r="S38" s="437"/>
      <c r="T38" s="437"/>
      <c r="U38" s="437"/>
      <c r="V38" s="437"/>
      <c r="W38" s="437"/>
      <c r="X38" s="437"/>
      <c r="Y38" s="437"/>
      <c r="Z38" s="437"/>
      <c r="AA38" s="437"/>
      <c r="AB38" s="437"/>
      <c r="AC38" s="437"/>
      <c r="AD38" s="437"/>
      <c r="AE38" s="437"/>
    </row>
    <row r="39" spans="1:31" ht="25.5" customHeight="1">
      <c r="A39" s="442">
        <v>38</v>
      </c>
      <c r="B39" s="439">
        <v>10</v>
      </c>
      <c r="C39" s="439" t="s">
        <v>45</v>
      </c>
      <c r="D39" s="439">
        <v>1354</v>
      </c>
      <c r="E39" s="440">
        <v>43284</v>
      </c>
      <c r="F39" s="439" t="s">
        <v>266</v>
      </c>
      <c r="G39" s="439"/>
      <c r="H39" s="439" t="s">
        <v>267</v>
      </c>
      <c r="I39" s="439" t="s">
        <v>268</v>
      </c>
      <c r="J39" s="439" t="s">
        <v>56</v>
      </c>
      <c r="K39" s="440">
        <v>39828</v>
      </c>
      <c r="L39" s="437"/>
      <c r="M39" s="437"/>
      <c r="N39" s="437"/>
      <c r="O39" s="437"/>
      <c r="P39" s="437"/>
      <c r="Q39" s="437"/>
      <c r="R39" s="437"/>
      <c r="S39" s="437"/>
      <c r="T39" s="437"/>
      <c r="U39" s="437"/>
      <c r="V39" s="437"/>
      <c r="W39" s="437"/>
      <c r="X39" s="437"/>
      <c r="Y39" s="437"/>
      <c r="Z39" s="437"/>
      <c r="AA39" s="437"/>
      <c r="AB39" s="437"/>
      <c r="AC39" s="437"/>
      <c r="AD39" s="437"/>
      <c r="AE39" s="437"/>
    </row>
    <row r="40" spans="1:31" ht="25.5" customHeight="1">
      <c r="A40" s="442">
        <v>39</v>
      </c>
      <c r="B40" s="439">
        <v>10</v>
      </c>
      <c r="C40" s="439" t="s">
        <v>45</v>
      </c>
      <c r="D40" s="439">
        <v>1715</v>
      </c>
      <c r="E40" s="439"/>
      <c r="F40" s="439" t="s">
        <v>269</v>
      </c>
      <c r="G40" s="439"/>
      <c r="H40" s="439" t="s">
        <v>213</v>
      </c>
      <c r="I40" s="439" t="s">
        <v>270</v>
      </c>
      <c r="J40" s="439" t="s">
        <v>56</v>
      </c>
      <c r="K40" s="440">
        <v>39680</v>
      </c>
      <c r="L40" s="437"/>
      <c r="M40" s="437"/>
      <c r="N40" s="437"/>
      <c r="O40" s="437"/>
      <c r="P40" s="437"/>
      <c r="Q40" s="437"/>
      <c r="R40" s="437"/>
      <c r="S40" s="437"/>
      <c r="T40" s="437"/>
      <c r="U40" s="437"/>
      <c r="V40" s="437"/>
      <c r="W40" s="437"/>
      <c r="X40" s="437"/>
      <c r="Y40" s="437"/>
      <c r="Z40" s="437"/>
      <c r="AA40" s="437"/>
      <c r="AB40" s="437"/>
      <c r="AC40" s="437"/>
      <c r="AD40" s="437"/>
      <c r="AE40" s="437"/>
    </row>
    <row r="41" spans="1:31" ht="25.5" customHeight="1">
      <c r="A41" s="442">
        <v>40</v>
      </c>
      <c r="B41" s="439">
        <v>10</v>
      </c>
      <c r="C41" s="439" t="s">
        <v>45</v>
      </c>
      <c r="D41" s="439">
        <v>1817</v>
      </c>
      <c r="E41" s="439"/>
      <c r="F41" s="439" t="s">
        <v>271</v>
      </c>
      <c r="G41" s="439"/>
      <c r="H41" s="439" t="s">
        <v>272</v>
      </c>
      <c r="I41" s="439" t="s">
        <v>273</v>
      </c>
      <c r="J41" s="439" t="s">
        <v>56</v>
      </c>
      <c r="K41" s="440">
        <v>38893</v>
      </c>
      <c r="L41" s="437"/>
      <c r="M41" s="437"/>
      <c r="N41" s="437"/>
      <c r="O41" s="437"/>
      <c r="P41" s="437"/>
      <c r="Q41" s="437"/>
      <c r="R41" s="437"/>
      <c r="S41" s="437"/>
      <c r="T41" s="437"/>
      <c r="U41" s="437"/>
      <c r="V41" s="437"/>
      <c r="W41" s="437"/>
      <c r="X41" s="437"/>
      <c r="Y41" s="437"/>
      <c r="Z41" s="437"/>
      <c r="AA41" s="437"/>
      <c r="AB41" s="437"/>
      <c r="AC41" s="437"/>
      <c r="AD41" s="437"/>
      <c r="AE41" s="437"/>
    </row>
    <row r="42" spans="1:31" ht="25.5" customHeight="1">
      <c r="A42" s="442">
        <v>41</v>
      </c>
      <c r="B42" s="439">
        <v>10</v>
      </c>
      <c r="C42" s="439" t="s">
        <v>45</v>
      </c>
      <c r="D42" s="439">
        <v>1543</v>
      </c>
      <c r="E42" s="439"/>
      <c r="F42" s="439" t="s">
        <v>274</v>
      </c>
      <c r="G42" s="439"/>
      <c r="H42" s="439" t="s">
        <v>275</v>
      </c>
      <c r="I42" s="439" t="s">
        <v>276</v>
      </c>
      <c r="J42" s="439" t="s">
        <v>56</v>
      </c>
      <c r="K42" s="440">
        <v>39618</v>
      </c>
      <c r="L42" s="437"/>
      <c r="M42" s="437"/>
      <c r="N42" s="437"/>
      <c r="O42" s="437"/>
      <c r="P42" s="437"/>
      <c r="Q42" s="437"/>
      <c r="R42" s="437"/>
      <c r="S42" s="437"/>
      <c r="T42" s="437"/>
      <c r="U42" s="437"/>
      <c r="V42" s="437"/>
      <c r="W42" s="437"/>
      <c r="X42" s="437"/>
      <c r="Y42" s="437"/>
      <c r="Z42" s="437"/>
      <c r="AA42" s="437"/>
      <c r="AB42" s="437"/>
      <c r="AC42" s="437"/>
      <c r="AD42" s="437"/>
      <c r="AE42" s="437"/>
    </row>
    <row r="43" spans="1:31" ht="25.5" customHeight="1">
      <c r="A43" s="442">
        <v>42</v>
      </c>
      <c r="B43" s="439">
        <v>10</v>
      </c>
      <c r="C43" s="439" t="s">
        <v>45</v>
      </c>
      <c r="D43" s="439">
        <v>1720</v>
      </c>
      <c r="E43" s="439"/>
      <c r="F43" s="439" t="s">
        <v>277</v>
      </c>
      <c r="G43" s="439"/>
      <c r="H43" s="439" t="s">
        <v>240</v>
      </c>
      <c r="I43" s="439" t="s">
        <v>278</v>
      </c>
      <c r="J43" s="439" t="s">
        <v>56</v>
      </c>
      <c r="K43" s="440">
        <v>39301</v>
      </c>
      <c r="L43" s="437"/>
      <c r="M43" s="437"/>
      <c r="N43" s="437"/>
      <c r="O43" s="437"/>
      <c r="P43" s="437"/>
      <c r="Q43" s="437"/>
      <c r="R43" s="437"/>
      <c r="S43" s="437"/>
      <c r="T43" s="437"/>
      <c r="U43" s="437"/>
      <c r="V43" s="437"/>
      <c r="W43" s="437"/>
      <c r="X43" s="437"/>
      <c r="Y43" s="437"/>
      <c r="Z43" s="437"/>
      <c r="AA43" s="437"/>
      <c r="AB43" s="437"/>
      <c r="AC43" s="437"/>
      <c r="AD43" s="437"/>
      <c r="AE43" s="437"/>
    </row>
    <row r="44" spans="1:31" ht="25.5" customHeight="1">
      <c r="A44" s="442">
        <v>43</v>
      </c>
      <c r="B44" s="439">
        <v>10</v>
      </c>
      <c r="C44" s="439" t="s">
        <v>45</v>
      </c>
      <c r="D44" s="439">
        <v>1843</v>
      </c>
      <c r="E44" s="440">
        <v>44748</v>
      </c>
      <c r="F44" s="439" t="s">
        <v>279</v>
      </c>
      <c r="G44" s="439"/>
      <c r="H44" s="439" t="s">
        <v>280</v>
      </c>
      <c r="I44" s="439" t="s">
        <v>281</v>
      </c>
      <c r="J44" s="439" t="s">
        <v>56</v>
      </c>
      <c r="K44" s="440">
        <v>39823</v>
      </c>
      <c r="L44" s="437"/>
      <c r="M44" s="437"/>
      <c r="N44" s="437"/>
      <c r="O44" s="437"/>
      <c r="P44" s="437"/>
      <c r="Q44" s="437"/>
      <c r="R44" s="437"/>
      <c r="S44" s="437"/>
      <c r="T44" s="437"/>
      <c r="U44" s="437"/>
      <c r="V44" s="437"/>
      <c r="W44" s="437"/>
      <c r="X44" s="437"/>
      <c r="Y44" s="437"/>
      <c r="Z44" s="437"/>
      <c r="AA44" s="437"/>
      <c r="AB44" s="437"/>
      <c r="AC44" s="437"/>
      <c r="AD44" s="437"/>
      <c r="AE44" s="437"/>
    </row>
    <row r="45" spans="1:31" ht="25.5" customHeight="1">
      <c r="A45" s="442">
        <v>44</v>
      </c>
      <c r="B45" s="439">
        <v>10</v>
      </c>
      <c r="C45" s="439" t="s">
        <v>45</v>
      </c>
      <c r="D45" s="439">
        <v>1390</v>
      </c>
      <c r="E45" s="440">
        <v>43292</v>
      </c>
      <c r="F45" s="439" t="s">
        <v>282</v>
      </c>
      <c r="G45" s="439"/>
      <c r="H45" s="439" t="s">
        <v>283</v>
      </c>
      <c r="I45" s="439" t="s">
        <v>284</v>
      </c>
      <c r="J45" s="439" t="s">
        <v>56</v>
      </c>
      <c r="K45" s="440">
        <v>39725</v>
      </c>
      <c r="L45" s="437"/>
      <c r="M45" s="437"/>
      <c r="N45" s="437"/>
      <c r="O45" s="437"/>
      <c r="P45" s="437"/>
      <c r="Q45" s="437"/>
      <c r="R45" s="437"/>
      <c r="S45" s="437"/>
      <c r="T45" s="437"/>
      <c r="U45" s="437"/>
      <c r="V45" s="437"/>
      <c r="W45" s="437"/>
      <c r="X45" s="437"/>
      <c r="Y45" s="437"/>
      <c r="Z45" s="437"/>
      <c r="AA45" s="437"/>
      <c r="AB45" s="437"/>
      <c r="AC45" s="437"/>
      <c r="AD45" s="437"/>
      <c r="AE45" s="437"/>
    </row>
    <row r="46" spans="1:31" ht="25.5" customHeight="1">
      <c r="A46" s="442">
        <v>45</v>
      </c>
      <c r="B46" s="439">
        <v>10</v>
      </c>
      <c r="C46" s="439" t="s">
        <v>45</v>
      </c>
      <c r="D46" s="439">
        <v>1773</v>
      </c>
      <c r="E46" s="439"/>
      <c r="F46" s="439" t="s">
        <v>285</v>
      </c>
      <c r="G46" s="439"/>
      <c r="H46" s="439" t="s">
        <v>286</v>
      </c>
      <c r="I46" s="439" t="s">
        <v>287</v>
      </c>
      <c r="J46" s="439" t="s">
        <v>56</v>
      </c>
      <c r="K46" s="440">
        <v>39475</v>
      </c>
      <c r="L46" s="437"/>
      <c r="M46" s="437"/>
      <c r="N46" s="437"/>
      <c r="O46" s="437"/>
      <c r="P46" s="437"/>
      <c r="Q46" s="437"/>
      <c r="R46" s="437"/>
      <c r="S46" s="437"/>
      <c r="T46" s="437"/>
      <c r="U46" s="437"/>
      <c r="V46" s="437"/>
      <c r="W46" s="437"/>
      <c r="X46" s="437"/>
      <c r="Y46" s="437"/>
      <c r="Z46" s="437"/>
      <c r="AA46" s="437"/>
      <c r="AB46" s="437"/>
      <c r="AC46" s="437"/>
      <c r="AD46" s="437"/>
      <c r="AE46" s="437"/>
    </row>
    <row r="47" spans="1:31" ht="25.5" customHeight="1">
      <c r="A47" s="442">
        <v>46</v>
      </c>
      <c r="B47" s="439">
        <v>10</v>
      </c>
      <c r="C47" s="439" t="s">
        <v>45</v>
      </c>
      <c r="D47" s="439">
        <v>844</v>
      </c>
      <c r="E47" s="439"/>
      <c r="F47" s="439" t="s">
        <v>288</v>
      </c>
      <c r="G47" s="439"/>
      <c r="H47" s="439" t="s">
        <v>289</v>
      </c>
      <c r="I47" s="439" t="s">
        <v>290</v>
      </c>
      <c r="J47" s="439" t="s">
        <v>160</v>
      </c>
      <c r="K47" s="440">
        <v>39420</v>
      </c>
      <c r="L47" s="437"/>
      <c r="M47" s="437"/>
      <c r="N47" s="437"/>
      <c r="O47" s="437"/>
      <c r="P47" s="437"/>
      <c r="Q47" s="437"/>
      <c r="R47" s="437"/>
      <c r="S47" s="437"/>
      <c r="T47" s="437"/>
      <c r="U47" s="437"/>
      <c r="V47" s="437"/>
      <c r="W47" s="437"/>
      <c r="X47" s="437"/>
      <c r="Y47" s="437"/>
      <c r="Z47" s="437"/>
      <c r="AA47" s="437"/>
      <c r="AB47" s="437"/>
      <c r="AC47" s="437"/>
      <c r="AD47" s="437"/>
      <c r="AE47" s="437"/>
    </row>
    <row r="48" spans="1:31" ht="25.5" customHeight="1">
      <c r="A48" s="442">
        <v>47</v>
      </c>
      <c r="B48" s="436"/>
      <c r="C48" s="437"/>
      <c r="D48" s="437"/>
      <c r="E48" s="438"/>
      <c r="F48" s="437"/>
      <c r="G48" s="437"/>
      <c r="H48" s="437"/>
      <c r="I48" s="437"/>
      <c r="J48" s="437"/>
      <c r="K48" s="438"/>
      <c r="L48" s="437"/>
      <c r="M48" s="437"/>
      <c r="N48" s="437"/>
      <c r="O48" s="437"/>
      <c r="P48" s="437"/>
      <c r="Q48" s="437"/>
      <c r="R48" s="437"/>
      <c r="S48" s="437"/>
      <c r="T48" s="437"/>
      <c r="U48" s="437"/>
      <c r="V48" s="437"/>
      <c r="W48" s="437"/>
      <c r="X48" s="437"/>
      <c r="Y48" s="437"/>
      <c r="Z48" s="437"/>
      <c r="AA48" s="437"/>
      <c r="AB48" s="437"/>
      <c r="AC48" s="437"/>
      <c r="AD48" s="437"/>
      <c r="AE48" s="437"/>
    </row>
    <row r="49" spans="1:31" ht="25.5" customHeight="1">
      <c r="A49" s="442">
        <v>48</v>
      </c>
      <c r="B49" s="436"/>
      <c r="C49" s="437"/>
      <c r="D49" s="437"/>
      <c r="E49" s="438"/>
      <c r="F49" s="437"/>
      <c r="G49" s="437"/>
      <c r="H49" s="437"/>
      <c r="I49" s="437"/>
      <c r="J49" s="437"/>
      <c r="K49" s="438"/>
      <c r="L49" s="437"/>
      <c r="M49" s="437"/>
      <c r="N49" s="437"/>
      <c r="O49" s="437"/>
      <c r="P49" s="437"/>
      <c r="Q49" s="437"/>
      <c r="R49" s="437"/>
      <c r="S49" s="437"/>
      <c r="T49" s="437"/>
      <c r="U49" s="437"/>
      <c r="V49" s="437"/>
      <c r="W49" s="437"/>
      <c r="X49" s="437"/>
      <c r="Y49" s="437"/>
      <c r="Z49" s="437"/>
      <c r="AA49" s="437"/>
      <c r="AB49" s="437"/>
      <c r="AC49" s="437"/>
      <c r="AD49" s="437"/>
      <c r="AE49" s="437"/>
    </row>
    <row r="50" spans="1:31" ht="25.5" customHeight="1">
      <c r="A50" s="442">
        <v>49</v>
      </c>
      <c r="B50" s="436"/>
      <c r="C50" s="437"/>
      <c r="D50" s="437"/>
      <c r="E50" s="438"/>
      <c r="F50" s="437"/>
      <c r="G50" s="437"/>
      <c r="H50" s="437"/>
      <c r="I50" s="437"/>
      <c r="J50" s="437"/>
      <c r="K50" s="438"/>
      <c r="L50" s="437"/>
      <c r="M50" s="437"/>
      <c r="N50" s="437"/>
      <c r="O50" s="437"/>
      <c r="P50" s="437"/>
      <c r="Q50" s="437"/>
      <c r="R50" s="437"/>
      <c r="S50" s="437"/>
      <c r="T50" s="437"/>
      <c r="U50" s="437"/>
      <c r="V50" s="437"/>
      <c r="W50" s="437"/>
      <c r="X50" s="437"/>
      <c r="Y50" s="437"/>
      <c r="Z50" s="437"/>
      <c r="AA50" s="437"/>
      <c r="AB50" s="437"/>
      <c r="AC50" s="437"/>
      <c r="AD50" s="437"/>
      <c r="AE50" s="437"/>
    </row>
    <row r="51" spans="1:31" ht="25.5" customHeight="1">
      <c r="A51" s="442">
        <v>50</v>
      </c>
      <c r="B51" s="436"/>
      <c r="C51" s="437"/>
      <c r="D51" s="437"/>
      <c r="E51" s="438"/>
      <c r="F51" s="437"/>
      <c r="G51" s="437"/>
      <c r="H51" s="437"/>
      <c r="I51" s="437"/>
      <c r="J51" s="437"/>
      <c r="K51" s="438"/>
      <c r="L51" s="437"/>
      <c r="M51" s="437"/>
      <c r="N51" s="437"/>
      <c r="O51" s="437"/>
      <c r="P51" s="437"/>
      <c r="Q51" s="437"/>
      <c r="R51" s="437"/>
      <c r="S51" s="437"/>
      <c r="T51" s="437"/>
      <c r="U51" s="437"/>
      <c r="V51" s="437"/>
      <c r="W51" s="437"/>
      <c r="X51" s="437"/>
      <c r="Y51" s="437"/>
      <c r="Z51" s="437"/>
      <c r="AA51" s="437"/>
      <c r="AB51" s="437"/>
      <c r="AC51" s="437"/>
      <c r="AD51" s="437"/>
      <c r="AE51" s="437"/>
    </row>
    <row r="52" spans="1:31" ht="25.5" customHeight="1">
      <c r="A52" s="442">
        <v>51</v>
      </c>
      <c r="B52" s="436"/>
      <c r="C52" s="437"/>
      <c r="D52" s="437"/>
      <c r="E52" s="438"/>
      <c r="F52" s="437"/>
      <c r="G52" s="437"/>
      <c r="H52" s="437"/>
      <c r="I52" s="437"/>
      <c r="J52" s="437"/>
      <c r="K52" s="438"/>
      <c r="L52" s="437"/>
      <c r="M52" s="437"/>
      <c r="N52" s="437"/>
      <c r="O52" s="437"/>
      <c r="P52" s="437"/>
      <c r="Q52" s="437"/>
      <c r="R52" s="437"/>
      <c r="S52" s="437"/>
      <c r="T52" s="437"/>
      <c r="U52" s="437"/>
      <c r="V52" s="437"/>
      <c r="W52" s="437"/>
      <c r="X52" s="437"/>
      <c r="Y52" s="437"/>
      <c r="Z52" s="437"/>
      <c r="AA52" s="437"/>
      <c r="AB52" s="437"/>
      <c r="AC52" s="437"/>
      <c r="AD52" s="437"/>
      <c r="AE52" s="437"/>
    </row>
    <row r="53" spans="1:31" ht="25.5" customHeight="1">
      <c r="A53" s="442">
        <v>52</v>
      </c>
      <c r="B53" s="436"/>
      <c r="C53" s="437"/>
      <c r="D53" s="437"/>
      <c r="E53" s="438"/>
      <c r="F53" s="437"/>
      <c r="G53" s="437"/>
      <c r="H53" s="437"/>
      <c r="I53" s="437"/>
      <c r="J53" s="437"/>
      <c r="K53" s="438"/>
      <c r="L53" s="437"/>
      <c r="M53" s="437"/>
      <c r="N53" s="437"/>
      <c r="O53" s="437"/>
      <c r="P53" s="437"/>
      <c r="Q53" s="437"/>
      <c r="R53" s="437"/>
      <c r="S53" s="437"/>
      <c r="T53" s="437"/>
      <c r="U53" s="437"/>
      <c r="V53" s="437"/>
      <c r="W53" s="437"/>
      <c r="X53" s="437"/>
      <c r="Y53" s="437"/>
      <c r="Z53" s="437"/>
      <c r="AA53" s="437"/>
      <c r="AB53" s="437"/>
      <c r="AC53" s="437"/>
      <c r="AD53" s="437"/>
      <c r="AE53" s="437"/>
    </row>
    <row r="54" spans="1:31" ht="25.5" customHeight="1">
      <c r="A54" s="442">
        <v>53</v>
      </c>
      <c r="B54" s="436"/>
      <c r="C54" s="437"/>
      <c r="D54" s="437"/>
      <c r="E54" s="438"/>
      <c r="F54" s="437"/>
      <c r="G54" s="437"/>
      <c r="H54" s="437"/>
      <c r="I54" s="437"/>
      <c r="J54" s="437"/>
      <c r="K54" s="438"/>
      <c r="L54" s="437"/>
      <c r="M54" s="437"/>
      <c r="N54" s="437"/>
      <c r="O54" s="437"/>
      <c r="P54" s="437"/>
      <c r="Q54" s="437"/>
      <c r="R54" s="437"/>
      <c r="S54" s="437"/>
      <c r="T54" s="437"/>
      <c r="U54" s="437"/>
      <c r="V54" s="437"/>
      <c r="W54" s="437"/>
      <c r="X54" s="437"/>
      <c r="Y54" s="437"/>
      <c r="Z54" s="437"/>
      <c r="AA54" s="437"/>
      <c r="AB54" s="437"/>
      <c r="AC54" s="437"/>
      <c r="AD54" s="437"/>
      <c r="AE54" s="437"/>
    </row>
    <row r="55" spans="1:31" ht="25.5" customHeight="1">
      <c r="A55" s="442">
        <v>54</v>
      </c>
      <c r="B55" s="436"/>
      <c r="C55" s="437"/>
      <c r="D55" s="437"/>
      <c r="E55" s="438"/>
      <c r="F55" s="437"/>
      <c r="G55" s="437"/>
      <c r="H55" s="437"/>
      <c r="I55" s="437"/>
      <c r="J55" s="437"/>
      <c r="K55" s="438"/>
      <c r="L55" s="437"/>
      <c r="M55" s="437"/>
      <c r="N55" s="437"/>
      <c r="O55" s="437"/>
      <c r="P55" s="437"/>
      <c r="Q55" s="437"/>
      <c r="R55" s="437"/>
      <c r="S55" s="437"/>
      <c r="T55" s="437"/>
      <c r="U55" s="437"/>
      <c r="V55" s="437"/>
      <c r="W55" s="437"/>
      <c r="X55" s="437"/>
      <c r="Y55" s="437"/>
      <c r="Z55" s="437"/>
      <c r="AA55" s="437"/>
      <c r="AB55" s="437"/>
      <c r="AC55" s="437"/>
      <c r="AD55" s="437"/>
      <c r="AE55" s="437"/>
    </row>
    <row r="56" spans="1:31" ht="25.5" customHeight="1">
      <c r="A56" s="442">
        <v>55</v>
      </c>
      <c r="B56" s="436"/>
      <c r="C56" s="437"/>
      <c r="D56" s="437"/>
      <c r="E56" s="438"/>
      <c r="F56" s="437"/>
      <c r="G56" s="437"/>
      <c r="H56" s="437"/>
      <c r="I56" s="437"/>
      <c r="J56" s="437"/>
      <c r="K56" s="438"/>
      <c r="L56" s="437"/>
      <c r="M56" s="437"/>
      <c r="N56" s="437"/>
      <c r="O56" s="437"/>
      <c r="P56" s="437"/>
      <c r="Q56" s="437"/>
      <c r="R56" s="437"/>
      <c r="S56" s="437"/>
      <c r="T56" s="437"/>
      <c r="U56" s="437"/>
      <c r="V56" s="437"/>
      <c r="W56" s="437"/>
      <c r="X56" s="437"/>
      <c r="Y56" s="437"/>
      <c r="Z56" s="437"/>
      <c r="AA56" s="437"/>
      <c r="AB56" s="437"/>
      <c r="AC56" s="437"/>
      <c r="AD56" s="437"/>
      <c r="AE56" s="437"/>
    </row>
    <row r="57" spans="1:31" ht="25.5" customHeight="1">
      <c r="A57" s="442">
        <v>56</v>
      </c>
      <c r="B57" s="436"/>
      <c r="C57" s="437"/>
      <c r="D57" s="437"/>
      <c r="E57" s="438"/>
      <c r="F57" s="437"/>
      <c r="G57" s="437"/>
      <c r="H57" s="437"/>
      <c r="I57" s="437"/>
      <c r="J57" s="437"/>
      <c r="K57" s="438"/>
      <c r="L57" s="437"/>
      <c r="M57" s="437"/>
      <c r="N57" s="437"/>
      <c r="O57" s="437"/>
      <c r="P57" s="437"/>
      <c r="Q57" s="437"/>
      <c r="R57" s="437"/>
      <c r="S57" s="437"/>
      <c r="T57" s="437"/>
      <c r="U57" s="437"/>
      <c r="V57" s="437"/>
      <c r="W57" s="437"/>
      <c r="X57" s="437"/>
      <c r="Y57" s="437"/>
      <c r="Z57" s="437"/>
      <c r="AA57" s="437"/>
      <c r="AB57" s="437"/>
      <c r="AC57" s="437"/>
      <c r="AD57" s="437"/>
      <c r="AE57" s="437"/>
    </row>
    <row r="58" spans="1:31" ht="25.5" customHeight="1">
      <c r="A58" s="442">
        <v>57</v>
      </c>
      <c r="B58" s="436"/>
      <c r="C58" s="437"/>
      <c r="D58" s="437"/>
      <c r="E58" s="438"/>
      <c r="F58" s="437"/>
      <c r="G58" s="437"/>
      <c r="H58" s="437"/>
      <c r="I58" s="437"/>
      <c r="J58" s="437"/>
      <c r="K58" s="438"/>
      <c r="L58" s="437"/>
      <c r="M58" s="437"/>
      <c r="N58" s="437"/>
      <c r="O58" s="437"/>
      <c r="P58" s="437"/>
      <c r="Q58" s="437"/>
      <c r="R58" s="437"/>
      <c r="S58" s="437"/>
      <c r="T58" s="437"/>
      <c r="U58" s="437"/>
      <c r="V58" s="437"/>
      <c r="W58" s="437"/>
      <c r="X58" s="437"/>
      <c r="Y58" s="437"/>
      <c r="Z58" s="437"/>
      <c r="AA58" s="437"/>
      <c r="AB58" s="437"/>
      <c r="AC58" s="437"/>
      <c r="AD58" s="437"/>
      <c r="AE58" s="437"/>
    </row>
    <row r="59" spans="1:31" ht="25.5" customHeight="1">
      <c r="A59" s="442">
        <v>58</v>
      </c>
      <c r="B59" s="436"/>
      <c r="C59" s="437"/>
      <c r="D59" s="437"/>
      <c r="E59" s="438"/>
      <c r="F59" s="437"/>
      <c r="G59" s="437"/>
      <c r="H59" s="437"/>
      <c r="I59" s="437"/>
      <c r="J59" s="437"/>
      <c r="K59" s="438"/>
      <c r="L59" s="437"/>
      <c r="M59" s="437"/>
      <c r="N59" s="437"/>
      <c r="O59" s="437"/>
      <c r="P59" s="437"/>
      <c r="Q59" s="437"/>
      <c r="R59" s="437"/>
      <c r="S59" s="437"/>
      <c r="T59" s="437"/>
      <c r="U59" s="437"/>
      <c r="V59" s="437"/>
      <c r="W59" s="437"/>
      <c r="X59" s="437"/>
      <c r="Y59" s="437"/>
      <c r="Z59" s="437"/>
      <c r="AA59" s="437"/>
      <c r="AB59" s="437"/>
      <c r="AC59" s="437"/>
      <c r="AD59" s="437"/>
      <c r="AE59" s="437"/>
    </row>
    <row r="60" spans="1:31" ht="25.5" customHeight="1">
      <c r="A60" s="442">
        <v>59</v>
      </c>
      <c r="B60" s="436"/>
      <c r="C60" s="437"/>
      <c r="D60" s="437"/>
      <c r="E60" s="438"/>
      <c r="F60" s="437"/>
      <c r="G60" s="437"/>
      <c r="H60" s="437"/>
      <c r="I60" s="437"/>
      <c r="J60" s="437"/>
      <c r="K60" s="438"/>
      <c r="L60" s="437"/>
      <c r="M60" s="437"/>
      <c r="N60" s="437"/>
      <c r="O60" s="437"/>
      <c r="P60" s="437"/>
      <c r="Q60" s="437"/>
      <c r="R60" s="437"/>
      <c r="S60" s="437"/>
      <c r="T60" s="437"/>
      <c r="U60" s="437"/>
      <c r="V60" s="437"/>
      <c r="W60" s="437"/>
      <c r="X60" s="437"/>
      <c r="Y60" s="437"/>
      <c r="Z60" s="437"/>
      <c r="AA60" s="437"/>
      <c r="AB60" s="437"/>
      <c r="AC60" s="437"/>
      <c r="AD60" s="437"/>
      <c r="AE60" s="437"/>
    </row>
    <row r="61" spans="1:31" ht="25.5" customHeight="1">
      <c r="A61" s="442">
        <v>60</v>
      </c>
      <c r="B61" s="436"/>
      <c r="C61" s="437"/>
      <c r="D61" s="437"/>
      <c r="E61" s="438"/>
      <c r="F61" s="437"/>
      <c r="G61" s="437"/>
      <c r="H61" s="437"/>
      <c r="I61" s="437"/>
      <c r="J61" s="437"/>
      <c r="K61" s="438"/>
      <c r="L61" s="437"/>
      <c r="M61" s="437"/>
      <c r="N61" s="437"/>
      <c r="O61" s="437"/>
      <c r="P61" s="437"/>
      <c r="Q61" s="437"/>
      <c r="R61" s="437"/>
      <c r="S61" s="437"/>
      <c r="T61" s="437"/>
      <c r="U61" s="437"/>
      <c r="V61" s="437"/>
      <c r="W61" s="437"/>
      <c r="X61" s="437"/>
      <c r="Y61" s="437"/>
      <c r="Z61" s="437"/>
      <c r="AA61" s="437"/>
      <c r="AB61" s="437"/>
      <c r="AC61" s="437"/>
      <c r="AD61" s="437"/>
      <c r="AE61" s="437"/>
    </row>
    <row r="62" spans="1:31" ht="25.5" customHeight="1">
      <c r="A62" s="442">
        <v>61</v>
      </c>
      <c r="B62" s="436"/>
      <c r="C62" s="437"/>
      <c r="D62" s="437"/>
      <c r="E62" s="438"/>
      <c r="F62" s="437"/>
      <c r="G62" s="437"/>
      <c r="H62" s="437"/>
      <c r="I62" s="437"/>
      <c r="J62" s="437"/>
      <c r="K62" s="438"/>
      <c r="L62" s="437"/>
      <c r="M62" s="437"/>
      <c r="N62" s="437"/>
      <c r="O62" s="437"/>
      <c r="P62" s="437"/>
      <c r="Q62" s="437"/>
      <c r="R62" s="437"/>
      <c r="S62" s="437"/>
      <c r="T62" s="437"/>
      <c r="U62" s="437"/>
      <c r="V62" s="437"/>
      <c r="W62" s="437"/>
      <c r="X62" s="437"/>
      <c r="Y62" s="437"/>
      <c r="Z62" s="437"/>
      <c r="AA62" s="437"/>
      <c r="AB62" s="437"/>
      <c r="AC62" s="437"/>
      <c r="AD62" s="437"/>
      <c r="AE62" s="437"/>
    </row>
    <row r="63" spans="1:31" ht="25.5" customHeight="1">
      <c r="A63" s="442">
        <v>62</v>
      </c>
      <c r="B63" s="436"/>
      <c r="C63" s="437"/>
      <c r="D63" s="437"/>
      <c r="E63" s="438"/>
      <c r="F63" s="437"/>
      <c r="G63" s="437"/>
      <c r="H63" s="437"/>
      <c r="I63" s="437"/>
      <c r="J63" s="437"/>
      <c r="K63" s="438"/>
      <c r="L63" s="437"/>
      <c r="M63" s="437"/>
      <c r="N63" s="437"/>
      <c r="O63" s="437"/>
      <c r="P63" s="437"/>
      <c r="Q63" s="437"/>
      <c r="R63" s="437"/>
      <c r="S63" s="437"/>
      <c r="T63" s="437"/>
      <c r="U63" s="437"/>
      <c r="V63" s="437"/>
      <c r="W63" s="437"/>
      <c r="X63" s="437"/>
      <c r="Y63" s="437"/>
      <c r="Z63" s="437"/>
      <c r="AA63" s="437"/>
      <c r="AB63" s="437"/>
      <c r="AC63" s="437"/>
      <c r="AD63" s="437"/>
      <c r="AE63" s="437"/>
    </row>
    <row r="64" spans="1:31" ht="25.5" customHeight="1">
      <c r="A64" s="442">
        <v>63</v>
      </c>
      <c r="B64" s="436"/>
      <c r="C64" s="437"/>
      <c r="D64" s="437"/>
      <c r="E64" s="438"/>
      <c r="F64" s="437"/>
      <c r="G64" s="437"/>
      <c r="H64" s="437"/>
      <c r="I64" s="437"/>
      <c r="J64" s="437"/>
      <c r="K64" s="438"/>
      <c r="L64" s="437"/>
      <c r="M64" s="437"/>
      <c r="N64" s="437"/>
      <c r="O64" s="437"/>
      <c r="P64" s="437"/>
      <c r="Q64" s="437"/>
      <c r="R64" s="437"/>
      <c r="S64" s="437"/>
      <c r="T64" s="437"/>
      <c r="U64" s="437"/>
      <c r="V64" s="437"/>
      <c r="W64" s="437"/>
      <c r="X64" s="437"/>
      <c r="Y64" s="437"/>
      <c r="Z64" s="437"/>
      <c r="AA64" s="437"/>
      <c r="AB64" s="437"/>
      <c r="AC64" s="437"/>
      <c r="AD64" s="437"/>
      <c r="AE64" s="437"/>
    </row>
    <row r="65" spans="1:31" ht="25.5" customHeight="1">
      <c r="A65" s="442">
        <v>64</v>
      </c>
      <c r="B65" s="436"/>
      <c r="C65" s="437"/>
      <c r="D65" s="437"/>
      <c r="E65" s="438"/>
      <c r="F65" s="437"/>
      <c r="G65" s="437"/>
      <c r="H65" s="437"/>
      <c r="I65" s="437"/>
      <c r="J65" s="437"/>
      <c r="K65" s="438"/>
      <c r="L65" s="437"/>
      <c r="M65" s="437"/>
      <c r="N65" s="437"/>
      <c r="O65" s="437"/>
      <c r="P65" s="437"/>
      <c r="Q65" s="437"/>
      <c r="R65" s="437"/>
      <c r="S65" s="437"/>
      <c r="T65" s="437"/>
      <c r="U65" s="437"/>
      <c r="V65" s="437"/>
      <c r="W65" s="437"/>
      <c r="X65" s="437"/>
      <c r="Y65" s="437"/>
      <c r="Z65" s="437"/>
      <c r="AA65" s="437"/>
      <c r="AB65" s="437"/>
      <c r="AC65" s="437"/>
      <c r="AD65" s="437"/>
      <c r="AE65" s="437"/>
    </row>
    <row r="66" spans="1:31" ht="25.5" customHeight="1">
      <c r="A66" s="442">
        <v>65</v>
      </c>
      <c r="B66" s="436"/>
      <c r="C66" s="437"/>
      <c r="D66" s="437"/>
      <c r="E66" s="438"/>
      <c r="F66" s="437"/>
      <c r="G66" s="437"/>
      <c r="H66" s="437"/>
      <c r="I66" s="437"/>
      <c r="J66" s="437"/>
      <c r="K66" s="438"/>
      <c r="L66" s="437"/>
      <c r="M66" s="437"/>
      <c r="N66" s="437"/>
      <c r="O66" s="437"/>
      <c r="P66" s="437"/>
      <c r="Q66" s="437"/>
      <c r="R66" s="437"/>
      <c r="S66" s="437"/>
      <c r="T66" s="437"/>
      <c r="U66" s="437"/>
      <c r="V66" s="437"/>
      <c r="W66" s="437"/>
      <c r="X66" s="437"/>
      <c r="Y66" s="437"/>
      <c r="Z66" s="437"/>
      <c r="AA66" s="437"/>
      <c r="AB66" s="437"/>
      <c r="AC66" s="437"/>
      <c r="AD66" s="437"/>
      <c r="AE66" s="437"/>
    </row>
    <row r="67" spans="1:31" ht="25.5" customHeight="1">
      <c r="A67" s="442">
        <v>66</v>
      </c>
      <c r="B67" s="436"/>
      <c r="C67" s="437"/>
      <c r="D67" s="437"/>
      <c r="E67" s="438"/>
      <c r="F67" s="437"/>
      <c r="G67" s="437"/>
      <c r="H67" s="437"/>
      <c r="I67" s="437"/>
      <c r="J67" s="437"/>
      <c r="K67" s="438"/>
      <c r="L67" s="437"/>
      <c r="M67" s="437"/>
      <c r="N67" s="437"/>
      <c r="O67" s="437"/>
      <c r="P67" s="437"/>
      <c r="Q67" s="437"/>
      <c r="R67" s="437"/>
      <c r="S67" s="437"/>
      <c r="T67" s="437"/>
      <c r="U67" s="437"/>
      <c r="V67" s="437"/>
      <c r="W67" s="437"/>
      <c r="X67" s="437"/>
      <c r="Y67" s="437"/>
      <c r="Z67" s="437"/>
      <c r="AA67" s="437"/>
      <c r="AB67" s="437"/>
      <c r="AC67" s="437"/>
      <c r="AD67" s="437"/>
      <c r="AE67" s="437"/>
    </row>
    <row r="68" spans="1:31" ht="25.5" customHeight="1">
      <c r="A68" s="442">
        <v>67</v>
      </c>
      <c r="B68" s="436"/>
      <c r="C68" s="437"/>
      <c r="D68" s="437"/>
      <c r="E68" s="438"/>
      <c r="F68" s="437"/>
      <c r="G68" s="437"/>
      <c r="H68" s="437"/>
      <c r="I68" s="437"/>
      <c r="J68" s="437"/>
      <c r="K68" s="438"/>
      <c r="L68" s="437"/>
      <c r="M68" s="437"/>
      <c r="N68" s="437"/>
      <c r="O68" s="437"/>
      <c r="P68" s="437"/>
      <c r="Q68" s="437"/>
      <c r="R68" s="437"/>
      <c r="S68" s="437"/>
      <c r="T68" s="437"/>
      <c r="U68" s="437"/>
      <c r="V68" s="437"/>
      <c r="W68" s="437"/>
      <c r="X68" s="437"/>
      <c r="Y68" s="437"/>
      <c r="Z68" s="437"/>
      <c r="AA68" s="437"/>
      <c r="AB68" s="437"/>
      <c r="AC68" s="437"/>
      <c r="AD68" s="437"/>
      <c r="AE68" s="437"/>
    </row>
    <row r="69" spans="1:31" ht="25.5" customHeight="1">
      <c r="A69" s="442">
        <v>68</v>
      </c>
      <c r="B69" s="436"/>
      <c r="C69" s="437"/>
      <c r="D69" s="437"/>
      <c r="E69" s="438"/>
      <c r="F69" s="437"/>
      <c r="G69" s="437"/>
      <c r="H69" s="437"/>
      <c r="I69" s="437"/>
      <c r="J69" s="437"/>
      <c r="K69" s="438"/>
      <c r="L69" s="437"/>
      <c r="M69" s="437"/>
      <c r="N69" s="437"/>
      <c r="O69" s="437"/>
      <c r="P69" s="437"/>
      <c r="Q69" s="437"/>
      <c r="R69" s="437"/>
      <c r="S69" s="437"/>
      <c r="T69" s="437"/>
      <c r="U69" s="437"/>
      <c r="V69" s="437"/>
      <c r="W69" s="437"/>
      <c r="X69" s="437"/>
      <c r="Y69" s="437"/>
      <c r="Z69" s="437"/>
      <c r="AA69" s="437"/>
      <c r="AB69" s="437"/>
      <c r="AC69" s="437"/>
      <c r="AD69" s="437"/>
      <c r="AE69" s="437"/>
    </row>
    <row r="70" spans="1:31" ht="25.5" customHeight="1">
      <c r="A70" s="442">
        <v>69</v>
      </c>
      <c r="B70" s="436"/>
      <c r="C70" s="437"/>
      <c r="D70" s="437"/>
      <c r="E70" s="438"/>
      <c r="F70" s="437"/>
      <c r="G70" s="437"/>
      <c r="H70" s="437"/>
      <c r="I70" s="437"/>
      <c r="J70" s="437"/>
      <c r="K70" s="438"/>
      <c r="L70" s="437"/>
      <c r="M70" s="437"/>
      <c r="N70" s="437"/>
      <c r="O70" s="437"/>
      <c r="P70" s="437"/>
      <c r="Q70" s="437"/>
      <c r="R70" s="437"/>
      <c r="S70" s="437"/>
      <c r="T70" s="437"/>
      <c r="U70" s="437"/>
      <c r="V70" s="437"/>
      <c r="W70" s="437"/>
      <c r="X70" s="437"/>
      <c r="Y70" s="437"/>
      <c r="Z70" s="437"/>
      <c r="AA70" s="437"/>
      <c r="AB70" s="437"/>
      <c r="AC70" s="437"/>
      <c r="AD70" s="437"/>
      <c r="AE70" s="437"/>
    </row>
    <row r="71" spans="1:31" ht="25.5" customHeight="1">
      <c r="A71" s="442">
        <v>70</v>
      </c>
      <c r="B71" s="436"/>
      <c r="C71" s="437"/>
      <c r="D71" s="437"/>
      <c r="E71" s="438"/>
      <c r="F71" s="437"/>
      <c r="G71" s="437"/>
      <c r="H71" s="437"/>
      <c r="I71" s="437"/>
      <c r="J71" s="437"/>
      <c r="K71" s="438"/>
      <c r="L71" s="437"/>
      <c r="M71" s="437"/>
      <c r="N71" s="437"/>
      <c r="O71" s="437"/>
      <c r="P71" s="437"/>
      <c r="Q71" s="437"/>
      <c r="R71" s="437"/>
      <c r="S71" s="437"/>
      <c r="T71" s="437"/>
      <c r="U71" s="437"/>
      <c r="V71" s="437"/>
      <c r="W71" s="437"/>
      <c r="X71" s="437"/>
      <c r="Y71" s="437"/>
      <c r="Z71" s="437"/>
      <c r="AA71" s="437"/>
      <c r="AB71" s="437"/>
      <c r="AC71" s="437"/>
      <c r="AD71" s="437"/>
      <c r="AE71" s="437"/>
    </row>
    <row r="72" spans="1:31" ht="25.5" customHeight="1">
      <c r="A72" s="442">
        <v>71</v>
      </c>
      <c r="B72" s="436"/>
      <c r="C72" s="437"/>
      <c r="D72" s="437"/>
      <c r="E72" s="438"/>
      <c r="F72" s="437"/>
      <c r="G72" s="437"/>
      <c r="H72" s="437"/>
      <c r="I72" s="437"/>
      <c r="J72" s="437"/>
      <c r="K72" s="438"/>
      <c r="L72" s="437"/>
      <c r="M72" s="437"/>
      <c r="N72" s="437"/>
      <c r="O72" s="437"/>
      <c r="P72" s="437"/>
      <c r="Q72" s="437"/>
      <c r="R72" s="437"/>
      <c r="S72" s="437"/>
      <c r="T72" s="437"/>
      <c r="U72" s="437"/>
      <c r="V72" s="437"/>
      <c r="W72" s="437"/>
      <c r="X72" s="437"/>
      <c r="Y72" s="437"/>
      <c r="Z72" s="437"/>
      <c r="AA72" s="437"/>
      <c r="AB72" s="437"/>
      <c r="AC72" s="437"/>
      <c r="AD72" s="437"/>
      <c r="AE72" s="437"/>
    </row>
    <row r="73" spans="1:31" ht="25.5" customHeight="1">
      <c r="A73" s="442">
        <v>72</v>
      </c>
      <c r="B73" s="436"/>
      <c r="C73" s="437"/>
      <c r="D73" s="437"/>
      <c r="E73" s="438"/>
      <c r="F73" s="437"/>
      <c r="G73" s="437"/>
      <c r="H73" s="437"/>
      <c r="I73" s="437"/>
      <c r="J73" s="437"/>
      <c r="K73" s="438"/>
      <c r="L73" s="437"/>
      <c r="M73" s="437"/>
      <c r="N73" s="437"/>
      <c r="O73" s="437"/>
      <c r="P73" s="437"/>
      <c r="Q73" s="437"/>
      <c r="R73" s="437"/>
      <c r="S73" s="437"/>
      <c r="T73" s="437"/>
      <c r="U73" s="437"/>
      <c r="V73" s="437"/>
      <c r="W73" s="437"/>
      <c r="X73" s="437"/>
      <c r="Y73" s="437"/>
      <c r="Z73" s="437"/>
      <c r="AA73" s="437"/>
      <c r="AB73" s="437"/>
      <c r="AC73" s="437"/>
      <c r="AD73" s="437"/>
      <c r="AE73" s="437"/>
    </row>
    <row r="74" spans="1:31" ht="25.5" customHeight="1">
      <c r="A74" s="442">
        <v>73</v>
      </c>
      <c r="B74" s="436"/>
      <c r="C74" s="437"/>
      <c r="D74" s="437"/>
      <c r="E74" s="438"/>
      <c r="F74" s="437"/>
      <c r="G74" s="437"/>
      <c r="H74" s="437"/>
      <c r="I74" s="437"/>
      <c r="J74" s="437"/>
      <c r="K74" s="438"/>
      <c r="L74" s="437"/>
      <c r="M74" s="437"/>
      <c r="N74" s="437"/>
      <c r="O74" s="437"/>
      <c r="P74" s="437"/>
      <c r="Q74" s="437"/>
      <c r="R74" s="437"/>
      <c r="S74" s="437"/>
      <c r="T74" s="437"/>
      <c r="U74" s="437"/>
      <c r="V74" s="437"/>
      <c r="W74" s="437"/>
      <c r="X74" s="437"/>
      <c r="Y74" s="437"/>
      <c r="Z74" s="437"/>
      <c r="AA74" s="437"/>
      <c r="AB74" s="437"/>
      <c r="AC74" s="437"/>
      <c r="AD74" s="437"/>
      <c r="AE74" s="437"/>
    </row>
    <row r="75" spans="1:31" ht="25.5" customHeight="1">
      <c r="A75" s="442">
        <v>74</v>
      </c>
      <c r="B75" s="436"/>
      <c r="C75" s="437"/>
      <c r="D75" s="437"/>
      <c r="E75" s="438"/>
      <c r="F75" s="437"/>
      <c r="G75" s="437"/>
      <c r="H75" s="437"/>
      <c r="I75" s="437"/>
      <c r="J75" s="437"/>
      <c r="K75" s="438"/>
      <c r="L75" s="437"/>
      <c r="M75" s="437"/>
      <c r="N75" s="437"/>
      <c r="O75" s="437"/>
      <c r="P75" s="437"/>
      <c r="Q75" s="437"/>
      <c r="R75" s="437"/>
      <c r="S75" s="437"/>
      <c r="T75" s="437"/>
      <c r="U75" s="437"/>
      <c r="V75" s="437"/>
      <c r="W75" s="437"/>
      <c r="X75" s="437"/>
      <c r="Y75" s="437"/>
      <c r="Z75" s="437"/>
      <c r="AA75" s="437"/>
      <c r="AB75" s="437"/>
      <c r="AC75" s="437"/>
      <c r="AD75" s="437"/>
      <c r="AE75" s="437"/>
    </row>
    <row r="76" spans="1:31" ht="25.5" customHeight="1">
      <c r="A76" s="442">
        <v>75</v>
      </c>
      <c r="B76" s="436"/>
      <c r="C76" s="437"/>
      <c r="D76" s="437"/>
      <c r="E76" s="438"/>
      <c r="F76" s="437"/>
      <c r="G76" s="437"/>
      <c r="H76" s="437"/>
      <c r="I76" s="437"/>
      <c r="J76" s="437"/>
      <c r="K76" s="438"/>
      <c r="L76" s="437"/>
      <c r="M76" s="437"/>
      <c r="N76" s="437"/>
      <c r="O76" s="437"/>
      <c r="P76" s="437"/>
      <c r="Q76" s="437"/>
      <c r="R76" s="437"/>
      <c r="S76" s="437"/>
      <c r="T76" s="437"/>
      <c r="U76" s="437"/>
      <c r="V76" s="437"/>
      <c r="W76" s="437"/>
      <c r="X76" s="437"/>
      <c r="Y76" s="437"/>
      <c r="Z76" s="437"/>
      <c r="AA76" s="437"/>
      <c r="AB76" s="437"/>
      <c r="AC76" s="437"/>
      <c r="AD76" s="437"/>
      <c r="AE76" s="437"/>
    </row>
    <row r="77" spans="1:31" ht="25.5" customHeight="1">
      <c r="A77" s="442">
        <v>76</v>
      </c>
      <c r="B77" s="436"/>
      <c r="C77" s="437"/>
      <c r="D77" s="437"/>
      <c r="E77" s="438"/>
      <c r="F77" s="437"/>
      <c r="G77" s="437"/>
      <c r="H77" s="437"/>
      <c r="I77" s="437"/>
      <c r="J77" s="437"/>
      <c r="K77" s="438"/>
      <c r="L77" s="437"/>
      <c r="M77" s="437"/>
      <c r="N77" s="437"/>
      <c r="O77" s="437"/>
      <c r="P77" s="437"/>
      <c r="Q77" s="437"/>
      <c r="R77" s="437"/>
      <c r="S77" s="437"/>
      <c r="T77" s="437"/>
      <c r="U77" s="437"/>
      <c r="V77" s="437"/>
      <c r="W77" s="437"/>
      <c r="X77" s="437"/>
      <c r="Y77" s="437"/>
      <c r="Z77" s="437"/>
      <c r="AA77" s="437"/>
      <c r="AB77" s="437"/>
      <c r="AC77" s="437"/>
      <c r="AD77" s="437"/>
      <c r="AE77" s="437"/>
    </row>
    <row r="78" spans="1:31" ht="25.5" customHeight="1">
      <c r="A78" s="442">
        <v>77</v>
      </c>
      <c r="B78" s="436"/>
      <c r="C78" s="437"/>
      <c r="D78" s="437"/>
      <c r="E78" s="438"/>
      <c r="F78" s="437"/>
      <c r="G78" s="437"/>
      <c r="H78" s="437"/>
      <c r="I78" s="437"/>
      <c r="J78" s="437"/>
      <c r="K78" s="438"/>
      <c r="L78" s="437"/>
      <c r="M78" s="437"/>
      <c r="N78" s="437"/>
      <c r="O78" s="437"/>
      <c r="P78" s="437"/>
      <c r="Q78" s="437"/>
      <c r="R78" s="437"/>
      <c r="S78" s="437"/>
      <c r="T78" s="437"/>
      <c r="U78" s="437"/>
      <c r="V78" s="437"/>
      <c r="W78" s="437"/>
      <c r="X78" s="437"/>
      <c r="Y78" s="437"/>
      <c r="Z78" s="437"/>
      <c r="AA78" s="437"/>
      <c r="AB78" s="437"/>
      <c r="AC78" s="437"/>
      <c r="AD78" s="437"/>
      <c r="AE78" s="437"/>
    </row>
    <row r="79" spans="1:31" ht="25.5" customHeight="1">
      <c r="A79" s="442">
        <v>78</v>
      </c>
      <c r="B79" s="436"/>
      <c r="C79" s="437"/>
      <c r="D79" s="437"/>
      <c r="E79" s="438"/>
      <c r="F79" s="437"/>
      <c r="G79" s="437"/>
      <c r="H79" s="437"/>
      <c r="I79" s="437"/>
      <c r="J79" s="437"/>
      <c r="K79" s="438"/>
      <c r="L79" s="437"/>
      <c r="M79" s="437"/>
      <c r="N79" s="437"/>
      <c r="O79" s="437"/>
      <c r="P79" s="437"/>
      <c r="Q79" s="437"/>
      <c r="R79" s="437"/>
      <c r="S79" s="437"/>
      <c r="T79" s="437"/>
      <c r="U79" s="437"/>
      <c r="V79" s="437"/>
      <c r="W79" s="437"/>
      <c r="X79" s="437"/>
      <c r="Y79" s="437"/>
      <c r="Z79" s="437"/>
      <c r="AA79" s="437"/>
      <c r="AB79" s="437"/>
      <c r="AC79" s="437"/>
      <c r="AD79" s="437"/>
      <c r="AE79" s="437"/>
    </row>
    <row r="80" spans="1:31" ht="25.5" customHeight="1">
      <c r="A80" s="442">
        <v>79</v>
      </c>
      <c r="B80" s="436"/>
      <c r="C80" s="437"/>
      <c r="D80" s="437"/>
      <c r="E80" s="438"/>
      <c r="F80" s="437"/>
      <c r="G80" s="437"/>
      <c r="H80" s="437"/>
      <c r="I80" s="437"/>
      <c r="J80" s="437"/>
      <c r="K80" s="438"/>
      <c r="L80" s="437"/>
      <c r="M80" s="437"/>
      <c r="N80" s="437"/>
      <c r="O80" s="437"/>
      <c r="P80" s="437"/>
      <c r="Q80" s="437"/>
      <c r="R80" s="437"/>
      <c r="S80" s="437"/>
      <c r="T80" s="437"/>
      <c r="U80" s="437"/>
      <c r="V80" s="437"/>
      <c r="W80" s="437"/>
      <c r="X80" s="437"/>
      <c r="Y80" s="437"/>
      <c r="Z80" s="437"/>
      <c r="AA80" s="437"/>
      <c r="AB80" s="437"/>
      <c r="AC80" s="437"/>
      <c r="AD80" s="437"/>
      <c r="AE80" s="437"/>
    </row>
    <row r="81" spans="1:31" ht="25.5" customHeight="1">
      <c r="A81" s="442">
        <v>80</v>
      </c>
      <c r="B81" s="436"/>
      <c r="C81" s="437"/>
      <c r="D81" s="437"/>
      <c r="E81" s="438"/>
      <c r="F81" s="437"/>
      <c r="G81" s="437"/>
      <c r="H81" s="437"/>
      <c r="I81" s="437"/>
      <c r="J81" s="437"/>
      <c r="K81" s="438"/>
      <c r="L81" s="437"/>
      <c r="M81" s="437"/>
      <c r="N81" s="437"/>
      <c r="O81" s="437"/>
      <c r="P81" s="437"/>
      <c r="Q81" s="437"/>
      <c r="R81" s="437"/>
      <c r="S81" s="437"/>
      <c r="T81" s="437"/>
      <c r="U81" s="437"/>
      <c r="V81" s="437"/>
      <c r="W81" s="437"/>
      <c r="X81" s="437"/>
      <c r="Y81" s="437"/>
      <c r="Z81" s="437"/>
      <c r="AA81" s="437"/>
      <c r="AB81" s="437"/>
      <c r="AC81" s="437"/>
      <c r="AD81" s="437"/>
      <c r="AE81" s="437"/>
    </row>
    <row r="82" spans="1:31" ht="25.5" customHeight="1">
      <c r="A82" s="442">
        <v>81</v>
      </c>
      <c r="B82" s="436"/>
      <c r="C82" s="437"/>
      <c r="D82" s="437"/>
      <c r="E82" s="438"/>
      <c r="F82" s="437"/>
      <c r="G82" s="437"/>
      <c r="H82" s="437"/>
      <c r="I82" s="437"/>
      <c r="J82" s="437"/>
      <c r="K82" s="438"/>
      <c r="L82" s="437"/>
      <c r="M82" s="437"/>
      <c r="N82" s="437"/>
      <c r="O82" s="437"/>
      <c r="P82" s="437"/>
      <c r="Q82" s="437"/>
      <c r="R82" s="437"/>
      <c r="S82" s="437"/>
      <c r="T82" s="437"/>
      <c r="U82" s="437"/>
      <c r="V82" s="437"/>
      <c r="W82" s="437"/>
      <c r="X82" s="437"/>
      <c r="Y82" s="437"/>
      <c r="Z82" s="437"/>
      <c r="AA82" s="437"/>
      <c r="AB82" s="437"/>
      <c r="AC82" s="437"/>
      <c r="AD82" s="437"/>
      <c r="AE82" s="437"/>
    </row>
    <row r="83" spans="1:31" ht="25.5" customHeight="1">
      <c r="A83" s="442">
        <v>82</v>
      </c>
      <c r="B83" s="436"/>
      <c r="C83" s="437"/>
      <c r="D83" s="437"/>
      <c r="E83" s="438"/>
      <c r="F83" s="437"/>
      <c r="G83" s="437"/>
      <c r="H83" s="437"/>
      <c r="I83" s="437"/>
      <c r="J83" s="437"/>
      <c r="K83" s="438"/>
      <c r="L83" s="437"/>
      <c r="M83" s="437"/>
      <c r="N83" s="437"/>
      <c r="O83" s="437"/>
      <c r="P83" s="437"/>
      <c r="Q83" s="437"/>
      <c r="R83" s="437"/>
      <c r="S83" s="437"/>
      <c r="T83" s="437"/>
      <c r="U83" s="437"/>
      <c r="V83" s="437"/>
      <c r="W83" s="437"/>
      <c r="X83" s="437"/>
      <c r="Y83" s="437"/>
      <c r="Z83" s="437"/>
      <c r="AA83" s="437"/>
      <c r="AB83" s="437"/>
      <c r="AC83" s="437"/>
      <c r="AD83" s="437"/>
      <c r="AE83" s="437"/>
    </row>
    <row r="84" spans="1:31" ht="25.5" customHeight="1">
      <c r="A84" s="442">
        <v>83</v>
      </c>
      <c r="B84" s="436"/>
      <c r="C84" s="437"/>
      <c r="D84" s="437"/>
      <c r="E84" s="438"/>
      <c r="F84" s="437"/>
      <c r="G84" s="437"/>
      <c r="H84" s="437"/>
      <c r="I84" s="437"/>
      <c r="J84" s="437"/>
      <c r="K84" s="438"/>
      <c r="L84" s="437"/>
      <c r="M84" s="437"/>
      <c r="N84" s="437"/>
      <c r="O84" s="437"/>
      <c r="P84" s="437"/>
      <c r="Q84" s="437"/>
      <c r="R84" s="437"/>
      <c r="S84" s="437"/>
      <c r="T84" s="437"/>
      <c r="U84" s="437"/>
      <c r="V84" s="437"/>
      <c r="W84" s="437"/>
      <c r="X84" s="437"/>
      <c r="Y84" s="437"/>
      <c r="Z84" s="437"/>
      <c r="AA84" s="437"/>
      <c r="AB84" s="437"/>
      <c r="AC84" s="437"/>
      <c r="AD84" s="437"/>
      <c r="AE84" s="437"/>
    </row>
    <row r="85" spans="1:31" ht="25.5" customHeight="1">
      <c r="A85" s="442">
        <v>84</v>
      </c>
      <c r="B85" s="436"/>
      <c r="C85" s="437"/>
      <c r="D85" s="437"/>
      <c r="E85" s="438"/>
      <c r="F85" s="437"/>
      <c r="G85" s="437"/>
      <c r="H85" s="437"/>
      <c r="I85" s="437"/>
      <c r="J85" s="437"/>
      <c r="K85" s="438"/>
      <c r="L85" s="437"/>
      <c r="M85" s="437"/>
      <c r="N85" s="437"/>
      <c r="O85" s="437"/>
      <c r="P85" s="437"/>
      <c r="Q85" s="437"/>
      <c r="R85" s="437"/>
      <c r="S85" s="437"/>
      <c r="T85" s="437"/>
      <c r="U85" s="437"/>
      <c r="V85" s="437"/>
      <c r="W85" s="437"/>
      <c r="X85" s="437"/>
      <c r="Y85" s="437"/>
      <c r="Z85" s="437"/>
      <c r="AA85" s="437"/>
      <c r="AB85" s="437"/>
      <c r="AC85" s="437"/>
      <c r="AD85" s="437"/>
      <c r="AE85" s="437"/>
    </row>
    <row r="86" spans="1:31" ht="25.5" customHeight="1">
      <c r="A86" s="442">
        <v>85</v>
      </c>
      <c r="B86" s="436"/>
      <c r="C86" s="437"/>
      <c r="D86" s="437"/>
      <c r="E86" s="438"/>
      <c r="F86" s="437"/>
      <c r="G86" s="437"/>
      <c r="H86" s="437"/>
      <c r="I86" s="437"/>
      <c r="J86" s="437"/>
      <c r="K86" s="438"/>
      <c r="L86" s="437"/>
      <c r="M86" s="437"/>
      <c r="N86" s="437"/>
      <c r="O86" s="437"/>
      <c r="P86" s="437"/>
      <c r="Q86" s="437"/>
      <c r="R86" s="437"/>
      <c r="S86" s="437"/>
      <c r="T86" s="437"/>
      <c r="U86" s="437"/>
      <c r="V86" s="437"/>
      <c r="W86" s="437"/>
      <c r="X86" s="437"/>
      <c r="Y86" s="437"/>
      <c r="Z86" s="437"/>
      <c r="AA86" s="437"/>
      <c r="AB86" s="437"/>
      <c r="AC86" s="437"/>
      <c r="AD86" s="437"/>
      <c r="AE86" s="437"/>
    </row>
    <row r="87" spans="1:31" ht="25.5" customHeight="1">
      <c r="A87" s="442">
        <v>86</v>
      </c>
      <c r="B87" s="436"/>
      <c r="C87" s="437"/>
      <c r="D87" s="437"/>
      <c r="E87" s="438"/>
      <c r="F87" s="437"/>
      <c r="G87" s="437"/>
      <c r="H87" s="437"/>
      <c r="I87" s="437"/>
      <c r="J87" s="437"/>
      <c r="K87" s="438"/>
      <c r="L87" s="437"/>
      <c r="M87" s="437"/>
      <c r="N87" s="437"/>
      <c r="O87" s="437"/>
      <c r="P87" s="437"/>
      <c r="Q87" s="437"/>
      <c r="R87" s="437"/>
      <c r="S87" s="437"/>
      <c r="T87" s="437"/>
      <c r="U87" s="437"/>
      <c r="V87" s="437"/>
      <c r="W87" s="437"/>
      <c r="X87" s="437"/>
      <c r="Y87" s="437"/>
      <c r="Z87" s="437"/>
      <c r="AA87" s="437"/>
      <c r="AB87" s="437"/>
      <c r="AC87" s="437"/>
      <c r="AD87" s="437"/>
      <c r="AE87" s="437"/>
    </row>
    <row r="88" spans="1:31" ht="25.5" customHeight="1">
      <c r="A88" s="442">
        <v>87</v>
      </c>
      <c r="B88" s="436"/>
      <c r="C88" s="437"/>
      <c r="D88" s="437"/>
      <c r="E88" s="438"/>
      <c r="F88" s="437"/>
      <c r="G88" s="437"/>
      <c r="H88" s="437"/>
      <c r="I88" s="437"/>
      <c r="J88" s="437"/>
      <c r="K88" s="438"/>
      <c r="L88" s="437"/>
      <c r="M88" s="437"/>
      <c r="N88" s="437"/>
      <c r="O88" s="437"/>
      <c r="P88" s="437"/>
      <c r="Q88" s="437"/>
      <c r="R88" s="437"/>
      <c r="S88" s="437"/>
      <c r="T88" s="437"/>
      <c r="U88" s="437"/>
      <c r="V88" s="437"/>
      <c r="W88" s="437"/>
      <c r="X88" s="437"/>
      <c r="Y88" s="437"/>
      <c r="Z88" s="437"/>
      <c r="AA88" s="437"/>
      <c r="AB88" s="437"/>
      <c r="AC88" s="437"/>
      <c r="AD88" s="437"/>
      <c r="AE88" s="437"/>
    </row>
    <row r="89" spans="1:31" ht="25.5" customHeight="1">
      <c r="A89" s="442">
        <v>88</v>
      </c>
      <c r="B89" s="436"/>
      <c r="C89" s="437"/>
      <c r="D89" s="437"/>
      <c r="E89" s="438"/>
      <c r="F89" s="437"/>
      <c r="G89" s="437"/>
      <c r="H89" s="437"/>
      <c r="I89" s="437"/>
      <c r="J89" s="437"/>
      <c r="K89" s="438"/>
      <c r="L89" s="437"/>
      <c r="M89" s="437"/>
      <c r="N89" s="437"/>
      <c r="O89" s="437"/>
      <c r="P89" s="437"/>
      <c r="Q89" s="437"/>
      <c r="R89" s="437"/>
      <c r="S89" s="437"/>
      <c r="T89" s="437"/>
      <c r="U89" s="437"/>
      <c r="V89" s="437"/>
      <c r="W89" s="437"/>
      <c r="X89" s="437"/>
      <c r="Y89" s="437"/>
      <c r="Z89" s="437"/>
      <c r="AA89" s="437"/>
      <c r="AB89" s="437"/>
      <c r="AC89" s="437"/>
      <c r="AD89" s="437"/>
      <c r="AE89" s="437"/>
    </row>
    <row r="90" spans="1:31" ht="25.5" customHeight="1">
      <c r="A90" s="442">
        <v>89</v>
      </c>
      <c r="B90" s="436"/>
      <c r="C90" s="437"/>
      <c r="D90" s="437"/>
      <c r="E90" s="438"/>
      <c r="F90" s="437"/>
      <c r="G90" s="437"/>
      <c r="H90" s="437"/>
      <c r="I90" s="437"/>
      <c r="J90" s="437"/>
      <c r="K90" s="438"/>
      <c r="L90" s="437"/>
      <c r="M90" s="437"/>
      <c r="N90" s="437"/>
      <c r="O90" s="437"/>
      <c r="P90" s="437"/>
      <c r="Q90" s="437"/>
      <c r="R90" s="437"/>
      <c r="S90" s="437"/>
      <c r="T90" s="437"/>
      <c r="U90" s="437"/>
      <c r="V90" s="437"/>
      <c r="W90" s="437"/>
      <c r="X90" s="437"/>
      <c r="Y90" s="437"/>
      <c r="Z90" s="437"/>
      <c r="AA90" s="437"/>
      <c r="AB90" s="437"/>
      <c r="AC90" s="437"/>
      <c r="AD90" s="437"/>
      <c r="AE90" s="437"/>
    </row>
    <row r="91" spans="1:31" ht="25.5" customHeight="1">
      <c r="A91" s="442">
        <v>90</v>
      </c>
      <c r="B91" s="436"/>
      <c r="C91" s="437"/>
      <c r="D91" s="437"/>
      <c r="E91" s="438"/>
      <c r="F91" s="437"/>
      <c r="G91" s="437"/>
      <c r="H91" s="437"/>
      <c r="I91" s="437"/>
      <c r="J91" s="437"/>
      <c r="K91" s="438"/>
      <c r="L91" s="437"/>
      <c r="M91" s="437"/>
      <c r="N91" s="437"/>
      <c r="O91" s="437"/>
      <c r="P91" s="437"/>
      <c r="Q91" s="437"/>
      <c r="R91" s="437"/>
      <c r="S91" s="437"/>
      <c r="T91" s="437"/>
      <c r="U91" s="437"/>
      <c r="V91" s="437"/>
      <c r="W91" s="437"/>
      <c r="X91" s="437"/>
      <c r="Y91" s="437"/>
      <c r="Z91" s="437"/>
      <c r="AA91" s="437"/>
      <c r="AB91" s="437"/>
      <c r="AC91" s="437"/>
      <c r="AD91" s="437"/>
      <c r="AE91" s="437"/>
    </row>
    <row r="92" spans="1:31" ht="25.5" customHeight="1">
      <c r="A92" s="442">
        <v>91</v>
      </c>
      <c r="B92" s="436"/>
      <c r="C92" s="437"/>
      <c r="D92" s="437"/>
      <c r="E92" s="438"/>
      <c r="F92" s="437"/>
      <c r="G92" s="437"/>
      <c r="H92" s="437"/>
      <c r="I92" s="437"/>
      <c r="J92" s="437"/>
      <c r="K92" s="438"/>
      <c r="L92" s="437"/>
      <c r="M92" s="437"/>
      <c r="N92" s="437"/>
      <c r="O92" s="437"/>
      <c r="P92" s="437"/>
      <c r="Q92" s="437"/>
      <c r="R92" s="437"/>
      <c r="S92" s="437"/>
      <c r="T92" s="437"/>
      <c r="U92" s="437"/>
      <c r="V92" s="437"/>
      <c r="W92" s="437"/>
      <c r="X92" s="437"/>
      <c r="Y92" s="437"/>
      <c r="Z92" s="437"/>
      <c r="AA92" s="437"/>
      <c r="AB92" s="437"/>
      <c r="AC92" s="437"/>
      <c r="AD92" s="437"/>
      <c r="AE92" s="437"/>
    </row>
    <row r="93" spans="1:31" ht="25.5" customHeight="1">
      <c r="A93" s="442">
        <v>92</v>
      </c>
      <c r="B93" s="436"/>
      <c r="C93" s="437"/>
      <c r="D93" s="437"/>
      <c r="E93" s="438"/>
      <c r="F93" s="437"/>
      <c r="G93" s="437"/>
      <c r="H93" s="437"/>
      <c r="I93" s="437"/>
      <c r="J93" s="437"/>
      <c r="K93" s="438"/>
      <c r="L93" s="437"/>
      <c r="M93" s="437"/>
      <c r="N93" s="437"/>
      <c r="O93" s="437"/>
      <c r="P93" s="437"/>
      <c r="Q93" s="437"/>
      <c r="R93" s="437"/>
      <c r="S93" s="437"/>
      <c r="T93" s="437"/>
      <c r="U93" s="437"/>
      <c r="V93" s="437"/>
      <c r="W93" s="437"/>
      <c r="X93" s="437"/>
      <c r="Y93" s="437"/>
      <c r="Z93" s="437"/>
      <c r="AA93" s="437"/>
      <c r="AB93" s="437"/>
      <c r="AC93" s="437"/>
      <c r="AD93" s="437"/>
      <c r="AE93" s="437"/>
    </row>
    <row r="94" spans="1:31" ht="25.5" customHeight="1">
      <c r="A94" s="442">
        <v>93</v>
      </c>
      <c r="B94" s="436"/>
      <c r="C94" s="437"/>
      <c r="D94" s="437"/>
      <c r="E94" s="438"/>
      <c r="F94" s="437"/>
      <c r="G94" s="437"/>
      <c r="H94" s="437"/>
      <c r="I94" s="437"/>
      <c r="J94" s="437"/>
      <c r="K94" s="438"/>
      <c r="L94" s="437"/>
      <c r="M94" s="437"/>
      <c r="N94" s="437"/>
      <c r="O94" s="437"/>
      <c r="P94" s="437"/>
      <c r="Q94" s="437"/>
      <c r="R94" s="437"/>
      <c r="S94" s="437"/>
      <c r="T94" s="437"/>
      <c r="U94" s="437"/>
      <c r="V94" s="437"/>
      <c r="W94" s="437"/>
      <c r="X94" s="437"/>
      <c r="Y94" s="437"/>
      <c r="Z94" s="437"/>
      <c r="AA94" s="437"/>
      <c r="AB94" s="437"/>
      <c r="AC94" s="437"/>
      <c r="AD94" s="437"/>
      <c r="AE94" s="437"/>
    </row>
    <row r="95" spans="1:31" ht="25.5" customHeight="1">
      <c r="A95" s="442">
        <v>94</v>
      </c>
      <c r="B95" s="436"/>
      <c r="C95" s="437"/>
      <c r="D95" s="437"/>
      <c r="E95" s="438"/>
      <c r="F95" s="437"/>
      <c r="G95" s="437"/>
      <c r="H95" s="437"/>
      <c r="I95" s="437"/>
      <c r="J95" s="437"/>
      <c r="K95" s="438"/>
      <c r="L95" s="437"/>
      <c r="M95" s="437"/>
      <c r="N95" s="437"/>
      <c r="O95" s="437"/>
      <c r="P95" s="437"/>
      <c r="Q95" s="437"/>
      <c r="R95" s="437"/>
      <c r="S95" s="437"/>
      <c r="T95" s="437"/>
      <c r="U95" s="437"/>
      <c r="V95" s="437"/>
      <c r="W95" s="437"/>
      <c r="X95" s="437"/>
      <c r="Y95" s="437"/>
      <c r="Z95" s="437"/>
      <c r="AA95" s="437"/>
      <c r="AB95" s="437"/>
      <c r="AC95" s="437"/>
      <c r="AD95" s="437"/>
      <c r="AE95" s="437"/>
    </row>
    <row r="96" spans="1:31" ht="25.5" customHeight="1">
      <c r="A96" s="442">
        <v>95</v>
      </c>
      <c r="B96" s="436"/>
      <c r="C96" s="437"/>
      <c r="D96" s="437"/>
      <c r="E96" s="438"/>
      <c r="F96" s="437"/>
      <c r="G96" s="437"/>
      <c r="H96" s="437"/>
      <c r="I96" s="437"/>
      <c r="J96" s="437"/>
      <c r="K96" s="438"/>
      <c r="L96" s="437"/>
      <c r="M96" s="437"/>
      <c r="N96" s="437"/>
      <c r="O96" s="437"/>
      <c r="P96" s="437"/>
      <c r="Q96" s="437"/>
      <c r="R96" s="437"/>
      <c r="S96" s="437"/>
      <c r="T96" s="437"/>
      <c r="U96" s="437"/>
      <c r="V96" s="437"/>
      <c r="W96" s="437"/>
      <c r="X96" s="437"/>
      <c r="Y96" s="437"/>
      <c r="Z96" s="437"/>
      <c r="AA96" s="437"/>
      <c r="AB96" s="437"/>
      <c r="AC96" s="437"/>
      <c r="AD96" s="437"/>
      <c r="AE96" s="437"/>
    </row>
    <row r="97" spans="1:31" ht="25.5" customHeight="1">
      <c r="A97" s="442">
        <v>96</v>
      </c>
      <c r="B97" s="436"/>
      <c r="C97" s="437"/>
      <c r="D97" s="437"/>
      <c r="E97" s="438"/>
      <c r="F97" s="437"/>
      <c r="G97" s="437"/>
      <c r="H97" s="437"/>
      <c r="I97" s="437"/>
      <c r="J97" s="437"/>
      <c r="K97" s="438"/>
      <c r="L97" s="437"/>
      <c r="M97" s="437"/>
      <c r="N97" s="437"/>
      <c r="O97" s="437"/>
      <c r="P97" s="437"/>
      <c r="Q97" s="437"/>
      <c r="R97" s="437"/>
      <c r="S97" s="437"/>
      <c r="T97" s="437"/>
      <c r="U97" s="437"/>
      <c r="V97" s="437"/>
      <c r="W97" s="437"/>
      <c r="X97" s="437"/>
      <c r="Y97" s="437"/>
      <c r="Z97" s="437"/>
      <c r="AA97" s="437"/>
      <c r="AB97" s="437"/>
      <c r="AC97" s="437"/>
      <c r="AD97" s="437"/>
      <c r="AE97" s="437"/>
    </row>
    <row r="98" spans="1:31" ht="25.5" customHeight="1">
      <c r="A98" s="442">
        <v>97</v>
      </c>
      <c r="B98" s="436"/>
      <c r="C98" s="437"/>
      <c r="D98" s="437"/>
      <c r="E98" s="438"/>
      <c r="F98" s="437"/>
      <c r="G98" s="437"/>
      <c r="H98" s="437"/>
      <c r="I98" s="437"/>
      <c r="J98" s="437"/>
      <c r="K98" s="438"/>
      <c r="L98" s="437"/>
      <c r="M98" s="437"/>
      <c r="N98" s="437"/>
      <c r="O98" s="437"/>
      <c r="P98" s="437"/>
      <c r="Q98" s="437"/>
      <c r="R98" s="437"/>
      <c r="S98" s="437"/>
      <c r="T98" s="437"/>
      <c r="U98" s="437"/>
      <c r="V98" s="437"/>
      <c r="W98" s="437"/>
      <c r="X98" s="437"/>
      <c r="Y98" s="437"/>
      <c r="Z98" s="437"/>
      <c r="AA98" s="437"/>
      <c r="AB98" s="437"/>
      <c r="AC98" s="437"/>
      <c r="AD98" s="437"/>
      <c r="AE98" s="437"/>
    </row>
    <row r="99" spans="1:31" ht="25.5" customHeight="1">
      <c r="A99" s="442">
        <v>98</v>
      </c>
      <c r="B99" s="436"/>
      <c r="C99" s="437"/>
      <c r="D99" s="437"/>
      <c r="E99" s="438"/>
      <c r="F99" s="437"/>
      <c r="G99" s="437"/>
      <c r="H99" s="437"/>
      <c r="I99" s="437"/>
      <c r="J99" s="437"/>
      <c r="K99" s="438"/>
      <c r="L99" s="437"/>
      <c r="M99" s="437"/>
      <c r="N99" s="437"/>
      <c r="O99" s="437"/>
      <c r="P99" s="437"/>
      <c r="Q99" s="437"/>
      <c r="R99" s="437"/>
      <c r="S99" s="437"/>
      <c r="T99" s="437"/>
      <c r="U99" s="437"/>
      <c r="V99" s="437"/>
      <c r="W99" s="437"/>
      <c r="X99" s="437"/>
      <c r="Y99" s="437"/>
      <c r="Z99" s="437"/>
      <c r="AA99" s="437"/>
      <c r="AB99" s="437"/>
      <c r="AC99" s="437"/>
      <c r="AD99" s="437"/>
      <c r="AE99" s="437"/>
    </row>
    <row r="100" spans="1:31" ht="25.5" customHeight="1">
      <c r="A100" s="442">
        <v>99</v>
      </c>
      <c r="B100" s="436"/>
      <c r="C100" s="437"/>
      <c r="D100" s="437"/>
      <c r="E100" s="438"/>
      <c r="F100" s="437"/>
      <c r="G100" s="437"/>
      <c r="H100" s="437"/>
      <c r="I100" s="437"/>
      <c r="J100" s="437"/>
      <c r="K100" s="438"/>
      <c r="L100" s="437"/>
      <c r="M100" s="437"/>
      <c r="N100" s="437"/>
      <c r="O100" s="437"/>
      <c r="P100" s="437"/>
      <c r="Q100" s="437"/>
      <c r="R100" s="437"/>
      <c r="S100" s="437"/>
      <c r="T100" s="437"/>
      <c r="U100" s="437"/>
      <c r="V100" s="437"/>
      <c r="W100" s="437"/>
      <c r="X100" s="437"/>
      <c r="Y100" s="437"/>
      <c r="Z100" s="437"/>
      <c r="AA100" s="437"/>
      <c r="AB100" s="437"/>
      <c r="AC100" s="437"/>
      <c r="AD100" s="437"/>
      <c r="AE100" s="437"/>
    </row>
    <row r="101" spans="1:31" ht="25.5" customHeight="1">
      <c r="A101" s="442">
        <v>100</v>
      </c>
      <c r="B101" s="436"/>
      <c r="C101" s="437"/>
      <c r="D101" s="437"/>
      <c r="E101" s="438"/>
      <c r="F101" s="437"/>
      <c r="G101" s="437"/>
      <c r="H101" s="437"/>
      <c r="I101" s="437"/>
      <c r="J101" s="437"/>
      <c r="K101" s="438"/>
      <c r="L101" s="437"/>
      <c r="M101" s="437"/>
      <c r="N101" s="437"/>
      <c r="O101" s="437"/>
      <c r="P101" s="437"/>
      <c r="Q101" s="437"/>
      <c r="R101" s="437"/>
      <c r="S101" s="437"/>
      <c r="T101" s="437"/>
      <c r="U101" s="437"/>
      <c r="V101" s="437"/>
      <c r="W101" s="437"/>
      <c r="X101" s="437"/>
      <c r="Y101" s="437"/>
      <c r="Z101" s="437"/>
      <c r="AA101" s="437"/>
      <c r="AB101" s="437"/>
      <c r="AC101" s="437"/>
      <c r="AD101" s="437"/>
      <c r="AE101" s="437"/>
    </row>
    <row r="102" spans="1:31" ht="25.5" customHeight="1">
      <c r="A102" s="442">
        <v>101</v>
      </c>
      <c r="B102" s="436"/>
      <c r="C102" s="437"/>
      <c r="D102" s="437"/>
      <c r="E102" s="438"/>
      <c r="F102" s="437"/>
      <c r="G102" s="437"/>
      <c r="H102" s="437"/>
      <c r="I102" s="437"/>
      <c r="J102" s="437"/>
      <c r="K102" s="438"/>
      <c r="L102" s="437"/>
      <c r="M102" s="437"/>
      <c r="N102" s="437"/>
      <c r="O102" s="437"/>
      <c r="P102" s="437"/>
      <c r="Q102" s="437"/>
      <c r="R102" s="437"/>
      <c r="S102" s="437"/>
      <c r="T102" s="437"/>
      <c r="U102" s="437"/>
      <c r="V102" s="437"/>
      <c r="W102" s="437"/>
      <c r="X102" s="437"/>
      <c r="Y102" s="437"/>
      <c r="Z102" s="437"/>
      <c r="AA102" s="437"/>
      <c r="AB102" s="437"/>
      <c r="AC102" s="437"/>
      <c r="AD102" s="437"/>
      <c r="AE102" s="437"/>
    </row>
    <row r="103" spans="1:31" ht="25.5" customHeight="1">
      <c r="A103" s="442">
        <v>102</v>
      </c>
      <c r="B103" s="436"/>
      <c r="C103" s="437"/>
      <c r="D103" s="437"/>
      <c r="E103" s="438"/>
      <c r="F103" s="437"/>
      <c r="G103" s="437"/>
      <c r="H103" s="437"/>
      <c r="I103" s="437"/>
      <c r="J103" s="437"/>
      <c r="K103" s="438"/>
      <c r="L103" s="437"/>
      <c r="M103" s="437"/>
      <c r="N103" s="437"/>
      <c r="O103" s="437"/>
      <c r="P103" s="437"/>
      <c r="Q103" s="437"/>
      <c r="R103" s="437"/>
      <c r="S103" s="437"/>
      <c r="T103" s="437"/>
      <c r="U103" s="437"/>
      <c r="V103" s="437"/>
      <c r="W103" s="437"/>
      <c r="X103" s="437"/>
      <c r="Y103" s="437"/>
      <c r="Z103" s="437"/>
      <c r="AA103" s="437"/>
      <c r="AB103" s="437"/>
      <c r="AC103" s="437"/>
      <c r="AD103" s="437"/>
      <c r="AE103" s="437"/>
    </row>
    <row r="104" spans="1:31" ht="25.5" customHeight="1">
      <c r="A104" s="442">
        <v>103</v>
      </c>
      <c r="B104" s="436"/>
      <c r="C104" s="437"/>
      <c r="D104" s="437"/>
      <c r="E104" s="438"/>
      <c r="F104" s="437"/>
      <c r="G104" s="437"/>
      <c r="H104" s="437"/>
      <c r="I104" s="437"/>
      <c r="J104" s="437"/>
      <c r="K104" s="438"/>
      <c r="L104" s="437"/>
      <c r="M104" s="437"/>
      <c r="N104" s="437"/>
      <c r="O104" s="437"/>
      <c r="P104" s="437"/>
      <c r="Q104" s="437"/>
      <c r="R104" s="437"/>
      <c r="S104" s="437"/>
      <c r="T104" s="437"/>
      <c r="U104" s="437"/>
      <c r="V104" s="437"/>
      <c r="W104" s="437"/>
      <c r="X104" s="437"/>
      <c r="Y104" s="437"/>
      <c r="Z104" s="437"/>
      <c r="AA104" s="437"/>
      <c r="AB104" s="437"/>
      <c r="AC104" s="437"/>
      <c r="AD104" s="437"/>
      <c r="AE104" s="437"/>
    </row>
    <row r="105" spans="1:31" ht="25.5" customHeight="1">
      <c r="A105" s="442">
        <v>104</v>
      </c>
      <c r="B105" s="436"/>
      <c r="C105" s="437"/>
      <c r="D105" s="437"/>
      <c r="E105" s="438"/>
      <c r="F105" s="437"/>
      <c r="G105" s="437"/>
      <c r="H105" s="437"/>
      <c r="I105" s="437"/>
      <c r="J105" s="437"/>
      <c r="K105" s="438"/>
      <c r="L105" s="437"/>
      <c r="M105" s="437"/>
      <c r="N105" s="437"/>
      <c r="O105" s="437"/>
      <c r="P105" s="437"/>
      <c r="Q105" s="437"/>
      <c r="R105" s="437"/>
      <c r="S105" s="437"/>
      <c r="T105" s="437"/>
      <c r="U105" s="437"/>
      <c r="V105" s="437"/>
      <c r="W105" s="437"/>
      <c r="X105" s="437"/>
      <c r="Y105" s="437"/>
      <c r="Z105" s="437"/>
      <c r="AA105" s="437"/>
      <c r="AB105" s="437"/>
      <c r="AC105" s="437"/>
      <c r="AD105" s="437"/>
      <c r="AE105" s="437"/>
    </row>
    <row r="106" spans="1:31" ht="25.5" customHeight="1">
      <c r="A106" s="442">
        <v>105</v>
      </c>
      <c r="B106" s="436"/>
      <c r="C106" s="437"/>
      <c r="D106" s="437"/>
      <c r="E106" s="438"/>
      <c r="F106" s="437"/>
      <c r="G106" s="437"/>
      <c r="H106" s="437"/>
      <c r="I106" s="437"/>
      <c r="J106" s="437"/>
      <c r="K106" s="438"/>
      <c r="L106" s="437"/>
      <c r="M106" s="437"/>
      <c r="N106" s="437"/>
      <c r="O106" s="437"/>
      <c r="P106" s="437"/>
      <c r="Q106" s="437"/>
      <c r="R106" s="437"/>
      <c r="S106" s="437"/>
      <c r="T106" s="437"/>
      <c r="U106" s="437"/>
      <c r="V106" s="437"/>
      <c r="W106" s="437"/>
      <c r="X106" s="437"/>
      <c r="Y106" s="437"/>
      <c r="Z106" s="437"/>
      <c r="AA106" s="437"/>
      <c r="AB106" s="437"/>
      <c r="AC106" s="437"/>
      <c r="AD106" s="437"/>
      <c r="AE106" s="437"/>
    </row>
    <row r="107" spans="1:31" ht="25.5" customHeight="1">
      <c r="A107" s="442">
        <v>106</v>
      </c>
      <c r="B107" s="436"/>
      <c r="C107" s="437"/>
      <c r="D107" s="437"/>
      <c r="E107" s="438"/>
      <c r="F107" s="437"/>
      <c r="G107" s="437"/>
      <c r="H107" s="437"/>
      <c r="I107" s="437"/>
      <c r="J107" s="437"/>
      <c r="K107" s="438"/>
      <c r="L107" s="437"/>
      <c r="M107" s="437"/>
      <c r="N107" s="437"/>
      <c r="O107" s="437"/>
      <c r="P107" s="437"/>
      <c r="Q107" s="437"/>
      <c r="R107" s="437"/>
      <c r="S107" s="437"/>
      <c r="T107" s="437"/>
      <c r="U107" s="437"/>
      <c r="V107" s="437"/>
      <c r="W107" s="437"/>
      <c r="X107" s="437"/>
      <c r="Y107" s="437"/>
      <c r="Z107" s="437"/>
      <c r="AA107" s="437"/>
      <c r="AB107" s="437"/>
      <c r="AC107" s="437"/>
      <c r="AD107" s="437"/>
      <c r="AE107" s="437"/>
    </row>
    <row r="108" spans="1:31" ht="25.5" customHeight="1">
      <c r="A108" s="442">
        <v>107</v>
      </c>
      <c r="B108" s="436"/>
      <c r="C108" s="437"/>
      <c r="D108" s="437"/>
      <c r="E108" s="438"/>
      <c r="F108" s="437"/>
      <c r="G108" s="437"/>
      <c r="H108" s="437"/>
      <c r="I108" s="437"/>
      <c r="J108" s="437"/>
      <c r="K108" s="438"/>
      <c r="L108" s="437"/>
      <c r="M108" s="437"/>
      <c r="N108" s="437"/>
      <c r="O108" s="437"/>
      <c r="P108" s="437"/>
      <c r="Q108" s="437"/>
      <c r="R108" s="437"/>
      <c r="S108" s="437"/>
      <c r="T108" s="437"/>
      <c r="U108" s="437"/>
      <c r="V108" s="437"/>
      <c r="W108" s="437"/>
      <c r="X108" s="437"/>
      <c r="Y108" s="437"/>
      <c r="Z108" s="437"/>
      <c r="AA108" s="437"/>
      <c r="AB108" s="437"/>
      <c r="AC108" s="437"/>
      <c r="AD108" s="437"/>
      <c r="AE108" s="437"/>
    </row>
    <row r="109" spans="1:31" ht="25.5" customHeight="1">
      <c r="A109" s="442">
        <v>108</v>
      </c>
      <c r="B109" s="436"/>
      <c r="C109" s="437"/>
      <c r="D109" s="437"/>
      <c r="E109" s="438"/>
      <c r="F109" s="437"/>
      <c r="G109" s="437"/>
      <c r="H109" s="437"/>
      <c r="I109" s="437"/>
      <c r="J109" s="437"/>
      <c r="K109" s="438"/>
      <c r="L109" s="437"/>
      <c r="M109" s="437"/>
      <c r="N109" s="437"/>
      <c r="O109" s="437"/>
      <c r="P109" s="437"/>
      <c r="Q109" s="437"/>
      <c r="R109" s="437"/>
      <c r="S109" s="437"/>
      <c r="T109" s="437"/>
      <c r="U109" s="437"/>
      <c r="V109" s="437"/>
      <c r="W109" s="437"/>
      <c r="X109" s="437"/>
      <c r="Y109" s="437"/>
      <c r="Z109" s="437"/>
      <c r="AA109" s="437"/>
      <c r="AB109" s="437"/>
      <c r="AC109" s="437"/>
      <c r="AD109" s="437"/>
      <c r="AE109" s="437"/>
    </row>
    <row r="110" spans="1:31" ht="25.5" customHeight="1">
      <c r="A110" s="442">
        <v>109</v>
      </c>
      <c r="B110" s="436"/>
      <c r="C110" s="437"/>
      <c r="D110" s="437"/>
      <c r="E110" s="438"/>
      <c r="F110" s="437"/>
      <c r="G110" s="437"/>
      <c r="H110" s="437"/>
      <c r="I110" s="437"/>
      <c r="J110" s="437"/>
      <c r="K110" s="438"/>
      <c r="L110" s="437"/>
      <c r="M110" s="437"/>
      <c r="N110" s="437"/>
      <c r="O110" s="437"/>
      <c r="P110" s="437"/>
      <c r="Q110" s="437"/>
      <c r="R110" s="437"/>
      <c r="S110" s="437"/>
      <c r="T110" s="437"/>
      <c r="U110" s="437"/>
      <c r="V110" s="437"/>
      <c r="W110" s="437"/>
      <c r="X110" s="437"/>
      <c r="Y110" s="437"/>
      <c r="Z110" s="437"/>
      <c r="AA110" s="437"/>
      <c r="AB110" s="437"/>
      <c r="AC110" s="437"/>
      <c r="AD110" s="437"/>
      <c r="AE110" s="437"/>
    </row>
    <row r="111" spans="1:31" ht="25.5" customHeight="1">
      <c r="A111" s="442">
        <v>110</v>
      </c>
      <c r="B111" s="436"/>
      <c r="C111" s="437"/>
      <c r="D111" s="437"/>
      <c r="E111" s="438"/>
      <c r="F111" s="437"/>
      <c r="G111" s="437"/>
      <c r="H111" s="437"/>
      <c r="I111" s="437"/>
      <c r="J111" s="437"/>
      <c r="K111" s="438"/>
      <c r="L111" s="437"/>
      <c r="M111" s="437"/>
      <c r="N111" s="437"/>
      <c r="O111" s="437"/>
      <c r="P111" s="437"/>
      <c r="Q111" s="437"/>
      <c r="R111" s="437"/>
      <c r="S111" s="437"/>
      <c r="T111" s="437"/>
      <c r="U111" s="437"/>
      <c r="V111" s="437"/>
      <c r="W111" s="437"/>
      <c r="X111" s="437"/>
      <c r="Y111" s="437"/>
      <c r="Z111" s="437"/>
      <c r="AA111" s="437"/>
      <c r="AB111" s="437"/>
      <c r="AC111" s="437"/>
      <c r="AD111" s="437"/>
      <c r="AE111" s="437"/>
    </row>
    <row r="112" spans="1:31" ht="25.5" customHeight="1">
      <c r="A112" s="442">
        <v>111</v>
      </c>
      <c r="B112" s="436"/>
      <c r="C112" s="437"/>
      <c r="D112" s="437"/>
      <c r="E112" s="438"/>
      <c r="F112" s="437"/>
      <c r="G112" s="437"/>
      <c r="H112" s="437"/>
      <c r="I112" s="437"/>
      <c r="J112" s="437"/>
      <c r="K112" s="438"/>
      <c r="L112" s="437"/>
      <c r="M112" s="437"/>
      <c r="N112" s="437"/>
      <c r="O112" s="437"/>
      <c r="P112" s="437"/>
      <c r="Q112" s="437"/>
      <c r="R112" s="437"/>
      <c r="S112" s="437"/>
      <c r="T112" s="437"/>
      <c r="U112" s="437"/>
      <c r="V112" s="437"/>
      <c r="W112" s="437"/>
      <c r="X112" s="437"/>
      <c r="Y112" s="437"/>
      <c r="Z112" s="437"/>
      <c r="AA112" s="437"/>
      <c r="AB112" s="437"/>
      <c r="AC112" s="437"/>
      <c r="AD112" s="437"/>
      <c r="AE112" s="437"/>
    </row>
    <row r="113" spans="1:31" ht="25.5" customHeight="1">
      <c r="A113" s="442">
        <v>112</v>
      </c>
      <c r="B113" s="436"/>
      <c r="C113" s="437"/>
      <c r="D113" s="437"/>
      <c r="E113" s="438"/>
      <c r="F113" s="437"/>
      <c r="G113" s="437"/>
      <c r="H113" s="437"/>
      <c r="I113" s="437"/>
      <c r="J113" s="437"/>
      <c r="K113" s="438"/>
      <c r="L113" s="437"/>
      <c r="M113" s="437"/>
      <c r="N113" s="437"/>
      <c r="O113" s="437"/>
      <c r="P113" s="437"/>
      <c r="Q113" s="437"/>
      <c r="R113" s="437"/>
      <c r="S113" s="437"/>
      <c r="T113" s="437"/>
      <c r="U113" s="437"/>
      <c r="V113" s="437"/>
      <c r="W113" s="437"/>
      <c r="X113" s="437"/>
      <c r="Y113" s="437"/>
      <c r="Z113" s="437"/>
      <c r="AA113" s="437"/>
      <c r="AB113" s="437"/>
      <c r="AC113" s="437"/>
      <c r="AD113" s="437"/>
      <c r="AE113" s="437"/>
    </row>
    <row r="114" spans="1:31" ht="25.5" customHeight="1">
      <c r="A114" s="442">
        <v>113</v>
      </c>
      <c r="B114" s="436"/>
      <c r="C114" s="437"/>
      <c r="D114" s="437"/>
      <c r="E114" s="438"/>
      <c r="F114" s="437"/>
      <c r="G114" s="437"/>
      <c r="H114" s="437"/>
      <c r="I114" s="437"/>
      <c r="J114" s="437"/>
      <c r="K114" s="438"/>
      <c r="L114" s="437"/>
      <c r="M114" s="437"/>
      <c r="N114" s="437"/>
      <c r="O114" s="437"/>
      <c r="P114" s="437"/>
      <c r="Q114" s="437"/>
      <c r="R114" s="437"/>
      <c r="S114" s="437"/>
      <c r="T114" s="437"/>
      <c r="U114" s="437"/>
      <c r="V114" s="437"/>
      <c r="W114" s="437"/>
      <c r="X114" s="437"/>
      <c r="Y114" s="437"/>
      <c r="Z114" s="437"/>
      <c r="AA114" s="437"/>
      <c r="AB114" s="437"/>
      <c r="AC114" s="437"/>
      <c r="AD114" s="437"/>
      <c r="AE114" s="437"/>
    </row>
    <row r="115" spans="1:31" ht="25.5" customHeight="1">
      <c r="A115" s="442">
        <v>114</v>
      </c>
      <c r="B115" s="436"/>
      <c r="C115" s="437"/>
      <c r="D115" s="437"/>
      <c r="E115" s="438"/>
      <c r="F115" s="437"/>
      <c r="G115" s="437"/>
      <c r="H115" s="437"/>
      <c r="I115" s="437"/>
      <c r="J115" s="437"/>
      <c r="K115" s="438"/>
      <c r="L115" s="437"/>
      <c r="M115" s="437"/>
      <c r="N115" s="437"/>
      <c r="O115" s="437"/>
      <c r="P115" s="437"/>
      <c r="Q115" s="437"/>
      <c r="R115" s="437"/>
      <c r="S115" s="437"/>
      <c r="T115" s="437"/>
      <c r="U115" s="437"/>
      <c r="V115" s="437"/>
      <c r="W115" s="437"/>
      <c r="X115" s="437"/>
      <c r="Y115" s="437"/>
      <c r="Z115" s="437"/>
      <c r="AA115" s="437"/>
      <c r="AB115" s="437"/>
      <c r="AC115" s="437"/>
      <c r="AD115" s="437"/>
      <c r="AE115" s="437"/>
    </row>
    <row r="116" spans="1:31" ht="25.5" customHeight="1">
      <c r="A116" s="442">
        <v>115</v>
      </c>
      <c r="B116" s="436"/>
      <c r="C116" s="437"/>
      <c r="D116" s="437"/>
      <c r="E116" s="438"/>
      <c r="F116" s="437"/>
      <c r="G116" s="437"/>
      <c r="H116" s="437"/>
      <c r="I116" s="437"/>
      <c r="J116" s="437"/>
      <c r="K116" s="438"/>
      <c r="L116" s="437"/>
      <c r="M116" s="437"/>
      <c r="N116" s="437"/>
      <c r="O116" s="437"/>
      <c r="P116" s="437"/>
      <c r="Q116" s="437"/>
      <c r="R116" s="437"/>
      <c r="S116" s="437"/>
      <c r="T116" s="437"/>
      <c r="U116" s="437"/>
      <c r="V116" s="437"/>
      <c r="W116" s="437"/>
      <c r="X116" s="437"/>
      <c r="Y116" s="437"/>
      <c r="Z116" s="437"/>
      <c r="AA116" s="437"/>
      <c r="AB116" s="437"/>
      <c r="AC116" s="437"/>
      <c r="AD116" s="437"/>
      <c r="AE116" s="437"/>
    </row>
    <row r="117" spans="1:31" ht="25.5" customHeight="1">
      <c r="A117" s="442">
        <v>116</v>
      </c>
      <c r="B117" s="436"/>
      <c r="C117" s="437"/>
      <c r="D117" s="437"/>
      <c r="E117" s="438"/>
      <c r="F117" s="437"/>
      <c r="G117" s="437"/>
      <c r="H117" s="437"/>
      <c r="I117" s="437"/>
      <c r="J117" s="437"/>
      <c r="K117" s="438"/>
      <c r="L117" s="437"/>
      <c r="M117" s="437"/>
      <c r="N117" s="437"/>
      <c r="O117" s="437"/>
      <c r="P117" s="437"/>
      <c r="Q117" s="437"/>
      <c r="R117" s="437"/>
      <c r="S117" s="437"/>
      <c r="T117" s="437"/>
      <c r="U117" s="437"/>
      <c r="V117" s="437"/>
      <c r="W117" s="437"/>
      <c r="X117" s="437"/>
      <c r="Y117" s="437"/>
      <c r="Z117" s="437"/>
      <c r="AA117" s="437"/>
      <c r="AB117" s="437"/>
      <c r="AC117" s="437"/>
      <c r="AD117" s="437"/>
      <c r="AE117" s="437"/>
    </row>
    <row r="118" spans="1:31" ht="25.5" customHeight="1">
      <c r="A118" s="442">
        <v>117</v>
      </c>
      <c r="B118" s="436"/>
      <c r="C118" s="437"/>
      <c r="D118" s="437"/>
      <c r="E118" s="438"/>
      <c r="F118" s="437"/>
      <c r="G118" s="437"/>
      <c r="H118" s="437"/>
      <c r="I118" s="437"/>
      <c r="J118" s="437"/>
      <c r="K118" s="438"/>
      <c r="L118" s="437"/>
      <c r="M118" s="437"/>
      <c r="N118" s="437"/>
      <c r="O118" s="437"/>
      <c r="P118" s="437"/>
      <c r="Q118" s="437"/>
      <c r="R118" s="437"/>
      <c r="S118" s="437"/>
      <c r="T118" s="437"/>
      <c r="U118" s="437"/>
      <c r="V118" s="437"/>
      <c r="W118" s="437"/>
      <c r="X118" s="437"/>
      <c r="Y118" s="437"/>
      <c r="Z118" s="437"/>
      <c r="AA118" s="437"/>
      <c r="AB118" s="437"/>
      <c r="AC118" s="437"/>
      <c r="AD118" s="437"/>
      <c r="AE118" s="437"/>
    </row>
    <row r="119" spans="1:31" ht="25.5" customHeight="1">
      <c r="A119" s="442">
        <v>118</v>
      </c>
      <c r="B119" s="436"/>
      <c r="C119" s="437"/>
      <c r="D119" s="437"/>
      <c r="E119" s="438"/>
      <c r="F119" s="437"/>
      <c r="G119" s="437"/>
      <c r="H119" s="437"/>
      <c r="I119" s="437"/>
      <c r="J119" s="437"/>
      <c r="K119" s="438"/>
      <c r="L119" s="437"/>
      <c r="M119" s="437"/>
      <c r="N119" s="437"/>
      <c r="O119" s="437"/>
      <c r="P119" s="437"/>
      <c r="Q119" s="437"/>
      <c r="R119" s="437"/>
      <c r="S119" s="437"/>
      <c r="T119" s="437"/>
      <c r="U119" s="437"/>
      <c r="V119" s="437"/>
      <c r="W119" s="437"/>
      <c r="X119" s="437"/>
      <c r="Y119" s="437"/>
      <c r="Z119" s="437"/>
      <c r="AA119" s="437"/>
      <c r="AB119" s="437"/>
      <c r="AC119" s="437"/>
      <c r="AD119" s="437"/>
      <c r="AE119" s="437"/>
    </row>
    <row r="120" spans="1:31" ht="25.5" customHeight="1">
      <c r="A120" s="442">
        <v>119</v>
      </c>
      <c r="B120" s="436"/>
      <c r="C120" s="437"/>
      <c r="D120" s="437"/>
      <c r="E120" s="438"/>
      <c r="F120" s="437"/>
      <c r="G120" s="437"/>
      <c r="H120" s="437"/>
      <c r="I120" s="437"/>
      <c r="J120" s="437"/>
      <c r="K120" s="438"/>
      <c r="L120" s="437"/>
      <c r="M120" s="437"/>
      <c r="N120" s="437"/>
      <c r="O120" s="437"/>
      <c r="P120" s="437"/>
      <c r="Q120" s="437"/>
      <c r="R120" s="437"/>
      <c r="S120" s="437"/>
      <c r="T120" s="437"/>
      <c r="U120" s="437"/>
      <c r="V120" s="437"/>
      <c r="W120" s="437"/>
      <c r="X120" s="437"/>
      <c r="Y120" s="437"/>
      <c r="Z120" s="437"/>
      <c r="AA120" s="437"/>
      <c r="AB120" s="437"/>
      <c r="AC120" s="437"/>
      <c r="AD120" s="437"/>
      <c r="AE120" s="437"/>
    </row>
    <row r="121" spans="1:31" ht="25.5" customHeight="1">
      <c r="A121" s="442">
        <v>120</v>
      </c>
      <c r="B121" s="436"/>
      <c r="C121" s="437"/>
      <c r="D121" s="437"/>
      <c r="E121" s="438"/>
      <c r="F121" s="437"/>
      <c r="G121" s="437"/>
      <c r="H121" s="437"/>
      <c r="I121" s="437"/>
      <c r="J121" s="437"/>
      <c r="K121" s="438"/>
      <c r="L121" s="437"/>
      <c r="M121" s="437"/>
      <c r="N121" s="437"/>
      <c r="O121" s="437"/>
      <c r="P121" s="437"/>
      <c r="Q121" s="437"/>
      <c r="R121" s="437"/>
      <c r="S121" s="437"/>
      <c r="T121" s="437"/>
      <c r="U121" s="437"/>
      <c r="V121" s="437"/>
      <c r="W121" s="437"/>
      <c r="X121" s="437"/>
      <c r="Y121" s="437"/>
      <c r="Z121" s="437"/>
      <c r="AA121" s="437"/>
      <c r="AB121" s="437"/>
      <c r="AC121" s="437"/>
      <c r="AD121" s="437"/>
      <c r="AE121" s="437"/>
    </row>
    <row r="122" spans="1:31" ht="25.5" customHeight="1">
      <c r="A122" s="442">
        <v>121</v>
      </c>
      <c r="B122" s="436"/>
      <c r="C122" s="437"/>
      <c r="D122" s="437"/>
      <c r="E122" s="438"/>
      <c r="F122" s="437"/>
      <c r="G122" s="437"/>
      <c r="H122" s="437"/>
      <c r="I122" s="437"/>
      <c r="J122" s="437"/>
      <c r="K122" s="438"/>
      <c r="L122" s="437"/>
      <c r="M122" s="437"/>
      <c r="N122" s="437"/>
      <c r="O122" s="437"/>
      <c r="P122" s="437"/>
      <c r="Q122" s="437"/>
      <c r="R122" s="437"/>
      <c r="S122" s="437"/>
      <c r="T122" s="437"/>
      <c r="U122" s="437"/>
      <c r="V122" s="437"/>
      <c r="W122" s="437"/>
      <c r="X122" s="437"/>
      <c r="Y122" s="437"/>
      <c r="Z122" s="437"/>
      <c r="AA122" s="437"/>
      <c r="AB122" s="437"/>
      <c r="AC122" s="437"/>
      <c r="AD122" s="437"/>
      <c r="AE122" s="437"/>
    </row>
    <row r="123" spans="1:31" ht="25.5" customHeight="1">
      <c r="A123" s="442">
        <v>122</v>
      </c>
      <c r="B123" s="436"/>
      <c r="C123" s="437"/>
      <c r="D123" s="437"/>
      <c r="E123" s="438"/>
      <c r="F123" s="437"/>
      <c r="G123" s="437"/>
      <c r="H123" s="437"/>
      <c r="I123" s="437"/>
      <c r="J123" s="437"/>
      <c r="K123" s="438"/>
      <c r="L123" s="437"/>
      <c r="M123" s="437"/>
      <c r="N123" s="437"/>
      <c r="O123" s="437"/>
      <c r="P123" s="437"/>
      <c r="Q123" s="437"/>
      <c r="R123" s="437"/>
      <c r="S123" s="437"/>
      <c r="T123" s="437"/>
      <c r="U123" s="437"/>
      <c r="V123" s="437"/>
      <c r="W123" s="437"/>
      <c r="X123" s="437"/>
      <c r="Y123" s="437"/>
      <c r="Z123" s="437"/>
      <c r="AA123" s="437"/>
      <c r="AB123" s="437"/>
      <c r="AC123" s="437"/>
      <c r="AD123" s="437"/>
      <c r="AE123" s="437"/>
    </row>
    <row r="124" spans="1:31" ht="25.5" customHeight="1">
      <c r="A124" s="442">
        <v>123</v>
      </c>
      <c r="B124" s="436"/>
      <c r="C124" s="437"/>
      <c r="D124" s="437"/>
      <c r="E124" s="438"/>
      <c r="F124" s="437"/>
      <c r="G124" s="437"/>
      <c r="H124" s="437"/>
      <c r="I124" s="437"/>
      <c r="J124" s="437"/>
      <c r="K124" s="438"/>
      <c r="L124" s="437"/>
      <c r="M124" s="437"/>
      <c r="N124" s="437"/>
      <c r="O124" s="437"/>
      <c r="P124" s="437"/>
      <c r="Q124" s="437"/>
      <c r="R124" s="437"/>
      <c r="S124" s="437"/>
      <c r="T124" s="437"/>
      <c r="U124" s="437"/>
      <c r="V124" s="437"/>
      <c r="W124" s="437"/>
      <c r="X124" s="437"/>
      <c r="Y124" s="437"/>
      <c r="Z124" s="437"/>
      <c r="AA124" s="437"/>
      <c r="AB124" s="437"/>
      <c r="AC124" s="437"/>
      <c r="AD124" s="437"/>
      <c r="AE124" s="437"/>
    </row>
    <row r="125" spans="1:31" ht="25.5" customHeight="1">
      <c r="A125" s="442">
        <v>124</v>
      </c>
      <c r="B125" s="436"/>
      <c r="C125" s="437"/>
      <c r="D125" s="437"/>
      <c r="E125" s="438"/>
      <c r="F125" s="437"/>
      <c r="G125" s="437"/>
      <c r="H125" s="437"/>
      <c r="I125" s="437"/>
      <c r="J125" s="437"/>
      <c r="K125" s="438"/>
      <c r="L125" s="437"/>
      <c r="M125" s="437"/>
      <c r="N125" s="437"/>
      <c r="O125" s="437"/>
      <c r="P125" s="437"/>
      <c r="Q125" s="437"/>
      <c r="R125" s="437"/>
      <c r="S125" s="437"/>
      <c r="T125" s="437"/>
      <c r="U125" s="437"/>
      <c r="V125" s="437"/>
      <c r="W125" s="437"/>
      <c r="X125" s="437"/>
      <c r="Y125" s="437"/>
      <c r="Z125" s="437"/>
      <c r="AA125" s="437"/>
      <c r="AB125" s="437"/>
      <c r="AC125" s="437"/>
      <c r="AD125" s="437"/>
      <c r="AE125" s="437"/>
    </row>
    <row r="126" spans="1:31" ht="25.5" customHeight="1">
      <c r="A126" s="442">
        <v>125</v>
      </c>
      <c r="B126" s="436"/>
      <c r="C126" s="437"/>
      <c r="D126" s="437"/>
      <c r="E126" s="438"/>
      <c r="F126" s="437"/>
      <c r="G126" s="437"/>
      <c r="H126" s="437"/>
      <c r="I126" s="437"/>
      <c r="J126" s="437"/>
      <c r="K126" s="438"/>
      <c r="L126" s="437"/>
      <c r="M126" s="437"/>
      <c r="N126" s="437"/>
      <c r="O126" s="437"/>
      <c r="P126" s="437"/>
      <c r="Q126" s="437"/>
      <c r="R126" s="437"/>
      <c r="S126" s="437"/>
      <c r="T126" s="437"/>
      <c r="U126" s="437"/>
      <c r="V126" s="437"/>
      <c r="W126" s="437"/>
      <c r="X126" s="437"/>
      <c r="Y126" s="437"/>
      <c r="Z126" s="437"/>
      <c r="AA126" s="437"/>
      <c r="AB126" s="437"/>
      <c r="AC126" s="437"/>
      <c r="AD126" s="437"/>
      <c r="AE126" s="437"/>
    </row>
    <row r="127" spans="1:31" ht="25.5" customHeight="1">
      <c r="A127" s="442">
        <v>126</v>
      </c>
      <c r="B127" s="436"/>
      <c r="C127" s="437"/>
      <c r="D127" s="437"/>
      <c r="E127" s="438"/>
      <c r="F127" s="437"/>
      <c r="G127" s="437"/>
      <c r="H127" s="437"/>
      <c r="I127" s="437"/>
      <c r="J127" s="437"/>
      <c r="K127" s="438"/>
      <c r="L127" s="437"/>
      <c r="M127" s="437"/>
      <c r="N127" s="437"/>
      <c r="O127" s="437"/>
      <c r="P127" s="437"/>
      <c r="Q127" s="437"/>
      <c r="R127" s="437"/>
      <c r="S127" s="437"/>
      <c r="T127" s="437"/>
      <c r="U127" s="437"/>
      <c r="V127" s="437"/>
      <c r="W127" s="437"/>
      <c r="X127" s="437"/>
      <c r="Y127" s="437"/>
      <c r="Z127" s="437"/>
      <c r="AA127" s="437"/>
      <c r="AB127" s="437"/>
      <c r="AC127" s="437"/>
      <c r="AD127" s="437"/>
      <c r="AE127" s="437"/>
    </row>
    <row r="128" spans="1:31" ht="25.5" customHeight="1">
      <c r="A128" s="442">
        <v>127</v>
      </c>
      <c r="B128" s="436"/>
      <c r="C128" s="437"/>
      <c r="D128" s="437"/>
      <c r="E128" s="438"/>
      <c r="F128" s="437"/>
      <c r="G128" s="437"/>
      <c r="H128" s="437"/>
      <c r="I128" s="437"/>
      <c r="J128" s="437"/>
      <c r="K128" s="438"/>
      <c r="L128" s="437"/>
      <c r="M128" s="437"/>
      <c r="N128" s="437"/>
      <c r="O128" s="437"/>
      <c r="P128" s="437"/>
      <c r="Q128" s="437"/>
      <c r="R128" s="437"/>
      <c r="S128" s="437"/>
      <c r="T128" s="437"/>
      <c r="U128" s="437"/>
      <c r="V128" s="437"/>
      <c r="W128" s="437"/>
      <c r="X128" s="437"/>
      <c r="Y128" s="437"/>
      <c r="Z128" s="437"/>
      <c r="AA128" s="437"/>
      <c r="AB128" s="437"/>
      <c r="AC128" s="437"/>
      <c r="AD128" s="437"/>
      <c r="AE128" s="437"/>
    </row>
    <row r="129" spans="1:31" ht="25.5" customHeight="1">
      <c r="A129" s="442">
        <v>128</v>
      </c>
      <c r="B129" s="436"/>
      <c r="C129" s="437"/>
      <c r="D129" s="437"/>
      <c r="E129" s="438"/>
      <c r="F129" s="437"/>
      <c r="G129" s="437"/>
      <c r="H129" s="437"/>
      <c r="I129" s="437"/>
      <c r="J129" s="437"/>
      <c r="K129" s="438"/>
      <c r="L129" s="437"/>
      <c r="M129" s="437"/>
      <c r="N129" s="437"/>
      <c r="O129" s="437"/>
      <c r="P129" s="437"/>
      <c r="Q129" s="437"/>
      <c r="R129" s="437"/>
      <c r="S129" s="437"/>
      <c r="T129" s="437"/>
      <c r="U129" s="437"/>
      <c r="V129" s="437"/>
      <c r="W129" s="437"/>
      <c r="X129" s="437"/>
      <c r="Y129" s="437"/>
      <c r="Z129" s="437"/>
      <c r="AA129" s="437"/>
      <c r="AB129" s="437"/>
      <c r="AC129" s="437"/>
      <c r="AD129" s="437"/>
      <c r="AE129" s="437"/>
    </row>
    <row r="130" spans="1:31" ht="25.5" customHeight="1">
      <c r="A130" s="442">
        <v>129</v>
      </c>
      <c r="B130" s="436"/>
      <c r="C130" s="437"/>
      <c r="D130" s="437"/>
      <c r="E130" s="438"/>
      <c r="F130" s="437"/>
      <c r="G130" s="437"/>
      <c r="H130" s="437"/>
      <c r="I130" s="437"/>
      <c r="J130" s="437"/>
      <c r="K130" s="438"/>
      <c r="L130" s="437"/>
      <c r="M130" s="437"/>
      <c r="N130" s="437"/>
      <c r="O130" s="437"/>
      <c r="P130" s="437"/>
      <c r="Q130" s="437"/>
      <c r="R130" s="437"/>
      <c r="S130" s="437"/>
      <c r="T130" s="437"/>
      <c r="U130" s="437"/>
      <c r="V130" s="437"/>
      <c r="W130" s="437"/>
      <c r="X130" s="437"/>
      <c r="Y130" s="437"/>
      <c r="Z130" s="437"/>
      <c r="AA130" s="437"/>
      <c r="AB130" s="437"/>
      <c r="AC130" s="437"/>
      <c r="AD130" s="437"/>
      <c r="AE130" s="437"/>
    </row>
    <row r="131" spans="1:31" ht="25.5" customHeight="1">
      <c r="A131" s="442">
        <v>130</v>
      </c>
      <c r="B131" s="436"/>
      <c r="C131" s="437"/>
      <c r="D131" s="437"/>
      <c r="E131" s="438"/>
      <c r="F131" s="437"/>
      <c r="G131" s="437"/>
      <c r="H131" s="437"/>
      <c r="I131" s="437"/>
      <c r="J131" s="437"/>
      <c r="K131" s="438"/>
      <c r="L131" s="437"/>
      <c r="M131" s="437"/>
      <c r="N131" s="437"/>
      <c r="O131" s="437"/>
      <c r="P131" s="437"/>
      <c r="Q131" s="437"/>
      <c r="R131" s="437"/>
      <c r="S131" s="437"/>
      <c r="T131" s="437"/>
      <c r="U131" s="437"/>
      <c r="V131" s="437"/>
      <c r="W131" s="437"/>
      <c r="X131" s="437"/>
      <c r="Y131" s="437"/>
      <c r="Z131" s="437"/>
      <c r="AA131" s="437"/>
      <c r="AB131" s="437"/>
      <c r="AC131" s="437"/>
      <c r="AD131" s="437"/>
      <c r="AE131" s="437"/>
    </row>
    <row r="132" spans="1:31" ht="25.5" customHeight="1">
      <c r="A132" s="442">
        <v>131</v>
      </c>
      <c r="B132" s="436"/>
      <c r="C132" s="437"/>
      <c r="D132" s="437"/>
      <c r="E132" s="438"/>
      <c r="F132" s="437"/>
      <c r="G132" s="437"/>
      <c r="H132" s="437"/>
      <c r="I132" s="437"/>
      <c r="J132" s="437"/>
      <c r="K132" s="438"/>
      <c r="L132" s="437"/>
      <c r="M132" s="437"/>
      <c r="N132" s="437"/>
      <c r="O132" s="437"/>
      <c r="P132" s="437"/>
      <c r="Q132" s="437"/>
      <c r="R132" s="437"/>
      <c r="S132" s="437"/>
      <c r="T132" s="437"/>
      <c r="U132" s="437"/>
      <c r="V132" s="437"/>
      <c r="W132" s="437"/>
      <c r="X132" s="437"/>
      <c r="Y132" s="437"/>
      <c r="Z132" s="437"/>
      <c r="AA132" s="437"/>
      <c r="AB132" s="437"/>
      <c r="AC132" s="437"/>
      <c r="AD132" s="437"/>
      <c r="AE132" s="437"/>
    </row>
    <row r="133" spans="1:31" ht="25.5" customHeight="1">
      <c r="A133" s="442">
        <v>132</v>
      </c>
      <c r="B133" s="436"/>
      <c r="C133" s="437"/>
      <c r="D133" s="437"/>
      <c r="E133" s="438"/>
      <c r="F133" s="437"/>
      <c r="G133" s="437"/>
      <c r="H133" s="437"/>
      <c r="I133" s="437"/>
      <c r="J133" s="437"/>
      <c r="K133" s="438"/>
      <c r="L133" s="437"/>
      <c r="M133" s="437"/>
      <c r="N133" s="437"/>
      <c r="O133" s="437"/>
      <c r="P133" s="437"/>
      <c r="Q133" s="437"/>
      <c r="R133" s="437"/>
      <c r="S133" s="437"/>
      <c r="T133" s="437"/>
      <c r="U133" s="437"/>
      <c r="V133" s="437"/>
      <c r="W133" s="437"/>
      <c r="X133" s="437"/>
      <c r="Y133" s="437"/>
      <c r="Z133" s="437"/>
      <c r="AA133" s="437"/>
      <c r="AB133" s="437"/>
      <c r="AC133" s="437"/>
      <c r="AD133" s="437"/>
      <c r="AE133" s="437"/>
    </row>
    <row r="134" spans="1:31" ht="25.5" customHeight="1">
      <c r="A134" s="442">
        <v>133</v>
      </c>
      <c r="B134" s="436"/>
      <c r="C134" s="437"/>
      <c r="D134" s="437"/>
      <c r="E134" s="438"/>
      <c r="F134" s="437"/>
      <c r="G134" s="437"/>
      <c r="H134" s="437"/>
      <c r="I134" s="437"/>
      <c r="J134" s="437"/>
      <c r="K134" s="438"/>
      <c r="L134" s="437"/>
      <c r="M134" s="437"/>
      <c r="N134" s="437"/>
      <c r="O134" s="437"/>
      <c r="P134" s="437"/>
      <c r="Q134" s="437"/>
      <c r="R134" s="437"/>
      <c r="S134" s="437"/>
      <c r="T134" s="437"/>
      <c r="U134" s="437"/>
      <c r="V134" s="437"/>
      <c r="W134" s="437"/>
      <c r="X134" s="437"/>
      <c r="Y134" s="437"/>
      <c r="Z134" s="437"/>
      <c r="AA134" s="437"/>
      <c r="AB134" s="437"/>
      <c r="AC134" s="437"/>
      <c r="AD134" s="437"/>
      <c r="AE134" s="437"/>
    </row>
    <row r="135" spans="1:31" ht="25.5" customHeight="1">
      <c r="A135" s="442">
        <v>134</v>
      </c>
      <c r="B135" s="436"/>
      <c r="C135" s="437"/>
      <c r="D135" s="437"/>
      <c r="E135" s="438"/>
      <c r="F135" s="437"/>
      <c r="G135" s="437"/>
      <c r="H135" s="437"/>
      <c r="I135" s="437"/>
      <c r="J135" s="437"/>
      <c r="K135" s="438"/>
      <c r="L135" s="437"/>
      <c r="M135" s="437"/>
      <c r="N135" s="437"/>
      <c r="O135" s="437"/>
      <c r="P135" s="437"/>
      <c r="Q135" s="437"/>
      <c r="R135" s="437"/>
      <c r="S135" s="437"/>
      <c r="T135" s="437"/>
      <c r="U135" s="437"/>
      <c r="V135" s="437"/>
      <c r="W135" s="437"/>
      <c r="X135" s="437"/>
      <c r="Y135" s="437"/>
      <c r="Z135" s="437"/>
      <c r="AA135" s="437"/>
      <c r="AB135" s="437"/>
      <c r="AC135" s="437"/>
      <c r="AD135" s="437"/>
      <c r="AE135" s="437"/>
    </row>
    <row r="136" spans="1:31" ht="25.5" customHeight="1">
      <c r="A136" s="442">
        <v>135</v>
      </c>
      <c r="B136" s="436"/>
      <c r="C136" s="437"/>
      <c r="D136" s="437"/>
      <c r="E136" s="438"/>
      <c r="F136" s="437"/>
      <c r="G136" s="437"/>
      <c r="H136" s="437"/>
      <c r="I136" s="437"/>
      <c r="J136" s="437"/>
      <c r="K136" s="438"/>
      <c r="L136" s="437"/>
      <c r="M136" s="437"/>
      <c r="N136" s="437"/>
      <c r="O136" s="437"/>
      <c r="P136" s="437"/>
      <c r="Q136" s="437"/>
      <c r="R136" s="437"/>
      <c r="S136" s="437"/>
      <c r="T136" s="437"/>
      <c r="U136" s="437"/>
      <c r="V136" s="437"/>
      <c r="W136" s="437"/>
      <c r="X136" s="437"/>
      <c r="Y136" s="437"/>
      <c r="Z136" s="437"/>
      <c r="AA136" s="437"/>
      <c r="AB136" s="437"/>
      <c r="AC136" s="437"/>
      <c r="AD136" s="437"/>
      <c r="AE136" s="437"/>
    </row>
    <row r="137" spans="1:31" ht="25.5" customHeight="1">
      <c r="A137" s="442">
        <v>136</v>
      </c>
      <c r="B137" s="436"/>
      <c r="C137" s="437"/>
      <c r="D137" s="437"/>
      <c r="E137" s="438"/>
      <c r="F137" s="437"/>
      <c r="G137" s="437"/>
      <c r="H137" s="437"/>
      <c r="I137" s="437"/>
      <c r="J137" s="437"/>
      <c r="K137" s="438"/>
      <c r="L137" s="437"/>
      <c r="M137" s="437"/>
      <c r="N137" s="437"/>
      <c r="O137" s="437"/>
      <c r="P137" s="437"/>
      <c r="Q137" s="437"/>
      <c r="R137" s="437"/>
      <c r="S137" s="437"/>
      <c r="T137" s="437"/>
      <c r="U137" s="437"/>
      <c r="V137" s="437"/>
      <c r="W137" s="437"/>
      <c r="X137" s="437"/>
      <c r="Y137" s="437"/>
      <c r="Z137" s="437"/>
      <c r="AA137" s="437"/>
      <c r="AB137" s="437"/>
      <c r="AC137" s="437"/>
      <c r="AD137" s="437"/>
      <c r="AE137" s="437"/>
    </row>
    <row r="138" spans="1:31" ht="25.5" customHeight="1">
      <c r="A138" s="442">
        <v>137</v>
      </c>
      <c r="B138" s="436"/>
      <c r="C138" s="437"/>
      <c r="D138" s="437"/>
      <c r="E138" s="438"/>
      <c r="F138" s="437"/>
      <c r="G138" s="437"/>
      <c r="H138" s="437"/>
      <c r="I138" s="437"/>
      <c r="J138" s="437"/>
      <c r="K138" s="438"/>
      <c r="L138" s="437"/>
      <c r="M138" s="437"/>
      <c r="N138" s="437"/>
      <c r="O138" s="437"/>
      <c r="P138" s="437"/>
      <c r="Q138" s="437"/>
      <c r="R138" s="437"/>
      <c r="S138" s="437"/>
      <c r="T138" s="437"/>
      <c r="U138" s="437"/>
      <c r="V138" s="437"/>
      <c r="W138" s="437"/>
      <c r="X138" s="437"/>
      <c r="Y138" s="437"/>
      <c r="Z138" s="437"/>
      <c r="AA138" s="437"/>
      <c r="AB138" s="437"/>
      <c r="AC138" s="437"/>
      <c r="AD138" s="437"/>
      <c r="AE138" s="437"/>
    </row>
    <row r="139" spans="1:31" ht="25.5" customHeight="1">
      <c r="A139" s="442">
        <v>138</v>
      </c>
      <c r="B139" s="436"/>
      <c r="C139" s="437"/>
      <c r="D139" s="437"/>
      <c r="E139" s="438"/>
      <c r="F139" s="437"/>
      <c r="G139" s="437"/>
      <c r="H139" s="437"/>
      <c r="I139" s="437"/>
      <c r="J139" s="437"/>
      <c r="K139" s="438"/>
      <c r="L139" s="437"/>
      <c r="M139" s="437"/>
      <c r="N139" s="437"/>
      <c r="O139" s="437"/>
      <c r="P139" s="437"/>
      <c r="Q139" s="437"/>
      <c r="R139" s="437"/>
      <c r="S139" s="437"/>
      <c r="T139" s="437"/>
      <c r="U139" s="437"/>
      <c r="V139" s="437"/>
      <c r="W139" s="437"/>
      <c r="X139" s="437"/>
      <c r="Y139" s="437"/>
      <c r="Z139" s="437"/>
      <c r="AA139" s="437"/>
      <c r="AB139" s="437"/>
      <c r="AC139" s="437"/>
      <c r="AD139" s="437"/>
      <c r="AE139" s="437"/>
    </row>
    <row r="140" spans="1:31" ht="25.5" customHeight="1">
      <c r="A140" s="442">
        <v>139</v>
      </c>
      <c r="B140" s="436"/>
      <c r="C140" s="437"/>
      <c r="D140" s="437"/>
      <c r="E140" s="438"/>
      <c r="F140" s="437"/>
      <c r="G140" s="437"/>
      <c r="H140" s="437"/>
      <c r="I140" s="437"/>
      <c r="J140" s="437"/>
      <c r="K140" s="438"/>
      <c r="L140" s="437"/>
      <c r="M140" s="437"/>
      <c r="N140" s="437"/>
      <c r="O140" s="437"/>
      <c r="P140" s="437"/>
      <c r="Q140" s="437"/>
      <c r="R140" s="437"/>
      <c r="S140" s="437"/>
      <c r="T140" s="437"/>
      <c r="U140" s="437"/>
      <c r="V140" s="437"/>
      <c r="W140" s="437"/>
      <c r="X140" s="437"/>
      <c r="Y140" s="437"/>
      <c r="Z140" s="437"/>
      <c r="AA140" s="437"/>
      <c r="AB140" s="437"/>
      <c r="AC140" s="437"/>
      <c r="AD140" s="437"/>
      <c r="AE140" s="437"/>
    </row>
    <row r="141" spans="1:31" ht="25.5" customHeight="1">
      <c r="A141" s="442">
        <v>140</v>
      </c>
      <c r="B141" s="436"/>
      <c r="C141" s="437"/>
      <c r="D141" s="437"/>
      <c r="E141" s="438"/>
      <c r="F141" s="437"/>
      <c r="G141" s="437"/>
      <c r="H141" s="437"/>
      <c r="I141" s="437"/>
      <c r="J141" s="437"/>
      <c r="K141" s="438"/>
      <c r="L141" s="437"/>
      <c r="M141" s="437"/>
      <c r="N141" s="437"/>
      <c r="O141" s="437"/>
      <c r="P141" s="437"/>
      <c r="Q141" s="437"/>
      <c r="R141" s="437"/>
      <c r="S141" s="437"/>
      <c r="T141" s="437"/>
      <c r="U141" s="437"/>
      <c r="V141" s="437"/>
      <c r="W141" s="437"/>
      <c r="X141" s="437"/>
      <c r="Y141" s="437"/>
      <c r="Z141" s="437"/>
      <c r="AA141" s="437"/>
      <c r="AB141" s="437"/>
      <c r="AC141" s="437"/>
      <c r="AD141" s="437"/>
      <c r="AE141" s="437"/>
    </row>
    <row r="142" spans="1:31" ht="25.5" customHeight="1">
      <c r="A142" s="442">
        <v>141</v>
      </c>
      <c r="B142" s="436"/>
      <c r="C142" s="437"/>
      <c r="D142" s="437"/>
      <c r="E142" s="438"/>
      <c r="F142" s="437"/>
      <c r="G142" s="437"/>
      <c r="H142" s="437"/>
      <c r="I142" s="437"/>
      <c r="J142" s="437"/>
      <c r="K142" s="438"/>
      <c r="L142" s="437"/>
      <c r="M142" s="437"/>
      <c r="N142" s="437"/>
      <c r="O142" s="437"/>
      <c r="P142" s="437"/>
      <c r="Q142" s="437"/>
      <c r="R142" s="437"/>
      <c r="S142" s="437"/>
      <c r="T142" s="437"/>
      <c r="U142" s="437"/>
      <c r="V142" s="437"/>
      <c r="W142" s="437"/>
      <c r="X142" s="437"/>
      <c r="Y142" s="437"/>
      <c r="Z142" s="437"/>
      <c r="AA142" s="437"/>
      <c r="AB142" s="437"/>
      <c r="AC142" s="437"/>
      <c r="AD142" s="437"/>
      <c r="AE142" s="437"/>
    </row>
    <row r="143" spans="1:31" ht="25.5" customHeight="1">
      <c r="A143" s="442">
        <v>142</v>
      </c>
      <c r="B143" s="436"/>
      <c r="C143" s="437"/>
      <c r="D143" s="437"/>
      <c r="E143" s="438"/>
      <c r="F143" s="437"/>
      <c r="G143" s="437"/>
      <c r="H143" s="437"/>
      <c r="I143" s="437"/>
      <c r="J143" s="437"/>
      <c r="K143" s="438"/>
      <c r="L143" s="437"/>
      <c r="M143" s="437"/>
      <c r="N143" s="437"/>
      <c r="O143" s="437"/>
      <c r="P143" s="437"/>
      <c r="Q143" s="437"/>
      <c r="R143" s="437"/>
      <c r="S143" s="437"/>
      <c r="T143" s="437"/>
      <c r="U143" s="437"/>
      <c r="V143" s="437"/>
      <c r="W143" s="437"/>
      <c r="X143" s="437"/>
      <c r="Y143" s="437"/>
      <c r="Z143" s="437"/>
      <c r="AA143" s="437"/>
      <c r="AB143" s="437"/>
      <c r="AC143" s="437"/>
      <c r="AD143" s="437"/>
      <c r="AE143" s="437"/>
    </row>
    <row r="144" spans="1:31" ht="25.5" customHeight="1">
      <c r="A144" s="442">
        <v>143</v>
      </c>
      <c r="B144" s="436"/>
      <c r="C144" s="437"/>
      <c r="D144" s="437"/>
      <c r="E144" s="438"/>
      <c r="F144" s="437"/>
      <c r="G144" s="437"/>
      <c r="H144" s="437"/>
      <c r="I144" s="437"/>
      <c r="J144" s="437"/>
      <c r="K144" s="438"/>
      <c r="L144" s="437"/>
      <c r="M144" s="437"/>
      <c r="N144" s="437"/>
      <c r="O144" s="437"/>
      <c r="P144" s="437"/>
      <c r="Q144" s="437"/>
      <c r="R144" s="437"/>
      <c r="S144" s="437"/>
      <c r="T144" s="437"/>
      <c r="U144" s="437"/>
      <c r="V144" s="437"/>
      <c r="W144" s="437"/>
      <c r="X144" s="437"/>
      <c r="Y144" s="437"/>
      <c r="Z144" s="437"/>
      <c r="AA144" s="437"/>
      <c r="AB144" s="437"/>
      <c r="AC144" s="437"/>
      <c r="AD144" s="437"/>
      <c r="AE144" s="437"/>
    </row>
    <row r="145" spans="1:31" ht="25.5" customHeight="1">
      <c r="A145" s="442">
        <v>144</v>
      </c>
      <c r="B145" s="436"/>
      <c r="C145" s="437"/>
      <c r="D145" s="437"/>
      <c r="E145" s="438"/>
      <c r="F145" s="437"/>
      <c r="G145" s="437"/>
      <c r="H145" s="437"/>
      <c r="I145" s="437"/>
      <c r="J145" s="437"/>
      <c r="K145" s="438"/>
      <c r="L145" s="437"/>
      <c r="M145" s="437"/>
      <c r="N145" s="437"/>
      <c r="O145" s="437"/>
      <c r="P145" s="437"/>
      <c r="Q145" s="437"/>
      <c r="R145" s="437"/>
      <c r="S145" s="437"/>
      <c r="T145" s="437"/>
      <c r="U145" s="437"/>
      <c r="V145" s="437"/>
      <c r="W145" s="437"/>
      <c r="X145" s="437"/>
      <c r="Y145" s="437"/>
      <c r="Z145" s="437"/>
      <c r="AA145" s="437"/>
      <c r="AB145" s="437"/>
      <c r="AC145" s="437"/>
      <c r="AD145" s="437"/>
      <c r="AE145" s="437"/>
    </row>
    <row r="146" spans="1:31" ht="25.5" customHeight="1">
      <c r="A146" s="442">
        <v>145</v>
      </c>
      <c r="B146" s="436"/>
      <c r="C146" s="437"/>
      <c r="D146" s="437"/>
      <c r="E146" s="438"/>
      <c r="F146" s="437"/>
      <c r="G146" s="437"/>
      <c r="H146" s="437"/>
      <c r="I146" s="437"/>
      <c r="J146" s="437"/>
      <c r="K146" s="438"/>
      <c r="L146" s="437"/>
      <c r="M146" s="437"/>
      <c r="N146" s="437"/>
      <c r="O146" s="437"/>
      <c r="P146" s="437"/>
      <c r="Q146" s="437"/>
      <c r="R146" s="437"/>
      <c r="S146" s="437"/>
      <c r="T146" s="437"/>
      <c r="U146" s="437"/>
      <c r="V146" s="437"/>
      <c r="W146" s="437"/>
      <c r="X146" s="437"/>
      <c r="Y146" s="437"/>
      <c r="Z146" s="437"/>
      <c r="AA146" s="437"/>
      <c r="AB146" s="437"/>
      <c r="AC146" s="437"/>
      <c r="AD146" s="437"/>
      <c r="AE146" s="437"/>
    </row>
    <row r="147" spans="1:31" ht="25.5" customHeight="1">
      <c r="A147" s="442">
        <v>146</v>
      </c>
      <c r="B147" s="436"/>
      <c r="C147" s="437"/>
      <c r="D147" s="437"/>
      <c r="E147" s="438"/>
      <c r="F147" s="437"/>
      <c r="G147" s="437"/>
      <c r="H147" s="437"/>
      <c r="I147" s="437"/>
      <c r="J147" s="437"/>
      <c r="K147" s="438"/>
      <c r="L147" s="437"/>
      <c r="M147" s="437"/>
      <c r="N147" s="437"/>
      <c r="O147" s="437"/>
      <c r="P147" s="437"/>
      <c r="Q147" s="437"/>
      <c r="R147" s="437"/>
      <c r="S147" s="437"/>
      <c r="T147" s="437"/>
      <c r="U147" s="437"/>
      <c r="V147" s="437"/>
      <c r="W147" s="437"/>
      <c r="X147" s="437"/>
      <c r="Y147" s="437"/>
      <c r="Z147" s="437"/>
      <c r="AA147" s="437"/>
      <c r="AB147" s="437"/>
      <c r="AC147" s="437"/>
      <c r="AD147" s="437"/>
      <c r="AE147" s="437"/>
    </row>
    <row r="148" spans="1:31" ht="25.5" customHeight="1">
      <c r="A148" s="442">
        <v>147</v>
      </c>
      <c r="B148" s="436"/>
      <c r="C148" s="437"/>
      <c r="D148" s="437"/>
      <c r="E148" s="438"/>
      <c r="F148" s="437"/>
      <c r="G148" s="437"/>
      <c r="H148" s="437"/>
      <c r="I148" s="437"/>
      <c r="J148" s="437"/>
      <c r="K148" s="438"/>
      <c r="L148" s="437"/>
      <c r="M148" s="437"/>
      <c r="N148" s="437"/>
      <c r="O148" s="437"/>
      <c r="P148" s="437"/>
      <c r="Q148" s="437"/>
      <c r="R148" s="437"/>
      <c r="S148" s="437"/>
      <c r="T148" s="437"/>
      <c r="U148" s="437"/>
      <c r="V148" s="437"/>
      <c r="W148" s="437"/>
      <c r="X148" s="437"/>
      <c r="Y148" s="437"/>
      <c r="Z148" s="437"/>
      <c r="AA148" s="437"/>
      <c r="AB148" s="437"/>
      <c r="AC148" s="437"/>
      <c r="AD148" s="437"/>
      <c r="AE148" s="437"/>
    </row>
    <row r="149" spans="1:31" ht="25.5" customHeight="1">
      <c r="A149" s="442">
        <v>148</v>
      </c>
      <c r="B149" s="436"/>
      <c r="C149" s="437"/>
      <c r="D149" s="437"/>
      <c r="E149" s="438"/>
      <c r="F149" s="437"/>
      <c r="G149" s="437"/>
      <c r="H149" s="437"/>
      <c r="I149" s="437"/>
      <c r="J149" s="437"/>
      <c r="K149" s="438"/>
      <c r="L149" s="437"/>
      <c r="M149" s="437"/>
      <c r="N149" s="437"/>
      <c r="O149" s="437"/>
      <c r="P149" s="437"/>
      <c r="Q149" s="437"/>
      <c r="R149" s="437"/>
      <c r="S149" s="437"/>
      <c r="T149" s="437"/>
      <c r="U149" s="437"/>
      <c r="V149" s="437"/>
      <c r="W149" s="437"/>
      <c r="X149" s="437"/>
      <c r="Y149" s="437"/>
      <c r="Z149" s="437"/>
      <c r="AA149" s="437"/>
      <c r="AB149" s="437"/>
      <c r="AC149" s="437"/>
      <c r="AD149" s="437"/>
      <c r="AE149" s="437"/>
    </row>
    <row r="150" spans="1:31" ht="25.5" customHeight="1">
      <c r="A150" s="442">
        <v>149</v>
      </c>
      <c r="B150" s="436"/>
      <c r="C150" s="437"/>
      <c r="D150" s="437"/>
      <c r="E150" s="438"/>
      <c r="F150" s="437"/>
      <c r="G150" s="437"/>
      <c r="H150" s="437"/>
      <c r="I150" s="437"/>
      <c r="J150" s="437"/>
      <c r="K150" s="438"/>
      <c r="L150" s="437"/>
      <c r="M150" s="437"/>
      <c r="N150" s="437"/>
      <c r="O150" s="437"/>
      <c r="P150" s="437"/>
      <c r="Q150" s="437"/>
      <c r="R150" s="437"/>
      <c r="S150" s="437"/>
      <c r="T150" s="437"/>
      <c r="U150" s="437"/>
      <c r="V150" s="437"/>
      <c r="W150" s="437"/>
      <c r="X150" s="437"/>
      <c r="Y150" s="437"/>
      <c r="Z150" s="437"/>
      <c r="AA150" s="437"/>
      <c r="AB150" s="437"/>
      <c r="AC150" s="437"/>
      <c r="AD150" s="437"/>
      <c r="AE150" s="437"/>
    </row>
    <row r="151" spans="1:31" ht="25.5" customHeight="1">
      <c r="A151" s="442">
        <v>150</v>
      </c>
      <c r="B151" s="436"/>
      <c r="C151" s="437"/>
      <c r="D151" s="437"/>
      <c r="E151" s="438"/>
      <c r="F151" s="437"/>
      <c r="G151" s="437"/>
      <c r="H151" s="437"/>
      <c r="I151" s="437"/>
      <c r="J151" s="437"/>
      <c r="K151" s="438"/>
      <c r="L151" s="437"/>
      <c r="M151" s="437"/>
      <c r="N151" s="437"/>
      <c r="O151" s="437"/>
      <c r="P151" s="437"/>
      <c r="Q151" s="437"/>
      <c r="R151" s="437"/>
      <c r="S151" s="437"/>
      <c r="T151" s="437"/>
      <c r="U151" s="437"/>
      <c r="V151" s="437"/>
      <c r="W151" s="437"/>
      <c r="X151" s="437"/>
      <c r="Y151" s="437"/>
      <c r="Z151" s="437"/>
      <c r="AA151" s="437"/>
      <c r="AB151" s="437"/>
      <c r="AC151" s="437"/>
      <c r="AD151" s="437"/>
      <c r="AE151" s="437"/>
    </row>
    <row r="152" spans="1:31" ht="25.5" customHeight="1">
      <c r="A152" s="442">
        <v>151</v>
      </c>
      <c r="B152" s="436"/>
      <c r="C152" s="437"/>
      <c r="D152" s="437"/>
      <c r="E152" s="438"/>
      <c r="F152" s="437"/>
      <c r="G152" s="437"/>
      <c r="H152" s="437"/>
      <c r="I152" s="437"/>
      <c r="J152" s="437"/>
      <c r="K152" s="438"/>
      <c r="L152" s="437"/>
      <c r="M152" s="437"/>
      <c r="N152" s="437"/>
      <c r="O152" s="437"/>
      <c r="P152" s="437"/>
      <c r="Q152" s="437"/>
      <c r="R152" s="437"/>
      <c r="S152" s="437"/>
      <c r="T152" s="437"/>
      <c r="U152" s="437"/>
      <c r="V152" s="437"/>
      <c r="W152" s="437"/>
      <c r="X152" s="437"/>
      <c r="Y152" s="437"/>
      <c r="Z152" s="437"/>
      <c r="AA152" s="437"/>
      <c r="AB152" s="437"/>
      <c r="AC152" s="437"/>
      <c r="AD152" s="437"/>
      <c r="AE152" s="437"/>
    </row>
    <row r="153" spans="1:31" ht="25.5" customHeight="1">
      <c r="A153" s="442">
        <v>152</v>
      </c>
      <c r="B153" s="436"/>
      <c r="C153" s="437"/>
      <c r="D153" s="437"/>
      <c r="E153" s="438"/>
      <c r="F153" s="437"/>
      <c r="G153" s="437"/>
      <c r="H153" s="437"/>
      <c r="I153" s="437"/>
      <c r="J153" s="437"/>
      <c r="K153" s="438"/>
      <c r="L153" s="437"/>
      <c r="M153" s="437"/>
      <c r="N153" s="437"/>
      <c r="O153" s="437"/>
      <c r="P153" s="437"/>
      <c r="Q153" s="437"/>
      <c r="R153" s="437"/>
      <c r="S153" s="437"/>
      <c r="T153" s="437"/>
      <c r="U153" s="437"/>
      <c r="V153" s="437"/>
      <c r="W153" s="437"/>
      <c r="X153" s="437"/>
      <c r="Y153" s="437"/>
      <c r="Z153" s="437"/>
      <c r="AA153" s="437"/>
      <c r="AB153" s="437"/>
      <c r="AC153" s="437"/>
      <c r="AD153" s="437"/>
      <c r="AE153" s="437"/>
    </row>
    <row r="154" spans="1:31" ht="25.5" customHeight="1">
      <c r="A154" s="442">
        <v>153</v>
      </c>
      <c r="B154" s="436"/>
      <c r="C154" s="437"/>
      <c r="D154" s="437"/>
      <c r="E154" s="438"/>
      <c r="F154" s="437"/>
      <c r="G154" s="437"/>
      <c r="H154" s="437"/>
      <c r="I154" s="437"/>
      <c r="J154" s="437"/>
      <c r="K154" s="438"/>
      <c r="L154" s="437"/>
      <c r="M154" s="437"/>
      <c r="N154" s="437"/>
      <c r="O154" s="437"/>
      <c r="P154" s="437"/>
      <c r="Q154" s="437"/>
      <c r="R154" s="437"/>
      <c r="S154" s="437"/>
      <c r="T154" s="437"/>
      <c r="U154" s="437"/>
      <c r="V154" s="437"/>
      <c r="W154" s="437"/>
      <c r="X154" s="437"/>
      <c r="Y154" s="437"/>
      <c r="Z154" s="437"/>
      <c r="AA154" s="437"/>
      <c r="AB154" s="437"/>
      <c r="AC154" s="437"/>
      <c r="AD154" s="437"/>
      <c r="AE154" s="437"/>
    </row>
    <row r="155" spans="1:31" ht="25.5" customHeight="1">
      <c r="A155" s="442">
        <v>154</v>
      </c>
      <c r="B155" s="436"/>
      <c r="C155" s="437"/>
      <c r="D155" s="437"/>
      <c r="E155" s="438"/>
      <c r="F155" s="437"/>
      <c r="G155" s="437"/>
      <c r="H155" s="437"/>
      <c r="I155" s="437"/>
      <c r="J155" s="437"/>
      <c r="K155" s="438"/>
      <c r="L155" s="437"/>
      <c r="M155" s="437"/>
      <c r="N155" s="437"/>
      <c r="O155" s="437"/>
      <c r="P155" s="437"/>
      <c r="Q155" s="437"/>
      <c r="R155" s="437"/>
      <c r="S155" s="437"/>
      <c r="T155" s="437"/>
      <c r="U155" s="437"/>
      <c r="V155" s="437"/>
      <c r="W155" s="437"/>
      <c r="X155" s="437"/>
      <c r="Y155" s="437"/>
      <c r="Z155" s="437"/>
      <c r="AA155" s="437"/>
      <c r="AB155" s="437"/>
      <c r="AC155" s="437"/>
      <c r="AD155" s="437"/>
      <c r="AE155" s="437"/>
    </row>
    <row r="156" spans="1:31" ht="25.5" customHeight="1">
      <c r="A156" s="442">
        <v>155</v>
      </c>
      <c r="B156" s="436"/>
      <c r="C156" s="437"/>
      <c r="D156" s="437"/>
      <c r="E156" s="438"/>
      <c r="F156" s="437"/>
      <c r="G156" s="437"/>
      <c r="H156" s="437"/>
      <c r="I156" s="437"/>
      <c r="J156" s="437"/>
      <c r="K156" s="438"/>
      <c r="L156" s="437"/>
      <c r="M156" s="437"/>
      <c r="N156" s="437"/>
      <c r="O156" s="437"/>
      <c r="P156" s="437"/>
      <c r="Q156" s="437"/>
      <c r="R156" s="437"/>
      <c r="S156" s="437"/>
      <c r="T156" s="437"/>
      <c r="U156" s="437"/>
      <c r="V156" s="437"/>
      <c r="W156" s="437"/>
      <c r="X156" s="437"/>
      <c r="Y156" s="437"/>
      <c r="Z156" s="437"/>
      <c r="AA156" s="437"/>
      <c r="AB156" s="437"/>
      <c r="AC156" s="437"/>
      <c r="AD156" s="437"/>
      <c r="AE156" s="437"/>
    </row>
    <row r="157" spans="1:31" ht="25.5" customHeight="1">
      <c r="A157" s="442">
        <v>156</v>
      </c>
      <c r="B157" s="436"/>
      <c r="C157" s="437"/>
      <c r="D157" s="437"/>
      <c r="E157" s="438"/>
      <c r="F157" s="437"/>
      <c r="G157" s="437"/>
      <c r="H157" s="437"/>
      <c r="I157" s="437"/>
      <c r="J157" s="437"/>
      <c r="K157" s="438"/>
      <c r="L157" s="437"/>
      <c r="M157" s="437"/>
      <c r="N157" s="437"/>
      <c r="O157" s="437"/>
      <c r="P157" s="437"/>
      <c r="Q157" s="437"/>
      <c r="R157" s="437"/>
      <c r="S157" s="437"/>
      <c r="T157" s="437"/>
      <c r="U157" s="437"/>
      <c r="V157" s="437"/>
      <c r="W157" s="437"/>
      <c r="X157" s="437"/>
      <c r="Y157" s="437"/>
      <c r="Z157" s="437"/>
      <c r="AA157" s="437"/>
      <c r="AB157" s="437"/>
      <c r="AC157" s="437"/>
      <c r="AD157" s="437"/>
      <c r="AE157" s="437"/>
    </row>
    <row r="158" spans="1:31" ht="25.5" customHeight="1">
      <c r="A158" s="442">
        <v>157</v>
      </c>
      <c r="B158" s="436"/>
      <c r="C158" s="437"/>
      <c r="D158" s="437"/>
      <c r="E158" s="438"/>
      <c r="F158" s="437"/>
      <c r="G158" s="437"/>
      <c r="H158" s="437"/>
      <c r="I158" s="437"/>
      <c r="J158" s="437"/>
      <c r="K158" s="438"/>
      <c r="L158" s="437"/>
      <c r="M158" s="437"/>
      <c r="N158" s="437"/>
      <c r="O158" s="437"/>
      <c r="P158" s="437"/>
      <c r="Q158" s="437"/>
      <c r="R158" s="437"/>
      <c r="S158" s="437"/>
      <c r="T158" s="437"/>
      <c r="U158" s="437"/>
      <c r="V158" s="437"/>
      <c r="W158" s="437"/>
      <c r="X158" s="437"/>
      <c r="Y158" s="437"/>
      <c r="Z158" s="437"/>
      <c r="AA158" s="437"/>
      <c r="AB158" s="437"/>
      <c r="AC158" s="437"/>
      <c r="AD158" s="437"/>
      <c r="AE158" s="437"/>
    </row>
    <row r="159" spans="1:31" ht="25.5" customHeight="1">
      <c r="A159" s="442">
        <v>158</v>
      </c>
      <c r="B159" s="436"/>
      <c r="C159" s="437"/>
      <c r="D159" s="437"/>
      <c r="E159" s="438"/>
      <c r="F159" s="437"/>
      <c r="G159" s="437"/>
      <c r="H159" s="437"/>
      <c r="I159" s="437"/>
      <c r="J159" s="437"/>
      <c r="K159" s="438"/>
      <c r="L159" s="437"/>
      <c r="M159" s="437"/>
      <c r="N159" s="437"/>
      <c r="O159" s="437"/>
      <c r="P159" s="437"/>
      <c r="Q159" s="437"/>
      <c r="R159" s="437"/>
      <c r="S159" s="437"/>
      <c r="T159" s="437"/>
      <c r="U159" s="437"/>
      <c r="V159" s="437"/>
      <c r="W159" s="437"/>
      <c r="X159" s="437"/>
      <c r="Y159" s="437"/>
      <c r="Z159" s="437"/>
      <c r="AA159" s="437"/>
      <c r="AB159" s="437"/>
      <c r="AC159" s="437"/>
      <c r="AD159" s="437"/>
      <c r="AE159" s="437"/>
    </row>
    <row r="160" spans="1:31" ht="25.5" customHeight="1">
      <c r="A160" s="442">
        <v>159</v>
      </c>
      <c r="B160" s="436"/>
      <c r="C160" s="437"/>
      <c r="D160" s="437"/>
      <c r="E160" s="438"/>
      <c r="F160" s="437"/>
      <c r="G160" s="437"/>
      <c r="H160" s="437"/>
      <c r="I160" s="437"/>
      <c r="J160" s="437"/>
      <c r="K160" s="438"/>
      <c r="L160" s="437"/>
      <c r="M160" s="437"/>
      <c r="N160" s="437"/>
      <c r="O160" s="437"/>
      <c r="P160" s="437"/>
      <c r="Q160" s="437"/>
      <c r="R160" s="437"/>
      <c r="S160" s="437"/>
      <c r="T160" s="437"/>
      <c r="U160" s="437"/>
      <c r="V160" s="437"/>
      <c r="W160" s="437"/>
      <c r="X160" s="437"/>
      <c r="Y160" s="437"/>
      <c r="Z160" s="437"/>
      <c r="AA160" s="437"/>
      <c r="AB160" s="437"/>
      <c r="AC160" s="437"/>
      <c r="AD160" s="437"/>
      <c r="AE160" s="437"/>
    </row>
    <row r="161" spans="1:31" ht="25.5" customHeight="1">
      <c r="A161" s="442">
        <v>160</v>
      </c>
      <c r="B161" s="436"/>
      <c r="C161" s="437"/>
      <c r="D161" s="437"/>
      <c r="E161" s="438"/>
      <c r="F161" s="437"/>
      <c r="G161" s="437"/>
      <c r="H161" s="437"/>
      <c r="I161" s="437"/>
      <c r="J161" s="437"/>
      <c r="K161" s="438"/>
      <c r="L161" s="437"/>
      <c r="M161" s="437"/>
      <c r="N161" s="437"/>
      <c r="O161" s="437"/>
      <c r="P161" s="437"/>
      <c r="Q161" s="437"/>
      <c r="R161" s="437"/>
      <c r="S161" s="437"/>
      <c r="T161" s="437"/>
      <c r="U161" s="437"/>
      <c r="V161" s="437"/>
      <c r="W161" s="437"/>
      <c r="X161" s="437"/>
      <c r="Y161" s="437"/>
      <c r="Z161" s="437"/>
      <c r="AA161" s="437"/>
      <c r="AB161" s="437"/>
      <c r="AC161" s="437"/>
      <c r="AD161" s="437"/>
      <c r="AE161" s="437"/>
    </row>
    <row r="162" spans="1:31" ht="25.5" customHeight="1">
      <c r="A162" s="442">
        <v>161</v>
      </c>
      <c r="B162" s="436"/>
      <c r="C162" s="437"/>
      <c r="D162" s="437"/>
      <c r="E162" s="438"/>
      <c r="F162" s="437"/>
      <c r="G162" s="437"/>
      <c r="H162" s="437"/>
      <c r="I162" s="437"/>
      <c r="J162" s="437"/>
      <c r="K162" s="438"/>
      <c r="L162" s="437"/>
      <c r="M162" s="437"/>
      <c r="N162" s="437"/>
      <c r="O162" s="437"/>
      <c r="P162" s="437"/>
      <c r="Q162" s="437"/>
      <c r="R162" s="437"/>
      <c r="S162" s="437"/>
      <c r="T162" s="437"/>
      <c r="U162" s="437"/>
      <c r="V162" s="437"/>
      <c r="W162" s="437"/>
      <c r="X162" s="437"/>
      <c r="Y162" s="437"/>
      <c r="Z162" s="437"/>
      <c r="AA162" s="437"/>
      <c r="AB162" s="437"/>
      <c r="AC162" s="437"/>
      <c r="AD162" s="437"/>
      <c r="AE162" s="437"/>
    </row>
    <row r="163" spans="1:31" ht="25.5" customHeight="1">
      <c r="A163" s="442">
        <v>162</v>
      </c>
      <c r="B163" s="436"/>
      <c r="C163" s="437"/>
      <c r="D163" s="437"/>
      <c r="E163" s="438"/>
      <c r="F163" s="437"/>
      <c r="G163" s="437"/>
      <c r="H163" s="437"/>
      <c r="I163" s="437"/>
      <c r="J163" s="437"/>
      <c r="K163" s="438"/>
      <c r="L163" s="437"/>
      <c r="M163" s="437"/>
      <c r="N163" s="437"/>
      <c r="O163" s="437"/>
      <c r="P163" s="437"/>
      <c r="Q163" s="437"/>
      <c r="R163" s="437"/>
      <c r="S163" s="437"/>
      <c r="T163" s="437"/>
      <c r="U163" s="437"/>
      <c r="V163" s="437"/>
      <c r="W163" s="437"/>
      <c r="X163" s="437"/>
      <c r="Y163" s="437"/>
      <c r="Z163" s="437"/>
      <c r="AA163" s="437"/>
      <c r="AB163" s="437"/>
      <c r="AC163" s="437"/>
      <c r="AD163" s="437"/>
      <c r="AE163" s="437"/>
    </row>
    <row r="164" spans="1:31" ht="25.5" customHeight="1">
      <c r="A164" s="442">
        <v>163</v>
      </c>
      <c r="B164" s="436"/>
      <c r="C164" s="437"/>
      <c r="D164" s="437"/>
      <c r="E164" s="438"/>
      <c r="F164" s="437"/>
      <c r="G164" s="437"/>
      <c r="H164" s="437"/>
      <c r="I164" s="437"/>
      <c r="J164" s="437"/>
      <c r="K164" s="438"/>
      <c r="L164" s="437"/>
      <c r="M164" s="437"/>
      <c r="N164" s="437"/>
      <c r="O164" s="437"/>
      <c r="P164" s="437"/>
      <c r="Q164" s="437"/>
      <c r="R164" s="437"/>
      <c r="S164" s="437"/>
      <c r="T164" s="437"/>
      <c r="U164" s="437"/>
      <c r="V164" s="437"/>
      <c r="W164" s="437"/>
      <c r="X164" s="437"/>
      <c r="Y164" s="437"/>
      <c r="Z164" s="437"/>
      <c r="AA164" s="437"/>
      <c r="AB164" s="437"/>
      <c r="AC164" s="437"/>
      <c r="AD164" s="437"/>
      <c r="AE164" s="437"/>
    </row>
    <row r="165" spans="1:31" ht="25.5" customHeight="1">
      <c r="A165" s="442">
        <v>164</v>
      </c>
      <c r="B165" s="436"/>
      <c r="C165" s="437"/>
      <c r="D165" s="437"/>
      <c r="E165" s="438"/>
      <c r="F165" s="437"/>
      <c r="G165" s="437"/>
      <c r="H165" s="437"/>
      <c r="I165" s="437"/>
      <c r="J165" s="437"/>
      <c r="K165" s="438"/>
      <c r="L165" s="437"/>
      <c r="M165" s="437"/>
      <c r="N165" s="437"/>
      <c r="O165" s="437"/>
      <c r="P165" s="437"/>
      <c r="Q165" s="437"/>
      <c r="R165" s="437"/>
      <c r="S165" s="437"/>
      <c r="T165" s="437"/>
      <c r="U165" s="437"/>
      <c r="V165" s="437"/>
      <c r="W165" s="437"/>
      <c r="X165" s="437"/>
      <c r="Y165" s="437"/>
      <c r="Z165" s="437"/>
      <c r="AA165" s="437"/>
      <c r="AB165" s="437"/>
      <c r="AC165" s="437"/>
      <c r="AD165" s="437"/>
      <c r="AE165" s="437"/>
    </row>
    <row r="166" spans="1:31" ht="25.5" customHeight="1">
      <c r="A166" s="442">
        <v>165</v>
      </c>
      <c r="B166" s="436"/>
      <c r="C166" s="437"/>
      <c r="D166" s="437"/>
      <c r="E166" s="438"/>
      <c r="F166" s="437"/>
      <c r="G166" s="437"/>
      <c r="H166" s="437"/>
      <c r="I166" s="437"/>
      <c r="J166" s="437"/>
      <c r="K166" s="438"/>
      <c r="L166" s="437"/>
      <c r="M166" s="437"/>
      <c r="N166" s="437"/>
      <c r="O166" s="437"/>
      <c r="P166" s="437"/>
      <c r="Q166" s="437"/>
      <c r="R166" s="437"/>
      <c r="S166" s="437"/>
      <c r="T166" s="437"/>
      <c r="U166" s="437"/>
      <c r="V166" s="437"/>
      <c r="W166" s="437"/>
      <c r="X166" s="437"/>
      <c r="Y166" s="437"/>
      <c r="Z166" s="437"/>
      <c r="AA166" s="437"/>
      <c r="AB166" s="437"/>
      <c r="AC166" s="437"/>
      <c r="AD166" s="437"/>
      <c r="AE166" s="437"/>
    </row>
    <row r="167" spans="1:31" ht="25.5" customHeight="1">
      <c r="A167" s="442">
        <v>166</v>
      </c>
      <c r="B167" s="436"/>
      <c r="C167" s="437"/>
      <c r="D167" s="437"/>
      <c r="E167" s="438"/>
      <c r="F167" s="437"/>
      <c r="G167" s="437"/>
      <c r="H167" s="437"/>
      <c r="I167" s="437"/>
      <c r="J167" s="437"/>
      <c r="K167" s="438"/>
      <c r="L167" s="437"/>
      <c r="M167" s="437"/>
      <c r="N167" s="437"/>
      <c r="O167" s="437"/>
      <c r="P167" s="437"/>
      <c r="Q167" s="437"/>
      <c r="R167" s="437"/>
      <c r="S167" s="437"/>
      <c r="T167" s="437"/>
      <c r="U167" s="437"/>
      <c r="V167" s="437"/>
      <c r="W167" s="437"/>
      <c r="X167" s="437"/>
      <c r="Y167" s="437"/>
      <c r="Z167" s="437"/>
      <c r="AA167" s="437"/>
      <c r="AB167" s="437"/>
      <c r="AC167" s="437"/>
      <c r="AD167" s="437"/>
      <c r="AE167" s="437"/>
    </row>
    <row r="168" spans="1:31" ht="25.5" customHeight="1">
      <c r="A168" s="442">
        <v>167</v>
      </c>
      <c r="B168" s="436"/>
      <c r="C168" s="437"/>
      <c r="D168" s="437"/>
      <c r="E168" s="438"/>
      <c r="F168" s="437"/>
      <c r="G168" s="437"/>
      <c r="H168" s="437"/>
      <c r="I168" s="437"/>
      <c r="J168" s="437"/>
      <c r="K168" s="438"/>
      <c r="L168" s="437"/>
      <c r="M168" s="437"/>
      <c r="N168" s="437"/>
      <c r="O168" s="437"/>
      <c r="P168" s="437"/>
      <c r="Q168" s="437"/>
      <c r="R168" s="437"/>
      <c r="S168" s="437"/>
      <c r="T168" s="437"/>
      <c r="U168" s="437"/>
      <c r="V168" s="437"/>
      <c r="W168" s="437"/>
      <c r="X168" s="437"/>
      <c r="Y168" s="437"/>
      <c r="Z168" s="437"/>
      <c r="AA168" s="437"/>
      <c r="AB168" s="437"/>
      <c r="AC168" s="437"/>
      <c r="AD168" s="437"/>
      <c r="AE168" s="437"/>
    </row>
    <row r="169" spans="1:31" ht="25.5" customHeight="1">
      <c r="A169" s="442">
        <v>168</v>
      </c>
      <c r="B169" s="436"/>
      <c r="C169" s="437"/>
      <c r="D169" s="437"/>
      <c r="E169" s="438"/>
      <c r="F169" s="437"/>
      <c r="G169" s="437"/>
      <c r="H169" s="437"/>
      <c r="I169" s="437"/>
      <c r="J169" s="437"/>
      <c r="K169" s="438"/>
      <c r="L169" s="437"/>
      <c r="M169" s="437"/>
      <c r="N169" s="437"/>
      <c r="O169" s="437"/>
      <c r="P169" s="437"/>
      <c r="Q169" s="437"/>
      <c r="R169" s="437"/>
      <c r="S169" s="437"/>
      <c r="T169" s="437"/>
      <c r="U169" s="437"/>
      <c r="V169" s="437"/>
      <c r="W169" s="437"/>
      <c r="X169" s="437"/>
      <c r="Y169" s="437"/>
      <c r="Z169" s="437"/>
      <c r="AA169" s="437"/>
      <c r="AB169" s="437"/>
      <c r="AC169" s="437"/>
      <c r="AD169" s="437"/>
      <c r="AE169" s="437"/>
    </row>
    <row r="170" spans="1:31" ht="25.5" customHeight="1">
      <c r="A170" s="442">
        <v>169</v>
      </c>
      <c r="B170" s="436"/>
      <c r="C170" s="437"/>
      <c r="D170" s="437"/>
      <c r="E170" s="438"/>
      <c r="F170" s="437"/>
      <c r="G170" s="437"/>
      <c r="H170" s="437"/>
      <c r="I170" s="437"/>
      <c r="J170" s="437"/>
      <c r="K170" s="438"/>
      <c r="L170" s="437"/>
      <c r="M170" s="437"/>
      <c r="N170" s="437"/>
      <c r="O170" s="437"/>
      <c r="P170" s="437"/>
      <c r="Q170" s="437"/>
      <c r="R170" s="437"/>
      <c r="S170" s="437"/>
      <c r="T170" s="437"/>
      <c r="U170" s="437"/>
      <c r="V170" s="437"/>
      <c r="W170" s="437"/>
      <c r="X170" s="437"/>
      <c r="Y170" s="437"/>
      <c r="Z170" s="437"/>
      <c r="AA170" s="437"/>
      <c r="AB170" s="437"/>
      <c r="AC170" s="437"/>
      <c r="AD170" s="437"/>
      <c r="AE170" s="437"/>
    </row>
    <row r="171" spans="1:31" ht="25.5" customHeight="1">
      <c r="A171" s="442">
        <v>170</v>
      </c>
      <c r="B171" s="436"/>
      <c r="C171" s="437"/>
      <c r="D171" s="437"/>
      <c r="E171" s="438"/>
      <c r="F171" s="437"/>
      <c r="G171" s="437"/>
      <c r="H171" s="437"/>
      <c r="I171" s="437"/>
      <c r="J171" s="437"/>
      <c r="K171" s="438"/>
      <c r="L171" s="437"/>
      <c r="M171" s="437"/>
      <c r="N171" s="437"/>
      <c r="O171" s="437"/>
      <c r="P171" s="437"/>
      <c r="Q171" s="437"/>
      <c r="R171" s="437"/>
      <c r="S171" s="437"/>
      <c r="T171" s="437"/>
      <c r="U171" s="437"/>
      <c r="V171" s="437"/>
      <c r="W171" s="437"/>
      <c r="X171" s="437"/>
      <c r="Y171" s="437"/>
      <c r="Z171" s="437"/>
      <c r="AA171" s="437"/>
      <c r="AB171" s="437"/>
      <c r="AC171" s="437"/>
      <c r="AD171" s="437"/>
      <c r="AE171" s="437"/>
    </row>
    <row r="172" spans="1:31" ht="25.5" customHeight="1">
      <c r="A172" s="442">
        <v>171</v>
      </c>
      <c r="B172" s="436"/>
      <c r="C172" s="437"/>
      <c r="D172" s="437"/>
      <c r="E172" s="438"/>
      <c r="F172" s="437"/>
      <c r="G172" s="437"/>
      <c r="H172" s="437"/>
      <c r="I172" s="437"/>
      <c r="J172" s="437"/>
      <c r="K172" s="438"/>
      <c r="L172" s="437"/>
      <c r="M172" s="437"/>
      <c r="N172" s="437"/>
      <c r="O172" s="437"/>
      <c r="P172" s="437"/>
      <c r="Q172" s="437"/>
      <c r="R172" s="437"/>
      <c r="S172" s="437"/>
      <c r="T172" s="437"/>
      <c r="U172" s="437"/>
      <c r="V172" s="437"/>
      <c r="W172" s="437"/>
      <c r="X172" s="437"/>
      <c r="Y172" s="437"/>
      <c r="Z172" s="437"/>
      <c r="AA172" s="437"/>
      <c r="AB172" s="437"/>
      <c r="AC172" s="437"/>
      <c r="AD172" s="437"/>
      <c r="AE172" s="437"/>
    </row>
    <row r="173" spans="1:31" ht="25.5" customHeight="1">
      <c r="A173" s="442">
        <v>172</v>
      </c>
      <c r="B173" s="436"/>
      <c r="C173" s="437"/>
      <c r="D173" s="437"/>
      <c r="E173" s="438"/>
      <c r="F173" s="437"/>
      <c r="G173" s="437"/>
      <c r="H173" s="437"/>
      <c r="I173" s="437"/>
      <c r="J173" s="437"/>
      <c r="K173" s="438"/>
      <c r="L173" s="437"/>
      <c r="M173" s="437"/>
      <c r="N173" s="437"/>
      <c r="O173" s="437"/>
      <c r="P173" s="437"/>
      <c r="Q173" s="437"/>
      <c r="R173" s="437"/>
      <c r="S173" s="437"/>
      <c r="T173" s="437"/>
      <c r="U173" s="437"/>
      <c r="V173" s="437"/>
      <c r="W173" s="437"/>
      <c r="X173" s="437"/>
      <c r="Y173" s="437"/>
      <c r="Z173" s="437"/>
      <c r="AA173" s="437"/>
      <c r="AB173" s="437"/>
      <c r="AC173" s="437"/>
      <c r="AD173" s="437"/>
      <c r="AE173" s="437"/>
    </row>
    <row r="174" spans="1:31" ht="25.5" customHeight="1">
      <c r="A174" s="442">
        <v>173</v>
      </c>
      <c r="B174" s="436"/>
      <c r="C174" s="437"/>
      <c r="D174" s="437"/>
      <c r="E174" s="438"/>
      <c r="F174" s="437"/>
      <c r="G174" s="437"/>
      <c r="H174" s="437"/>
      <c r="I174" s="437"/>
      <c r="J174" s="437"/>
      <c r="K174" s="438"/>
      <c r="L174" s="437"/>
      <c r="M174" s="437"/>
      <c r="N174" s="437"/>
      <c r="O174" s="437"/>
      <c r="P174" s="437"/>
      <c r="Q174" s="437"/>
      <c r="R174" s="437"/>
      <c r="S174" s="437"/>
      <c r="T174" s="437"/>
      <c r="U174" s="437"/>
      <c r="V174" s="437"/>
      <c r="W174" s="437"/>
      <c r="X174" s="437"/>
      <c r="Y174" s="437"/>
      <c r="Z174" s="437"/>
      <c r="AA174" s="437"/>
      <c r="AB174" s="437"/>
      <c r="AC174" s="437"/>
      <c r="AD174" s="437"/>
      <c r="AE174" s="437"/>
    </row>
    <row r="175" spans="1:31" ht="25.5" customHeight="1">
      <c r="A175" s="442">
        <v>174</v>
      </c>
      <c r="B175" s="436"/>
      <c r="C175" s="437"/>
      <c r="D175" s="437"/>
      <c r="E175" s="438"/>
      <c r="F175" s="437"/>
      <c r="G175" s="437"/>
      <c r="H175" s="437"/>
      <c r="I175" s="437"/>
      <c r="J175" s="437"/>
      <c r="K175" s="438"/>
      <c r="L175" s="437"/>
      <c r="M175" s="437"/>
      <c r="N175" s="437"/>
      <c r="O175" s="437"/>
      <c r="P175" s="437"/>
      <c r="Q175" s="437"/>
      <c r="R175" s="437"/>
      <c r="S175" s="437"/>
      <c r="T175" s="437"/>
      <c r="U175" s="437"/>
      <c r="V175" s="437"/>
      <c r="W175" s="437"/>
      <c r="X175" s="437"/>
      <c r="Y175" s="437"/>
      <c r="Z175" s="437"/>
      <c r="AA175" s="437"/>
      <c r="AB175" s="437"/>
      <c r="AC175" s="437"/>
      <c r="AD175" s="437"/>
      <c r="AE175" s="437"/>
    </row>
    <row r="176" spans="1:31" ht="25.5" customHeight="1">
      <c r="A176" s="442">
        <v>175</v>
      </c>
      <c r="B176" s="436"/>
      <c r="C176" s="437"/>
      <c r="D176" s="437"/>
      <c r="E176" s="438"/>
      <c r="F176" s="437"/>
      <c r="G176" s="437"/>
      <c r="H176" s="437"/>
      <c r="I176" s="437"/>
      <c r="J176" s="437"/>
      <c r="K176" s="438"/>
      <c r="L176" s="437"/>
      <c r="M176" s="437"/>
      <c r="N176" s="437"/>
      <c r="O176" s="437"/>
      <c r="P176" s="437"/>
      <c r="Q176" s="437"/>
      <c r="R176" s="437"/>
      <c r="S176" s="437"/>
      <c r="T176" s="437"/>
      <c r="U176" s="437"/>
      <c r="V176" s="437"/>
      <c r="W176" s="437"/>
      <c r="X176" s="437"/>
      <c r="Y176" s="437"/>
      <c r="Z176" s="437"/>
      <c r="AA176" s="437"/>
      <c r="AB176" s="437"/>
      <c r="AC176" s="437"/>
      <c r="AD176" s="437"/>
      <c r="AE176" s="437"/>
    </row>
    <row r="177" spans="1:31" ht="25.5" customHeight="1">
      <c r="A177" s="442">
        <v>176</v>
      </c>
      <c r="B177" s="436"/>
      <c r="C177" s="437"/>
      <c r="D177" s="437"/>
      <c r="E177" s="438"/>
      <c r="F177" s="437"/>
      <c r="G177" s="437"/>
      <c r="H177" s="437"/>
      <c r="I177" s="437"/>
      <c r="J177" s="437"/>
      <c r="K177" s="438"/>
      <c r="L177" s="437"/>
      <c r="M177" s="437"/>
      <c r="N177" s="437"/>
      <c r="O177" s="437"/>
      <c r="P177" s="437"/>
      <c r="Q177" s="437"/>
      <c r="R177" s="437"/>
      <c r="S177" s="437"/>
      <c r="T177" s="437"/>
      <c r="U177" s="437"/>
      <c r="V177" s="437"/>
      <c r="W177" s="437"/>
      <c r="X177" s="437"/>
      <c r="Y177" s="437"/>
      <c r="Z177" s="437"/>
      <c r="AA177" s="437"/>
      <c r="AB177" s="437"/>
      <c r="AC177" s="437"/>
      <c r="AD177" s="437"/>
      <c r="AE177" s="437"/>
    </row>
    <row r="178" spans="1:31" ht="25.5" customHeight="1">
      <c r="A178" s="442">
        <v>177</v>
      </c>
      <c r="B178" s="436"/>
      <c r="C178" s="437"/>
      <c r="D178" s="437"/>
      <c r="E178" s="438"/>
      <c r="F178" s="437"/>
      <c r="G178" s="437"/>
      <c r="H178" s="437"/>
      <c r="I178" s="437"/>
      <c r="J178" s="437"/>
      <c r="K178" s="438"/>
      <c r="L178" s="437"/>
      <c r="M178" s="437"/>
      <c r="N178" s="437"/>
      <c r="O178" s="437"/>
      <c r="P178" s="437"/>
      <c r="Q178" s="437"/>
      <c r="R178" s="437"/>
      <c r="S178" s="437"/>
      <c r="T178" s="437"/>
      <c r="U178" s="437"/>
      <c r="V178" s="437"/>
      <c r="W178" s="437"/>
      <c r="X178" s="437"/>
      <c r="Y178" s="437"/>
      <c r="Z178" s="437"/>
      <c r="AA178" s="437"/>
      <c r="AB178" s="437"/>
      <c r="AC178" s="437"/>
      <c r="AD178" s="437"/>
      <c r="AE178" s="437"/>
    </row>
    <row r="179" spans="1:31" ht="25.5" customHeight="1">
      <c r="A179" s="442">
        <v>178</v>
      </c>
      <c r="B179" s="436"/>
      <c r="C179" s="437"/>
      <c r="D179" s="437"/>
      <c r="E179" s="438"/>
      <c r="F179" s="437"/>
      <c r="G179" s="437"/>
      <c r="H179" s="437"/>
      <c r="I179" s="437"/>
      <c r="J179" s="437"/>
      <c r="K179" s="438"/>
      <c r="L179" s="437"/>
      <c r="M179" s="437"/>
      <c r="N179" s="437"/>
      <c r="O179" s="437"/>
      <c r="P179" s="437"/>
      <c r="Q179" s="437"/>
      <c r="R179" s="437"/>
      <c r="S179" s="437"/>
      <c r="T179" s="437"/>
      <c r="U179" s="437"/>
      <c r="V179" s="437"/>
      <c r="W179" s="437"/>
      <c r="X179" s="437"/>
      <c r="Y179" s="437"/>
      <c r="Z179" s="437"/>
      <c r="AA179" s="437"/>
      <c r="AB179" s="437"/>
      <c r="AC179" s="437"/>
      <c r="AD179" s="437"/>
      <c r="AE179" s="437"/>
    </row>
    <row r="180" spans="1:31" ht="25.5" customHeight="1">
      <c r="A180" s="442">
        <v>179</v>
      </c>
      <c r="B180" s="436"/>
      <c r="C180" s="437"/>
      <c r="D180" s="437"/>
      <c r="E180" s="438"/>
      <c r="F180" s="437"/>
      <c r="G180" s="437"/>
      <c r="H180" s="437"/>
      <c r="I180" s="437"/>
      <c r="J180" s="437"/>
      <c r="K180" s="438"/>
      <c r="L180" s="437"/>
      <c r="M180" s="437"/>
      <c r="N180" s="437"/>
      <c r="O180" s="437"/>
      <c r="P180" s="437"/>
      <c r="Q180" s="437"/>
      <c r="R180" s="437"/>
      <c r="S180" s="437"/>
      <c r="T180" s="437"/>
      <c r="U180" s="437"/>
      <c r="V180" s="437"/>
      <c r="W180" s="437"/>
      <c r="X180" s="437"/>
      <c r="Y180" s="437"/>
      <c r="Z180" s="437"/>
      <c r="AA180" s="437"/>
      <c r="AB180" s="437"/>
      <c r="AC180" s="437"/>
      <c r="AD180" s="437"/>
      <c r="AE180" s="437"/>
    </row>
    <row r="181" spans="1:31" ht="25.5" customHeight="1">
      <c r="A181" s="442">
        <v>180</v>
      </c>
      <c r="B181" s="436"/>
      <c r="C181" s="437"/>
      <c r="D181" s="437"/>
      <c r="E181" s="438"/>
      <c r="F181" s="437"/>
      <c r="G181" s="437"/>
      <c r="H181" s="437"/>
      <c r="I181" s="437"/>
      <c r="J181" s="437"/>
      <c r="K181" s="438"/>
      <c r="L181" s="437"/>
      <c r="M181" s="437"/>
      <c r="N181" s="437"/>
      <c r="O181" s="437"/>
      <c r="P181" s="437"/>
      <c r="Q181" s="437"/>
      <c r="R181" s="437"/>
      <c r="S181" s="437"/>
      <c r="T181" s="437"/>
      <c r="U181" s="437"/>
      <c r="V181" s="437"/>
      <c r="W181" s="437"/>
      <c r="X181" s="437"/>
      <c r="Y181" s="437"/>
      <c r="Z181" s="437"/>
      <c r="AA181" s="437"/>
      <c r="AB181" s="437"/>
      <c r="AC181" s="437"/>
      <c r="AD181" s="437"/>
      <c r="AE181" s="437"/>
    </row>
    <row r="182" spans="1:31" ht="25.5" customHeight="1">
      <c r="A182" s="442">
        <v>181</v>
      </c>
      <c r="B182" s="436"/>
      <c r="C182" s="437"/>
      <c r="D182" s="437"/>
      <c r="E182" s="438"/>
      <c r="F182" s="437"/>
      <c r="G182" s="437"/>
      <c r="H182" s="437"/>
      <c r="I182" s="437"/>
      <c r="J182" s="437"/>
      <c r="K182" s="438"/>
      <c r="L182" s="437"/>
      <c r="M182" s="437"/>
      <c r="N182" s="437"/>
      <c r="O182" s="437"/>
      <c r="P182" s="437"/>
      <c r="Q182" s="437"/>
      <c r="R182" s="437"/>
      <c r="S182" s="437"/>
      <c r="T182" s="437"/>
      <c r="U182" s="437"/>
      <c r="V182" s="437"/>
      <c r="W182" s="437"/>
      <c r="X182" s="437"/>
      <c r="Y182" s="437"/>
      <c r="Z182" s="437"/>
      <c r="AA182" s="437"/>
      <c r="AB182" s="437"/>
      <c r="AC182" s="437"/>
      <c r="AD182" s="437"/>
      <c r="AE182" s="437"/>
    </row>
    <row r="183" spans="1:31" ht="25.5" customHeight="1">
      <c r="A183" s="442">
        <v>182</v>
      </c>
      <c r="B183" s="436"/>
      <c r="C183" s="437"/>
      <c r="D183" s="437"/>
      <c r="E183" s="438"/>
      <c r="F183" s="437"/>
      <c r="G183" s="437"/>
      <c r="H183" s="437"/>
      <c r="I183" s="437"/>
      <c r="J183" s="437"/>
      <c r="K183" s="438"/>
      <c r="L183" s="437"/>
      <c r="M183" s="437"/>
      <c r="N183" s="437"/>
      <c r="O183" s="437"/>
      <c r="P183" s="437"/>
      <c r="Q183" s="437"/>
      <c r="R183" s="437"/>
      <c r="S183" s="437"/>
      <c r="T183" s="437"/>
      <c r="U183" s="437"/>
      <c r="V183" s="437"/>
      <c r="W183" s="437"/>
      <c r="X183" s="437"/>
      <c r="Y183" s="437"/>
      <c r="Z183" s="437"/>
      <c r="AA183" s="437"/>
      <c r="AB183" s="437"/>
      <c r="AC183" s="437"/>
      <c r="AD183" s="437"/>
      <c r="AE183" s="437"/>
    </row>
    <row r="184" spans="1:31" ht="25.5" customHeight="1">
      <c r="A184" s="442">
        <v>183</v>
      </c>
      <c r="B184" s="436"/>
      <c r="C184" s="437"/>
      <c r="D184" s="437"/>
      <c r="E184" s="438"/>
      <c r="F184" s="437"/>
      <c r="G184" s="437"/>
      <c r="H184" s="437"/>
      <c r="I184" s="437"/>
      <c r="J184" s="437"/>
      <c r="K184" s="438"/>
      <c r="L184" s="437"/>
      <c r="M184" s="437"/>
      <c r="N184" s="437"/>
      <c r="O184" s="437"/>
      <c r="P184" s="437"/>
      <c r="Q184" s="437"/>
      <c r="R184" s="437"/>
      <c r="S184" s="437"/>
      <c r="T184" s="437"/>
      <c r="U184" s="437"/>
      <c r="V184" s="437"/>
      <c r="W184" s="437"/>
      <c r="X184" s="437"/>
      <c r="Y184" s="437"/>
      <c r="Z184" s="437"/>
      <c r="AA184" s="437"/>
      <c r="AB184" s="437"/>
      <c r="AC184" s="437"/>
      <c r="AD184" s="437"/>
      <c r="AE184" s="437"/>
    </row>
    <row r="185" spans="1:31" ht="25.5" customHeight="1">
      <c r="A185" s="442">
        <v>184</v>
      </c>
      <c r="B185" s="436"/>
      <c r="C185" s="437"/>
      <c r="D185" s="437"/>
      <c r="E185" s="438"/>
      <c r="F185" s="437"/>
      <c r="G185" s="437"/>
      <c r="H185" s="437"/>
      <c r="I185" s="437"/>
      <c r="J185" s="437"/>
      <c r="K185" s="438"/>
      <c r="L185" s="437"/>
      <c r="M185" s="437"/>
      <c r="N185" s="437"/>
      <c r="O185" s="437"/>
      <c r="P185" s="437"/>
      <c r="Q185" s="437"/>
      <c r="R185" s="437"/>
      <c r="S185" s="437"/>
      <c r="T185" s="437"/>
      <c r="U185" s="437"/>
      <c r="V185" s="437"/>
      <c r="W185" s="437"/>
      <c r="X185" s="437"/>
      <c r="Y185" s="437"/>
      <c r="Z185" s="437"/>
      <c r="AA185" s="437"/>
      <c r="AB185" s="437"/>
      <c r="AC185" s="437"/>
      <c r="AD185" s="437"/>
      <c r="AE185" s="437"/>
    </row>
    <row r="186" spans="1:31" ht="25.5" customHeight="1">
      <c r="A186" s="442">
        <v>185</v>
      </c>
      <c r="B186" s="436"/>
      <c r="C186" s="437"/>
      <c r="D186" s="437"/>
      <c r="E186" s="438"/>
      <c r="F186" s="437"/>
      <c r="G186" s="437"/>
      <c r="H186" s="437"/>
      <c r="I186" s="437"/>
      <c r="J186" s="437"/>
      <c r="K186" s="438"/>
      <c r="L186" s="437"/>
      <c r="M186" s="437"/>
      <c r="N186" s="437"/>
      <c r="O186" s="437"/>
      <c r="P186" s="437"/>
      <c r="Q186" s="437"/>
      <c r="R186" s="437"/>
      <c r="S186" s="437"/>
      <c r="T186" s="437"/>
      <c r="U186" s="437"/>
      <c r="V186" s="437"/>
      <c r="W186" s="437"/>
      <c r="X186" s="437"/>
      <c r="Y186" s="437"/>
      <c r="Z186" s="437"/>
      <c r="AA186" s="437"/>
      <c r="AB186" s="437"/>
      <c r="AC186" s="437"/>
      <c r="AD186" s="437"/>
      <c r="AE186" s="437"/>
    </row>
    <row r="187" spans="1:31" ht="25.5" customHeight="1">
      <c r="A187" s="442">
        <v>186</v>
      </c>
      <c r="B187" s="436"/>
      <c r="C187" s="437"/>
      <c r="D187" s="437"/>
      <c r="E187" s="438"/>
      <c r="F187" s="437"/>
      <c r="G187" s="437"/>
      <c r="H187" s="437"/>
      <c r="I187" s="437"/>
      <c r="J187" s="437"/>
      <c r="K187" s="438"/>
      <c r="L187" s="437"/>
      <c r="M187" s="437"/>
      <c r="N187" s="437"/>
      <c r="O187" s="437"/>
      <c r="P187" s="437"/>
      <c r="Q187" s="437"/>
      <c r="R187" s="437"/>
      <c r="S187" s="437"/>
      <c r="T187" s="437"/>
      <c r="U187" s="437"/>
      <c r="V187" s="437"/>
      <c r="W187" s="437"/>
      <c r="X187" s="437"/>
      <c r="Y187" s="437"/>
      <c r="Z187" s="437"/>
      <c r="AA187" s="437"/>
      <c r="AB187" s="437"/>
      <c r="AC187" s="437"/>
      <c r="AD187" s="437"/>
      <c r="AE187" s="437"/>
    </row>
    <row r="188" spans="1:31" ht="25.5" customHeight="1">
      <c r="A188" s="442">
        <v>187</v>
      </c>
      <c r="B188" s="436"/>
      <c r="C188" s="437"/>
      <c r="D188" s="437"/>
      <c r="E188" s="438"/>
      <c r="F188" s="437"/>
      <c r="G188" s="437"/>
      <c r="H188" s="437"/>
      <c r="I188" s="437"/>
      <c r="J188" s="437"/>
      <c r="K188" s="438"/>
      <c r="L188" s="437"/>
      <c r="M188" s="437"/>
      <c r="N188" s="437"/>
      <c r="O188" s="437"/>
      <c r="P188" s="437"/>
      <c r="Q188" s="437"/>
      <c r="R188" s="437"/>
      <c r="S188" s="437"/>
      <c r="T188" s="437"/>
      <c r="U188" s="437"/>
      <c r="V188" s="437"/>
      <c r="W188" s="437"/>
      <c r="X188" s="437"/>
      <c r="Y188" s="437"/>
      <c r="Z188" s="437"/>
      <c r="AA188" s="437"/>
      <c r="AB188" s="437"/>
      <c r="AC188" s="437"/>
      <c r="AD188" s="437"/>
      <c r="AE188" s="437"/>
    </row>
    <row r="189" spans="1:31" ht="25.5" customHeight="1">
      <c r="A189" s="442">
        <v>188</v>
      </c>
      <c r="B189" s="436"/>
      <c r="C189" s="437"/>
      <c r="D189" s="437"/>
      <c r="E189" s="438"/>
      <c r="F189" s="437"/>
      <c r="G189" s="437"/>
      <c r="H189" s="437"/>
      <c r="I189" s="437"/>
      <c r="J189" s="437"/>
      <c r="K189" s="438"/>
      <c r="L189" s="437"/>
      <c r="M189" s="437"/>
      <c r="N189" s="437"/>
      <c r="O189" s="437"/>
      <c r="P189" s="437"/>
      <c r="Q189" s="437"/>
      <c r="R189" s="437"/>
      <c r="S189" s="437"/>
      <c r="T189" s="437"/>
      <c r="U189" s="437"/>
      <c r="V189" s="437"/>
      <c r="W189" s="437"/>
      <c r="X189" s="437"/>
      <c r="Y189" s="437"/>
      <c r="Z189" s="437"/>
      <c r="AA189" s="437"/>
      <c r="AB189" s="437"/>
      <c r="AC189" s="437"/>
      <c r="AD189" s="437"/>
      <c r="AE189" s="437"/>
    </row>
    <row r="190" spans="1:31" ht="25.5" customHeight="1">
      <c r="A190" s="442">
        <v>189</v>
      </c>
      <c r="B190" s="436"/>
      <c r="C190" s="437"/>
      <c r="D190" s="437"/>
      <c r="E190" s="438"/>
      <c r="F190" s="437"/>
      <c r="G190" s="437"/>
      <c r="H190" s="437"/>
      <c r="I190" s="437"/>
      <c r="J190" s="437"/>
      <c r="K190" s="438"/>
      <c r="L190" s="437"/>
      <c r="M190" s="437"/>
      <c r="N190" s="437"/>
      <c r="O190" s="437"/>
      <c r="P190" s="437"/>
      <c r="Q190" s="437"/>
      <c r="R190" s="437"/>
      <c r="S190" s="437"/>
      <c r="T190" s="437"/>
      <c r="U190" s="437"/>
      <c r="V190" s="437"/>
      <c r="W190" s="437"/>
      <c r="X190" s="437"/>
      <c r="Y190" s="437"/>
      <c r="Z190" s="437"/>
      <c r="AA190" s="437"/>
      <c r="AB190" s="437"/>
      <c r="AC190" s="437"/>
      <c r="AD190" s="437"/>
      <c r="AE190" s="437"/>
    </row>
    <row r="191" spans="1:31" ht="25.5" customHeight="1">
      <c r="A191" s="442">
        <v>190</v>
      </c>
      <c r="B191" s="436"/>
      <c r="C191" s="437"/>
      <c r="D191" s="437"/>
      <c r="E191" s="438"/>
      <c r="F191" s="437"/>
      <c r="G191" s="437"/>
      <c r="H191" s="437"/>
      <c r="I191" s="437"/>
      <c r="J191" s="437"/>
      <c r="K191" s="438"/>
      <c r="L191" s="437"/>
      <c r="M191" s="437"/>
      <c r="N191" s="437"/>
      <c r="O191" s="437"/>
      <c r="P191" s="437"/>
      <c r="Q191" s="437"/>
      <c r="R191" s="437"/>
      <c r="S191" s="437"/>
      <c r="T191" s="437"/>
      <c r="U191" s="437"/>
      <c r="V191" s="437"/>
      <c r="W191" s="437"/>
      <c r="X191" s="437"/>
      <c r="Y191" s="437"/>
      <c r="Z191" s="437"/>
      <c r="AA191" s="437"/>
      <c r="AB191" s="437"/>
      <c r="AC191" s="437"/>
      <c r="AD191" s="437"/>
      <c r="AE191" s="437"/>
    </row>
    <row r="192" spans="1:31" ht="25.5" customHeight="1">
      <c r="A192" s="442">
        <v>191</v>
      </c>
      <c r="B192" s="436"/>
      <c r="C192" s="437"/>
      <c r="D192" s="437"/>
      <c r="E192" s="438"/>
      <c r="F192" s="437"/>
      <c r="G192" s="437"/>
      <c r="H192" s="437"/>
      <c r="I192" s="437"/>
      <c r="J192" s="437"/>
      <c r="K192" s="438"/>
      <c r="L192" s="437"/>
      <c r="M192" s="437"/>
      <c r="N192" s="437"/>
      <c r="O192" s="437"/>
      <c r="P192" s="437"/>
      <c r="Q192" s="437"/>
      <c r="R192" s="437"/>
      <c r="S192" s="437"/>
      <c r="T192" s="437"/>
      <c r="U192" s="437"/>
      <c r="V192" s="437"/>
      <c r="W192" s="437"/>
      <c r="X192" s="437"/>
      <c r="Y192" s="437"/>
      <c r="Z192" s="437"/>
      <c r="AA192" s="437"/>
      <c r="AB192" s="437"/>
      <c r="AC192" s="437"/>
      <c r="AD192" s="437"/>
      <c r="AE192" s="437"/>
    </row>
    <row r="193" spans="1:31" ht="25.5" customHeight="1">
      <c r="A193" s="442">
        <v>192</v>
      </c>
      <c r="B193" s="436"/>
      <c r="C193" s="437"/>
      <c r="D193" s="437"/>
      <c r="E193" s="438"/>
      <c r="F193" s="437"/>
      <c r="G193" s="437"/>
      <c r="H193" s="437"/>
      <c r="I193" s="437"/>
      <c r="J193" s="437"/>
      <c r="K193" s="438"/>
      <c r="L193" s="437"/>
      <c r="M193" s="437"/>
      <c r="N193" s="437"/>
      <c r="O193" s="437"/>
      <c r="P193" s="437"/>
      <c r="Q193" s="437"/>
      <c r="R193" s="437"/>
      <c r="S193" s="437"/>
      <c r="T193" s="437"/>
      <c r="U193" s="437"/>
      <c r="V193" s="437"/>
      <c r="W193" s="437"/>
      <c r="X193" s="437"/>
      <c r="Y193" s="437"/>
      <c r="Z193" s="437"/>
      <c r="AA193" s="437"/>
      <c r="AB193" s="437"/>
      <c r="AC193" s="437"/>
      <c r="AD193" s="437"/>
      <c r="AE193" s="437"/>
    </row>
    <row r="194" spans="1:31" ht="25.5" customHeight="1">
      <c r="A194" s="442">
        <v>193</v>
      </c>
      <c r="B194" s="436"/>
      <c r="C194" s="437"/>
      <c r="D194" s="437"/>
      <c r="E194" s="438"/>
      <c r="F194" s="437"/>
      <c r="G194" s="437"/>
      <c r="H194" s="437"/>
      <c r="I194" s="437"/>
      <c r="J194" s="437"/>
      <c r="K194" s="438"/>
      <c r="L194" s="437"/>
      <c r="M194" s="437"/>
      <c r="N194" s="437"/>
      <c r="O194" s="437"/>
      <c r="P194" s="437"/>
      <c r="Q194" s="437"/>
      <c r="R194" s="437"/>
      <c r="S194" s="437"/>
      <c r="T194" s="437"/>
      <c r="U194" s="437"/>
      <c r="V194" s="437"/>
      <c r="W194" s="437"/>
      <c r="X194" s="437"/>
      <c r="Y194" s="437"/>
      <c r="Z194" s="437"/>
      <c r="AA194" s="437"/>
      <c r="AB194" s="437"/>
      <c r="AC194" s="437"/>
      <c r="AD194" s="437"/>
      <c r="AE194" s="437"/>
    </row>
    <row r="195" spans="1:31" ht="25.5" customHeight="1">
      <c r="A195" s="442">
        <v>194</v>
      </c>
      <c r="B195" s="436"/>
      <c r="C195" s="437"/>
      <c r="D195" s="437"/>
      <c r="E195" s="438"/>
      <c r="F195" s="437"/>
      <c r="G195" s="437"/>
      <c r="H195" s="437"/>
      <c r="I195" s="437"/>
      <c r="J195" s="437"/>
      <c r="K195" s="438"/>
      <c r="L195" s="437"/>
      <c r="M195" s="437"/>
      <c r="N195" s="437"/>
      <c r="O195" s="437"/>
      <c r="P195" s="437"/>
      <c r="Q195" s="437"/>
      <c r="R195" s="437"/>
      <c r="S195" s="437"/>
      <c r="T195" s="437"/>
      <c r="U195" s="437"/>
      <c r="V195" s="437"/>
      <c r="W195" s="437"/>
      <c r="X195" s="437"/>
      <c r="Y195" s="437"/>
      <c r="Z195" s="437"/>
      <c r="AA195" s="437"/>
      <c r="AB195" s="437"/>
      <c r="AC195" s="437"/>
      <c r="AD195" s="437"/>
      <c r="AE195" s="437"/>
    </row>
    <row r="196" spans="1:31" ht="25.5" customHeight="1">
      <c r="A196" s="442">
        <v>195</v>
      </c>
      <c r="B196" s="436"/>
      <c r="C196" s="437"/>
      <c r="D196" s="437"/>
      <c r="E196" s="438"/>
      <c r="F196" s="437"/>
      <c r="G196" s="437"/>
      <c r="H196" s="437"/>
      <c r="I196" s="437"/>
      <c r="J196" s="437"/>
      <c r="K196" s="438"/>
      <c r="L196" s="437"/>
      <c r="M196" s="437"/>
      <c r="N196" s="437"/>
      <c r="O196" s="437"/>
      <c r="P196" s="437"/>
      <c r="Q196" s="437"/>
      <c r="R196" s="437"/>
      <c r="S196" s="437"/>
      <c r="T196" s="437"/>
      <c r="U196" s="437"/>
      <c r="V196" s="437"/>
      <c r="W196" s="437"/>
      <c r="X196" s="437"/>
      <c r="Y196" s="437"/>
      <c r="Z196" s="437"/>
      <c r="AA196" s="437"/>
      <c r="AB196" s="437"/>
      <c r="AC196" s="437"/>
      <c r="AD196" s="437"/>
      <c r="AE196" s="437"/>
    </row>
    <row r="197" spans="1:31" ht="25.5" customHeight="1">
      <c r="A197" s="442">
        <v>196</v>
      </c>
      <c r="B197" s="436"/>
      <c r="C197" s="437"/>
      <c r="D197" s="437"/>
      <c r="E197" s="438"/>
      <c r="F197" s="437"/>
      <c r="G197" s="437"/>
      <c r="H197" s="437"/>
      <c r="I197" s="437"/>
      <c r="J197" s="437"/>
      <c r="K197" s="438"/>
      <c r="L197" s="437"/>
      <c r="M197" s="437"/>
      <c r="N197" s="437"/>
      <c r="O197" s="437"/>
      <c r="P197" s="437"/>
      <c r="Q197" s="437"/>
      <c r="R197" s="437"/>
      <c r="S197" s="437"/>
      <c r="T197" s="437"/>
      <c r="U197" s="437"/>
      <c r="V197" s="437"/>
      <c r="W197" s="437"/>
      <c r="X197" s="437"/>
      <c r="Y197" s="437"/>
      <c r="Z197" s="437"/>
      <c r="AA197" s="437"/>
      <c r="AB197" s="437"/>
      <c r="AC197" s="437"/>
      <c r="AD197" s="437"/>
      <c r="AE197" s="437"/>
    </row>
    <row r="198" spans="1:31" ht="25.5" customHeight="1">
      <c r="A198" s="442">
        <v>197</v>
      </c>
      <c r="B198" s="436"/>
      <c r="C198" s="437"/>
      <c r="D198" s="437"/>
      <c r="E198" s="438"/>
      <c r="F198" s="437"/>
      <c r="G198" s="437"/>
      <c r="H198" s="437"/>
      <c r="I198" s="437"/>
      <c r="J198" s="437"/>
      <c r="K198" s="438"/>
      <c r="L198" s="437"/>
      <c r="M198" s="437"/>
      <c r="N198" s="437"/>
      <c r="O198" s="437"/>
      <c r="P198" s="437"/>
      <c r="Q198" s="437"/>
      <c r="R198" s="437"/>
      <c r="S198" s="437"/>
      <c r="T198" s="437"/>
      <c r="U198" s="437"/>
      <c r="V198" s="437"/>
      <c r="W198" s="437"/>
      <c r="X198" s="437"/>
      <c r="Y198" s="437"/>
      <c r="Z198" s="437"/>
      <c r="AA198" s="437"/>
      <c r="AB198" s="437"/>
      <c r="AC198" s="437"/>
      <c r="AD198" s="437"/>
      <c r="AE198" s="437"/>
    </row>
    <row r="199" spans="1:31" ht="25.5" customHeight="1">
      <c r="A199" s="442">
        <v>198</v>
      </c>
      <c r="B199" s="436"/>
      <c r="C199" s="437"/>
      <c r="D199" s="437"/>
      <c r="E199" s="438"/>
      <c r="F199" s="437"/>
      <c r="G199" s="437"/>
      <c r="H199" s="437"/>
      <c r="I199" s="437"/>
      <c r="J199" s="437"/>
      <c r="K199" s="438"/>
      <c r="L199" s="437"/>
      <c r="M199" s="437"/>
      <c r="N199" s="437"/>
      <c r="O199" s="437"/>
      <c r="P199" s="437"/>
      <c r="Q199" s="437"/>
      <c r="R199" s="437"/>
      <c r="S199" s="437"/>
      <c r="T199" s="437"/>
      <c r="U199" s="437"/>
      <c r="V199" s="437"/>
      <c r="W199" s="437"/>
      <c r="X199" s="437"/>
      <c r="Y199" s="437"/>
      <c r="Z199" s="437"/>
      <c r="AA199" s="437"/>
      <c r="AB199" s="437"/>
      <c r="AC199" s="437"/>
      <c r="AD199" s="437"/>
      <c r="AE199" s="437"/>
    </row>
    <row r="200" spans="1:31" ht="25.5" customHeight="1">
      <c r="A200" s="442">
        <v>199</v>
      </c>
      <c r="B200" s="436"/>
      <c r="C200" s="437"/>
      <c r="D200" s="437"/>
      <c r="E200" s="438"/>
      <c r="F200" s="437"/>
      <c r="G200" s="437"/>
      <c r="H200" s="437"/>
      <c r="I200" s="437"/>
      <c r="J200" s="437"/>
      <c r="K200" s="438"/>
      <c r="L200" s="437"/>
      <c r="M200" s="437"/>
      <c r="N200" s="437"/>
      <c r="O200" s="437"/>
      <c r="P200" s="437"/>
      <c r="Q200" s="437"/>
      <c r="R200" s="437"/>
      <c r="S200" s="437"/>
      <c r="T200" s="437"/>
      <c r="U200" s="437"/>
      <c r="V200" s="437"/>
      <c r="W200" s="437"/>
      <c r="X200" s="437"/>
      <c r="Y200" s="437"/>
      <c r="Z200" s="437"/>
      <c r="AA200" s="437"/>
      <c r="AB200" s="437"/>
      <c r="AC200" s="437"/>
      <c r="AD200" s="437"/>
      <c r="AE200" s="437"/>
    </row>
    <row r="201" spans="1:31" ht="25.5" customHeight="1">
      <c r="A201" s="442">
        <v>200</v>
      </c>
      <c r="B201" s="436"/>
      <c r="C201" s="437"/>
      <c r="D201" s="437"/>
      <c r="E201" s="438"/>
      <c r="F201" s="437"/>
      <c r="G201" s="437"/>
      <c r="H201" s="437"/>
      <c r="I201" s="437"/>
      <c r="J201" s="437"/>
      <c r="K201" s="438"/>
      <c r="L201" s="437"/>
      <c r="M201" s="437"/>
      <c r="N201" s="437"/>
      <c r="O201" s="437"/>
      <c r="P201" s="437"/>
      <c r="Q201" s="437"/>
      <c r="R201" s="437"/>
      <c r="S201" s="437"/>
      <c r="T201" s="437"/>
      <c r="U201" s="437"/>
      <c r="V201" s="437"/>
      <c r="W201" s="437"/>
      <c r="X201" s="437"/>
      <c r="Y201" s="437"/>
      <c r="Z201" s="437"/>
      <c r="AA201" s="437"/>
      <c r="AB201" s="437"/>
      <c r="AC201" s="437"/>
      <c r="AD201" s="437"/>
      <c r="AE201" s="437"/>
    </row>
    <row r="202" spans="1:31" ht="25.5" customHeight="1">
      <c r="A202" s="442">
        <v>201</v>
      </c>
      <c r="B202" s="436"/>
      <c r="C202" s="437"/>
      <c r="D202" s="437"/>
      <c r="E202" s="438"/>
      <c r="F202" s="437"/>
      <c r="G202" s="437"/>
      <c r="H202" s="437"/>
      <c r="I202" s="437"/>
      <c r="J202" s="437"/>
      <c r="K202" s="438"/>
      <c r="L202" s="437"/>
      <c r="M202" s="437"/>
      <c r="N202" s="437"/>
      <c r="O202" s="437"/>
      <c r="P202" s="437"/>
      <c r="Q202" s="437"/>
      <c r="R202" s="437"/>
      <c r="S202" s="437"/>
      <c r="T202" s="437"/>
      <c r="U202" s="437"/>
      <c r="V202" s="437"/>
      <c r="W202" s="437"/>
      <c r="X202" s="437"/>
      <c r="Y202" s="437"/>
      <c r="Z202" s="437"/>
      <c r="AA202" s="437"/>
      <c r="AB202" s="437"/>
      <c r="AC202" s="437"/>
      <c r="AD202" s="437"/>
      <c r="AE202" s="437"/>
    </row>
    <row r="203" spans="1:31" ht="25.5" customHeight="1">
      <c r="A203" s="442">
        <v>202</v>
      </c>
      <c r="B203" s="436"/>
      <c r="C203" s="437"/>
      <c r="D203" s="437"/>
      <c r="E203" s="438"/>
      <c r="F203" s="437"/>
      <c r="G203" s="437"/>
      <c r="H203" s="437"/>
      <c r="I203" s="437"/>
      <c r="J203" s="437"/>
      <c r="K203" s="438"/>
      <c r="L203" s="437"/>
      <c r="M203" s="437"/>
      <c r="N203" s="437"/>
      <c r="O203" s="437"/>
      <c r="P203" s="437"/>
      <c r="Q203" s="437"/>
      <c r="R203" s="437"/>
      <c r="S203" s="437"/>
      <c r="T203" s="437"/>
      <c r="U203" s="437"/>
      <c r="V203" s="437"/>
      <c r="W203" s="437"/>
      <c r="X203" s="437"/>
      <c r="Y203" s="437"/>
      <c r="Z203" s="437"/>
      <c r="AA203" s="437"/>
      <c r="AB203" s="437"/>
      <c r="AC203" s="437"/>
      <c r="AD203" s="437"/>
      <c r="AE203" s="437"/>
    </row>
    <row r="204" spans="1:31" ht="25.5" customHeight="1">
      <c r="A204" s="442">
        <v>203</v>
      </c>
      <c r="B204" s="436"/>
      <c r="C204" s="437"/>
      <c r="D204" s="437"/>
      <c r="E204" s="438"/>
      <c r="F204" s="437"/>
      <c r="G204" s="437"/>
      <c r="H204" s="437"/>
      <c r="I204" s="437"/>
      <c r="J204" s="437"/>
      <c r="K204" s="438"/>
      <c r="L204" s="437"/>
      <c r="M204" s="437"/>
      <c r="N204" s="437"/>
      <c r="O204" s="437"/>
      <c r="P204" s="437"/>
      <c r="Q204" s="437"/>
      <c r="R204" s="437"/>
      <c r="S204" s="437"/>
      <c r="T204" s="437"/>
      <c r="U204" s="437"/>
      <c r="V204" s="437"/>
      <c r="W204" s="437"/>
      <c r="X204" s="437"/>
      <c r="Y204" s="437"/>
      <c r="Z204" s="437"/>
      <c r="AA204" s="437"/>
      <c r="AB204" s="437"/>
      <c r="AC204" s="437"/>
      <c r="AD204" s="437"/>
      <c r="AE204" s="437"/>
    </row>
    <row r="205" spans="1:31" ht="25.5" customHeight="1">
      <c r="A205" s="442">
        <v>204</v>
      </c>
      <c r="B205" s="436"/>
      <c r="C205" s="437"/>
      <c r="D205" s="437"/>
      <c r="E205" s="438"/>
      <c r="F205" s="437"/>
      <c r="G205" s="437"/>
      <c r="H205" s="437"/>
      <c r="I205" s="437"/>
      <c r="J205" s="437"/>
      <c r="K205" s="438"/>
      <c r="L205" s="437"/>
      <c r="M205" s="437"/>
      <c r="N205" s="437"/>
      <c r="O205" s="437"/>
      <c r="P205" s="437"/>
      <c r="Q205" s="437"/>
      <c r="R205" s="437"/>
      <c r="S205" s="437"/>
      <c r="T205" s="437"/>
      <c r="U205" s="437"/>
      <c r="V205" s="437"/>
      <c r="W205" s="437"/>
      <c r="X205" s="437"/>
      <c r="Y205" s="437"/>
      <c r="Z205" s="437"/>
      <c r="AA205" s="437"/>
      <c r="AB205" s="437"/>
      <c r="AC205" s="437"/>
      <c r="AD205" s="437"/>
      <c r="AE205" s="437"/>
    </row>
    <row r="206" spans="1:31" ht="25.5" customHeight="1">
      <c r="A206" s="442">
        <v>205</v>
      </c>
      <c r="B206" s="436"/>
      <c r="C206" s="437"/>
      <c r="D206" s="437"/>
      <c r="E206" s="438"/>
      <c r="F206" s="437"/>
      <c r="G206" s="437"/>
      <c r="H206" s="437"/>
      <c r="I206" s="437"/>
      <c r="J206" s="437"/>
      <c r="K206" s="438"/>
      <c r="L206" s="437"/>
      <c r="M206" s="437"/>
      <c r="N206" s="437"/>
      <c r="O206" s="437"/>
      <c r="P206" s="437"/>
      <c r="Q206" s="437"/>
      <c r="R206" s="437"/>
      <c r="S206" s="437"/>
      <c r="T206" s="437"/>
      <c r="U206" s="437"/>
      <c r="V206" s="437"/>
      <c r="W206" s="437"/>
      <c r="X206" s="437"/>
      <c r="Y206" s="437"/>
      <c r="Z206" s="437"/>
      <c r="AA206" s="437"/>
      <c r="AB206" s="437"/>
      <c r="AC206" s="437"/>
      <c r="AD206" s="437"/>
      <c r="AE206" s="437"/>
    </row>
    <row r="207" spans="1:31" ht="25.5" customHeight="1">
      <c r="A207" s="442">
        <v>206</v>
      </c>
      <c r="B207" s="436"/>
      <c r="C207" s="437"/>
      <c r="D207" s="437"/>
      <c r="E207" s="438"/>
      <c r="F207" s="437"/>
      <c r="G207" s="437"/>
      <c r="H207" s="437"/>
      <c r="I207" s="437"/>
      <c r="J207" s="437"/>
      <c r="K207" s="438"/>
      <c r="L207" s="437"/>
      <c r="M207" s="437"/>
      <c r="N207" s="437"/>
      <c r="O207" s="437"/>
      <c r="P207" s="437"/>
      <c r="Q207" s="437"/>
      <c r="R207" s="437"/>
      <c r="S207" s="437"/>
      <c r="T207" s="437"/>
      <c r="U207" s="437"/>
      <c r="V207" s="437"/>
      <c r="W207" s="437"/>
      <c r="X207" s="437"/>
      <c r="Y207" s="437"/>
      <c r="Z207" s="437"/>
      <c r="AA207" s="437"/>
      <c r="AB207" s="437"/>
      <c r="AC207" s="437"/>
      <c r="AD207" s="437"/>
      <c r="AE207" s="437"/>
    </row>
    <row r="208" spans="1:31" ht="25.5" customHeight="1">
      <c r="A208" s="442">
        <v>207</v>
      </c>
      <c r="B208" s="436"/>
      <c r="C208" s="437"/>
      <c r="D208" s="437"/>
      <c r="E208" s="438"/>
      <c r="F208" s="437"/>
      <c r="G208" s="437"/>
      <c r="H208" s="437"/>
      <c r="I208" s="437"/>
      <c r="J208" s="437"/>
      <c r="K208" s="438"/>
      <c r="L208" s="437"/>
      <c r="M208" s="437"/>
      <c r="N208" s="437"/>
      <c r="O208" s="437"/>
      <c r="P208" s="437"/>
      <c r="Q208" s="437"/>
      <c r="R208" s="437"/>
      <c r="S208" s="437"/>
      <c r="T208" s="437"/>
      <c r="U208" s="437"/>
      <c r="V208" s="437"/>
      <c r="W208" s="437"/>
      <c r="X208" s="437"/>
      <c r="Y208" s="437"/>
      <c r="Z208" s="437"/>
      <c r="AA208" s="437"/>
      <c r="AB208" s="437"/>
      <c r="AC208" s="437"/>
      <c r="AD208" s="437"/>
      <c r="AE208" s="437"/>
    </row>
    <row r="209" spans="1:31" ht="25.5" customHeight="1">
      <c r="A209" s="442">
        <v>208</v>
      </c>
      <c r="B209" s="436"/>
      <c r="C209" s="437"/>
      <c r="D209" s="437"/>
      <c r="E209" s="438"/>
      <c r="F209" s="437"/>
      <c r="G209" s="437"/>
      <c r="H209" s="437"/>
      <c r="I209" s="437"/>
      <c r="J209" s="437"/>
      <c r="K209" s="438"/>
      <c r="L209" s="437"/>
      <c r="M209" s="437"/>
      <c r="N209" s="437"/>
      <c r="O209" s="437"/>
      <c r="P209" s="437"/>
      <c r="Q209" s="437"/>
      <c r="R209" s="437"/>
      <c r="S209" s="437"/>
      <c r="T209" s="437"/>
      <c r="U209" s="437"/>
      <c r="V209" s="437"/>
      <c r="W209" s="437"/>
      <c r="X209" s="437"/>
      <c r="Y209" s="437"/>
      <c r="Z209" s="437"/>
      <c r="AA209" s="437"/>
      <c r="AB209" s="437"/>
      <c r="AC209" s="437"/>
      <c r="AD209" s="437"/>
      <c r="AE209" s="437"/>
    </row>
    <row r="210" spans="1:31" ht="25.5" customHeight="1">
      <c r="A210" s="442">
        <v>209</v>
      </c>
      <c r="B210" s="436"/>
      <c r="C210" s="437"/>
      <c r="D210" s="437"/>
      <c r="E210" s="438"/>
      <c r="F210" s="437"/>
      <c r="G210" s="437"/>
      <c r="H210" s="437"/>
      <c r="I210" s="437"/>
      <c r="J210" s="437"/>
      <c r="K210" s="438"/>
      <c r="L210" s="437"/>
      <c r="M210" s="437"/>
      <c r="N210" s="437"/>
      <c r="O210" s="437"/>
      <c r="P210" s="437"/>
      <c r="Q210" s="437"/>
      <c r="R210" s="437"/>
      <c r="S210" s="437"/>
      <c r="T210" s="437"/>
      <c r="U210" s="437"/>
      <c r="V210" s="437"/>
      <c r="W210" s="437"/>
      <c r="X210" s="437"/>
      <c r="Y210" s="437"/>
      <c r="Z210" s="437"/>
      <c r="AA210" s="437"/>
      <c r="AB210" s="437"/>
      <c r="AC210" s="437"/>
      <c r="AD210" s="437"/>
      <c r="AE210" s="437"/>
    </row>
    <row r="211" spans="1:31" ht="25.5" customHeight="1">
      <c r="A211" s="442">
        <v>210</v>
      </c>
      <c r="B211" s="436"/>
      <c r="C211" s="437"/>
      <c r="D211" s="437"/>
      <c r="E211" s="438"/>
      <c r="F211" s="437"/>
      <c r="G211" s="437"/>
      <c r="H211" s="437"/>
      <c r="I211" s="437"/>
      <c r="J211" s="437"/>
      <c r="K211" s="438"/>
      <c r="L211" s="437"/>
      <c r="M211" s="437"/>
      <c r="N211" s="437"/>
      <c r="O211" s="437"/>
      <c r="P211" s="437"/>
      <c r="Q211" s="437"/>
      <c r="R211" s="437"/>
      <c r="S211" s="437"/>
      <c r="T211" s="437"/>
      <c r="U211" s="437"/>
      <c r="V211" s="437"/>
      <c r="W211" s="437"/>
      <c r="X211" s="437"/>
      <c r="Y211" s="437"/>
      <c r="Z211" s="437"/>
      <c r="AA211" s="437"/>
      <c r="AB211" s="437"/>
      <c r="AC211" s="437"/>
      <c r="AD211" s="437"/>
      <c r="AE211" s="437"/>
    </row>
    <row r="212" spans="1:31" ht="25.5" customHeight="1">
      <c r="A212" s="442">
        <v>211</v>
      </c>
      <c r="B212" s="436"/>
      <c r="C212" s="437"/>
      <c r="D212" s="437"/>
      <c r="E212" s="438"/>
      <c r="F212" s="437"/>
      <c r="G212" s="437"/>
      <c r="H212" s="437"/>
      <c r="I212" s="437"/>
      <c r="J212" s="437"/>
      <c r="K212" s="438"/>
      <c r="L212" s="437"/>
      <c r="M212" s="437"/>
      <c r="N212" s="437"/>
      <c r="O212" s="437"/>
      <c r="P212" s="437"/>
      <c r="Q212" s="437"/>
      <c r="R212" s="437"/>
      <c r="S212" s="437"/>
      <c r="T212" s="437"/>
      <c r="U212" s="437"/>
      <c r="V212" s="437"/>
      <c r="W212" s="437"/>
      <c r="X212" s="437"/>
      <c r="Y212" s="437"/>
      <c r="Z212" s="437"/>
      <c r="AA212" s="437"/>
      <c r="AB212" s="437"/>
      <c r="AC212" s="437"/>
      <c r="AD212" s="437"/>
      <c r="AE212" s="437"/>
    </row>
    <row r="213" spans="1:31" ht="25.5" customHeight="1">
      <c r="A213" s="442">
        <v>212</v>
      </c>
      <c r="B213" s="436"/>
      <c r="C213" s="437"/>
      <c r="D213" s="437"/>
      <c r="E213" s="438"/>
      <c r="F213" s="437"/>
      <c r="G213" s="437"/>
      <c r="H213" s="437"/>
      <c r="I213" s="437"/>
      <c r="J213" s="437"/>
      <c r="K213" s="438"/>
      <c r="L213" s="437"/>
      <c r="M213" s="437"/>
      <c r="N213" s="437"/>
      <c r="O213" s="437"/>
      <c r="P213" s="437"/>
      <c r="Q213" s="437"/>
      <c r="R213" s="437"/>
      <c r="S213" s="437"/>
      <c r="T213" s="437"/>
      <c r="U213" s="437"/>
      <c r="V213" s="437"/>
      <c r="W213" s="437"/>
      <c r="X213" s="437"/>
      <c r="Y213" s="437"/>
      <c r="Z213" s="437"/>
      <c r="AA213" s="437"/>
      <c r="AB213" s="437"/>
      <c r="AC213" s="437"/>
      <c r="AD213" s="437"/>
      <c r="AE213" s="437"/>
    </row>
    <row r="214" spans="1:31" ht="25.5" customHeight="1">
      <c r="A214" s="442">
        <v>213</v>
      </c>
      <c r="B214" s="436"/>
      <c r="C214" s="437"/>
      <c r="D214" s="437"/>
      <c r="E214" s="438"/>
      <c r="F214" s="437"/>
      <c r="G214" s="437"/>
      <c r="H214" s="437"/>
      <c r="I214" s="437"/>
      <c r="J214" s="437"/>
      <c r="K214" s="438"/>
      <c r="L214" s="437"/>
      <c r="M214" s="437"/>
      <c r="N214" s="437"/>
      <c r="O214" s="437"/>
      <c r="P214" s="437"/>
      <c r="Q214" s="437"/>
      <c r="R214" s="437"/>
      <c r="S214" s="437"/>
      <c r="T214" s="437"/>
      <c r="U214" s="437"/>
      <c r="V214" s="437"/>
      <c r="W214" s="437"/>
      <c r="X214" s="437"/>
      <c r="Y214" s="437"/>
      <c r="Z214" s="437"/>
      <c r="AA214" s="437"/>
      <c r="AB214" s="437"/>
      <c r="AC214" s="437"/>
      <c r="AD214" s="437"/>
      <c r="AE214" s="437"/>
    </row>
    <row r="215" spans="1:31" ht="25.5" customHeight="1">
      <c r="A215" s="442">
        <v>214</v>
      </c>
      <c r="B215" s="436"/>
      <c r="C215" s="437"/>
      <c r="D215" s="437"/>
      <c r="E215" s="438"/>
      <c r="F215" s="437"/>
      <c r="G215" s="437"/>
      <c r="H215" s="437"/>
      <c r="I215" s="437"/>
      <c r="J215" s="437"/>
      <c r="K215" s="438"/>
      <c r="L215" s="437"/>
      <c r="M215" s="437"/>
      <c r="N215" s="437"/>
      <c r="O215" s="437"/>
      <c r="P215" s="437"/>
      <c r="Q215" s="437"/>
      <c r="R215" s="437"/>
      <c r="S215" s="437"/>
      <c r="T215" s="437"/>
      <c r="U215" s="437"/>
      <c r="V215" s="437"/>
      <c r="W215" s="437"/>
      <c r="X215" s="437"/>
      <c r="Y215" s="437"/>
      <c r="Z215" s="437"/>
      <c r="AA215" s="437"/>
      <c r="AB215" s="437"/>
      <c r="AC215" s="437"/>
      <c r="AD215" s="437"/>
      <c r="AE215" s="437"/>
    </row>
    <row r="216" spans="1:31" ht="25.5" customHeight="1">
      <c r="A216" s="442">
        <v>215</v>
      </c>
      <c r="B216" s="436"/>
      <c r="C216" s="437"/>
      <c r="D216" s="437"/>
      <c r="E216" s="438"/>
      <c r="F216" s="437"/>
      <c r="G216" s="437"/>
      <c r="H216" s="437"/>
      <c r="I216" s="437"/>
      <c r="J216" s="437"/>
      <c r="K216" s="438"/>
      <c r="L216" s="437"/>
      <c r="M216" s="437"/>
      <c r="N216" s="437"/>
      <c r="O216" s="437"/>
      <c r="P216" s="437"/>
      <c r="Q216" s="437"/>
      <c r="R216" s="437"/>
      <c r="S216" s="437"/>
      <c r="T216" s="437"/>
      <c r="U216" s="437"/>
      <c r="V216" s="437"/>
      <c r="W216" s="437"/>
      <c r="X216" s="437"/>
      <c r="Y216" s="437"/>
      <c r="Z216" s="437"/>
      <c r="AA216" s="437"/>
      <c r="AB216" s="437"/>
      <c r="AC216" s="437"/>
      <c r="AD216" s="437"/>
      <c r="AE216" s="437"/>
    </row>
    <row r="217" spans="1:31" ht="25.5" customHeight="1">
      <c r="A217" s="442">
        <v>216</v>
      </c>
      <c r="B217" s="436"/>
      <c r="C217" s="437"/>
      <c r="D217" s="437"/>
      <c r="E217" s="438"/>
      <c r="F217" s="437"/>
      <c r="G217" s="437"/>
      <c r="H217" s="437"/>
      <c r="I217" s="437"/>
      <c r="J217" s="437"/>
      <c r="K217" s="438"/>
      <c r="L217" s="437"/>
      <c r="M217" s="437"/>
      <c r="N217" s="437"/>
      <c r="O217" s="437"/>
      <c r="P217" s="437"/>
      <c r="Q217" s="437"/>
      <c r="R217" s="437"/>
      <c r="S217" s="437"/>
      <c r="T217" s="437"/>
      <c r="U217" s="437"/>
      <c r="V217" s="437"/>
      <c r="W217" s="437"/>
      <c r="X217" s="437"/>
      <c r="Y217" s="437"/>
      <c r="Z217" s="437"/>
      <c r="AA217" s="437"/>
      <c r="AB217" s="437"/>
      <c r="AC217" s="437"/>
      <c r="AD217" s="437"/>
      <c r="AE217" s="437"/>
    </row>
    <row r="218" spans="1:31" ht="25.5" customHeight="1">
      <c r="A218" s="442">
        <v>217</v>
      </c>
      <c r="B218" s="436"/>
      <c r="C218" s="437"/>
      <c r="D218" s="437"/>
      <c r="E218" s="438"/>
      <c r="F218" s="437"/>
      <c r="G218" s="437"/>
      <c r="H218" s="437"/>
      <c r="I218" s="437"/>
      <c r="J218" s="437"/>
      <c r="K218" s="438"/>
      <c r="L218" s="437"/>
      <c r="M218" s="437"/>
      <c r="N218" s="437"/>
      <c r="O218" s="437"/>
      <c r="P218" s="437"/>
      <c r="Q218" s="437"/>
      <c r="R218" s="437"/>
      <c r="S218" s="437"/>
      <c r="T218" s="437"/>
      <c r="U218" s="437"/>
      <c r="V218" s="437"/>
      <c r="W218" s="437"/>
      <c r="X218" s="437"/>
      <c r="Y218" s="437"/>
      <c r="Z218" s="437"/>
      <c r="AA218" s="437"/>
      <c r="AB218" s="437"/>
      <c r="AC218" s="437"/>
      <c r="AD218" s="437"/>
      <c r="AE218" s="437"/>
    </row>
    <row r="219" spans="1:31" ht="25.5" customHeight="1">
      <c r="A219" s="442">
        <v>218</v>
      </c>
      <c r="B219" s="436"/>
      <c r="C219" s="437"/>
      <c r="D219" s="437"/>
      <c r="E219" s="438"/>
      <c r="F219" s="437"/>
      <c r="G219" s="437"/>
      <c r="H219" s="437"/>
      <c r="I219" s="437"/>
      <c r="J219" s="437"/>
      <c r="K219" s="438"/>
      <c r="L219" s="437"/>
      <c r="M219" s="437"/>
      <c r="N219" s="437"/>
      <c r="O219" s="437"/>
      <c r="P219" s="437"/>
      <c r="Q219" s="437"/>
      <c r="R219" s="437"/>
      <c r="S219" s="437"/>
      <c r="T219" s="437"/>
      <c r="U219" s="437"/>
      <c r="V219" s="437"/>
      <c r="W219" s="437"/>
      <c r="X219" s="437"/>
      <c r="Y219" s="437"/>
      <c r="Z219" s="437"/>
      <c r="AA219" s="437"/>
      <c r="AB219" s="437"/>
      <c r="AC219" s="437"/>
      <c r="AD219" s="437"/>
      <c r="AE219" s="437"/>
    </row>
    <row r="220" spans="1:31" ht="25.5" customHeight="1">
      <c r="A220" s="442">
        <v>219</v>
      </c>
      <c r="B220" s="436"/>
      <c r="C220" s="437"/>
      <c r="D220" s="437"/>
      <c r="E220" s="438"/>
      <c r="F220" s="437"/>
      <c r="G220" s="437"/>
      <c r="H220" s="437"/>
      <c r="I220" s="437"/>
      <c r="J220" s="437"/>
      <c r="K220" s="438"/>
      <c r="L220" s="437"/>
      <c r="M220" s="437"/>
      <c r="N220" s="437"/>
      <c r="O220" s="437"/>
      <c r="P220" s="437"/>
      <c r="Q220" s="437"/>
      <c r="R220" s="437"/>
      <c r="S220" s="437"/>
      <c r="T220" s="437"/>
      <c r="U220" s="437"/>
      <c r="V220" s="437"/>
      <c r="W220" s="437"/>
      <c r="X220" s="437"/>
      <c r="Y220" s="437"/>
      <c r="Z220" s="437"/>
      <c r="AA220" s="437"/>
      <c r="AB220" s="437"/>
      <c r="AC220" s="437"/>
      <c r="AD220" s="437"/>
      <c r="AE220" s="437"/>
    </row>
    <row r="221" spans="1:31" ht="25.5" customHeight="1">
      <c r="A221" s="442">
        <v>220</v>
      </c>
      <c r="B221" s="436"/>
      <c r="C221" s="437"/>
      <c r="D221" s="437"/>
      <c r="E221" s="438"/>
      <c r="F221" s="437"/>
      <c r="G221" s="437"/>
      <c r="H221" s="437"/>
      <c r="I221" s="437"/>
      <c r="J221" s="437"/>
      <c r="K221" s="438"/>
      <c r="L221" s="437"/>
      <c r="M221" s="437"/>
      <c r="N221" s="437"/>
      <c r="O221" s="437"/>
      <c r="P221" s="437"/>
      <c r="Q221" s="437"/>
      <c r="R221" s="437"/>
      <c r="S221" s="437"/>
      <c r="T221" s="437"/>
      <c r="U221" s="437"/>
      <c r="V221" s="437"/>
      <c r="W221" s="437"/>
      <c r="X221" s="437"/>
      <c r="Y221" s="437"/>
      <c r="Z221" s="437"/>
      <c r="AA221" s="437"/>
      <c r="AB221" s="437"/>
      <c r="AC221" s="437"/>
      <c r="AD221" s="437"/>
      <c r="AE221" s="437"/>
    </row>
    <row r="222" spans="1:31" ht="25.5" customHeight="1">
      <c r="A222" s="442">
        <v>221</v>
      </c>
      <c r="B222" s="436"/>
      <c r="C222" s="437"/>
      <c r="D222" s="437"/>
      <c r="E222" s="438"/>
      <c r="F222" s="437"/>
      <c r="G222" s="437"/>
      <c r="H222" s="437"/>
      <c r="I222" s="437"/>
      <c r="J222" s="437"/>
      <c r="K222" s="438"/>
      <c r="L222" s="437"/>
      <c r="M222" s="437"/>
      <c r="N222" s="437"/>
      <c r="O222" s="437"/>
      <c r="P222" s="437"/>
      <c r="Q222" s="437"/>
      <c r="R222" s="437"/>
      <c r="S222" s="437"/>
      <c r="T222" s="437"/>
      <c r="U222" s="437"/>
      <c r="V222" s="437"/>
      <c r="W222" s="437"/>
      <c r="X222" s="437"/>
      <c r="Y222" s="437"/>
      <c r="Z222" s="437"/>
      <c r="AA222" s="437"/>
      <c r="AB222" s="437"/>
      <c r="AC222" s="437"/>
      <c r="AD222" s="437"/>
      <c r="AE222" s="437"/>
    </row>
    <row r="223" spans="1:31" ht="25.5" customHeight="1">
      <c r="A223" s="442">
        <v>222</v>
      </c>
      <c r="B223" s="436"/>
      <c r="C223" s="437"/>
      <c r="D223" s="437"/>
      <c r="E223" s="438"/>
      <c r="F223" s="437"/>
      <c r="G223" s="437"/>
      <c r="H223" s="437"/>
      <c r="I223" s="437"/>
      <c r="J223" s="437"/>
      <c r="K223" s="438"/>
      <c r="L223" s="437"/>
      <c r="M223" s="437"/>
      <c r="N223" s="437"/>
      <c r="O223" s="437"/>
      <c r="P223" s="437"/>
      <c r="Q223" s="437"/>
      <c r="R223" s="437"/>
      <c r="S223" s="437"/>
      <c r="T223" s="437"/>
      <c r="U223" s="437"/>
      <c r="V223" s="437"/>
      <c r="W223" s="437"/>
      <c r="X223" s="437"/>
      <c r="Y223" s="437"/>
      <c r="Z223" s="437"/>
      <c r="AA223" s="437"/>
      <c r="AB223" s="437"/>
      <c r="AC223" s="437"/>
      <c r="AD223" s="437"/>
      <c r="AE223" s="437"/>
    </row>
    <row r="224" spans="1:31" ht="25.5" customHeight="1">
      <c r="A224" s="442">
        <v>223</v>
      </c>
      <c r="B224" s="436"/>
      <c r="C224" s="437"/>
      <c r="D224" s="437"/>
      <c r="E224" s="438"/>
      <c r="F224" s="437"/>
      <c r="G224" s="437"/>
      <c r="H224" s="437"/>
      <c r="I224" s="437"/>
      <c r="J224" s="437"/>
      <c r="K224" s="438"/>
      <c r="L224" s="437"/>
      <c r="M224" s="437"/>
      <c r="N224" s="437"/>
      <c r="O224" s="437"/>
      <c r="P224" s="437"/>
      <c r="Q224" s="437"/>
      <c r="R224" s="437"/>
      <c r="S224" s="437"/>
      <c r="T224" s="437"/>
      <c r="U224" s="437"/>
      <c r="V224" s="437"/>
      <c r="W224" s="437"/>
      <c r="X224" s="437"/>
      <c r="Y224" s="437"/>
      <c r="Z224" s="437"/>
      <c r="AA224" s="437"/>
      <c r="AB224" s="437"/>
      <c r="AC224" s="437"/>
      <c r="AD224" s="437"/>
      <c r="AE224" s="437"/>
    </row>
    <row r="225" spans="1:31" ht="25.5" customHeight="1">
      <c r="A225" s="442">
        <v>224</v>
      </c>
      <c r="B225" s="436"/>
      <c r="C225" s="437"/>
      <c r="D225" s="437"/>
      <c r="E225" s="438"/>
      <c r="F225" s="437"/>
      <c r="G225" s="437"/>
      <c r="H225" s="437"/>
      <c r="I225" s="437"/>
      <c r="J225" s="437"/>
      <c r="K225" s="438"/>
      <c r="L225" s="437"/>
      <c r="M225" s="437"/>
      <c r="N225" s="437"/>
      <c r="O225" s="437"/>
      <c r="P225" s="437"/>
      <c r="Q225" s="437"/>
      <c r="R225" s="437"/>
      <c r="S225" s="437"/>
      <c r="T225" s="437"/>
      <c r="U225" s="437"/>
      <c r="V225" s="437"/>
      <c r="W225" s="437"/>
      <c r="X225" s="437"/>
      <c r="Y225" s="437"/>
      <c r="Z225" s="437"/>
      <c r="AA225" s="437"/>
      <c r="AB225" s="437"/>
      <c r="AC225" s="437"/>
      <c r="AD225" s="437"/>
      <c r="AE225" s="437"/>
    </row>
    <row r="226" spans="1:31" ht="25.5" customHeight="1">
      <c r="A226" s="442">
        <v>225</v>
      </c>
      <c r="B226" s="436"/>
      <c r="C226" s="437"/>
      <c r="D226" s="437"/>
      <c r="E226" s="438"/>
      <c r="F226" s="437"/>
      <c r="G226" s="437"/>
      <c r="H226" s="437"/>
      <c r="I226" s="437"/>
      <c r="J226" s="437"/>
      <c r="K226" s="438"/>
      <c r="L226" s="437"/>
      <c r="M226" s="437"/>
      <c r="N226" s="437"/>
      <c r="O226" s="437"/>
      <c r="P226" s="437"/>
      <c r="Q226" s="437"/>
      <c r="R226" s="437"/>
      <c r="S226" s="437"/>
      <c r="T226" s="437"/>
      <c r="U226" s="437"/>
      <c r="V226" s="437"/>
      <c r="W226" s="437"/>
      <c r="X226" s="437"/>
      <c r="Y226" s="437"/>
      <c r="Z226" s="437"/>
      <c r="AA226" s="437"/>
      <c r="AB226" s="437"/>
      <c r="AC226" s="437"/>
      <c r="AD226" s="437"/>
      <c r="AE226" s="437"/>
    </row>
    <row r="227" spans="1:31" ht="25.5" customHeight="1">
      <c r="A227" s="442">
        <v>226</v>
      </c>
      <c r="B227" s="436"/>
      <c r="C227" s="437"/>
      <c r="D227" s="437"/>
      <c r="E227" s="438"/>
      <c r="F227" s="437"/>
      <c r="G227" s="437"/>
      <c r="H227" s="437"/>
      <c r="I227" s="437"/>
      <c r="J227" s="437"/>
      <c r="K227" s="438"/>
      <c r="L227" s="437"/>
      <c r="M227" s="437"/>
      <c r="N227" s="437"/>
      <c r="O227" s="437"/>
      <c r="P227" s="437"/>
      <c r="Q227" s="437"/>
      <c r="R227" s="437"/>
      <c r="S227" s="437"/>
      <c r="T227" s="437"/>
      <c r="U227" s="437"/>
      <c r="V227" s="437"/>
      <c r="W227" s="437"/>
      <c r="X227" s="437"/>
      <c r="Y227" s="437"/>
      <c r="Z227" s="437"/>
      <c r="AA227" s="437"/>
      <c r="AB227" s="437"/>
      <c r="AC227" s="437"/>
      <c r="AD227" s="437"/>
      <c r="AE227" s="437"/>
    </row>
    <row r="228" spans="1:31" ht="25.5" customHeight="1">
      <c r="A228" s="442">
        <v>227</v>
      </c>
      <c r="B228" s="436"/>
      <c r="C228" s="437"/>
      <c r="D228" s="437"/>
      <c r="E228" s="438"/>
      <c r="F228" s="437"/>
      <c r="G228" s="437"/>
      <c r="H228" s="437"/>
      <c r="I228" s="437"/>
      <c r="J228" s="437"/>
      <c r="K228" s="438"/>
      <c r="L228" s="437"/>
      <c r="M228" s="437"/>
      <c r="N228" s="437"/>
      <c r="O228" s="437"/>
      <c r="P228" s="437"/>
      <c r="Q228" s="437"/>
      <c r="R228" s="437"/>
      <c r="S228" s="437"/>
      <c r="T228" s="437"/>
      <c r="U228" s="437"/>
      <c r="V228" s="437"/>
      <c r="W228" s="437"/>
      <c r="X228" s="437"/>
      <c r="Y228" s="437"/>
      <c r="Z228" s="437"/>
      <c r="AA228" s="437"/>
      <c r="AB228" s="437"/>
      <c r="AC228" s="437"/>
      <c r="AD228" s="437"/>
      <c r="AE228" s="437"/>
    </row>
    <row r="229" spans="1:31" ht="25.5" customHeight="1">
      <c r="A229" s="442">
        <v>228</v>
      </c>
      <c r="B229" s="436"/>
      <c r="C229" s="437"/>
      <c r="D229" s="437"/>
      <c r="E229" s="438"/>
      <c r="F229" s="437"/>
      <c r="G229" s="437"/>
      <c r="H229" s="437"/>
      <c r="I229" s="437"/>
      <c r="J229" s="437"/>
      <c r="K229" s="438"/>
      <c r="L229" s="437"/>
      <c r="M229" s="437"/>
      <c r="N229" s="437"/>
      <c r="O229" s="437"/>
      <c r="P229" s="437"/>
      <c r="Q229" s="437"/>
      <c r="R229" s="437"/>
      <c r="S229" s="437"/>
      <c r="T229" s="437"/>
      <c r="U229" s="437"/>
      <c r="V229" s="437"/>
      <c r="W229" s="437"/>
      <c r="X229" s="437"/>
      <c r="Y229" s="437"/>
      <c r="Z229" s="437"/>
      <c r="AA229" s="437"/>
      <c r="AB229" s="437"/>
      <c r="AC229" s="437"/>
      <c r="AD229" s="437"/>
      <c r="AE229" s="437"/>
    </row>
    <row r="230" spans="1:31" ht="25.5" customHeight="1">
      <c r="A230" s="442">
        <v>229</v>
      </c>
      <c r="B230" s="436"/>
      <c r="C230" s="437"/>
      <c r="D230" s="437"/>
      <c r="E230" s="438"/>
      <c r="F230" s="437"/>
      <c r="G230" s="437"/>
      <c r="H230" s="437"/>
      <c r="I230" s="437"/>
      <c r="J230" s="437"/>
      <c r="K230" s="438"/>
      <c r="L230" s="437"/>
      <c r="M230" s="437"/>
      <c r="N230" s="437"/>
      <c r="O230" s="437"/>
      <c r="P230" s="437"/>
      <c r="Q230" s="437"/>
      <c r="R230" s="437"/>
      <c r="S230" s="437"/>
      <c r="T230" s="437"/>
      <c r="U230" s="437"/>
      <c r="V230" s="437"/>
      <c r="W230" s="437"/>
      <c r="X230" s="437"/>
      <c r="Y230" s="437"/>
      <c r="Z230" s="437"/>
      <c r="AA230" s="437"/>
      <c r="AB230" s="437"/>
      <c r="AC230" s="437"/>
      <c r="AD230" s="437"/>
      <c r="AE230" s="437"/>
    </row>
    <row r="231" spans="1:31" ht="25.5" customHeight="1">
      <c r="A231" s="442">
        <v>230</v>
      </c>
      <c r="B231" s="436"/>
      <c r="C231" s="437"/>
      <c r="D231" s="437"/>
      <c r="E231" s="438"/>
      <c r="F231" s="437"/>
      <c r="G231" s="437"/>
      <c r="H231" s="437"/>
      <c r="I231" s="437"/>
      <c r="J231" s="437"/>
      <c r="K231" s="438"/>
      <c r="L231" s="437"/>
      <c r="M231" s="437"/>
      <c r="N231" s="437"/>
      <c r="O231" s="437"/>
      <c r="P231" s="437"/>
      <c r="Q231" s="437"/>
      <c r="R231" s="437"/>
      <c r="S231" s="437"/>
      <c r="T231" s="437"/>
      <c r="U231" s="437"/>
      <c r="V231" s="437"/>
      <c r="W231" s="437"/>
      <c r="X231" s="437"/>
      <c r="Y231" s="437"/>
      <c r="Z231" s="437"/>
      <c r="AA231" s="437"/>
      <c r="AB231" s="437"/>
      <c r="AC231" s="437"/>
      <c r="AD231" s="437"/>
      <c r="AE231" s="437"/>
    </row>
    <row r="232" spans="1:31" ht="25.5" customHeight="1">
      <c r="A232" s="442">
        <v>231</v>
      </c>
      <c r="B232" s="436"/>
      <c r="C232" s="437"/>
      <c r="D232" s="437"/>
      <c r="E232" s="438"/>
      <c r="F232" s="437"/>
      <c r="G232" s="437"/>
      <c r="H232" s="437"/>
      <c r="I232" s="437"/>
      <c r="J232" s="437"/>
      <c r="K232" s="438"/>
      <c r="L232" s="437"/>
      <c r="M232" s="437"/>
      <c r="N232" s="437"/>
      <c r="O232" s="437"/>
      <c r="P232" s="437"/>
      <c r="Q232" s="437"/>
      <c r="R232" s="437"/>
      <c r="S232" s="437"/>
      <c r="T232" s="437"/>
      <c r="U232" s="437"/>
      <c r="V232" s="437"/>
      <c r="W232" s="437"/>
      <c r="X232" s="437"/>
      <c r="Y232" s="437"/>
      <c r="Z232" s="437"/>
      <c r="AA232" s="437"/>
      <c r="AB232" s="437"/>
      <c r="AC232" s="437"/>
      <c r="AD232" s="437"/>
      <c r="AE232" s="437"/>
    </row>
    <row r="233" spans="1:31" ht="25.5" customHeight="1">
      <c r="A233" s="442">
        <v>232</v>
      </c>
      <c r="B233" s="436"/>
      <c r="C233" s="437"/>
      <c r="D233" s="437"/>
      <c r="E233" s="438"/>
      <c r="F233" s="437"/>
      <c r="G233" s="437"/>
      <c r="H233" s="437"/>
      <c r="I233" s="437"/>
      <c r="J233" s="437"/>
      <c r="K233" s="438"/>
      <c r="L233" s="437"/>
      <c r="M233" s="437"/>
      <c r="N233" s="437"/>
      <c r="O233" s="437"/>
      <c r="P233" s="437"/>
      <c r="Q233" s="437"/>
      <c r="R233" s="437"/>
      <c r="S233" s="437"/>
      <c r="T233" s="437"/>
      <c r="U233" s="437"/>
      <c r="V233" s="437"/>
      <c r="W233" s="437"/>
      <c r="X233" s="437"/>
      <c r="Y233" s="437"/>
      <c r="Z233" s="437"/>
      <c r="AA233" s="437"/>
      <c r="AB233" s="437"/>
      <c r="AC233" s="437"/>
      <c r="AD233" s="437"/>
      <c r="AE233" s="437"/>
    </row>
    <row r="234" spans="1:31" ht="25.5" customHeight="1">
      <c r="A234" s="442">
        <v>233</v>
      </c>
      <c r="B234" s="436"/>
      <c r="C234" s="437"/>
      <c r="D234" s="437"/>
      <c r="E234" s="438"/>
      <c r="F234" s="437"/>
      <c r="G234" s="437"/>
      <c r="H234" s="437"/>
      <c r="I234" s="437"/>
      <c r="J234" s="437"/>
      <c r="K234" s="438"/>
      <c r="L234" s="437"/>
      <c r="M234" s="437"/>
      <c r="N234" s="437"/>
      <c r="O234" s="437"/>
      <c r="P234" s="437"/>
      <c r="Q234" s="437"/>
      <c r="R234" s="437"/>
      <c r="S234" s="437"/>
      <c r="T234" s="437"/>
      <c r="U234" s="437"/>
      <c r="V234" s="437"/>
      <c r="W234" s="437"/>
      <c r="X234" s="437"/>
      <c r="Y234" s="437"/>
      <c r="Z234" s="437"/>
      <c r="AA234" s="437"/>
      <c r="AB234" s="437"/>
      <c r="AC234" s="437"/>
      <c r="AD234" s="437"/>
      <c r="AE234" s="437"/>
    </row>
    <row r="235" spans="1:31" ht="25.5" customHeight="1">
      <c r="A235" s="442">
        <v>234</v>
      </c>
      <c r="B235" s="436"/>
      <c r="C235" s="437"/>
      <c r="D235" s="437"/>
      <c r="E235" s="438"/>
      <c r="F235" s="437"/>
      <c r="G235" s="437"/>
      <c r="H235" s="437"/>
      <c r="I235" s="437"/>
      <c r="J235" s="437"/>
      <c r="K235" s="438"/>
      <c r="L235" s="437"/>
      <c r="M235" s="437"/>
      <c r="N235" s="437"/>
      <c r="O235" s="437"/>
      <c r="P235" s="437"/>
      <c r="Q235" s="437"/>
      <c r="R235" s="437"/>
      <c r="S235" s="437"/>
      <c r="T235" s="437"/>
      <c r="U235" s="437"/>
      <c r="V235" s="437"/>
      <c r="W235" s="437"/>
      <c r="X235" s="437"/>
      <c r="Y235" s="437"/>
      <c r="Z235" s="437"/>
      <c r="AA235" s="437"/>
      <c r="AB235" s="437"/>
      <c r="AC235" s="437"/>
      <c r="AD235" s="437"/>
      <c r="AE235" s="437"/>
    </row>
    <row r="236" spans="1:31" ht="25.5" customHeight="1">
      <c r="A236" s="442">
        <v>235</v>
      </c>
      <c r="B236" s="436"/>
      <c r="C236" s="437"/>
      <c r="D236" s="437"/>
      <c r="E236" s="438"/>
      <c r="F236" s="437"/>
      <c r="G236" s="437"/>
      <c r="H236" s="437"/>
      <c r="I236" s="437"/>
      <c r="J236" s="437"/>
      <c r="K236" s="438"/>
      <c r="L236" s="437"/>
      <c r="M236" s="437"/>
      <c r="N236" s="437"/>
      <c r="O236" s="437"/>
      <c r="P236" s="437"/>
      <c r="Q236" s="437"/>
      <c r="R236" s="437"/>
      <c r="S236" s="437"/>
      <c r="T236" s="437"/>
      <c r="U236" s="437"/>
      <c r="V236" s="437"/>
      <c r="W236" s="437"/>
      <c r="X236" s="437"/>
      <c r="Y236" s="437"/>
      <c r="Z236" s="437"/>
      <c r="AA236" s="437"/>
      <c r="AB236" s="437"/>
      <c r="AC236" s="437"/>
      <c r="AD236" s="437"/>
      <c r="AE236" s="437"/>
    </row>
    <row r="237" spans="1:31" ht="25.5" customHeight="1">
      <c r="A237" s="442">
        <v>236</v>
      </c>
      <c r="B237" s="436"/>
      <c r="C237" s="437"/>
      <c r="D237" s="437"/>
      <c r="E237" s="438"/>
      <c r="F237" s="437"/>
      <c r="G237" s="437"/>
      <c r="H237" s="437"/>
      <c r="I237" s="437"/>
      <c r="J237" s="437"/>
      <c r="K237" s="438"/>
      <c r="L237" s="437"/>
      <c r="M237" s="437"/>
      <c r="N237" s="437"/>
      <c r="O237" s="437"/>
      <c r="P237" s="437"/>
      <c r="Q237" s="437"/>
      <c r="R237" s="437"/>
      <c r="S237" s="437"/>
      <c r="T237" s="437"/>
      <c r="U237" s="437"/>
      <c r="V237" s="437"/>
      <c r="W237" s="437"/>
      <c r="X237" s="437"/>
      <c r="Y237" s="437"/>
      <c r="Z237" s="437"/>
      <c r="AA237" s="437"/>
      <c r="AB237" s="437"/>
      <c r="AC237" s="437"/>
      <c r="AD237" s="437"/>
      <c r="AE237" s="437"/>
    </row>
    <row r="238" spans="1:31" ht="25.5" customHeight="1">
      <c r="A238" s="442">
        <v>237</v>
      </c>
      <c r="B238" s="436"/>
      <c r="C238" s="437"/>
      <c r="D238" s="437"/>
      <c r="E238" s="438"/>
      <c r="F238" s="437"/>
      <c r="G238" s="437"/>
      <c r="H238" s="437"/>
      <c r="I238" s="437"/>
      <c r="J238" s="437"/>
      <c r="K238" s="438"/>
      <c r="L238" s="437"/>
      <c r="M238" s="437"/>
      <c r="N238" s="437"/>
      <c r="O238" s="437"/>
      <c r="P238" s="437"/>
      <c r="Q238" s="437"/>
      <c r="R238" s="437"/>
      <c r="S238" s="437"/>
      <c r="T238" s="437"/>
      <c r="U238" s="437"/>
      <c r="V238" s="437"/>
      <c r="W238" s="437"/>
      <c r="X238" s="437"/>
      <c r="Y238" s="437"/>
      <c r="Z238" s="437"/>
      <c r="AA238" s="437"/>
      <c r="AB238" s="437"/>
      <c r="AC238" s="437"/>
      <c r="AD238" s="437"/>
      <c r="AE238" s="437"/>
    </row>
    <row r="239" spans="1:31" ht="25.5" customHeight="1">
      <c r="A239" s="442">
        <v>238</v>
      </c>
      <c r="B239" s="436"/>
      <c r="C239" s="437"/>
      <c r="D239" s="437"/>
      <c r="E239" s="438"/>
      <c r="F239" s="437"/>
      <c r="G239" s="437"/>
      <c r="H239" s="437"/>
      <c r="I239" s="437"/>
      <c r="J239" s="437"/>
      <c r="K239" s="438"/>
      <c r="L239" s="437"/>
      <c r="M239" s="437"/>
      <c r="N239" s="437"/>
      <c r="O239" s="437"/>
      <c r="P239" s="437"/>
      <c r="Q239" s="437"/>
      <c r="R239" s="437"/>
      <c r="S239" s="437"/>
      <c r="T239" s="437"/>
      <c r="U239" s="437"/>
      <c r="V239" s="437"/>
      <c r="W239" s="437"/>
      <c r="X239" s="437"/>
      <c r="Y239" s="437"/>
      <c r="Z239" s="437"/>
      <c r="AA239" s="437"/>
      <c r="AB239" s="437"/>
      <c r="AC239" s="437"/>
      <c r="AD239" s="437"/>
      <c r="AE239" s="437"/>
    </row>
    <row r="240" spans="1:31" ht="25.5" customHeight="1">
      <c r="A240" s="442">
        <v>239</v>
      </c>
      <c r="B240" s="436"/>
      <c r="C240" s="437"/>
      <c r="D240" s="437"/>
      <c r="E240" s="438"/>
      <c r="F240" s="437"/>
      <c r="G240" s="437"/>
      <c r="H240" s="437"/>
      <c r="I240" s="437"/>
      <c r="J240" s="437"/>
      <c r="K240" s="438"/>
      <c r="L240" s="437"/>
      <c r="M240" s="437"/>
      <c r="N240" s="437"/>
      <c r="O240" s="437"/>
      <c r="P240" s="437"/>
      <c r="Q240" s="437"/>
      <c r="R240" s="437"/>
      <c r="S240" s="437"/>
      <c r="T240" s="437"/>
      <c r="U240" s="437"/>
      <c r="V240" s="437"/>
      <c r="W240" s="437"/>
      <c r="X240" s="437"/>
      <c r="Y240" s="437"/>
      <c r="Z240" s="437"/>
      <c r="AA240" s="437"/>
      <c r="AB240" s="437"/>
      <c r="AC240" s="437"/>
      <c r="AD240" s="437"/>
      <c r="AE240" s="437"/>
    </row>
    <row r="241" spans="1:31" ht="25.5" customHeight="1">
      <c r="A241" s="442">
        <v>240</v>
      </c>
      <c r="B241" s="436"/>
      <c r="C241" s="437"/>
      <c r="D241" s="437"/>
      <c r="E241" s="438"/>
      <c r="F241" s="437"/>
      <c r="G241" s="437"/>
      <c r="H241" s="437"/>
      <c r="I241" s="437"/>
      <c r="J241" s="437"/>
      <c r="K241" s="438"/>
      <c r="L241" s="437"/>
      <c r="M241" s="437"/>
      <c r="N241" s="437"/>
      <c r="O241" s="437"/>
      <c r="P241" s="437"/>
      <c r="Q241" s="437"/>
      <c r="R241" s="437"/>
      <c r="S241" s="437"/>
      <c r="T241" s="437"/>
      <c r="U241" s="437"/>
      <c r="V241" s="437"/>
      <c r="W241" s="437"/>
      <c r="X241" s="437"/>
      <c r="Y241" s="437"/>
      <c r="Z241" s="437"/>
      <c r="AA241" s="437"/>
      <c r="AB241" s="437"/>
      <c r="AC241" s="437"/>
      <c r="AD241" s="437"/>
      <c r="AE241" s="437"/>
    </row>
    <row r="242" spans="1:31" ht="25.5" customHeight="1">
      <c r="A242" s="442">
        <v>241</v>
      </c>
      <c r="B242" s="436"/>
      <c r="C242" s="437"/>
      <c r="D242" s="437"/>
      <c r="E242" s="438"/>
      <c r="F242" s="437"/>
      <c r="G242" s="437"/>
      <c r="H242" s="437"/>
      <c r="I242" s="437"/>
      <c r="J242" s="437"/>
      <c r="K242" s="438"/>
      <c r="L242" s="437"/>
      <c r="M242" s="437"/>
      <c r="N242" s="437"/>
      <c r="O242" s="437"/>
      <c r="P242" s="437"/>
      <c r="Q242" s="437"/>
      <c r="R242" s="437"/>
      <c r="S242" s="437"/>
      <c r="T242" s="437"/>
      <c r="U242" s="437"/>
      <c r="V242" s="437"/>
      <c r="W242" s="437"/>
      <c r="X242" s="437"/>
      <c r="Y242" s="437"/>
      <c r="Z242" s="437"/>
      <c r="AA242" s="437"/>
      <c r="AB242" s="437"/>
      <c r="AC242" s="437"/>
      <c r="AD242" s="437"/>
      <c r="AE242" s="437"/>
    </row>
    <row r="243" spans="1:31" ht="25.5" customHeight="1">
      <c r="A243" s="442">
        <v>242</v>
      </c>
      <c r="B243" s="436"/>
      <c r="C243" s="437"/>
      <c r="D243" s="437"/>
      <c r="E243" s="438"/>
      <c r="F243" s="437"/>
      <c r="G243" s="437"/>
      <c r="H243" s="437"/>
      <c r="I243" s="437"/>
      <c r="J243" s="437"/>
      <c r="K243" s="438"/>
      <c r="L243" s="437"/>
      <c r="M243" s="437"/>
      <c r="N243" s="437"/>
      <c r="O243" s="437"/>
      <c r="P243" s="437"/>
      <c r="Q243" s="437"/>
      <c r="R243" s="437"/>
      <c r="S243" s="437"/>
      <c r="T243" s="437"/>
      <c r="U243" s="437"/>
      <c r="V243" s="437"/>
      <c r="W243" s="437"/>
      <c r="X243" s="437"/>
      <c r="Y243" s="437"/>
      <c r="Z243" s="437"/>
      <c r="AA243" s="437"/>
      <c r="AB243" s="437"/>
      <c r="AC243" s="437"/>
      <c r="AD243" s="437"/>
      <c r="AE243" s="437"/>
    </row>
    <row r="244" spans="1:31" ht="25.5" customHeight="1">
      <c r="A244" s="442">
        <v>243</v>
      </c>
      <c r="B244" s="436"/>
      <c r="C244" s="437"/>
      <c r="D244" s="437"/>
      <c r="E244" s="438"/>
      <c r="F244" s="437"/>
      <c r="G244" s="437"/>
      <c r="H244" s="437"/>
      <c r="I244" s="437"/>
      <c r="J244" s="437"/>
      <c r="K244" s="438"/>
      <c r="L244" s="437"/>
      <c r="M244" s="437"/>
      <c r="N244" s="437"/>
      <c r="O244" s="437"/>
      <c r="P244" s="437"/>
      <c r="Q244" s="437"/>
      <c r="R244" s="437"/>
      <c r="S244" s="437"/>
      <c r="T244" s="437"/>
      <c r="U244" s="437"/>
      <c r="V244" s="437"/>
      <c r="W244" s="437"/>
      <c r="X244" s="437"/>
      <c r="Y244" s="437"/>
      <c r="Z244" s="437"/>
      <c r="AA244" s="437"/>
      <c r="AB244" s="437"/>
      <c r="AC244" s="437"/>
      <c r="AD244" s="437"/>
      <c r="AE244" s="437"/>
    </row>
    <row r="245" spans="1:31" ht="25.5" customHeight="1">
      <c r="A245" s="442">
        <v>244</v>
      </c>
      <c r="B245" s="436"/>
      <c r="C245" s="437"/>
      <c r="D245" s="437"/>
      <c r="E245" s="438"/>
      <c r="F245" s="437"/>
      <c r="G245" s="437"/>
      <c r="H245" s="437"/>
      <c r="I245" s="437"/>
      <c r="J245" s="437"/>
      <c r="K245" s="438"/>
      <c r="L245" s="437"/>
      <c r="M245" s="437"/>
      <c r="N245" s="437"/>
      <c r="O245" s="437"/>
      <c r="P245" s="437"/>
      <c r="Q245" s="437"/>
      <c r="R245" s="437"/>
      <c r="S245" s="437"/>
      <c r="T245" s="437"/>
      <c r="U245" s="437"/>
      <c r="V245" s="437"/>
      <c r="W245" s="437"/>
      <c r="X245" s="437"/>
      <c r="Y245" s="437"/>
      <c r="Z245" s="437"/>
      <c r="AA245" s="437"/>
      <c r="AB245" s="437"/>
      <c r="AC245" s="437"/>
      <c r="AD245" s="437"/>
      <c r="AE245" s="437"/>
    </row>
    <row r="246" spans="1:31" ht="25.5" customHeight="1">
      <c r="A246" s="442">
        <v>245</v>
      </c>
      <c r="B246" s="436"/>
      <c r="C246" s="437"/>
      <c r="D246" s="437"/>
      <c r="E246" s="438"/>
      <c r="F246" s="437"/>
      <c r="G246" s="437"/>
      <c r="H246" s="437"/>
      <c r="I246" s="437"/>
      <c r="J246" s="437"/>
      <c r="K246" s="438"/>
      <c r="L246" s="437"/>
      <c r="M246" s="437"/>
      <c r="N246" s="437"/>
      <c r="O246" s="437"/>
      <c r="P246" s="437"/>
      <c r="Q246" s="437"/>
      <c r="R246" s="437"/>
      <c r="S246" s="437"/>
      <c r="T246" s="437"/>
      <c r="U246" s="437"/>
      <c r="V246" s="437"/>
      <c r="W246" s="437"/>
      <c r="X246" s="437"/>
      <c r="Y246" s="437"/>
      <c r="Z246" s="437"/>
      <c r="AA246" s="437"/>
      <c r="AB246" s="437"/>
      <c r="AC246" s="437"/>
      <c r="AD246" s="437"/>
      <c r="AE246" s="437"/>
    </row>
    <row r="247" spans="1:31" ht="25.5" customHeight="1">
      <c r="A247" s="442">
        <v>246</v>
      </c>
      <c r="B247" s="436"/>
      <c r="C247" s="437"/>
      <c r="D247" s="437"/>
      <c r="E247" s="438"/>
      <c r="F247" s="437"/>
      <c r="G247" s="437"/>
      <c r="H247" s="437"/>
      <c r="I247" s="437"/>
      <c r="J247" s="437"/>
      <c r="K247" s="438"/>
      <c r="L247" s="437"/>
      <c r="M247" s="437"/>
      <c r="N247" s="437"/>
      <c r="O247" s="437"/>
      <c r="P247" s="437"/>
      <c r="Q247" s="437"/>
      <c r="R247" s="437"/>
      <c r="S247" s="437"/>
      <c r="T247" s="437"/>
      <c r="U247" s="437"/>
      <c r="V247" s="437"/>
      <c r="W247" s="437"/>
      <c r="X247" s="437"/>
      <c r="Y247" s="437"/>
      <c r="Z247" s="437"/>
      <c r="AA247" s="437"/>
      <c r="AB247" s="437"/>
      <c r="AC247" s="437"/>
      <c r="AD247" s="437"/>
      <c r="AE247" s="437"/>
    </row>
    <row r="248" spans="1:31" ht="25.5" customHeight="1">
      <c r="A248" s="442">
        <v>247</v>
      </c>
      <c r="B248" s="436"/>
      <c r="C248" s="437"/>
      <c r="D248" s="437"/>
      <c r="E248" s="438"/>
      <c r="F248" s="437"/>
      <c r="G248" s="437"/>
      <c r="H248" s="437"/>
      <c r="I248" s="437"/>
      <c r="J248" s="437"/>
      <c r="K248" s="438"/>
      <c r="L248" s="437"/>
      <c r="M248" s="437"/>
      <c r="N248" s="437"/>
      <c r="O248" s="437"/>
      <c r="P248" s="437"/>
      <c r="Q248" s="437"/>
      <c r="R248" s="437"/>
      <c r="S248" s="437"/>
      <c r="T248" s="437"/>
      <c r="U248" s="437"/>
      <c r="V248" s="437"/>
      <c r="W248" s="437"/>
      <c r="X248" s="437"/>
      <c r="Y248" s="437"/>
      <c r="Z248" s="437"/>
      <c r="AA248" s="437"/>
      <c r="AB248" s="437"/>
      <c r="AC248" s="437"/>
      <c r="AD248" s="437"/>
      <c r="AE248" s="437"/>
    </row>
    <row r="249" spans="1:31" ht="25.5" customHeight="1">
      <c r="A249" s="442">
        <v>248</v>
      </c>
      <c r="B249" s="436"/>
      <c r="C249" s="437"/>
      <c r="D249" s="437"/>
      <c r="E249" s="438"/>
      <c r="F249" s="437"/>
      <c r="G249" s="437"/>
      <c r="H249" s="437"/>
      <c r="I249" s="437"/>
      <c r="J249" s="437"/>
      <c r="K249" s="438"/>
      <c r="L249" s="437"/>
      <c r="M249" s="437"/>
      <c r="N249" s="437"/>
      <c r="O249" s="437"/>
      <c r="P249" s="437"/>
      <c r="Q249" s="437"/>
      <c r="R249" s="437"/>
      <c r="S249" s="437"/>
      <c r="T249" s="437"/>
      <c r="U249" s="437"/>
      <c r="V249" s="437"/>
      <c r="W249" s="437"/>
      <c r="X249" s="437"/>
      <c r="Y249" s="437"/>
      <c r="Z249" s="437"/>
      <c r="AA249" s="437"/>
      <c r="AB249" s="437"/>
      <c r="AC249" s="437"/>
      <c r="AD249" s="437"/>
      <c r="AE249" s="437"/>
    </row>
    <row r="250" spans="1:31" ht="25.5" customHeight="1">
      <c r="A250" s="442">
        <v>249</v>
      </c>
      <c r="B250" s="436"/>
      <c r="C250" s="437"/>
      <c r="D250" s="437"/>
      <c r="E250" s="438"/>
      <c r="F250" s="437"/>
      <c r="G250" s="437"/>
      <c r="H250" s="437"/>
      <c r="I250" s="437"/>
      <c r="J250" s="437"/>
      <c r="K250" s="438"/>
      <c r="L250" s="437"/>
      <c r="M250" s="437"/>
      <c r="N250" s="437"/>
      <c r="O250" s="437"/>
      <c r="P250" s="437"/>
      <c r="Q250" s="437"/>
      <c r="R250" s="437"/>
      <c r="S250" s="437"/>
      <c r="T250" s="437"/>
      <c r="U250" s="437"/>
      <c r="V250" s="437"/>
      <c r="W250" s="437"/>
      <c r="X250" s="437"/>
      <c r="Y250" s="437"/>
      <c r="Z250" s="437"/>
      <c r="AA250" s="437"/>
      <c r="AB250" s="437"/>
      <c r="AC250" s="437"/>
      <c r="AD250" s="437"/>
      <c r="AE250" s="437"/>
    </row>
    <row r="251" spans="1:31" ht="25.5" customHeight="1">
      <c r="A251" s="442">
        <v>250</v>
      </c>
      <c r="B251" s="436"/>
      <c r="C251" s="437"/>
      <c r="D251" s="437"/>
      <c r="E251" s="438"/>
      <c r="F251" s="437"/>
      <c r="G251" s="437"/>
      <c r="H251" s="437"/>
      <c r="I251" s="437"/>
      <c r="J251" s="437"/>
      <c r="K251" s="438"/>
      <c r="L251" s="437"/>
      <c r="M251" s="437"/>
      <c r="N251" s="437"/>
      <c r="O251" s="437"/>
      <c r="P251" s="437"/>
      <c r="Q251" s="437"/>
      <c r="R251" s="437"/>
      <c r="S251" s="437"/>
      <c r="T251" s="437"/>
      <c r="U251" s="437"/>
      <c r="V251" s="437"/>
      <c r="W251" s="437"/>
      <c r="X251" s="437"/>
      <c r="Y251" s="437"/>
      <c r="Z251" s="437"/>
      <c r="AA251" s="437"/>
      <c r="AB251" s="437"/>
      <c r="AC251" s="437"/>
      <c r="AD251" s="437"/>
      <c r="AE251" s="437"/>
    </row>
    <row r="252" spans="1:31" ht="25.5" customHeight="1">
      <c r="A252" s="442">
        <v>251</v>
      </c>
      <c r="B252" s="436"/>
      <c r="C252" s="437"/>
      <c r="D252" s="437"/>
      <c r="E252" s="438"/>
      <c r="F252" s="437"/>
      <c r="G252" s="437"/>
      <c r="H252" s="437"/>
      <c r="I252" s="437"/>
      <c r="J252" s="437"/>
      <c r="K252" s="438"/>
      <c r="L252" s="437"/>
      <c r="M252" s="437"/>
      <c r="N252" s="437"/>
      <c r="O252" s="437"/>
      <c r="P252" s="437"/>
      <c r="Q252" s="437"/>
      <c r="R252" s="437"/>
      <c r="S252" s="437"/>
      <c r="T252" s="437"/>
      <c r="U252" s="437"/>
      <c r="V252" s="437"/>
      <c r="W252" s="437"/>
      <c r="X252" s="437"/>
      <c r="Y252" s="437"/>
      <c r="Z252" s="437"/>
      <c r="AA252" s="437"/>
      <c r="AB252" s="437"/>
      <c r="AC252" s="437"/>
      <c r="AD252" s="437"/>
      <c r="AE252" s="437"/>
    </row>
    <row r="253" spans="1:31" ht="25.5" customHeight="1">
      <c r="A253" s="442">
        <v>252</v>
      </c>
      <c r="B253" s="436"/>
      <c r="C253" s="437"/>
      <c r="D253" s="437"/>
      <c r="E253" s="438"/>
      <c r="F253" s="437"/>
      <c r="G253" s="437"/>
      <c r="H253" s="437"/>
      <c r="I253" s="437"/>
      <c r="J253" s="437"/>
      <c r="K253" s="438"/>
      <c r="L253" s="437"/>
      <c r="M253" s="437"/>
      <c r="N253" s="437"/>
      <c r="O253" s="437"/>
      <c r="P253" s="437"/>
      <c r="Q253" s="437"/>
      <c r="R253" s="437"/>
      <c r="S253" s="437"/>
      <c r="T253" s="437"/>
      <c r="U253" s="437"/>
      <c r="V253" s="437"/>
      <c r="W253" s="437"/>
      <c r="X253" s="437"/>
      <c r="Y253" s="437"/>
      <c r="Z253" s="437"/>
      <c r="AA253" s="437"/>
      <c r="AB253" s="437"/>
      <c r="AC253" s="437"/>
      <c r="AD253" s="437"/>
      <c r="AE253" s="437"/>
    </row>
    <row r="254" spans="1:31" ht="25.5" customHeight="1">
      <c r="A254" s="442">
        <v>253</v>
      </c>
      <c r="B254" s="436"/>
      <c r="C254" s="437"/>
      <c r="D254" s="437"/>
      <c r="E254" s="438"/>
      <c r="F254" s="437"/>
      <c r="G254" s="437"/>
      <c r="H254" s="437"/>
      <c r="I254" s="437"/>
      <c r="J254" s="437"/>
      <c r="K254" s="438"/>
      <c r="L254" s="437"/>
      <c r="M254" s="437"/>
      <c r="N254" s="437"/>
      <c r="O254" s="437"/>
      <c r="P254" s="437"/>
      <c r="Q254" s="437"/>
      <c r="R254" s="437"/>
      <c r="S254" s="437"/>
      <c r="T254" s="437"/>
      <c r="U254" s="437"/>
      <c r="V254" s="437"/>
      <c r="W254" s="437"/>
      <c r="X254" s="437"/>
      <c r="Y254" s="437"/>
      <c r="Z254" s="437"/>
      <c r="AA254" s="437"/>
      <c r="AB254" s="437"/>
      <c r="AC254" s="437"/>
      <c r="AD254" s="437"/>
      <c r="AE254" s="437"/>
    </row>
    <row r="255" spans="1:31" ht="25.5" customHeight="1">
      <c r="A255" s="442">
        <v>254</v>
      </c>
      <c r="B255" s="436"/>
      <c r="C255" s="437"/>
      <c r="D255" s="437"/>
      <c r="E255" s="438"/>
      <c r="F255" s="437"/>
      <c r="G255" s="437"/>
      <c r="H255" s="437"/>
      <c r="I255" s="437"/>
      <c r="J255" s="437"/>
      <c r="K255" s="438"/>
      <c r="L255" s="437"/>
      <c r="M255" s="437"/>
      <c r="N255" s="437"/>
      <c r="O255" s="437"/>
      <c r="P255" s="437"/>
      <c r="Q255" s="437"/>
      <c r="R255" s="437"/>
      <c r="S255" s="437"/>
      <c r="T255" s="437"/>
      <c r="U255" s="437"/>
      <c r="V255" s="437"/>
      <c r="W255" s="437"/>
      <c r="X255" s="437"/>
      <c r="Y255" s="437"/>
      <c r="Z255" s="437"/>
      <c r="AA255" s="437"/>
      <c r="AB255" s="437"/>
      <c r="AC255" s="437"/>
      <c r="AD255" s="437"/>
      <c r="AE255" s="437"/>
    </row>
    <row r="256" spans="1:31" ht="25.5" customHeight="1">
      <c r="A256" s="442">
        <v>255</v>
      </c>
      <c r="B256" s="436"/>
      <c r="C256" s="437"/>
      <c r="D256" s="437"/>
      <c r="E256" s="438"/>
      <c r="F256" s="437"/>
      <c r="G256" s="437"/>
      <c r="H256" s="437"/>
      <c r="I256" s="437"/>
      <c r="J256" s="437"/>
      <c r="K256" s="438"/>
      <c r="L256" s="437"/>
      <c r="M256" s="437"/>
      <c r="N256" s="437"/>
      <c r="O256" s="437"/>
      <c r="P256" s="437"/>
      <c r="Q256" s="437"/>
      <c r="R256" s="437"/>
      <c r="S256" s="437"/>
      <c r="T256" s="437"/>
      <c r="U256" s="437"/>
      <c r="V256" s="437"/>
      <c r="W256" s="437"/>
      <c r="X256" s="437"/>
      <c r="Y256" s="437"/>
      <c r="Z256" s="437"/>
      <c r="AA256" s="437"/>
      <c r="AB256" s="437"/>
      <c r="AC256" s="437"/>
      <c r="AD256" s="437"/>
      <c r="AE256" s="437"/>
    </row>
    <row r="257" spans="1:31" ht="25.5" customHeight="1">
      <c r="A257" s="442">
        <v>256</v>
      </c>
      <c r="B257" s="436"/>
      <c r="C257" s="437"/>
      <c r="D257" s="437"/>
      <c r="E257" s="438"/>
      <c r="F257" s="437"/>
      <c r="G257" s="437"/>
      <c r="H257" s="437"/>
      <c r="I257" s="437"/>
      <c r="J257" s="437"/>
      <c r="K257" s="438"/>
      <c r="L257" s="437"/>
      <c r="M257" s="437"/>
      <c r="N257" s="437"/>
      <c r="O257" s="437"/>
      <c r="P257" s="437"/>
      <c r="Q257" s="437"/>
      <c r="R257" s="437"/>
      <c r="S257" s="437"/>
      <c r="T257" s="437"/>
      <c r="U257" s="437"/>
      <c r="V257" s="437"/>
      <c r="W257" s="437"/>
      <c r="X257" s="437"/>
      <c r="Y257" s="437"/>
      <c r="Z257" s="437"/>
      <c r="AA257" s="437"/>
      <c r="AB257" s="437"/>
      <c r="AC257" s="437"/>
      <c r="AD257" s="437"/>
      <c r="AE257" s="437"/>
    </row>
    <row r="258" spans="1:31" ht="25.5" customHeight="1">
      <c r="A258" s="442">
        <v>257</v>
      </c>
      <c r="B258" s="436"/>
      <c r="C258" s="437"/>
      <c r="D258" s="437"/>
      <c r="E258" s="438"/>
      <c r="F258" s="437"/>
      <c r="G258" s="437"/>
      <c r="H258" s="437"/>
      <c r="I258" s="437"/>
      <c r="J258" s="437"/>
      <c r="K258" s="438"/>
      <c r="L258" s="437"/>
      <c r="M258" s="437"/>
      <c r="N258" s="437"/>
      <c r="O258" s="437"/>
      <c r="P258" s="437"/>
      <c r="Q258" s="437"/>
      <c r="R258" s="437"/>
      <c r="S258" s="437"/>
      <c r="T258" s="437"/>
      <c r="U258" s="437"/>
      <c r="V258" s="437"/>
      <c r="W258" s="437"/>
      <c r="X258" s="437"/>
      <c r="Y258" s="437"/>
      <c r="Z258" s="437"/>
      <c r="AA258" s="437"/>
      <c r="AB258" s="437"/>
      <c r="AC258" s="437"/>
      <c r="AD258" s="437"/>
      <c r="AE258" s="437"/>
    </row>
    <row r="259" spans="1:31" ht="25.5" customHeight="1">
      <c r="A259" s="442">
        <v>258</v>
      </c>
      <c r="B259" s="436"/>
      <c r="C259" s="437"/>
      <c r="D259" s="437"/>
      <c r="E259" s="438"/>
      <c r="F259" s="437"/>
      <c r="G259" s="437"/>
      <c r="H259" s="437"/>
      <c r="I259" s="437"/>
      <c r="J259" s="437"/>
      <c r="K259" s="438"/>
      <c r="L259" s="437"/>
      <c r="M259" s="437"/>
      <c r="N259" s="437"/>
      <c r="O259" s="437"/>
      <c r="P259" s="437"/>
      <c r="Q259" s="437"/>
      <c r="R259" s="437"/>
      <c r="S259" s="437"/>
      <c r="T259" s="437"/>
      <c r="U259" s="437"/>
      <c r="V259" s="437"/>
      <c r="W259" s="437"/>
      <c r="X259" s="437"/>
      <c r="Y259" s="437"/>
      <c r="Z259" s="437"/>
      <c r="AA259" s="437"/>
      <c r="AB259" s="437"/>
      <c r="AC259" s="437"/>
      <c r="AD259" s="437"/>
      <c r="AE259" s="437"/>
    </row>
    <row r="260" spans="1:31" ht="25.5" customHeight="1">
      <c r="A260" s="442">
        <v>259</v>
      </c>
      <c r="B260" s="436"/>
      <c r="C260" s="437"/>
      <c r="D260" s="437"/>
      <c r="E260" s="438"/>
      <c r="F260" s="437"/>
      <c r="G260" s="437"/>
      <c r="H260" s="437"/>
      <c r="I260" s="437"/>
      <c r="J260" s="437"/>
      <c r="K260" s="438"/>
      <c r="L260" s="437"/>
      <c r="M260" s="437"/>
      <c r="N260" s="437"/>
      <c r="O260" s="437"/>
      <c r="P260" s="437"/>
      <c r="Q260" s="437"/>
      <c r="R260" s="437"/>
      <c r="S260" s="437"/>
      <c r="T260" s="437"/>
      <c r="U260" s="437"/>
      <c r="V260" s="437"/>
      <c r="W260" s="437"/>
      <c r="X260" s="437"/>
      <c r="Y260" s="437"/>
      <c r="Z260" s="437"/>
      <c r="AA260" s="437"/>
      <c r="AB260" s="437"/>
      <c r="AC260" s="437"/>
      <c r="AD260" s="437"/>
      <c r="AE260" s="437"/>
    </row>
    <row r="261" spans="1:31" ht="25.5" customHeight="1">
      <c r="A261" s="442">
        <v>260</v>
      </c>
      <c r="B261" s="436"/>
      <c r="C261" s="437"/>
      <c r="D261" s="437"/>
      <c r="E261" s="438"/>
      <c r="F261" s="437"/>
      <c r="G261" s="437"/>
      <c r="H261" s="437"/>
      <c r="I261" s="437"/>
      <c r="J261" s="437"/>
      <c r="K261" s="438"/>
      <c r="L261" s="437"/>
      <c r="M261" s="437"/>
      <c r="N261" s="437"/>
      <c r="O261" s="437"/>
      <c r="P261" s="437"/>
      <c r="Q261" s="437"/>
      <c r="R261" s="437"/>
      <c r="S261" s="437"/>
      <c r="T261" s="437"/>
      <c r="U261" s="437"/>
      <c r="V261" s="437"/>
      <c r="W261" s="437"/>
      <c r="X261" s="437"/>
      <c r="Y261" s="437"/>
      <c r="Z261" s="437"/>
      <c r="AA261" s="437"/>
      <c r="AB261" s="437"/>
      <c r="AC261" s="437"/>
      <c r="AD261" s="437"/>
      <c r="AE261" s="437"/>
    </row>
    <row r="262" spans="1:31" ht="25.5" customHeight="1">
      <c r="A262" s="442">
        <v>261</v>
      </c>
      <c r="B262" s="436"/>
      <c r="C262" s="437"/>
      <c r="D262" s="437"/>
      <c r="E262" s="438"/>
      <c r="F262" s="437"/>
      <c r="G262" s="437"/>
      <c r="H262" s="437"/>
      <c r="I262" s="437"/>
      <c r="J262" s="437"/>
      <c r="K262" s="438"/>
      <c r="L262" s="437"/>
      <c r="M262" s="437"/>
      <c r="N262" s="437"/>
      <c r="O262" s="437"/>
      <c r="P262" s="437"/>
      <c r="Q262" s="437"/>
      <c r="R262" s="437"/>
      <c r="S262" s="437"/>
      <c r="T262" s="437"/>
      <c r="U262" s="437"/>
      <c r="V262" s="437"/>
      <c r="W262" s="437"/>
      <c r="X262" s="437"/>
      <c r="Y262" s="437"/>
      <c r="Z262" s="437"/>
      <c r="AA262" s="437"/>
      <c r="AB262" s="437"/>
      <c r="AC262" s="437"/>
      <c r="AD262" s="437"/>
      <c r="AE262" s="437"/>
    </row>
    <row r="263" spans="1:31" ht="25.5" customHeight="1">
      <c r="A263" s="442">
        <v>262</v>
      </c>
      <c r="B263" s="436"/>
      <c r="C263" s="437"/>
      <c r="D263" s="437"/>
      <c r="E263" s="438"/>
      <c r="F263" s="437"/>
      <c r="G263" s="437"/>
      <c r="H263" s="437"/>
      <c r="I263" s="437"/>
      <c r="J263" s="437"/>
      <c r="K263" s="438"/>
      <c r="L263" s="437"/>
      <c r="M263" s="437"/>
      <c r="N263" s="437"/>
      <c r="O263" s="437"/>
      <c r="P263" s="437"/>
      <c r="Q263" s="437"/>
      <c r="R263" s="437"/>
      <c r="S263" s="437"/>
      <c r="T263" s="437"/>
      <c r="U263" s="437"/>
      <c r="V263" s="437"/>
      <c r="W263" s="437"/>
      <c r="X263" s="437"/>
      <c r="Y263" s="437"/>
      <c r="Z263" s="437"/>
      <c r="AA263" s="437"/>
      <c r="AB263" s="437"/>
      <c r="AC263" s="437"/>
      <c r="AD263" s="437"/>
      <c r="AE263" s="437"/>
    </row>
    <row r="264" spans="1:31" ht="25.5" customHeight="1">
      <c r="A264" s="442">
        <v>263</v>
      </c>
      <c r="B264" s="436"/>
      <c r="C264" s="437"/>
      <c r="D264" s="437"/>
      <c r="E264" s="438"/>
      <c r="F264" s="437"/>
      <c r="G264" s="437"/>
      <c r="H264" s="437"/>
      <c r="I264" s="437"/>
      <c r="J264" s="437"/>
      <c r="K264" s="438"/>
      <c r="L264" s="437"/>
      <c r="M264" s="437"/>
      <c r="N264" s="437"/>
      <c r="O264" s="437"/>
      <c r="P264" s="437"/>
      <c r="Q264" s="437"/>
      <c r="R264" s="437"/>
      <c r="S264" s="437"/>
      <c r="T264" s="437"/>
      <c r="U264" s="437"/>
      <c r="V264" s="437"/>
      <c r="W264" s="437"/>
      <c r="X264" s="437"/>
      <c r="Y264" s="437"/>
      <c r="Z264" s="437"/>
      <c r="AA264" s="437"/>
      <c r="AB264" s="437"/>
      <c r="AC264" s="437"/>
      <c r="AD264" s="437"/>
      <c r="AE264" s="437"/>
    </row>
    <row r="265" spans="1:31" ht="25.5" customHeight="1">
      <c r="A265" s="442">
        <v>264</v>
      </c>
      <c r="B265" s="436"/>
      <c r="C265" s="437"/>
      <c r="D265" s="437"/>
      <c r="E265" s="438"/>
      <c r="F265" s="437"/>
      <c r="G265" s="437"/>
      <c r="H265" s="437"/>
      <c r="I265" s="437"/>
      <c r="J265" s="437"/>
      <c r="K265" s="438"/>
      <c r="L265" s="437"/>
      <c r="M265" s="437"/>
      <c r="N265" s="437"/>
      <c r="O265" s="437"/>
      <c r="P265" s="437"/>
      <c r="Q265" s="437"/>
      <c r="R265" s="437"/>
      <c r="S265" s="437"/>
      <c r="T265" s="437"/>
      <c r="U265" s="437"/>
      <c r="V265" s="437"/>
      <c r="W265" s="437"/>
      <c r="X265" s="437"/>
      <c r="Y265" s="437"/>
      <c r="Z265" s="437"/>
      <c r="AA265" s="437"/>
      <c r="AB265" s="437"/>
      <c r="AC265" s="437"/>
      <c r="AD265" s="437"/>
      <c r="AE265" s="437"/>
    </row>
    <row r="266" spans="1:31" ht="25.5" customHeight="1">
      <c r="A266" s="442">
        <v>265</v>
      </c>
      <c r="B266" s="436"/>
      <c r="C266" s="437"/>
      <c r="D266" s="437"/>
      <c r="E266" s="438"/>
      <c r="F266" s="437"/>
      <c r="G266" s="437"/>
      <c r="H266" s="437"/>
      <c r="I266" s="437"/>
      <c r="J266" s="437"/>
      <c r="K266" s="438"/>
      <c r="L266" s="437"/>
      <c r="M266" s="437"/>
      <c r="N266" s="437"/>
      <c r="O266" s="437"/>
      <c r="P266" s="437"/>
      <c r="Q266" s="437"/>
      <c r="R266" s="437"/>
      <c r="S266" s="437"/>
      <c r="T266" s="437"/>
      <c r="U266" s="437"/>
      <c r="V266" s="437"/>
      <c r="W266" s="437"/>
      <c r="X266" s="437"/>
      <c r="Y266" s="437"/>
      <c r="Z266" s="437"/>
      <c r="AA266" s="437"/>
      <c r="AB266" s="437"/>
      <c r="AC266" s="437"/>
      <c r="AD266" s="437"/>
      <c r="AE266" s="437"/>
    </row>
    <row r="267" spans="1:31" ht="25.5" customHeight="1">
      <c r="A267" s="442">
        <v>266</v>
      </c>
      <c r="B267" s="436"/>
      <c r="C267" s="437"/>
      <c r="D267" s="437"/>
      <c r="E267" s="438"/>
      <c r="F267" s="437"/>
      <c r="G267" s="437"/>
      <c r="H267" s="437"/>
      <c r="I267" s="437"/>
      <c r="J267" s="437"/>
      <c r="K267" s="438"/>
      <c r="L267" s="437"/>
      <c r="M267" s="437"/>
      <c r="N267" s="437"/>
      <c r="O267" s="437"/>
      <c r="P267" s="437"/>
      <c r="Q267" s="437"/>
      <c r="R267" s="437"/>
      <c r="S267" s="437"/>
      <c r="T267" s="437"/>
      <c r="U267" s="437"/>
      <c r="V267" s="437"/>
      <c r="W267" s="437"/>
      <c r="X267" s="437"/>
      <c r="Y267" s="437"/>
      <c r="Z267" s="437"/>
      <c r="AA267" s="437"/>
      <c r="AB267" s="437"/>
      <c r="AC267" s="437"/>
      <c r="AD267" s="437"/>
      <c r="AE267" s="437"/>
    </row>
    <row r="268" spans="1:31" ht="25.5" customHeight="1">
      <c r="A268" s="442">
        <v>267</v>
      </c>
      <c r="B268" s="436"/>
      <c r="C268" s="437"/>
      <c r="D268" s="437"/>
      <c r="E268" s="438"/>
      <c r="F268" s="437"/>
      <c r="G268" s="437"/>
      <c r="H268" s="437"/>
      <c r="I268" s="437"/>
      <c r="J268" s="437"/>
      <c r="K268" s="438"/>
      <c r="L268" s="437"/>
      <c r="M268" s="437"/>
      <c r="N268" s="437"/>
      <c r="O268" s="437"/>
      <c r="P268" s="437"/>
      <c r="Q268" s="437"/>
      <c r="R268" s="437"/>
      <c r="S268" s="437"/>
      <c r="T268" s="437"/>
      <c r="U268" s="437"/>
      <c r="V268" s="437"/>
      <c r="W268" s="437"/>
      <c r="X268" s="437"/>
      <c r="Y268" s="437"/>
      <c r="Z268" s="437"/>
      <c r="AA268" s="437"/>
      <c r="AB268" s="437"/>
      <c r="AC268" s="437"/>
      <c r="AD268" s="437"/>
      <c r="AE268" s="437"/>
    </row>
    <row r="269" spans="1:31" ht="25.5" customHeight="1">
      <c r="A269" s="442">
        <v>268</v>
      </c>
      <c r="B269" s="436"/>
      <c r="C269" s="437"/>
      <c r="D269" s="437"/>
      <c r="E269" s="438"/>
      <c r="F269" s="437"/>
      <c r="G269" s="437"/>
      <c r="H269" s="437"/>
      <c r="I269" s="437"/>
      <c r="J269" s="437"/>
      <c r="K269" s="438"/>
      <c r="L269" s="437"/>
      <c r="M269" s="437"/>
      <c r="N269" s="437"/>
      <c r="O269" s="437"/>
      <c r="P269" s="437"/>
      <c r="Q269" s="437"/>
      <c r="R269" s="437"/>
      <c r="S269" s="437"/>
      <c r="T269" s="437"/>
      <c r="U269" s="437"/>
      <c r="V269" s="437"/>
      <c r="W269" s="437"/>
      <c r="X269" s="437"/>
      <c r="Y269" s="437"/>
      <c r="Z269" s="437"/>
      <c r="AA269" s="437"/>
      <c r="AB269" s="437"/>
      <c r="AC269" s="437"/>
      <c r="AD269" s="437"/>
      <c r="AE269" s="437"/>
    </row>
    <row r="270" spans="1:31" ht="25.5" customHeight="1">
      <c r="A270" s="442">
        <v>269</v>
      </c>
      <c r="B270" s="436"/>
      <c r="C270" s="437"/>
      <c r="D270" s="437"/>
      <c r="E270" s="438"/>
      <c r="F270" s="437"/>
      <c r="G270" s="437"/>
      <c r="H270" s="437"/>
      <c r="I270" s="437"/>
      <c r="J270" s="437"/>
      <c r="K270" s="438"/>
      <c r="L270" s="437"/>
      <c r="M270" s="437"/>
      <c r="N270" s="437"/>
      <c r="O270" s="437"/>
      <c r="P270" s="437"/>
      <c r="Q270" s="437"/>
      <c r="R270" s="437"/>
      <c r="S270" s="437"/>
      <c r="T270" s="437"/>
      <c r="U270" s="437"/>
      <c r="V270" s="437"/>
      <c r="W270" s="437"/>
      <c r="X270" s="437"/>
      <c r="Y270" s="437"/>
      <c r="Z270" s="437"/>
      <c r="AA270" s="437"/>
      <c r="AB270" s="437"/>
      <c r="AC270" s="437"/>
      <c r="AD270" s="437"/>
      <c r="AE270" s="437"/>
    </row>
    <row r="271" spans="1:31" ht="25.5" customHeight="1">
      <c r="A271" s="442">
        <v>270</v>
      </c>
      <c r="B271" s="436"/>
      <c r="C271" s="437"/>
      <c r="D271" s="437"/>
      <c r="E271" s="438"/>
      <c r="F271" s="437"/>
      <c r="G271" s="437"/>
      <c r="H271" s="437"/>
      <c r="I271" s="437"/>
      <c r="J271" s="437"/>
      <c r="K271" s="438"/>
      <c r="L271" s="437"/>
      <c r="M271" s="437"/>
      <c r="N271" s="437"/>
      <c r="O271" s="437"/>
      <c r="P271" s="437"/>
      <c r="Q271" s="437"/>
      <c r="R271" s="437"/>
      <c r="S271" s="437"/>
      <c r="T271" s="437"/>
      <c r="U271" s="437"/>
      <c r="V271" s="437"/>
      <c r="W271" s="437"/>
      <c r="X271" s="437"/>
      <c r="Y271" s="437"/>
      <c r="Z271" s="437"/>
      <c r="AA271" s="437"/>
      <c r="AB271" s="437"/>
      <c r="AC271" s="437"/>
      <c r="AD271" s="437"/>
      <c r="AE271" s="437"/>
    </row>
  </sheetData>
  <sheetProtection password="E8FA" sheet="1" objects="1" scenarios="1" formatCells="0" formatColumns="0" formatRows="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sheetPr>
    <tabColor rgb="FF00B050"/>
  </sheetPr>
  <dimension ref="A1:XFC304"/>
  <sheetViews>
    <sheetView tabSelected="1" zoomScale="70" zoomScaleNormal="70" zoomScalePageLayoutView="85" workbookViewId="0">
      <pane xSplit="8" ySplit="8" topLeftCell="I9" activePane="bottomRight" state="frozen"/>
      <selection activeCell="B1" sqref="B1"/>
      <selection pane="topRight" activeCell="H1" sqref="H1"/>
      <selection pane="bottomLeft" activeCell="B9" sqref="B9"/>
      <selection pane="bottomRight" activeCell="AZ4" sqref="AZ4:BF4"/>
    </sheetView>
  </sheetViews>
  <sheetFormatPr defaultColWidth="0" defaultRowHeight="0" customHeight="1" zeroHeight="1"/>
  <cols>
    <col min="1" max="1" width="0" style="13" hidden="1" customWidth="1"/>
    <col min="2" max="2" width="6.5703125" style="13" hidden="1" customWidth="1"/>
    <col min="3" max="3" width="7.140625" style="7" customWidth="1"/>
    <col min="4" max="4" width="9.140625" style="7" customWidth="1"/>
    <col min="5" max="5" width="12.28515625" style="7" customWidth="1"/>
    <col min="6" max="6" width="13.5703125" style="7" customWidth="1"/>
    <col min="7" max="7" width="12.5703125" style="7" customWidth="1"/>
    <col min="8" max="10" width="30.140625" style="7" customWidth="1"/>
    <col min="11" max="11" width="18.7109375" style="7" customWidth="1"/>
    <col min="12" max="12" width="10.7109375" style="7" customWidth="1"/>
    <col min="13" max="13" width="11.7109375" style="7" customWidth="1"/>
    <col min="14" max="14" width="10.5703125" style="7" customWidth="1"/>
    <col min="15" max="15" width="6.5703125" style="7" hidden="1" customWidth="1"/>
    <col min="16" max="16" width="27" style="7" customWidth="1"/>
    <col min="17" max="21" width="5.5703125" style="7" customWidth="1"/>
    <col min="22" max="22" width="7.42578125" style="7" customWidth="1"/>
    <col min="23" max="23" width="7.28515625" style="7" customWidth="1"/>
    <col min="24" max="28" width="5.5703125" style="7" customWidth="1"/>
    <col min="29" max="29" width="7.42578125" style="7" customWidth="1"/>
    <col min="30" max="30" width="7.28515625" style="7" customWidth="1"/>
    <col min="31" max="35" width="5.5703125" style="7" customWidth="1"/>
    <col min="36" max="36" width="7.42578125" style="7" customWidth="1"/>
    <col min="37" max="37" width="7.28515625" style="7" customWidth="1"/>
    <col min="38" max="42" width="5.5703125" style="7" customWidth="1"/>
    <col min="43" max="43" width="7.42578125" style="7" customWidth="1"/>
    <col min="44" max="44" width="7.28515625" style="7" customWidth="1"/>
    <col min="45" max="49" width="5.5703125" style="7" customWidth="1"/>
    <col min="50" max="50" width="7.42578125" style="7" customWidth="1"/>
    <col min="51" max="51" width="7.28515625" style="7" customWidth="1"/>
    <col min="52" max="56" width="5.5703125" style="7" customWidth="1"/>
    <col min="57" max="57" width="7.42578125" style="7" customWidth="1"/>
    <col min="58" max="58" width="7.28515625" style="7" customWidth="1"/>
    <col min="59" max="63" width="5.5703125" style="7" customWidth="1"/>
    <col min="64" max="64" width="7.42578125" style="7" customWidth="1"/>
    <col min="65" max="65" width="7.28515625" style="7" customWidth="1"/>
    <col min="66" max="77" width="10.140625" style="7" customWidth="1"/>
    <col min="78" max="79" width="6.5703125" style="7" hidden="1" customWidth="1"/>
    <col min="80" max="80" width="8.42578125" style="7" hidden="1" customWidth="1"/>
    <col min="81" max="82" width="10.28515625" style="7" hidden="1" customWidth="1"/>
    <col min="83" max="83" width="10.140625" style="7" hidden="1" customWidth="1"/>
    <col min="84" max="90" width="6.5703125" style="7" hidden="1" customWidth="1"/>
    <col min="91" max="91" width="8.42578125" style="7" hidden="1" customWidth="1"/>
    <col min="92" max="93" width="10.28515625" style="7" hidden="1" customWidth="1"/>
    <col min="94" max="94" width="10.140625" style="7" hidden="1" customWidth="1"/>
    <col min="95" max="101" width="6.5703125" style="7" hidden="1" customWidth="1"/>
    <col min="102" max="102" width="8.42578125" style="7" hidden="1" customWidth="1"/>
    <col min="103" max="104" width="10.28515625" style="7" hidden="1" customWidth="1"/>
    <col min="105" max="105" width="10.140625" style="7" hidden="1" customWidth="1"/>
    <col min="106" max="112" width="6.5703125" style="7" hidden="1" customWidth="1"/>
    <col min="113" max="113" width="8.42578125" style="7" hidden="1" customWidth="1"/>
    <col min="114" max="115" width="10.28515625" style="7" hidden="1" customWidth="1"/>
    <col min="116" max="116" width="10.140625" style="7" hidden="1" customWidth="1"/>
    <col min="117" max="118" width="6.42578125" style="7" hidden="1" customWidth="1"/>
    <col min="119" max="123" width="6.5703125" style="7" hidden="1" customWidth="1"/>
    <col min="124" max="124" width="8.42578125" style="7" hidden="1" customWidth="1"/>
    <col min="125" max="126" width="10.28515625" style="7" hidden="1" customWidth="1"/>
    <col min="127" max="127" width="10.140625" style="7" hidden="1" customWidth="1"/>
    <col min="128" max="134" width="6.5703125" style="7" hidden="1" customWidth="1"/>
    <col min="135" max="135" width="8.42578125" style="7" hidden="1" customWidth="1"/>
    <col min="136" max="137" width="10.28515625" style="7" hidden="1" customWidth="1"/>
    <col min="138" max="138" width="10.140625" style="7" hidden="1" customWidth="1"/>
    <col min="139" max="145" width="6.5703125" style="7" hidden="1" customWidth="1"/>
    <col min="146" max="146" width="8.42578125" style="7" hidden="1" customWidth="1"/>
    <col min="147" max="148" width="10.28515625" style="7" hidden="1" customWidth="1"/>
    <col min="149" max="149" width="10.140625" style="7" hidden="1" customWidth="1"/>
    <col min="150" max="154" width="6.5703125" style="7" hidden="1" customWidth="1"/>
    <col min="155" max="155" width="4.28515625" style="13" hidden="1" customWidth="1"/>
    <col min="156" max="156" width="7" style="13" hidden="1" customWidth="1"/>
    <col min="157" max="159" width="7" style="13" hidden="1"/>
    <col min="160" max="171" width="8.5703125" style="13" hidden="1"/>
    <col min="172" max="259" width="7" style="13" hidden="1"/>
    <col min="260" max="283" width="8.5703125" style="13" hidden="1"/>
    <col min="284" max="293" width="7" style="13" hidden="1"/>
    <col min="294" max="366" width="8.5703125" style="13" hidden="1"/>
    <col min="367" max="16383" width="4.7109375" style="13" hidden="1"/>
    <col min="16384" max="16384" width="5.85546875" style="13" hidden="1"/>
  </cols>
  <sheetData>
    <row r="1" spans="1:155" ht="21.75" customHeight="1">
      <c r="C1" s="636" t="s">
        <v>101</v>
      </c>
      <c r="D1" s="637"/>
      <c r="E1" s="637"/>
      <c r="F1" s="637"/>
      <c r="G1" s="544" t="s">
        <v>291</v>
      </c>
      <c r="H1" s="545"/>
      <c r="I1" s="545"/>
      <c r="J1" s="545"/>
      <c r="K1" s="545"/>
      <c r="L1" s="835" t="s">
        <v>293</v>
      </c>
      <c r="M1" s="836"/>
      <c r="N1" s="836"/>
      <c r="O1" s="444"/>
      <c r="P1" s="548" t="s">
        <v>294</v>
      </c>
      <c r="Q1" s="663" t="s">
        <v>103</v>
      </c>
      <c r="R1" s="663"/>
      <c r="S1" s="663"/>
      <c r="T1" s="663"/>
      <c r="U1" s="663"/>
      <c r="V1" s="663"/>
      <c r="W1" s="663"/>
      <c r="X1" s="663"/>
      <c r="Y1" s="663"/>
      <c r="Z1" s="663"/>
      <c r="AA1" s="663"/>
      <c r="AB1" s="663"/>
      <c r="AC1" s="663"/>
      <c r="AD1" s="663"/>
      <c r="AE1" s="663"/>
      <c r="AF1" s="663"/>
      <c r="AG1" s="663"/>
      <c r="AH1" s="663"/>
      <c r="AI1" s="663"/>
      <c r="AJ1" s="663"/>
      <c r="AK1" s="663"/>
      <c r="AL1" s="663"/>
      <c r="AM1" s="663"/>
      <c r="AN1" s="663"/>
      <c r="AO1" s="663"/>
      <c r="AP1" s="663"/>
      <c r="AQ1" s="663"/>
      <c r="AR1" s="663"/>
      <c r="AS1" s="663"/>
      <c r="AT1" s="663"/>
      <c r="AU1" s="663"/>
      <c r="AV1" s="663"/>
      <c r="AW1" s="663"/>
      <c r="AX1" s="663"/>
      <c r="AY1" s="663"/>
      <c r="AZ1" s="663"/>
      <c r="BA1" s="663"/>
      <c r="BB1" s="663"/>
      <c r="BC1" s="663"/>
      <c r="BD1" s="663"/>
      <c r="BE1" s="663"/>
      <c r="BF1" s="663"/>
      <c r="BG1" s="663"/>
      <c r="BH1" s="663"/>
      <c r="BI1" s="663"/>
      <c r="BJ1" s="663"/>
      <c r="BK1" s="663"/>
      <c r="BL1" s="663"/>
      <c r="BM1" s="663"/>
      <c r="BN1" s="663"/>
      <c r="BO1" s="663"/>
      <c r="BP1" s="663"/>
      <c r="BQ1" s="663"/>
      <c r="BR1" s="663"/>
      <c r="BS1" s="663"/>
      <c r="BT1" s="663"/>
      <c r="BU1" s="663"/>
      <c r="BV1" s="663"/>
      <c r="BW1" s="663"/>
      <c r="BX1" s="663"/>
      <c r="BY1" s="663"/>
      <c r="BZ1" s="663"/>
      <c r="CA1" s="663"/>
      <c r="CB1" s="663"/>
      <c r="CC1" s="663"/>
      <c r="CD1" s="663"/>
      <c r="CE1" s="663"/>
      <c r="CF1" s="663"/>
      <c r="CG1" s="663"/>
      <c r="CH1" s="663"/>
      <c r="CI1" s="663"/>
      <c r="CJ1" s="663"/>
      <c r="CK1" s="663"/>
      <c r="CL1" s="663"/>
      <c r="CM1" s="663"/>
      <c r="CN1" s="663"/>
      <c r="CO1" s="663"/>
      <c r="CP1" s="663"/>
      <c r="CQ1" s="663"/>
      <c r="CR1" s="663"/>
      <c r="CS1" s="663"/>
      <c r="CT1" s="663"/>
      <c r="CU1" s="663"/>
      <c r="CV1" s="663"/>
      <c r="CW1" s="663"/>
      <c r="CX1" s="663"/>
      <c r="CY1" s="663"/>
      <c r="CZ1" s="663"/>
      <c r="DA1" s="663"/>
      <c r="DB1" s="663"/>
      <c r="DC1" s="663"/>
      <c r="DD1" s="663"/>
      <c r="DE1" s="663"/>
      <c r="DF1" s="663"/>
      <c r="DG1" s="663"/>
      <c r="DH1" s="663"/>
      <c r="DI1" s="663"/>
      <c r="DJ1" s="663"/>
      <c r="DK1" s="663"/>
      <c r="DL1" s="663"/>
      <c r="DM1" s="663"/>
      <c r="DN1" s="663"/>
      <c r="DO1" s="663"/>
      <c r="DP1" s="663"/>
      <c r="DQ1" s="663"/>
      <c r="DR1" s="663"/>
      <c r="DS1" s="663"/>
      <c r="DT1" s="663"/>
      <c r="DU1" s="663"/>
      <c r="DV1" s="663"/>
      <c r="DW1" s="663"/>
      <c r="DX1" s="663"/>
      <c r="DY1" s="663"/>
      <c r="DZ1" s="663"/>
      <c r="EA1" s="663"/>
      <c r="EB1" s="663"/>
      <c r="EC1" s="663"/>
      <c r="ED1" s="663"/>
      <c r="EE1" s="663"/>
      <c r="EF1" s="663"/>
      <c r="EG1" s="663"/>
      <c r="EH1" s="663"/>
      <c r="EI1" s="663"/>
      <c r="EJ1" s="663"/>
      <c r="EK1" s="663"/>
      <c r="EL1" s="663"/>
      <c r="EM1" s="664"/>
      <c r="EN1" s="344"/>
      <c r="EO1" s="344"/>
      <c r="EP1" s="344"/>
      <c r="EQ1" s="344"/>
      <c r="ER1" s="344"/>
      <c r="ES1" s="344"/>
      <c r="ET1" s="344"/>
      <c r="EU1" s="344"/>
      <c r="EV1" s="344"/>
      <c r="EW1" s="344"/>
      <c r="EX1" s="344"/>
      <c r="EY1" s="662"/>
    </row>
    <row r="2" spans="1:155" s="33" customFormat="1" ht="23.25" customHeight="1" thickBot="1">
      <c r="C2" s="638"/>
      <c r="D2" s="639"/>
      <c r="E2" s="639"/>
      <c r="F2" s="639"/>
      <c r="G2" s="546"/>
      <c r="H2" s="547"/>
      <c r="I2" s="547"/>
      <c r="J2" s="547"/>
      <c r="K2" s="547"/>
      <c r="L2" s="837"/>
      <c r="M2" s="838"/>
      <c r="N2" s="838"/>
      <c r="O2" s="445"/>
      <c r="P2" s="549"/>
      <c r="Q2" s="665"/>
      <c r="R2" s="665"/>
      <c r="S2" s="665"/>
      <c r="T2" s="665"/>
      <c r="U2" s="665"/>
      <c r="V2" s="665"/>
      <c r="W2" s="665"/>
      <c r="X2" s="665"/>
      <c r="Y2" s="665"/>
      <c r="Z2" s="665"/>
      <c r="AA2" s="665"/>
      <c r="AB2" s="665"/>
      <c r="AC2" s="665"/>
      <c r="AD2" s="665"/>
      <c r="AE2" s="665"/>
      <c r="AF2" s="665"/>
      <c r="AG2" s="665"/>
      <c r="AH2" s="665"/>
      <c r="AI2" s="665"/>
      <c r="AJ2" s="665"/>
      <c r="AK2" s="665"/>
      <c r="AL2" s="665"/>
      <c r="AM2" s="665"/>
      <c r="AN2" s="665"/>
      <c r="AO2" s="665"/>
      <c r="AP2" s="665"/>
      <c r="AQ2" s="665"/>
      <c r="AR2" s="665"/>
      <c r="AS2" s="665"/>
      <c r="AT2" s="665"/>
      <c r="AU2" s="665"/>
      <c r="AV2" s="665"/>
      <c r="AW2" s="665"/>
      <c r="AX2" s="665"/>
      <c r="AY2" s="665"/>
      <c r="AZ2" s="665"/>
      <c r="BA2" s="665"/>
      <c r="BB2" s="665"/>
      <c r="BC2" s="665"/>
      <c r="BD2" s="665"/>
      <c r="BE2" s="665"/>
      <c r="BF2" s="665"/>
      <c r="BG2" s="665"/>
      <c r="BH2" s="665"/>
      <c r="BI2" s="665"/>
      <c r="BJ2" s="665"/>
      <c r="BK2" s="665"/>
      <c r="BL2" s="665"/>
      <c r="BM2" s="665"/>
      <c r="BN2" s="665"/>
      <c r="BO2" s="665"/>
      <c r="BP2" s="665"/>
      <c r="BQ2" s="665"/>
      <c r="BR2" s="665"/>
      <c r="BS2" s="665"/>
      <c r="BT2" s="665"/>
      <c r="BU2" s="665"/>
      <c r="BV2" s="665"/>
      <c r="BW2" s="665"/>
      <c r="BX2" s="665"/>
      <c r="BY2" s="665"/>
      <c r="BZ2" s="666"/>
      <c r="CA2" s="666"/>
      <c r="CB2" s="666"/>
      <c r="CC2" s="666"/>
      <c r="CD2" s="666"/>
      <c r="CE2" s="666"/>
      <c r="CF2" s="666"/>
      <c r="CG2" s="666"/>
      <c r="CH2" s="666"/>
      <c r="CI2" s="666"/>
      <c r="CJ2" s="666"/>
      <c r="CK2" s="666"/>
      <c r="CL2" s="666"/>
      <c r="CM2" s="666"/>
      <c r="CN2" s="666"/>
      <c r="CO2" s="666"/>
      <c r="CP2" s="666"/>
      <c r="CQ2" s="666"/>
      <c r="CR2" s="666"/>
      <c r="CS2" s="666"/>
      <c r="CT2" s="666"/>
      <c r="CU2" s="666"/>
      <c r="CV2" s="666"/>
      <c r="CW2" s="666"/>
      <c r="CX2" s="666"/>
      <c r="CY2" s="666"/>
      <c r="CZ2" s="666"/>
      <c r="DA2" s="666"/>
      <c r="DB2" s="666"/>
      <c r="DC2" s="666"/>
      <c r="DD2" s="666"/>
      <c r="DE2" s="666"/>
      <c r="DF2" s="666"/>
      <c r="DG2" s="666"/>
      <c r="DH2" s="666"/>
      <c r="DI2" s="666"/>
      <c r="DJ2" s="666"/>
      <c r="DK2" s="666"/>
      <c r="DL2" s="666"/>
      <c r="DM2" s="666"/>
      <c r="DN2" s="666"/>
      <c r="DO2" s="666"/>
      <c r="DP2" s="666"/>
      <c r="DQ2" s="666"/>
      <c r="DR2" s="666"/>
      <c r="DS2" s="666"/>
      <c r="DT2" s="666"/>
      <c r="DU2" s="666"/>
      <c r="DV2" s="666"/>
      <c r="DW2" s="666"/>
      <c r="DX2" s="666"/>
      <c r="DY2" s="666"/>
      <c r="DZ2" s="666"/>
      <c r="EA2" s="666"/>
      <c r="EB2" s="666"/>
      <c r="EC2" s="666"/>
      <c r="ED2" s="666"/>
      <c r="EE2" s="666"/>
      <c r="EF2" s="666"/>
      <c r="EG2" s="666"/>
      <c r="EH2" s="666"/>
      <c r="EI2" s="666"/>
      <c r="EJ2" s="666"/>
      <c r="EK2" s="666"/>
      <c r="EL2" s="666"/>
      <c r="EM2" s="667"/>
      <c r="EN2" s="344"/>
      <c r="EO2" s="344"/>
      <c r="EP2" s="344"/>
      <c r="EQ2" s="344"/>
      <c r="ER2" s="344"/>
      <c r="ES2" s="344"/>
      <c r="ET2" s="344"/>
      <c r="EU2" s="344"/>
      <c r="EV2" s="344"/>
      <c r="EW2" s="344"/>
      <c r="EX2" s="344"/>
      <c r="EY2" s="662"/>
    </row>
    <row r="3" spans="1:155" s="34" customFormat="1" ht="27.75" customHeight="1">
      <c r="C3" s="652" t="s">
        <v>39</v>
      </c>
      <c r="D3" s="653"/>
      <c r="E3" s="653"/>
      <c r="F3" s="653"/>
      <c r="G3" s="668">
        <v>8151106901</v>
      </c>
      <c r="H3" s="668"/>
      <c r="I3" s="205" t="s">
        <v>40</v>
      </c>
      <c r="J3" s="669" t="s">
        <v>74</v>
      </c>
      <c r="K3" s="669"/>
      <c r="L3" s="660" t="s">
        <v>32</v>
      </c>
      <c r="M3" s="661"/>
      <c r="N3" s="661"/>
      <c r="O3" s="674" t="s">
        <v>92</v>
      </c>
      <c r="P3" s="305" t="s">
        <v>99</v>
      </c>
      <c r="Q3" s="576" t="s">
        <v>65</v>
      </c>
      <c r="R3" s="577"/>
      <c r="S3" s="577"/>
      <c r="T3" s="577"/>
      <c r="U3" s="577"/>
      <c r="V3" s="577"/>
      <c r="W3" s="578"/>
      <c r="X3" s="576" t="s">
        <v>66</v>
      </c>
      <c r="Y3" s="577"/>
      <c r="Z3" s="577"/>
      <c r="AA3" s="577"/>
      <c r="AB3" s="577"/>
      <c r="AC3" s="577"/>
      <c r="AD3" s="578"/>
      <c r="AE3" s="614" t="s">
        <v>91</v>
      </c>
      <c r="AF3" s="615"/>
      <c r="AG3" s="615"/>
      <c r="AH3" s="615"/>
      <c r="AI3" s="615"/>
      <c r="AJ3" s="568" t="s">
        <v>67</v>
      </c>
      <c r="AK3" s="569"/>
      <c r="AL3" s="576" t="s">
        <v>69</v>
      </c>
      <c r="AM3" s="577"/>
      <c r="AN3" s="577"/>
      <c r="AO3" s="577"/>
      <c r="AP3" s="577"/>
      <c r="AQ3" s="577"/>
      <c r="AR3" s="578"/>
      <c r="AS3" s="576" t="s">
        <v>68</v>
      </c>
      <c r="AT3" s="577"/>
      <c r="AU3" s="577"/>
      <c r="AV3" s="577"/>
      <c r="AW3" s="577"/>
      <c r="AX3" s="577"/>
      <c r="AY3" s="578"/>
      <c r="AZ3" s="576" t="s">
        <v>70</v>
      </c>
      <c r="BA3" s="577"/>
      <c r="BB3" s="577"/>
      <c r="BC3" s="577"/>
      <c r="BD3" s="577"/>
      <c r="BE3" s="577"/>
      <c r="BF3" s="578"/>
      <c r="BG3" s="576" t="s">
        <v>127</v>
      </c>
      <c r="BH3" s="577"/>
      <c r="BI3" s="577"/>
      <c r="BJ3" s="577"/>
      <c r="BK3" s="577"/>
      <c r="BL3" s="577"/>
      <c r="BM3" s="578"/>
      <c r="BN3" s="621" t="s">
        <v>112</v>
      </c>
      <c r="BO3" s="622"/>
      <c r="BP3" s="621" t="s">
        <v>113</v>
      </c>
      <c r="BQ3" s="622"/>
      <c r="BR3" s="621" t="s">
        <v>73</v>
      </c>
      <c r="BS3" s="622"/>
      <c r="BT3" s="621" t="s">
        <v>114</v>
      </c>
      <c r="BU3" s="622"/>
      <c r="BV3" s="622"/>
      <c r="BW3" s="621" t="s">
        <v>72</v>
      </c>
      <c r="BX3" s="622"/>
      <c r="BY3" s="623"/>
      <c r="BZ3" s="554" t="str">
        <f>Q3</f>
        <v>HINDI</v>
      </c>
      <c r="CA3" s="554"/>
      <c r="CB3" s="554"/>
      <c r="CC3" s="554"/>
      <c r="CD3" s="554"/>
      <c r="CE3" s="554"/>
      <c r="CF3" s="554"/>
      <c r="CG3" s="554"/>
      <c r="CH3" s="554"/>
      <c r="CI3" s="554"/>
      <c r="CJ3" s="555"/>
      <c r="CK3" s="553" t="str">
        <f>X3</f>
        <v>ENGLISH</v>
      </c>
      <c r="CL3" s="554"/>
      <c r="CM3" s="554"/>
      <c r="CN3" s="554"/>
      <c r="CO3" s="554"/>
      <c r="CP3" s="554"/>
      <c r="CQ3" s="554"/>
      <c r="CR3" s="554"/>
      <c r="CS3" s="554"/>
      <c r="CT3" s="554"/>
      <c r="CU3" s="555"/>
      <c r="CV3" s="553" t="str">
        <f>CONCATENATE(AE3,"  ","(",AJ3,")")</f>
        <v>Third Language  (SANSKRIT)</v>
      </c>
      <c r="CW3" s="554"/>
      <c r="CX3" s="554"/>
      <c r="CY3" s="554"/>
      <c r="CZ3" s="554"/>
      <c r="DA3" s="554"/>
      <c r="DB3" s="554"/>
      <c r="DC3" s="554"/>
      <c r="DD3" s="554"/>
      <c r="DE3" s="554"/>
      <c r="DF3" s="555"/>
      <c r="DG3" s="553" t="str">
        <f>AL3</f>
        <v>MATHEMATICS</v>
      </c>
      <c r="DH3" s="554"/>
      <c r="DI3" s="554"/>
      <c r="DJ3" s="554"/>
      <c r="DK3" s="554"/>
      <c r="DL3" s="554"/>
      <c r="DM3" s="554"/>
      <c r="DN3" s="554"/>
      <c r="DO3" s="554"/>
      <c r="DP3" s="554"/>
      <c r="DQ3" s="555"/>
      <c r="DR3" s="553" t="str">
        <f>AS3</f>
        <v>SCIENCE</v>
      </c>
      <c r="DS3" s="554"/>
      <c r="DT3" s="554"/>
      <c r="DU3" s="554"/>
      <c r="DV3" s="554"/>
      <c r="DW3" s="554"/>
      <c r="DX3" s="554"/>
      <c r="DY3" s="554"/>
      <c r="DZ3" s="554"/>
      <c r="EA3" s="554"/>
      <c r="EB3" s="555"/>
      <c r="EC3" s="553" t="str">
        <f>AZ3</f>
        <v>SOCIAL SCIENCE</v>
      </c>
      <c r="ED3" s="554"/>
      <c r="EE3" s="554"/>
      <c r="EF3" s="554"/>
      <c r="EG3" s="554"/>
      <c r="EH3" s="554"/>
      <c r="EI3" s="554"/>
      <c r="EJ3" s="554"/>
      <c r="EK3" s="554"/>
      <c r="EL3" s="554"/>
      <c r="EM3" s="555"/>
      <c r="EN3" s="553" t="str">
        <f>BG3</f>
        <v>BUSINESS STUDY</v>
      </c>
      <c r="EO3" s="554"/>
      <c r="EP3" s="554"/>
      <c r="EQ3" s="554"/>
      <c r="ER3" s="554"/>
      <c r="ES3" s="554"/>
      <c r="ET3" s="554"/>
      <c r="EU3" s="554"/>
      <c r="EV3" s="554"/>
      <c r="EW3" s="554"/>
      <c r="EX3" s="555"/>
      <c r="EY3" s="662"/>
    </row>
    <row r="4" spans="1:155" s="34" customFormat="1" ht="27.75" customHeight="1" thickBot="1">
      <c r="C4" s="644" t="s">
        <v>49</v>
      </c>
      <c r="D4" s="645"/>
      <c r="E4" s="645"/>
      <c r="F4" s="645"/>
      <c r="G4" s="646">
        <v>10</v>
      </c>
      <c r="H4" s="646"/>
      <c r="I4" s="204" t="s">
        <v>41</v>
      </c>
      <c r="J4" s="647"/>
      <c r="K4" s="647"/>
      <c r="L4" s="677" t="s">
        <v>30</v>
      </c>
      <c r="M4" s="678" t="s">
        <v>31</v>
      </c>
      <c r="N4" s="678" t="s">
        <v>33</v>
      </c>
      <c r="O4" s="675"/>
      <c r="P4" s="181" t="s">
        <v>100</v>
      </c>
      <c r="Q4" s="579" t="s">
        <v>102</v>
      </c>
      <c r="R4" s="580"/>
      <c r="S4" s="580"/>
      <c r="T4" s="580"/>
      <c r="U4" s="580"/>
      <c r="V4" s="580"/>
      <c r="W4" s="616"/>
      <c r="X4" s="603"/>
      <c r="Y4" s="580"/>
      <c r="Z4" s="580"/>
      <c r="AA4" s="580"/>
      <c r="AB4" s="580"/>
      <c r="AC4" s="580"/>
      <c r="AD4" s="580"/>
      <c r="AE4" s="579"/>
      <c r="AF4" s="580"/>
      <c r="AG4" s="580"/>
      <c r="AH4" s="580"/>
      <c r="AI4" s="580"/>
      <c r="AJ4" s="580"/>
      <c r="AK4" s="616"/>
      <c r="AL4" s="603"/>
      <c r="AM4" s="580"/>
      <c r="AN4" s="580"/>
      <c r="AO4" s="580"/>
      <c r="AP4" s="580"/>
      <c r="AQ4" s="580"/>
      <c r="AR4" s="580"/>
      <c r="AS4" s="579"/>
      <c r="AT4" s="580"/>
      <c r="AU4" s="580"/>
      <c r="AV4" s="580"/>
      <c r="AW4" s="580"/>
      <c r="AX4" s="580"/>
      <c r="AY4" s="580"/>
      <c r="AZ4" s="579"/>
      <c r="BA4" s="580"/>
      <c r="BB4" s="580"/>
      <c r="BC4" s="580"/>
      <c r="BD4" s="580"/>
      <c r="BE4" s="580"/>
      <c r="BF4" s="580"/>
      <c r="BG4" s="579"/>
      <c r="BH4" s="580"/>
      <c r="BI4" s="580"/>
      <c r="BJ4" s="580"/>
      <c r="BK4" s="580"/>
      <c r="BL4" s="580"/>
      <c r="BM4" s="580"/>
      <c r="BN4" s="619"/>
      <c r="BO4" s="620"/>
      <c r="BP4" s="619"/>
      <c r="BQ4" s="620"/>
      <c r="BR4" s="619"/>
      <c r="BS4" s="620"/>
      <c r="BT4" s="619"/>
      <c r="BU4" s="620"/>
      <c r="BV4" s="620"/>
      <c r="BW4" s="619"/>
      <c r="BX4" s="620"/>
      <c r="BY4" s="624"/>
      <c r="BZ4" s="556" t="s">
        <v>50</v>
      </c>
      <c r="CA4" s="559" t="s">
        <v>51</v>
      </c>
      <c r="CB4" s="559" t="s">
        <v>121</v>
      </c>
      <c r="CC4" s="559" t="s">
        <v>43</v>
      </c>
      <c r="CD4" s="565" t="s">
        <v>27</v>
      </c>
      <c r="CE4" s="559" t="s">
        <v>119</v>
      </c>
      <c r="CF4" s="559" t="s">
        <v>108</v>
      </c>
      <c r="CG4" s="559" t="s">
        <v>32</v>
      </c>
      <c r="CH4" s="559" t="s">
        <v>109</v>
      </c>
      <c r="CI4" s="559" t="s">
        <v>120</v>
      </c>
      <c r="CJ4" s="562" t="s">
        <v>78</v>
      </c>
      <c r="CK4" s="556" t="s">
        <v>50</v>
      </c>
      <c r="CL4" s="559" t="s">
        <v>51</v>
      </c>
      <c r="CM4" s="559" t="s">
        <v>121</v>
      </c>
      <c r="CN4" s="559" t="s">
        <v>43</v>
      </c>
      <c r="CO4" s="565" t="s">
        <v>27</v>
      </c>
      <c r="CP4" s="559" t="s">
        <v>119</v>
      </c>
      <c r="CQ4" s="559" t="s">
        <v>108</v>
      </c>
      <c r="CR4" s="559" t="s">
        <v>32</v>
      </c>
      <c r="CS4" s="559" t="s">
        <v>109</v>
      </c>
      <c r="CT4" s="559" t="s">
        <v>120</v>
      </c>
      <c r="CU4" s="562" t="s">
        <v>78</v>
      </c>
      <c r="CV4" s="556" t="s">
        <v>50</v>
      </c>
      <c r="CW4" s="559" t="s">
        <v>51</v>
      </c>
      <c r="CX4" s="559" t="s">
        <v>121</v>
      </c>
      <c r="CY4" s="559" t="s">
        <v>43</v>
      </c>
      <c r="CZ4" s="565" t="s">
        <v>27</v>
      </c>
      <c r="DA4" s="559" t="s">
        <v>119</v>
      </c>
      <c r="DB4" s="559" t="s">
        <v>108</v>
      </c>
      <c r="DC4" s="559" t="s">
        <v>32</v>
      </c>
      <c r="DD4" s="559" t="s">
        <v>109</v>
      </c>
      <c r="DE4" s="559" t="s">
        <v>120</v>
      </c>
      <c r="DF4" s="562" t="s">
        <v>78</v>
      </c>
      <c r="DG4" s="556" t="s">
        <v>50</v>
      </c>
      <c r="DH4" s="559" t="s">
        <v>51</v>
      </c>
      <c r="DI4" s="559" t="s">
        <v>121</v>
      </c>
      <c r="DJ4" s="559" t="s">
        <v>43</v>
      </c>
      <c r="DK4" s="565" t="s">
        <v>27</v>
      </c>
      <c r="DL4" s="559" t="s">
        <v>119</v>
      </c>
      <c r="DM4" s="559" t="s">
        <v>108</v>
      </c>
      <c r="DN4" s="559" t="s">
        <v>32</v>
      </c>
      <c r="DO4" s="559" t="s">
        <v>109</v>
      </c>
      <c r="DP4" s="559" t="s">
        <v>120</v>
      </c>
      <c r="DQ4" s="562" t="s">
        <v>78</v>
      </c>
      <c r="DR4" s="556" t="s">
        <v>50</v>
      </c>
      <c r="DS4" s="559" t="s">
        <v>51</v>
      </c>
      <c r="DT4" s="559" t="s">
        <v>121</v>
      </c>
      <c r="DU4" s="559" t="s">
        <v>43</v>
      </c>
      <c r="DV4" s="559" t="str">
        <f>IF(AND(Master!$E$18="cce",OR(DR3="hindi",DR3="english",DR3="Mathematics")),"80% Up to H.Y.","Total")</f>
        <v>Total</v>
      </c>
      <c r="DW4" s="559" t="s">
        <v>119</v>
      </c>
      <c r="DX4" s="559" t="s">
        <v>108</v>
      </c>
      <c r="DY4" s="559" t="s">
        <v>32</v>
      </c>
      <c r="DZ4" s="559" t="s">
        <v>109</v>
      </c>
      <c r="EA4" s="559" t="s">
        <v>120</v>
      </c>
      <c r="EB4" s="562" t="s">
        <v>78</v>
      </c>
      <c r="EC4" s="556" t="s">
        <v>50</v>
      </c>
      <c r="ED4" s="559" t="s">
        <v>51</v>
      </c>
      <c r="EE4" s="559" t="s">
        <v>121</v>
      </c>
      <c r="EF4" s="559" t="s">
        <v>43</v>
      </c>
      <c r="EG4" s="559" t="str">
        <f>IF(AND(Master!$E$18="cce",OR(EC3="hindi",EC3="english",EC3="Mathematics")),"80% Up to H.Y.","Total")</f>
        <v>Total</v>
      </c>
      <c r="EH4" s="559" t="s">
        <v>119</v>
      </c>
      <c r="EI4" s="559" t="s">
        <v>108</v>
      </c>
      <c r="EJ4" s="559" t="s">
        <v>32</v>
      </c>
      <c r="EK4" s="559" t="s">
        <v>109</v>
      </c>
      <c r="EL4" s="559" t="s">
        <v>120</v>
      </c>
      <c r="EM4" s="562" t="s">
        <v>78</v>
      </c>
      <c r="EN4" s="556" t="s">
        <v>50</v>
      </c>
      <c r="EO4" s="559" t="s">
        <v>51</v>
      </c>
      <c r="EP4" s="559" t="s">
        <v>121</v>
      </c>
      <c r="EQ4" s="559" t="s">
        <v>43</v>
      </c>
      <c r="ER4" s="559" t="str">
        <f>IF(AND(Master!$E$18="cce",OR(EN3="hindi",EN3="english",EN3="Mathematics")),"80% Up to H.Y.","Total")</f>
        <v>Total</v>
      </c>
      <c r="ES4" s="559" t="s">
        <v>119</v>
      </c>
      <c r="ET4" s="559" t="s">
        <v>108</v>
      </c>
      <c r="EU4" s="559" t="s">
        <v>32</v>
      </c>
      <c r="EV4" s="559" t="s">
        <v>109</v>
      </c>
      <c r="EW4" s="559" t="s">
        <v>120</v>
      </c>
      <c r="EX4" s="562" t="s">
        <v>78</v>
      </c>
      <c r="EY4" s="662"/>
    </row>
    <row r="5" spans="1:155" ht="31.5" customHeight="1" thickBot="1">
      <c r="C5" s="550" t="s">
        <v>26</v>
      </c>
      <c r="D5" s="551"/>
      <c r="E5" s="551"/>
      <c r="F5" s="551"/>
      <c r="G5" s="551"/>
      <c r="H5" s="551"/>
      <c r="I5" s="551"/>
      <c r="J5" s="551"/>
      <c r="K5" s="552"/>
      <c r="L5" s="677"/>
      <c r="M5" s="678"/>
      <c r="N5" s="678"/>
      <c r="O5" s="675"/>
      <c r="P5" s="680"/>
      <c r="Q5" s="610" t="s">
        <v>50</v>
      </c>
      <c r="R5" s="612" t="s">
        <v>51</v>
      </c>
      <c r="S5" s="612" t="s">
        <v>51</v>
      </c>
      <c r="T5" s="640" t="s">
        <v>43</v>
      </c>
      <c r="U5" s="612" t="s">
        <v>108</v>
      </c>
      <c r="V5" s="640" t="s">
        <v>32</v>
      </c>
      <c r="W5" s="642" t="s">
        <v>109</v>
      </c>
      <c r="X5" s="658" t="s">
        <v>50</v>
      </c>
      <c r="Y5" s="597" t="s">
        <v>51</v>
      </c>
      <c r="Z5" s="597" t="s">
        <v>51</v>
      </c>
      <c r="AA5" s="599" t="s">
        <v>43</v>
      </c>
      <c r="AB5" s="597" t="s">
        <v>108</v>
      </c>
      <c r="AC5" s="599" t="s">
        <v>32</v>
      </c>
      <c r="AD5" s="601" t="s">
        <v>109</v>
      </c>
      <c r="AE5" s="617" t="s">
        <v>50</v>
      </c>
      <c r="AF5" s="572" t="s">
        <v>51</v>
      </c>
      <c r="AG5" s="572" t="s">
        <v>51</v>
      </c>
      <c r="AH5" s="570" t="s">
        <v>43</v>
      </c>
      <c r="AI5" s="572" t="s">
        <v>108</v>
      </c>
      <c r="AJ5" s="570" t="s">
        <v>32</v>
      </c>
      <c r="AK5" s="574" t="s">
        <v>109</v>
      </c>
      <c r="AL5" s="672" t="s">
        <v>50</v>
      </c>
      <c r="AM5" s="604" t="s">
        <v>51</v>
      </c>
      <c r="AN5" s="604" t="s">
        <v>51</v>
      </c>
      <c r="AO5" s="606" t="s">
        <v>43</v>
      </c>
      <c r="AP5" s="604" t="s">
        <v>108</v>
      </c>
      <c r="AQ5" s="606" t="s">
        <v>32</v>
      </c>
      <c r="AR5" s="608" t="s">
        <v>109</v>
      </c>
      <c r="AS5" s="585" t="s">
        <v>50</v>
      </c>
      <c r="AT5" s="587" t="s">
        <v>51</v>
      </c>
      <c r="AU5" s="587" t="s">
        <v>51</v>
      </c>
      <c r="AV5" s="589" t="s">
        <v>43</v>
      </c>
      <c r="AW5" s="587" t="s">
        <v>108</v>
      </c>
      <c r="AX5" s="589" t="s">
        <v>32</v>
      </c>
      <c r="AY5" s="591" t="s">
        <v>109</v>
      </c>
      <c r="AZ5" s="581" t="s">
        <v>50</v>
      </c>
      <c r="BA5" s="583" t="s">
        <v>51</v>
      </c>
      <c r="BB5" s="583" t="s">
        <v>51</v>
      </c>
      <c r="BC5" s="593" t="s">
        <v>43</v>
      </c>
      <c r="BD5" s="583" t="s">
        <v>108</v>
      </c>
      <c r="BE5" s="593" t="s">
        <v>32</v>
      </c>
      <c r="BF5" s="595" t="s">
        <v>109</v>
      </c>
      <c r="BG5" s="585" t="str">
        <f>IF(BG3="Business Study","First Test","")</f>
        <v>First Test</v>
      </c>
      <c r="BH5" s="587" t="str">
        <f>IF(BG3="Business Study","Second Test","")</f>
        <v>Second Test</v>
      </c>
      <c r="BI5" s="587" t="str">
        <f>IF(BG3="Business Study","Third Test","")</f>
        <v>Third Test</v>
      </c>
      <c r="BJ5" s="589" t="str">
        <f>IF(BG3="Business Study","Half Yearly","")</f>
        <v>Half Yearly</v>
      </c>
      <c r="BK5" s="587" t="str">
        <f>IF(BG3="Business Study","Project","")</f>
        <v>Project</v>
      </c>
      <c r="BL5" s="589" t="str">
        <f>IF(BG3="Business Study","Attendance","")</f>
        <v>Attendance</v>
      </c>
      <c r="BM5" s="591" t="str">
        <f>IF(BG3="Business Study","Behaviour","")</f>
        <v>Behaviour</v>
      </c>
      <c r="BN5" s="635" t="s">
        <v>110</v>
      </c>
      <c r="BO5" s="634" t="s">
        <v>108</v>
      </c>
      <c r="BP5" s="633" t="s">
        <v>110</v>
      </c>
      <c r="BQ5" s="631" t="s">
        <v>111</v>
      </c>
      <c r="BR5" s="632" t="s">
        <v>110</v>
      </c>
      <c r="BS5" s="630" t="s">
        <v>111</v>
      </c>
      <c r="BT5" s="628" t="s">
        <v>115</v>
      </c>
      <c r="BU5" s="629" t="s">
        <v>116</v>
      </c>
      <c r="BV5" s="629" t="s">
        <v>117</v>
      </c>
      <c r="BW5" s="625" t="s">
        <v>110</v>
      </c>
      <c r="BX5" s="626" t="s">
        <v>111</v>
      </c>
      <c r="BY5" s="627" t="s">
        <v>118</v>
      </c>
      <c r="BZ5" s="557"/>
      <c r="CA5" s="560"/>
      <c r="CB5" s="560"/>
      <c r="CC5" s="560"/>
      <c r="CD5" s="566"/>
      <c r="CE5" s="560"/>
      <c r="CF5" s="560"/>
      <c r="CG5" s="560"/>
      <c r="CH5" s="560"/>
      <c r="CI5" s="560"/>
      <c r="CJ5" s="563"/>
      <c r="CK5" s="557"/>
      <c r="CL5" s="560"/>
      <c r="CM5" s="560"/>
      <c r="CN5" s="560"/>
      <c r="CO5" s="566"/>
      <c r="CP5" s="560"/>
      <c r="CQ5" s="560"/>
      <c r="CR5" s="560"/>
      <c r="CS5" s="560"/>
      <c r="CT5" s="560"/>
      <c r="CU5" s="563"/>
      <c r="CV5" s="557"/>
      <c r="CW5" s="560"/>
      <c r="CX5" s="560"/>
      <c r="CY5" s="560"/>
      <c r="CZ5" s="566"/>
      <c r="DA5" s="560"/>
      <c r="DB5" s="560"/>
      <c r="DC5" s="560"/>
      <c r="DD5" s="560"/>
      <c r="DE5" s="560"/>
      <c r="DF5" s="563"/>
      <c r="DG5" s="557"/>
      <c r="DH5" s="560"/>
      <c r="DI5" s="560"/>
      <c r="DJ5" s="560"/>
      <c r="DK5" s="566"/>
      <c r="DL5" s="560"/>
      <c r="DM5" s="560"/>
      <c r="DN5" s="560"/>
      <c r="DO5" s="560"/>
      <c r="DP5" s="560"/>
      <c r="DQ5" s="563"/>
      <c r="DR5" s="557"/>
      <c r="DS5" s="560"/>
      <c r="DT5" s="560"/>
      <c r="DU5" s="560"/>
      <c r="DV5" s="560"/>
      <c r="DW5" s="560"/>
      <c r="DX5" s="560"/>
      <c r="DY5" s="560"/>
      <c r="DZ5" s="560"/>
      <c r="EA5" s="560"/>
      <c r="EB5" s="563"/>
      <c r="EC5" s="557"/>
      <c r="ED5" s="560"/>
      <c r="EE5" s="560"/>
      <c r="EF5" s="560"/>
      <c r="EG5" s="560"/>
      <c r="EH5" s="560"/>
      <c r="EI5" s="560"/>
      <c r="EJ5" s="560"/>
      <c r="EK5" s="560"/>
      <c r="EL5" s="560"/>
      <c r="EM5" s="563"/>
      <c r="EN5" s="557"/>
      <c r="EO5" s="560"/>
      <c r="EP5" s="560"/>
      <c r="EQ5" s="560"/>
      <c r="ER5" s="560"/>
      <c r="ES5" s="560"/>
      <c r="ET5" s="560"/>
      <c r="EU5" s="560"/>
      <c r="EV5" s="560"/>
      <c r="EW5" s="560"/>
      <c r="EX5" s="563"/>
      <c r="EY5" s="662"/>
    </row>
    <row r="6" spans="1:155" ht="79.5" customHeight="1">
      <c r="C6" s="654" t="s">
        <v>28</v>
      </c>
      <c r="D6" s="648" t="s">
        <v>25</v>
      </c>
      <c r="E6" s="650" t="s">
        <v>20</v>
      </c>
      <c r="F6" s="650" t="s">
        <v>90</v>
      </c>
      <c r="G6" s="650" t="s">
        <v>94</v>
      </c>
      <c r="H6" s="656" t="s">
        <v>21</v>
      </c>
      <c r="I6" s="656" t="s">
        <v>22</v>
      </c>
      <c r="J6" s="656" t="s">
        <v>23</v>
      </c>
      <c r="K6" s="670" t="s">
        <v>24</v>
      </c>
      <c r="L6" s="677"/>
      <c r="M6" s="678"/>
      <c r="N6" s="678"/>
      <c r="O6" s="675"/>
      <c r="P6" s="681"/>
      <c r="Q6" s="611"/>
      <c r="R6" s="613"/>
      <c r="S6" s="613"/>
      <c r="T6" s="641"/>
      <c r="U6" s="613"/>
      <c r="V6" s="641"/>
      <c r="W6" s="643"/>
      <c r="X6" s="659"/>
      <c r="Y6" s="598"/>
      <c r="Z6" s="598"/>
      <c r="AA6" s="600"/>
      <c r="AB6" s="598"/>
      <c r="AC6" s="600"/>
      <c r="AD6" s="602"/>
      <c r="AE6" s="618"/>
      <c r="AF6" s="573"/>
      <c r="AG6" s="573"/>
      <c r="AH6" s="571"/>
      <c r="AI6" s="573"/>
      <c r="AJ6" s="571"/>
      <c r="AK6" s="575"/>
      <c r="AL6" s="673"/>
      <c r="AM6" s="605"/>
      <c r="AN6" s="605"/>
      <c r="AO6" s="607"/>
      <c r="AP6" s="605"/>
      <c r="AQ6" s="607"/>
      <c r="AR6" s="609"/>
      <c r="AS6" s="586"/>
      <c r="AT6" s="588"/>
      <c r="AU6" s="588"/>
      <c r="AV6" s="590"/>
      <c r="AW6" s="588"/>
      <c r="AX6" s="590"/>
      <c r="AY6" s="592"/>
      <c r="AZ6" s="582"/>
      <c r="BA6" s="584"/>
      <c r="BB6" s="584"/>
      <c r="BC6" s="594"/>
      <c r="BD6" s="584"/>
      <c r="BE6" s="594"/>
      <c r="BF6" s="596"/>
      <c r="BG6" s="586"/>
      <c r="BH6" s="588"/>
      <c r="BI6" s="588"/>
      <c r="BJ6" s="590"/>
      <c r="BK6" s="588"/>
      <c r="BL6" s="590"/>
      <c r="BM6" s="592"/>
      <c r="BN6" s="635"/>
      <c r="BO6" s="634"/>
      <c r="BP6" s="633"/>
      <c r="BQ6" s="631"/>
      <c r="BR6" s="632"/>
      <c r="BS6" s="630"/>
      <c r="BT6" s="628"/>
      <c r="BU6" s="629"/>
      <c r="BV6" s="629"/>
      <c r="BW6" s="625"/>
      <c r="BX6" s="626"/>
      <c r="BY6" s="627"/>
      <c r="BZ6" s="558"/>
      <c r="CA6" s="561"/>
      <c r="CB6" s="561"/>
      <c r="CC6" s="561"/>
      <c r="CD6" s="567"/>
      <c r="CE6" s="561"/>
      <c r="CF6" s="561"/>
      <c r="CG6" s="561"/>
      <c r="CH6" s="561"/>
      <c r="CI6" s="561"/>
      <c r="CJ6" s="564"/>
      <c r="CK6" s="558"/>
      <c r="CL6" s="561"/>
      <c r="CM6" s="561"/>
      <c r="CN6" s="561"/>
      <c r="CO6" s="567"/>
      <c r="CP6" s="561"/>
      <c r="CQ6" s="561"/>
      <c r="CR6" s="561"/>
      <c r="CS6" s="561"/>
      <c r="CT6" s="561"/>
      <c r="CU6" s="564"/>
      <c r="CV6" s="558"/>
      <c r="CW6" s="561"/>
      <c r="CX6" s="561"/>
      <c r="CY6" s="561"/>
      <c r="CZ6" s="567"/>
      <c r="DA6" s="561"/>
      <c r="DB6" s="561"/>
      <c r="DC6" s="561"/>
      <c r="DD6" s="561"/>
      <c r="DE6" s="561"/>
      <c r="DF6" s="564"/>
      <c r="DG6" s="558"/>
      <c r="DH6" s="561"/>
      <c r="DI6" s="561"/>
      <c r="DJ6" s="561"/>
      <c r="DK6" s="567"/>
      <c r="DL6" s="561"/>
      <c r="DM6" s="561"/>
      <c r="DN6" s="561"/>
      <c r="DO6" s="561"/>
      <c r="DP6" s="561"/>
      <c r="DQ6" s="564"/>
      <c r="DR6" s="558"/>
      <c r="DS6" s="561"/>
      <c r="DT6" s="561"/>
      <c r="DU6" s="561"/>
      <c r="DV6" s="561"/>
      <c r="DW6" s="561"/>
      <c r="DX6" s="561"/>
      <c r="DY6" s="561"/>
      <c r="DZ6" s="561"/>
      <c r="EA6" s="561"/>
      <c r="EB6" s="564"/>
      <c r="EC6" s="558"/>
      <c r="ED6" s="561"/>
      <c r="EE6" s="561"/>
      <c r="EF6" s="561"/>
      <c r="EG6" s="561"/>
      <c r="EH6" s="561"/>
      <c r="EI6" s="561"/>
      <c r="EJ6" s="561"/>
      <c r="EK6" s="561"/>
      <c r="EL6" s="561"/>
      <c r="EM6" s="564"/>
      <c r="EN6" s="558"/>
      <c r="EO6" s="561"/>
      <c r="EP6" s="561"/>
      <c r="EQ6" s="561"/>
      <c r="ER6" s="561"/>
      <c r="ES6" s="561"/>
      <c r="ET6" s="561"/>
      <c r="EU6" s="561"/>
      <c r="EV6" s="561"/>
      <c r="EW6" s="561"/>
      <c r="EX6" s="564"/>
      <c r="EY6" s="662"/>
    </row>
    <row r="7" spans="1:155" ht="30" customHeight="1" thickBot="1">
      <c r="C7" s="655"/>
      <c r="D7" s="649"/>
      <c r="E7" s="651"/>
      <c r="F7" s="651"/>
      <c r="G7" s="651"/>
      <c r="H7" s="657"/>
      <c r="I7" s="657"/>
      <c r="J7" s="657"/>
      <c r="K7" s="671"/>
      <c r="L7" s="188">
        <v>280</v>
      </c>
      <c r="M7" s="679"/>
      <c r="N7" s="679"/>
      <c r="O7" s="676"/>
      <c r="P7" s="681"/>
      <c r="Q7" s="182">
        <f t="shared" ref="Q7:R7" si="0">IF($P$1="Praveshika",5,10)</f>
        <v>10</v>
      </c>
      <c r="R7" s="183">
        <f t="shared" si="0"/>
        <v>10</v>
      </c>
      <c r="S7" s="183">
        <f>IF($P$1="Praveshika",5,10)</f>
        <v>10</v>
      </c>
      <c r="T7" s="47">
        <f>IF($P$1="Praveshika",35,70)</f>
        <v>70</v>
      </c>
      <c r="U7" s="183">
        <f>IF($P$1="Praveshika",2.5,5)</f>
        <v>5</v>
      </c>
      <c r="V7" s="47">
        <f>IF($P$1="Praveshika",1.5,3)</f>
        <v>3</v>
      </c>
      <c r="W7" s="183">
        <f>IF($P$1="Praveshika",1,2)</f>
        <v>2</v>
      </c>
      <c r="X7" s="223">
        <f t="shared" ref="X7:Y7" si="1">IF($P$1="Praveshika",5,10)</f>
        <v>10</v>
      </c>
      <c r="Y7" s="224">
        <f t="shared" si="1"/>
        <v>10</v>
      </c>
      <c r="Z7" s="224">
        <f>IF($P$1="Praveshika",5,10)</f>
        <v>10</v>
      </c>
      <c r="AA7" s="225">
        <f>IF($P$1="Praveshika",35,70)</f>
        <v>70</v>
      </c>
      <c r="AB7" s="224">
        <f>IF($P$1="Praveshika",2.5,5)</f>
        <v>5</v>
      </c>
      <c r="AC7" s="225">
        <f>IF($P$1="Praveshika",1.5,3)</f>
        <v>3</v>
      </c>
      <c r="AD7" s="224">
        <f>IF($P$1="Praveshika",1,2)</f>
        <v>2</v>
      </c>
      <c r="AE7" s="231">
        <f>IF($P$1="Praveshika",20,10)</f>
        <v>10</v>
      </c>
      <c r="AF7" s="232">
        <f>IF($P$1="Praveshika",20,10)</f>
        <v>10</v>
      </c>
      <c r="AG7" s="232">
        <f>IF($P$1="Praveshika",20,10)</f>
        <v>10</v>
      </c>
      <c r="AH7" s="233">
        <f>IF($P$1="Praveshika",140,70)</f>
        <v>70</v>
      </c>
      <c r="AI7" s="232">
        <f>IF($P$1="Praveshika",10,5)</f>
        <v>5</v>
      </c>
      <c r="AJ7" s="233">
        <f>IF($P$1="Praveshika",6,3)</f>
        <v>3</v>
      </c>
      <c r="AK7" s="232">
        <f>IF($P$1="Praveshika",4,2)</f>
        <v>2</v>
      </c>
      <c r="AL7" s="184">
        <v>10</v>
      </c>
      <c r="AM7" s="185">
        <v>10</v>
      </c>
      <c r="AN7" s="185">
        <v>10</v>
      </c>
      <c r="AO7" s="19">
        <v>70</v>
      </c>
      <c r="AP7" s="185">
        <v>5</v>
      </c>
      <c r="AQ7" s="19">
        <v>3</v>
      </c>
      <c r="AR7" s="185">
        <v>2</v>
      </c>
      <c r="AS7" s="246">
        <v>10</v>
      </c>
      <c r="AT7" s="247">
        <v>10</v>
      </c>
      <c r="AU7" s="247">
        <v>10</v>
      </c>
      <c r="AV7" s="248">
        <v>70</v>
      </c>
      <c r="AW7" s="247">
        <v>5</v>
      </c>
      <c r="AX7" s="248">
        <v>3</v>
      </c>
      <c r="AY7" s="247">
        <v>2</v>
      </c>
      <c r="AZ7" s="284">
        <v>10</v>
      </c>
      <c r="BA7" s="285">
        <v>10</v>
      </c>
      <c r="BB7" s="285">
        <v>10</v>
      </c>
      <c r="BC7" s="286">
        <v>70</v>
      </c>
      <c r="BD7" s="285">
        <v>5</v>
      </c>
      <c r="BE7" s="286">
        <v>3</v>
      </c>
      <c r="BF7" s="285">
        <v>2</v>
      </c>
      <c r="BG7" s="246">
        <f>IF(BG5="","",10)</f>
        <v>10</v>
      </c>
      <c r="BH7" s="247">
        <f>IF(BH5="","",10)</f>
        <v>10</v>
      </c>
      <c r="BI7" s="247">
        <f>IF(BI5="","",10)</f>
        <v>10</v>
      </c>
      <c r="BJ7" s="248">
        <f>IF(BJ5="","",70)</f>
        <v>70</v>
      </c>
      <c r="BK7" s="247">
        <f>IF(BK5="","",5)</f>
        <v>5</v>
      </c>
      <c r="BL7" s="248">
        <f>IF(BL5="","",3)</f>
        <v>3</v>
      </c>
      <c r="BM7" s="247">
        <f>IF(BM5="","",2)</f>
        <v>2</v>
      </c>
      <c r="BN7" s="260">
        <v>80</v>
      </c>
      <c r="BO7" s="261">
        <v>20</v>
      </c>
      <c r="BP7" s="268">
        <v>70</v>
      </c>
      <c r="BQ7" s="269">
        <v>30</v>
      </c>
      <c r="BR7" s="276">
        <v>80</v>
      </c>
      <c r="BS7" s="277">
        <v>20</v>
      </c>
      <c r="BT7" s="196">
        <v>25</v>
      </c>
      <c r="BU7" s="197">
        <v>45</v>
      </c>
      <c r="BV7" s="197">
        <v>30</v>
      </c>
      <c r="BW7" s="186">
        <v>35</v>
      </c>
      <c r="BX7" s="187">
        <v>45</v>
      </c>
      <c r="BY7" s="298">
        <v>20</v>
      </c>
      <c r="BZ7" s="172">
        <f>Q7</f>
        <v>10</v>
      </c>
      <c r="CA7" s="81">
        <f t="shared" ref="CA7:CC7" si="2">R7</f>
        <v>10</v>
      </c>
      <c r="CB7" s="81">
        <f t="shared" si="2"/>
        <v>10</v>
      </c>
      <c r="CC7" s="81">
        <f t="shared" si="2"/>
        <v>70</v>
      </c>
      <c r="CD7" s="81">
        <f>SUM(BZ7:CC7)</f>
        <v>100</v>
      </c>
      <c r="CE7" s="81">
        <f>CD7*0.1</f>
        <v>10</v>
      </c>
      <c r="CF7" s="81">
        <f>U7</f>
        <v>5</v>
      </c>
      <c r="CG7" s="81">
        <f t="shared" ref="CG7:CH7" si="3">V7</f>
        <v>3</v>
      </c>
      <c r="CH7" s="81">
        <f t="shared" si="3"/>
        <v>2</v>
      </c>
      <c r="CI7" s="92">
        <f>SUM(CF7:CH7)</f>
        <v>10</v>
      </c>
      <c r="CJ7" s="88">
        <f>SUM(CE7,CI7)</f>
        <v>20</v>
      </c>
      <c r="CK7" s="172">
        <f>X7</f>
        <v>10</v>
      </c>
      <c r="CL7" s="81">
        <f>Y7</f>
        <v>10</v>
      </c>
      <c r="CM7" s="81">
        <f>Z7</f>
        <v>10</v>
      </c>
      <c r="CN7" s="81">
        <f>AA7</f>
        <v>70</v>
      </c>
      <c r="CO7" s="81">
        <f>SUM(CK7:CN7)</f>
        <v>100</v>
      </c>
      <c r="CP7" s="81">
        <f>CO7*0.1</f>
        <v>10</v>
      </c>
      <c r="CQ7" s="81">
        <f>AB7</f>
        <v>5</v>
      </c>
      <c r="CR7" s="81">
        <f>AC7</f>
        <v>3</v>
      </c>
      <c r="CS7" s="81">
        <f>AD7</f>
        <v>2</v>
      </c>
      <c r="CT7" s="92">
        <f>SUM(CQ7:CS7)</f>
        <v>10</v>
      </c>
      <c r="CU7" s="88">
        <f>SUM(CP7,CT7)</f>
        <v>20</v>
      </c>
      <c r="CV7" s="172">
        <f>AE7</f>
        <v>10</v>
      </c>
      <c r="CW7" s="81">
        <f>AF7</f>
        <v>10</v>
      </c>
      <c r="CX7" s="81">
        <f>AG7</f>
        <v>10</v>
      </c>
      <c r="CY7" s="81">
        <f>AH7</f>
        <v>70</v>
      </c>
      <c r="CZ7" s="81">
        <f>SUM(CV7:CY7)</f>
        <v>100</v>
      </c>
      <c r="DA7" s="81">
        <f>CZ7*0.1</f>
        <v>10</v>
      </c>
      <c r="DB7" s="81">
        <f>AI7</f>
        <v>5</v>
      </c>
      <c r="DC7" s="81">
        <f>AJ7</f>
        <v>3</v>
      </c>
      <c r="DD7" s="92">
        <f>AK7</f>
        <v>2</v>
      </c>
      <c r="DE7" s="92">
        <f>SUM(DB7:DD7)</f>
        <v>10</v>
      </c>
      <c r="DF7" s="88">
        <f>SUM(DA7,DE7)</f>
        <v>20</v>
      </c>
      <c r="DG7" s="82">
        <f>AL7</f>
        <v>10</v>
      </c>
      <c r="DH7" s="81">
        <f t="shared" ref="DH7" si="4">AM7</f>
        <v>10</v>
      </c>
      <c r="DI7" s="81">
        <f t="shared" ref="DI7" si="5">AN7</f>
        <v>10</v>
      </c>
      <c r="DJ7" s="81">
        <f t="shared" ref="DJ7" si="6">AO7</f>
        <v>70</v>
      </c>
      <c r="DK7" s="81">
        <f>SUM(DG7:DJ7)</f>
        <v>100</v>
      </c>
      <c r="DL7" s="81">
        <v>10</v>
      </c>
      <c r="DM7" s="81">
        <f>AP7</f>
        <v>5</v>
      </c>
      <c r="DN7" s="81">
        <f t="shared" ref="DN7" si="7">AQ7</f>
        <v>3</v>
      </c>
      <c r="DO7" s="92">
        <f t="shared" ref="DO7" si="8">AR7</f>
        <v>2</v>
      </c>
      <c r="DP7" s="92">
        <f>SUM(DM7:DO7)</f>
        <v>10</v>
      </c>
      <c r="DQ7" s="88">
        <f>SUM(DL7,DP7)</f>
        <v>20</v>
      </c>
      <c r="DR7" s="82">
        <f>AS7</f>
        <v>10</v>
      </c>
      <c r="DS7" s="81">
        <f t="shared" ref="DS7:DU7" si="9">AT7</f>
        <v>10</v>
      </c>
      <c r="DT7" s="81">
        <f t="shared" si="9"/>
        <v>10</v>
      </c>
      <c r="DU7" s="81">
        <f t="shared" si="9"/>
        <v>70</v>
      </c>
      <c r="DV7" s="81">
        <f>SUM(DR7:DU7)</f>
        <v>100</v>
      </c>
      <c r="DW7" s="81">
        <v>10</v>
      </c>
      <c r="DX7" s="81">
        <f>AW7</f>
        <v>5</v>
      </c>
      <c r="DY7" s="81">
        <f t="shared" ref="DY7:DZ7" si="10">AX7</f>
        <v>3</v>
      </c>
      <c r="DZ7" s="81">
        <f t="shared" si="10"/>
        <v>2</v>
      </c>
      <c r="EA7" s="92">
        <f>SUM(DX7:DZ7)</f>
        <v>10</v>
      </c>
      <c r="EB7" s="88">
        <f>SUM(DW7,EA7)</f>
        <v>20</v>
      </c>
      <c r="EC7" s="82">
        <f>AZ7</f>
        <v>10</v>
      </c>
      <c r="ED7" s="81">
        <f t="shared" ref="ED7:EF7" si="11">BA7</f>
        <v>10</v>
      </c>
      <c r="EE7" s="81">
        <f t="shared" si="11"/>
        <v>10</v>
      </c>
      <c r="EF7" s="81">
        <f t="shared" si="11"/>
        <v>70</v>
      </c>
      <c r="EG7" s="81">
        <f>SUM(EC7:EF7)</f>
        <v>100</v>
      </c>
      <c r="EH7" s="81">
        <v>10</v>
      </c>
      <c r="EI7" s="81">
        <f>BD7</f>
        <v>5</v>
      </c>
      <c r="EJ7" s="81">
        <f t="shared" ref="EJ7:EK7" si="12">BE7</f>
        <v>3</v>
      </c>
      <c r="EK7" s="81">
        <f t="shared" si="12"/>
        <v>2</v>
      </c>
      <c r="EL7" s="92">
        <f>SUM(EI7:EK7)</f>
        <v>10</v>
      </c>
      <c r="EM7" s="88">
        <f>SUM(EH7,EL7)</f>
        <v>20</v>
      </c>
      <c r="EN7" s="82">
        <f>BG7</f>
        <v>10</v>
      </c>
      <c r="EO7" s="81">
        <f t="shared" ref="EO7:EQ7" si="13">BH7</f>
        <v>10</v>
      </c>
      <c r="EP7" s="81">
        <f t="shared" si="13"/>
        <v>10</v>
      </c>
      <c r="EQ7" s="81">
        <f t="shared" si="13"/>
        <v>70</v>
      </c>
      <c r="ER7" s="81">
        <f>SUM(EN7:EQ7)</f>
        <v>100</v>
      </c>
      <c r="ES7" s="81">
        <v>10</v>
      </c>
      <c r="ET7" s="81">
        <f>BK7</f>
        <v>5</v>
      </c>
      <c r="EU7" s="81">
        <f t="shared" ref="EU7:EV7" si="14">BL7</f>
        <v>3</v>
      </c>
      <c r="EV7" s="81">
        <f t="shared" si="14"/>
        <v>2</v>
      </c>
      <c r="EW7" s="92">
        <f>SUM(ET7:EV7)</f>
        <v>10</v>
      </c>
      <c r="EX7" s="88">
        <f>SUM(ES7,EW7)</f>
        <v>20</v>
      </c>
      <c r="EY7" s="662"/>
    </row>
    <row r="8" spans="1:155" ht="27" hidden="1" customHeight="1" thickBot="1">
      <c r="C8" s="332">
        <v>0</v>
      </c>
      <c r="D8" s="4">
        <v>0</v>
      </c>
      <c r="E8" s="4">
        <v>0</v>
      </c>
      <c r="F8" s="4">
        <v>0</v>
      </c>
      <c r="G8" s="5"/>
      <c r="H8" s="4">
        <v>0</v>
      </c>
      <c r="I8" s="4">
        <v>0</v>
      </c>
      <c r="J8" s="4">
        <v>0</v>
      </c>
      <c r="K8" s="333">
        <v>0</v>
      </c>
      <c r="L8" s="178">
        <v>0</v>
      </c>
      <c r="M8" s="179">
        <v>0</v>
      </c>
      <c r="N8" s="179">
        <v>0</v>
      </c>
      <c r="O8" s="180"/>
      <c r="P8" s="681"/>
      <c r="Q8" s="48"/>
      <c r="R8" s="48"/>
      <c r="S8" s="48"/>
      <c r="T8" s="8">
        <v>0</v>
      </c>
      <c r="U8" s="222" t="e">
        <f>SUM(#REF!,#REF!)</f>
        <v>#REF!</v>
      </c>
      <c r="V8" s="9"/>
      <c r="W8" s="17">
        <v>0</v>
      </c>
      <c r="X8" s="226"/>
      <c r="Y8" s="226"/>
      <c r="Z8" s="226"/>
      <c r="AA8" s="227">
        <v>0</v>
      </c>
      <c r="AB8" s="228" t="e">
        <f>SUM(#REF!,#REF!)</f>
        <v>#REF!</v>
      </c>
      <c r="AC8" s="229"/>
      <c r="AD8" s="230">
        <v>0</v>
      </c>
      <c r="AE8" s="234"/>
      <c r="AF8" s="234"/>
      <c r="AG8" s="234"/>
      <c r="AH8" s="235">
        <v>0</v>
      </c>
      <c r="AI8" s="236" t="e">
        <f>SUM(#REF!,#REF!)</f>
        <v>#REF!</v>
      </c>
      <c r="AJ8" s="237"/>
      <c r="AK8" s="238">
        <v>0</v>
      </c>
      <c r="AL8" s="49"/>
      <c r="AM8" s="49"/>
      <c r="AN8" s="49"/>
      <c r="AO8" s="10">
        <v>0</v>
      </c>
      <c r="AP8" s="245" t="e">
        <f>SUM(#REF!,#REF!)</f>
        <v>#REF!</v>
      </c>
      <c r="AQ8" s="11"/>
      <c r="AR8" s="18">
        <v>0</v>
      </c>
      <c r="AS8" s="249"/>
      <c r="AT8" s="249"/>
      <c r="AU8" s="249"/>
      <c r="AV8" s="250">
        <v>0</v>
      </c>
      <c r="AW8" s="251" t="e">
        <f>SUM(#REF!,#REF!)</f>
        <v>#REF!</v>
      </c>
      <c r="AX8" s="252"/>
      <c r="AY8" s="253">
        <v>0</v>
      </c>
      <c r="AZ8" s="287"/>
      <c r="BA8" s="287"/>
      <c r="BB8" s="287"/>
      <c r="BC8" s="288">
        <v>0</v>
      </c>
      <c r="BD8" s="289" t="e">
        <f>SUM(#REF!,#REF!)</f>
        <v>#REF!</v>
      </c>
      <c r="BE8" s="290"/>
      <c r="BF8" s="291">
        <v>0</v>
      </c>
      <c r="BG8" s="249"/>
      <c r="BH8" s="249"/>
      <c r="BI8" s="249"/>
      <c r="BJ8" s="250">
        <v>0</v>
      </c>
      <c r="BK8" s="251" t="e">
        <f>SUM(#REF!,#REF!)</f>
        <v>#REF!</v>
      </c>
      <c r="BL8" s="252"/>
      <c r="BM8" s="253">
        <v>0</v>
      </c>
      <c r="BN8" s="262">
        <v>0</v>
      </c>
      <c r="BO8" s="263">
        <v>0</v>
      </c>
      <c r="BP8" s="270">
        <v>0</v>
      </c>
      <c r="BQ8" s="271">
        <v>0</v>
      </c>
      <c r="BR8" s="278">
        <v>0</v>
      </c>
      <c r="BS8" s="279">
        <v>0</v>
      </c>
      <c r="BT8" s="198">
        <v>0</v>
      </c>
      <c r="BU8" s="199">
        <v>0</v>
      </c>
      <c r="BV8" s="199">
        <v>0</v>
      </c>
      <c r="BW8" s="146">
        <v>0</v>
      </c>
      <c r="BX8" s="147">
        <v>0</v>
      </c>
      <c r="BY8" s="299">
        <v>0</v>
      </c>
      <c r="BZ8" s="173">
        <v>0</v>
      </c>
      <c r="CA8" s="84">
        <v>0</v>
      </c>
      <c r="CB8" s="84">
        <v>0</v>
      </c>
      <c r="CC8" s="85" t="e">
        <f>IF(AND(CB8&gt;=60,CE8="Pass"),"First",IF(AND(CB8&gt;=60,CE8="Pass With G"),"First",IF(AND(CB8&gt;=48,CE8="Pass"),"Second;",IF(AND(CB8&gt;=48,CE8="Pass With G"),"Second",IF(OR(CE8="Pass",CE8="Pass With G"),"Third",CE8)))))</f>
        <v>#REF!</v>
      </c>
      <c r="CD8" s="85"/>
      <c r="CE8" s="86" t="e">
        <f>IF($G8="NSO","NSO",IF(OR($G8="",$G8=0,T8="",#REF!="",#REF!="",#REF!="",#REF!="",#REF!=""),"",IF(OR(#REF!&gt;0,(#REF!+#REF!+#REF!)&gt;2),"FAIL",IF(OR(#REF!&gt;0,#REF!&gt;1),"SUPP.",IF(AND(#REF!&gt;0,#REF!&gt;0),"SUPP.",IF((#REF!+#REF!),"PASS With G","PASS"))))))</f>
        <v>#REF!</v>
      </c>
      <c r="CF8" s="84"/>
      <c r="CG8" s="84"/>
      <c r="CH8" s="93"/>
      <c r="CI8" s="93"/>
      <c r="CJ8" s="87"/>
      <c r="CK8" s="83">
        <v>0</v>
      </c>
      <c r="CL8" s="84">
        <v>0</v>
      </c>
      <c r="CM8" s="84">
        <v>0</v>
      </c>
      <c r="CN8" s="85" t="e">
        <f>IF(AND(CM8&gt;=60,CP8="Pass"),"First",IF(AND(CM8&gt;=60,CP8="Pass With G"),"First",IF(AND(CM8&gt;=48,CP8="Pass"),"Second;",IF(AND(CM8&gt;=48,CP8="Pass With G"),"Second",IF(OR(CP8="Pass",CP8="Pass With G"),"Third",CP8)))))</f>
        <v>#REF!</v>
      </c>
      <c r="CO8" s="85"/>
      <c r="CP8" s="86" t="e">
        <f>IF($G8="NSO","NSO",IF(OR($G8="",$G8=0,AD8="",#REF!="",#REF!="",#REF!="",#REF!="",#REF!=""),"",IF(OR(#REF!&gt;0,(#REF!+#REF!+#REF!)&gt;2),"FAIL",IF(OR(#REF!&gt;0,#REF!&gt;1),"SUPP.",IF(AND(#REF!&gt;0,#REF!&gt;0),"SUPP.",IF((#REF!+#REF!),"PASS With G","PASS"))))))</f>
        <v>#REF!</v>
      </c>
      <c r="CQ8" s="84"/>
      <c r="CR8" s="84"/>
      <c r="CS8" s="93"/>
      <c r="CT8" s="93"/>
      <c r="CU8" s="87"/>
      <c r="CV8" s="83">
        <v>0</v>
      </c>
      <c r="CW8" s="84">
        <v>0</v>
      </c>
      <c r="CX8" s="84">
        <v>0</v>
      </c>
      <c r="CY8" s="85" t="e">
        <f>IF(AND(CX8&gt;=60,DA8="Pass"),"First",IF(AND(CX8&gt;=60,DA8="Pass With G"),"First",IF(AND(CX8&gt;=48,DA8="Pass"),"Second;",IF(AND(CX8&gt;=48,DA8="Pass With G"),"Second",IF(OR(DA8="Pass",DA8="Pass With G"),"Third",DA8)))))</f>
        <v>#REF!</v>
      </c>
      <c r="CZ8" s="85"/>
      <c r="DA8" s="86" t="e">
        <f>IF($G8="NSO","NSO",IF(OR($G8="",$G8=0,AO8="",#REF!="",#REF!="",#REF!="",#REF!="",#REF!=""),"",IF(OR(#REF!&gt;0,(#REF!+#REF!+#REF!)&gt;2),"FAIL",IF(OR(#REF!&gt;0,#REF!&gt;1),"SUPP.",IF(AND(#REF!&gt;0,#REF!&gt;0),"SUPP.",IF((#REF!+#REF!),"PASS With G","PASS"))))))</f>
        <v>#REF!</v>
      </c>
      <c r="DB8" s="84"/>
      <c r="DC8" s="84"/>
      <c r="DD8" s="93"/>
      <c r="DE8" s="93"/>
      <c r="DF8" s="87"/>
      <c r="DG8" s="83">
        <v>0</v>
      </c>
      <c r="DH8" s="84">
        <v>0</v>
      </c>
      <c r="DI8" s="84">
        <v>0</v>
      </c>
      <c r="DJ8" s="85" t="e">
        <f>IF(AND(DI8&gt;=60,DL8="Pass"),"First",IF(AND(DI8&gt;=60,DL8="Pass With G"),"First",IF(AND(DI8&gt;=48,DL8="Pass"),"Second;",IF(AND(DI8&gt;=48,DL8="Pass With G"),"Second",IF(OR(DL8="Pass",DL8="Pass With G"),"Third",DL8)))))</f>
        <v>#REF!</v>
      </c>
      <c r="DK8" s="85"/>
      <c r="DL8" s="86" t="e">
        <f>IF($G8="NSO","NSO",IF(OR($G8="",$G8=0,AW8="",#REF!="",#REF!="",#REF!="",#REF!="",#REF!=""),"",IF(OR(#REF!&gt;0,(#REF!+#REF!+#REF!)&gt;2),"FAIL",IF(OR(#REF!&gt;0,#REF!&gt;1),"SUPP.",IF(AND(#REF!&gt;0,#REF!&gt;0),"SUPP.",IF((#REF!+#REF!),"PASS With G","PASS"))))))</f>
        <v>#REF!</v>
      </c>
      <c r="DM8" s="84"/>
      <c r="DN8" s="84"/>
      <c r="DO8" s="93"/>
      <c r="DP8" s="93"/>
      <c r="DQ8" s="87"/>
      <c r="DR8" s="83">
        <v>0</v>
      </c>
      <c r="DS8" s="84">
        <v>0</v>
      </c>
      <c r="DT8" s="84">
        <v>0</v>
      </c>
      <c r="DU8" s="85" t="e">
        <f>IF(AND(DT8&gt;=60,DW8="Pass"),"First",IF(AND(DT8&gt;=60,DW8="Pass With G"),"First",IF(AND(DT8&gt;=48,DW8="Pass"),"Second;",IF(AND(DT8&gt;=48,DW8="Pass With G"),"Second",IF(OR(DW8="Pass",DW8="Pass With G"),"Third",DW8)))))</f>
        <v>#REF!</v>
      </c>
      <c r="DV8" s="85"/>
      <c r="DW8" s="86" t="e">
        <f>IF($G8="NSO","NSO",IF(OR($G8="",$G8=0,#REF!="",#REF!="",#REF!="",#REF!="",#REF!="",#REF!=""),"",IF(OR(#REF!&gt;0,(#REF!+#REF!+#REF!)&gt;2),"FAIL",IF(OR(#REF!&gt;0,#REF!&gt;1),"SUPP.",IF(AND(#REF!&gt;0,#REF!&gt;0),"SUPP.",IF((#REF!+#REF!),"PASS With G","PASS"))))))</f>
        <v>#REF!</v>
      </c>
      <c r="DX8" s="84"/>
      <c r="DY8" s="84"/>
      <c r="DZ8" s="93"/>
      <c r="EA8" s="93"/>
      <c r="EB8" s="87"/>
      <c r="EC8" s="83">
        <v>0</v>
      </c>
      <c r="ED8" s="84">
        <v>0</v>
      </c>
      <c r="EE8" s="84">
        <v>0</v>
      </c>
      <c r="EF8" s="85" t="e">
        <f>IF(AND(EE8&gt;=60,EH8="Pass"),"First",IF(AND(EE8&gt;=60,EH8="Pass With G"),"First",IF(AND(EE8&gt;=48,EH8="Pass"),"Second;",IF(AND(EE8&gt;=48,EH8="Pass With G"),"Second",IF(OR(EH8="Pass",EH8="Pass With G"),"Third",EH8)))))</f>
        <v>#REF!</v>
      </c>
      <c r="EG8" s="85"/>
      <c r="EH8" s="86" t="e">
        <f>IF($G8="NSO","NSO",IF(OR($G8="",$G8=0,BU8="",#REF!="",#REF!="",#REF!="",#REF!="",#REF!=""),"",IF(OR(#REF!&gt;0,(#REF!+#REF!+#REF!)&gt;2),"FAIL",IF(OR(#REF!&gt;0,#REF!&gt;1),"SUPP.",IF(AND(#REF!&gt;0,#REF!&gt;0),"SUPP.",IF((#REF!+#REF!),"PASS With G","PASS"))))))</f>
        <v>#REF!</v>
      </c>
      <c r="EI8" s="84"/>
      <c r="EJ8" s="84"/>
      <c r="EK8" s="93"/>
      <c r="EL8" s="93"/>
      <c r="EM8" s="87"/>
      <c r="EN8" s="83">
        <v>0</v>
      </c>
      <c r="EO8" s="84">
        <v>0</v>
      </c>
      <c r="EP8" s="84">
        <v>0</v>
      </c>
      <c r="EQ8" s="85" t="e">
        <f>IF(AND(EP8&gt;=60,ES8="Pass"),"First",IF(AND(EP8&gt;=60,ES8="Pass With G"),"First",IF(AND(EP8&gt;=48,ES8="Pass"),"Second;",IF(AND(EP8&gt;=48,ES8="Pass With G"),"Second",IF(OR(ES8="Pass",ES8="Pass With G"),"Third",ES8)))))</f>
        <v>#REF!</v>
      </c>
      <c r="ER8" s="85"/>
      <c r="ES8" s="86" t="e">
        <f>IF($G8="NSO","NSO",IF(OR($G8="",$G8=0,CF8="",#REF!="",#REF!="",#REF!="",#REF!="",#REF!=""),"",IF(OR(#REF!&gt;0,(#REF!+#REF!+#REF!)&gt;2),"FAIL",IF(OR(#REF!&gt;0,#REF!&gt;1),"SUPP.",IF(AND(#REF!&gt;0,#REF!&gt;0),"SUPP.",IF((#REF!+#REF!),"PASS With G","PASS"))))))</f>
        <v>#REF!</v>
      </c>
      <c r="ET8" s="84"/>
      <c r="EU8" s="84"/>
      <c r="EV8" s="93"/>
      <c r="EW8" s="93"/>
      <c r="EX8" s="87"/>
      <c r="EY8" s="662"/>
    </row>
    <row r="9" spans="1:155" ht="38.25" customHeight="1">
      <c r="A9" s="13">
        <f>G9</f>
        <v>0</v>
      </c>
      <c r="B9" s="35">
        <v>1</v>
      </c>
      <c r="C9" s="334">
        <v>1</v>
      </c>
      <c r="D9" s="6">
        <f>IF(E9&gt;0,$G$4,0)</f>
        <v>10</v>
      </c>
      <c r="E9" s="78">
        <f>'Data Paste From Shala Darpan'!D2</f>
        <v>1731</v>
      </c>
      <c r="F9" s="189"/>
      <c r="G9" s="78">
        <f>'Data Paste From Shala Darpan'!L2</f>
        <v>0</v>
      </c>
      <c r="H9" s="78" t="str">
        <f>'Data Paste From Shala Darpan'!F2</f>
        <v>Archana Kanwar</v>
      </c>
      <c r="I9" s="78" t="str">
        <f>'Data Paste From Shala Darpan'!H2</f>
        <v>Madan Singh</v>
      </c>
      <c r="J9" s="78" t="str">
        <f>'Data Paste From Shala Darpan'!I2</f>
        <v>Suraj Kanwar</v>
      </c>
      <c r="K9" s="335">
        <f>'Data Paste From Shala Darpan'!K2</f>
        <v>39849</v>
      </c>
      <c r="L9" s="214" t="str">
        <f>IF(G9=0,"",$L$7)</f>
        <v/>
      </c>
      <c r="M9" s="174">
        <v>274</v>
      </c>
      <c r="N9" s="175" t="str">
        <f>IF(OR(L9=0,M9=0,L9="",M9=""),"",M9/L9*100)</f>
        <v/>
      </c>
      <c r="O9" s="220">
        <f>IF(N9="",0,IF(N9&gt;=86,3,IF(N9&gt;=81,2,IF(N9&gt;=75,1,0))))</f>
        <v>0</v>
      </c>
      <c r="P9" s="681"/>
      <c r="Q9" s="134">
        <v>5</v>
      </c>
      <c r="R9" s="135">
        <v>7</v>
      </c>
      <c r="S9" s="135">
        <v>8</v>
      </c>
      <c r="T9" s="136">
        <v>55</v>
      </c>
      <c r="U9" s="135">
        <v>5</v>
      </c>
      <c r="V9" s="413">
        <f>IF($G9="","",$O9/2)</f>
        <v>0</v>
      </c>
      <c r="W9" s="135">
        <v>1</v>
      </c>
      <c r="X9" s="190">
        <v>7</v>
      </c>
      <c r="Y9" s="191">
        <v>7</v>
      </c>
      <c r="Z9" s="191">
        <v>7</v>
      </c>
      <c r="AA9" s="192">
        <v>50</v>
      </c>
      <c r="AB9" s="191">
        <v>5</v>
      </c>
      <c r="AC9" s="416">
        <f>IF($G9="","",$O9/2)</f>
        <v>0</v>
      </c>
      <c r="AD9" s="191">
        <v>2</v>
      </c>
      <c r="AE9" s="239">
        <v>8</v>
      </c>
      <c r="AF9" s="240">
        <v>8</v>
      </c>
      <c r="AG9" s="240">
        <v>8</v>
      </c>
      <c r="AH9" s="241">
        <v>60</v>
      </c>
      <c r="AI9" s="240">
        <v>5</v>
      </c>
      <c r="AJ9" s="419">
        <f>IF($G9="","",$O9*2)</f>
        <v>0</v>
      </c>
      <c r="AK9" s="240">
        <v>2</v>
      </c>
      <c r="AL9" s="140">
        <v>5</v>
      </c>
      <c r="AM9" s="141">
        <v>5</v>
      </c>
      <c r="AN9" s="141">
        <v>5</v>
      </c>
      <c r="AO9" s="142">
        <v>60</v>
      </c>
      <c r="AP9" s="141">
        <v>5</v>
      </c>
      <c r="AQ9" s="422">
        <f>IF($G9="","",$O9)</f>
        <v>0</v>
      </c>
      <c r="AR9" s="141">
        <v>1</v>
      </c>
      <c r="AS9" s="254">
        <v>4</v>
      </c>
      <c r="AT9" s="255">
        <v>4</v>
      </c>
      <c r="AU9" s="255">
        <v>4</v>
      </c>
      <c r="AV9" s="256">
        <v>50</v>
      </c>
      <c r="AW9" s="255">
        <v>4</v>
      </c>
      <c r="AX9" s="425">
        <f>IF($G9="","",$O9)</f>
        <v>0</v>
      </c>
      <c r="AY9" s="255">
        <v>1</v>
      </c>
      <c r="AZ9" s="292">
        <v>4</v>
      </c>
      <c r="BA9" s="293">
        <v>4</v>
      </c>
      <c r="BB9" s="293">
        <v>4</v>
      </c>
      <c r="BC9" s="294">
        <v>59</v>
      </c>
      <c r="BD9" s="293">
        <v>5</v>
      </c>
      <c r="BE9" s="428">
        <f>IF($G9="","",$O9)</f>
        <v>0</v>
      </c>
      <c r="BF9" s="293">
        <v>2</v>
      </c>
      <c r="BG9" s="254"/>
      <c r="BH9" s="255"/>
      <c r="BI9" s="255"/>
      <c r="BJ9" s="256"/>
      <c r="BK9" s="255"/>
      <c r="BL9" s="425">
        <f>IF(OR($G9="",$BG$3=""),"",$O9)</f>
        <v>0</v>
      </c>
      <c r="BM9" s="255"/>
      <c r="BN9" s="264">
        <v>15</v>
      </c>
      <c r="BO9" s="265">
        <v>40</v>
      </c>
      <c r="BP9" s="272">
        <v>15</v>
      </c>
      <c r="BQ9" s="273">
        <v>40</v>
      </c>
      <c r="BR9" s="280">
        <v>15</v>
      </c>
      <c r="BS9" s="281">
        <v>40</v>
      </c>
      <c r="BT9" s="200">
        <v>15</v>
      </c>
      <c r="BU9" s="201">
        <v>40</v>
      </c>
      <c r="BV9" s="201">
        <v>11</v>
      </c>
      <c r="BW9" s="148">
        <v>15</v>
      </c>
      <c r="BX9" s="149">
        <v>40</v>
      </c>
      <c r="BY9" s="300">
        <v>11</v>
      </c>
      <c r="BZ9" s="91">
        <f>Q9</f>
        <v>5</v>
      </c>
      <c r="CA9" s="89">
        <f t="shared" ref="CA9:CC9" si="15">R9</f>
        <v>7</v>
      </c>
      <c r="CB9" s="89">
        <f t="shared" si="15"/>
        <v>8</v>
      </c>
      <c r="CC9" s="89">
        <f t="shared" si="15"/>
        <v>55</v>
      </c>
      <c r="CD9" s="89">
        <f>SUM(BZ9:CC9)</f>
        <v>75</v>
      </c>
      <c r="CE9" s="89">
        <f>ROUNDUP(CD9*0.1,0)</f>
        <v>8</v>
      </c>
      <c r="CF9" s="89">
        <f>U9</f>
        <v>5</v>
      </c>
      <c r="CG9" s="89">
        <f>V9</f>
        <v>0</v>
      </c>
      <c r="CH9" s="94">
        <f>W9</f>
        <v>1</v>
      </c>
      <c r="CI9" s="94">
        <f>SUM(CF9:CH9)</f>
        <v>6</v>
      </c>
      <c r="CJ9" s="90">
        <f>SUM(CI9,CE9)</f>
        <v>14</v>
      </c>
      <c r="CK9" s="91">
        <f>X9</f>
        <v>7</v>
      </c>
      <c r="CL9" s="89">
        <f>Y9</f>
        <v>7</v>
      </c>
      <c r="CM9" s="89">
        <f>Z9</f>
        <v>7</v>
      </c>
      <c r="CN9" s="89">
        <f>AA9</f>
        <v>50</v>
      </c>
      <c r="CO9" s="89">
        <f>SUM(CK9:CN9)</f>
        <v>71</v>
      </c>
      <c r="CP9" s="89">
        <f>ROUNDUP(CO9*0.1,0)</f>
        <v>8</v>
      </c>
      <c r="CQ9" s="89">
        <f>AB9</f>
        <v>5</v>
      </c>
      <c r="CR9" s="89">
        <f>AC9</f>
        <v>0</v>
      </c>
      <c r="CS9" s="94">
        <f>AD9</f>
        <v>2</v>
      </c>
      <c r="CT9" s="94">
        <f>SUM(CQ9:CS9)</f>
        <v>7</v>
      </c>
      <c r="CU9" s="90">
        <f>SUM(CT9,CP9)</f>
        <v>15</v>
      </c>
      <c r="CV9" s="91">
        <f>AE9</f>
        <v>8</v>
      </c>
      <c r="CW9" s="89">
        <f>AF9</f>
        <v>8</v>
      </c>
      <c r="CX9" s="89">
        <f>AG9</f>
        <v>8</v>
      </c>
      <c r="CY9" s="89">
        <f>AH9</f>
        <v>60</v>
      </c>
      <c r="CZ9" s="89">
        <f>SUM(CV9:CY9)</f>
        <v>84</v>
      </c>
      <c r="DA9" s="89">
        <f>ROUNDUP(CZ9*0.1,0)</f>
        <v>9</v>
      </c>
      <c r="DB9" s="89">
        <f>AI9</f>
        <v>5</v>
      </c>
      <c r="DC9" s="89">
        <f>AJ9</f>
        <v>0</v>
      </c>
      <c r="DD9" s="94">
        <f>AK9</f>
        <v>2</v>
      </c>
      <c r="DE9" s="94">
        <f>SUM(DB9:DD9)</f>
        <v>7</v>
      </c>
      <c r="DF9" s="90">
        <f>SUM(DE9,DA9)</f>
        <v>16</v>
      </c>
      <c r="DG9" s="91">
        <f>AL9</f>
        <v>5</v>
      </c>
      <c r="DH9" s="91">
        <f t="shared" ref="DH9:DJ9" si="16">AM9</f>
        <v>5</v>
      </c>
      <c r="DI9" s="91">
        <f t="shared" si="16"/>
        <v>5</v>
      </c>
      <c r="DJ9" s="91">
        <f t="shared" si="16"/>
        <v>60</v>
      </c>
      <c r="DK9" s="89">
        <f>SUM(DG9:DJ9)</f>
        <v>75</v>
      </c>
      <c r="DL9" s="89">
        <f>ROUNDUP(DK9*0.1,0)</f>
        <v>8</v>
      </c>
      <c r="DM9" s="89">
        <f>AP9</f>
        <v>5</v>
      </c>
      <c r="DN9" s="89">
        <f t="shared" ref="DN9:DO9" si="17">AQ9</f>
        <v>0</v>
      </c>
      <c r="DO9" s="89">
        <f t="shared" si="17"/>
        <v>1</v>
      </c>
      <c r="DP9" s="94">
        <f>SUM(DM9:DO9)</f>
        <v>6</v>
      </c>
      <c r="DQ9" s="90">
        <f>SUM(DP9,DL9)</f>
        <v>14</v>
      </c>
      <c r="DR9" s="342">
        <f>AS9</f>
        <v>4</v>
      </c>
      <c r="DS9" s="343">
        <f t="shared" ref="DS9" si="18">AT9</f>
        <v>4</v>
      </c>
      <c r="DT9" s="343">
        <f t="shared" ref="DT9" si="19">AU9</f>
        <v>4</v>
      </c>
      <c r="DU9" s="343">
        <f t="shared" ref="DU9" si="20">AV9</f>
        <v>50</v>
      </c>
      <c r="DV9" s="89">
        <f>SUM(DR9:DU9)</f>
        <v>62</v>
      </c>
      <c r="DW9" s="89">
        <f>ROUNDUP(DV9*0.1,0)</f>
        <v>7</v>
      </c>
      <c r="DX9" s="343">
        <f>AW9</f>
        <v>4</v>
      </c>
      <c r="DY9" s="343">
        <f t="shared" ref="DY9" si="21">AX9</f>
        <v>0</v>
      </c>
      <c r="DZ9" s="343">
        <f t="shared" ref="DZ9" si="22">AY9</f>
        <v>1</v>
      </c>
      <c r="EA9" s="94">
        <f>SUM(DX9:DZ9)</f>
        <v>5</v>
      </c>
      <c r="EB9" s="90">
        <f>SUM(EA9,DW9)</f>
        <v>12</v>
      </c>
      <c r="EC9" s="91">
        <f>AZ9</f>
        <v>4</v>
      </c>
      <c r="ED9" s="89">
        <f t="shared" ref="ED9" si="23">BA9</f>
        <v>4</v>
      </c>
      <c r="EE9" s="89">
        <f t="shared" ref="EE9" si="24">BB9</f>
        <v>4</v>
      </c>
      <c r="EF9" s="89">
        <f t="shared" ref="EF9" si="25">BC9</f>
        <v>59</v>
      </c>
      <c r="EG9" s="89">
        <f>SUM(EC9:EF9)</f>
        <v>71</v>
      </c>
      <c r="EH9" s="89">
        <f>ROUNDUP(EG9*0.1,0)</f>
        <v>8</v>
      </c>
      <c r="EI9" s="89">
        <f>BD9</f>
        <v>5</v>
      </c>
      <c r="EJ9" s="89">
        <f t="shared" ref="EJ9" si="26">BE9</f>
        <v>0</v>
      </c>
      <c r="EK9" s="94">
        <f t="shared" ref="EK9" si="27">BF9</f>
        <v>2</v>
      </c>
      <c r="EL9" s="94">
        <f>SUM(EI9:EK9)</f>
        <v>7</v>
      </c>
      <c r="EM9" s="90">
        <f>SUM(EH9,EL9)</f>
        <v>15</v>
      </c>
      <c r="EN9" s="91">
        <f t="shared" ref="EN9:EN72" si="28">BG9</f>
        <v>0</v>
      </c>
      <c r="EO9" s="89">
        <f t="shared" ref="EO9:EO72" si="29">BH9</f>
        <v>0</v>
      </c>
      <c r="EP9" s="89">
        <f t="shared" ref="EP9:EP72" si="30">BI9</f>
        <v>0</v>
      </c>
      <c r="EQ9" s="89">
        <f t="shared" ref="EQ9:EQ72" si="31">BJ9</f>
        <v>0</v>
      </c>
      <c r="ER9" s="89">
        <f t="shared" ref="ER9:ER72" si="32">SUM(EN9:EQ9)</f>
        <v>0</v>
      </c>
      <c r="ES9" s="89">
        <f>ROUNDUP(ER9*0.1,0)</f>
        <v>0</v>
      </c>
      <c r="ET9" s="89">
        <f t="shared" ref="ET9:ET72" si="33">BK9</f>
        <v>0</v>
      </c>
      <c r="EU9" s="89">
        <f t="shared" ref="EU9:EU72" si="34">BL9</f>
        <v>0</v>
      </c>
      <c r="EV9" s="94">
        <f t="shared" ref="EV9:EV72" si="35">BM9</f>
        <v>0</v>
      </c>
      <c r="EW9" s="94">
        <f t="shared" ref="EW9:EW72" si="36">SUM(ET9:EV9)</f>
        <v>0</v>
      </c>
      <c r="EX9" s="90">
        <f t="shared" ref="EX9:EX72" si="37">SUM(ES9,EW9)</f>
        <v>0</v>
      </c>
      <c r="EY9" s="662"/>
    </row>
    <row r="10" spans="1:155" ht="38.25" customHeight="1">
      <c r="A10" s="13">
        <f t="shared" ref="A10:A73" si="38">G10</f>
        <v>0</v>
      </c>
      <c r="B10" s="35">
        <v>2</v>
      </c>
      <c r="C10" s="336">
        <v>2</v>
      </c>
      <c r="D10" s="6">
        <f t="shared" ref="D10:D73" si="39">IF(E10&gt;0,$G$4,0)</f>
        <v>10</v>
      </c>
      <c r="E10" s="79">
        <f>'Data Paste From Shala Darpan'!D3</f>
        <v>1186</v>
      </c>
      <c r="F10" s="443" t="str">
        <f>IF(OR(F9="",E10=""),"",F9+1)</f>
        <v/>
      </c>
      <c r="G10" s="79">
        <f>'Data Paste From Shala Darpan'!L3</f>
        <v>0</v>
      </c>
      <c r="H10" s="79" t="str">
        <f>'Data Paste From Shala Darpan'!F3</f>
        <v>ASHOK</v>
      </c>
      <c r="I10" s="79" t="str">
        <f>'Data Paste From Shala Darpan'!H3</f>
        <v>BABU RAM</v>
      </c>
      <c r="J10" s="79" t="str">
        <f>'Data Paste From Shala Darpan'!I3</f>
        <v>KAMLA</v>
      </c>
      <c r="K10" s="337">
        <f>'Data Paste From Shala Darpan'!K3</f>
        <v>38964</v>
      </c>
      <c r="L10" s="214" t="str">
        <f t="shared" ref="L10:L73" si="40">IF(G10=0,"",$L$7)</f>
        <v/>
      </c>
      <c r="M10" s="174">
        <v>150</v>
      </c>
      <c r="N10" s="175" t="str">
        <f t="shared" ref="N10:N73" si="41">IF(OR(L10=0,M10=0,L10="",M10=""),"",M10/L10*100)</f>
        <v/>
      </c>
      <c r="O10" s="220">
        <f t="shared" ref="O10:O73" si="42">IF(N10="",0,IF(N10&gt;=86,3,IF(N10&gt;=81,2,IF(N10&gt;=75,1,0))))</f>
        <v>0</v>
      </c>
      <c r="P10" s="681"/>
      <c r="Q10" s="137"/>
      <c r="R10" s="138"/>
      <c r="S10" s="138"/>
      <c r="T10" s="139"/>
      <c r="U10" s="138"/>
      <c r="V10" s="414">
        <f t="shared" ref="V10:V73" si="43">IF($G10="","",$O10/2)</f>
        <v>0</v>
      </c>
      <c r="W10" s="138"/>
      <c r="X10" s="193"/>
      <c r="Y10" s="194"/>
      <c r="Z10" s="194"/>
      <c r="AA10" s="195"/>
      <c r="AB10" s="194"/>
      <c r="AC10" s="417">
        <f t="shared" ref="AC10:AC73" si="44">IF($G10="","",$O10/2)</f>
        <v>0</v>
      </c>
      <c r="AD10" s="194"/>
      <c r="AE10" s="242"/>
      <c r="AF10" s="243"/>
      <c r="AG10" s="243"/>
      <c r="AH10" s="244"/>
      <c r="AI10" s="243"/>
      <c r="AJ10" s="420">
        <f t="shared" ref="AJ10:AJ73" si="45">IF($G10="","",$O10*2)</f>
        <v>0</v>
      </c>
      <c r="AK10" s="243"/>
      <c r="AL10" s="143"/>
      <c r="AM10" s="144"/>
      <c r="AN10" s="144"/>
      <c r="AO10" s="145"/>
      <c r="AP10" s="144"/>
      <c r="AQ10" s="423">
        <f t="shared" ref="AQ10:AQ73" si="46">IF($G10="","",$O10)</f>
        <v>0</v>
      </c>
      <c r="AR10" s="144"/>
      <c r="AS10" s="257"/>
      <c r="AT10" s="258"/>
      <c r="AU10" s="258"/>
      <c r="AV10" s="259"/>
      <c r="AW10" s="258"/>
      <c r="AX10" s="426">
        <f t="shared" ref="AX10:AX73" si="47">IF($G10="","",$O10)</f>
        <v>0</v>
      </c>
      <c r="AY10" s="258"/>
      <c r="AZ10" s="295"/>
      <c r="BA10" s="296"/>
      <c r="BB10" s="296"/>
      <c r="BC10" s="297"/>
      <c r="BD10" s="296"/>
      <c r="BE10" s="429">
        <f t="shared" ref="BE10:BE73" si="48">IF($G10="","",$O10)</f>
        <v>0</v>
      </c>
      <c r="BF10" s="296"/>
      <c r="BG10" s="257"/>
      <c r="BH10" s="258"/>
      <c r="BI10" s="258"/>
      <c r="BJ10" s="259"/>
      <c r="BK10" s="258"/>
      <c r="BL10" s="426">
        <f t="shared" ref="BL10:BL73" si="49">IF(OR($G10="",$BG$3=""),"",$O10)</f>
        <v>0</v>
      </c>
      <c r="BM10" s="258"/>
      <c r="BN10" s="266">
        <v>10</v>
      </c>
      <c r="BO10" s="267">
        <v>10</v>
      </c>
      <c r="BP10" s="274">
        <v>10</v>
      </c>
      <c r="BQ10" s="275">
        <v>10</v>
      </c>
      <c r="BR10" s="282">
        <v>10</v>
      </c>
      <c r="BS10" s="283">
        <v>10</v>
      </c>
      <c r="BT10" s="202">
        <v>10</v>
      </c>
      <c r="BU10" s="203">
        <v>15</v>
      </c>
      <c r="BV10" s="203">
        <v>20</v>
      </c>
      <c r="BW10" s="150">
        <v>15</v>
      </c>
      <c r="BX10" s="151">
        <v>15</v>
      </c>
      <c r="BY10" s="301">
        <v>15</v>
      </c>
      <c r="BZ10" s="91">
        <f t="shared" ref="BZ10:BZ73" si="50">Q10</f>
        <v>0</v>
      </c>
      <c r="CA10" s="89">
        <f t="shared" ref="CA10:CA73" si="51">R10</f>
        <v>0</v>
      </c>
      <c r="CB10" s="89">
        <f t="shared" ref="CB10:CB73" si="52">S10</f>
        <v>0</v>
      </c>
      <c r="CC10" s="89">
        <f t="shared" ref="CC10:CC73" si="53">T10</f>
        <v>0</v>
      </c>
      <c r="CD10" s="89">
        <f t="shared" ref="CD10:CD73" si="54">SUM(BZ10:CC10)</f>
        <v>0</v>
      </c>
      <c r="CE10" s="89">
        <f t="shared" ref="CE10:CE73" si="55">ROUNDUP(CD10*0.1,0)</f>
        <v>0</v>
      </c>
      <c r="CF10" s="89">
        <f t="shared" ref="CF10:CF73" si="56">U10</f>
        <v>0</v>
      </c>
      <c r="CG10" s="89">
        <f t="shared" ref="CG10:CG73" si="57">V10</f>
        <v>0</v>
      </c>
      <c r="CH10" s="94">
        <f t="shared" ref="CH10:CH73" si="58">W10</f>
        <v>0</v>
      </c>
      <c r="CI10" s="94">
        <f t="shared" ref="CI10:CI73" si="59">SUM(CF10:CH10)</f>
        <v>0</v>
      </c>
      <c r="CJ10" s="90">
        <f t="shared" ref="CJ10:CJ73" si="60">SUM(CI10,CE10)</f>
        <v>0</v>
      </c>
      <c r="CK10" s="91">
        <f t="shared" ref="CK10:CK73" si="61">X10</f>
        <v>0</v>
      </c>
      <c r="CL10" s="89">
        <f t="shared" ref="CL10:CL73" si="62">Y10</f>
        <v>0</v>
      </c>
      <c r="CM10" s="89">
        <f t="shared" ref="CM10:CM73" si="63">Z10</f>
        <v>0</v>
      </c>
      <c r="CN10" s="89">
        <f t="shared" ref="CN10:CN73" si="64">AA10</f>
        <v>0</v>
      </c>
      <c r="CO10" s="89">
        <f t="shared" ref="CO10:CO73" si="65">SUM(CK10:CN10)</f>
        <v>0</v>
      </c>
      <c r="CP10" s="89">
        <f t="shared" ref="CP10:CP73" si="66">ROUNDUP(CO10*0.1,0)</f>
        <v>0</v>
      </c>
      <c r="CQ10" s="89">
        <f t="shared" ref="CQ10:CQ73" si="67">AB10</f>
        <v>0</v>
      </c>
      <c r="CR10" s="89">
        <f t="shared" ref="CR10:CR73" si="68">AC10</f>
        <v>0</v>
      </c>
      <c r="CS10" s="94">
        <f t="shared" ref="CS10:CS73" si="69">AD10</f>
        <v>0</v>
      </c>
      <c r="CT10" s="94">
        <f t="shared" ref="CT10:CT73" si="70">SUM(CQ10:CS10)</f>
        <v>0</v>
      </c>
      <c r="CU10" s="90">
        <f t="shared" ref="CU10:CU73" si="71">SUM(CT10,CP10)</f>
        <v>0</v>
      </c>
      <c r="CV10" s="91">
        <f t="shared" ref="CV10:CV73" si="72">AE10</f>
        <v>0</v>
      </c>
      <c r="CW10" s="89">
        <f t="shared" ref="CW10:CW73" si="73">AF10</f>
        <v>0</v>
      </c>
      <c r="CX10" s="89">
        <f t="shared" ref="CX10:CX73" si="74">AG10</f>
        <v>0</v>
      </c>
      <c r="CY10" s="89">
        <f t="shared" ref="CY10:CY73" si="75">AH10</f>
        <v>0</v>
      </c>
      <c r="CZ10" s="89">
        <f t="shared" ref="CZ10:CZ73" si="76">SUM(CV10:CY10)</f>
        <v>0</v>
      </c>
      <c r="DA10" s="89">
        <f t="shared" ref="DA10:DA73" si="77">ROUNDUP(CZ10*0.1,0)</f>
        <v>0</v>
      </c>
      <c r="DB10" s="89">
        <f t="shared" ref="DB10:DB73" si="78">AI10</f>
        <v>0</v>
      </c>
      <c r="DC10" s="89">
        <f t="shared" ref="DC10:DC73" si="79">AJ10</f>
        <v>0</v>
      </c>
      <c r="DD10" s="94">
        <f t="shared" ref="DD10:DD73" si="80">AK10</f>
        <v>0</v>
      </c>
      <c r="DE10" s="94">
        <f t="shared" ref="DE10:DE73" si="81">SUM(DB10:DD10)</f>
        <v>0</v>
      </c>
      <c r="DF10" s="90">
        <f t="shared" ref="DF10:DF73" si="82">SUM(DE10,DA10)</f>
        <v>0</v>
      </c>
      <c r="DG10" s="91">
        <f t="shared" ref="DG10:DG73" si="83">AL10</f>
        <v>0</v>
      </c>
      <c r="DH10" s="91">
        <f t="shared" ref="DH10:DH73" si="84">AM10</f>
        <v>0</v>
      </c>
      <c r="DI10" s="91">
        <f t="shared" ref="DI10:DI73" si="85">AN10</f>
        <v>0</v>
      </c>
      <c r="DJ10" s="91">
        <f t="shared" ref="DJ10:DJ73" si="86">AO10</f>
        <v>0</v>
      </c>
      <c r="DK10" s="89">
        <f t="shared" ref="DK10:DK73" si="87">SUM(DG10:DJ10)</f>
        <v>0</v>
      </c>
      <c r="DL10" s="89">
        <f t="shared" ref="DL10:DL73" si="88">ROUNDUP(DK10*0.1,0)</f>
        <v>0</v>
      </c>
      <c r="DM10" s="89">
        <f t="shared" ref="DM10:DM73" si="89">AP10</f>
        <v>0</v>
      </c>
      <c r="DN10" s="89">
        <f t="shared" ref="DN10:DN73" si="90">AQ10</f>
        <v>0</v>
      </c>
      <c r="DO10" s="89">
        <f t="shared" ref="DO10:DO73" si="91">AR10</f>
        <v>0</v>
      </c>
      <c r="DP10" s="94">
        <f t="shared" ref="DP10:DP73" si="92">SUM(DM10:DO10)</f>
        <v>0</v>
      </c>
      <c r="DQ10" s="90">
        <f t="shared" ref="DQ10:DQ73" si="93">SUM(DP10,DL10)</f>
        <v>0</v>
      </c>
      <c r="DR10" s="342">
        <f t="shared" ref="DR10:DR73" si="94">AS10</f>
        <v>0</v>
      </c>
      <c r="DS10" s="343">
        <f t="shared" ref="DS10:DS73" si="95">AT10</f>
        <v>0</v>
      </c>
      <c r="DT10" s="343">
        <f t="shared" ref="DT10:DT73" si="96">AU10</f>
        <v>0</v>
      </c>
      <c r="DU10" s="343">
        <f t="shared" ref="DU10:DU73" si="97">AV10</f>
        <v>0</v>
      </c>
      <c r="DV10" s="89">
        <f t="shared" ref="DV10:DV73" si="98">SUM(DR10:DU10)</f>
        <v>0</v>
      </c>
      <c r="DW10" s="89">
        <f t="shared" ref="DW10:DW73" si="99">ROUNDUP(DV10*0.1,0)</f>
        <v>0</v>
      </c>
      <c r="DX10" s="343">
        <f t="shared" ref="DX10:DX73" si="100">AW10</f>
        <v>0</v>
      </c>
      <c r="DY10" s="343">
        <f t="shared" ref="DY10:DY73" si="101">AX10</f>
        <v>0</v>
      </c>
      <c r="DZ10" s="343">
        <f t="shared" ref="DZ10:DZ73" si="102">AY10</f>
        <v>0</v>
      </c>
      <c r="EA10" s="94">
        <f t="shared" ref="EA10:EA73" si="103">SUM(DX10:DZ10)</f>
        <v>0</v>
      </c>
      <c r="EB10" s="90">
        <f t="shared" ref="EB10:EB73" si="104">SUM(EA10,DW10)</f>
        <v>0</v>
      </c>
      <c r="EC10" s="91">
        <f t="shared" ref="EC10:EC73" si="105">AZ10</f>
        <v>0</v>
      </c>
      <c r="ED10" s="89">
        <f t="shared" ref="ED10:ED73" si="106">BA10</f>
        <v>0</v>
      </c>
      <c r="EE10" s="89">
        <f t="shared" ref="EE10:EE73" si="107">BB10</f>
        <v>0</v>
      </c>
      <c r="EF10" s="89">
        <f t="shared" ref="EF10:EF73" si="108">BC10</f>
        <v>0</v>
      </c>
      <c r="EG10" s="89">
        <f t="shared" ref="EG10:EG73" si="109">SUM(EC10:EF10)</f>
        <v>0</v>
      </c>
      <c r="EH10" s="89">
        <f t="shared" ref="EH10:EH73" si="110">ROUNDUP(EG10*0.1,0)</f>
        <v>0</v>
      </c>
      <c r="EI10" s="89">
        <f t="shared" ref="EI10:EI73" si="111">BD10</f>
        <v>0</v>
      </c>
      <c r="EJ10" s="89">
        <f t="shared" ref="EJ10:EJ73" si="112">BE10</f>
        <v>0</v>
      </c>
      <c r="EK10" s="94">
        <f t="shared" ref="EK10:EK73" si="113">BF10</f>
        <v>0</v>
      </c>
      <c r="EL10" s="94">
        <f t="shared" ref="EL10:EL73" si="114">SUM(EI10:EK10)</f>
        <v>0</v>
      </c>
      <c r="EM10" s="90">
        <f t="shared" ref="EM10:EM73" si="115">SUM(EH10,EL10)</f>
        <v>0</v>
      </c>
      <c r="EN10" s="91">
        <f t="shared" si="28"/>
        <v>0</v>
      </c>
      <c r="EO10" s="89">
        <f t="shared" si="29"/>
        <v>0</v>
      </c>
      <c r="EP10" s="89">
        <f t="shared" si="30"/>
        <v>0</v>
      </c>
      <c r="EQ10" s="89">
        <f t="shared" si="31"/>
        <v>0</v>
      </c>
      <c r="ER10" s="89">
        <f t="shared" si="32"/>
        <v>0</v>
      </c>
      <c r="ES10" s="89">
        <f t="shared" ref="ES10:ES73" si="116">ROUNDUP(ER10*0.1,0)</f>
        <v>0</v>
      </c>
      <c r="ET10" s="89">
        <f t="shared" si="33"/>
        <v>0</v>
      </c>
      <c r="EU10" s="89">
        <f t="shared" si="34"/>
        <v>0</v>
      </c>
      <c r="EV10" s="94">
        <f t="shared" si="35"/>
        <v>0</v>
      </c>
      <c r="EW10" s="94">
        <f t="shared" si="36"/>
        <v>0</v>
      </c>
      <c r="EX10" s="90">
        <f t="shared" si="37"/>
        <v>0</v>
      </c>
      <c r="EY10" s="662"/>
    </row>
    <row r="11" spans="1:155" ht="38.25" customHeight="1">
      <c r="A11" s="13">
        <f t="shared" si="38"/>
        <v>0</v>
      </c>
      <c r="B11" s="35">
        <v>3</v>
      </c>
      <c r="C11" s="334">
        <v>3</v>
      </c>
      <c r="D11" s="6">
        <f t="shared" si="39"/>
        <v>10</v>
      </c>
      <c r="E11" s="79">
        <f>'Data Paste From Shala Darpan'!D4</f>
        <v>1677</v>
      </c>
      <c r="F11" s="443" t="str">
        <f t="shared" ref="F11:F74" si="117">IF(OR(F10="",E11=""),"",F10+1)</f>
        <v/>
      </c>
      <c r="G11" s="78">
        <f>'Data Paste From Shala Darpan'!L4</f>
        <v>0</v>
      </c>
      <c r="H11" s="79" t="str">
        <f>'Data Paste From Shala Darpan'!F4</f>
        <v>BANTI</v>
      </c>
      <c r="I11" s="79" t="str">
        <f>'Data Paste From Shala Darpan'!H4</f>
        <v>BINJA RAM</v>
      </c>
      <c r="J11" s="79" t="str">
        <f>'Data Paste From Shala Darpan'!I4</f>
        <v>KALI</v>
      </c>
      <c r="K11" s="337">
        <f>'Data Paste From Shala Darpan'!K4</f>
        <v>39935</v>
      </c>
      <c r="L11" s="214" t="str">
        <f t="shared" si="40"/>
        <v/>
      </c>
      <c r="M11" s="174">
        <v>225</v>
      </c>
      <c r="N11" s="175" t="str">
        <f t="shared" si="41"/>
        <v/>
      </c>
      <c r="O11" s="220">
        <f t="shared" si="42"/>
        <v>0</v>
      </c>
      <c r="P11" s="681"/>
      <c r="Q11" s="137"/>
      <c r="R11" s="138"/>
      <c r="S11" s="138"/>
      <c r="T11" s="139"/>
      <c r="U11" s="138"/>
      <c r="V11" s="414">
        <f t="shared" si="43"/>
        <v>0</v>
      </c>
      <c r="W11" s="138"/>
      <c r="X11" s="193"/>
      <c r="Y11" s="194"/>
      <c r="Z11" s="194"/>
      <c r="AA11" s="195"/>
      <c r="AB11" s="194"/>
      <c r="AC11" s="417">
        <f t="shared" si="44"/>
        <v>0</v>
      </c>
      <c r="AD11" s="194"/>
      <c r="AE11" s="242"/>
      <c r="AF11" s="243"/>
      <c r="AG11" s="243"/>
      <c r="AH11" s="244"/>
      <c r="AI11" s="243"/>
      <c r="AJ11" s="420">
        <f t="shared" si="45"/>
        <v>0</v>
      </c>
      <c r="AK11" s="243"/>
      <c r="AL11" s="143"/>
      <c r="AM11" s="144"/>
      <c r="AN11" s="144"/>
      <c r="AO11" s="145"/>
      <c r="AP11" s="144"/>
      <c r="AQ11" s="423">
        <f t="shared" si="46"/>
        <v>0</v>
      </c>
      <c r="AR11" s="144"/>
      <c r="AS11" s="257"/>
      <c r="AT11" s="258"/>
      <c r="AU11" s="258"/>
      <c r="AV11" s="259"/>
      <c r="AW11" s="258"/>
      <c r="AX11" s="426">
        <f t="shared" si="47"/>
        <v>0</v>
      </c>
      <c r="AY11" s="258"/>
      <c r="AZ11" s="295"/>
      <c r="BA11" s="296"/>
      <c r="BB11" s="296"/>
      <c r="BC11" s="297"/>
      <c r="BD11" s="296"/>
      <c r="BE11" s="429">
        <f t="shared" si="48"/>
        <v>0</v>
      </c>
      <c r="BF11" s="296"/>
      <c r="BG11" s="257"/>
      <c r="BH11" s="258"/>
      <c r="BI11" s="258"/>
      <c r="BJ11" s="259"/>
      <c r="BK11" s="258"/>
      <c r="BL11" s="426">
        <f t="shared" si="49"/>
        <v>0</v>
      </c>
      <c r="BM11" s="258"/>
      <c r="BN11" s="266">
        <v>0</v>
      </c>
      <c r="BO11" s="267">
        <v>0</v>
      </c>
      <c r="BP11" s="274">
        <v>0</v>
      </c>
      <c r="BQ11" s="275">
        <v>0</v>
      </c>
      <c r="BR11" s="282">
        <v>0</v>
      </c>
      <c r="BS11" s="283">
        <v>0</v>
      </c>
      <c r="BT11" s="202">
        <v>0</v>
      </c>
      <c r="BU11" s="203">
        <v>0</v>
      </c>
      <c r="BV11" s="203">
        <v>0</v>
      </c>
      <c r="BW11" s="150">
        <v>0</v>
      </c>
      <c r="BX11" s="151">
        <v>0</v>
      </c>
      <c r="BY11" s="301">
        <v>0</v>
      </c>
      <c r="BZ11" s="91">
        <f t="shared" si="50"/>
        <v>0</v>
      </c>
      <c r="CA11" s="89">
        <f t="shared" si="51"/>
        <v>0</v>
      </c>
      <c r="CB11" s="89">
        <f t="shared" si="52"/>
        <v>0</v>
      </c>
      <c r="CC11" s="89">
        <f t="shared" si="53"/>
        <v>0</v>
      </c>
      <c r="CD11" s="89">
        <f t="shared" si="54"/>
        <v>0</v>
      </c>
      <c r="CE11" s="89">
        <f t="shared" si="55"/>
        <v>0</v>
      </c>
      <c r="CF11" s="89">
        <f t="shared" si="56"/>
        <v>0</v>
      </c>
      <c r="CG11" s="89">
        <f t="shared" si="57"/>
        <v>0</v>
      </c>
      <c r="CH11" s="94">
        <f t="shared" si="58"/>
        <v>0</v>
      </c>
      <c r="CI11" s="94">
        <f t="shared" si="59"/>
        <v>0</v>
      </c>
      <c r="CJ11" s="90">
        <f t="shared" si="60"/>
        <v>0</v>
      </c>
      <c r="CK11" s="91">
        <f t="shared" si="61"/>
        <v>0</v>
      </c>
      <c r="CL11" s="89">
        <f t="shared" si="62"/>
        <v>0</v>
      </c>
      <c r="CM11" s="89">
        <f t="shared" si="63"/>
        <v>0</v>
      </c>
      <c r="CN11" s="89">
        <f t="shared" si="64"/>
        <v>0</v>
      </c>
      <c r="CO11" s="89">
        <f t="shared" si="65"/>
        <v>0</v>
      </c>
      <c r="CP11" s="89">
        <f t="shared" si="66"/>
        <v>0</v>
      </c>
      <c r="CQ11" s="89">
        <f t="shared" si="67"/>
        <v>0</v>
      </c>
      <c r="CR11" s="89">
        <f t="shared" si="68"/>
        <v>0</v>
      </c>
      <c r="CS11" s="94">
        <f t="shared" si="69"/>
        <v>0</v>
      </c>
      <c r="CT11" s="94">
        <f t="shared" si="70"/>
        <v>0</v>
      </c>
      <c r="CU11" s="90">
        <f t="shared" si="71"/>
        <v>0</v>
      </c>
      <c r="CV11" s="91">
        <f t="shared" si="72"/>
        <v>0</v>
      </c>
      <c r="CW11" s="89">
        <f t="shared" si="73"/>
        <v>0</v>
      </c>
      <c r="CX11" s="89">
        <f t="shared" si="74"/>
        <v>0</v>
      </c>
      <c r="CY11" s="89">
        <f t="shared" si="75"/>
        <v>0</v>
      </c>
      <c r="CZ11" s="89">
        <f t="shared" si="76"/>
        <v>0</v>
      </c>
      <c r="DA11" s="89">
        <f t="shared" si="77"/>
        <v>0</v>
      </c>
      <c r="DB11" s="89">
        <f t="shared" si="78"/>
        <v>0</v>
      </c>
      <c r="DC11" s="89">
        <f t="shared" si="79"/>
        <v>0</v>
      </c>
      <c r="DD11" s="94">
        <f t="shared" si="80"/>
        <v>0</v>
      </c>
      <c r="DE11" s="94">
        <f t="shared" si="81"/>
        <v>0</v>
      </c>
      <c r="DF11" s="90">
        <f t="shared" si="82"/>
        <v>0</v>
      </c>
      <c r="DG11" s="91">
        <f t="shared" si="83"/>
        <v>0</v>
      </c>
      <c r="DH11" s="91">
        <f t="shared" si="84"/>
        <v>0</v>
      </c>
      <c r="DI11" s="91">
        <f t="shared" si="85"/>
        <v>0</v>
      </c>
      <c r="DJ11" s="91">
        <f t="shared" si="86"/>
        <v>0</v>
      </c>
      <c r="DK11" s="89">
        <f t="shared" si="87"/>
        <v>0</v>
      </c>
      <c r="DL11" s="89">
        <f t="shared" si="88"/>
        <v>0</v>
      </c>
      <c r="DM11" s="89">
        <f t="shared" si="89"/>
        <v>0</v>
      </c>
      <c r="DN11" s="89">
        <f t="shared" si="90"/>
        <v>0</v>
      </c>
      <c r="DO11" s="89">
        <f t="shared" si="91"/>
        <v>0</v>
      </c>
      <c r="DP11" s="94">
        <f t="shared" si="92"/>
        <v>0</v>
      </c>
      <c r="DQ11" s="90">
        <f t="shared" si="93"/>
        <v>0</v>
      </c>
      <c r="DR11" s="342">
        <f t="shared" si="94"/>
        <v>0</v>
      </c>
      <c r="DS11" s="343">
        <f t="shared" si="95"/>
        <v>0</v>
      </c>
      <c r="DT11" s="343">
        <f t="shared" si="96"/>
        <v>0</v>
      </c>
      <c r="DU11" s="343">
        <f t="shared" si="97"/>
        <v>0</v>
      </c>
      <c r="DV11" s="89">
        <f t="shared" si="98"/>
        <v>0</v>
      </c>
      <c r="DW11" s="89">
        <f t="shared" si="99"/>
        <v>0</v>
      </c>
      <c r="DX11" s="343">
        <f t="shared" si="100"/>
        <v>0</v>
      </c>
      <c r="DY11" s="343">
        <f t="shared" si="101"/>
        <v>0</v>
      </c>
      <c r="DZ11" s="343">
        <f t="shared" si="102"/>
        <v>0</v>
      </c>
      <c r="EA11" s="94">
        <f t="shared" si="103"/>
        <v>0</v>
      </c>
      <c r="EB11" s="90">
        <f t="shared" si="104"/>
        <v>0</v>
      </c>
      <c r="EC11" s="91">
        <f t="shared" si="105"/>
        <v>0</v>
      </c>
      <c r="ED11" s="89">
        <f t="shared" si="106"/>
        <v>0</v>
      </c>
      <c r="EE11" s="89">
        <f t="shared" si="107"/>
        <v>0</v>
      </c>
      <c r="EF11" s="89">
        <f t="shared" si="108"/>
        <v>0</v>
      </c>
      <c r="EG11" s="89">
        <f t="shared" si="109"/>
        <v>0</v>
      </c>
      <c r="EH11" s="89">
        <f t="shared" si="110"/>
        <v>0</v>
      </c>
      <c r="EI11" s="89">
        <f t="shared" si="111"/>
        <v>0</v>
      </c>
      <c r="EJ11" s="89">
        <f t="shared" si="112"/>
        <v>0</v>
      </c>
      <c r="EK11" s="94">
        <f t="shared" si="113"/>
        <v>0</v>
      </c>
      <c r="EL11" s="94">
        <f t="shared" si="114"/>
        <v>0</v>
      </c>
      <c r="EM11" s="90">
        <f t="shared" si="115"/>
        <v>0</v>
      </c>
      <c r="EN11" s="91">
        <f t="shared" si="28"/>
        <v>0</v>
      </c>
      <c r="EO11" s="89">
        <f t="shared" si="29"/>
        <v>0</v>
      </c>
      <c r="EP11" s="89">
        <f t="shared" si="30"/>
        <v>0</v>
      </c>
      <c r="EQ11" s="89">
        <f t="shared" si="31"/>
        <v>0</v>
      </c>
      <c r="ER11" s="89">
        <f t="shared" si="32"/>
        <v>0</v>
      </c>
      <c r="ES11" s="89">
        <f t="shared" si="116"/>
        <v>0</v>
      </c>
      <c r="ET11" s="89">
        <f t="shared" si="33"/>
        <v>0</v>
      </c>
      <c r="EU11" s="89">
        <f t="shared" si="34"/>
        <v>0</v>
      </c>
      <c r="EV11" s="94">
        <f t="shared" si="35"/>
        <v>0</v>
      </c>
      <c r="EW11" s="94">
        <f t="shared" si="36"/>
        <v>0</v>
      </c>
      <c r="EX11" s="90">
        <f t="shared" si="37"/>
        <v>0</v>
      </c>
      <c r="EY11" s="662"/>
    </row>
    <row r="12" spans="1:155" ht="38.25" customHeight="1">
      <c r="A12" s="13">
        <f t="shared" si="38"/>
        <v>0</v>
      </c>
      <c r="B12" s="35">
        <v>4</v>
      </c>
      <c r="C12" s="336">
        <v>4</v>
      </c>
      <c r="D12" s="6">
        <f t="shared" si="39"/>
        <v>10</v>
      </c>
      <c r="E12" s="79">
        <f>'Data Paste From Shala Darpan'!D5</f>
        <v>1729</v>
      </c>
      <c r="F12" s="443" t="str">
        <f t="shared" si="117"/>
        <v/>
      </c>
      <c r="G12" s="79">
        <f>'Data Paste From Shala Darpan'!L5</f>
        <v>0</v>
      </c>
      <c r="H12" s="79" t="str">
        <f>'Data Paste From Shala Darpan'!F5</f>
        <v>CHHOTU SINGH</v>
      </c>
      <c r="I12" s="79" t="str">
        <f>'Data Paste From Shala Darpan'!H5</f>
        <v>PADAM SINGH</v>
      </c>
      <c r="J12" s="79" t="str">
        <f>'Data Paste From Shala Darpan'!I5</f>
        <v>SANTOSH KANWAR</v>
      </c>
      <c r="K12" s="337">
        <f>'Data Paste From Shala Darpan'!K5</f>
        <v>39671</v>
      </c>
      <c r="L12" s="214" t="str">
        <f t="shared" si="40"/>
        <v/>
      </c>
      <c r="M12" s="174"/>
      <c r="N12" s="175" t="str">
        <f t="shared" si="41"/>
        <v/>
      </c>
      <c r="O12" s="220">
        <f t="shared" si="42"/>
        <v>0</v>
      </c>
      <c r="P12" s="681"/>
      <c r="Q12" s="137"/>
      <c r="R12" s="138"/>
      <c r="S12" s="138"/>
      <c r="T12" s="139"/>
      <c r="U12" s="138"/>
      <c r="V12" s="414">
        <f t="shared" si="43"/>
        <v>0</v>
      </c>
      <c r="W12" s="138"/>
      <c r="X12" s="193"/>
      <c r="Y12" s="194"/>
      <c r="Z12" s="194"/>
      <c r="AA12" s="195"/>
      <c r="AB12" s="194"/>
      <c r="AC12" s="417">
        <f t="shared" si="44"/>
        <v>0</v>
      </c>
      <c r="AD12" s="194"/>
      <c r="AE12" s="242"/>
      <c r="AF12" s="243"/>
      <c r="AG12" s="243"/>
      <c r="AH12" s="244"/>
      <c r="AI12" s="243"/>
      <c r="AJ12" s="420">
        <f t="shared" si="45"/>
        <v>0</v>
      </c>
      <c r="AK12" s="243"/>
      <c r="AL12" s="143"/>
      <c r="AM12" s="144"/>
      <c r="AN12" s="144"/>
      <c r="AO12" s="145"/>
      <c r="AP12" s="144"/>
      <c r="AQ12" s="423">
        <f t="shared" si="46"/>
        <v>0</v>
      </c>
      <c r="AR12" s="144"/>
      <c r="AS12" s="257"/>
      <c r="AT12" s="258"/>
      <c r="AU12" s="258"/>
      <c r="AV12" s="259"/>
      <c r="AW12" s="258"/>
      <c r="AX12" s="426">
        <f t="shared" si="47"/>
        <v>0</v>
      </c>
      <c r="AY12" s="258"/>
      <c r="AZ12" s="295"/>
      <c r="BA12" s="296"/>
      <c r="BB12" s="296"/>
      <c r="BC12" s="297"/>
      <c r="BD12" s="296"/>
      <c r="BE12" s="429">
        <f t="shared" si="48"/>
        <v>0</v>
      </c>
      <c r="BF12" s="296"/>
      <c r="BG12" s="257"/>
      <c r="BH12" s="258"/>
      <c r="BI12" s="258"/>
      <c r="BJ12" s="259"/>
      <c r="BK12" s="258"/>
      <c r="BL12" s="426">
        <f t="shared" si="49"/>
        <v>0</v>
      </c>
      <c r="BM12" s="258"/>
      <c r="BN12" s="266">
        <v>0</v>
      </c>
      <c r="BO12" s="267">
        <v>0</v>
      </c>
      <c r="BP12" s="274">
        <v>0</v>
      </c>
      <c r="BQ12" s="275">
        <v>0</v>
      </c>
      <c r="BR12" s="282">
        <v>0</v>
      </c>
      <c r="BS12" s="283">
        <v>0</v>
      </c>
      <c r="BT12" s="202">
        <v>0</v>
      </c>
      <c r="BU12" s="203">
        <v>0</v>
      </c>
      <c r="BV12" s="203">
        <v>0</v>
      </c>
      <c r="BW12" s="150">
        <v>0</v>
      </c>
      <c r="BX12" s="151">
        <v>0</v>
      </c>
      <c r="BY12" s="301">
        <v>0</v>
      </c>
      <c r="BZ12" s="91">
        <f t="shared" si="50"/>
        <v>0</v>
      </c>
      <c r="CA12" s="89">
        <f t="shared" si="51"/>
        <v>0</v>
      </c>
      <c r="CB12" s="89">
        <f t="shared" si="52"/>
        <v>0</v>
      </c>
      <c r="CC12" s="89">
        <f t="shared" si="53"/>
        <v>0</v>
      </c>
      <c r="CD12" s="89">
        <f t="shared" si="54"/>
        <v>0</v>
      </c>
      <c r="CE12" s="89">
        <f t="shared" si="55"/>
        <v>0</v>
      </c>
      <c r="CF12" s="89">
        <f t="shared" si="56"/>
        <v>0</v>
      </c>
      <c r="CG12" s="89">
        <f t="shared" si="57"/>
        <v>0</v>
      </c>
      <c r="CH12" s="94">
        <f t="shared" si="58"/>
        <v>0</v>
      </c>
      <c r="CI12" s="94">
        <f t="shared" si="59"/>
        <v>0</v>
      </c>
      <c r="CJ12" s="90">
        <f t="shared" si="60"/>
        <v>0</v>
      </c>
      <c r="CK12" s="91">
        <f t="shared" si="61"/>
        <v>0</v>
      </c>
      <c r="CL12" s="89">
        <f t="shared" si="62"/>
        <v>0</v>
      </c>
      <c r="CM12" s="89">
        <f t="shared" si="63"/>
        <v>0</v>
      </c>
      <c r="CN12" s="89">
        <f t="shared" si="64"/>
        <v>0</v>
      </c>
      <c r="CO12" s="89">
        <f t="shared" si="65"/>
        <v>0</v>
      </c>
      <c r="CP12" s="89">
        <f t="shared" si="66"/>
        <v>0</v>
      </c>
      <c r="CQ12" s="89">
        <f t="shared" si="67"/>
        <v>0</v>
      </c>
      <c r="CR12" s="89">
        <f t="shared" si="68"/>
        <v>0</v>
      </c>
      <c r="CS12" s="94">
        <f t="shared" si="69"/>
        <v>0</v>
      </c>
      <c r="CT12" s="94">
        <f t="shared" si="70"/>
        <v>0</v>
      </c>
      <c r="CU12" s="90">
        <f t="shared" si="71"/>
        <v>0</v>
      </c>
      <c r="CV12" s="91">
        <f t="shared" si="72"/>
        <v>0</v>
      </c>
      <c r="CW12" s="89">
        <f t="shared" si="73"/>
        <v>0</v>
      </c>
      <c r="CX12" s="89">
        <f t="shared" si="74"/>
        <v>0</v>
      </c>
      <c r="CY12" s="89">
        <f t="shared" si="75"/>
        <v>0</v>
      </c>
      <c r="CZ12" s="89">
        <f t="shared" si="76"/>
        <v>0</v>
      </c>
      <c r="DA12" s="89">
        <f t="shared" si="77"/>
        <v>0</v>
      </c>
      <c r="DB12" s="89">
        <f t="shared" si="78"/>
        <v>0</v>
      </c>
      <c r="DC12" s="89">
        <f t="shared" si="79"/>
        <v>0</v>
      </c>
      <c r="DD12" s="94">
        <f t="shared" si="80"/>
        <v>0</v>
      </c>
      <c r="DE12" s="94">
        <f t="shared" si="81"/>
        <v>0</v>
      </c>
      <c r="DF12" s="90">
        <f t="shared" si="82"/>
        <v>0</v>
      </c>
      <c r="DG12" s="91">
        <f t="shared" si="83"/>
        <v>0</v>
      </c>
      <c r="DH12" s="91">
        <f t="shared" si="84"/>
        <v>0</v>
      </c>
      <c r="DI12" s="91">
        <f t="shared" si="85"/>
        <v>0</v>
      </c>
      <c r="DJ12" s="91">
        <f t="shared" si="86"/>
        <v>0</v>
      </c>
      <c r="DK12" s="89">
        <f t="shared" si="87"/>
        <v>0</v>
      </c>
      <c r="DL12" s="89">
        <f t="shared" si="88"/>
        <v>0</v>
      </c>
      <c r="DM12" s="89">
        <f t="shared" si="89"/>
        <v>0</v>
      </c>
      <c r="DN12" s="89">
        <f t="shared" si="90"/>
        <v>0</v>
      </c>
      <c r="DO12" s="89">
        <f t="shared" si="91"/>
        <v>0</v>
      </c>
      <c r="DP12" s="94">
        <f t="shared" si="92"/>
        <v>0</v>
      </c>
      <c r="DQ12" s="90">
        <f t="shared" si="93"/>
        <v>0</v>
      </c>
      <c r="DR12" s="342">
        <f t="shared" si="94"/>
        <v>0</v>
      </c>
      <c r="DS12" s="343">
        <f t="shared" si="95"/>
        <v>0</v>
      </c>
      <c r="DT12" s="343">
        <f t="shared" si="96"/>
        <v>0</v>
      </c>
      <c r="DU12" s="343">
        <f t="shared" si="97"/>
        <v>0</v>
      </c>
      <c r="DV12" s="89">
        <f t="shared" si="98"/>
        <v>0</v>
      </c>
      <c r="DW12" s="89">
        <f t="shared" si="99"/>
        <v>0</v>
      </c>
      <c r="DX12" s="343">
        <f t="shared" si="100"/>
        <v>0</v>
      </c>
      <c r="DY12" s="343">
        <f t="shared" si="101"/>
        <v>0</v>
      </c>
      <c r="DZ12" s="343">
        <f t="shared" si="102"/>
        <v>0</v>
      </c>
      <c r="EA12" s="94">
        <f t="shared" si="103"/>
        <v>0</v>
      </c>
      <c r="EB12" s="90">
        <f t="shared" si="104"/>
        <v>0</v>
      </c>
      <c r="EC12" s="91">
        <f t="shared" si="105"/>
        <v>0</v>
      </c>
      <c r="ED12" s="89">
        <f t="shared" si="106"/>
        <v>0</v>
      </c>
      <c r="EE12" s="89">
        <f t="shared" si="107"/>
        <v>0</v>
      </c>
      <c r="EF12" s="89">
        <f t="shared" si="108"/>
        <v>0</v>
      </c>
      <c r="EG12" s="89">
        <f t="shared" si="109"/>
        <v>0</v>
      </c>
      <c r="EH12" s="89">
        <f t="shared" si="110"/>
        <v>0</v>
      </c>
      <c r="EI12" s="89">
        <f t="shared" si="111"/>
        <v>0</v>
      </c>
      <c r="EJ12" s="89">
        <f t="shared" si="112"/>
        <v>0</v>
      </c>
      <c r="EK12" s="94">
        <f t="shared" si="113"/>
        <v>0</v>
      </c>
      <c r="EL12" s="94">
        <f t="shared" si="114"/>
        <v>0</v>
      </c>
      <c r="EM12" s="90">
        <f t="shared" si="115"/>
        <v>0</v>
      </c>
      <c r="EN12" s="91">
        <f t="shared" si="28"/>
        <v>0</v>
      </c>
      <c r="EO12" s="89">
        <f t="shared" si="29"/>
        <v>0</v>
      </c>
      <c r="EP12" s="89">
        <f t="shared" si="30"/>
        <v>0</v>
      </c>
      <c r="EQ12" s="89">
        <f t="shared" si="31"/>
        <v>0</v>
      </c>
      <c r="ER12" s="89">
        <f t="shared" si="32"/>
        <v>0</v>
      </c>
      <c r="ES12" s="89">
        <f t="shared" si="116"/>
        <v>0</v>
      </c>
      <c r="ET12" s="89">
        <f t="shared" si="33"/>
        <v>0</v>
      </c>
      <c r="EU12" s="89">
        <f t="shared" si="34"/>
        <v>0</v>
      </c>
      <c r="EV12" s="94">
        <f t="shared" si="35"/>
        <v>0</v>
      </c>
      <c r="EW12" s="94">
        <f t="shared" si="36"/>
        <v>0</v>
      </c>
      <c r="EX12" s="90">
        <f t="shared" si="37"/>
        <v>0</v>
      </c>
      <c r="EY12" s="662"/>
    </row>
    <row r="13" spans="1:155" ht="38.25" customHeight="1">
      <c r="A13" s="13">
        <f t="shared" si="38"/>
        <v>0</v>
      </c>
      <c r="B13" s="35">
        <v>5</v>
      </c>
      <c r="C13" s="334">
        <v>5</v>
      </c>
      <c r="D13" s="6">
        <f>IF(E13&gt;0,$G$4,0)</f>
        <v>10</v>
      </c>
      <c r="E13" s="79">
        <f>'Data Paste From Shala Darpan'!D6</f>
        <v>1355</v>
      </c>
      <c r="F13" s="443" t="str">
        <f t="shared" si="117"/>
        <v/>
      </c>
      <c r="G13" s="78">
        <f>'Data Paste From Shala Darpan'!L6</f>
        <v>0</v>
      </c>
      <c r="H13" s="79" t="str">
        <f>'Data Paste From Shala Darpan'!F6</f>
        <v>CHOLARAM</v>
      </c>
      <c r="I13" s="79" t="str">
        <f>'Data Paste From Shala Darpan'!H6</f>
        <v>TIKURAM</v>
      </c>
      <c r="J13" s="79" t="str">
        <f>'Data Paste From Shala Darpan'!I6</f>
        <v>BEBU DEVI</v>
      </c>
      <c r="K13" s="337">
        <f>'Data Paste From Shala Darpan'!K6</f>
        <v>39253</v>
      </c>
      <c r="L13" s="214" t="str">
        <f t="shared" si="40"/>
        <v/>
      </c>
      <c r="M13" s="174"/>
      <c r="N13" s="175" t="str">
        <f t="shared" si="41"/>
        <v/>
      </c>
      <c r="O13" s="220">
        <f t="shared" si="42"/>
        <v>0</v>
      </c>
      <c r="P13" s="681"/>
      <c r="Q13" s="137"/>
      <c r="R13" s="138"/>
      <c r="S13" s="138"/>
      <c r="T13" s="139"/>
      <c r="U13" s="138"/>
      <c r="V13" s="414">
        <f t="shared" si="43"/>
        <v>0</v>
      </c>
      <c r="W13" s="138"/>
      <c r="X13" s="193"/>
      <c r="Y13" s="194"/>
      <c r="Z13" s="194"/>
      <c r="AA13" s="195"/>
      <c r="AB13" s="194"/>
      <c r="AC13" s="417">
        <f t="shared" si="44"/>
        <v>0</v>
      </c>
      <c r="AD13" s="194"/>
      <c r="AE13" s="242"/>
      <c r="AF13" s="243"/>
      <c r="AG13" s="243"/>
      <c r="AH13" s="244"/>
      <c r="AI13" s="243"/>
      <c r="AJ13" s="420">
        <f t="shared" si="45"/>
        <v>0</v>
      </c>
      <c r="AK13" s="243"/>
      <c r="AL13" s="143"/>
      <c r="AM13" s="144"/>
      <c r="AN13" s="144"/>
      <c r="AO13" s="145"/>
      <c r="AP13" s="144"/>
      <c r="AQ13" s="423">
        <f t="shared" si="46"/>
        <v>0</v>
      </c>
      <c r="AR13" s="144"/>
      <c r="AS13" s="257"/>
      <c r="AT13" s="258"/>
      <c r="AU13" s="258"/>
      <c r="AV13" s="259"/>
      <c r="AW13" s="258"/>
      <c r="AX13" s="426">
        <f t="shared" si="47"/>
        <v>0</v>
      </c>
      <c r="AY13" s="258"/>
      <c r="AZ13" s="295"/>
      <c r="BA13" s="296"/>
      <c r="BB13" s="296"/>
      <c r="BC13" s="297"/>
      <c r="BD13" s="296"/>
      <c r="BE13" s="429">
        <f t="shared" si="48"/>
        <v>0</v>
      </c>
      <c r="BF13" s="296"/>
      <c r="BG13" s="257"/>
      <c r="BH13" s="258"/>
      <c r="BI13" s="258"/>
      <c r="BJ13" s="259"/>
      <c r="BK13" s="258"/>
      <c r="BL13" s="426">
        <f t="shared" si="49"/>
        <v>0</v>
      </c>
      <c r="BM13" s="258"/>
      <c r="BN13" s="266">
        <v>0</v>
      </c>
      <c r="BO13" s="267">
        <v>0</v>
      </c>
      <c r="BP13" s="274">
        <v>0</v>
      </c>
      <c r="BQ13" s="275">
        <v>0</v>
      </c>
      <c r="BR13" s="282">
        <v>0</v>
      </c>
      <c r="BS13" s="283">
        <v>0</v>
      </c>
      <c r="BT13" s="202">
        <v>0</v>
      </c>
      <c r="BU13" s="203">
        <v>0</v>
      </c>
      <c r="BV13" s="203">
        <v>0</v>
      </c>
      <c r="BW13" s="150">
        <v>0</v>
      </c>
      <c r="BX13" s="151">
        <v>0</v>
      </c>
      <c r="BY13" s="301">
        <v>0</v>
      </c>
      <c r="BZ13" s="91">
        <f t="shared" si="50"/>
        <v>0</v>
      </c>
      <c r="CA13" s="89">
        <f t="shared" si="51"/>
        <v>0</v>
      </c>
      <c r="CB13" s="89">
        <f t="shared" si="52"/>
        <v>0</v>
      </c>
      <c r="CC13" s="89">
        <f t="shared" si="53"/>
        <v>0</v>
      </c>
      <c r="CD13" s="89">
        <f t="shared" si="54"/>
        <v>0</v>
      </c>
      <c r="CE13" s="89">
        <f t="shared" si="55"/>
        <v>0</v>
      </c>
      <c r="CF13" s="89">
        <f t="shared" si="56"/>
        <v>0</v>
      </c>
      <c r="CG13" s="89">
        <f t="shared" si="57"/>
        <v>0</v>
      </c>
      <c r="CH13" s="94">
        <f t="shared" si="58"/>
        <v>0</v>
      </c>
      <c r="CI13" s="94">
        <f t="shared" si="59"/>
        <v>0</v>
      </c>
      <c r="CJ13" s="90">
        <f t="shared" si="60"/>
        <v>0</v>
      </c>
      <c r="CK13" s="91">
        <f t="shared" si="61"/>
        <v>0</v>
      </c>
      <c r="CL13" s="89">
        <f t="shared" si="62"/>
        <v>0</v>
      </c>
      <c r="CM13" s="89">
        <f t="shared" si="63"/>
        <v>0</v>
      </c>
      <c r="CN13" s="89">
        <f t="shared" si="64"/>
        <v>0</v>
      </c>
      <c r="CO13" s="89">
        <f t="shared" si="65"/>
        <v>0</v>
      </c>
      <c r="CP13" s="89">
        <f t="shared" si="66"/>
        <v>0</v>
      </c>
      <c r="CQ13" s="89">
        <f t="shared" si="67"/>
        <v>0</v>
      </c>
      <c r="CR13" s="89">
        <f t="shared" si="68"/>
        <v>0</v>
      </c>
      <c r="CS13" s="94">
        <f t="shared" si="69"/>
        <v>0</v>
      </c>
      <c r="CT13" s="94">
        <f t="shared" si="70"/>
        <v>0</v>
      </c>
      <c r="CU13" s="90">
        <f t="shared" si="71"/>
        <v>0</v>
      </c>
      <c r="CV13" s="91">
        <f t="shared" si="72"/>
        <v>0</v>
      </c>
      <c r="CW13" s="89">
        <f t="shared" si="73"/>
        <v>0</v>
      </c>
      <c r="CX13" s="89">
        <f t="shared" si="74"/>
        <v>0</v>
      </c>
      <c r="CY13" s="89">
        <f t="shared" si="75"/>
        <v>0</v>
      </c>
      <c r="CZ13" s="89">
        <f t="shared" si="76"/>
        <v>0</v>
      </c>
      <c r="DA13" s="89">
        <f t="shared" si="77"/>
        <v>0</v>
      </c>
      <c r="DB13" s="89">
        <f t="shared" si="78"/>
        <v>0</v>
      </c>
      <c r="DC13" s="89">
        <f t="shared" si="79"/>
        <v>0</v>
      </c>
      <c r="DD13" s="94">
        <f t="shared" si="80"/>
        <v>0</v>
      </c>
      <c r="DE13" s="94">
        <f t="shared" si="81"/>
        <v>0</v>
      </c>
      <c r="DF13" s="90">
        <f t="shared" si="82"/>
        <v>0</v>
      </c>
      <c r="DG13" s="91">
        <f t="shared" si="83"/>
        <v>0</v>
      </c>
      <c r="DH13" s="91">
        <f t="shared" si="84"/>
        <v>0</v>
      </c>
      <c r="DI13" s="91">
        <f t="shared" si="85"/>
        <v>0</v>
      </c>
      <c r="DJ13" s="91">
        <f t="shared" si="86"/>
        <v>0</v>
      </c>
      <c r="DK13" s="89">
        <f t="shared" si="87"/>
        <v>0</v>
      </c>
      <c r="DL13" s="89">
        <f t="shared" si="88"/>
        <v>0</v>
      </c>
      <c r="DM13" s="89">
        <f t="shared" si="89"/>
        <v>0</v>
      </c>
      <c r="DN13" s="89">
        <f t="shared" si="90"/>
        <v>0</v>
      </c>
      <c r="DO13" s="89">
        <f t="shared" si="91"/>
        <v>0</v>
      </c>
      <c r="DP13" s="94">
        <f t="shared" si="92"/>
        <v>0</v>
      </c>
      <c r="DQ13" s="90">
        <f t="shared" si="93"/>
        <v>0</v>
      </c>
      <c r="DR13" s="342">
        <f t="shared" si="94"/>
        <v>0</v>
      </c>
      <c r="DS13" s="343">
        <f t="shared" si="95"/>
        <v>0</v>
      </c>
      <c r="DT13" s="343">
        <f t="shared" si="96"/>
        <v>0</v>
      </c>
      <c r="DU13" s="343">
        <f t="shared" si="97"/>
        <v>0</v>
      </c>
      <c r="DV13" s="89">
        <f t="shared" si="98"/>
        <v>0</v>
      </c>
      <c r="DW13" s="89">
        <f t="shared" si="99"/>
        <v>0</v>
      </c>
      <c r="DX13" s="343">
        <f t="shared" si="100"/>
        <v>0</v>
      </c>
      <c r="DY13" s="343">
        <f t="shared" si="101"/>
        <v>0</v>
      </c>
      <c r="DZ13" s="343">
        <f t="shared" si="102"/>
        <v>0</v>
      </c>
      <c r="EA13" s="94">
        <f t="shared" si="103"/>
        <v>0</v>
      </c>
      <c r="EB13" s="90">
        <f t="shared" si="104"/>
        <v>0</v>
      </c>
      <c r="EC13" s="91">
        <f t="shared" si="105"/>
        <v>0</v>
      </c>
      <c r="ED13" s="89">
        <f t="shared" si="106"/>
        <v>0</v>
      </c>
      <c r="EE13" s="89">
        <f t="shared" si="107"/>
        <v>0</v>
      </c>
      <c r="EF13" s="89">
        <f t="shared" si="108"/>
        <v>0</v>
      </c>
      <c r="EG13" s="89">
        <f t="shared" si="109"/>
        <v>0</v>
      </c>
      <c r="EH13" s="89">
        <f t="shared" si="110"/>
        <v>0</v>
      </c>
      <c r="EI13" s="89">
        <f t="shared" si="111"/>
        <v>0</v>
      </c>
      <c r="EJ13" s="89">
        <f t="shared" si="112"/>
        <v>0</v>
      </c>
      <c r="EK13" s="94">
        <f t="shared" si="113"/>
        <v>0</v>
      </c>
      <c r="EL13" s="94">
        <f t="shared" si="114"/>
        <v>0</v>
      </c>
      <c r="EM13" s="90">
        <f t="shared" si="115"/>
        <v>0</v>
      </c>
      <c r="EN13" s="91">
        <f t="shared" si="28"/>
        <v>0</v>
      </c>
      <c r="EO13" s="89">
        <f t="shared" si="29"/>
        <v>0</v>
      </c>
      <c r="EP13" s="89">
        <f t="shared" si="30"/>
        <v>0</v>
      </c>
      <c r="EQ13" s="89">
        <f t="shared" si="31"/>
        <v>0</v>
      </c>
      <c r="ER13" s="89">
        <f t="shared" si="32"/>
        <v>0</v>
      </c>
      <c r="ES13" s="89">
        <f t="shared" si="116"/>
        <v>0</v>
      </c>
      <c r="ET13" s="89">
        <f t="shared" si="33"/>
        <v>0</v>
      </c>
      <c r="EU13" s="89">
        <f t="shared" si="34"/>
        <v>0</v>
      </c>
      <c r="EV13" s="94">
        <f t="shared" si="35"/>
        <v>0</v>
      </c>
      <c r="EW13" s="94">
        <f t="shared" si="36"/>
        <v>0</v>
      </c>
      <c r="EX13" s="90">
        <f t="shared" si="37"/>
        <v>0</v>
      </c>
      <c r="EY13" s="662"/>
    </row>
    <row r="14" spans="1:155" ht="38.25" customHeight="1">
      <c r="A14" s="13">
        <f t="shared" si="38"/>
        <v>0</v>
      </c>
      <c r="B14" s="35">
        <v>6</v>
      </c>
      <c r="C14" s="336">
        <v>6</v>
      </c>
      <c r="D14" s="6">
        <f t="shared" si="39"/>
        <v>10</v>
      </c>
      <c r="E14" s="79">
        <f>'Data Paste From Shala Darpan'!D7</f>
        <v>1397</v>
      </c>
      <c r="F14" s="443" t="str">
        <f t="shared" si="117"/>
        <v/>
      </c>
      <c r="G14" s="79">
        <f>'Data Paste From Shala Darpan'!L7</f>
        <v>0</v>
      </c>
      <c r="H14" s="79" t="str">
        <f>'Data Paste From Shala Darpan'!F7</f>
        <v>DHAN SINGH</v>
      </c>
      <c r="I14" s="79" t="str">
        <f>'Data Paste From Shala Darpan'!H7</f>
        <v>GANPAT SINGH</v>
      </c>
      <c r="J14" s="79" t="str">
        <f>'Data Paste From Shala Darpan'!I7</f>
        <v>RASAL KANWAR</v>
      </c>
      <c r="K14" s="337">
        <f>'Data Paste From Shala Darpan'!K7</f>
        <v>39161</v>
      </c>
      <c r="L14" s="214" t="str">
        <f t="shared" si="40"/>
        <v/>
      </c>
      <c r="M14" s="174"/>
      <c r="N14" s="175" t="str">
        <f t="shared" si="41"/>
        <v/>
      </c>
      <c r="O14" s="220">
        <f t="shared" si="42"/>
        <v>0</v>
      </c>
      <c r="P14" s="681"/>
      <c r="Q14" s="137"/>
      <c r="R14" s="138"/>
      <c r="S14" s="138"/>
      <c r="T14" s="139"/>
      <c r="U14" s="138"/>
      <c r="V14" s="414">
        <f t="shared" si="43"/>
        <v>0</v>
      </c>
      <c r="W14" s="138"/>
      <c r="X14" s="193"/>
      <c r="Y14" s="194"/>
      <c r="Z14" s="194"/>
      <c r="AA14" s="195"/>
      <c r="AB14" s="194"/>
      <c r="AC14" s="417">
        <f t="shared" si="44"/>
        <v>0</v>
      </c>
      <c r="AD14" s="194"/>
      <c r="AE14" s="242"/>
      <c r="AF14" s="243"/>
      <c r="AG14" s="243"/>
      <c r="AH14" s="244"/>
      <c r="AI14" s="243"/>
      <c r="AJ14" s="420">
        <f t="shared" si="45"/>
        <v>0</v>
      </c>
      <c r="AK14" s="243"/>
      <c r="AL14" s="143"/>
      <c r="AM14" s="144"/>
      <c r="AN14" s="144"/>
      <c r="AO14" s="145"/>
      <c r="AP14" s="144"/>
      <c r="AQ14" s="423">
        <f t="shared" si="46"/>
        <v>0</v>
      </c>
      <c r="AR14" s="144"/>
      <c r="AS14" s="257"/>
      <c r="AT14" s="258"/>
      <c r="AU14" s="258"/>
      <c r="AV14" s="259"/>
      <c r="AW14" s="258"/>
      <c r="AX14" s="426">
        <f t="shared" si="47"/>
        <v>0</v>
      </c>
      <c r="AY14" s="258"/>
      <c r="AZ14" s="295"/>
      <c r="BA14" s="296"/>
      <c r="BB14" s="296"/>
      <c r="BC14" s="297"/>
      <c r="BD14" s="296"/>
      <c r="BE14" s="429">
        <f t="shared" si="48"/>
        <v>0</v>
      </c>
      <c r="BF14" s="296"/>
      <c r="BG14" s="257"/>
      <c r="BH14" s="258"/>
      <c r="BI14" s="258"/>
      <c r="BJ14" s="259"/>
      <c r="BK14" s="258"/>
      <c r="BL14" s="426">
        <f t="shared" si="49"/>
        <v>0</v>
      </c>
      <c r="BM14" s="258"/>
      <c r="BN14" s="266">
        <v>0</v>
      </c>
      <c r="BO14" s="267">
        <v>0</v>
      </c>
      <c r="BP14" s="274">
        <v>0</v>
      </c>
      <c r="BQ14" s="275">
        <v>0</v>
      </c>
      <c r="BR14" s="282">
        <v>0</v>
      </c>
      <c r="BS14" s="283">
        <v>0</v>
      </c>
      <c r="BT14" s="202">
        <v>0</v>
      </c>
      <c r="BU14" s="203">
        <v>0</v>
      </c>
      <c r="BV14" s="203">
        <v>0</v>
      </c>
      <c r="BW14" s="150">
        <v>0</v>
      </c>
      <c r="BX14" s="151">
        <v>0</v>
      </c>
      <c r="BY14" s="301">
        <v>0</v>
      </c>
      <c r="BZ14" s="91">
        <f t="shared" si="50"/>
        <v>0</v>
      </c>
      <c r="CA14" s="89">
        <f t="shared" si="51"/>
        <v>0</v>
      </c>
      <c r="CB14" s="89">
        <f t="shared" si="52"/>
        <v>0</v>
      </c>
      <c r="CC14" s="89">
        <f t="shared" si="53"/>
        <v>0</v>
      </c>
      <c r="CD14" s="89">
        <f t="shared" si="54"/>
        <v>0</v>
      </c>
      <c r="CE14" s="89">
        <f t="shared" si="55"/>
        <v>0</v>
      </c>
      <c r="CF14" s="89">
        <f t="shared" si="56"/>
        <v>0</v>
      </c>
      <c r="CG14" s="89">
        <f t="shared" si="57"/>
        <v>0</v>
      </c>
      <c r="CH14" s="94">
        <f t="shared" si="58"/>
        <v>0</v>
      </c>
      <c r="CI14" s="94">
        <f t="shared" si="59"/>
        <v>0</v>
      </c>
      <c r="CJ14" s="90">
        <f t="shared" si="60"/>
        <v>0</v>
      </c>
      <c r="CK14" s="91">
        <f t="shared" si="61"/>
        <v>0</v>
      </c>
      <c r="CL14" s="89">
        <f t="shared" si="62"/>
        <v>0</v>
      </c>
      <c r="CM14" s="89">
        <f t="shared" si="63"/>
        <v>0</v>
      </c>
      <c r="CN14" s="89">
        <f t="shared" si="64"/>
        <v>0</v>
      </c>
      <c r="CO14" s="89">
        <f t="shared" si="65"/>
        <v>0</v>
      </c>
      <c r="CP14" s="89">
        <f t="shared" si="66"/>
        <v>0</v>
      </c>
      <c r="CQ14" s="89">
        <f t="shared" si="67"/>
        <v>0</v>
      </c>
      <c r="CR14" s="89">
        <f t="shared" si="68"/>
        <v>0</v>
      </c>
      <c r="CS14" s="94">
        <f t="shared" si="69"/>
        <v>0</v>
      </c>
      <c r="CT14" s="94">
        <f t="shared" si="70"/>
        <v>0</v>
      </c>
      <c r="CU14" s="90">
        <f t="shared" si="71"/>
        <v>0</v>
      </c>
      <c r="CV14" s="91">
        <f t="shared" si="72"/>
        <v>0</v>
      </c>
      <c r="CW14" s="89">
        <f t="shared" si="73"/>
        <v>0</v>
      </c>
      <c r="CX14" s="89">
        <f t="shared" si="74"/>
        <v>0</v>
      </c>
      <c r="CY14" s="89">
        <f t="shared" si="75"/>
        <v>0</v>
      </c>
      <c r="CZ14" s="89">
        <f t="shared" si="76"/>
        <v>0</v>
      </c>
      <c r="DA14" s="89">
        <f t="shared" si="77"/>
        <v>0</v>
      </c>
      <c r="DB14" s="89">
        <f t="shared" si="78"/>
        <v>0</v>
      </c>
      <c r="DC14" s="89">
        <f t="shared" si="79"/>
        <v>0</v>
      </c>
      <c r="DD14" s="94">
        <f t="shared" si="80"/>
        <v>0</v>
      </c>
      <c r="DE14" s="94">
        <f t="shared" si="81"/>
        <v>0</v>
      </c>
      <c r="DF14" s="90">
        <f t="shared" si="82"/>
        <v>0</v>
      </c>
      <c r="DG14" s="91">
        <f t="shared" si="83"/>
        <v>0</v>
      </c>
      <c r="DH14" s="91">
        <f t="shared" si="84"/>
        <v>0</v>
      </c>
      <c r="DI14" s="91">
        <f t="shared" si="85"/>
        <v>0</v>
      </c>
      <c r="DJ14" s="91">
        <f t="shared" si="86"/>
        <v>0</v>
      </c>
      <c r="DK14" s="89">
        <f t="shared" si="87"/>
        <v>0</v>
      </c>
      <c r="DL14" s="89">
        <f t="shared" si="88"/>
        <v>0</v>
      </c>
      <c r="DM14" s="89">
        <f t="shared" si="89"/>
        <v>0</v>
      </c>
      <c r="DN14" s="89">
        <f t="shared" si="90"/>
        <v>0</v>
      </c>
      <c r="DO14" s="89">
        <f t="shared" si="91"/>
        <v>0</v>
      </c>
      <c r="DP14" s="94">
        <f t="shared" si="92"/>
        <v>0</v>
      </c>
      <c r="DQ14" s="90">
        <f t="shared" si="93"/>
        <v>0</v>
      </c>
      <c r="DR14" s="342">
        <f t="shared" si="94"/>
        <v>0</v>
      </c>
      <c r="DS14" s="343">
        <f t="shared" si="95"/>
        <v>0</v>
      </c>
      <c r="DT14" s="343">
        <f t="shared" si="96"/>
        <v>0</v>
      </c>
      <c r="DU14" s="343">
        <f t="shared" si="97"/>
        <v>0</v>
      </c>
      <c r="DV14" s="89">
        <f t="shared" si="98"/>
        <v>0</v>
      </c>
      <c r="DW14" s="89">
        <f t="shared" si="99"/>
        <v>0</v>
      </c>
      <c r="DX14" s="343">
        <f t="shared" si="100"/>
        <v>0</v>
      </c>
      <c r="DY14" s="343">
        <f t="shared" si="101"/>
        <v>0</v>
      </c>
      <c r="DZ14" s="343">
        <f t="shared" si="102"/>
        <v>0</v>
      </c>
      <c r="EA14" s="94">
        <f t="shared" si="103"/>
        <v>0</v>
      </c>
      <c r="EB14" s="90">
        <f t="shared" si="104"/>
        <v>0</v>
      </c>
      <c r="EC14" s="91">
        <f t="shared" si="105"/>
        <v>0</v>
      </c>
      <c r="ED14" s="89">
        <f t="shared" si="106"/>
        <v>0</v>
      </c>
      <c r="EE14" s="89">
        <f t="shared" si="107"/>
        <v>0</v>
      </c>
      <c r="EF14" s="89">
        <f t="shared" si="108"/>
        <v>0</v>
      </c>
      <c r="EG14" s="89">
        <f t="shared" si="109"/>
        <v>0</v>
      </c>
      <c r="EH14" s="89">
        <f t="shared" si="110"/>
        <v>0</v>
      </c>
      <c r="EI14" s="89">
        <f t="shared" si="111"/>
        <v>0</v>
      </c>
      <c r="EJ14" s="89">
        <f t="shared" si="112"/>
        <v>0</v>
      </c>
      <c r="EK14" s="94">
        <f t="shared" si="113"/>
        <v>0</v>
      </c>
      <c r="EL14" s="94">
        <f t="shared" si="114"/>
        <v>0</v>
      </c>
      <c r="EM14" s="90">
        <f t="shared" si="115"/>
        <v>0</v>
      </c>
      <c r="EN14" s="91">
        <f t="shared" si="28"/>
        <v>0</v>
      </c>
      <c r="EO14" s="89">
        <f t="shared" si="29"/>
        <v>0</v>
      </c>
      <c r="EP14" s="89">
        <f t="shared" si="30"/>
        <v>0</v>
      </c>
      <c r="EQ14" s="89">
        <f t="shared" si="31"/>
        <v>0</v>
      </c>
      <c r="ER14" s="89">
        <f t="shared" si="32"/>
        <v>0</v>
      </c>
      <c r="ES14" s="89">
        <f t="shared" si="116"/>
        <v>0</v>
      </c>
      <c r="ET14" s="89">
        <f t="shared" si="33"/>
        <v>0</v>
      </c>
      <c r="EU14" s="89">
        <f t="shared" si="34"/>
        <v>0</v>
      </c>
      <c r="EV14" s="94">
        <f t="shared" si="35"/>
        <v>0</v>
      </c>
      <c r="EW14" s="94">
        <f t="shared" si="36"/>
        <v>0</v>
      </c>
      <c r="EX14" s="90">
        <f t="shared" si="37"/>
        <v>0</v>
      </c>
      <c r="EY14" s="662"/>
    </row>
    <row r="15" spans="1:155" ht="38.25" customHeight="1">
      <c r="A15" s="13">
        <f t="shared" si="38"/>
        <v>0</v>
      </c>
      <c r="B15" s="35">
        <v>7</v>
      </c>
      <c r="C15" s="334">
        <v>7</v>
      </c>
      <c r="D15" s="6">
        <f t="shared" si="39"/>
        <v>10</v>
      </c>
      <c r="E15" s="79">
        <f>'Data Paste From Shala Darpan'!D8</f>
        <v>1743</v>
      </c>
      <c r="F15" s="443" t="str">
        <f t="shared" si="117"/>
        <v/>
      </c>
      <c r="G15" s="78">
        <f>'Data Paste From Shala Darpan'!L8</f>
        <v>0</v>
      </c>
      <c r="H15" s="79" t="str">
        <f>'Data Paste From Shala Darpan'!F8</f>
        <v>DHAPU</v>
      </c>
      <c r="I15" s="79" t="str">
        <f>'Data Paste From Shala Darpan'!H8</f>
        <v>PAPPU RAM</v>
      </c>
      <c r="J15" s="79" t="str">
        <f>'Data Paste From Shala Darpan'!I8</f>
        <v>BHIKHI DEVI</v>
      </c>
      <c r="K15" s="337">
        <f>'Data Paste From Shala Darpan'!K8</f>
        <v>39450</v>
      </c>
      <c r="L15" s="214" t="str">
        <f t="shared" si="40"/>
        <v/>
      </c>
      <c r="M15" s="174"/>
      <c r="N15" s="175" t="str">
        <f t="shared" si="41"/>
        <v/>
      </c>
      <c r="O15" s="220">
        <f t="shared" si="42"/>
        <v>0</v>
      </c>
      <c r="P15" s="681"/>
      <c r="Q15" s="137"/>
      <c r="R15" s="138"/>
      <c r="S15" s="138"/>
      <c r="T15" s="139"/>
      <c r="U15" s="138"/>
      <c r="V15" s="414">
        <f t="shared" si="43"/>
        <v>0</v>
      </c>
      <c r="W15" s="138"/>
      <c r="X15" s="193"/>
      <c r="Y15" s="194"/>
      <c r="Z15" s="194"/>
      <c r="AA15" s="195"/>
      <c r="AB15" s="194"/>
      <c r="AC15" s="417">
        <f t="shared" si="44"/>
        <v>0</v>
      </c>
      <c r="AD15" s="194"/>
      <c r="AE15" s="242"/>
      <c r="AF15" s="243"/>
      <c r="AG15" s="243"/>
      <c r="AH15" s="244"/>
      <c r="AI15" s="243"/>
      <c r="AJ15" s="420">
        <f t="shared" si="45"/>
        <v>0</v>
      </c>
      <c r="AK15" s="243"/>
      <c r="AL15" s="143"/>
      <c r="AM15" s="144"/>
      <c r="AN15" s="144"/>
      <c r="AO15" s="145"/>
      <c r="AP15" s="144"/>
      <c r="AQ15" s="423">
        <f t="shared" si="46"/>
        <v>0</v>
      </c>
      <c r="AR15" s="144"/>
      <c r="AS15" s="257"/>
      <c r="AT15" s="258"/>
      <c r="AU15" s="258"/>
      <c r="AV15" s="259"/>
      <c r="AW15" s="258"/>
      <c r="AX15" s="426">
        <f t="shared" si="47"/>
        <v>0</v>
      </c>
      <c r="AY15" s="258"/>
      <c r="AZ15" s="295"/>
      <c r="BA15" s="296"/>
      <c r="BB15" s="296"/>
      <c r="BC15" s="297"/>
      <c r="BD15" s="296"/>
      <c r="BE15" s="429">
        <f t="shared" si="48"/>
        <v>0</v>
      </c>
      <c r="BF15" s="296"/>
      <c r="BG15" s="257"/>
      <c r="BH15" s="258"/>
      <c r="BI15" s="258"/>
      <c r="BJ15" s="259"/>
      <c r="BK15" s="258"/>
      <c r="BL15" s="426">
        <f t="shared" si="49"/>
        <v>0</v>
      </c>
      <c r="BM15" s="258"/>
      <c r="BN15" s="266">
        <v>0</v>
      </c>
      <c r="BO15" s="267">
        <v>0</v>
      </c>
      <c r="BP15" s="274">
        <v>0</v>
      </c>
      <c r="BQ15" s="275">
        <v>0</v>
      </c>
      <c r="BR15" s="282">
        <v>0</v>
      </c>
      <c r="BS15" s="283">
        <v>0</v>
      </c>
      <c r="BT15" s="202">
        <v>0</v>
      </c>
      <c r="BU15" s="203">
        <v>0</v>
      </c>
      <c r="BV15" s="203">
        <v>0</v>
      </c>
      <c r="BW15" s="150">
        <v>0</v>
      </c>
      <c r="BX15" s="151">
        <v>0</v>
      </c>
      <c r="BY15" s="301">
        <v>0</v>
      </c>
      <c r="BZ15" s="91">
        <f t="shared" si="50"/>
        <v>0</v>
      </c>
      <c r="CA15" s="89">
        <f t="shared" si="51"/>
        <v>0</v>
      </c>
      <c r="CB15" s="89">
        <f t="shared" si="52"/>
        <v>0</v>
      </c>
      <c r="CC15" s="89">
        <f t="shared" si="53"/>
        <v>0</v>
      </c>
      <c r="CD15" s="89">
        <f t="shared" si="54"/>
        <v>0</v>
      </c>
      <c r="CE15" s="89">
        <f t="shared" si="55"/>
        <v>0</v>
      </c>
      <c r="CF15" s="89">
        <f t="shared" si="56"/>
        <v>0</v>
      </c>
      <c r="CG15" s="89">
        <f t="shared" si="57"/>
        <v>0</v>
      </c>
      <c r="CH15" s="94">
        <f t="shared" si="58"/>
        <v>0</v>
      </c>
      <c r="CI15" s="94">
        <f t="shared" si="59"/>
        <v>0</v>
      </c>
      <c r="CJ15" s="90">
        <f t="shared" si="60"/>
        <v>0</v>
      </c>
      <c r="CK15" s="91">
        <f t="shared" si="61"/>
        <v>0</v>
      </c>
      <c r="CL15" s="89">
        <f t="shared" si="62"/>
        <v>0</v>
      </c>
      <c r="CM15" s="89">
        <f t="shared" si="63"/>
        <v>0</v>
      </c>
      <c r="CN15" s="89">
        <f t="shared" si="64"/>
        <v>0</v>
      </c>
      <c r="CO15" s="89">
        <f t="shared" si="65"/>
        <v>0</v>
      </c>
      <c r="CP15" s="89">
        <f t="shared" si="66"/>
        <v>0</v>
      </c>
      <c r="CQ15" s="89">
        <f t="shared" si="67"/>
        <v>0</v>
      </c>
      <c r="CR15" s="89">
        <f t="shared" si="68"/>
        <v>0</v>
      </c>
      <c r="CS15" s="94">
        <f t="shared" si="69"/>
        <v>0</v>
      </c>
      <c r="CT15" s="94">
        <f t="shared" si="70"/>
        <v>0</v>
      </c>
      <c r="CU15" s="90">
        <f t="shared" si="71"/>
        <v>0</v>
      </c>
      <c r="CV15" s="91">
        <f t="shared" si="72"/>
        <v>0</v>
      </c>
      <c r="CW15" s="89">
        <f t="shared" si="73"/>
        <v>0</v>
      </c>
      <c r="CX15" s="89">
        <f t="shared" si="74"/>
        <v>0</v>
      </c>
      <c r="CY15" s="89">
        <f t="shared" si="75"/>
        <v>0</v>
      </c>
      <c r="CZ15" s="89">
        <f t="shared" si="76"/>
        <v>0</v>
      </c>
      <c r="DA15" s="89">
        <f t="shared" si="77"/>
        <v>0</v>
      </c>
      <c r="DB15" s="89">
        <f t="shared" si="78"/>
        <v>0</v>
      </c>
      <c r="DC15" s="89">
        <f t="shared" si="79"/>
        <v>0</v>
      </c>
      <c r="DD15" s="94">
        <f t="shared" si="80"/>
        <v>0</v>
      </c>
      <c r="DE15" s="94">
        <f t="shared" si="81"/>
        <v>0</v>
      </c>
      <c r="DF15" s="90">
        <f t="shared" si="82"/>
        <v>0</v>
      </c>
      <c r="DG15" s="91">
        <f t="shared" si="83"/>
        <v>0</v>
      </c>
      <c r="DH15" s="91">
        <f t="shared" si="84"/>
        <v>0</v>
      </c>
      <c r="DI15" s="91">
        <f t="shared" si="85"/>
        <v>0</v>
      </c>
      <c r="DJ15" s="91">
        <f t="shared" si="86"/>
        <v>0</v>
      </c>
      <c r="DK15" s="89">
        <f t="shared" si="87"/>
        <v>0</v>
      </c>
      <c r="DL15" s="89">
        <f t="shared" si="88"/>
        <v>0</v>
      </c>
      <c r="DM15" s="89">
        <f t="shared" si="89"/>
        <v>0</v>
      </c>
      <c r="DN15" s="89">
        <f t="shared" si="90"/>
        <v>0</v>
      </c>
      <c r="DO15" s="89">
        <f t="shared" si="91"/>
        <v>0</v>
      </c>
      <c r="DP15" s="94">
        <f t="shared" si="92"/>
        <v>0</v>
      </c>
      <c r="DQ15" s="90">
        <f t="shared" si="93"/>
        <v>0</v>
      </c>
      <c r="DR15" s="342">
        <f t="shared" si="94"/>
        <v>0</v>
      </c>
      <c r="DS15" s="343">
        <f t="shared" si="95"/>
        <v>0</v>
      </c>
      <c r="DT15" s="343">
        <f t="shared" si="96"/>
        <v>0</v>
      </c>
      <c r="DU15" s="343">
        <f t="shared" si="97"/>
        <v>0</v>
      </c>
      <c r="DV15" s="89">
        <f t="shared" si="98"/>
        <v>0</v>
      </c>
      <c r="DW15" s="89">
        <f t="shared" si="99"/>
        <v>0</v>
      </c>
      <c r="DX15" s="343">
        <f t="shared" si="100"/>
        <v>0</v>
      </c>
      <c r="DY15" s="343">
        <f t="shared" si="101"/>
        <v>0</v>
      </c>
      <c r="DZ15" s="343">
        <f t="shared" si="102"/>
        <v>0</v>
      </c>
      <c r="EA15" s="94">
        <f t="shared" si="103"/>
        <v>0</v>
      </c>
      <c r="EB15" s="90">
        <f t="shared" si="104"/>
        <v>0</v>
      </c>
      <c r="EC15" s="91">
        <f t="shared" si="105"/>
        <v>0</v>
      </c>
      <c r="ED15" s="89">
        <f t="shared" si="106"/>
        <v>0</v>
      </c>
      <c r="EE15" s="89">
        <f t="shared" si="107"/>
        <v>0</v>
      </c>
      <c r="EF15" s="89">
        <f t="shared" si="108"/>
        <v>0</v>
      </c>
      <c r="EG15" s="89">
        <f t="shared" si="109"/>
        <v>0</v>
      </c>
      <c r="EH15" s="89">
        <f t="shared" si="110"/>
        <v>0</v>
      </c>
      <c r="EI15" s="89">
        <f t="shared" si="111"/>
        <v>0</v>
      </c>
      <c r="EJ15" s="89">
        <f t="shared" si="112"/>
        <v>0</v>
      </c>
      <c r="EK15" s="94">
        <f t="shared" si="113"/>
        <v>0</v>
      </c>
      <c r="EL15" s="94">
        <f t="shared" si="114"/>
        <v>0</v>
      </c>
      <c r="EM15" s="90">
        <f t="shared" si="115"/>
        <v>0</v>
      </c>
      <c r="EN15" s="91">
        <f t="shared" si="28"/>
        <v>0</v>
      </c>
      <c r="EO15" s="89">
        <f t="shared" si="29"/>
        <v>0</v>
      </c>
      <c r="EP15" s="89">
        <f t="shared" si="30"/>
        <v>0</v>
      </c>
      <c r="EQ15" s="89">
        <f t="shared" si="31"/>
        <v>0</v>
      </c>
      <c r="ER15" s="89">
        <f t="shared" si="32"/>
        <v>0</v>
      </c>
      <c r="ES15" s="89">
        <f t="shared" si="116"/>
        <v>0</v>
      </c>
      <c r="ET15" s="89">
        <f t="shared" si="33"/>
        <v>0</v>
      </c>
      <c r="EU15" s="89">
        <f t="shared" si="34"/>
        <v>0</v>
      </c>
      <c r="EV15" s="94">
        <f t="shared" si="35"/>
        <v>0</v>
      </c>
      <c r="EW15" s="94">
        <f t="shared" si="36"/>
        <v>0</v>
      </c>
      <c r="EX15" s="90">
        <f t="shared" si="37"/>
        <v>0</v>
      </c>
      <c r="EY15" s="662"/>
    </row>
    <row r="16" spans="1:155" ht="38.25" customHeight="1">
      <c r="A16" s="13">
        <f t="shared" si="38"/>
        <v>0</v>
      </c>
      <c r="B16" s="35">
        <v>8</v>
      </c>
      <c r="C16" s="336">
        <v>8</v>
      </c>
      <c r="D16" s="6">
        <f t="shared" si="39"/>
        <v>10</v>
      </c>
      <c r="E16" s="79">
        <f>'Data Paste From Shala Darpan'!D9</f>
        <v>1396</v>
      </c>
      <c r="F16" s="443" t="str">
        <f t="shared" si="117"/>
        <v/>
      </c>
      <c r="G16" s="79">
        <f>'Data Paste From Shala Darpan'!L9</f>
        <v>0</v>
      </c>
      <c r="H16" s="79" t="str">
        <f>'Data Paste From Shala Darpan'!F9</f>
        <v>DHARMENDRA SINGH</v>
      </c>
      <c r="I16" s="79" t="str">
        <f>'Data Paste From Shala Darpan'!H9</f>
        <v>GANPAT SINGH</v>
      </c>
      <c r="J16" s="79" t="str">
        <f>'Data Paste From Shala Darpan'!I9</f>
        <v>RASAL KANWAR</v>
      </c>
      <c r="K16" s="337">
        <f>'Data Paste From Shala Darpan'!K9</f>
        <v>39630</v>
      </c>
      <c r="L16" s="214" t="str">
        <f t="shared" si="40"/>
        <v/>
      </c>
      <c r="M16" s="174"/>
      <c r="N16" s="175" t="str">
        <f t="shared" si="41"/>
        <v/>
      </c>
      <c r="O16" s="220">
        <f t="shared" si="42"/>
        <v>0</v>
      </c>
      <c r="P16" s="681"/>
      <c r="Q16" s="137"/>
      <c r="R16" s="138"/>
      <c r="S16" s="138"/>
      <c r="T16" s="139"/>
      <c r="U16" s="138"/>
      <c r="V16" s="414">
        <f t="shared" si="43"/>
        <v>0</v>
      </c>
      <c r="W16" s="138"/>
      <c r="X16" s="193"/>
      <c r="Y16" s="194"/>
      <c r="Z16" s="194"/>
      <c r="AA16" s="195"/>
      <c r="AB16" s="194"/>
      <c r="AC16" s="417">
        <f t="shared" si="44"/>
        <v>0</v>
      </c>
      <c r="AD16" s="194"/>
      <c r="AE16" s="242"/>
      <c r="AF16" s="243"/>
      <c r="AG16" s="243"/>
      <c r="AH16" s="244"/>
      <c r="AI16" s="243"/>
      <c r="AJ16" s="420">
        <f t="shared" si="45"/>
        <v>0</v>
      </c>
      <c r="AK16" s="243"/>
      <c r="AL16" s="143"/>
      <c r="AM16" s="144"/>
      <c r="AN16" s="144"/>
      <c r="AO16" s="145"/>
      <c r="AP16" s="144"/>
      <c r="AQ16" s="423">
        <f t="shared" si="46"/>
        <v>0</v>
      </c>
      <c r="AR16" s="144"/>
      <c r="AS16" s="257"/>
      <c r="AT16" s="258"/>
      <c r="AU16" s="258"/>
      <c r="AV16" s="259"/>
      <c r="AW16" s="258"/>
      <c r="AX16" s="426">
        <f t="shared" si="47"/>
        <v>0</v>
      </c>
      <c r="AY16" s="258"/>
      <c r="AZ16" s="295"/>
      <c r="BA16" s="296"/>
      <c r="BB16" s="296"/>
      <c r="BC16" s="297"/>
      <c r="BD16" s="296"/>
      <c r="BE16" s="429">
        <f t="shared" si="48"/>
        <v>0</v>
      </c>
      <c r="BF16" s="296"/>
      <c r="BG16" s="257"/>
      <c r="BH16" s="258"/>
      <c r="BI16" s="258"/>
      <c r="BJ16" s="259"/>
      <c r="BK16" s="258"/>
      <c r="BL16" s="426">
        <f t="shared" si="49"/>
        <v>0</v>
      </c>
      <c r="BM16" s="258"/>
      <c r="BN16" s="266">
        <v>0</v>
      </c>
      <c r="BO16" s="267">
        <v>0</v>
      </c>
      <c r="BP16" s="274">
        <v>0</v>
      </c>
      <c r="BQ16" s="275">
        <v>0</v>
      </c>
      <c r="BR16" s="282">
        <v>0</v>
      </c>
      <c r="BS16" s="283">
        <v>0</v>
      </c>
      <c r="BT16" s="202">
        <v>0</v>
      </c>
      <c r="BU16" s="203">
        <v>0</v>
      </c>
      <c r="BV16" s="203">
        <v>0</v>
      </c>
      <c r="BW16" s="150">
        <v>0</v>
      </c>
      <c r="BX16" s="151">
        <v>0</v>
      </c>
      <c r="BY16" s="301">
        <v>0</v>
      </c>
      <c r="BZ16" s="91">
        <f t="shared" si="50"/>
        <v>0</v>
      </c>
      <c r="CA16" s="89">
        <f t="shared" si="51"/>
        <v>0</v>
      </c>
      <c r="CB16" s="89">
        <f t="shared" si="52"/>
        <v>0</v>
      </c>
      <c r="CC16" s="89">
        <f t="shared" si="53"/>
        <v>0</v>
      </c>
      <c r="CD16" s="89">
        <f t="shared" si="54"/>
        <v>0</v>
      </c>
      <c r="CE16" s="89">
        <f t="shared" si="55"/>
        <v>0</v>
      </c>
      <c r="CF16" s="89">
        <f t="shared" si="56"/>
        <v>0</v>
      </c>
      <c r="CG16" s="89">
        <f t="shared" si="57"/>
        <v>0</v>
      </c>
      <c r="CH16" s="94">
        <f t="shared" si="58"/>
        <v>0</v>
      </c>
      <c r="CI16" s="94">
        <f t="shared" si="59"/>
        <v>0</v>
      </c>
      <c r="CJ16" s="90">
        <f t="shared" si="60"/>
        <v>0</v>
      </c>
      <c r="CK16" s="91">
        <f t="shared" si="61"/>
        <v>0</v>
      </c>
      <c r="CL16" s="89">
        <f t="shared" si="62"/>
        <v>0</v>
      </c>
      <c r="CM16" s="89">
        <f t="shared" si="63"/>
        <v>0</v>
      </c>
      <c r="CN16" s="89">
        <f t="shared" si="64"/>
        <v>0</v>
      </c>
      <c r="CO16" s="89">
        <f t="shared" si="65"/>
        <v>0</v>
      </c>
      <c r="CP16" s="89">
        <f t="shared" si="66"/>
        <v>0</v>
      </c>
      <c r="CQ16" s="89">
        <f t="shared" si="67"/>
        <v>0</v>
      </c>
      <c r="CR16" s="89">
        <f t="shared" si="68"/>
        <v>0</v>
      </c>
      <c r="CS16" s="94">
        <f t="shared" si="69"/>
        <v>0</v>
      </c>
      <c r="CT16" s="94">
        <f t="shared" si="70"/>
        <v>0</v>
      </c>
      <c r="CU16" s="90">
        <f t="shared" si="71"/>
        <v>0</v>
      </c>
      <c r="CV16" s="91">
        <f t="shared" si="72"/>
        <v>0</v>
      </c>
      <c r="CW16" s="89">
        <f t="shared" si="73"/>
        <v>0</v>
      </c>
      <c r="CX16" s="89">
        <f t="shared" si="74"/>
        <v>0</v>
      </c>
      <c r="CY16" s="89">
        <f t="shared" si="75"/>
        <v>0</v>
      </c>
      <c r="CZ16" s="89">
        <f t="shared" si="76"/>
        <v>0</v>
      </c>
      <c r="DA16" s="89">
        <f t="shared" si="77"/>
        <v>0</v>
      </c>
      <c r="DB16" s="89">
        <f t="shared" si="78"/>
        <v>0</v>
      </c>
      <c r="DC16" s="89">
        <f t="shared" si="79"/>
        <v>0</v>
      </c>
      <c r="DD16" s="94">
        <f t="shared" si="80"/>
        <v>0</v>
      </c>
      <c r="DE16" s="94">
        <f t="shared" si="81"/>
        <v>0</v>
      </c>
      <c r="DF16" s="90">
        <f t="shared" si="82"/>
        <v>0</v>
      </c>
      <c r="DG16" s="91">
        <f t="shared" si="83"/>
        <v>0</v>
      </c>
      <c r="DH16" s="91">
        <f t="shared" si="84"/>
        <v>0</v>
      </c>
      <c r="DI16" s="91">
        <f t="shared" si="85"/>
        <v>0</v>
      </c>
      <c r="DJ16" s="91">
        <f t="shared" si="86"/>
        <v>0</v>
      </c>
      <c r="DK16" s="89">
        <f t="shared" si="87"/>
        <v>0</v>
      </c>
      <c r="DL16" s="89">
        <f t="shared" si="88"/>
        <v>0</v>
      </c>
      <c r="DM16" s="89">
        <f t="shared" si="89"/>
        <v>0</v>
      </c>
      <c r="DN16" s="89">
        <f t="shared" si="90"/>
        <v>0</v>
      </c>
      <c r="DO16" s="89">
        <f t="shared" si="91"/>
        <v>0</v>
      </c>
      <c r="DP16" s="94">
        <f t="shared" si="92"/>
        <v>0</v>
      </c>
      <c r="DQ16" s="90">
        <f t="shared" si="93"/>
        <v>0</v>
      </c>
      <c r="DR16" s="342">
        <f t="shared" si="94"/>
        <v>0</v>
      </c>
      <c r="DS16" s="343">
        <f t="shared" si="95"/>
        <v>0</v>
      </c>
      <c r="DT16" s="343">
        <f t="shared" si="96"/>
        <v>0</v>
      </c>
      <c r="DU16" s="343">
        <f t="shared" si="97"/>
        <v>0</v>
      </c>
      <c r="DV16" s="89">
        <f t="shared" si="98"/>
        <v>0</v>
      </c>
      <c r="DW16" s="89">
        <f t="shared" si="99"/>
        <v>0</v>
      </c>
      <c r="DX16" s="343">
        <f t="shared" si="100"/>
        <v>0</v>
      </c>
      <c r="DY16" s="343">
        <f t="shared" si="101"/>
        <v>0</v>
      </c>
      <c r="DZ16" s="343">
        <f t="shared" si="102"/>
        <v>0</v>
      </c>
      <c r="EA16" s="94">
        <f t="shared" si="103"/>
        <v>0</v>
      </c>
      <c r="EB16" s="90">
        <f t="shared" si="104"/>
        <v>0</v>
      </c>
      <c r="EC16" s="91">
        <f t="shared" si="105"/>
        <v>0</v>
      </c>
      <c r="ED16" s="89">
        <f t="shared" si="106"/>
        <v>0</v>
      </c>
      <c r="EE16" s="89">
        <f t="shared" si="107"/>
        <v>0</v>
      </c>
      <c r="EF16" s="89">
        <f t="shared" si="108"/>
        <v>0</v>
      </c>
      <c r="EG16" s="89">
        <f t="shared" si="109"/>
        <v>0</v>
      </c>
      <c r="EH16" s="89">
        <f t="shared" si="110"/>
        <v>0</v>
      </c>
      <c r="EI16" s="89">
        <f t="shared" si="111"/>
        <v>0</v>
      </c>
      <c r="EJ16" s="89">
        <f t="shared" si="112"/>
        <v>0</v>
      </c>
      <c r="EK16" s="94">
        <f t="shared" si="113"/>
        <v>0</v>
      </c>
      <c r="EL16" s="94">
        <f t="shared" si="114"/>
        <v>0</v>
      </c>
      <c r="EM16" s="90">
        <f t="shared" si="115"/>
        <v>0</v>
      </c>
      <c r="EN16" s="91">
        <f t="shared" si="28"/>
        <v>0</v>
      </c>
      <c r="EO16" s="89">
        <f t="shared" si="29"/>
        <v>0</v>
      </c>
      <c r="EP16" s="89">
        <f t="shared" si="30"/>
        <v>0</v>
      </c>
      <c r="EQ16" s="89">
        <f t="shared" si="31"/>
        <v>0</v>
      </c>
      <c r="ER16" s="89">
        <f t="shared" si="32"/>
        <v>0</v>
      </c>
      <c r="ES16" s="89">
        <f t="shared" si="116"/>
        <v>0</v>
      </c>
      <c r="ET16" s="89">
        <f t="shared" si="33"/>
        <v>0</v>
      </c>
      <c r="EU16" s="89">
        <f t="shared" si="34"/>
        <v>0</v>
      </c>
      <c r="EV16" s="94">
        <f t="shared" si="35"/>
        <v>0</v>
      </c>
      <c r="EW16" s="94">
        <f t="shared" si="36"/>
        <v>0</v>
      </c>
      <c r="EX16" s="90">
        <f t="shared" si="37"/>
        <v>0</v>
      </c>
      <c r="EY16" s="662"/>
    </row>
    <row r="17" spans="1:155" ht="38.25" customHeight="1">
      <c r="A17" s="13">
        <f t="shared" si="38"/>
        <v>0</v>
      </c>
      <c r="B17" s="35">
        <v>9</v>
      </c>
      <c r="C17" s="334">
        <v>9</v>
      </c>
      <c r="D17" s="6">
        <f t="shared" si="39"/>
        <v>10</v>
      </c>
      <c r="E17" s="79">
        <f>'Data Paste From Shala Darpan'!D10</f>
        <v>860</v>
      </c>
      <c r="F17" s="443" t="str">
        <f t="shared" si="117"/>
        <v/>
      </c>
      <c r="G17" s="78">
        <f>'Data Paste From Shala Darpan'!L10</f>
        <v>0</v>
      </c>
      <c r="H17" s="79" t="str">
        <f>'Data Paste From Shala Darpan'!F10</f>
        <v>DINESH</v>
      </c>
      <c r="I17" s="79" t="str">
        <f>'Data Paste From Shala Darpan'!H10</f>
        <v>SOHAN RAM</v>
      </c>
      <c r="J17" s="80" t="str">
        <f>'Data Paste From Shala Darpan'!I10</f>
        <v>SHARDA</v>
      </c>
      <c r="K17" s="337">
        <f>'Data Paste From Shala Darpan'!K10</f>
        <v>38772</v>
      </c>
      <c r="L17" s="214" t="str">
        <f t="shared" si="40"/>
        <v/>
      </c>
      <c r="M17" s="174"/>
      <c r="N17" s="175" t="str">
        <f t="shared" si="41"/>
        <v/>
      </c>
      <c r="O17" s="220">
        <f t="shared" si="42"/>
        <v>0</v>
      </c>
      <c r="P17" s="681"/>
      <c r="Q17" s="137"/>
      <c r="R17" s="138"/>
      <c r="S17" s="138"/>
      <c r="T17" s="139"/>
      <c r="U17" s="138"/>
      <c r="V17" s="414">
        <f t="shared" si="43"/>
        <v>0</v>
      </c>
      <c r="W17" s="138"/>
      <c r="X17" s="193"/>
      <c r="Y17" s="194"/>
      <c r="Z17" s="194"/>
      <c r="AA17" s="195"/>
      <c r="AB17" s="194"/>
      <c r="AC17" s="417">
        <f t="shared" si="44"/>
        <v>0</v>
      </c>
      <c r="AD17" s="194"/>
      <c r="AE17" s="242"/>
      <c r="AF17" s="243"/>
      <c r="AG17" s="243"/>
      <c r="AH17" s="244"/>
      <c r="AI17" s="243"/>
      <c r="AJ17" s="420">
        <f t="shared" si="45"/>
        <v>0</v>
      </c>
      <c r="AK17" s="243"/>
      <c r="AL17" s="143"/>
      <c r="AM17" s="144"/>
      <c r="AN17" s="144"/>
      <c r="AO17" s="145"/>
      <c r="AP17" s="144"/>
      <c r="AQ17" s="423">
        <f t="shared" si="46"/>
        <v>0</v>
      </c>
      <c r="AR17" s="144"/>
      <c r="AS17" s="257"/>
      <c r="AT17" s="258"/>
      <c r="AU17" s="258"/>
      <c r="AV17" s="259"/>
      <c r="AW17" s="258"/>
      <c r="AX17" s="426">
        <f t="shared" si="47"/>
        <v>0</v>
      </c>
      <c r="AY17" s="258"/>
      <c r="AZ17" s="295"/>
      <c r="BA17" s="296"/>
      <c r="BB17" s="296"/>
      <c r="BC17" s="297"/>
      <c r="BD17" s="296"/>
      <c r="BE17" s="429">
        <f t="shared" si="48"/>
        <v>0</v>
      </c>
      <c r="BF17" s="296"/>
      <c r="BG17" s="257"/>
      <c r="BH17" s="258"/>
      <c r="BI17" s="258"/>
      <c r="BJ17" s="259"/>
      <c r="BK17" s="258"/>
      <c r="BL17" s="426">
        <f t="shared" si="49"/>
        <v>0</v>
      </c>
      <c r="BM17" s="258"/>
      <c r="BN17" s="266">
        <v>0</v>
      </c>
      <c r="BO17" s="267">
        <v>0</v>
      </c>
      <c r="BP17" s="274">
        <v>0</v>
      </c>
      <c r="BQ17" s="275">
        <v>0</v>
      </c>
      <c r="BR17" s="282">
        <v>0</v>
      </c>
      <c r="BS17" s="283">
        <v>0</v>
      </c>
      <c r="BT17" s="202">
        <v>0</v>
      </c>
      <c r="BU17" s="203">
        <v>0</v>
      </c>
      <c r="BV17" s="203">
        <v>0</v>
      </c>
      <c r="BW17" s="150">
        <v>0</v>
      </c>
      <c r="BX17" s="151">
        <v>0</v>
      </c>
      <c r="BY17" s="301">
        <v>0</v>
      </c>
      <c r="BZ17" s="91">
        <f t="shared" si="50"/>
        <v>0</v>
      </c>
      <c r="CA17" s="89">
        <f t="shared" si="51"/>
        <v>0</v>
      </c>
      <c r="CB17" s="89">
        <f t="shared" si="52"/>
        <v>0</v>
      </c>
      <c r="CC17" s="89">
        <f t="shared" si="53"/>
        <v>0</v>
      </c>
      <c r="CD17" s="89">
        <f t="shared" si="54"/>
        <v>0</v>
      </c>
      <c r="CE17" s="89">
        <f t="shared" si="55"/>
        <v>0</v>
      </c>
      <c r="CF17" s="89">
        <f t="shared" si="56"/>
        <v>0</v>
      </c>
      <c r="CG17" s="89">
        <f t="shared" si="57"/>
        <v>0</v>
      </c>
      <c r="CH17" s="94">
        <f t="shared" si="58"/>
        <v>0</v>
      </c>
      <c r="CI17" s="94">
        <f t="shared" si="59"/>
        <v>0</v>
      </c>
      <c r="CJ17" s="90">
        <f t="shared" si="60"/>
        <v>0</v>
      </c>
      <c r="CK17" s="91">
        <f t="shared" si="61"/>
        <v>0</v>
      </c>
      <c r="CL17" s="89">
        <f t="shared" si="62"/>
        <v>0</v>
      </c>
      <c r="CM17" s="89">
        <f t="shared" si="63"/>
        <v>0</v>
      </c>
      <c r="CN17" s="89">
        <f t="shared" si="64"/>
        <v>0</v>
      </c>
      <c r="CO17" s="89">
        <f t="shared" si="65"/>
        <v>0</v>
      </c>
      <c r="CP17" s="89">
        <f t="shared" si="66"/>
        <v>0</v>
      </c>
      <c r="CQ17" s="89">
        <f t="shared" si="67"/>
        <v>0</v>
      </c>
      <c r="CR17" s="89">
        <f t="shared" si="68"/>
        <v>0</v>
      </c>
      <c r="CS17" s="94">
        <f t="shared" si="69"/>
        <v>0</v>
      </c>
      <c r="CT17" s="94">
        <f t="shared" si="70"/>
        <v>0</v>
      </c>
      <c r="CU17" s="90">
        <f t="shared" si="71"/>
        <v>0</v>
      </c>
      <c r="CV17" s="91">
        <f t="shared" si="72"/>
        <v>0</v>
      </c>
      <c r="CW17" s="89">
        <f t="shared" si="73"/>
        <v>0</v>
      </c>
      <c r="CX17" s="89">
        <f t="shared" si="74"/>
        <v>0</v>
      </c>
      <c r="CY17" s="89">
        <f t="shared" si="75"/>
        <v>0</v>
      </c>
      <c r="CZ17" s="89">
        <f t="shared" si="76"/>
        <v>0</v>
      </c>
      <c r="DA17" s="89">
        <f t="shared" si="77"/>
        <v>0</v>
      </c>
      <c r="DB17" s="89">
        <f t="shared" si="78"/>
        <v>0</v>
      </c>
      <c r="DC17" s="89">
        <f t="shared" si="79"/>
        <v>0</v>
      </c>
      <c r="DD17" s="94">
        <f t="shared" si="80"/>
        <v>0</v>
      </c>
      <c r="DE17" s="94">
        <f t="shared" si="81"/>
        <v>0</v>
      </c>
      <c r="DF17" s="90">
        <f t="shared" si="82"/>
        <v>0</v>
      </c>
      <c r="DG17" s="91">
        <f t="shared" si="83"/>
        <v>0</v>
      </c>
      <c r="DH17" s="91">
        <f t="shared" si="84"/>
        <v>0</v>
      </c>
      <c r="DI17" s="91">
        <f t="shared" si="85"/>
        <v>0</v>
      </c>
      <c r="DJ17" s="91">
        <f t="shared" si="86"/>
        <v>0</v>
      </c>
      <c r="DK17" s="89">
        <f t="shared" si="87"/>
        <v>0</v>
      </c>
      <c r="DL17" s="89">
        <f t="shared" si="88"/>
        <v>0</v>
      </c>
      <c r="DM17" s="89">
        <f t="shared" si="89"/>
        <v>0</v>
      </c>
      <c r="DN17" s="89">
        <f t="shared" si="90"/>
        <v>0</v>
      </c>
      <c r="DO17" s="89">
        <f t="shared" si="91"/>
        <v>0</v>
      </c>
      <c r="DP17" s="94">
        <f t="shared" si="92"/>
        <v>0</v>
      </c>
      <c r="DQ17" s="90">
        <f t="shared" si="93"/>
        <v>0</v>
      </c>
      <c r="DR17" s="342">
        <f t="shared" si="94"/>
        <v>0</v>
      </c>
      <c r="DS17" s="343">
        <f t="shared" si="95"/>
        <v>0</v>
      </c>
      <c r="DT17" s="343">
        <f t="shared" si="96"/>
        <v>0</v>
      </c>
      <c r="DU17" s="343">
        <f t="shared" si="97"/>
        <v>0</v>
      </c>
      <c r="DV17" s="89">
        <f t="shared" si="98"/>
        <v>0</v>
      </c>
      <c r="DW17" s="89">
        <f t="shared" si="99"/>
        <v>0</v>
      </c>
      <c r="DX17" s="343">
        <f t="shared" si="100"/>
        <v>0</v>
      </c>
      <c r="DY17" s="343">
        <f t="shared" si="101"/>
        <v>0</v>
      </c>
      <c r="DZ17" s="343">
        <f t="shared" si="102"/>
        <v>0</v>
      </c>
      <c r="EA17" s="94">
        <f t="shared" si="103"/>
        <v>0</v>
      </c>
      <c r="EB17" s="90">
        <f t="shared" si="104"/>
        <v>0</v>
      </c>
      <c r="EC17" s="91">
        <f t="shared" si="105"/>
        <v>0</v>
      </c>
      <c r="ED17" s="89">
        <f t="shared" si="106"/>
        <v>0</v>
      </c>
      <c r="EE17" s="89">
        <f t="shared" si="107"/>
        <v>0</v>
      </c>
      <c r="EF17" s="89">
        <f t="shared" si="108"/>
        <v>0</v>
      </c>
      <c r="EG17" s="89">
        <f t="shared" si="109"/>
        <v>0</v>
      </c>
      <c r="EH17" s="89">
        <f t="shared" si="110"/>
        <v>0</v>
      </c>
      <c r="EI17" s="89">
        <f t="shared" si="111"/>
        <v>0</v>
      </c>
      <c r="EJ17" s="89">
        <f t="shared" si="112"/>
        <v>0</v>
      </c>
      <c r="EK17" s="94">
        <f t="shared" si="113"/>
        <v>0</v>
      </c>
      <c r="EL17" s="94">
        <f t="shared" si="114"/>
        <v>0</v>
      </c>
      <c r="EM17" s="90">
        <f t="shared" si="115"/>
        <v>0</v>
      </c>
      <c r="EN17" s="91">
        <f t="shared" si="28"/>
        <v>0</v>
      </c>
      <c r="EO17" s="89">
        <f t="shared" si="29"/>
        <v>0</v>
      </c>
      <c r="EP17" s="89">
        <f t="shared" si="30"/>
        <v>0</v>
      </c>
      <c r="EQ17" s="89">
        <f t="shared" si="31"/>
        <v>0</v>
      </c>
      <c r="ER17" s="89">
        <f t="shared" si="32"/>
        <v>0</v>
      </c>
      <c r="ES17" s="89">
        <f t="shared" si="116"/>
        <v>0</v>
      </c>
      <c r="ET17" s="89">
        <f t="shared" si="33"/>
        <v>0</v>
      </c>
      <c r="EU17" s="89">
        <f t="shared" si="34"/>
        <v>0</v>
      </c>
      <c r="EV17" s="94">
        <f t="shared" si="35"/>
        <v>0</v>
      </c>
      <c r="EW17" s="94">
        <f t="shared" si="36"/>
        <v>0</v>
      </c>
      <c r="EX17" s="90">
        <f t="shared" si="37"/>
        <v>0</v>
      </c>
      <c r="EY17" s="662"/>
    </row>
    <row r="18" spans="1:155" ht="38.25" customHeight="1">
      <c r="A18" s="13">
        <f t="shared" si="38"/>
        <v>0</v>
      </c>
      <c r="B18" s="35">
        <v>10</v>
      </c>
      <c r="C18" s="336">
        <v>10</v>
      </c>
      <c r="D18" s="6">
        <f t="shared" si="39"/>
        <v>10</v>
      </c>
      <c r="E18" s="79">
        <f>'Data Paste From Shala Darpan'!D11</f>
        <v>1765</v>
      </c>
      <c r="F18" s="443" t="str">
        <f t="shared" si="117"/>
        <v/>
      </c>
      <c r="G18" s="79">
        <f>'Data Paste From Shala Darpan'!L11</f>
        <v>0</v>
      </c>
      <c r="H18" s="79" t="str">
        <f>'Data Paste From Shala Darpan'!F11</f>
        <v>DIPIKA</v>
      </c>
      <c r="I18" s="79" t="str">
        <f>'Data Paste From Shala Darpan'!H11</f>
        <v>BABU RAM</v>
      </c>
      <c r="J18" s="79" t="str">
        <f>'Data Paste From Shala Darpan'!I11</f>
        <v>MANGI DEVI</v>
      </c>
      <c r="K18" s="337">
        <f>'Data Paste From Shala Darpan'!K11</f>
        <v>39187</v>
      </c>
      <c r="L18" s="214" t="str">
        <f t="shared" si="40"/>
        <v/>
      </c>
      <c r="M18" s="174"/>
      <c r="N18" s="175" t="str">
        <f t="shared" si="41"/>
        <v/>
      </c>
      <c r="O18" s="220">
        <f t="shared" si="42"/>
        <v>0</v>
      </c>
      <c r="P18" s="681"/>
      <c r="Q18" s="137"/>
      <c r="R18" s="138"/>
      <c r="S18" s="138"/>
      <c r="T18" s="139"/>
      <c r="U18" s="138"/>
      <c r="V18" s="414">
        <f t="shared" si="43"/>
        <v>0</v>
      </c>
      <c r="W18" s="138"/>
      <c r="X18" s="193"/>
      <c r="Y18" s="194"/>
      <c r="Z18" s="194"/>
      <c r="AA18" s="195"/>
      <c r="AB18" s="194"/>
      <c r="AC18" s="417">
        <f t="shared" si="44"/>
        <v>0</v>
      </c>
      <c r="AD18" s="194"/>
      <c r="AE18" s="242"/>
      <c r="AF18" s="243"/>
      <c r="AG18" s="243"/>
      <c r="AH18" s="244"/>
      <c r="AI18" s="243"/>
      <c r="AJ18" s="420">
        <f t="shared" si="45"/>
        <v>0</v>
      </c>
      <c r="AK18" s="243"/>
      <c r="AL18" s="143"/>
      <c r="AM18" s="144"/>
      <c r="AN18" s="144"/>
      <c r="AO18" s="145"/>
      <c r="AP18" s="144"/>
      <c r="AQ18" s="423">
        <f t="shared" si="46"/>
        <v>0</v>
      </c>
      <c r="AR18" s="144"/>
      <c r="AS18" s="257"/>
      <c r="AT18" s="258"/>
      <c r="AU18" s="258"/>
      <c r="AV18" s="259"/>
      <c r="AW18" s="258"/>
      <c r="AX18" s="426">
        <f t="shared" si="47"/>
        <v>0</v>
      </c>
      <c r="AY18" s="258"/>
      <c r="AZ18" s="295"/>
      <c r="BA18" s="296"/>
      <c r="BB18" s="296"/>
      <c r="BC18" s="297"/>
      <c r="BD18" s="296"/>
      <c r="BE18" s="429">
        <f t="shared" si="48"/>
        <v>0</v>
      </c>
      <c r="BF18" s="296"/>
      <c r="BG18" s="257"/>
      <c r="BH18" s="258"/>
      <c r="BI18" s="258"/>
      <c r="BJ18" s="259"/>
      <c r="BK18" s="258"/>
      <c r="BL18" s="426">
        <f t="shared" si="49"/>
        <v>0</v>
      </c>
      <c r="BM18" s="258"/>
      <c r="BN18" s="266">
        <v>0</v>
      </c>
      <c r="BO18" s="267">
        <v>0</v>
      </c>
      <c r="BP18" s="274">
        <v>0</v>
      </c>
      <c r="BQ18" s="275">
        <v>0</v>
      </c>
      <c r="BR18" s="282">
        <v>0</v>
      </c>
      <c r="BS18" s="283">
        <v>0</v>
      </c>
      <c r="BT18" s="202">
        <v>0</v>
      </c>
      <c r="BU18" s="203">
        <v>0</v>
      </c>
      <c r="BV18" s="203">
        <v>0</v>
      </c>
      <c r="BW18" s="150">
        <v>0</v>
      </c>
      <c r="BX18" s="151">
        <v>0</v>
      </c>
      <c r="BY18" s="301">
        <v>0</v>
      </c>
      <c r="BZ18" s="91">
        <f t="shared" si="50"/>
        <v>0</v>
      </c>
      <c r="CA18" s="89">
        <f t="shared" si="51"/>
        <v>0</v>
      </c>
      <c r="CB18" s="89">
        <f t="shared" si="52"/>
        <v>0</v>
      </c>
      <c r="CC18" s="89">
        <f t="shared" si="53"/>
        <v>0</v>
      </c>
      <c r="CD18" s="89">
        <f t="shared" si="54"/>
        <v>0</v>
      </c>
      <c r="CE18" s="89">
        <f t="shared" si="55"/>
        <v>0</v>
      </c>
      <c r="CF18" s="89">
        <f t="shared" si="56"/>
        <v>0</v>
      </c>
      <c r="CG18" s="89">
        <f t="shared" si="57"/>
        <v>0</v>
      </c>
      <c r="CH18" s="94">
        <f t="shared" si="58"/>
        <v>0</v>
      </c>
      <c r="CI18" s="94">
        <f t="shared" si="59"/>
        <v>0</v>
      </c>
      <c r="CJ18" s="90">
        <f t="shared" si="60"/>
        <v>0</v>
      </c>
      <c r="CK18" s="91">
        <f t="shared" si="61"/>
        <v>0</v>
      </c>
      <c r="CL18" s="89">
        <f t="shared" si="62"/>
        <v>0</v>
      </c>
      <c r="CM18" s="89">
        <f t="shared" si="63"/>
        <v>0</v>
      </c>
      <c r="CN18" s="89">
        <f t="shared" si="64"/>
        <v>0</v>
      </c>
      <c r="CO18" s="89">
        <f t="shared" si="65"/>
        <v>0</v>
      </c>
      <c r="CP18" s="89">
        <f t="shared" si="66"/>
        <v>0</v>
      </c>
      <c r="CQ18" s="89">
        <f t="shared" si="67"/>
        <v>0</v>
      </c>
      <c r="CR18" s="89">
        <f t="shared" si="68"/>
        <v>0</v>
      </c>
      <c r="CS18" s="94">
        <f t="shared" si="69"/>
        <v>0</v>
      </c>
      <c r="CT18" s="94">
        <f t="shared" si="70"/>
        <v>0</v>
      </c>
      <c r="CU18" s="90">
        <f t="shared" si="71"/>
        <v>0</v>
      </c>
      <c r="CV18" s="91">
        <f t="shared" si="72"/>
        <v>0</v>
      </c>
      <c r="CW18" s="89">
        <f t="shared" si="73"/>
        <v>0</v>
      </c>
      <c r="CX18" s="89">
        <f t="shared" si="74"/>
        <v>0</v>
      </c>
      <c r="CY18" s="89">
        <f t="shared" si="75"/>
        <v>0</v>
      </c>
      <c r="CZ18" s="89">
        <f t="shared" si="76"/>
        <v>0</v>
      </c>
      <c r="DA18" s="89">
        <f t="shared" si="77"/>
        <v>0</v>
      </c>
      <c r="DB18" s="89">
        <f t="shared" si="78"/>
        <v>0</v>
      </c>
      <c r="DC18" s="89">
        <f t="shared" si="79"/>
        <v>0</v>
      </c>
      <c r="DD18" s="94">
        <f t="shared" si="80"/>
        <v>0</v>
      </c>
      <c r="DE18" s="94">
        <f t="shared" si="81"/>
        <v>0</v>
      </c>
      <c r="DF18" s="90">
        <f t="shared" si="82"/>
        <v>0</v>
      </c>
      <c r="DG18" s="91">
        <f t="shared" si="83"/>
        <v>0</v>
      </c>
      <c r="DH18" s="91">
        <f t="shared" si="84"/>
        <v>0</v>
      </c>
      <c r="DI18" s="91">
        <f t="shared" si="85"/>
        <v>0</v>
      </c>
      <c r="DJ18" s="91">
        <f t="shared" si="86"/>
        <v>0</v>
      </c>
      <c r="DK18" s="89">
        <f t="shared" si="87"/>
        <v>0</v>
      </c>
      <c r="DL18" s="89">
        <f t="shared" si="88"/>
        <v>0</v>
      </c>
      <c r="DM18" s="89">
        <f t="shared" si="89"/>
        <v>0</v>
      </c>
      <c r="DN18" s="89">
        <f t="shared" si="90"/>
        <v>0</v>
      </c>
      <c r="DO18" s="89">
        <f t="shared" si="91"/>
        <v>0</v>
      </c>
      <c r="DP18" s="94">
        <f t="shared" si="92"/>
        <v>0</v>
      </c>
      <c r="DQ18" s="90">
        <f t="shared" si="93"/>
        <v>0</v>
      </c>
      <c r="DR18" s="342">
        <f t="shared" si="94"/>
        <v>0</v>
      </c>
      <c r="DS18" s="343">
        <f t="shared" si="95"/>
        <v>0</v>
      </c>
      <c r="DT18" s="343">
        <f t="shared" si="96"/>
        <v>0</v>
      </c>
      <c r="DU18" s="343">
        <f t="shared" si="97"/>
        <v>0</v>
      </c>
      <c r="DV18" s="89">
        <f t="shared" si="98"/>
        <v>0</v>
      </c>
      <c r="DW18" s="89">
        <f t="shared" si="99"/>
        <v>0</v>
      </c>
      <c r="DX18" s="343">
        <f t="shared" si="100"/>
        <v>0</v>
      </c>
      <c r="DY18" s="343">
        <f t="shared" si="101"/>
        <v>0</v>
      </c>
      <c r="DZ18" s="343">
        <f t="shared" si="102"/>
        <v>0</v>
      </c>
      <c r="EA18" s="94">
        <f t="shared" si="103"/>
        <v>0</v>
      </c>
      <c r="EB18" s="90">
        <f t="shared" si="104"/>
        <v>0</v>
      </c>
      <c r="EC18" s="91">
        <f t="shared" si="105"/>
        <v>0</v>
      </c>
      <c r="ED18" s="89">
        <f t="shared" si="106"/>
        <v>0</v>
      </c>
      <c r="EE18" s="89">
        <f t="shared" si="107"/>
        <v>0</v>
      </c>
      <c r="EF18" s="89">
        <f t="shared" si="108"/>
        <v>0</v>
      </c>
      <c r="EG18" s="89">
        <f t="shared" si="109"/>
        <v>0</v>
      </c>
      <c r="EH18" s="89">
        <f t="shared" si="110"/>
        <v>0</v>
      </c>
      <c r="EI18" s="89">
        <f t="shared" si="111"/>
        <v>0</v>
      </c>
      <c r="EJ18" s="89">
        <f t="shared" si="112"/>
        <v>0</v>
      </c>
      <c r="EK18" s="94">
        <f t="shared" si="113"/>
        <v>0</v>
      </c>
      <c r="EL18" s="94">
        <f t="shared" si="114"/>
        <v>0</v>
      </c>
      <c r="EM18" s="90">
        <f t="shared" si="115"/>
        <v>0</v>
      </c>
      <c r="EN18" s="91">
        <f t="shared" si="28"/>
        <v>0</v>
      </c>
      <c r="EO18" s="89">
        <f t="shared" si="29"/>
        <v>0</v>
      </c>
      <c r="EP18" s="89">
        <f t="shared" si="30"/>
        <v>0</v>
      </c>
      <c r="EQ18" s="89">
        <f t="shared" si="31"/>
        <v>0</v>
      </c>
      <c r="ER18" s="89">
        <f t="shared" si="32"/>
        <v>0</v>
      </c>
      <c r="ES18" s="89">
        <f t="shared" si="116"/>
        <v>0</v>
      </c>
      <c r="ET18" s="89">
        <f t="shared" si="33"/>
        <v>0</v>
      </c>
      <c r="EU18" s="89">
        <f t="shared" si="34"/>
        <v>0</v>
      </c>
      <c r="EV18" s="94">
        <f t="shared" si="35"/>
        <v>0</v>
      </c>
      <c r="EW18" s="94">
        <f t="shared" si="36"/>
        <v>0</v>
      </c>
      <c r="EX18" s="90">
        <f t="shared" si="37"/>
        <v>0</v>
      </c>
      <c r="EY18" s="662"/>
    </row>
    <row r="19" spans="1:155" ht="38.25" customHeight="1">
      <c r="A19" s="13">
        <f t="shared" si="38"/>
        <v>0</v>
      </c>
      <c r="B19" s="35">
        <v>11</v>
      </c>
      <c r="C19" s="334">
        <v>11</v>
      </c>
      <c r="D19" s="6">
        <f t="shared" si="39"/>
        <v>10</v>
      </c>
      <c r="E19" s="79">
        <f>'Data Paste From Shala Darpan'!D12</f>
        <v>851</v>
      </c>
      <c r="F19" s="443" t="str">
        <f t="shared" si="117"/>
        <v/>
      </c>
      <c r="G19" s="78">
        <f>'Data Paste From Shala Darpan'!L12</f>
        <v>0</v>
      </c>
      <c r="H19" s="79" t="str">
        <f>'Data Paste From Shala Darpan'!F12</f>
        <v>DURGA KANWAR</v>
      </c>
      <c r="I19" s="79" t="str">
        <f>'Data Paste From Shala Darpan'!H12</f>
        <v>BHAWANI SINGH</v>
      </c>
      <c r="J19" s="79" t="str">
        <f>'Data Paste From Shala Darpan'!I12</f>
        <v>KIRAN KANWAR</v>
      </c>
      <c r="K19" s="337">
        <f>'Data Paste From Shala Darpan'!K12</f>
        <v>39593</v>
      </c>
      <c r="L19" s="214" t="str">
        <f t="shared" si="40"/>
        <v/>
      </c>
      <c r="M19" s="174"/>
      <c r="N19" s="175" t="str">
        <f t="shared" si="41"/>
        <v/>
      </c>
      <c r="O19" s="220">
        <f t="shared" si="42"/>
        <v>0</v>
      </c>
      <c r="P19" s="681"/>
      <c r="Q19" s="137"/>
      <c r="R19" s="138"/>
      <c r="S19" s="138"/>
      <c r="T19" s="139"/>
      <c r="U19" s="138"/>
      <c r="V19" s="414">
        <f t="shared" si="43"/>
        <v>0</v>
      </c>
      <c r="W19" s="138"/>
      <c r="X19" s="193"/>
      <c r="Y19" s="194"/>
      <c r="Z19" s="194"/>
      <c r="AA19" s="195"/>
      <c r="AB19" s="194"/>
      <c r="AC19" s="417">
        <f t="shared" si="44"/>
        <v>0</v>
      </c>
      <c r="AD19" s="194"/>
      <c r="AE19" s="242"/>
      <c r="AF19" s="243"/>
      <c r="AG19" s="243"/>
      <c r="AH19" s="244"/>
      <c r="AI19" s="243"/>
      <c r="AJ19" s="420">
        <f t="shared" si="45"/>
        <v>0</v>
      </c>
      <c r="AK19" s="243"/>
      <c r="AL19" s="143"/>
      <c r="AM19" s="144"/>
      <c r="AN19" s="144"/>
      <c r="AO19" s="145"/>
      <c r="AP19" s="144"/>
      <c r="AQ19" s="423">
        <f t="shared" si="46"/>
        <v>0</v>
      </c>
      <c r="AR19" s="144"/>
      <c r="AS19" s="257"/>
      <c r="AT19" s="258"/>
      <c r="AU19" s="258"/>
      <c r="AV19" s="259"/>
      <c r="AW19" s="258"/>
      <c r="AX19" s="426">
        <f t="shared" si="47"/>
        <v>0</v>
      </c>
      <c r="AY19" s="258"/>
      <c r="AZ19" s="295"/>
      <c r="BA19" s="296"/>
      <c r="BB19" s="296"/>
      <c r="BC19" s="297"/>
      <c r="BD19" s="296"/>
      <c r="BE19" s="429">
        <f t="shared" si="48"/>
        <v>0</v>
      </c>
      <c r="BF19" s="296"/>
      <c r="BG19" s="257"/>
      <c r="BH19" s="258"/>
      <c r="BI19" s="258"/>
      <c r="BJ19" s="259"/>
      <c r="BK19" s="258"/>
      <c r="BL19" s="426">
        <f t="shared" si="49"/>
        <v>0</v>
      </c>
      <c r="BM19" s="258"/>
      <c r="BN19" s="266">
        <v>0</v>
      </c>
      <c r="BO19" s="267">
        <v>0</v>
      </c>
      <c r="BP19" s="274">
        <v>0</v>
      </c>
      <c r="BQ19" s="275">
        <v>0</v>
      </c>
      <c r="BR19" s="282">
        <v>0</v>
      </c>
      <c r="BS19" s="283">
        <v>0</v>
      </c>
      <c r="BT19" s="202">
        <v>0</v>
      </c>
      <c r="BU19" s="203">
        <v>0</v>
      </c>
      <c r="BV19" s="203">
        <v>0</v>
      </c>
      <c r="BW19" s="150">
        <v>0</v>
      </c>
      <c r="BX19" s="151">
        <v>0</v>
      </c>
      <c r="BY19" s="301">
        <v>0</v>
      </c>
      <c r="BZ19" s="91">
        <f t="shared" si="50"/>
        <v>0</v>
      </c>
      <c r="CA19" s="89">
        <f t="shared" si="51"/>
        <v>0</v>
      </c>
      <c r="CB19" s="89">
        <f t="shared" si="52"/>
        <v>0</v>
      </c>
      <c r="CC19" s="89">
        <f t="shared" si="53"/>
        <v>0</v>
      </c>
      <c r="CD19" s="89">
        <f t="shared" si="54"/>
        <v>0</v>
      </c>
      <c r="CE19" s="89">
        <f t="shared" si="55"/>
        <v>0</v>
      </c>
      <c r="CF19" s="89">
        <f t="shared" si="56"/>
        <v>0</v>
      </c>
      <c r="CG19" s="89">
        <f t="shared" si="57"/>
        <v>0</v>
      </c>
      <c r="CH19" s="94">
        <f t="shared" si="58"/>
        <v>0</v>
      </c>
      <c r="CI19" s="94">
        <f t="shared" si="59"/>
        <v>0</v>
      </c>
      <c r="CJ19" s="90">
        <f t="shared" si="60"/>
        <v>0</v>
      </c>
      <c r="CK19" s="91">
        <f t="shared" si="61"/>
        <v>0</v>
      </c>
      <c r="CL19" s="89">
        <f t="shared" si="62"/>
        <v>0</v>
      </c>
      <c r="CM19" s="89">
        <f t="shared" si="63"/>
        <v>0</v>
      </c>
      <c r="CN19" s="89">
        <f t="shared" si="64"/>
        <v>0</v>
      </c>
      <c r="CO19" s="89">
        <f t="shared" si="65"/>
        <v>0</v>
      </c>
      <c r="CP19" s="89">
        <f t="shared" si="66"/>
        <v>0</v>
      </c>
      <c r="CQ19" s="89">
        <f t="shared" si="67"/>
        <v>0</v>
      </c>
      <c r="CR19" s="89">
        <f t="shared" si="68"/>
        <v>0</v>
      </c>
      <c r="CS19" s="94">
        <f t="shared" si="69"/>
        <v>0</v>
      </c>
      <c r="CT19" s="94">
        <f t="shared" si="70"/>
        <v>0</v>
      </c>
      <c r="CU19" s="90">
        <f t="shared" si="71"/>
        <v>0</v>
      </c>
      <c r="CV19" s="91">
        <f t="shared" si="72"/>
        <v>0</v>
      </c>
      <c r="CW19" s="89">
        <f t="shared" si="73"/>
        <v>0</v>
      </c>
      <c r="CX19" s="89">
        <f t="shared" si="74"/>
        <v>0</v>
      </c>
      <c r="CY19" s="89">
        <f t="shared" si="75"/>
        <v>0</v>
      </c>
      <c r="CZ19" s="89">
        <f t="shared" si="76"/>
        <v>0</v>
      </c>
      <c r="DA19" s="89">
        <f t="shared" si="77"/>
        <v>0</v>
      </c>
      <c r="DB19" s="89">
        <f t="shared" si="78"/>
        <v>0</v>
      </c>
      <c r="DC19" s="89">
        <f t="shared" si="79"/>
        <v>0</v>
      </c>
      <c r="DD19" s="94">
        <f t="shared" si="80"/>
        <v>0</v>
      </c>
      <c r="DE19" s="94">
        <f t="shared" si="81"/>
        <v>0</v>
      </c>
      <c r="DF19" s="90">
        <f t="shared" si="82"/>
        <v>0</v>
      </c>
      <c r="DG19" s="91">
        <f t="shared" si="83"/>
        <v>0</v>
      </c>
      <c r="DH19" s="91">
        <f t="shared" si="84"/>
        <v>0</v>
      </c>
      <c r="DI19" s="91">
        <f t="shared" si="85"/>
        <v>0</v>
      </c>
      <c r="DJ19" s="91">
        <f t="shared" si="86"/>
        <v>0</v>
      </c>
      <c r="DK19" s="89">
        <f t="shared" si="87"/>
        <v>0</v>
      </c>
      <c r="DL19" s="89">
        <f t="shared" si="88"/>
        <v>0</v>
      </c>
      <c r="DM19" s="89">
        <f t="shared" si="89"/>
        <v>0</v>
      </c>
      <c r="DN19" s="89">
        <f t="shared" si="90"/>
        <v>0</v>
      </c>
      <c r="DO19" s="89">
        <f t="shared" si="91"/>
        <v>0</v>
      </c>
      <c r="DP19" s="94">
        <f t="shared" si="92"/>
        <v>0</v>
      </c>
      <c r="DQ19" s="90">
        <f t="shared" si="93"/>
        <v>0</v>
      </c>
      <c r="DR19" s="342">
        <f t="shared" si="94"/>
        <v>0</v>
      </c>
      <c r="DS19" s="343">
        <f t="shared" si="95"/>
        <v>0</v>
      </c>
      <c r="DT19" s="343">
        <f t="shared" si="96"/>
        <v>0</v>
      </c>
      <c r="DU19" s="343">
        <f t="shared" si="97"/>
        <v>0</v>
      </c>
      <c r="DV19" s="89">
        <f t="shared" si="98"/>
        <v>0</v>
      </c>
      <c r="DW19" s="89">
        <f t="shared" si="99"/>
        <v>0</v>
      </c>
      <c r="DX19" s="343">
        <f t="shared" si="100"/>
        <v>0</v>
      </c>
      <c r="DY19" s="343">
        <f t="shared" si="101"/>
        <v>0</v>
      </c>
      <c r="DZ19" s="343">
        <f t="shared" si="102"/>
        <v>0</v>
      </c>
      <c r="EA19" s="94">
        <f t="shared" si="103"/>
        <v>0</v>
      </c>
      <c r="EB19" s="90">
        <f t="shared" si="104"/>
        <v>0</v>
      </c>
      <c r="EC19" s="91">
        <f t="shared" si="105"/>
        <v>0</v>
      </c>
      <c r="ED19" s="89">
        <f t="shared" si="106"/>
        <v>0</v>
      </c>
      <c r="EE19" s="89">
        <f t="shared" si="107"/>
        <v>0</v>
      </c>
      <c r="EF19" s="89">
        <f t="shared" si="108"/>
        <v>0</v>
      </c>
      <c r="EG19" s="89">
        <f t="shared" si="109"/>
        <v>0</v>
      </c>
      <c r="EH19" s="89">
        <f t="shared" si="110"/>
        <v>0</v>
      </c>
      <c r="EI19" s="89">
        <f t="shared" si="111"/>
        <v>0</v>
      </c>
      <c r="EJ19" s="89">
        <f t="shared" si="112"/>
        <v>0</v>
      </c>
      <c r="EK19" s="94">
        <f t="shared" si="113"/>
        <v>0</v>
      </c>
      <c r="EL19" s="94">
        <f t="shared" si="114"/>
        <v>0</v>
      </c>
      <c r="EM19" s="90">
        <f t="shared" si="115"/>
        <v>0</v>
      </c>
      <c r="EN19" s="91">
        <f t="shared" si="28"/>
        <v>0</v>
      </c>
      <c r="EO19" s="89">
        <f t="shared" si="29"/>
        <v>0</v>
      </c>
      <c r="EP19" s="89">
        <f t="shared" si="30"/>
        <v>0</v>
      </c>
      <c r="EQ19" s="89">
        <f t="shared" si="31"/>
        <v>0</v>
      </c>
      <c r="ER19" s="89">
        <f t="shared" si="32"/>
        <v>0</v>
      </c>
      <c r="ES19" s="89">
        <f t="shared" si="116"/>
        <v>0</v>
      </c>
      <c r="ET19" s="89">
        <f t="shared" si="33"/>
        <v>0</v>
      </c>
      <c r="EU19" s="89">
        <f t="shared" si="34"/>
        <v>0</v>
      </c>
      <c r="EV19" s="94">
        <f t="shared" si="35"/>
        <v>0</v>
      </c>
      <c r="EW19" s="94">
        <f t="shared" si="36"/>
        <v>0</v>
      </c>
      <c r="EX19" s="90">
        <f t="shared" si="37"/>
        <v>0</v>
      </c>
      <c r="EY19" s="662"/>
    </row>
    <row r="20" spans="1:155" ht="38.25" customHeight="1">
      <c r="A20" s="13">
        <f t="shared" si="38"/>
        <v>0</v>
      </c>
      <c r="B20" s="35">
        <v>12</v>
      </c>
      <c r="C20" s="336">
        <v>12</v>
      </c>
      <c r="D20" s="6">
        <f t="shared" si="39"/>
        <v>10</v>
      </c>
      <c r="E20" s="79">
        <f>'Data Paste From Shala Darpan'!D13</f>
        <v>1892</v>
      </c>
      <c r="F20" s="443" t="str">
        <f t="shared" si="117"/>
        <v/>
      </c>
      <c r="G20" s="79">
        <f>'Data Paste From Shala Darpan'!L13</f>
        <v>0</v>
      </c>
      <c r="H20" s="79" t="str">
        <f>'Data Paste From Shala Darpan'!F13</f>
        <v>GAJENDRA</v>
      </c>
      <c r="I20" s="79" t="str">
        <f>'Data Paste From Shala Darpan'!H13</f>
        <v>JALA RAM</v>
      </c>
      <c r="J20" s="79" t="str">
        <f>'Data Paste From Shala Darpan'!I13</f>
        <v>MOHANI DEVI</v>
      </c>
      <c r="K20" s="337">
        <f>'Data Paste From Shala Darpan'!K13</f>
        <v>39637</v>
      </c>
      <c r="L20" s="214" t="str">
        <f t="shared" si="40"/>
        <v/>
      </c>
      <c r="M20" s="174"/>
      <c r="N20" s="175" t="str">
        <f t="shared" si="41"/>
        <v/>
      </c>
      <c r="O20" s="220">
        <f t="shared" si="42"/>
        <v>0</v>
      </c>
      <c r="P20" s="681"/>
      <c r="Q20" s="137"/>
      <c r="R20" s="138"/>
      <c r="S20" s="138"/>
      <c r="T20" s="139"/>
      <c r="U20" s="138"/>
      <c r="V20" s="414">
        <f t="shared" si="43"/>
        <v>0</v>
      </c>
      <c r="W20" s="138"/>
      <c r="X20" s="193"/>
      <c r="Y20" s="194"/>
      <c r="Z20" s="194"/>
      <c r="AA20" s="195"/>
      <c r="AB20" s="194"/>
      <c r="AC20" s="417">
        <f t="shared" si="44"/>
        <v>0</v>
      </c>
      <c r="AD20" s="194"/>
      <c r="AE20" s="242"/>
      <c r="AF20" s="243"/>
      <c r="AG20" s="243"/>
      <c r="AH20" s="244"/>
      <c r="AI20" s="243"/>
      <c r="AJ20" s="420">
        <f t="shared" si="45"/>
        <v>0</v>
      </c>
      <c r="AK20" s="243"/>
      <c r="AL20" s="143"/>
      <c r="AM20" s="144"/>
      <c r="AN20" s="144"/>
      <c r="AO20" s="145"/>
      <c r="AP20" s="144"/>
      <c r="AQ20" s="423">
        <f t="shared" si="46"/>
        <v>0</v>
      </c>
      <c r="AR20" s="144"/>
      <c r="AS20" s="257"/>
      <c r="AT20" s="258"/>
      <c r="AU20" s="258"/>
      <c r="AV20" s="259"/>
      <c r="AW20" s="258"/>
      <c r="AX20" s="426">
        <f t="shared" si="47"/>
        <v>0</v>
      </c>
      <c r="AY20" s="258"/>
      <c r="AZ20" s="295"/>
      <c r="BA20" s="296"/>
      <c r="BB20" s="296"/>
      <c r="BC20" s="297"/>
      <c r="BD20" s="296"/>
      <c r="BE20" s="429">
        <f t="shared" si="48"/>
        <v>0</v>
      </c>
      <c r="BF20" s="296"/>
      <c r="BG20" s="257"/>
      <c r="BH20" s="258"/>
      <c r="BI20" s="258"/>
      <c r="BJ20" s="259"/>
      <c r="BK20" s="258"/>
      <c r="BL20" s="426">
        <f t="shared" si="49"/>
        <v>0</v>
      </c>
      <c r="BM20" s="258"/>
      <c r="BN20" s="266">
        <v>0</v>
      </c>
      <c r="BO20" s="267">
        <v>0</v>
      </c>
      <c r="BP20" s="274">
        <v>0</v>
      </c>
      <c r="BQ20" s="275">
        <v>0</v>
      </c>
      <c r="BR20" s="282">
        <v>0</v>
      </c>
      <c r="BS20" s="283">
        <v>0</v>
      </c>
      <c r="BT20" s="202">
        <v>0</v>
      </c>
      <c r="BU20" s="203">
        <v>0</v>
      </c>
      <c r="BV20" s="203">
        <v>0</v>
      </c>
      <c r="BW20" s="150">
        <v>0</v>
      </c>
      <c r="BX20" s="151">
        <v>0</v>
      </c>
      <c r="BY20" s="301">
        <v>0</v>
      </c>
      <c r="BZ20" s="91">
        <f t="shared" si="50"/>
        <v>0</v>
      </c>
      <c r="CA20" s="89">
        <f t="shared" si="51"/>
        <v>0</v>
      </c>
      <c r="CB20" s="89">
        <f t="shared" si="52"/>
        <v>0</v>
      </c>
      <c r="CC20" s="89">
        <f t="shared" si="53"/>
        <v>0</v>
      </c>
      <c r="CD20" s="89">
        <f t="shared" si="54"/>
        <v>0</v>
      </c>
      <c r="CE20" s="89">
        <f t="shared" si="55"/>
        <v>0</v>
      </c>
      <c r="CF20" s="89">
        <f t="shared" si="56"/>
        <v>0</v>
      </c>
      <c r="CG20" s="89">
        <f t="shared" si="57"/>
        <v>0</v>
      </c>
      <c r="CH20" s="94">
        <f t="shared" si="58"/>
        <v>0</v>
      </c>
      <c r="CI20" s="94">
        <f t="shared" si="59"/>
        <v>0</v>
      </c>
      <c r="CJ20" s="90">
        <f t="shared" si="60"/>
        <v>0</v>
      </c>
      <c r="CK20" s="91">
        <f t="shared" si="61"/>
        <v>0</v>
      </c>
      <c r="CL20" s="89">
        <f t="shared" si="62"/>
        <v>0</v>
      </c>
      <c r="CM20" s="89">
        <f t="shared" si="63"/>
        <v>0</v>
      </c>
      <c r="CN20" s="89">
        <f t="shared" si="64"/>
        <v>0</v>
      </c>
      <c r="CO20" s="89">
        <f t="shared" si="65"/>
        <v>0</v>
      </c>
      <c r="CP20" s="89">
        <f t="shared" si="66"/>
        <v>0</v>
      </c>
      <c r="CQ20" s="89">
        <f t="shared" si="67"/>
        <v>0</v>
      </c>
      <c r="CR20" s="89">
        <f t="shared" si="68"/>
        <v>0</v>
      </c>
      <c r="CS20" s="94">
        <f t="shared" si="69"/>
        <v>0</v>
      </c>
      <c r="CT20" s="94">
        <f t="shared" si="70"/>
        <v>0</v>
      </c>
      <c r="CU20" s="90">
        <f t="shared" si="71"/>
        <v>0</v>
      </c>
      <c r="CV20" s="91">
        <f t="shared" si="72"/>
        <v>0</v>
      </c>
      <c r="CW20" s="89">
        <f t="shared" si="73"/>
        <v>0</v>
      </c>
      <c r="CX20" s="89">
        <f t="shared" si="74"/>
        <v>0</v>
      </c>
      <c r="CY20" s="89">
        <f t="shared" si="75"/>
        <v>0</v>
      </c>
      <c r="CZ20" s="89">
        <f t="shared" si="76"/>
        <v>0</v>
      </c>
      <c r="DA20" s="89">
        <f t="shared" si="77"/>
        <v>0</v>
      </c>
      <c r="DB20" s="89">
        <f t="shared" si="78"/>
        <v>0</v>
      </c>
      <c r="DC20" s="89">
        <f t="shared" si="79"/>
        <v>0</v>
      </c>
      <c r="DD20" s="94">
        <f t="shared" si="80"/>
        <v>0</v>
      </c>
      <c r="DE20" s="94">
        <f t="shared" si="81"/>
        <v>0</v>
      </c>
      <c r="DF20" s="90">
        <f t="shared" si="82"/>
        <v>0</v>
      </c>
      <c r="DG20" s="91">
        <f t="shared" si="83"/>
        <v>0</v>
      </c>
      <c r="DH20" s="91">
        <f t="shared" si="84"/>
        <v>0</v>
      </c>
      <c r="DI20" s="91">
        <f t="shared" si="85"/>
        <v>0</v>
      </c>
      <c r="DJ20" s="91">
        <f t="shared" si="86"/>
        <v>0</v>
      </c>
      <c r="DK20" s="89">
        <f t="shared" si="87"/>
        <v>0</v>
      </c>
      <c r="DL20" s="89">
        <f t="shared" si="88"/>
        <v>0</v>
      </c>
      <c r="DM20" s="89">
        <f t="shared" si="89"/>
        <v>0</v>
      </c>
      <c r="DN20" s="89">
        <f t="shared" si="90"/>
        <v>0</v>
      </c>
      <c r="DO20" s="89">
        <f t="shared" si="91"/>
        <v>0</v>
      </c>
      <c r="DP20" s="94">
        <f t="shared" si="92"/>
        <v>0</v>
      </c>
      <c r="DQ20" s="90">
        <f t="shared" si="93"/>
        <v>0</v>
      </c>
      <c r="DR20" s="342">
        <f t="shared" si="94"/>
        <v>0</v>
      </c>
      <c r="DS20" s="343">
        <f t="shared" si="95"/>
        <v>0</v>
      </c>
      <c r="DT20" s="343">
        <f t="shared" si="96"/>
        <v>0</v>
      </c>
      <c r="DU20" s="343">
        <f t="shared" si="97"/>
        <v>0</v>
      </c>
      <c r="DV20" s="89">
        <f t="shared" si="98"/>
        <v>0</v>
      </c>
      <c r="DW20" s="89">
        <f t="shared" si="99"/>
        <v>0</v>
      </c>
      <c r="DX20" s="343">
        <f t="shared" si="100"/>
        <v>0</v>
      </c>
      <c r="DY20" s="343">
        <f t="shared" si="101"/>
        <v>0</v>
      </c>
      <c r="DZ20" s="343">
        <f t="shared" si="102"/>
        <v>0</v>
      </c>
      <c r="EA20" s="94">
        <f t="shared" si="103"/>
        <v>0</v>
      </c>
      <c r="EB20" s="90">
        <f t="shared" si="104"/>
        <v>0</v>
      </c>
      <c r="EC20" s="91">
        <f t="shared" si="105"/>
        <v>0</v>
      </c>
      <c r="ED20" s="89">
        <f t="shared" si="106"/>
        <v>0</v>
      </c>
      <c r="EE20" s="89">
        <f t="shared" si="107"/>
        <v>0</v>
      </c>
      <c r="EF20" s="89">
        <f t="shared" si="108"/>
        <v>0</v>
      </c>
      <c r="EG20" s="89">
        <f t="shared" si="109"/>
        <v>0</v>
      </c>
      <c r="EH20" s="89">
        <f t="shared" si="110"/>
        <v>0</v>
      </c>
      <c r="EI20" s="89">
        <f t="shared" si="111"/>
        <v>0</v>
      </c>
      <c r="EJ20" s="89">
        <f t="shared" si="112"/>
        <v>0</v>
      </c>
      <c r="EK20" s="94">
        <f t="shared" si="113"/>
        <v>0</v>
      </c>
      <c r="EL20" s="94">
        <f t="shared" si="114"/>
        <v>0</v>
      </c>
      <c r="EM20" s="90">
        <f t="shared" si="115"/>
        <v>0</v>
      </c>
      <c r="EN20" s="91">
        <f t="shared" si="28"/>
        <v>0</v>
      </c>
      <c r="EO20" s="89">
        <f t="shared" si="29"/>
        <v>0</v>
      </c>
      <c r="EP20" s="89">
        <f t="shared" si="30"/>
        <v>0</v>
      </c>
      <c r="EQ20" s="89">
        <f t="shared" si="31"/>
        <v>0</v>
      </c>
      <c r="ER20" s="89">
        <f t="shared" si="32"/>
        <v>0</v>
      </c>
      <c r="ES20" s="89">
        <f t="shared" si="116"/>
        <v>0</v>
      </c>
      <c r="ET20" s="89">
        <f t="shared" si="33"/>
        <v>0</v>
      </c>
      <c r="EU20" s="89">
        <f t="shared" si="34"/>
        <v>0</v>
      </c>
      <c r="EV20" s="94">
        <f t="shared" si="35"/>
        <v>0</v>
      </c>
      <c r="EW20" s="94">
        <f t="shared" si="36"/>
        <v>0</v>
      </c>
      <c r="EX20" s="90">
        <f t="shared" si="37"/>
        <v>0</v>
      </c>
      <c r="EY20" s="662"/>
    </row>
    <row r="21" spans="1:155" ht="38.25" customHeight="1">
      <c r="A21" s="13">
        <f t="shared" si="38"/>
        <v>0</v>
      </c>
      <c r="B21" s="35">
        <v>13</v>
      </c>
      <c r="C21" s="334">
        <v>13</v>
      </c>
      <c r="D21" s="6">
        <f t="shared" si="39"/>
        <v>10</v>
      </c>
      <c r="E21" s="79">
        <f>'Data Paste From Shala Darpan'!D14</f>
        <v>1699</v>
      </c>
      <c r="F21" s="443" t="str">
        <f t="shared" si="117"/>
        <v/>
      </c>
      <c r="G21" s="78">
        <f>'Data Paste From Shala Darpan'!L14</f>
        <v>0</v>
      </c>
      <c r="H21" s="79" t="str">
        <f>'Data Paste From Shala Darpan'!F14</f>
        <v>GANPAT</v>
      </c>
      <c r="I21" s="79" t="str">
        <f>'Data Paste From Shala Darpan'!H14</f>
        <v>POKAR RAM</v>
      </c>
      <c r="J21" s="79" t="str">
        <f>'Data Paste From Shala Darpan'!I14</f>
        <v>NENU DEVI</v>
      </c>
      <c r="K21" s="337">
        <f>'Data Paste From Shala Darpan'!K14</f>
        <v>39713</v>
      </c>
      <c r="L21" s="214" t="str">
        <f t="shared" si="40"/>
        <v/>
      </c>
      <c r="M21" s="174"/>
      <c r="N21" s="175" t="str">
        <f t="shared" si="41"/>
        <v/>
      </c>
      <c r="O21" s="220">
        <f t="shared" si="42"/>
        <v>0</v>
      </c>
      <c r="P21" s="681"/>
      <c r="Q21" s="137"/>
      <c r="R21" s="138"/>
      <c r="S21" s="138"/>
      <c r="T21" s="139"/>
      <c r="U21" s="138"/>
      <c r="V21" s="414">
        <f t="shared" si="43"/>
        <v>0</v>
      </c>
      <c r="W21" s="138"/>
      <c r="X21" s="193"/>
      <c r="Y21" s="194"/>
      <c r="Z21" s="194"/>
      <c r="AA21" s="195"/>
      <c r="AB21" s="194"/>
      <c r="AC21" s="417">
        <f t="shared" si="44"/>
        <v>0</v>
      </c>
      <c r="AD21" s="194"/>
      <c r="AE21" s="242"/>
      <c r="AF21" s="243"/>
      <c r="AG21" s="243"/>
      <c r="AH21" s="244"/>
      <c r="AI21" s="243"/>
      <c r="AJ21" s="420">
        <f t="shared" si="45"/>
        <v>0</v>
      </c>
      <c r="AK21" s="243"/>
      <c r="AL21" s="143"/>
      <c r="AM21" s="144"/>
      <c r="AN21" s="144"/>
      <c r="AO21" s="145"/>
      <c r="AP21" s="144"/>
      <c r="AQ21" s="423">
        <f t="shared" si="46"/>
        <v>0</v>
      </c>
      <c r="AR21" s="144"/>
      <c r="AS21" s="257"/>
      <c r="AT21" s="258"/>
      <c r="AU21" s="258"/>
      <c r="AV21" s="259"/>
      <c r="AW21" s="258"/>
      <c r="AX21" s="426">
        <f t="shared" si="47"/>
        <v>0</v>
      </c>
      <c r="AY21" s="258"/>
      <c r="AZ21" s="295"/>
      <c r="BA21" s="296"/>
      <c r="BB21" s="296"/>
      <c r="BC21" s="297"/>
      <c r="BD21" s="296"/>
      <c r="BE21" s="429">
        <f t="shared" si="48"/>
        <v>0</v>
      </c>
      <c r="BF21" s="296"/>
      <c r="BG21" s="257"/>
      <c r="BH21" s="258"/>
      <c r="BI21" s="258"/>
      <c r="BJ21" s="259"/>
      <c r="BK21" s="258"/>
      <c r="BL21" s="426">
        <f t="shared" si="49"/>
        <v>0</v>
      </c>
      <c r="BM21" s="258"/>
      <c r="BN21" s="266">
        <v>0</v>
      </c>
      <c r="BO21" s="267">
        <v>0</v>
      </c>
      <c r="BP21" s="274">
        <v>0</v>
      </c>
      <c r="BQ21" s="275">
        <v>0</v>
      </c>
      <c r="BR21" s="282">
        <v>0</v>
      </c>
      <c r="BS21" s="283">
        <v>0</v>
      </c>
      <c r="BT21" s="202">
        <v>0</v>
      </c>
      <c r="BU21" s="203">
        <v>0</v>
      </c>
      <c r="BV21" s="203">
        <v>0</v>
      </c>
      <c r="BW21" s="150">
        <v>0</v>
      </c>
      <c r="BX21" s="151">
        <v>0</v>
      </c>
      <c r="BY21" s="301">
        <v>0</v>
      </c>
      <c r="BZ21" s="91">
        <f t="shared" si="50"/>
        <v>0</v>
      </c>
      <c r="CA21" s="89">
        <f t="shared" si="51"/>
        <v>0</v>
      </c>
      <c r="CB21" s="89">
        <f t="shared" si="52"/>
        <v>0</v>
      </c>
      <c r="CC21" s="89">
        <f t="shared" si="53"/>
        <v>0</v>
      </c>
      <c r="CD21" s="89">
        <f t="shared" si="54"/>
        <v>0</v>
      </c>
      <c r="CE21" s="89">
        <f t="shared" si="55"/>
        <v>0</v>
      </c>
      <c r="CF21" s="89">
        <f t="shared" si="56"/>
        <v>0</v>
      </c>
      <c r="CG21" s="89">
        <f t="shared" si="57"/>
        <v>0</v>
      </c>
      <c r="CH21" s="94">
        <f t="shared" si="58"/>
        <v>0</v>
      </c>
      <c r="CI21" s="94">
        <f t="shared" si="59"/>
        <v>0</v>
      </c>
      <c r="CJ21" s="90">
        <f t="shared" si="60"/>
        <v>0</v>
      </c>
      <c r="CK21" s="91">
        <f t="shared" si="61"/>
        <v>0</v>
      </c>
      <c r="CL21" s="89">
        <f t="shared" si="62"/>
        <v>0</v>
      </c>
      <c r="CM21" s="89">
        <f t="shared" si="63"/>
        <v>0</v>
      </c>
      <c r="CN21" s="89">
        <f t="shared" si="64"/>
        <v>0</v>
      </c>
      <c r="CO21" s="89">
        <f t="shared" si="65"/>
        <v>0</v>
      </c>
      <c r="CP21" s="89">
        <f t="shared" si="66"/>
        <v>0</v>
      </c>
      <c r="CQ21" s="89">
        <f t="shared" si="67"/>
        <v>0</v>
      </c>
      <c r="CR21" s="89">
        <f t="shared" si="68"/>
        <v>0</v>
      </c>
      <c r="CS21" s="94">
        <f t="shared" si="69"/>
        <v>0</v>
      </c>
      <c r="CT21" s="94">
        <f t="shared" si="70"/>
        <v>0</v>
      </c>
      <c r="CU21" s="90">
        <f t="shared" si="71"/>
        <v>0</v>
      </c>
      <c r="CV21" s="91">
        <f t="shared" si="72"/>
        <v>0</v>
      </c>
      <c r="CW21" s="89">
        <f t="shared" si="73"/>
        <v>0</v>
      </c>
      <c r="CX21" s="89">
        <f t="shared" si="74"/>
        <v>0</v>
      </c>
      <c r="CY21" s="89">
        <f t="shared" si="75"/>
        <v>0</v>
      </c>
      <c r="CZ21" s="89">
        <f t="shared" si="76"/>
        <v>0</v>
      </c>
      <c r="DA21" s="89">
        <f t="shared" si="77"/>
        <v>0</v>
      </c>
      <c r="DB21" s="89">
        <f t="shared" si="78"/>
        <v>0</v>
      </c>
      <c r="DC21" s="89">
        <f t="shared" si="79"/>
        <v>0</v>
      </c>
      <c r="DD21" s="94">
        <f t="shared" si="80"/>
        <v>0</v>
      </c>
      <c r="DE21" s="94">
        <f t="shared" si="81"/>
        <v>0</v>
      </c>
      <c r="DF21" s="90">
        <f t="shared" si="82"/>
        <v>0</v>
      </c>
      <c r="DG21" s="91">
        <f t="shared" si="83"/>
        <v>0</v>
      </c>
      <c r="DH21" s="91">
        <f t="shared" si="84"/>
        <v>0</v>
      </c>
      <c r="DI21" s="91">
        <f t="shared" si="85"/>
        <v>0</v>
      </c>
      <c r="DJ21" s="91">
        <f t="shared" si="86"/>
        <v>0</v>
      </c>
      <c r="DK21" s="89">
        <f t="shared" si="87"/>
        <v>0</v>
      </c>
      <c r="DL21" s="89">
        <f t="shared" si="88"/>
        <v>0</v>
      </c>
      <c r="DM21" s="89">
        <f t="shared" si="89"/>
        <v>0</v>
      </c>
      <c r="DN21" s="89">
        <f t="shared" si="90"/>
        <v>0</v>
      </c>
      <c r="DO21" s="89">
        <f t="shared" si="91"/>
        <v>0</v>
      </c>
      <c r="DP21" s="94">
        <f t="shared" si="92"/>
        <v>0</v>
      </c>
      <c r="DQ21" s="90">
        <f t="shared" si="93"/>
        <v>0</v>
      </c>
      <c r="DR21" s="342">
        <f t="shared" si="94"/>
        <v>0</v>
      </c>
      <c r="DS21" s="343">
        <f t="shared" si="95"/>
        <v>0</v>
      </c>
      <c r="DT21" s="343">
        <f t="shared" si="96"/>
        <v>0</v>
      </c>
      <c r="DU21" s="343">
        <f t="shared" si="97"/>
        <v>0</v>
      </c>
      <c r="DV21" s="89">
        <f t="shared" si="98"/>
        <v>0</v>
      </c>
      <c r="DW21" s="89">
        <f t="shared" si="99"/>
        <v>0</v>
      </c>
      <c r="DX21" s="343">
        <f t="shared" si="100"/>
        <v>0</v>
      </c>
      <c r="DY21" s="343">
        <f t="shared" si="101"/>
        <v>0</v>
      </c>
      <c r="DZ21" s="343">
        <f t="shared" si="102"/>
        <v>0</v>
      </c>
      <c r="EA21" s="94">
        <f t="shared" si="103"/>
        <v>0</v>
      </c>
      <c r="EB21" s="90">
        <f t="shared" si="104"/>
        <v>0</v>
      </c>
      <c r="EC21" s="91">
        <f t="shared" si="105"/>
        <v>0</v>
      </c>
      <c r="ED21" s="89">
        <f t="shared" si="106"/>
        <v>0</v>
      </c>
      <c r="EE21" s="89">
        <f t="shared" si="107"/>
        <v>0</v>
      </c>
      <c r="EF21" s="89">
        <f t="shared" si="108"/>
        <v>0</v>
      </c>
      <c r="EG21" s="89">
        <f t="shared" si="109"/>
        <v>0</v>
      </c>
      <c r="EH21" s="89">
        <f t="shared" si="110"/>
        <v>0</v>
      </c>
      <c r="EI21" s="89">
        <f t="shared" si="111"/>
        <v>0</v>
      </c>
      <c r="EJ21" s="89">
        <f t="shared" si="112"/>
        <v>0</v>
      </c>
      <c r="EK21" s="94">
        <f t="shared" si="113"/>
        <v>0</v>
      </c>
      <c r="EL21" s="94">
        <f t="shared" si="114"/>
        <v>0</v>
      </c>
      <c r="EM21" s="90">
        <f t="shared" si="115"/>
        <v>0</v>
      </c>
      <c r="EN21" s="91">
        <f t="shared" si="28"/>
        <v>0</v>
      </c>
      <c r="EO21" s="89">
        <f t="shared" si="29"/>
        <v>0</v>
      </c>
      <c r="EP21" s="89">
        <f t="shared" si="30"/>
        <v>0</v>
      </c>
      <c r="EQ21" s="89">
        <f t="shared" si="31"/>
        <v>0</v>
      </c>
      <c r="ER21" s="89">
        <f t="shared" si="32"/>
        <v>0</v>
      </c>
      <c r="ES21" s="89">
        <f t="shared" si="116"/>
        <v>0</v>
      </c>
      <c r="ET21" s="89">
        <f t="shared" si="33"/>
        <v>0</v>
      </c>
      <c r="EU21" s="89">
        <f t="shared" si="34"/>
        <v>0</v>
      </c>
      <c r="EV21" s="94">
        <f t="shared" si="35"/>
        <v>0</v>
      </c>
      <c r="EW21" s="94">
        <f t="shared" si="36"/>
        <v>0</v>
      </c>
      <c r="EX21" s="90">
        <f t="shared" si="37"/>
        <v>0</v>
      </c>
      <c r="EY21" s="662"/>
    </row>
    <row r="22" spans="1:155" ht="38.25" customHeight="1">
      <c r="A22" s="13">
        <f t="shared" si="38"/>
        <v>0</v>
      </c>
      <c r="B22" s="35">
        <v>14</v>
      </c>
      <c r="C22" s="336">
        <v>14</v>
      </c>
      <c r="D22" s="6">
        <f t="shared" si="39"/>
        <v>10</v>
      </c>
      <c r="E22" s="79">
        <f>'Data Paste From Shala Darpan'!D15</f>
        <v>1515</v>
      </c>
      <c r="F22" s="443" t="str">
        <f t="shared" si="117"/>
        <v/>
      </c>
      <c r="G22" s="79">
        <f>'Data Paste From Shala Darpan'!L15</f>
        <v>0</v>
      </c>
      <c r="H22" s="79" t="str">
        <f>'Data Paste From Shala Darpan'!F15</f>
        <v>GUDDEE</v>
      </c>
      <c r="I22" s="79" t="str">
        <f>'Data Paste From Shala Darpan'!H15</f>
        <v>LAXMAN RAM</v>
      </c>
      <c r="J22" s="79" t="str">
        <f>'Data Paste From Shala Darpan'!I15</f>
        <v>GANWAREE</v>
      </c>
      <c r="K22" s="337">
        <f>'Data Paste From Shala Darpan'!K15</f>
        <v>39210</v>
      </c>
      <c r="L22" s="214" t="str">
        <f t="shared" si="40"/>
        <v/>
      </c>
      <c r="M22" s="174"/>
      <c r="N22" s="175" t="str">
        <f t="shared" si="41"/>
        <v/>
      </c>
      <c r="O22" s="220">
        <f t="shared" si="42"/>
        <v>0</v>
      </c>
      <c r="P22" s="681"/>
      <c r="Q22" s="137"/>
      <c r="R22" s="138"/>
      <c r="S22" s="138"/>
      <c r="T22" s="139"/>
      <c r="U22" s="138"/>
      <c r="V22" s="414">
        <f t="shared" si="43"/>
        <v>0</v>
      </c>
      <c r="W22" s="138"/>
      <c r="X22" s="193"/>
      <c r="Y22" s="194"/>
      <c r="Z22" s="194"/>
      <c r="AA22" s="195"/>
      <c r="AB22" s="194"/>
      <c r="AC22" s="417">
        <f t="shared" si="44"/>
        <v>0</v>
      </c>
      <c r="AD22" s="194"/>
      <c r="AE22" s="242"/>
      <c r="AF22" s="243"/>
      <c r="AG22" s="243"/>
      <c r="AH22" s="244"/>
      <c r="AI22" s="243"/>
      <c r="AJ22" s="420">
        <f t="shared" si="45"/>
        <v>0</v>
      </c>
      <c r="AK22" s="243"/>
      <c r="AL22" s="143"/>
      <c r="AM22" s="144"/>
      <c r="AN22" s="144"/>
      <c r="AO22" s="145"/>
      <c r="AP22" s="144"/>
      <c r="AQ22" s="423">
        <f t="shared" si="46"/>
        <v>0</v>
      </c>
      <c r="AR22" s="144"/>
      <c r="AS22" s="257"/>
      <c r="AT22" s="258"/>
      <c r="AU22" s="258"/>
      <c r="AV22" s="259"/>
      <c r="AW22" s="258"/>
      <c r="AX22" s="426">
        <f t="shared" si="47"/>
        <v>0</v>
      </c>
      <c r="AY22" s="258"/>
      <c r="AZ22" s="295"/>
      <c r="BA22" s="296"/>
      <c r="BB22" s="296"/>
      <c r="BC22" s="297"/>
      <c r="BD22" s="296"/>
      <c r="BE22" s="429">
        <f t="shared" si="48"/>
        <v>0</v>
      </c>
      <c r="BF22" s="296"/>
      <c r="BG22" s="257"/>
      <c r="BH22" s="258"/>
      <c r="BI22" s="258"/>
      <c r="BJ22" s="259"/>
      <c r="BK22" s="258"/>
      <c r="BL22" s="426">
        <f t="shared" si="49"/>
        <v>0</v>
      </c>
      <c r="BM22" s="258"/>
      <c r="BN22" s="266">
        <v>0</v>
      </c>
      <c r="BO22" s="267">
        <v>0</v>
      </c>
      <c r="BP22" s="274">
        <v>0</v>
      </c>
      <c r="BQ22" s="275">
        <v>0</v>
      </c>
      <c r="BR22" s="282">
        <v>0</v>
      </c>
      <c r="BS22" s="283">
        <v>0</v>
      </c>
      <c r="BT22" s="202">
        <v>0</v>
      </c>
      <c r="BU22" s="203">
        <v>0</v>
      </c>
      <c r="BV22" s="203">
        <v>0</v>
      </c>
      <c r="BW22" s="150">
        <v>0</v>
      </c>
      <c r="BX22" s="151">
        <v>0</v>
      </c>
      <c r="BY22" s="301">
        <v>0</v>
      </c>
      <c r="BZ22" s="91">
        <f t="shared" si="50"/>
        <v>0</v>
      </c>
      <c r="CA22" s="89">
        <f t="shared" si="51"/>
        <v>0</v>
      </c>
      <c r="CB22" s="89">
        <f t="shared" si="52"/>
        <v>0</v>
      </c>
      <c r="CC22" s="89">
        <f t="shared" si="53"/>
        <v>0</v>
      </c>
      <c r="CD22" s="89">
        <f t="shared" si="54"/>
        <v>0</v>
      </c>
      <c r="CE22" s="89">
        <f t="shared" si="55"/>
        <v>0</v>
      </c>
      <c r="CF22" s="89">
        <f t="shared" si="56"/>
        <v>0</v>
      </c>
      <c r="CG22" s="89">
        <f t="shared" si="57"/>
        <v>0</v>
      </c>
      <c r="CH22" s="94">
        <f t="shared" si="58"/>
        <v>0</v>
      </c>
      <c r="CI22" s="94">
        <f t="shared" si="59"/>
        <v>0</v>
      </c>
      <c r="CJ22" s="90">
        <f t="shared" si="60"/>
        <v>0</v>
      </c>
      <c r="CK22" s="91">
        <f t="shared" si="61"/>
        <v>0</v>
      </c>
      <c r="CL22" s="89">
        <f t="shared" si="62"/>
        <v>0</v>
      </c>
      <c r="CM22" s="89">
        <f t="shared" si="63"/>
        <v>0</v>
      </c>
      <c r="CN22" s="89">
        <f t="shared" si="64"/>
        <v>0</v>
      </c>
      <c r="CO22" s="89">
        <f t="shared" si="65"/>
        <v>0</v>
      </c>
      <c r="CP22" s="89">
        <f t="shared" si="66"/>
        <v>0</v>
      </c>
      <c r="CQ22" s="89">
        <f t="shared" si="67"/>
        <v>0</v>
      </c>
      <c r="CR22" s="89">
        <f t="shared" si="68"/>
        <v>0</v>
      </c>
      <c r="CS22" s="94">
        <f t="shared" si="69"/>
        <v>0</v>
      </c>
      <c r="CT22" s="94">
        <f t="shared" si="70"/>
        <v>0</v>
      </c>
      <c r="CU22" s="90">
        <f t="shared" si="71"/>
        <v>0</v>
      </c>
      <c r="CV22" s="91">
        <f t="shared" si="72"/>
        <v>0</v>
      </c>
      <c r="CW22" s="89">
        <f t="shared" si="73"/>
        <v>0</v>
      </c>
      <c r="CX22" s="89">
        <f t="shared" si="74"/>
        <v>0</v>
      </c>
      <c r="CY22" s="89">
        <f t="shared" si="75"/>
        <v>0</v>
      </c>
      <c r="CZ22" s="89">
        <f t="shared" si="76"/>
        <v>0</v>
      </c>
      <c r="DA22" s="89">
        <f t="shared" si="77"/>
        <v>0</v>
      </c>
      <c r="DB22" s="89">
        <f t="shared" si="78"/>
        <v>0</v>
      </c>
      <c r="DC22" s="89">
        <f t="shared" si="79"/>
        <v>0</v>
      </c>
      <c r="DD22" s="94">
        <f t="shared" si="80"/>
        <v>0</v>
      </c>
      <c r="DE22" s="94">
        <f t="shared" si="81"/>
        <v>0</v>
      </c>
      <c r="DF22" s="90">
        <f t="shared" si="82"/>
        <v>0</v>
      </c>
      <c r="DG22" s="91">
        <f t="shared" si="83"/>
        <v>0</v>
      </c>
      <c r="DH22" s="91">
        <f t="shared" si="84"/>
        <v>0</v>
      </c>
      <c r="DI22" s="91">
        <f t="shared" si="85"/>
        <v>0</v>
      </c>
      <c r="DJ22" s="91">
        <f t="shared" si="86"/>
        <v>0</v>
      </c>
      <c r="DK22" s="89">
        <f t="shared" si="87"/>
        <v>0</v>
      </c>
      <c r="DL22" s="89">
        <f t="shared" si="88"/>
        <v>0</v>
      </c>
      <c r="DM22" s="89">
        <f t="shared" si="89"/>
        <v>0</v>
      </c>
      <c r="DN22" s="89">
        <f t="shared" si="90"/>
        <v>0</v>
      </c>
      <c r="DO22" s="89">
        <f t="shared" si="91"/>
        <v>0</v>
      </c>
      <c r="DP22" s="94">
        <f t="shared" si="92"/>
        <v>0</v>
      </c>
      <c r="DQ22" s="90">
        <f t="shared" si="93"/>
        <v>0</v>
      </c>
      <c r="DR22" s="342">
        <f t="shared" si="94"/>
        <v>0</v>
      </c>
      <c r="DS22" s="343">
        <f t="shared" si="95"/>
        <v>0</v>
      </c>
      <c r="DT22" s="343">
        <f t="shared" si="96"/>
        <v>0</v>
      </c>
      <c r="DU22" s="343">
        <f t="shared" si="97"/>
        <v>0</v>
      </c>
      <c r="DV22" s="89">
        <f t="shared" si="98"/>
        <v>0</v>
      </c>
      <c r="DW22" s="89">
        <f t="shared" si="99"/>
        <v>0</v>
      </c>
      <c r="DX22" s="343">
        <f t="shared" si="100"/>
        <v>0</v>
      </c>
      <c r="DY22" s="343">
        <f t="shared" si="101"/>
        <v>0</v>
      </c>
      <c r="DZ22" s="343">
        <f t="shared" si="102"/>
        <v>0</v>
      </c>
      <c r="EA22" s="94">
        <f t="shared" si="103"/>
        <v>0</v>
      </c>
      <c r="EB22" s="90">
        <f t="shared" si="104"/>
        <v>0</v>
      </c>
      <c r="EC22" s="91">
        <f t="shared" si="105"/>
        <v>0</v>
      </c>
      <c r="ED22" s="89">
        <f t="shared" si="106"/>
        <v>0</v>
      </c>
      <c r="EE22" s="89">
        <f t="shared" si="107"/>
        <v>0</v>
      </c>
      <c r="EF22" s="89">
        <f t="shared" si="108"/>
        <v>0</v>
      </c>
      <c r="EG22" s="89">
        <f t="shared" si="109"/>
        <v>0</v>
      </c>
      <c r="EH22" s="89">
        <f t="shared" si="110"/>
        <v>0</v>
      </c>
      <c r="EI22" s="89">
        <f t="shared" si="111"/>
        <v>0</v>
      </c>
      <c r="EJ22" s="89">
        <f t="shared" si="112"/>
        <v>0</v>
      </c>
      <c r="EK22" s="94">
        <f t="shared" si="113"/>
        <v>0</v>
      </c>
      <c r="EL22" s="94">
        <f t="shared" si="114"/>
        <v>0</v>
      </c>
      <c r="EM22" s="90">
        <f t="shared" si="115"/>
        <v>0</v>
      </c>
      <c r="EN22" s="91">
        <f t="shared" si="28"/>
        <v>0</v>
      </c>
      <c r="EO22" s="89">
        <f t="shared" si="29"/>
        <v>0</v>
      </c>
      <c r="EP22" s="89">
        <f t="shared" si="30"/>
        <v>0</v>
      </c>
      <c r="EQ22" s="89">
        <f t="shared" si="31"/>
        <v>0</v>
      </c>
      <c r="ER22" s="89">
        <f t="shared" si="32"/>
        <v>0</v>
      </c>
      <c r="ES22" s="89">
        <f t="shared" si="116"/>
        <v>0</v>
      </c>
      <c r="ET22" s="89">
        <f t="shared" si="33"/>
        <v>0</v>
      </c>
      <c r="EU22" s="89">
        <f t="shared" si="34"/>
        <v>0</v>
      </c>
      <c r="EV22" s="94">
        <f t="shared" si="35"/>
        <v>0</v>
      </c>
      <c r="EW22" s="94">
        <f t="shared" si="36"/>
        <v>0</v>
      </c>
      <c r="EX22" s="90">
        <f t="shared" si="37"/>
        <v>0</v>
      </c>
      <c r="EY22" s="662"/>
    </row>
    <row r="23" spans="1:155" ht="38.25" customHeight="1">
      <c r="A23" s="13">
        <f t="shared" si="38"/>
        <v>0</v>
      </c>
      <c r="B23" s="35">
        <v>15</v>
      </c>
      <c r="C23" s="334">
        <v>15</v>
      </c>
      <c r="D23" s="6">
        <f t="shared" si="39"/>
        <v>10</v>
      </c>
      <c r="E23" s="79">
        <f>'Data Paste From Shala Darpan'!D16</f>
        <v>1676</v>
      </c>
      <c r="F23" s="443" t="str">
        <f t="shared" si="117"/>
        <v/>
      </c>
      <c r="G23" s="78">
        <f>'Data Paste From Shala Darpan'!L16</f>
        <v>0</v>
      </c>
      <c r="H23" s="79" t="str">
        <f>'Data Paste From Shala Darpan'!F16</f>
        <v>GUDIYA</v>
      </c>
      <c r="I23" s="79" t="str">
        <f>'Data Paste From Shala Darpan'!H16</f>
        <v>OMA RAM</v>
      </c>
      <c r="J23" s="79" t="str">
        <f>'Data Paste From Shala Darpan'!I16</f>
        <v>GEETA DEVI</v>
      </c>
      <c r="K23" s="337">
        <f>'Data Paste From Shala Darpan'!K16</f>
        <v>39678</v>
      </c>
      <c r="L23" s="214" t="str">
        <f t="shared" si="40"/>
        <v/>
      </c>
      <c r="M23" s="174"/>
      <c r="N23" s="175" t="str">
        <f t="shared" si="41"/>
        <v/>
      </c>
      <c r="O23" s="220">
        <f t="shared" si="42"/>
        <v>0</v>
      </c>
      <c r="P23" s="681"/>
      <c r="Q23" s="137"/>
      <c r="R23" s="138"/>
      <c r="S23" s="138"/>
      <c r="T23" s="139"/>
      <c r="U23" s="138"/>
      <c r="V23" s="414">
        <f t="shared" si="43"/>
        <v>0</v>
      </c>
      <c r="W23" s="138"/>
      <c r="X23" s="193"/>
      <c r="Y23" s="194"/>
      <c r="Z23" s="194"/>
      <c r="AA23" s="195"/>
      <c r="AB23" s="194"/>
      <c r="AC23" s="417">
        <f t="shared" si="44"/>
        <v>0</v>
      </c>
      <c r="AD23" s="194"/>
      <c r="AE23" s="242"/>
      <c r="AF23" s="243"/>
      <c r="AG23" s="243"/>
      <c r="AH23" s="244"/>
      <c r="AI23" s="243"/>
      <c r="AJ23" s="420">
        <f t="shared" si="45"/>
        <v>0</v>
      </c>
      <c r="AK23" s="243"/>
      <c r="AL23" s="143"/>
      <c r="AM23" s="144"/>
      <c r="AN23" s="144"/>
      <c r="AO23" s="145"/>
      <c r="AP23" s="144"/>
      <c r="AQ23" s="423">
        <f t="shared" si="46"/>
        <v>0</v>
      </c>
      <c r="AR23" s="144"/>
      <c r="AS23" s="257"/>
      <c r="AT23" s="258"/>
      <c r="AU23" s="258"/>
      <c r="AV23" s="259"/>
      <c r="AW23" s="258"/>
      <c r="AX23" s="426">
        <f t="shared" si="47"/>
        <v>0</v>
      </c>
      <c r="AY23" s="258"/>
      <c r="AZ23" s="295"/>
      <c r="BA23" s="296"/>
      <c r="BB23" s="296"/>
      <c r="BC23" s="297"/>
      <c r="BD23" s="296"/>
      <c r="BE23" s="429">
        <f t="shared" si="48"/>
        <v>0</v>
      </c>
      <c r="BF23" s="296"/>
      <c r="BG23" s="257"/>
      <c r="BH23" s="258"/>
      <c r="BI23" s="258"/>
      <c r="BJ23" s="259"/>
      <c r="BK23" s="258"/>
      <c r="BL23" s="426">
        <f t="shared" si="49"/>
        <v>0</v>
      </c>
      <c r="BM23" s="258"/>
      <c r="BN23" s="266">
        <v>0</v>
      </c>
      <c r="BO23" s="267">
        <v>0</v>
      </c>
      <c r="BP23" s="274">
        <v>0</v>
      </c>
      <c r="BQ23" s="275">
        <v>0</v>
      </c>
      <c r="BR23" s="282">
        <v>0</v>
      </c>
      <c r="BS23" s="283">
        <v>0</v>
      </c>
      <c r="BT23" s="202">
        <v>0</v>
      </c>
      <c r="BU23" s="203">
        <v>0</v>
      </c>
      <c r="BV23" s="203">
        <v>0</v>
      </c>
      <c r="BW23" s="150">
        <v>0</v>
      </c>
      <c r="BX23" s="151">
        <v>0</v>
      </c>
      <c r="BY23" s="301">
        <v>0</v>
      </c>
      <c r="BZ23" s="91">
        <f t="shared" si="50"/>
        <v>0</v>
      </c>
      <c r="CA23" s="89">
        <f t="shared" si="51"/>
        <v>0</v>
      </c>
      <c r="CB23" s="89">
        <f t="shared" si="52"/>
        <v>0</v>
      </c>
      <c r="CC23" s="89">
        <f t="shared" si="53"/>
        <v>0</v>
      </c>
      <c r="CD23" s="89">
        <f t="shared" si="54"/>
        <v>0</v>
      </c>
      <c r="CE23" s="89">
        <f t="shared" si="55"/>
        <v>0</v>
      </c>
      <c r="CF23" s="89">
        <f t="shared" si="56"/>
        <v>0</v>
      </c>
      <c r="CG23" s="89">
        <f t="shared" si="57"/>
        <v>0</v>
      </c>
      <c r="CH23" s="94">
        <f t="shared" si="58"/>
        <v>0</v>
      </c>
      <c r="CI23" s="94">
        <f t="shared" si="59"/>
        <v>0</v>
      </c>
      <c r="CJ23" s="90">
        <f t="shared" si="60"/>
        <v>0</v>
      </c>
      <c r="CK23" s="91">
        <f t="shared" si="61"/>
        <v>0</v>
      </c>
      <c r="CL23" s="89">
        <f t="shared" si="62"/>
        <v>0</v>
      </c>
      <c r="CM23" s="89">
        <f t="shared" si="63"/>
        <v>0</v>
      </c>
      <c r="CN23" s="89">
        <f t="shared" si="64"/>
        <v>0</v>
      </c>
      <c r="CO23" s="89">
        <f t="shared" si="65"/>
        <v>0</v>
      </c>
      <c r="CP23" s="89">
        <f t="shared" si="66"/>
        <v>0</v>
      </c>
      <c r="CQ23" s="89">
        <f t="shared" si="67"/>
        <v>0</v>
      </c>
      <c r="CR23" s="89">
        <f t="shared" si="68"/>
        <v>0</v>
      </c>
      <c r="CS23" s="94">
        <f t="shared" si="69"/>
        <v>0</v>
      </c>
      <c r="CT23" s="94">
        <f t="shared" si="70"/>
        <v>0</v>
      </c>
      <c r="CU23" s="90">
        <f t="shared" si="71"/>
        <v>0</v>
      </c>
      <c r="CV23" s="91">
        <f t="shared" si="72"/>
        <v>0</v>
      </c>
      <c r="CW23" s="89">
        <f t="shared" si="73"/>
        <v>0</v>
      </c>
      <c r="CX23" s="89">
        <f t="shared" si="74"/>
        <v>0</v>
      </c>
      <c r="CY23" s="89">
        <f t="shared" si="75"/>
        <v>0</v>
      </c>
      <c r="CZ23" s="89">
        <f t="shared" si="76"/>
        <v>0</v>
      </c>
      <c r="DA23" s="89">
        <f t="shared" si="77"/>
        <v>0</v>
      </c>
      <c r="DB23" s="89">
        <f t="shared" si="78"/>
        <v>0</v>
      </c>
      <c r="DC23" s="89">
        <f t="shared" si="79"/>
        <v>0</v>
      </c>
      <c r="DD23" s="94">
        <f t="shared" si="80"/>
        <v>0</v>
      </c>
      <c r="DE23" s="94">
        <f t="shared" si="81"/>
        <v>0</v>
      </c>
      <c r="DF23" s="90">
        <f t="shared" si="82"/>
        <v>0</v>
      </c>
      <c r="DG23" s="91">
        <f t="shared" si="83"/>
        <v>0</v>
      </c>
      <c r="DH23" s="91">
        <f t="shared" si="84"/>
        <v>0</v>
      </c>
      <c r="DI23" s="91">
        <f t="shared" si="85"/>
        <v>0</v>
      </c>
      <c r="DJ23" s="91">
        <f t="shared" si="86"/>
        <v>0</v>
      </c>
      <c r="DK23" s="89">
        <f t="shared" si="87"/>
        <v>0</v>
      </c>
      <c r="DL23" s="89">
        <f t="shared" si="88"/>
        <v>0</v>
      </c>
      <c r="DM23" s="89">
        <f t="shared" si="89"/>
        <v>0</v>
      </c>
      <c r="DN23" s="89">
        <f t="shared" si="90"/>
        <v>0</v>
      </c>
      <c r="DO23" s="89">
        <f t="shared" si="91"/>
        <v>0</v>
      </c>
      <c r="DP23" s="94">
        <f t="shared" si="92"/>
        <v>0</v>
      </c>
      <c r="DQ23" s="90">
        <f t="shared" si="93"/>
        <v>0</v>
      </c>
      <c r="DR23" s="342">
        <f t="shared" si="94"/>
        <v>0</v>
      </c>
      <c r="DS23" s="343">
        <f t="shared" si="95"/>
        <v>0</v>
      </c>
      <c r="DT23" s="343">
        <f t="shared" si="96"/>
        <v>0</v>
      </c>
      <c r="DU23" s="343">
        <f t="shared" si="97"/>
        <v>0</v>
      </c>
      <c r="DV23" s="89">
        <f t="shared" si="98"/>
        <v>0</v>
      </c>
      <c r="DW23" s="89">
        <f t="shared" si="99"/>
        <v>0</v>
      </c>
      <c r="DX23" s="343">
        <f t="shared" si="100"/>
        <v>0</v>
      </c>
      <c r="DY23" s="343">
        <f t="shared" si="101"/>
        <v>0</v>
      </c>
      <c r="DZ23" s="343">
        <f t="shared" si="102"/>
        <v>0</v>
      </c>
      <c r="EA23" s="94">
        <f t="shared" si="103"/>
        <v>0</v>
      </c>
      <c r="EB23" s="90">
        <f t="shared" si="104"/>
        <v>0</v>
      </c>
      <c r="EC23" s="91">
        <f t="shared" si="105"/>
        <v>0</v>
      </c>
      <c r="ED23" s="89">
        <f t="shared" si="106"/>
        <v>0</v>
      </c>
      <c r="EE23" s="89">
        <f t="shared" si="107"/>
        <v>0</v>
      </c>
      <c r="EF23" s="89">
        <f t="shared" si="108"/>
        <v>0</v>
      </c>
      <c r="EG23" s="89">
        <f t="shared" si="109"/>
        <v>0</v>
      </c>
      <c r="EH23" s="89">
        <f t="shared" si="110"/>
        <v>0</v>
      </c>
      <c r="EI23" s="89">
        <f t="shared" si="111"/>
        <v>0</v>
      </c>
      <c r="EJ23" s="89">
        <f t="shared" si="112"/>
        <v>0</v>
      </c>
      <c r="EK23" s="94">
        <f t="shared" si="113"/>
        <v>0</v>
      </c>
      <c r="EL23" s="94">
        <f t="shared" si="114"/>
        <v>0</v>
      </c>
      <c r="EM23" s="90">
        <f t="shared" si="115"/>
        <v>0</v>
      </c>
      <c r="EN23" s="91">
        <f t="shared" si="28"/>
        <v>0</v>
      </c>
      <c r="EO23" s="89">
        <f t="shared" si="29"/>
        <v>0</v>
      </c>
      <c r="EP23" s="89">
        <f t="shared" si="30"/>
        <v>0</v>
      </c>
      <c r="EQ23" s="89">
        <f t="shared" si="31"/>
        <v>0</v>
      </c>
      <c r="ER23" s="89">
        <f t="shared" si="32"/>
        <v>0</v>
      </c>
      <c r="ES23" s="89">
        <f t="shared" si="116"/>
        <v>0</v>
      </c>
      <c r="ET23" s="89">
        <f t="shared" si="33"/>
        <v>0</v>
      </c>
      <c r="EU23" s="89">
        <f t="shared" si="34"/>
        <v>0</v>
      </c>
      <c r="EV23" s="94">
        <f t="shared" si="35"/>
        <v>0</v>
      </c>
      <c r="EW23" s="94">
        <f t="shared" si="36"/>
        <v>0</v>
      </c>
      <c r="EX23" s="90">
        <f t="shared" si="37"/>
        <v>0</v>
      </c>
      <c r="EY23" s="662"/>
    </row>
    <row r="24" spans="1:155" ht="38.25" customHeight="1">
      <c r="A24" s="13">
        <f t="shared" si="38"/>
        <v>0</v>
      </c>
      <c r="B24" s="35">
        <v>16</v>
      </c>
      <c r="C24" s="336">
        <v>16</v>
      </c>
      <c r="D24" s="6">
        <f t="shared" si="39"/>
        <v>10</v>
      </c>
      <c r="E24" s="79">
        <f>'Data Paste From Shala Darpan'!D17</f>
        <v>1362</v>
      </c>
      <c r="F24" s="443" t="str">
        <f t="shared" si="117"/>
        <v/>
      </c>
      <c r="G24" s="79">
        <f>'Data Paste From Shala Darpan'!L17</f>
        <v>0</v>
      </c>
      <c r="H24" s="79" t="str">
        <f>'Data Paste From Shala Darpan'!F17</f>
        <v>HEMLATA</v>
      </c>
      <c r="I24" s="79" t="str">
        <f>'Data Paste From Shala Darpan'!H17</f>
        <v>GANPAT RAM</v>
      </c>
      <c r="J24" s="79" t="str">
        <f>'Data Paste From Shala Darpan'!I17</f>
        <v>KAMLA</v>
      </c>
      <c r="K24" s="337">
        <f>'Data Paste From Shala Darpan'!K17</f>
        <v>39864</v>
      </c>
      <c r="L24" s="214" t="str">
        <f t="shared" si="40"/>
        <v/>
      </c>
      <c r="M24" s="174"/>
      <c r="N24" s="175" t="str">
        <f t="shared" si="41"/>
        <v/>
      </c>
      <c r="O24" s="220">
        <f t="shared" si="42"/>
        <v>0</v>
      </c>
      <c r="P24" s="681"/>
      <c r="Q24" s="137"/>
      <c r="R24" s="138"/>
      <c r="S24" s="138"/>
      <c r="T24" s="139"/>
      <c r="U24" s="138"/>
      <c r="V24" s="414">
        <f t="shared" si="43"/>
        <v>0</v>
      </c>
      <c r="W24" s="138"/>
      <c r="X24" s="193"/>
      <c r="Y24" s="194"/>
      <c r="Z24" s="194"/>
      <c r="AA24" s="195"/>
      <c r="AB24" s="194"/>
      <c r="AC24" s="417">
        <f t="shared" si="44"/>
        <v>0</v>
      </c>
      <c r="AD24" s="194"/>
      <c r="AE24" s="242"/>
      <c r="AF24" s="243"/>
      <c r="AG24" s="243"/>
      <c r="AH24" s="244"/>
      <c r="AI24" s="243"/>
      <c r="AJ24" s="420">
        <f t="shared" si="45"/>
        <v>0</v>
      </c>
      <c r="AK24" s="243"/>
      <c r="AL24" s="143"/>
      <c r="AM24" s="144"/>
      <c r="AN24" s="144"/>
      <c r="AO24" s="145"/>
      <c r="AP24" s="144"/>
      <c r="AQ24" s="423">
        <f t="shared" si="46"/>
        <v>0</v>
      </c>
      <c r="AR24" s="144"/>
      <c r="AS24" s="257"/>
      <c r="AT24" s="258"/>
      <c r="AU24" s="258"/>
      <c r="AV24" s="259"/>
      <c r="AW24" s="258"/>
      <c r="AX24" s="426">
        <f t="shared" si="47"/>
        <v>0</v>
      </c>
      <c r="AY24" s="258"/>
      <c r="AZ24" s="295"/>
      <c r="BA24" s="296"/>
      <c r="BB24" s="296"/>
      <c r="BC24" s="297"/>
      <c r="BD24" s="296"/>
      <c r="BE24" s="429">
        <f t="shared" si="48"/>
        <v>0</v>
      </c>
      <c r="BF24" s="296"/>
      <c r="BG24" s="257"/>
      <c r="BH24" s="258"/>
      <c r="BI24" s="258"/>
      <c r="BJ24" s="259"/>
      <c r="BK24" s="258"/>
      <c r="BL24" s="426">
        <f t="shared" si="49"/>
        <v>0</v>
      </c>
      <c r="BM24" s="258"/>
      <c r="BN24" s="266">
        <v>0</v>
      </c>
      <c r="BO24" s="267">
        <v>0</v>
      </c>
      <c r="BP24" s="274">
        <v>0</v>
      </c>
      <c r="BQ24" s="275">
        <v>0</v>
      </c>
      <c r="BR24" s="282">
        <v>0</v>
      </c>
      <c r="BS24" s="283">
        <v>0</v>
      </c>
      <c r="BT24" s="202">
        <v>0</v>
      </c>
      <c r="BU24" s="203">
        <v>0</v>
      </c>
      <c r="BV24" s="203">
        <v>0</v>
      </c>
      <c r="BW24" s="150">
        <v>0</v>
      </c>
      <c r="BX24" s="151">
        <v>0</v>
      </c>
      <c r="BY24" s="301">
        <v>0</v>
      </c>
      <c r="BZ24" s="91">
        <f t="shared" si="50"/>
        <v>0</v>
      </c>
      <c r="CA24" s="89">
        <f t="shared" si="51"/>
        <v>0</v>
      </c>
      <c r="CB24" s="89">
        <f t="shared" si="52"/>
        <v>0</v>
      </c>
      <c r="CC24" s="89">
        <f t="shared" si="53"/>
        <v>0</v>
      </c>
      <c r="CD24" s="89">
        <f t="shared" si="54"/>
        <v>0</v>
      </c>
      <c r="CE24" s="89">
        <f t="shared" si="55"/>
        <v>0</v>
      </c>
      <c r="CF24" s="89">
        <f t="shared" si="56"/>
        <v>0</v>
      </c>
      <c r="CG24" s="89">
        <f t="shared" si="57"/>
        <v>0</v>
      </c>
      <c r="CH24" s="94">
        <f t="shared" si="58"/>
        <v>0</v>
      </c>
      <c r="CI24" s="94">
        <f t="shared" si="59"/>
        <v>0</v>
      </c>
      <c r="CJ24" s="90">
        <f t="shared" si="60"/>
        <v>0</v>
      </c>
      <c r="CK24" s="91">
        <f t="shared" si="61"/>
        <v>0</v>
      </c>
      <c r="CL24" s="89">
        <f t="shared" si="62"/>
        <v>0</v>
      </c>
      <c r="CM24" s="89">
        <f t="shared" si="63"/>
        <v>0</v>
      </c>
      <c r="CN24" s="89">
        <f t="shared" si="64"/>
        <v>0</v>
      </c>
      <c r="CO24" s="89">
        <f t="shared" si="65"/>
        <v>0</v>
      </c>
      <c r="CP24" s="89">
        <f t="shared" si="66"/>
        <v>0</v>
      </c>
      <c r="CQ24" s="89">
        <f t="shared" si="67"/>
        <v>0</v>
      </c>
      <c r="CR24" s="89">
        <f t="shared" si="68"/>
        <v>0</v>
      </c>
      <c r="CS24" s="94">
        <f t="shared" si="69"/>
        <v>0</v>
      </c>
      <c r="CT24" s="94">
        <f t="shared" si="70"/>
        <v>0</v>
      </c>
      <c r="CU24" s="90">
        <f t="shared" si="71"/>
        <v>0</v>
      </c>
      <c r="CV24" s="91">
        <f t="shared" si="72"/>
        <v>0</v>
      </c>
      <c r="CW24" s="89">
        <f t="shared" si="73"/>
        <v>0</v>
      </c>
      <c r="CX24" s="89">
        <f t="shared" si="74"/>
        <v>0</v>
      </c>
      <c r="CY24" s="89">
        <f t="shared" si="75"/>
        <v>0</v>
      </c>
      <c r="CZ24" s="89">
        <f t="shared" si="76"/>
        <v>0</v>
      </c>
      <c r="DA24" s="89">
        <f t="shared" si="77"/>
        <v>0</v>
      </c>
      <c r="DB24" s="89">
        <f t="shared" si="78"/>
        <v>0</v>
      </c>
      <c r="DC24" s="89">
        <f t="shared" si="79"/>
        <v>0</v>
      </c>
      <c r="DD24" s="94">
        <f t="shared" si="80"/>
        <v>0</v>
      </c>
      <c r="DE24" s="94">
        <f t="shared" si="81"/>
        <v>0</v>
      </c>
      <c r="DF24" s="90">
        <f t="shared" si="82"/>
        <v>0</v>
      </c>
      <c r="DG24" s="91">
        <f t="shared" si="83"/>
        <v>0</v>
      </c>
      <c r="DH24" s="91">
        <f t="shared" si="84"/>
        <v>0</v>
      </c>
      <c r="DI24" s="91">
        <f t="shared" si="85"/>
        <v>0</v>
      </c>
      <c r="DJ24" s="91">
        <f t="shared" si="86"/>
        <v>0</v>
      </c>
      <c r="DK24" s="89">
        <f t="shared" si="87"/>
        <v>0</v>
      </c>
      <c r="DL24" s="89">
        <f t="shared" si="88"/>
        <v>0</v>
      </c>
      <c r="DM24" s="89">
        <f t="shared" si="89"/>
        <v>0</v>
      </c>
      <c r="DN24" s="89">
        <f t="shared" si="90"/>
        <v>0</v>
      </c>
      <c r="DO24" s="89">
        <f t="shared" si="91"/>
        <v>0</v>
      </c>
      <c r="DP24" s="94">
        <f t="shared" si="92"/>
        <v>0</v>
      </c>
      <c r="DQ24" s="90">
        <f t="shared" si="93"/>
        <v>0</v>
      </c>
      <c r="DR24" s="342">
        <f t="shared" si="94"/>
        <v>0</v>
      </c>
      <c r="DS24" s="343">
        <f t="shared" si="95"/>
        <v>0</v>
      </c>
      <c r="DT24" s="343">
        <f t="shared" si="96"/>
        <v>0</v>
      </c>
      <c r="DU24" s="343">
        <f t="shared" si="97"/>
        <v>0</v>
      </c>
      <c r="DV24" s="89">
        <f t="shared" si="98"/>
        <v>0</v>
      </c>
      <c r="DW24" s="89">
        <f t="shared" si="99"/>
        <v>0</v>
      </c>
      <c r="DX24" s="343">
        <f t="shared" si="100"/>
        <v>0</v>
      </c>
      <c r="DY24" s="343">
        <f t="shared" si="101"/>
        <v>0</v>
      </c>
      <c r="DZ24" s="343">
        <f t="shared" si="102"/>
        <v>0</v>
      </c>
      <c r="EA24" s="94">
        <f t="shared" si="103"/>
        <v>0</v>
      </c>
      <c r="EB24" s="90">
        <f t="shared" si="104"/>
        <v>0</v>
      </c>
      <c r="EC24" s="91">
        <f t="shared" si="105"/>
        <v>0</v>
      </c>
      <c r="ED24" s="89">
        <f t="shared" si="106"/>
        <v>0</v>
      </c>
      <c r="EE24" s="89">
        <f t="shared" si="107"/>
        <v>0</v>
      </c>
      <c r="EF24" s="89">
        <f t="shared" si="108"/>
        <v>0</v>
      </c>
      <c r="EG24" s="89">
        <f t="shared" si="109"/>
        <v>0</v>
      </c>
      <c r="EH24" s="89">
        <f t="shared" si="110"/>
        <v>0</v>
      </c>
      <c r="EI24" s="89">
        <f t="shared" si="111"/>
        <v>0</v>
      </c>
      <c r="EJ24" s="89">
        <f t="shared" si="112"/>
        <v>0</v>
      </c>
      <c r="EK24" s="94">
        <f t="shared" si="113"/>
        <v>0</v>
      </c>
      <c r="EL24" s="94">
        <f t="shared" si="114"/>
        <v>0</v>
      </c>
      <c r="EM24" s="90">
        <f t="shared" si="115"/>
        <v>0</v>
      </c>
      <c r="EN24" s="91">
        <f t="shared" si="28"/>
        <v>0</v>
      </c>
      <c r="EO24" s="89">
        <f t="shared" si="29"/>
        <v>0</v>
      </c>
      <c r="EP24" s="89">
        <f t="shared" si="30"/>
        <v>0</v>
      </c>
      <c r="EQ24" s="89">
        <f t="shared" si="31"/>
        <v>0</v>
      </c>
      <c r="ER24" s="89">
        <f t="shared" si="32"/>
        <v>0</v>
      </c>
      <c r="ES24" s="89">
        <f t="shared" si="116"/>
        <v>0</v>
      </c>
      <c r="ET24" s="89">
        <f t="shared" si="33"/>
        <v>0</v>
      </c>
      <c r="EU24" s="89">
        <f t="shared" si="34"/>
        <v>0</v>
      </c>
      <c r="EV24" s="94">
        <f t="shared" si="35"/>
        <v>0</v>
      </c>
      <c r="EW24" s="94">
        <f t="shared" si="36"/>
        <v>0</v>
      </c>
      <c r="EX24" s="90">
        <f t="shared" si="37"/>
        <v>0</v>
      </c>
      <c r="EY24" s="662"/>
    </row>
    <row r="25" spans="1:155" ht="38.25" customHeight="1">
      <c r="A25" s="13">
        <f t="shared" si="38"/>
        <v>0</v>
      </c>
      <c r="B25" s="35">
        <v>17</v>
      </c>
      <c r="C25" s="334">
        <v>17</v>
      </c>
      <c r="D25" s="6">
        <f t="shared" si="39"/>
        <v>10</v>
      </c>
      <c r="E25" s="79">
        <f>'Data Paste From Shala Darpan'!D18</f>
        <v>1667</v>
      </c>
      <c r="F25" s="443" t="str">
        <f t="shared" si="117"/>
        <v/>
      </c>
      <c r="G25" s="78">
        <f>'Data Paste From Shala Darpan'!L18</f>
        <v>0</v>
      </c>
      <c r="H25" s="79" t="str">
        <f>'Data Paste From Shala Darpan'!F18</f>
        <v>JAGDISH MEGHWAL</v>
      </c>
      <c r="I25" s="79" t="str">
        <f>'Data Paste From Shala Darpan'!H18</f>
        <v>DAMA RAM</v>
      </c>
      <c r="J25" s="79" t="str">
        <f>'Data Paste From Shala Darpan'!I18</f>
        <v>MADU DEVI</v>
      </c>
      <c r="K25" s="337">
        <f>'Data Paste From Shala Darpan'!K18</f>
        <v>38543</v>
      </c>
      <c r="L25" s="214" t="str">
        <f t="shared" si="40"/>
        <v/>
      </c>
      <c r="M25" s="174"/>
      <c r="N25" s="175" t="str">
        <f t="shared" si="41"/>
        <v/>
      </c>
      <c r="O25" s="220">
        <f t="shared" si="42"/>
        <v>0</v>
      </c>
      <c r="P25" s="681"/>
      <c r="Q25" s="137"/>
      <c r="R25" s="138"/>
      <c r="S25" s="138"/>
      <c r="T25" s="139"/>
      <c r="U25" s="138"/>
      <c r="V25" s="414">
        <f t="shared" si="43"/>
        <v>0</v>
      </c>
      <c r="W25" s="138"/>
      <c r="X25" s="193"/>
      <c r="Y25" s="194"/>
      <c r="Z25" s="194"/>
      <c r="AA25" s="195"/>
      <c r="AB25" s="194"/>
      <c r="AC25" s="417">
        <f t="shared" si="44"/>
        <v>0</v>
      </c>
      <c r="AD25" s="194"/>
      <c r="AE25" s="242"/>
      <c r="AF25" s="243"/>
      <c r="AG25" s="243"/>
      <c r="AH25" s="244"/>
      <c r="AI25" s="243"/>
      <c r="AJ25" s="420">
        <f t="shared" si="45"/>
        <v>0</v>
      </c>
      <c r="AK25" s="243"/>
      <c r="AL25" s="143"/>
      <c r="AM25" s="144"/>
      <c r="AN25" s="144"/>
      <c r="AO25" s="145"/>
      <c r="AP25" s="144"/>
      <c r="AQ25" s="423">
        <f t="shared" si="46"/>
        <v>0</v>
      </c>
      <c r="AR25" s="144"/>
      <c r="AS25" s="257"/>
      <c r="AT25" s="258"/>
      <c r="AU25" s="258"/>
      <c r="AV25" s="259"/>
      <c r="AW25" s="258"/>
      <c r="AX25" s="426">
        <f t="shared" si="47"/>
        <v>0</v>
      </c>
      <c r="AY25" s="258"/>
      <c r="AZ25" s="295"/>
      <c r="BA25" s="296"/>
      <c r="BB25" s="296"/>
      <c r="BC25" s="297"/>
      <c r="BD25" s="296"/>
      <c r="BE25" s="429">
        <f t="shared" si="48"/>
        <v>0</v>
      </c>
      <c r="BF25" s="296"/>
      <c r="BG25" s="257"/>
      <c r="BH25" s="258"/>
      <c r="BI25" s="258"/>
      <c r="BJ25" s="259"/>
      <c r="BK25" s="258"/>
      <c r="BL25" s="426">
        <f t="shared" si="49"/>
        <v>0</v>
      </c>
      <c r="BM25" s="258"/>
      <c r="BN25" s="266">
        <v>0</v>
      </c>
      <c r="BO25" s="267">
        <v>0</v>
      </c>
      <c r="BP25" s="274">
        <v>0</v>
      </c>
      <c r="BQ25" s="275">
        <v>0</v>
      </c>
      <c r="BR25" s="282">
        <v>0</v>
      </c>
      <c r="BS25" s="283">
        <v>0</v>
      </c>
      <c r="BT25" s="202">
        <v>0</v>
      </c>
      <c r="BU25" s="203">
        <v>0</v>
      </c>
      <c r="BV25" s="203">
        <v>0</v>
      </c>
      <c r="BW25" s="150">
        <v>0</v>
      </c>
      <c r="BX25" s="151">
        <v>0</v>
      </c>
      <c r="BY25" s="301">
        <v>0</v>
      </c>
      <c r="BZ25" s="91">
        <f t="shared" si="50"/>
        <v>0</v>
      </c>
      <c r="CA25" s="89">
        <f t="shared" si="51"/>
        <v>0</v>
      </c>
      <c r="CB25" s="89">
        <f t="shared" si="52"/>
        <v>0</v>
      </c>
      <c r="CC25" s="89">
        <f t="shared" si="53"/>
        <v>0</v>
      </c>
      <c r="CD25" s="89">
        <f t="shared" si="54"/>
        <v>0</v>
      </c>
      <c r="CE25" s="89">
        <f t="shared" si="55"/>
        <v>0</v>
      </c>
      <c r="CF25" s="89">
        <f t="shared" si="56"/>
        <v>0</v>
      </c>
      <c r="CG25" s="89">
        <f t="shared" si="57"/>
        <v>0</v>
      </c>
      <c r="CH25" s="94">
        <f t="shared" si="58"/>
        <v>0</v>
      </c>
      <c r="CI25" s="94">
        <f t="shared" si="59"/>
        <v>0</v>
      </c>
      <c r="CJ25" s="90">
        <f t="shared" si="60"/>
        <v>0</v>
      </c>
      <c r="CK25" s="91">
        <f t="shared" si="61"/>
        <v>0</v>
      </c>
      <c r="CL25" s="89">
        <f t="shared" si="62"/>
        <v>0</v>
      </c>
      <c r="CM25" s="89">
        <f t="shared" si="63"/>
        <v>0</v>
      </c>
      <c r="CN25" s="89">
        <f t="shared" si="64"/>
        <v>0</v>
      </c>
      <c r="CO25" s="89">
        <f t="shared" si="65"/>
        <v>0</v>
      </c>
      <c r="CP25" s="89">
        <f t="shared" si="66"/>
        <v>0</v>
      </c>
      <c r="CQ25" s="89">
        <f t="shared" si="67"/>
        <v>0</v>
      </c>
      <c r="CR25" s="89">
        <f t="shared" si="68"/>
        <v>0</v>
      </c>
      <c r="CS25" s="94">
        <f t="shared" si="69"/>
        <v>0</v>
      </c>
      <c r="CT25" s="94">
        <f t="shared" si="70"/>
        <v>0</v>
      </c>
      <c r="CU25" s="90">
        <f t="shared" si="71"/>
        <v>0</v>
      </c>
      <c r="CV25" s="91">
        <f t="shared" si="72"/>
        <v>0</v>
      </c>
      <c r="CW25" s="89">
        <f t="shared" si="73"/>
        <v>0</v>
      </c>
      <c r="CX25" s="89">
        <f t="shared" si="74"/>
        <v>0</v>
      </c>
      <c r="CY25" s="89">
        <f t="shared" si="75"/>
        <v>0</v>
      </c>
      <c r="CZ25" s="89">
        <f t="shared" si="76"/>
        <v>0</v>
      </c>
      <c r="DA25" s="89">
        <f t="shared" si="77"/>
        <v>0</v>
      </c>
      <c r="DB25" s="89">
        <f t="shared" si="78"/>
        <v>0</v>
      </c>
      <c r="DC25" s="89">
        <f t="shared" si="79"/>
        <v>0</v>
      </c>
      <c r="DD25" s="94">
        <f t="shared" si="80"/>
        <v>0</v>
      </c>
      <c r="DE25" s="94">
        <f t="shared" si="81"/>
        <v>0</v>
      </c>
      <c r="DF25" s="90">
        <f t="shared" si="82"/>
        <v>0</v>
      </c>
      <c r="DG25" s="91">
        <f t="shared" si="83"/>
        <v>0</v>
      </c>
      <c r="DH25" s="91">
        <f t="shared" si="84"/>
        <v>0</v>
      </c>
      <c r="DI25" s="91">
        <f t="shared" si="85"/>
        <v>0</v>
      </c>
      <c r="DJ25" s="91">
        <f t="shared" si="86"/>
        <v>0</v>
      </c>
      <c r="DK25" s="89">
        <f t="shared" si="87"/>
        <v>0</v>
      </c>
      <c r="DL25" s="89">
        <f t="shared" si="88"/>
        <v>0</v>
      </c>
      <c r="DM25" s="89">
        <f t="shared" si="89"/>
        <v>0</v>
      </c>
      <c r="DN25" s="89">
        <f t="shared" si="90"/>
        <v>0</v>
      </c>
      <c r="DO25" s="89">
        <f t="shared" si="91"/>
        <v>0</v>
      </c>
      <c r="DP25" s="94">
        <f t="shared" si="92"/>
        <v>0</v>
      </c>
      <c r="DQ25" s="90">
        <f t="shared" si="93"/>
        <v>0</v>
      </c>
      <c r="DR25" s="342">
        <f t="shared" si="94"/>
        <v>0</v>
      </c>
      <c r="DS25" s="343">
        <f t="shared" si="95"/>
        <v>0</v>
      </c>
      <c r="DT25" s="343">
        <f t="shared" si="96"/>
        <v>0</v>
      </c>
      <c r="DU25" s="343">
        <f t="shared" si="97"/>
        <v>0</v>
      </c>
      <c r="DV25" s="89">
        <f t="shared" si="98"/>
        <v>0</v>
      </c>
      <c r="DW25" s="89">
        <f t="shared" si="99"/>
        <v>0</v>
      </c>
      <c r="DX25" s="343">
        <f t="shared" si="100"/>
        <v>0</v>
      </c>
      <c r="DY25" s="343">
        <f t="shared" si="101"/>
        <v>0</v>
      </c>
      <c r="DZ25" s="343">
        <f t="shared" si="102"/>
        <v>0</v>
      </c>
      <c r="EA25" s="94">
        <f t="shared" si="103"/>
        <v>0</v>
      </c>
      <c r="EB25" s="90">
        <f t="shared" si="104"/>
        <v>0</v>
      </c>
      <c r="EC25" s="91">
        <f t="shared" si="105"/>
        <v>0</v>
      </c>
      <c r="ED25" s="89">
        <f t="shared" si="106"/>
        <v>0</v>
      </c>
      <c r="EE25" s="89">
        <f t="shared" si="107"/>
        <v>0</v>
      </c>
      <c r="EF25" s="89">
        <f t="shared" si="108"/>
        <v>0</v>
      </c>
      <c r="EG25" s="89">
        <f t="shared" si="109"/>
        <v>0</v>
      </c>
      <c r="EH25" s="89">
        <f t="shared" si="110"/>
        <v>0</v>
      </c>
      <c r="EI25" s="89">
        <f t="shared" si="111"/>
        <v>0</v>
      </c>
      <c r="EJ25" s="89">
        <f t="shared" si="112"/>
        <v>0</v>
      </c>
      <c r="EK25" s="94">
        <f t="shared" si="113"/>
        <v>0</v>
      </c>
      <c r="EL25" s="94">
        <f t="shared" si="114"/>
        <v>0</v>
      </c>
      <c r="EM25" s="90">
        <f t="shared" si="115"/>
        <v>0</v>
      </c>
      <c r="EN25" s="91">
        <f t="shared" si="28"/>
        <v>0</v>
      </c>
      <c r="EO25" s="89">
        <f t="shared" si="29"/>
        <v>0</v>
      </c>
      <c r="EP25" s="89">
        <f t="shared" si="30"/>
        <v>0</v>
      </c>
      <c r="EQ25" s="89">
        <f t="shared" si="31"/>
        <v>0</v>
      </c>
      <c r="ER25" s="89">
        <f t="shared" si="32"/>
        <v>0</v>
      </c>
      <c r="ES25" s="89">
        <f t="shared" si="116"/>
        <v>0</v>
      </c>
      <c r="ET25" s="89">
        <f t="shared" si="33"/>
        <v>0</v>
      </c>
      <c r="EU25" s="89">
        <f t="shared" si="34"/>
        <v>0</v>
      </c>
      <c r="EV25" s="94">
        <f t="shared" si="35"/>
        <v>0</v>
      </c>
      <c r="EW25" s="94">
        <f t="shared" si="36"/>
        <v>0</v>
      </c>
      <c r="EX25" s="90">
        <f t="shared" si="37"/>
        <v>0</v>
      </c>
      <c r="EY25" s="662"/>
    </row>
    <row r="26" spans="1:155" ht="38.25" customHeight="1">
      <c r="A26" s="13">
        <f t="shared" si="38"/>
        <v>0</v>
      </c>
      <c r="B26" s="35">
        <v>18</v>
      </c>
      <c r="C26" s="336">
        <v>18</v>
      </c>
      <c r="D26" s="6">
        <f t="shared" si="39"/>
        <v>10</v>
      </c>
      <c r="E26" s="79">
        <f>'Data Paste From Shala Darpan'!D19</f>
        <v>1718</v>
      </c>
      <c r="F26" s="443" t="str">
        <f t="shared" si="117"/>
        <v/>
      </c>
      <c r="G26" s="79">
        <f>'Data Paste From Shala Darpan'!L19</f>
        <v>0</v>
      </c>
      <c r="H26" s="79" t="str">
        <f>'Data Paste From Shala Darpan'!F19</f>
        <v>JAIDEV SINGH</v>
      </c>
      <c r="I26" s="79" t="str">
        <f>'Data Paste From Shala Darpan'!H19</f>
        <v>VIKRAM SINGH</v>
      </c>
      <c r="J26" s="79" t="str">
        <f>'Data Paste From Shala Darpan'!I19</f>
        <v>DHANNU KANWAR</v>
      </c>
      <c r="K26" s="337">
        <f>'Data Paste From Shala Darpan'!K19</f>
        <v>39262</v>
      </c>
      <c r="L26" s="214" t="str">
        <f t="shared" si="40"/>
        <v/>
      </c>
      <c r="M26" s="174"/>
      <c r="N26" s="175" t="str">
        <f t="shared" si="41"/>
        <v/>
      </c>
      <c r="O26" s="220">
        <f t="shared" si="42"/>
        <v>0</v>
      </c>
      <c r="P26" s="681"/>
      <c r="Q26" s="137"/>
      <c r="R26" s="138"/>
      <c r="S26" s="138"/>
      <c r="T26" s="139"/>
      <c r="U26" s="138"/>
      <c r="V26" s="414">
        <f t="shared" si="43"/>
        <v>0</v>
      </c>
      <c r="W26" s="138"/>
      <c r="X26" s="193"/>
      <c r="Y26" s="194"/>
      <c r="Z26" s="194"/>
      <c r="AA26" s="195"/>
      <c r="AB26" s="194"/>
      <c r="AC26" s="417">
        <f t="shared" si="44"/>
        <v>0</v>
      </c>
      <c r="AD26" s="194"/>
      <c r="AE26" s="242"/>
      <c r="AF26" s="243"/>
      <c r="AG26" s="243"/>
      <c r="AH26" s="244"/>
      <c r="AI26" s="243"/>
      <c r="AJ26" s="420">
        <f t="shared" si="45"/>
        <v>0</v>
      </c>
      <c r="AK26" s="243"/>
      <c r="AL26" s="143"/>
      <c r="AM26" s="144"/>
      <c r="AN26" s="144"/>
      <c r="AO26" s="145"/>
      <c r="AP26" s="144"/>
      <c r="AQ26" s="423">
        <f t="shared" si="46"/>
        <v>0</v>
      </c>
      <c r="AR26" s="144"/>
      <c r="AS26" s="257"/>
      <c r="AT26" s="258"/>
      <c r="AU26" s="258"/>
      <c r="AV26" s="259"/>
      <c r="AW26" s="258"/>
      <c r="AX26" s="426">
        <f t="shared" si="47"/>
        <v>0</v>
      </c>
      <c r="AY26" s="258"/>
      <c r="AZ26" s="295"/>
      <c r="BA26" s="296"/>
      <c r="BB26" s="296"/>
      <c r="BC26" s="297"/>
      <c r="BD26" s="296"/>
      <c r="BE26" s="429">
        <f t="shared" si="48"/>
        <v>0</v>
      </c>
      <c r="BF26" s="296"/>
      <c r="BG26" s="257"/>
      <c r="BH26" s="258"/>
      <c r="BI26" s="258"/>
      <c r="BJ26" s="259"/>
      <c r="BK26" s="258"/>
      <c r="BL26" s="426">
        <f t="shared" si="49"/>
        <v>0</v>
      </c>
      <c r="BM26" s="258"/>
      <c r="BN26" s="266">
        <v>0</v>
      </c>
      <c r="BO26" s="267">
        <v>0</v>
      </c>
      <c r="BP26" s="274">
        <v>0</v>
      </c>
      <c r="BQ26" s="275">
        <v>0</v>
      </c>
      <c r="BR26" s="282">
        <v>0</v>
      </c>
      <c r="BS26" s="283">
        <v>0</v>
      </c>
      <c r="BT26" s="202">
        <v>0</v>
      </c>
      <c r="BU26" s="203">
        <v>0</v>
      </c>
      <c r="BV26" s="203">
        <v>0</v>
      </c>
      <c r="BW26" s="150">
        <v>0</v>
      </c>
      <c r="BX26" s="151">
        <v>0</v>
      </c>
      <c r="BY26" s="301">
        <v>0</v>
      </c>
      <c r="BZ26" s="91">
        <f t="shared" si="50"/>
        <v>0</v>
      </c>
      <c r="CA26" s="89">
        <f t="shared" si="51"/>
        <v>0</v>
      </c>
      <c r="CB26" s="89">
        <f t="shared" si="52"/>
        <v>0</v>
      </c>
      <c r="CC26" s="89">
        <f t="shared" si="53"/>
        <v>0</v>
      </c>
      <c r="CD26" s="89">
        <f t="shared" si="54"/>
        <v>0</v>
      </c>
      <c r="CE26" s="89">
        <f t="shared" si="55"/>
        <v>0</v>
      </c>
      <c r="CF26" s="89">
        <f t="shared" si="56"/>
        <v>0</v>
      </c>
      <c r="CG26" s="89">
        <f t="shared" si="57"/>
        <v>0</v>
      </c>
      <c r="CH26" s="94">
        <f t="shared" si="58"/>
        <v>0</v>
      </c>
      <c r="CI26" s="94">
        <f t="shared" si="59"/>
        <v>0</v>
      </c>
      <c r="CJ26" s="90">
        <f t="shared" si="60"/>
        <v>0</v>
      </c>
      <c r="CK26" s="91">
        <f t="shared" si="61"/>
        <v>0</v>
      </c>
      <c r="CL26" s="89">
        <f t="shared" si="62"/>
        <v>0</v>
      </c>
      <c r="CM26" s="89">
        <f t="shared" si="63"/>
        <v>0</v>
      </c>
      <c r="CN26" s="89">
        <f t="shared" si="64"/>
        <v>0</v>
      </c>
      <c r="CO26" s="89">
        <f t="shared" si="65"/>
        <v>0</v>
      </c>
      <c r="CP26" s="89">
        <f t="shared" si="66"/>
        <v>0</v>
      </c>
      <c r="CQ26" s="89">
        <f t="shared" si="67"/>
        <v>0</v>
      </c>
      <c r="CR26" s="89">
        <f t="shared" si="68"/>
        <v>0</v>
      </c>
      <c r="CS26" s="94">
        <f t="shared" si="69"/>
        <v>0</v>
      </c>
      <c r="CT26" s="94">
        <f t="shared" si="70"/>
        <v>0</v>
      </c>
      <c r="CU26" s="90">
        <f t="shared" si="71"/>
        <v>0</v>
      </c>
      <c r="CV26" s="91">
        <f t="shared" si="72"/>
        <v>0</v>
      </c>
      <c r="CW26" s="89">
        <f t="shared" si="73"/>
        <v>0</v>
      </c>
      <c r="CX26" s="89">
        <f t="shared" si="74"/>
        <v>0</v>
      </c>
      <c r="CY26" s="89">
        <f t="shared" si="75"/>
        <v>0</v>
      </c>
      <c r="CZ26" s="89">
        <f t="shared" si="76"/>
        <v>0</v>
      </c>
      <c r="DA26" s="89">
        <f t="shared" si="77"/>
        <v>0</v>
      </c>
      <c r="DB26" s="89">
        <f t="shared" si="78"/>
        <v>0</v>
      </c>
      <c r="DC26" s="89">
        <f t="shared" si="79"/>
        <v>0</v>
      </c>
      <c r="DD26" s="94">
        <f t="shared" si="80"/>
        <v>0</v>
      </c>
      <c r="DE26" s="94">
        <f t="shared" si="81"/>
        <v>0</v>
      </c>
      <c r="DF26" s="90">
        <f t="shared" si="82"/>
        <v>0</v>
      </c>
      <c r="DG26" s="91">
        <f t="shared" si="83"/>
        <v>0</v>
      </c>
      <c r="DH26" s="91">
        <f t="shared" si="84"/>
        <v>0</v>
      </c>
      <c r="DI26" s="91">
        <f t="shared" si="85"/>
        <v>0</v>
      </c>
      <c r="DJ26" s="91">
        <f t="shared" si="86"/>
        <v>0</v>
      </c>
      <c r="DK26" s="89">
        <f t="shared" si="87"/>
        <v>0</v>
      </c>
      <c r="DL26" s="89">
        <f t="shared" si="88"/>
        <v>0</v>
      </c>
      <c r="DM26" s="89">
        <f t="shared" si="89"/>
        <v>0</v>
      </c>
      <c r="DN26" s="89">
        <f t="shared" si="90"/>
        <v>0</v>
      </c>
      <c r="DO26" s="89">
        <f t="shared" si="91"/>
        <v>0</v>
      </c>
      <c r="DP26" s="94">
        <f t="shared" si="92"/>
        <v>0</v>
      </c>
      <c r="DQ26" s="90">
        <f t="shared" si="93"/>
        <v>0</v>
      </c>
      <c r="DR26" s="342">
        <f t="shared" si="94"/>
        <v>0</v>
      </c>
      <c r="DS26" s="343">
        <f t="shared" si="95"/>
        <v>0</v>
      </c>
      <c r="DT26" s="343">
        <f t="shared" si="96"/>
        <v>0</v>
      </c>
      <c r="DU26" s="343">
        <f t="shared" si="97"/>
        <v>0</v>
      </c>
      <c r="DV26" s="89">
        <f t="shared" si="98"/>
        <v>0</v>
      </c>
      <c r="DW26" s="89">
        <f t="shared" si="99"/>
        <v>0</v>
      </c>
      <c r="DX26" s="343">
        <f t="shared" si="100"/>
        <v>0</v>
      </c>
      <c r="DY26" s="343">
        <f t="shared" si="101"/>
        <v>0</v>
      </c>
      <c r="DZ26" s="343">
        <f t="shared" si="102"/>
        <v>0</v>
      </c>
      <c r="EA26" s="94">
        <f t="shared" si="103"/>
        <v>0</v>
      </c>
      <c r="EB26" s="90">
        <f t="shared" si="104"/>
        <v>0</v>
      </c>
      <c r="EC26" s="91">
        <f t="shared" si="105"/>
        <v>0</v>
      </c>
      <c r="ED26" s="89">
        <f t="shared" si="106"/>
        <v>0</v>
      </c>
      <c r="EE26" s="89">
        <f t="shared" si="107"/>
        <v>0</v>
      </c>
      <c r="EF26" s="89">
        <f t="shared" si="108"/>
        <v>0</v>
      </c>
      <c r="EG26" s="89">
        <f t="shared" si="109"/>
        <v>0</v>
      </c>
      <c r="EH26" s="89">
        <f t="shared" si="110"/>
        <v>0</v>
      </c>
      <c r="EI26" s="89">
        <f t="shared" si="111"/>
        <v>0</v>
      </c>
      <c r="EJ26" s="89">
        <f t="shared" si="112"/>
        <v>0</v>
      </c>
      <c r="EK26" s="94">
        <f t="shared" si="113"/>
        <v>0</v>
      </c>
      <c r="EL26" s="94">
        <f t="shared" si="114"/>
        <v>0</v>
      </c>
      <c r="EM26" s="90">
        <f t="shared" si="115"/>
        <v>0</v>
      </c>
      <c r="EN26" s="91">
        <f t="shared" si="28"/>
        <v>0</v>
      </c>
      <c r="EO26" s="89">
        <f t="shared" si="29"/>
        <v>0</v>
      </c>
      <c r="EP26" s="89">
        <f t="shared" si="30"/>
        <v>0</v>
      </c>
      <c r="EQ26" s="89">
        <f t="shared" si="31"/>
        <v>0</v>
      </c>
      <c r="ER26" s="89">
        <f t="shared" si="32"/>
        <v>0</v>
      </c>
      <c r="ES26" s="89">
        <f t="shared" si="116"/>
        <v>0</v>
      </c>
      <c r="ET26" s="89">
        <f t="shared" si="33"/>
        <v>0</v>
      </c>
      <c r="EU26" s="89">
        <f t="shared" si="34"/>
        <v>0</v>
      </c>
      <c r="EV26" s="94">
        <f t="shared" si="35"/>
        <v>0</v>
      </c>
      <c r="EW26" s="94">
        <f t="shared" si="36"/>
        <v>0</v>
      </c>
      <c r="EX26" s="90">
        <f t="shared" si="37"/>
        <v>0</v>
      </c>
      <c r="EY26" s="662"/>
    </row>
    <row r="27" spans="1:155" ht="38.25" customHeight="1">
      <c r="A27" s="13">
        <f t="shared" si="38"/>
        <v>0</v>
      </c>
      <c r="B27" s="35">
        <v>19</v>
      </c>
      <c r="C27" s="334">
        <v>19</v>
      </c>
      <c r="D27" s="6">
        <f t="shared" si="39"/>
        <v>10</v>
      </c>
      <c r="E27" s="79">
        <f>'Data Paste From Shala Darpan'!D20</f>
        <v>1846</v>
      </c>
      <c r="F27" s="443" t="str">
        <f t="shared" si="117"/>
        <v/>
      </c>
      <c r="G27" s="78">
        <f>'Data Paste From Shala Darpan'!L20</f>
        <v>0</v>
      </c>
      <c r="H27" s="79" t="str">
        <f>'Data Paste From Shala Darpan'!F20</f>
        <v>JITENDRA RAO</v>
      </c>
      <c r="I27" s="79" t="str">
        <f>'Data Paste From Shala Darpan'!H20</f>
        <v>JAGDISH</v>
      </c>
      <c r="J27" s="79" t="str">
        <f>'Data Paste From Shala Darpan'!I20</f>
        <v>SUMITRA</v>
      </c>
      <c r="K27" s="337">
        <f>'Data Paste From Shala Darpan'!K20</f>
        <v>39452</v>
      </c>
      <c r="L27" s="214" t="str">
        <f t="shared" si="40"/>
        <v/>
      </c>
      <c r="M27" s="174"/>
      <c r="N27" s="175" t="str">
        <f t="shared" si="41"/>
        <v/>
      </c>
      <c r="O27" s="220">
        <f t="shared" si="42"/>
        <v>0</v>
      </c>
      <c r="P27" s="681"/>
      <c r="Q27" s="137"/>
      <c r="R27" s="138"/>
      <c r="S27" s="138"/>
      <c r="T27" s="139"/>
      <c r="U27" s="138"/>
      <c r="V27" s="414">
        <f t="shared" si="43"/>
        <v>0</v>
      </c>
      <c r="W27" s="138"/>
      <c r="X27" s="193"/>
      <c r="Y27" s="194"/>
      <c r="Z27" s="194"/>
      <c r="AA27" s="195"/>
      <c r="AB27" s="194"/>
      <c r="AC27" s="417">
        <f t="shared" si="44"/>
        <v>0</v>
      </c>
      <c r="AD27" s="194"/>
      <c r="AE27" s="242"/>
      <c r="AF27" s="243"/>
      <c r="AG27" s="243"/>
      <c r="AH27" s="244"/>
      <c r="AI27" s="243"/>
      <c r="AJ27" s="420">
        <f t="shared" si="45"/>
        <v>0</v>
      </c>
      <c r="AK27" s="243"/>
      <c r="AL27" s="143"/>
      <c r="AM27" s="144"/>
      <c r="AN27" s="144"/>
      <c r="AO27" s="145"/>
      <c r="AP27" s="144"/>
      <c r="AQ27" s="423">
        <f t="shared" si="46"/>
        <v>0</v>
      </c>
      <c r="AR27" s="144"/>
      <c r="AS27" s="257"/>
      <c r="AT27" s="258"/>
      <c r="AU27" s="258"/>
      <c r="AV27" s="259"/>
      <c r="AW27" s="258"/>
      <c r="AX27" s="426">
        <f t="shared" si="47"/>
        <v>0</v>
      </c>
      <c r="AY27" s="258"/>
      <c r="AZ27" s="295"/>
      <c r="BA27" s="296"/>
      <c r="BB27" s="296"/>
      <c r="BC27" s="297"/>
      <c r="BD27" s="296"/>
      <c r="BE27" s="429">
        <f t="shared" si="48"/>
        <v>0</v>
      </c>
      <c r="BF27" s="296"/>
      <c r="BG27" s="257"/>
      <c r="BH27" s="258"/>
      <c r="BI27" s="258"/>
      <c r="BJ27" s="259"/>
      <c r="BK27" s="258"/>
      <c r="BL27" s="426">
        <f t="shared" si="49"/>
        <v>0</v>
      </c>
      <c r="BM27" s="258"/>
      <c r="BN27" s="266">
        <v>0</v>
      </c>
      <c r="BO27" s="267">
        <v>0</v>
      </c>
      <c r="BP27" s="274">
        <v>0</v>
      </c>
      <c r="BQ27" s="275">
        <v>0</v>
      </c>
      <c r="BR27" s="282">
        <v>0</v>
      </c>
      <c r="BS27" s="283">
        <v>0</v>
      </c>
      <c r="BT27" s="202">
        <v>0</v>
      </c>
      <c r="BU27" s="203">
        <v>0</v>
      </c>
      <c r="BV27" s="203">
        <v>0</v>
      </c>
      <c r="BW27" s="150">
        <v>0</v>
      </c>
      <c r="BX27" s="151">
        <v>0</v>
      </c>
      <c r="BY27" s="301">
        <v>0</v>
      </c>
      <c r="BZ27" s="91">
        <f t="shared" si="50"/>
        <v>0</v>
      </c>
      <c r="CA27" s="89">
        <f t="shared" si="51"/>
        <v>0</v>
      </c>
      <c r="CB27" s="89">
        <f t="shared" si="52"/>
        <v>0</v>
      </c>
      <c r="CC27" s="89">
        <f t="shared" si="53"/>
        <v>0</v>
      </c>
      <c r="CD27" s="89">
        <f t="shared" si="54"/>
        <v>0</v>
      </c>
      <c r="CE27" s="89">
        <f t="shared" si="55"/>
        <v>0</v>
      </c>
      <c r="CF27" s="89">
        <f t="shared" si="56"/>
        <v>0</v>
      </c>
      <c r="CG27" s="89">
        <f t="shared" si="57"/>
        <v>0</v>
      </c>
      <c r="CH27" s="94">
        <f t="shared" si="58"/>
        <v>0</v>
      </c>
      <c r="CI27" s="94">
        <f t="shared" si="59"/>
        <v>0</v>
      </c>
      <c r="CJ27" s="90">
        <f t="shared" si="60"/>
        <v>0</v>
      </c>
      <c r="CK27" s="91">
        <f t="shared" si="61"/>
        <v>0</v>
      </c>
      <c r="CL27" s="89">
        <f t="shared" si="62"/>
        <v>0</v>
      </c>
      <c r="CM27" s="89">
        <f t="shared" si="63"/>
        <v>0</v>
      </c>
      <c r="CN27" s="89">
        <f t="shared" si="64"/>
        <v>0</v>
      </c>
      <c r="CO27" s="89">
        <f t="shared" si="65"/>
        <v>0</v>
      </c>
      <c r="CP27" s="89">
        <f t="shared" si="66"/>
        <v>0</v>
      </c>
      <c r="CQ27" s="89">
        <f t="shared" si="67"/>
        <v>0</v>
      </c>
      <c r="CR27" s="89">
        <f t="shared" si="68"/>
        <v>0</v>
      </c>
      <c r="CS27" s="94">
        <f t="shared" si="69"/>
        <v>0</v>
      </c>
      <c r="CT27" s="94">
        <f t="shared" si="70"/>
        <v>0</v>
      </c>
      <c r="CU27" s="90">
        <f t="shared" si="71"/>
        <v>0</v>
      </c>
      <c r="CV27" s="91">
        <f t="shared" si="72"/>
        <v>0</v>
      </c>
      <c r="CW27" s="89">
        <f t="shared" si="73"/>
        <v>0</v>
      </c>
      <c r="CX27" s="89">
        <f t="shared" si="74"/>
        <v>0</v>
      </c>
      <c r="CY27" s="89">
        <f t="shared" si="75"/>
        <v>0</v>
      </c>
      <c r="CZ27" s="89">
        <f t="shared" si="76"/>
        <v>0</v>
      </c>
      <c r="DA27" s="89">
        <f t="shared" si="77"/>
        <v>0</v>
      </c>
      <c r="DB27" s="89">
        <f t="shared" si="78"/>
        <v>0</v>
      </c>
      <c r="DC27" s="89">
        <f t="shared" si="79"/>
        <v>0</v>
      </c>
      <c r="DD27" s="94">
        <f t="shared" si="80"/>
        <v>0</v>
      </c>
      <c r="DE27" s="94">
        <f t="shared" si="81"/>
        <v>0</v>
      </c>
      <c r="DF27" s="90">
        <f t="shared" si="82"/>
        <v>0</v>
      </c>
      <c r="DG27" s="91">
        <f t="shared" si="83"/>
        <v>0</v>
      </c>
      <c r="DH27" s="91">
        <f t="shared" si="84"/>
        <v>0</v>
      </c>
      <c r="DI27" s="91">
        <f t="shared" si="85"/>
        <v>0</v>
      </c>
      <c r="DJ27" s="91">
        <f t="shared" si="86"/>
        <v>0</v>
      </c>
      <c r="DK27" s="89">
        <f t="shared" si="87"/>
        <v>0</v>
      </c>
      <c r="DL27" s="89">
        <f t="shared" si="88"/>
        <v>0</v>
      </c>
      <c r="DM27" s="89">
        <f t="shared" si="89"/>
        <v>0</v>
      </c>
      <c r="DN27" s="89">
        <f t="shared" si="90"/>
        <v>0</v>
      </c>
      <c r="DO27" s="89">
        <f t="shared" si="91"/>
        <v>0</v>
      </c>
      <c r="DP27" s="94">
        <f t="shared" si="92"/>
        <v>0</v>
      </c>
      <c r="DQ27" s="90">
        <f t="shared" si="93"/>
        <v>0</v>
      </c>
      <c r="DR27" s="342">
        <f t="shared" si="94"/>
        <v>0</v>
      </c>
      <c r="DS27" s="343">
        <f t="shared" si="95"/>
        <v>0</v>
      </c>
      <c r="DT27" s="343">
        <f t="shared" si="96"/>
        <v>0</v>
      </c>
      <c r="DU27" s="343">
        <f t="shared" si="97"/>
        <v>0</v>
      </c>
      <c r="DV27" s="89">
        <f t="shared" si="98"/>
        <v>0</v>
      </c>
      <c r="DW27" s="89">
        <f t="shared" si="99"/>
        <v>0</v>
      </c>
      <c r="DX27" s="343">
        <f t="shared" si="100"/>
        <v>0</v>
      </c>
      <c r="DY27" s="343">
        <f t="shared" si="101"/>
        <v>0</v>
      </c>
      <c r="DZ27" s="343">
        <f t="shared" si="102"/>
        <v>0</v>
      </c>
      <c r="EA27" s="94">
        <f t="shared" si="103"/>
        <v>0</v>
      </c>
      <c r="EB27" s="90">
        <f t="shared" si="104"/>
        <v>0</v>
      </c>
      <c r="EC27" s="91">
        <f t="shared" si="105"/>
        <v>0</v>
      </c>
      <c r="ED27" s="89">
        <f t="shared" si="106"/>
        <v>0</v>
      </c>
      <c r="EE27" s="89">
        <f t="shared" si="107"/>
        <v>0</v>
      </c>
      <c r="EF27" s="89">
        <f t="shared" si="108"/>
        <v>0</v>
      </c>
      <c r="EG27" s="89">
        <f t="shared" si="109"/>
        <v>0</v>
      </c>
      <c r="EH27" s="89">
        <f t="shared" si="110"/>
        <v>0</v>
      </c>
      <c r="EI27" s="89">
        <f t="shared" si="111"/>
        <v>0</v>
      </c>
      <c r="EJ27" s="89">
        <f t="shared" si="112"/>
        <v>0</v>
      </c>
      <c r="EK27" s="94">
        <f t="shared" si="113"/>
        <v>0</v>
      </c>
      <c r="EL27" s="94">
        <f t="shared" si="114"/>
        <v>0</v>
      </c>
      <c r="EM27" s="90">
        <f t="shared" si="115"/>
        <v>0</v>
      </c>
      <c r="EN27" s="91">
        <f t="shared" si="28"/>
        <v>0</v>
      </c>
      <c r="EO27" s="89">
        <f t="shared" si="29"/>
        <v>0</v>
      </c>
      <c r="EP27" s="89">
        <f t="shared" si="30"/>
        <v>0</v>
      </c>
      <c r="EQ27" s="89">
        <f t="shared" si="31"/>
        <v>0</v>
      </c>
      <c r="ER27" s="89">
        <f t="shared" si="32"/>
        <v>0</v>
      </c>
      <c r="ES27" s="89">
        <f t="shared" si="116"/>
        <v>0</v>
      </c>
      <c r="ET27" s="89">
        <f t="shared" si="33"/>
        <v>0</v>
      </c>
      <c r="EU27" s="89">
        <f t="shared" si="34"/>
        <v>0</v>
      </c>
      <c r="EV27" s="94">
        <f t="shared" si="35"/>
        <v>0</v>
      </c>
      <c r="EW27" s="94">
        <f t="shared" si="36"/>
        <v>0</v>
      </c>
      <c r="EX27" s="90">
        <f t="shared" si="37"/>
        <v>0</v>
      </c>
      <c r="EY27" s="662"/>
    </row>
    <row r="28" spans="1:155" ht="38.25" customHeight="1">
      <c r="A28" s="13">
        <f t="shared" si="38"/>
        <v>0</v>
      </c>
      <c r="B28" s="35">
        <v>20</v>
      </c>
      <c r="C28" s="336">
        <v>20</v>
      </c>
      <c r="D28" s="6">
        <f t="shared" si="39"/>
        <v>10</v>
      </c>
      <c r="E28" s="79">
        <f>'Data Paste From Shala Darpan'!D21</f>
        <v>1702</v>
      </c>
      <c r="F28" s="443" t="str">
        <f t="shared" si="117"/>
        <v/>
      </c>
      <c r="G28" s="79">
        <f>'Data Paste From Shala Darpan'!L21</f>
        <v>0</v>
      </c>
      <c r="H28" s="79" t="str">
        <f>'Data Paste From Shala Darpan'!F21</f>
        <v>JITENDRA SARAN</v>
      </c>
      <c r="I28" s="79" t="str">
        <f>'Data Paste From Shala Darpan'!H21</f>
        <v>HIRA RAM</v>
      </c>
      <c r="J28" s="79" t="str">
        <f>'Data Paste From Shala Darpan'!I21</f>
        <v>PAPPU DEVI</v>
      </c>
      <c r="K28" s="337">
        <f>'Data Paste From Shala Darpan'!K21</f>
        <v>39583</v>
      </c>
      <c r="L28" s="214" t="str">
        <f t="shared" si="40"/>
        <v/>
      </c>
      <c r="M28" s="174"/>
      <c r="N28" s="175" t="str">
        <f t="shared" si="41"/>
        <v/>
      </c>
      <c r="O28" s="220">
        <f t="shared" si="42"/>
        <v>0</v>
      </c>
      <c r="P28" s="681"/>
      <c r="Q28" s="137"/>
      <c r="R28" s="138"/>
      <c r="S28" s="138"/>
      <c r="T28" s="139"/>
      <c r="U28" s="138"/>
      <c r="V28" s="414">
        <f t="shared" si="43"/>
        <v>0</v>
      </c>
      <c r="W28" s="138"/>
      <c r="X28" s="193"/>
      <c r="Y28" s="194"/>
      <c r="Z28" s="194"/>
      <c r="AA28" s="195"/>
      <c r="AB28" s="194"/>
      <c r="AC28" s="417">
        <f t="shared" si="44"/>
        <v>0</v>
      </c>
      <c r="AD28" s="194"/>
      <c r="AE28" s="242"/>
      <c r="AF28" s="243"/>
      <c r="AG28" s="243"/>
      <c r="AH28" s="244"/>
      <c r="AI28" s="243"/>
      <c r="AJ28" s="420">
        <f t="shared" si="45"/>
        <v>0</v>
      </c>
      <c r="AK28" s="243"/>
      <c r="AL28" s="143"/>
      <c r="AM28" s="144"/>
      <c r="AN28" s="144"/>
      <c r="AO28" s="145"/>
      <c r="AP28" s="144"/>
      <c r="AQ28" s="423">
        <f t="shared" si="46"/>
        <v>0</v>
      </c>
      <c r="AR28" s="144"/>
      <c r="AS28" s="257"/>
      <c r="AT28" s="258"/>
      <c r="AU28" s="258"/>
      <c r="AV28" s="259"/>
      <c r="AW28" s="258"/>
      <c r="AX28" s="426">
        <f t="shared" si="47"/>
        <v>0</v>
      </c>
      <c r="AY28" s="258"/>
      <c r="AZ28" s="295"/>
      <c r="BA28" s="296"/>
      <c r="BB28" s="296"/>
      <c r="BC28" s="297"/>
      <c r="BD28" s="296"/>
      <c r="BE28" s="429">
        <f t="shared" si="48"/>
        <v>0</v>
      </c>
      <c r="BF28" s="296"/>
      <c r="BG28" s="257"/>
      <c r="BH28" s="258"/>
      <c r="BI28" s="258"/>
      <c r="BJ28" s="259"/>
      <c r="BK28" s="258"/>
      <c r="BL28" s="426">
        <f t="shared" si="49"/>
        <v>0</v>
      </c>
      <c r="BM28" s="258"/>
      <c r="BN28" s="266">
        <v>0</v>
      </c>
      <c r="BO28" s="267">
        <v>0</v>
      </c>
      <c r="BP28" s="274">
        <v>0</v>
      </c>
      <c r="BQ28" s="275">
        <v>0</v>
      </c>
      <c r="BR28" s="282">
        <v>0</v>
      </c>
      <c r="BS28" s="283">
        <v>0</v>
      </c>
      <c r="BT28" s="202">
        <v>0</v>
      </c>
      <c r="BU28" s="203">
        <v>0</v>
      </c>
      <c r="BV28" s="203">
        <v>0</v>
      </c>
      <c r="BW28" s="150">
        <v>0</v>
      </c>
      <c r="BX28" s="151">
        <v>0</v>
      </c>
      <c r="BY28" s="301">
        <v>0</v>
      </c>
      <c r="BZ28" s="91">
        <f t="shared" si="50"/>
        <v>0</v>
      </c>
      <c r="CA28" s="89">
        <f t="shared" si="51"/>
        <v>0</v>
      </c>
      <c r="CB28" s="89">
        <f t="shared" si="52"/>
        <v>0</v>
      </c>
      <c r="CC28" s="89">
        <f t="shared" si="53"/>
        <v>0</v>
      </c>
      <c r="CD28" s="89">
        <f t="shared" si="54"/>
        <v>0</v>
      </c>
      <c r="CE28" s="89">
        <f t="shared" si="55"/>
        <v>0</v>
      </c>
      <c r="CF28" s="89">
        <f t="shared" si="56"/>
        <v>0</v>
      </c>
      <c r="CG28" s="89">
        <f t="shared" si="57"/>
        <v>0</v>
      </c>
      <c r="CH28" s="94">
        <f t="shared" si="58"/>
        <v>0</v>
      </c>
      <c r="CI28" s="94">
        <f t="shared" si="59"/>
        <v>0</v>
      </c>
      <c r="CJ28" s="90">
        <f t="shared" si="60"/>
        <v>0</v>
      </c>
      <c r="CK28" s="91">
        <f t="shared" si="61"/>
        <v>0</v>
      </c>
      <c r="CL28" s="89">
        <f t="shared" si="62"/>
        <v>0</v>
      </c>
      <c r="CM28" s="89">
        <f t="shared" si="63"/>
        <v>0</v>
      </c>
      <c r="CN28" s="89">
        <f t="shared" si="64"/>
        <v>0</v>
      </c>
      <c r="CO28" s="89">
        <f t="shared" si="65"/>
        <v>0</v>
      </c>
      <c r="CP28" s="89">
        <f t="shared" si="66"/>
        <v>0</v>
      </c>
      <c r="CQ28" s="89">
        <f t="shared" si="67"/>
        <v>0</v>
      </c>
      <c r="CR28" s="89">
        <f t="shared" si="68"/>
        <v>0</v>
      </c>
      <c r="CS28" s="94">
        <f t="shared" si="69"/>
        <v>0</v>
      </c>
      <c r="CT28" s="94">
        <f t="shared" si="70"/>
        <v>0</v>
      </c>
      <c r="CU28" s="90">
        <f t="shared" si="71"/>
        <v>0</v>
      </c>
      <c r="CV28" s="91">
        <f t="shared" si="72"/>
        <v>0</v>
      </c>
      <c r="CW28" s="89">
        <f t="shared" si="73"/>
        <v>0</v>
      </c>
      <c r="CX28" s="89">
        <f t="shared" si="74"/>
        <v>0</v>
      </c>
      <c r="CY28" s="89">
        <f t="shared" si="75"/>
        <v>0</v>
      </c>
      <c r="CZ28" s="89">
        <f t="shared" si="76"/>
        <v>0</v>
      </c>
      <c r="DA28" s="89">
        <f t="shared" si="77"/>
        <v>0</v>
      </c>
      <c r="DB28" s="89">
        <f t="shared" si="78"/>
        <v>0</v>
      </c>
      <c r="DC28" s="89">
        <f t="shared" si="79"/>
        <v>0</v>
      </c>
      <c r="DD28" s="94">
        <f t="shared" si="80"/>
        <v>0</v>
      </c>
      <c r="DE28" s="94">
        <f t="shared" si="81"/>
        <v>0</v>
      </c>
      <c r="DF28" s="90">
        <f t="shared" si="82"/>
        <v>0</v>
      </c>
      <c r="DG28" s="91">
        <f t="shared" si="83"/>
        <v>0</v>
      </c>
      <c r="DH28" s="91">
        <f t="shared" si="84"/>
        <v>0</v>
      </c>
      <c r="DI28" s="91">
        <f t="shared" si="85"/>
        <v>0</v>
      </c>
      <c r="DJ28" s="91">
        <f t="shared" si="86"/>
        <v>0</v>
      </c>
      <c r="DK28" s="89">
        <f t="shared" si="87"/>
        <v>0</v>
      </c>
      <c r="DL28" s="89">
        <f t="shared" si="88"/>
        <v>0</v>
      </c>
      <c r="DM28" s="89">
        <f t="shared" si="89"/>
        <v>0</v>
      </c>
      <c r="DN28" s="89">
        <f t="shared" si="90"/>
        <v>0</v>
      </c>
      <c r="DO28" s="89">
        <f t="shared" si="91"/>
        <v>0</v>
      </c>
      <c r="DP28" s="94">
        <f t="shared" si="92"/>
        <v>0</v>
      </c>
      <c r="DQ28" s="90">
        <f t="shared" si="93"/>
        <v>0</v>
      </c>
      <c r="DR28" s="342">
        <f t="shared" si="94"/>
        <v>0</v>
      </c>
      <c r="DS28" s="343">
        <f t="shared" si="95"/>
        <v>0</v>
      </c>
      <c r="DT28" s="343">
        <f t="shared" si="96"/>
        <v>0</v>
      </c>
      <c r="DU28" s="343">
        <f t="shared" si="97"/>
        <v>0</v>
      </c>
      <c r="DV28" s="89">
        <f t="shared" si="98"/>
        <v>0</v>
      </c>
      <c r="DW28" s="89">
        <f t="shared" si="99"/>
        <v>0</v>
      </c>
      <c r="DX28" s="343">
        <f t="shared" si="100"/>
        <v>0</v>
      </c>
      <c r="DY28" s="343">
        <f t="shared" si="101"/>
        <v>0</v>
      </c>
      <c r="DZ28" s="343">
        <f t="shared" si="102"/>
        <v>0</v>
      </c>
      <c r="EA28" s="94">
        <f t="shared" si="103"/>
        <v>0</v>
      </c>
      <c r="EB28" s="90">
        <f t="shared" si="104"/>
        <v>0</v>
      </c>
      <c r="EC28" s="91">
        <f t="shared" si="105"/>
        <v>0</v>
      </c>
      <c r="ED28" s="89">
        <f t="shared" si="106"/>
        <v>0</v>
      </c>
      <c r="EE28" s="89">
        <f t="shared" si="107"/>
        <v>0</v>
      </c>
      <c r="EF28" s="89">
        <f t="shared" si="108"/>
        <v>0</v>
      </c>
      <c r="EG28" s="89">
        <f t="shared" si="109"/>
        <v>0</v>
      </c>
      <c r="EH28" s="89">
        <f t="shared" si="110"/>
        <v>0</v>
      </c>
      <c r="EI28" s="89">
        <f t="shared" si="111"/>
        <v>0</v>
      </c>
      <c r="EJ28" s="89">
        <f t="shared" si="112"/>
        <v>0</v>
      </c>
      <c r="EK28" s="94">
        <f t="shared" si="113"/>
        <v>0</v>
      </c>
      <c r="EL28" s="94">
        <f t="shared" si="114"/>
        <v>0</v>
      </c>
      <c r="EM28" s="90">
        <f t="shared" si="115"/>
        <v>0</v>
      </c>
      <c r="EN28" s="91">
        <f t="shared" si="28"/>
        <v>0</v>
      </c>
      <c r="EO28" s="89">
        <f t="shared" si="29"/>
        <v>0</v>
      </c>
      <c r="EP28" s="89">
        <f t="shared" si="30"/>
        <v>0</v>
      </c>
      <c r="EQ28" s="89">
        <f t="shared" si="31"/>
        <v>0</v>
      </c>
      <c r="ER28" s="89">
        <f t="shared" si="32"/>
        <v>0</v>
      </c>
      <c r="ES28" s="89">
        <f t="shared" si="116"/>
        <v>0</v>
      </c>
      <c r="ET28" s="89">
        <f t="shared" si="33"/>
        <v>0</v>
      </c>
      <c r="EU28" s="89">
        <f t="shared" si="34"/>
        <v>0</v>
      </c>
      <c r="EV28" s="94">
        <f t="shared" si="35"/>
        <v>0</v>
      </c>
      <c r="EW28" s="94">
        <f t="shared" si="36"/>
        <v>0</v>
      </c>
      <c r="EX28" s="90">
        <f t="shared" si="37"/>
        <v>0</v>
      </c>
      <c r="EY28" s="662"/>
    </row>
    <row r="29" spans="1:155" ht="38.25" customHeight="1">
      <c r="A29" s="13">
        <f t="shared" si="38"/>
        <v>0</v>
      </c>
      <c r="B29" s="35">
        <v>21</v>
      </c>
      <c r="C29" s="334">
        <v>21</v>
      </c>
      <c r="D29" s="6">
        <f t="shared" si="39"/>
        <v>10</v>
      </c>
      <c r="E29" s="79">
        <f>'Data Paste From Shala Darpan'!D22</f>
        <v>1781</v>
      </c>
      <c r="F29" s="443" t="str">
        <f t="shared" si="117"/>
        <v/>
      </c>
      <c r="G29" s="78">
        <f>'Data Paste From Shala Darpan'!L22</f>
        <v>0</v>
      </c>
      <c r="H29" s="79" t="str">
        <f>'Data Paste From Shala Darpan'!F22</f>
        <v>Jitendra Singh</v>
      </c>
      <c r="I29" s="79" t="str">
        <f>'Data Paste From Shala Darpan'!H22</f>
        <v>Gopal Singh</v>
      </c>
      <c r="J29" s="79" t="str">
        <f>'Data Paste From Shala Darpan'!I22</f>
        <v>Naresh Kanwar</v>
      </c>
      <c r="K29" s="337">
        <f>'Data Paste From Shala Darpan'!K22</f>
        <v>39000</v>
      </c>
      <c r="L29" s="214" t="str">
        <f t="shared" si="40"/>
        <v/>
      </c>
      <c r="M29" s="174"/>
      <c r="N29" s="175" t="str">
        <f t="shared" si="41"/>
        <v/>
      </c>
      <c r="O29" s="220">
        <f t="shared" si="42"/>
        <v>0</v>
      </c>
      <c r="P29" s="681"/>
      <c r="Q29" s="137"/>
      <c r="R29" s="138"/>
      <c r="S29" s="138"/>
      <c r="T29" s="139"/>
      <c r="U29" s="138"/>
      <c r="V29" s="414">
        <f t="shared" si="43"/>
        <v>0</v>
      </c>
      <c r="W29" s="138"/>
      <c r="X29" s="193"/>
      <c r="Y29" s="194"/>
      <c r="Z29" s="194"/>
      <c r="AA29" s="195"/>
      <c r="AB29" s="194"/>
      <c r="AC29" s="417">
        <f t="shared" si="44"/>
        <v>0</v>
      </c>
      <c r="AD29" s="194"/>
      <c r="AE29" s="242"/>
      <c r="AF29" s="243"/>
      <c r="AG29" s="243"/>
      <c r="AH29" s="244"/>
      <c r="AI29" s="243"/>
      <c r="AJ29" s="420">
        <f t="shared" si="45"/>
        <v>0</v>
      </c>
      <c r="AK29" s="243"/>
      <c r="AL29" s="143"/>
      <c r="AM29" s="144"/>
      <c r="AN29" s="144"/>
      <c r="AO29" s="145"/>
      <c r="AP29" s="144"/>
      <c r="AQ29" s="423">
        <f t="shared" si="46"/>
        <v>0</v>
      </c>
      <c r="AR29" s="144"/>
      <c r="AS29" s="257"/>
      <c r="AT29" s="258"/>
      <c r="AU29" s="258"/>
      <c r="AV29" s="259"/>
      <c r="AW29" s="258"/>
      <c r="AX29" s="426">
        <f t="shared" si="47"/>
        <v>0</v>
      </c>
      <c r="AY29" s="258"/>
      <c r="AZ29" s="295"/>
      <c r="BA29" s="296"/>
      <c r="BB29" s="296"/>
      <c r="BC29" s="297"/>
      <c r="BD29" s="296"/>
      <c r="BE29" s="429">
        <f t="shared" si="48"/>
        <v>0</v>
      </c>
      <c r="BF29" s="296"/>
      <c r="BG29" s="257"/>
      <c r="BH29" s="258"/>
      <c r="BI29" s="258"/>
      <c r="BJ29" s="259"/>
      <c r="BK29" s="258"/>
      <c r="BL29" s="426">
        <f t="shared" si="49"/>
        <v>0</v>
      </c>
      <c r="BM29" s="258"/>
      <c r="BN29" s="266">
        <v>0</v>
      </c>
      <c r="BO29" s="267">
        <v>0</v>
      </c>
      <c r="BP29" s="274">
        <v>0</v>
      </c>
      <c r="BQ29" s="275">
        <v>0</v>
      </c>
      <c r="BR29" s="282">
        <v>0</v>
      </c>
      <c r="BS29" s="283">
        <v>0</v>
      </c>
      <c r="BT29" s="202">
        <v>0</v>
      </c>
      <c r="BU29" s="203">
        <v>0</v>
      </c>
      <c r="BV29" s="203">
        <v>0</v>
      </c>
      <c r="BW29" s="150">
        <v>0</v>
      </c>
      <c r="BX29" s="151">
        <v>0</v>
      </c>
      <c r="BY29" s="301">
        <v>0</v>
      </c>
      <c r="BZ29" s="91">
        <f t="shared" si="50"/>
        <v>0</v>
      </c>
      <c r="CA29" s="89">
        <f t="shared" si="51"/>
        <v>0</v>
      </c>
      <c r="CB29" s="89">
        <f t="shared" si="52"/>
        <v>0</v>
      </c>
      <c r="CC29" s="89">
        <f t="shared" si="53"/>
        <v>0</v>
      </c>
      <c r="CD29" s="89">
        <f t="shared" si="54"/>
        <v>0</v>
      </c>
      <c r="CE29" s="89">
        <f t="shared" si="55"/>
        <v>0</v>
      </c>
      <c r="CF29" s="89">
        <f t="shared" si="56"/>
        <v>0</v>
      </c>
      <c r="CG29" s="89">
        <f t="shared" si="57"/>
        <v>0</v>
      </c>
      <c r="CH29" s="94">
        <f t="shared" si="58"/>
        <v>0</v>
      </c>
      <c r="CI29" s="94">
        <f t="shared" si="59"/>
        <v>0</v>
      </c>
      <c r="CJ29" s="90">
        <f t="shared" si="60"/>
        <v>0</v>
      </c>
      <c r="CK29" s="91">
        <f t="shared" si="61"/>
        <v>0</v>
      </c>
      <c r="CL29" s="89">
        <f t="shared" si="62"/>
        <v>0</v>
      </c>
      <c r="CM29" s="89">
        <f t="shared" si="63"/>
        <v>0</v>
      </c>
      <c r="CN29" s="89">
        <f t="shared" si="64"/>
        <v>0</v>
      </c>
      <c r="CO29" s="89">
        <f t="shared" si="65"/>
        <v>0</v>
      </c>
      <c r="CP29" s="89">
        <f t="shared" si="66"/>
        <v>0</v>
      </c>
      <c r="CQ29" s="89">
        <f t="shared" si="67"/>
        <v>0</v>
      </c>
      <c r="CR29" s="89">
        <f t="shared" si="68"/>
        <v>0</v>
      </c>
      <c r="CS29" s="94">
        <f t="shared" si="69"/>
        <v>0</v>
      </c>
      <c r="CT29" s="94">
        <f t="shared" si="70"/>
        <v>0</v>
      </c>
      <c r="CU29" s="90">
        <f t="shared" si="71"/>
        <v>0</v>
      </c>
      <c r="CV29" s="91">
        <f t="shared" si="72"/>
        <v>0</v>
      </c>
      <c r="CW29" s="89">
        <f t="shared" si="73"/>
        <v>0</v>
      </c>
      <c r="CX29" s="89">
        <f t="shared" si="74"/>
        <v>0</v>
      </c>
      <c r="CY29" s="89">
        <f t="shared" si="75"/>
        <v>0</v>
      </c>
      <c r="CZ29" s="89">
        <f t="shared" si="76"/>
        <v>0</v>
      </c>
      <c r="DA29" s="89">
        <f t="shared" si="77"/>
        <v>0</v>
      </c>
      <c r="DB29" s="89">
        <f t="shared" si="78"/>
        <v>0</v>
      </c>
      <c r="DC29" s="89">
        <f t="shared" si="79"/>
        <v>0</v>
      </c>
      <c r="DD29" s="94">
        <f t="shared" si="80"/>
        <v>0</v>
      </c>
      <c r="DE29" s="94">
        <f t="shared" si="81"/>
        <v>0</v>
      </c>
      <c r="DF29" s="90">
        <f t="shared" si="82"/>
        <v>0</v>
      </c>
      <c r="DG29" s="91">
        <f t="shared" si="83"/>
        <v>0</v>
      </c>
      <c r="DH29" s="91">
        <f t="shared" si="84"/>
        <v>0</v>
      </c>
      <c r="DI29" s="91">
        <f t="shared" si="85"/>
        <v>0</v>
      </c>
      <c r="DJ29" s="91">
        <f t="shared" si="86"/>
        <v>0</v>
      </c>
      <c r="DK29" s="89">
        <f t="shared" si="87"/>
        <v>0</v>
      </c>
      <c r="DL29" s="89">
        <f t="shared" si="88"/>
        <v>0</v>
      </c>
      <c r="DM29" s="89">
        <f t="shared" si="89"/>
        <v>0</v>
      </c>
      <c r="DN29" s="89">
        <f t="shared" si="90"/>
        <v>0</v>
      </c>
      <c r="DO29" s="89">
        <f t="shared" si="91"/>
        <v>0</v>
      </c>
      <c r="DP29" s="94">
        <f t="shared" si="92"/>
        <v>0</v>
      </c>
      <c r="DQ29" s="90">
        <f t="shared" si="93"/>
        <v>0</v>
      </c>
      <c r="DR29" s="342">
        <f t="shared" si="94"/>
        <v>0</v>
      </c>
      <c r="DS29" s="343">
        <f t="shared" si="95"/>
        <v>0</v>
      </c>
      <c r="DT29" s="343">
        <f t="shared" si="96"/>
        <v>0</v>
      </c>
      <c r="DU29" s="343">
        <f t="shared" si="97"/>
        <v>0</v>
      </c>
      <c r="DV29" s="89">
        <f t="shared" si="98"/>
        <v>0</v>
      </c>
      <c r="DW29" s="89">
        <f t="shared" si="99"/>
        <v>0</v>
      </c>
      <c r="DX29" s="343">
        <f t="shared" si="100"/>
        <v>0</v>
      </c>
      <c r="DY29" s="343">
        <f t="shared" si="101"/>
        <v>0</v>
      </c>
      <c r="DZ29" s="343">
        <f t="shared" si="102"/>
        <v>0</v>
      </c>
      <c r="EA29" s="94">
        <f t="shared" si="103"/>
        <v>0</v>
      </c>
      <c r="EB29" s="90">
        <f t="shared" si="104"/>
        <v>0</v>
      </c>
      <c r="EC29" s="91">
        <f t="shared" si="105"/>
        <v>0</v>
      </c>
      <c r="ED29" s="89">
        <f t="shared" si="106"/>
        <v>0</v>
      </c>
      <c r="EE29" s="89">
        <f t="shared" si="107"/>
        <v>0</v>
      </c>
      <c r="EF29" s="89">
        <f t="shared" si="108"/>
        <v>0</v>
      </c>
      <c r="EG29" s="89">
        <f t="shared" si="109"/>
        <v>0</v>
      </c>
      <c r="EH29" s="89">
        <f t="shared" si="110"/>
        <v>0</v>
      </c>
      <c r="EI29" s="89">
        <f t="shared" si="111"/>
        <v>0</v>
      </c>
      <c r="EJ29" s="89">
        <f t="shared" si="112"/>
        <v>0</v>
      </c>
      <c r="EK29" s="94">
        <f t="shared" si="113"/>
        <v>0</v>
      </c>
      <c r="EL29" s="94">
        <f t="shared" si="114"/>
        <v>0</v>
      </c>
      <c r="EM29" s="90">
        <f t="shared" si="115"/>
        <v>0</v>
      </c>
      <c r="EN29" s="91">
        <f t="shared" si="28"/>
        <v>0</v>
      </c>
      <c r="EO29" s="89">
        <f t="shared" si="29"/>
        <v>0</v>
      </c>
      <c r="EP29" s="89">
        <f t="shared" si="30"/>
        <v>0</v>
      </c>
      <c r="EQ29" s="89">
        <f t="shared" si="31"/>
        <v>0</v>
      </c>
      <c r="ER29" s="89">
        <f t="shared" si="32"/>
        <v>0</v>
      </c>
      <c r="ES29" s="89">
        <f t="shared" si="116"/>
        <v>0</v>
      </c>
      <c r="ET29" s="89">
        <f t="shared" si="33"/>
        <v>0</v>
      </c>
      <c r="EU29" s="89">
        <f t="shared" si="34"/>
        <v>0</v>
      </c>
      <c r="EV29" s="94">
        <f t="shared" si="35"/>
        <v>0</v>
      </c>
      <c r="EW29" s="94">
        <f t="shared" si="36"/>
        <v>0</v>
      </c>
      <c r="EX29" s="90">
        <f t="shared" si="37"/>
        <v>0</v>
      </c>
      <c r="EY29" s="662"/>
    </row>
    <row r="30" spans="1:155" ht="38.25" customHeight="1">
      <c r="A30" s="13">
        <f t="shared" si="38"/>
        <v>0</v>
      </c>
      <c r="B30" s="35">
        <v>22</v>
      </c>
      <c r="C30" s="336">
        <v>22</v>
      </c>
      <c r="D30" s="6">
        <f t="shared" si="39"/>
        <v>10</v>
      </c>
      <c r="E30" s="79">
        <f>'Data Paste From Shala Darpan'!D23</f>
        <v>1359</v>
      </c>
      <c r="F30" s="443" t="str">
        <f t="shared" si="117"/>
        <v/>
      </c>
      <c r="G30" s="79">
        <f>'Data Paste From Shala Darpan'!L23</f>
        <v>0</v>
      </c>
      <c r="H30" s="79" t="str">
        <f>'Data Paste From Shala Darpan'!F23</f>
        <v>KAILASH</v>
      </c>
      <c r="I30" s="79" t="str">
        <f>'Data Paste From Shala Darpan'!H23</f>
        <v>OMA RAM</v>
      </c>
      <c r="J30" s="79" t="str">
        <f>'Data Paste From Shala Darpan'!I23</f>
        <v>SOHANI DEVI</v>
      </c>
      <c r="K30" s="337">
        <f>'Data Paste From Shala Darpan'!K23</f>
        <v>39195</v>
      </c>
      <c r="L30" s="214" t="str">
        <f t="shared" si="40"/>
        <v/>
      </c>
      <c r="M30" s="174"/>
      <c r="N30" s="175" t="str">
        <f t="shared" si="41"/>
        <v/>
      </c>
      <c r="O30" s="220">
        <f t="shared" si="42"/>
        <v>0</v>
      </c>
      <c r="P30" s="681"/>
      <c r="Q30" s="137"/>
      <c r="R30" s="138"/>
      <c r="S30" s="138"/>
      <c r="T30" s="139"/>
      <c r="U30" s="138"/>
      <c r="V30" s="414">
        <f t="shared" si="43"/>
        <v>0</v>
      </c>
      <c r="W30" s="138"/>
      <c r="X30" s="193"/>
      <c r="Y30" s="194"/>
      <c r="Z30" s="194"/>
      <c r="AA30" s="195"/>
      <c r="AB30" s="194"/>
      <c r="AC30" s="417">
        <f t="shared" si="44"/>
        <v>0</v>
      </c>
      <c r="AD30" s="194"/>
      <c r="AE30" s="242"/>
      <c r="AF30" s="243"/>
      <c r="AG30" s="243"/>
      <c r="AH30" s="244"/>
      <c r="AI30" s="243"/>
      <c r="AJ30" s="420">
        <f t="shared" si="45"/>
        <v>0</v>
      </c>
      <c r="AK30" s="243"/>
      <c r="AL30" s="143"/>
      <c r="AM30" s="144"/>
      <c r="AN30" s="144"/>
      <c r="AO30" s="145"/>
      <c r="AP30" s="144"/>
      <c r="AQ30" s="423">
        <f t="shared" si="46"/>
        <v>0</v>
      </c>
      <c r="AR30" s="144"/>
      <c r="AS30" s="257"/>
      <c r="AT30" s="258"/>
      <c r="AU30" s="258"/>
      <c r="AV30" s="259"/>
      <c r="AW30" s="258"/>
      <c r="AX30" s="426">
        <f t="shared" si="47"/>
        <v>0</v>
      </c>
      <c r="AY30" s="258"/>
      <c r="AZ30" s="295"/>
      <c r="BA30" s="296"/>
      <c r="BB30" s="296"/>
      <c r="BC30" s="297"/>
      <c r="BD30" s="296"/>
      <c r="BE30" s="429">
        <f t="shared" si="48"/>
        <v>0</v>
      </c>
      <c r="BF30" s="296"/>
      <c r="BG30" s="257"/>
      <c r="BH30" s="258"/>
      <c r="BI30" s="258"/>
      <c r="BJ30" s="259"/>
      <c r="BK30" s="258"/>
      <c r="BL30" s="426">
        <f t="shared" si="49"/>
        <v>0</v>
      </c>
      <c r="BM30" s="258"/>
      <c r="BN30" s="266">
        <v>0</v>
      </c>
      <c r="BO30" s="267">
        <v>0</v>
      </c>
      <c r="BP30" s="274">
        <v>0</v>
      </c>
      <c r="BQ30" s="275">
        <v>0</v>
      </c>
      <c r="BR30" s="282">
        <v>0</v>
      </c>
      <c r="BS30" s="283">
        <v>0</v>
      </c>
      <c r="BT30" s="202">
        <v>0</v>
      </c>
      <c r="BU30" s="203">
        <v>0</v>
      </c>
      <c r="BV30" s="203">
        <v>0</v>
      </c>
      <c r="BW30" s="150">
        <v>0</v>
      </c>
      <c r="BX30" s="151">
        <v>0</v>
      </c>
      <c r="BY30" s="301">
        <v>0</v>
      </c>
      <c r="BZ30" s="91">
        <f t="shared" si="50"/>
        <v>0</v>
      </c>
      <c r="CA30" s="89">
        <f t="shared" si="51"/>
        <v>0</v>
      </c>
      <c r="CB30" s="89">
        <f t="shared" si="52"/>
        <v>0</v>
      </c>
      <c r="CC30" s="89">
        <f t="shared" si="53"/>
        <v>0</v>
      </c>
      <c r="CD30" s="89">
        <f t="shared" si="54"/>
        <v>0</v>
      </c>
      <c r="CE30" s="89">
        <f t="shared" si="55"/>
        <v>0</v>
      </c>
      <c r="CF30" s="89">
        <f t="shared" si="56"/>
        <v>0</v>
      </c>
      <c r="CG30" s="89">
        <f t="shared" si="57"/>
        <v>0</v>
      </c>
      <c r="CH30" s="94">
        <f t="shared" si="58"/>
        <v>0</v>
      </c>
      <c r="CI30" s="94">
        <f t="shared" si="59"/>
        <v>0</v>
      </c>
      <c r="CJ30" s="90">
        <f t="shared" si="60"/>
        <v>0</v>
      </c>
      <c r="CK30" s="91">
        <f t="shared" si="61"/>
        <v>0</v>
      </c>
      <c r="CL30" s="89">
        <f t="shared" si="62"/>
        <v>0</v>
      </c>
      <c r="CM30" s="89">
        <f t="shared" si="63"/>
        <v>0</v>
      </c>
      <c r="CN30" s="89">
        <f t="shared" si="64"/>
        <v>0</v>
      </c>
      <c r="CO30" s="89">
        <f t="shared" si="65"/>
        <v>0</v>
      </c>
      <c r="CP30" s="89">
        <f t="shared" si="66"/>
        <v>0</v>
      </c>
      <c r="CQ30" s="89">
        <f t="shared" si="67"/>
        <v>0</v>
      </c>
      <c r="CR30" s="89">
        <f t="shared" si="68"/>
        <v>0</v>
      </c>
      <c r="CS30" s="94">
        <f t="shared" si="69"/>
        <v>0</v>
      </c>
      <c r="CT30" s="94">
        <f t="shared" si="70"/>
        <v>0</v>
      </c>
      <c r="CU30" s="90">
        <f t="shared" si="71"/>
        <v>0</v>
      </c>
      <c r="CV30" s="91">
        <f t="shared" si="72"/>
        <v>0</v>
      </c>
      <c r="CW30" s="89">
        <f t="shared" si="73"/>
        <v>0</v>
      </c>
      <c r="CX30" s="89">
        <f t="shared" si="74"/>
        <v>0</v>
      </c>
      <c r="CY30" s="89">
        <f t="shared" si="75"/>
        <v>0</v>
      </c>
      <c r="CZ30" s="89">
        <f t="shared" si="76"/>
        <v>0</v>
      </c>
      <c r="DA30" s="89">
        <f t="shared" si="77"/>
        <v>0</v>
      </c>
      <c r="DB30" s="89">
        <f t="shared" si="78"/>
        <v>0</v>
      </c>
      <c r="DC30" s="89">
        <f t="shared" si="79"/>
        <v>0</v>
      </c>
      <c r="DD30" s="94">
        <f t="shared" si="80"/>
        <v>0</v>
      </c>
      <c r="DE30" s="94">
        <f t="shared" si="81"/>
        <v>0</v>
      </c>
      <c r="DF30" s="90">
        <f t="shared" si="82"/>
        <v>0</v>
      </c>
      <c r="DG30" s="91">
        <f t="shared" si="83"/>
        <v>0</v>
      </c>
      <c r="DH30" s="91">
        <f t="shared" si="84"/>
        <v>0</v>
      </c>
      <c r="DI30" s="91">
        <f t="shared" si="85"/>
        <v>0</v>
      </c>
      <c r="DJ30" s="91">
        <f t="shared" si="86"/>
        <v>0</v>
      </c>
      <c r="DK30" s="89">
        <f t="shared" si="87"/>
        <v>0</v>
      </c>
      <c r="DL30" s="89">
        <f t="shared" si="88"/>
        <v>0</v>
      </c>
      <c r="DM30" s="89">
        <f t="shared" si="89"/>
        <v>0</v>
      </c>
      <c r="DN30" s="89">
        <f t="shared" si="90"/>
        <v>0</v>
      </c>
      <c r="DO30" s="89">
        <f t="shared" si="91"/>
        <v>0</v>
      </c>
      <c r="DP30" s="94">
        <f t="shared" si="92"/>
        <v>0</v>
      </c>
      <c r="DQ30" s="90">
        <f t="shared" si="93"/>
        <v>0</v>
      </c>
      <c r="DR30" s="342">
        <f t="shared" si="94"/>
        <v>0</v>
      </c>
      <c r="DS30" s="343">
        <f t="shared" si="95"/>
        <v>0</v>
      </c>
      <c r="DT30" s="343">
        <f t="shared" si="96"/>
        <v>0</v>
      </c>
      <c r="DU30" s="343">
        <f t="shared" si="97"/>
        <v>0</v>
      </c>
      <c r="DV30" s="89">
        <f t="shared" si="98"/>
        <v>0</v>
      </c>
      <c r="DW30" s="89">
        <f t="shared" si="99"/>
        <v>0</v>
      </c>
      <c r="DX30" s="343">
        <f t="shared" si="100"/>
        <v>0</v>
      </c>
      <c r="DY30" s="343">
        <f t="shared" si="101"/>
        <v>0</v>
      </c>
      <c r="DZ30" s="343">
        <f t="shared" si="102"/>
        <v>0</v>
      </c>
      <c r="EA30" s="94">
        <f t="shared" si="103"/>
        <v>0</v>
      </c>
      <c r="EB30" s="90">
        <f t="shared" si="104"/>
        <v>0</v>
      </c>
      <c r="EC30" s="91">
        <f t="shared" si="105"/>
        <v>0</v>
      </c>
      <c r="ED30" s="89">
        <f t="shared" si="106"/>
        <v>0</v>
      </c>
      <c r="EE30" s="89">
        <f t="shared" si="107"/>
        <v>0</v>
      </c>
      <c r="EF30" s="89">
        <f t="shared" si="108"/>
        <v>0</v>
      </c>
      <c r="EG30" s="89">
        <f t="shared" si="109"/>
        <v>0</v>
      </c>
      <c r="EH30" s="89">
        <f t="shared" si="110"/>
        <v>0</v>
      </c>
      <c r="EI30" s="89">
        <f t="shared" si="111"/>
        <v>0</v>
      </c>
      <c r="EJ30" s="89">
        <f t="shared" si="112"/>
        <v>0</v>
      </c>
      <c r="EK30" s="94">
        <f t="shared" si="113"/>
        <v>0</v>
      </c>
      <c r="EL30" s="94">
        <f t="shared" si="114"/>
        <v>0</v>
      </c>
      <c r="EM30" s="90">
        <f t="shared" si="115"/>
        <v>0</v>
      </c>
      <c r="EN30" s="91">
        <f t="shared" si="28"/>
        <v>0</v>
      </c>
      <c r="EO30" s="89">
        <f t="shared" si="29"/>
        <v>0</v>
      </c>
      <c r="EP30" s="89">
        <f t="shared" si="30"/>
        <v>0</v>
      </c>
      <c r="EQ30" s="89">
        <f t="shared" si="31"/>
        <v>0</v>
      </c>
      <c r="ER30" s="89">
        <f t="shared" si="32"/>
        <v>0</v>
      </c>
      <c r="ES30" s="89">
        <f t="shared" si="116"/>
        <v>0</v>
      </c>
      <c r="ET30" s="89">
        <f t="shared" si="33"/>
        <v>0</v>
      </c>
      <c r="EU30" s="89">
        <f t="shared" si="34"/>
        <v>0</v>
      </c>
      <c r="EV30" s="94">
        <f t="shared" si="35"/>
        <v>0</v>
      </c>
      <c r="EW30" s="94">
        <f t="shared" si="36"/>
        <v>0</v>
      </c>
      <c r="EX30" s="90">
        <f t="shared" si="37"/>
        <v>0</v>
      </c>
      <c r="EY30" s="662"/>
    </row>
    <row r="31" spans="1:155" ht="38.25" customHeight="1">
      <c r="A31" s="13">
        <f t="shared" si="38"/>
        <v>0</v>
      </c>
      <c r="B31" s="35">
        <v>23</v>
      </c>
      <c r="C31" s="334">
        <v>23</v>
      </c>
      <c r="D31" s="6">
        <f t="shared" si="39"/>
        <v>10</v>
      </c>
      <c r="E31" s="79">
        <f>'Data Paste From Shala Darpan'!D24</f>
        <v>1593</v>
      </c>
      <c r="F31" s="443" t="str">
        <f t="shared" si="117"/>
        <v/>
      </c>
      <c r="G31" s="78">
        <f>'Data Paste From Shala Darpan'!L24</f>
        <v>0</v>
      </c>
      <c r="H31" s="79" t="str">
        <f>'Data Paste From Shala Darpan'!F24</f>
        <v>KAMLESH</v>
      </c>
      <c r="I31" s="79" t="str">
        <f>'Data Paste From Shala Darpan'!H24</f>
        <v>GULABA RAM</v>
      </c>
      <c r="J31" s="79" t="str">
        <f>'Data Paste From Shala Darpan'!I24</f>
        <v>LOOTI DEVI</v>
      </c>
      <c r="K31" s="337">
        <f>'Data Paste From Shala Darpan'!K24</f>
        <v>39243</v>
      </c>
      <c r="L31" s="214" t="str">
        <f t="shared" si="40"/>
        <v/>
      </c>
      <c r="M31" s="174"/>
      <c r="N31" s="175" t="str">
        <f t="shared" si="41"/>
        <v/>
      </c>
      <c r="O31" s="220">
        <f t="shared" si="42"/>
        <v>0</v>
      </c>
      <c r="P31" s="681"/>
      <c r="Q31" s="137"/>
      <c r="R31" s="138"/>
      <c r="S31" s="138"/>
      <c r="T31" s="139"/>
      <c r="U31" s="138"/>
      <c r="V31" s="414">
        <f t="shared" si="43"/>
        <v>0</v>
      </c>
      <c r="W31" s="138"/>
      <c r="X31" s="193"/>
      <c r="Y31" s="194"/>
      <c r="Z31" s="194"/>
      <c r="AA31" s="195"/>
      <c r="AB31" s="194"/>
      <c r="AC31" s="417">
        <f t="shared" si="44"/>
        <v>0</v>
      </c>
      <c r="AD31" s="194"/>
      <c r="AE31" s="242"/>
      <c r="AF31" s="243"/>
      <c r="AG31" s="243"/>
      <c r="AH31" s="244"/>
      <c r="AI31" s="243"/>
      <c r="AJ31" s="420">
        <f t="shared" si="45"/>
        <v>0</v>
      </c>
      <c r="AK31" s="243"/>
      <c r="AL31" s="143"/>
      <c r="AM31" s="144"/>
      <c r="AN31" s="144"/>
      <c r="AO31" s="145"/>
      <c r="AP31" s="144"/>
      <c r="AQ31" s="423">
        <f t="shared" si="46"/>
        <v>0</v>
      </c>
      <c r="AR31" s="144"/>
      <c r="AS31" s="257"/>
      <c r="AT31" s="258"/>
      <c r="AU31" s="258"/>
      <c r="AV31" s="259"/>
      <c r="AW31" s="258"/>
      <c r="AX31" s="426">
        <f t="shared" si="47"/>
        <v>0</v>
      </c>
      <c r="AY31" s="258"/>
      <c r="AZ31" s="295"/>
      <c r="BA31" s="296"/>
      <c r="BB31" s="296"/>
      <c r="BC31" s="297"/>
      <c r="BD31" s="296"/>
      <c r="BE31" s="429">
        <f t="shared" si="48"/>
        <v>0</v>
      </c>
      <c r="BF31" s="296"/>
      <c r="BG31" s="257"/>
      <c r="BH31" s="258"/>
      <c r="BI31" s="258"/>
      <c r="BJ31" s="259"/>
      <c r="BK31" s="258"/>
      <c r="BL31" s="426">
        <f t="shared" si="49"/>
        <v>0</v>
      </c>
      <c r="BM31" s="258"/>
      <c r="BN31" s="266">
        <v>0</v>
      </c>
      <c r="BO31" s="267">
        <v>0</v>
      </c>
      <c r="BP31" s="274">
        <v>0</v>
      </c>
      <c r="BQ31" s="275">
        <v>0</v>
      </c>
      <c r="BR31" s="282">
        <v>0</v>
      </c>
      <c r="BS31" s="283">
        <v>0</v>
      </c>
      <c r="BT31" s="202">
        <v>0</v>
      </c>
      <c r="BU31" s="203">
        <v>0</v>
      </c>
      <c r="BV31" s="203">
        <v>0</v>
      </c>
      <c r="BW31" s="150">
        <v>0</v>
      </c>
      <c r="BX31" s="151">
        <v>0</v>
      </c>
      <c r="BY31" s="301">
        <v>0</v>
      </c>
      <c r="BZ31" s="91">
        <f t="shared" si="50"/>
        <v>0</v>
      </c>
      <c r="CA31" s="89">
        <f t="shared" si="51"/>
        <v>0</v>
      </c>
      <c r="CB31" s="89">
        <f t="shared" si="52"/>
        <v>0</v>
      </c>
      <c r="CC31" s="89">
        <f t="shared" si="53"/>
        <v>0</v>
      </c>
      <c r="CD31" s="89">
        <f t="shared" si="54"/>
        <v>0</v>
      </c>
      <c r="CE31" s="89">
        <f t="shared" si="55"/>
        <v>0</v>
      </c>
      <c r="CF31" s="89">
        <f t="shared" si="56"/>
        <v>0</v>
      </c>
      <c r="CG31" s="89">
        <f t="shared" si="57"/>
        <v>0</v>
      </c>
      <c r="CH31" s="94">
        <f t="shared" si="58"/>
        <v>0</v>
      </c>
      <c r="CI31" s="94">
        <f t="shared" si="59"/>
        <v>0</v>
      </c>
      <c r="CJ31" s="90">
        <f t="shared" si="60"/>
        <v>0</v>
      </c>
      <c r="CK31" s="91">
        <f t="shared" si="61"/>
        <v>0</v>
      </c>
      <c r="CL31" s="89">
        <f t="shared" si="62"/>
        <v>0</v>
      </c>
      <c r="CM31" s="89">
        <f t="shared" si="63"/>
        <v>0</v>
      </c>
      <c r="CN31" s="89">
        <f t="shared" si="64"/>
        <v>0</v>
      </c>
      <c r="CO31" s="89">
        <f t="shared" si="65"/>
        <v>0</v>
      </c>
      <c r="CP31" s="89">
        <f t="shared" si="66"/>
        <v>0</v>
      </c>
      <c r="CQ31" s="89">
        <f t="shared" si="67"/>
        <v>0</v>
      </c>
      <c r="CR31" s="89">
        <f t="shared" si="68"/>
        <v>0</v>
      </c>
      <c r="CS31" s="94">
        <f t="shared" si="69"/>
        <v>0</v>
      </c>
      <c r="CT31" s="94">
        <f t="shared" si="70"/>
        <v>0</v>
      </c>
      <c r="CU31" s="90">
        <f t="shared" si="71"/>
        <v>0</v>
      </c>
      <c r="CV31" s="91">
        <f t="shared" si="72"/>
        <v>0</v>
      </c>
      <c r="CW31" s="89">
        <f t="shared" si="73"/>
        <v>0</v>
      </c>
      <c r="CX31" s="89">
        <f t="shared" si="74"/>
        <v>0</v>
      </c>
      <c r="CY31" s="89">
        <f t="shared" si="75"/>
        <v>0</v>
      </c>
      <c r="CZ31" s="89">
        <f t="shared" si="76"/>
        <v>0</v>
      </c>
      <c r="DA31" s="89">
        <f t="shared" si="77"/>
        <v>0</v>
      </c>
      <c r="DB31" s="89">
        <f t="shared" si="78"/>
        <v>0</v>
      </c>
      <c r="DC31" s="89">
        <f t="shared" si="79"/>
        <v>0</v>
      </c>
      <c r="DD31" s="94">
        <f t="shared" si="80"/>
        <v>0</v>
      </c>
      <c r="DE31" s="94">
        <f t="shared" si="81"/>
        <v>0</v>
      </c>
      <c r="DF31" s="90">
        <f t="shared" si="82"/>
        <v>0</v>
      </c>
      <c r="DG31" s="91">
        <f t="shared" si="83"/>
        <v>0</v>
      </c>
      <c r="DH31" s="91">
        <f t="shared" si="84"/>
        <v>0</v>
      </c>
      <c r="DI31" s="91">
        <f t="shared" si="85"/>
        <v>0</v>
      </c>
      <c r="DJ31" s="91">
        <f t="shared" si="86"/>
        <v>0</v>
      </c>
      <c r="DK31" s="89">
        <f t="shared" si="87"/>
        <v>0</v>
      </c>
      <c r="DL31" s="89">
        <f t="shared" si="88"/>
        <v>0</v>
      </c>
      <c r="DM31" s="89">
        <f t="shared" si="89"/>
        <v>0</v>
      </c>
      <c r="DN31" s="89">
        <f t="shared" si="90"/>
        <v>0</v>
      </c>
      <c r="DO31" s="89">
        <f t="shared" si="91"/>
        <v>0</v>
      </c>
      <c r="DP31" s="94">
        <f t="shared" si="92"/>
        <v>0</v>
      </c>
      <c r="DQ31" s="90">
        <f t="shared" si="93"/>
        <v>0</v>
      </c>
      <c r="DR31" s="342">
        <f t="shared" si="94"/>
        <v>0</v>
      </c>
      <c r="DS31" s="343">
        <f t="shared" si="95"/>
        <v>0</v>
      </c>
      <c r="DT31" s="343">
        <f t="shared" si="96"/>
        <v>0</v>
      </c>
      <c r="DU31" s="343">
        <f t="shared" si="97"/>
        <v>0</v>
      </c>
      <c r="DV31" s="89">
        <f t="shared" si="98"/>
        <v>0</v>
      </c>
      <c r="DW31" s="89">
        <f t="shared" si="99"/>
        <v>0</v>
      </c>
      <c r="DX31" s="343">
        <f t="shared" si="100"/>
        <v>0</v>
      </c>
      <c r="DY31" s="343">
        <f t="shared" si="101"/>
        <v>0</v>
      </c>
      <c r="DZ31" s="343">
        <f t="shared" si="102"/>
        <v>0</v>
      </c>
      <c r="EA31" s="94">
        <f t="shared" si="103"/>
        <v>0</v>
      </c>
      <c r="EB31" s="90">
        <f t="shared" si="104"/>
        <v>0</v>
      </c>
      <c r="EC31" s="91">
        <f t="shared" si="105"/>
        <v>0</v>
      </c>
      <c r="ED31" s="89">
        <f t="shared" si="106"/>
        <v>0</v>
      </c>
      <c r="EE31" s="89">
        <f t="shared" si="107"/>
        <v>0</v>
      </c>
      <c r="EF31" s="89">
        <f t="shared" si="108"/>
        <v>0</v>
      </c>
      <c r="EG31" s="89">
        <f t="shared" si="109"/>
        <v>0</v>
      </c>
      <c r="EH31" s="89">
        <f t="shared" si="110"/>
        <v>0</v>
      </c>
      <c r="EI31" s="89">
        <f t="shared" si="111"/>
        <v>0</v>
      </c>
      <c r="EJ31" s="89">
        <f t="shared" si="112"/>
        <v>0</v>
      </c>
      <c r="EK31" s="94">
        <f t="shared" si="113"/>
        <v>0</v>
      </c>
      <c r="EL31" s="94">
        <f t="shared" si="114"/>
        <v>0</v>
      </c>
      <c r="EM31" s="90">
        <f t="shared" si="115"/>
        <v>0</v>
      </c>
      <c r="EN31" s="91">
        <f t="shared" si="28"/>
        <v>0</v>
      </c>
      <c r="EO31" s="89">
        <f t="shared" si="29"/>
        <v>0</v>
      </c>
      <c r="EP31" s="89">
        <f t="shared" si="30"/>
        <v>0</v>
      </c>
      <c r="EQ31" s="89">
        <f t="shared" si="31"/>
        <v>0</v>
      </c>
      <c r="ER31" s="89">
        <f t="shared" si="32"/>
        <v>0</v>
      </c>
      <c r="ES31" s="89">
        <f t="shared" si="116"/>
        <v>0</v>
      </c>
      <c r="ET31" s="89">
        <f t="shared" si="33"/>
        <v>0</v>
      </c>
      <c r="EU31" s="89">
        <f t="shared" si="34"/>
        <v>0</v>
      </c>
      <c r="EV31" s="94">
        <f t="shared" si="35"/>
        <v>0</v>
      </c>
      <c r="EW31" s="94">
        <f t="shared" si="36"/>
        <v>0</v>
      </c>
      <c r="EX31" s="90">
        <f t="shared" si="37"/>
        <v>0</v>
      </c>
      <c r="EY31" s="662"/>
    </row>
    <row r="32" spans="1:155" ht="38.25" customHeight="1">
      <c r="A32" s="13">
        <f t="shared" si="38"/>
        <v>0</v>
      </c>
      <c r="B32" s="35">
        <v>24</v>
      </c>
      <c r="C32" s="336">
        <v>24</v>
      </c>
      <c r="D32" s="6">
        <f t="shared" si="39"/>
        <v>10</v>
      </c>
      <c r="E32" s="79">
        <f>'Data Paste From Shala Darpan'!D25</f>
        <v>1847</v>
      </c>
      <c r="F32" s="443" t="str">
        <f t="shared" si="117"/>
        <v/>
      </c>
      <c r="G32" s="79">
        <f>'Data Paste From Shala Darpan'!L25</f>
        <v>0</v>
      </c>
      <c r="H32" s="79" t="str">
        <f>'Data Paste From Shala Darpan'!F25</f>
        <v>KANCHAN</v>
      </c>
      <c r="I32" s="79" t="str">
        <f>'Data Paste From Shala Darpan'!H25</f>
        <v>KUNA RAM</v>
      </c>
      <c r="J32" s="79" t="str">
        <f>'Data Paste From Shala Darpan'!I25</f>
        <v>GHEWAREE</v>
      </c>
      <c r="K32" s="337">
        <f>'Data Paste From Shala Darpan'!K25</f>
        <v>39665</v>
      </c>
      <c r="L32" s="214" t="str">
        <f t="shared" si="40"/>
        <v/>
      </c>
      <c r="M32" s="174"/>
      <c r="N32" s="175" t="str">
        <f t="shared" si="41"/>
        <v/>
      </c>
      <c r="O32" s="220">
        <f t="shared" si="42"/>
        <v>0</v>
      </c>
      <c r="P32" s="681"/>
      <c r="Q32" s="137"/>
      <c r="R32" s="138"/>
      <c r="S32" s="138"/>
      <c r="T32" s="139"/>
      <c r="U32" s="138"/>
      <c r="V32" s="414">
        <f t="shared" si="43"/>
        <v>0</v>
      </c>
      <c r="W32" s="138"/>
      <c r="X32" s="193"/>
      <c r="Y32" s="194"/>
      <c r="Z32" s="194"/>
      <c r="AA32" s="195"/>
      <c r="AB32" s="194"/>
      <c r="AC32" s="417">
        <f t="shared" si="44"/>
        <v>0</v>
      </c>
      <c r="AD32" s="194"/>
      <c r="AE32" s="242"/>
      <c r="AF32" s="243"/>
      <c r="AG32" s="243"/>
      <c r="AH32" s="244"/>
      <c r="AI32" s="243"/>
      <c r="AJ32" s="420">
        <f t="shared" si="45"/>
        <v>0</v>
      </c>
      <c r="AK32" s="243"/>
      <c r="AL32" s="143"/>
      <c r="AM32" s="144"/>
      <c r="AN32" s="144"/>
      <c r="AO32" s="145"/>
      <c r="AP32" s="144"/>
      <c r="AQ32" s="423">
        <f t="shared" si="46"/>
        <v>0</v>
      </c>
      <c r="AR32" s="144"/>
      <c r="AS32" s="257"/>
      <c r="AT32" s="258"/>
      <c r="AU32" s="258"/>
      <c r="AV32" s="259"/>
      <c r="AW32" s="258"/>
      <c r="AX32" s="426">
        <f t="shared" si="47"/>
        <v>0</v>
      </c>
      <c r="AY32" s="258"/>
      <c r="AZ32" s="295"/>
      <c r="BA32" s="296"/>
      <c r="BB32" s="296"/>
      <c r="BC32" s="297"/>
      <c r="BD32" s="296"/>
      <c r="BE32" s="429">
        <f t="shared" si="48"/>
        <v>0</v>
      </c>
      <c r="BF32" s="296"/>
      <c r="BG32" s="257"/>
      <c r="BH32" s="258"/>
      <c r="BI32" s="258"/>
      <c r="BJ32" s="259"/>
      <c r="BK32" s="258"/>
      <c r="BL32" s="426">
        <f t="shared" si="49"/>
        <v>0</v>
      </c>
      <c r="BM32" s="258"/>
      <c r="BN32" s="266">
        <v>0</v>
      </c>
      <c r="BO32" s="267">
        <v>0</v>
      </c>
      <c r="BP32" s="274">
        <v>0</v>
      </c>
      <c r="BQ32" s="275">
        <v>0</v>
      </c>
      <c r="BR32" s="282">
        <v>0</v>
      </c>
      <c r="BS32" s="283">
        <v>0</v>
      </c>
      <c r="BT32" s="202">
        <v>0</v>
      </c>
      <c r="BU32" s="203">
        <v>0</v>
      </c>
      <c r="BV32" s="203">
        <v>0</v>
      </c>
      <c r="BW32" s="150">
        <v>0</v>
      </c>
      <c r="BX32" s="151">
        <v>0</v>
      </c>
      <c r="BY32" s="301">
        <v>0</v>
      </c>
      <c r="BZ32" s="91">
        <f t="shared" si="50"/>
        <v>0</v>
      </c>
      <c r="CA32" s="89">
        <f t="shared" si="51"/>
        <v>0</v>
      </c>
      <c r="CB32" s="89">
        <f t="shared" si="52"/>
        <v>0</v>
      </c>
      <c r="CC32" s="89">
        <f t="shared" si="53"/>
        <v>0</v>
      </c>
      <c r="CD32" s="89">
        <f t="shared" si="54"/>
        <v>0</v>
      </c>
      <c r="CE32" s="89">
        <f t="shared" si="55"/>
        <v>0</v>
      </c>
      <c r="CF32" s="89">
        <f t="shared" si="56"/>
        <v>0</v>
      </c>
      <c r="CG32" s="89">
        <f t="shared" si="57"/>
        <v>0</v>
      </c>
      <c r="CH32" s="94">
        <f t="shared" si="58"/>
        <v>0</v>
      </c>
      <c r="CI32" s="94">
        <f t="shared" si="59"/>
        <v>0</v>
      </c>
      <c r="CJ32" s="90">
        <f t="shared" si="60"/>
        <v>0</v>
      </c>
      <c r="CK32" s="91">
        <f t="shared" si="61"/>
        <v>0</v>
      </c>
      <c r="CL32" s="89">
        <f t="shared" si="62"/>
        <v>0</v>
      </c>
      <c r="CM32" s="89">
        <f t="shared" si="63"/>
        <v>0</v>
      </c>
      <c r="CN32" s="89">
        <f t="shared" si="64"/>
        <v>0</v>
      </c>
      <c r="CO32" s="89">
        <f t="shared" si="65"/>
        <v>0</v>
      </c>
      <c r="CP32" s="89">
        <f t="shared" si="66"/>
        <v>0</v>
      </c>
      <c r="CQ32" s="89">
        <f t="shared" si="67"/>
        <v>0</v>
      </c>
      <c r="CR32" s="89">
        <f t="shared" si="68"/>
        <v>0</v>
      </c>
      <c r="CS32" s="94">
        <f t="shared" si="69"/>
        <v>0</v>
      </c>
      <c r="CT32" s="94">
        <f t="shared" si="70"/>
        <v>0</v>
      </c>
      <c r="CU32" s="90">
        <f t="shared" si="71"/>
        <v>0</v>
      </c>
      <c r="CV32" s="91">
        <f t="shared" si="72"/>
        <v>0</v>
      </c>
      <c r="CW32" s="89">
        <f t="shared" si="73"/>
        <v>0</v>
      </c>
      <c r="CX32" s="89">
        <f t="shared" si="74"/>
        <v>0</v>
      </c>
      <c r="CY32" s="89">
        <f t="shared" si="75"/>
        <v>0</v>
      </c>
      <c r="CZ32" s="89">
        <f t="shared" si="76"/>
        <v>0</v>
      </c>
      <c r="DA32" s="89">
        <f t="shared" si="77"/>
        <v>0</v>
      </c>
      <c r="DB32" s="89">
        <f t="shared" si="78"/>
        <v>0</v>
      </c>
      <c r="DC32" s="89">
        <f t="shared" si="79"/>
        <v>0</v>
      </c>
      <c r="DD32" s="94">
        <f t="shared" si="80"/>
        <v>0</v>
      </c>
      <c r="DE32" s="94">
        <f t="shared" si="81"/>
        <v>0</v>
      </c>
      <c r="DF32" s="90">
        <f t="shared" si="82"/>
        <v>0</v>
      </c>
      <c r="DG32" s="91">
        <f t="shared" si="83"/>
        <v>0</v>
      </c>
      <c r="DH32" s="91">
        <f t="shared" si="84"/>
        <v>0</v>
      </c>
      <c r="DI32" s="91">
        <f t="shared" si="85"/>
        <v>0</v>
      </c>
      <c r="DJ32" s="91">
        <f t="shared" si="86"/>
        <v>0</v>
      </c>
      <c r="DK32" s="89">
        <f t="shared" si="87"/>
        <v>0</v>
      </c>
      <c r="DL32" s="89">
        <f t="shared" si="88"/>
        <v>0</v>
      </c>
      <c r="DM32" s="89">
        <f t="shared" si="89"/>
        <v>0</v>
      </c>
      <c r="DN32" s="89">
        <f t="shared" si="90"/>
        <v>0</v>
      </c>
      <c r="DO32" s="89">
        <f t="shared" si="91"/>
        <v>0</v>
      </c>
      <c r="DP32" s="94">
        <f t="shared" si="92"/>
        <v>0</v>
      </c>
      <c r="DQ32" s="90">
        <f t="shared" si="93"/>
        <v>0</v>
      </c>
      <c r="DR32" s="342">
        <f t="shared" si="94"/>
        <v>0</v>
      </c>
      <c r="DS32" s="343">
        <f t="shared" si="95"/>
        <v>0</v>
      </c>
      <c r="DT32" s="343">
        <f t="shared" si="96"/>
        <v>0</v>
      </c>
      <c r="DU32" s="343">
        <f t="shared" si="97"/>
        <v>0</v>
      </c>
      <c r="DV32" s="89">
        <f t="shared" si="98"/>
        <v>0</v>
      </c>
      <c r="DW32" s="89">
        <f t="shared" si="99"/>
        <v>0</v>
      </c>
      <c r="DX32" s="343">
        <f t="shared" si="100"/>
        <v>0</v>
      </c>
      <c r="DY32" s="343">
        <f t="shared" si="101"/>
        <v>0</v>
      </c>
      <c r="DZ32" s="343">
        <f t="shared" si="102"/>
        <v>0</v>
      </c>
      <c r="EA32" s="94">
        <f t="shared" si="103"/>
        <v>0</v>
      </c>
      <c r="EB32" s="90">
        <f t="shared" si="104"/>
        <v>0</v>
      </c>
      <c r="EC32" s="91">
        <f t="shared" si="105"/>
        <v>0</v>
      </c>
      <c r="ED32" s="89">
        <f t="shared" si="106"/>
        <v>0</v>
      </c>
      <c r="EE32" s="89">
        <f t="shared" si="107"/>
        <v>0</v>
      </c>
      <c r="EF32" s="89">
        <f t="shared" si="108"/>
        <v>0</v>
      </c>
      <c r="EG32" s="89">
        <f t="shared" si="109"/>
        <v>0</v>
      </c>
      <c r="EH32" s="89">
        <f t="shared" si="110"/>
        <v>0</v>
      </c>
      <c r="EI32" s="89">
        <f t="shared" si="111"/>
        <v>0</v>
      </c>
      <c r="EJ32" s="89">
        <f t="shared" si="112"/>
        <v>0</v>
      </c>
      <c r="EK32" s="94">
        <f t="shared" si="113"/>
        <v>0</v>
      </c>
      <c r="EL32" s="94">
        <f t="shared" si="114"/>
        <v>0</v>
      </c>
      <c r="EM32" s="90">
        <f t="shared" si="115"/>
        <v>0</v>
      </c>
      <c r="EN32" s="91">
        <f t="shared" si="28"/>
        <v>0</v>
      </c>
      <c r="EO32" s="89">
        <f t="shared" si="29"/>
        <v>0</v>
      </c>
      <c r="EP32" s="89">
        <f t="shared" si="30"/>
        <v>0</v>
      </c>
      <c r="EQ32" s="89">
        <f t="shared" si="31"/>
        <v>0</v>
      </c>
      <c r="ER32" s="89">
        <f t="shared" si="32"/>
        <v>0</v>
      </c>
      <c r="ES32" s="89">
        <f t="shared" si="116"/>
        <v>0</v>
      </c>
      <c r="ET32" s="89">
        <f t="shared" si="33"/>
        <v>0</v>
      </c>
      <c r="EU32" s="89">
        <f t="shared" si="34"/>
        <v>0</v>
      </c>
      <c r="EV32" s="94">
        <f t="shared" si="35"/>
        <v>0</v>
      </c>
      <c r="EW32" s="94">
        <f t="shared" si="36"/>
        <v>0</v>
      </c>
      <c r="EX32" s="90">
        <f t="shared" si="37"/>
        <v>0</v>
      </c>
      <c r="EY32" s="662"/>
    </row>
    <row r="33" spans="1:155" ht="38.25" customHeight="1">
      <c r="A33" s="13">
        <f t="shared" si="38"/>
        <v>0</v>
      </c>
      <c r="B33" s="35">
        <v>25</v>
      </c>
      <c r="C33" s="334">
        <v>25</v>
      </c>
      <c r="D33" s="6">
        <f t="shared" si="39"/>
        <v>10</v>
      </c>
      <c r="E33" s="79">
        <f>'Data Paste From Shala Darpan'!D26</f>
        <v>1767</v>
      </c>
      <c r="F33" s="443" t="str">
        <f t="shared" si="117"/>
        <v/>
      </c>
      <c r="G33" s="78">
        <f>'Data Paste From Shala Darpan'!L26</f>
        <v>0</v>
      </c>
      <c r="H33" s="79" t="str">
        <f>'Data Paste From Shala Darpan'!F26</f>
        <v>KAUSHALYA</v>
      </c>
      <c r="I33" s="79" t="str">
        <f>'Data Paste From Shala Darpan'!H26</f>
        <v>TILOK RAM</v>
      </c>
      <c r="J33" s="79" t="str">
        <f>'Data Paste From Shala Darpan'!I26</f>
        <v>KISTURI DEVI</v>
      </c>
      <c r="K33" s="337">
        <f>'Data Paste From Shala Darpan'!K26</f>
        <v>39706</v>
      </c>
      <c r="L33" s="214" t="str">
        <f t="shared" si="40"/>
        <v/>
      </c>
      <c r="M33" s="174"/>
      <c r="N33" s="175" t="str">
        <f t="shared" si="41"/>
        <v/>
      </c>
      <c r="O33" s="220">
        <f t="shared" si="42"/>
        <v>0</v>
      </c>
      <c r="P33" s="681"/>
      <c r="Q33" s="137"/>
      <c r="R33" s="138"/>
      <c r="S33" s="138"/>
      <c r="T33" s="139"/>
      <c r="U33" s="138"/>
      <c r="V33" s="414">
        <f t="shared" si="43"/>
        <v>0</v>
      </c>
      <c r="W33" s="138"/>
      <c r="X33" s="193"/>
      <c r="Y33" s="194"/>
      <c r="Z33" s="194"/>
      <c r="AA33" s="195"/>
      <c r="AB33" s="194"/>
      <c r="AC33" s="417">
        <f t="shared" si="44"/>
        <v>0</v>
      </c>
      <c r="AD33" s="194"/>
      <c r="AE33" s="242"/>
      <c r="AF33" s="243"/>
      <c r="AG33" s="243"/>
      <c r="AH33" s="244"/>
      <c r="AI33" s="243"/>
      <c r="AJ33" s="420">
        <f t="shared" si="45"/>
        <v>0</v>
      </c>
      <c r="AK33" s="243"/>
      <c r="AL33" s="143"/>
      <c r="AM33" s="144"/>
      <c r="AN33" s="144"/>
      <c r="AO33" s="145"/>
      <c r="AP33" s="144"/>
      <c r="AQ33" s="423">
        <f t="shared" si="46"/>
        <v>0</v>
      </c>
      <c r="AR33" s="144"/>
      <c r="AS33" s="257"/>
      <c r="AT33" s="258"/>
      <c r="AU33" s="258"/>
      <c r="AV33" s="259"/>
      <c r="AW33" s="258"/>
      <c r="AX33" s="426">
        <f t="shared" si="47"/>
        <v>0</v>
      </c>
      <c r="AY33" s="258"/>
      <c r="AZ33" s="295"/>
      <c r="BA33" s="296"/>
      <c r="BB33" s="296"/>
      <c r="BC33" s="297"/>
      <c r="BD33" s="296"/>
      <c r="BE33" s="429">
        <f t="shared" si="48"/>
        <v>0</v>
      </c>
      <c r="BF33" s="296"/>
      <c r="BG33" s="257"/>
      <c r="BH33" s="258"/>
      <c r="BI33" s="258"/>
      <c r="BJ33" s="259"/>
      <c r="BK33" s="258"/>
      <c r="BL33" s="426">
        <f t="shared" si="49"/>
        <v>0</v>
      </c>
      <c r="BM33" s="258"/>
      <c r="BN33" s="266">
        <v>0</v>
      </c>
      <c r="BO33" s="267">
        <v>0</v>
      </c>
      <c r="BP33" s="274">
        <v>0</v>
      </c>
      <c r="BQ33" s="275">
        <v>0</v>
      </c>
      <c r="BR33" s="282">
        <v>0</v>
      </c>
      <c r="BS33" s="283">
        <v>0</v>
      </c>
      <c r="BT33" s="202">
        <v>0</v>
      </c>
      <c r="BU33" s="203">
        <v>0</v>
      </c>
      <c r="BV33" s="203">
        <v>0</v>
      </c>
      <c r="BW33" s="150">
        <v>0</v>
      </c>
      <c r="BX33" s="151">
        <v>0</v>
      </c>
      <c r="BY33" s="301">
        <v>0</v>
      </c>
      <c r="BZ33" s="91">
        <f t="shared" si="50"/>
        <v>0</v>
      </c>
      <c r="CA33" s="89">
        <f t="shared" si="51"/>
        <v>0</v>
      </c>
      <c r="CB33" s="89">
        <f t="shared" si="52"/>
        <v>0</v>
      </c>
      <c r="CC33" s="89">
        <f t="shared" si="53"/>
        <v>0</v>
      </c>
      <c r="CD33" s="89">
        <f t="shared" si="54"/>
        <v>0</v>
      </c>
      <c r="CE33" s="89">
        <f t="shared" si="55"/>
        <v>0</v>
      </c>
      <c r="CF33" s="89">
        <f t="shared" si="56"/>
        <v>0</v>
      </c>
      <c r="CG33" s="89">
        <f t="shared" si="57"/>
        <v>0</v>
      </c>
      <c r="CH33" s="94">
        <f t="shared" si="58"/>
        <v>0</v>
      </c>
      <c r="CI33" s="94">
        <f t="shared" si="59"/>
        <v>0</v>
      </c>
      <c r="CJ33" s="90">
        <f t="shared" si="60"/>
        <v>0</v>
      </c>
      <c r="CK33" s="91">
        <f t="shared" si="61"/>
        <v>0</v>
      </c>
      <c r="CL33" s="89">
        <f t="shared" si="62"/>
        <v>0</v>
      </c>
      <c r="CM33" s="89">
        <f t="shared" si="63"/>
        <v>0</v>
      </c>
      <c r="CN33" s="89">
        <f t="shared" si="64"/>
        <v>0</v>
      </c>
      <c r="CO33" s="89">
        <f t="shared" si="65"/>
        <v>0</v>
      </c>
      <c r="CP33" s="89">
        <f t="shared" si="66"/>
        <v>0</v>
      </c>
      <c r="CQ33" s="89">
        <f t="shared" si="67"/>
        <v>0</v>
      </c>
      <c r="CR33" s="89">
        <f t="shared" si="68"/>
        <v>0</v>
      </c>
      <c r="CS33" s="94">
        <f t="shared" si="69"/>
        <v>0</v>
      </c>
      <c r="CT33" s="94">
        <f t="shared" si="70"/>
        <v>0</v>
      </c>
      <c r="CU33" s="90">
        <f t="shared" si="71"/>
        <v>0</v>
      </c>
      <c r="CV33" s="91">
        <f t="shared" si="72"/>
        <v>0</v>
      </c>
      <c r="CW33" s="89">
        <f t="shared" si="73"/>
        <v>0</v>
      </c>
      <c r="CX33" s="89">
        <f t="shared" si="74"/>
        <v>0</v>
      </c>
      <c r="CY33" s="89">
        <f t="shared" si="75"/>
        <v>0</v>
      </c>
      <c r="CZ33" s="89">
        <f t="shared" si="76"/>
        <v>0</v>
      </c>
      <c r="DA33" s="89">
        <f t="shared" si="77"/>
        <v>0</v>
      </c>
      <c r="DB33" s="89">
        <f t="shared" si="78"/>
        <v>0</v>
      </c>
      <c r="DC33" s="89">
        <f t="shared" si="79"/>
        <v>0</v>
      </c>
      <c r="DD33" s="94">
        <f t="shared" si="80"/>
        <v>0</v>
      </c>
      <c r="DE33" s="94">
        <f t="shared" si="81"/>
        <v>0</v>
      </c>
      <c r="DF33" s="90">
        <f t="shared" si="82"/>
        <v>0</v>
      </c>
      <c r="DG33" s="91">
        <f t="shared" si="83"/>
        <v>0</v>
      </c>
      <c r="DH33" s="91">
        <f t="shared" si="84"/>
        <v>0</v>
      </c>
      <c r="DI33" s="91">
        <f t="shared" si="85"/>
        <v>0</v>
      </c>
      <c r="DJ33" s="91">
        <f t="shared" si="86"/>
        <v>0</v>
      </c>
      <c r="DK33" s="89">
        <f t="shared" si="87"/>
        <v>0</v>
      </c>
      <c r="DL33" s="89">
        <f t="shared" si="88"/>
        <v>0</v>
      </c>
      <c r="DM33" s="89">
        <f t="shared" si="89"/>
        <v>0</v>
      </c>
      <c r="DN33" s="89">
        <f t="shared" si="90"/>
        <v>0</v>
      </c>
      <c r="DO33" s="89">
        <f t="shared" si="91"/>
        <v>0</v>
      </c>
      <c r="DP33" s="94">
        <f t="shared" si="92"/>
        <v>0</v>
      </c>
      <c r="DQ33" s="90">
        <f t="shared" si="93"/>
        <v>0</v>
      </c>
      <c r="DR33" s="342">
        <f t="shared" si="94"/>
        <v>0</v>
      </c>
      <c r="DS33" s="343">
        <f t="shared" si="95"/>
        <v>0</v>
      </c>
      <c r="DT33" s="343">
        <f t="shared" si="96"/>
        <v>0</v>
      </c>
      <c r="DU33" s="343">
        <f t="shared" si="97"/>
        <v>0</v>
      </c>
      <c r="DV33" s="89">
        <f t="shared" si="98"/>
        <v>0</v>
      </c>
      <c r="DW33" s="89">
        <f t="shared" si="99"/>
        <v>0</v>
      </c>
      <c r="DX33" s="343">
        <f t="shared" si="100"/>
        <v>0</v>
      </c>
      <c r="DY33" s="343">
        <f t="shared" si="101"/>
        <v>0</v>
      </c>
      <c r="DZ33" s="343">
        <f t="shared" si="102"/>
        <v>0</v>
      </c>
      <c r="EA33" s="94">
        <f t="shared" si="103"/>
        <v>0</v>
      </c>
      <c r="EB33" s="90">
        <f t="shared" si="104"/>
        <v>0</v>
      </c>
      <c r="EC33" s="91">
        <f t="shared" si="105"/>
        <v>0</v>
      </c>
      <c r="ED33" s="89">
        <f t="shared" si="106"/>
        <v>0</v>
      </c>
      <c r="EE33" s="89">
        <f t="shared" si="107"/>
        <v>0</v>
      </c>
      <c r="EF33" s="89">
        <f t="shared" si="108"/>
        <v>0</v>
      </c>
      <c r="EG33" s="89">
        <f t="shared" si="109"/>
        <v>0</v>
      </c>
      <c r="EH33" s="89">
        <f t="shared" si="110"/>
        <v>0</v>
      </c>
      <c r="EI33" s="89">
        <f t="shared" si="111"/>
        <v>0</v>
      </c>
      <c r="EJ33" s="89">
        <f t="shared" si="112"/>
        <v>0</v>
      </c>
      <c r="EK33" s="94">
        <f t="shared" si="113"/>
        <v>0</v>
      </c>
      <c r="EL33" s="94">
        <f t="shared" si="114"/>
        <v>0</v>
      </c>
      <c r="EM33" s="90">
        <f t="shared" si="115"/>
        <v>0</v>
      </c>
      <c r="EN33" s="91">
        <f t="shared" si="28"/>
        <v>0</v>
      </c>
      <c r="EO33" s="89">
        <f t="shared" si="29"/>
        <v>0</v>
      </c>
      <c r="EP33" s="89">
        <f t="shared" si="30"/>
        <v>0</v>
      </c>
      <c r="EQ33" s="89">
        <f t="shared" si="31"/>
        <v>0</v>
      </c>
      <c r="ER33" s="89">
        <f t="shared" si="32"/>
        <v>0</v>
      </c>
      <c r="ES33" s="89">
        <f t="shared" si="116"/>
        <v>0</v>
      </c>
      <c r="ET33" s="89">
        <f t="shared" si="33"/>
        <v>0</v>
      </c>
      <c r="EU33" s="89">
        <f t="shared" si="34"/>
        <v>0</v>
      </c>
      <c r="EV33" s="94">
        <f t="shared" si="35"/>
        <v>0</v>
      </c>
      <c r="EW33" s="94">
        <f t="shared" si="36"/>
        <v>0</v>
      </c>
      <c r="EX33" s="90">
        <f t="shared" si="37"/>
        <v>0</v>
      </c>
      <c r="EY33" s="662"/>
    </row>
    <row r="34" spans="1:155" ht="38.25" customHeight="1">
      <c r="A34" s="13">
        <f t="shared" si="38"/>
        <v>0</v>
      </c>
      <c r="B34" s="35">
        <v>26</v>
      </c>
      <c r="C34" s="336">
        <v>26</v>
      </c>
      <c r="D34" s="6">
        <f t="shared" si="39"/>
        <v>10</v>
      </c>
      <c r="E34" s="79">
        <f>'Data Paste From Shala Darpan'!D27</f>
        <v>1346</v>
      </c>
      <c r="F34" s="443" t="str">
        <f t="shared" si="117"/>
        <v/>
      </c>
      <c r="G34" s="79">
        <f>'Data Paste From Shala Darpan'!L27</f>
        <v>0</v>
      </c>
      <c r="H34" s="79" t="str">
        <f>'Data Paste From Shala Darpan'!F27</f>
        <v>KAVITA</v>
      </c>
      <c r="I34" s="79" t="str">
        <f>'Data Paste From Shala Darpan'!H27</f>
        <v>HARAMAN RAM</v>
      </c>
      <c r="J34" s="79" t="str">
        <f>'Data Paste From Shala Darpan'!I27</f>
        <v>PAPPU DEVI</v>
      </c>
      <c r="K34" s="337">
        <f>'Data Paste From Shala Darpan'!K27</f>
        <v>40019</v>
      </c>
      <c r="L34" s="214" t="str">
        <f t="shared" si="40"/>
        <v/>
      </c>
      <c r="M34" s="174"/>
      <c r="N34" s="175" t="str">
        <f t="shared" si="41"/>
        <v/>
      </c>
      <c r="O34" s="220">
        <f t="shared" si="42"/>
        <v>0</v>
      </c>
      <c r="P34" s="681"/>
      <c r="Q34" s="137"/>
      <c r="R34" s="138"/>
      <c r="S34" s="138"/>
      <c r="T34" s="139"/>
      <c r="U34" s="138"/>
      <c r="V34" s="414">
        <f t="shared" si="43"/>
        <v>0</v>
      </c>
      <c r="W34" s="138"/>
      <c r="X34" s="193"/>
      <c r="Y34" s="194"/>
      <c r="Z34" s="194"/>
      <c r="AA34" s="195"/>
      <c r="AB34" s="194"/>
      <c r="AC34" s="417">
        <f t="shared" si="44"/>
        <v>0</v>
      </c>
      <c r="AD34" s="194"/>
      <c r="AE34" s="242"/>
      <c r="AF34" s="243"/>
      <c r="AG34" s="243"/>
      <c r="AH34" s="244"/>
      <c r="AI34" s="243"/>
      <c r="AJ34" s="420">
        <f t="shared" si="45"/>
        <v>0</v>
      </c>
      <c r="AK34" s="243"/>
      <c r="AL34" s="143"/>
      <c r="AM34" s="144"/>
      <c r="AN34" s="144"/>
      <c r="AO34" s="145"/>
      <c r="AP34" s="144"/>
      <c r="AQ34" s="423">
        <f t="shared" si="46"/>
        <v>0</v>
      </c>
      <c r="AR34" s="144"/>
      <c r="AS34" s="257"/>
      <c r="AT34" s="258"/>
      <c r="AU34" s="258"/>
      <c r="AV34" s="259"/>
      <c r="AW34" s="258"/>
      <c r="AX34" s="426">
        <f t="shared" si="47"/>
        <v>0</v>
      </c>
      <c r="AY34" s="258"/>
      <c r="AZ34" s="295"/>
      <c r="BA34" s="296"/>
      <c r="BB34" s="296"/>
      <c r="BC34" s="297"/>
      <c r="BD34" s="296"/>
      <c r="BE34" s="429">
        <f t="shared" si="48"/>
        <v>0</v>
      </c>
      <c r="BF34" s="296"/>
      <c r="BG34" s="257"/>
      <c r="BH34" s="258"/>
      <c r="BI34" s="258"/>
      <c r="BJ34" s="259"/>
      <c r="BK34" s="258"/>
      <c r="BL34" s="426">
        <f t="shared" si="49"/>
        <v>0</v>
      </c>
      <c r="BM34" s="258"/>
      <c r="BN34" s="266">
        <v>0</v>
      </c>
      <c r="BO34" s="267">
        <v>0</v>
      </c>
      <c r="BP34" s="274">
        <v>0</v>
      </c>
      <c r="BQ34" s="275">
        <v>0</v>
      </c>
      <c r="BR34" s="282">
        <v>0</v>
      </c>
      <c r="BS34" s="283">
        <v>0</v>
      </c>
      <c r="BT34" s="202">
        <v>0</v>
      </c>
      <c r="BU34" s="203">
        <v>0</v>
      </c>
      <c r="BV34" s="203">
        <v>0</v>
      </c>
      <c r="BW34" s="150">
        <v>0</v>
      </c>
      <c r="BX34" s="151">
        <v>0</v>
      </c>
      <c r="BY34" s="301">
        <v>0</v>
      </c>
      <c r="BZ34" s="91">
        <f t="shared" si="50"/>
        <v>0</v>
      </c>
      <c r="CA34" s="89">
        <f t="shared" si="51"/>
        <v>0</v>
      </c>
      <c r="CB34" s="89">
        <f t="shared" si="52"/>
        <v>0</v>
      </c>
      <c r="CC34" s="89">
        <f t="shared" si="53"/>
        <v>0</v>
      </c>
      <c r="CD34" s="89">
        <f t="shared" si="54"/>
        <v>0</v>
      </c>
      <c r="CE34" s="89">
        <f t="shared" si="55"/>
        <v>0</v>
      </c>
      <c r="CF34" s="89">
        <f t="shared" si="56"/>
        <v>0</v>
      </c>
      <c r="CG34" s="89">
        <f t="shared" si="57"/>
        <v>0</v>
      </c>
      <c r="CH34" s="94">
        <f t="shared" si="58"/>
        <v>0</v>
      </c>
      <c r="CI34" s="94">
        <f t="shared" si="59"/>
        <v>0</v>
      </c>
      <c r="CJ34" s="90">
        <f t="shared" si="60"/>
        <v>0</v>
      </c>
      <c r="CK34" s="91">
        <f t="shared" si="61"/>
        <v>0</v>
      </c>
      <c r="CL34" s="89">
        <f t="shared" si="62"/>
        <v>0</v>
      </c>
      <c r="CM34" s="89">
        <f t="shared" si="63"/>
        <v>0</v>
      </c>
      <c r="CN34" s="89">
        <f t="shared" si="64"/>
        <v>0</v>
      </c>
      <c r="CO34" s="89">
        <f t="shared" si="65"/>
        <v>0</v>
      </c>
      <c r="CP34" s="89">
        <f t="shared" si="66"/>
        <v>0</v>
      </c>
      <c r="CQ34" s="89">
        <f t="shared" si="67"/>
        <v>0</v>
      </c>
      <c r="CR34" s="89">
        <f t="shared" si="68"/>
        <v>0</v>
      </c>
      <c r="CS34" s="94">
        <f t="shared" si="69"/>
        <v>0</v>
      </c>
      <c r="CT34" s="94">
        <f t="shared" si="70"/>
        <v>0</v>
      </c>
      <c r="CU34" s="90">
        <f t="shared" si="71"/>
        <v>0</v>
      </c>
      <c r="CV34" s="91">
        <f t="shared" si="72"/>
        <v>0</v>
      </c>
      <c r="CW34" s="89">
        <f t="shared" si="73"/>
        <v>0</v>
      </c>
      <c r="CX34" s="89">
        <f t="shared" si="74"/>
        <v>0</v>
      </c>
      <c r="CY34" s="89">
        <f t="shared" si="75"/>
        <v>0</v>
      </c>
      <c r="CZ34" s="89">
        <f t="shared" si="76"/>
        <v>0</v>
      </c>
      <c r="DA34" s="89">
        <f t="shared" si="77"/>
        <v>0</v>
      </c>
      <c r="DB34" s="89">
        <f t="shared" si="78"/>
        <v>0</v>
      </c>
      <c r="DC34" s="89">
        <f t="shared" si="79"/>
        <v>0</v>
      </c>
      <c r="DD34" s="94">
        <f t="shared" si="80"/>
        <v>0</v>
      </c>
      <c r="DE34" s="94">
        <f t="shared" si="81"/>
        <v>0</v>
      </c>
      <c r="DF34" s="90">
        <f t="shared" si="82"/>
        <v>0</v>
      </c>
      <c r="DG34" s="91">
        <f t="shared" si="83"/>
        <v>0</v>
      </c>
      <c r="DH34" s="91">
        <f t="shared" si="84"/>
        <v>0</v>
      </c>
      <c r="DI34" s="91">
        <f t="shared" si="85"/>
        <v>0</v>
      </c>
      <c r="DJ34" s="91">
        <f t="shared" si="86"/>
        <v>0</v>
      </c>
      <c r="DK34" s="89">
        <f t="shared" si="87"/>
        <v>0</v>
      </c>
      <c r="DL34" s="89">
        <f t="shared" si="88"/>
        <v>0</v>
      </c>
      <c r="DM34" s="89">
        <f t="shared" si="89"/>
        <v>0</v>
      </c>
      <c r="DN34" s="89">
        <f t="shared" si="90"/>
        <v>0</v>
      </c>
      <c r="DO34" s="89">
        <f t="shared" si="91"/>
        <v>0</v>
      </c>
      <c r="DP34" s="94">
        <f t="shared" si="92"/>
        <v>0</v>
      </c>
      <c r="DQ34" s="90">
        <f t="shared" si="93"/>
        <v>0</v>
      </c>
      <c r="DR34" s="342">
        <f t="shared" si="94"/>
        <v>0</v>
      </c>
      <c r="DS34" s="343">
        <f t="shared" si="95"/>
        <v>0</v>
      </c>
      <c r="DT34" s="343">
        <f t="shared" si="96"/>
        <v>0</v>
      </c>
      <c r="DU34" s="343">
        <f t="shared" si="97"/>
        <v>0</v>
      </c>
      <c r="DV34" s="89">
        <f t="shared" si="98"/>
        <v>0</v>
      </c>
      <c r="DW34" s="89">
        <f t="shared" si="99"/>
        <v>0</v>
      </c>
      <c r="DX34" s="343">
        <f t="shared" si="100"/>
        <v>0</v>
      </c>
      <c r="DY34" s="343">
        <f t="shared" si="101"/>
        <v>0</v>
      </c>
      <c r="DZ34" s="343">
        <f t="shared" si="102"/>
        <v>0</v>
      </c>
      <c r="EA34" s="94">
        <f t="shared" si="103"/>
        <v>0</v>
      </c>
      <c r="EB34" s="90">
        <f t="shared" si="104"/>
        <v>0</v>
      </c>
      <c r="EC34" s="91">
        <f t="shared" si="105"/>
        <v>0</v>
      </c>
      <c r="ED34" s="89">
        <f t="shared" si="106"/>
        <v>0</v>
      </c>
      <c r="EE34" s="89">
        <f t="shared" si="107"/>
        <v>0</v>
      </c>
      <c r="EF34" s="89">
        <f t="shared" si="108"/>
        <v>0</v>
      </c>
      <c r="EG34" s="89">
        <f t="shared" si="109"/>
        <v>0</v>
      </c>
      <c r="EH34" s="89">
        <f t="shared" si="110"/>
        <v>0</v>
      </c>
      <c r="EI34" s="89">
        <f t="shared" si="111"/>
        <v>0</v>
      </c>
      <c r="EJ34" s="89">
        <f t="shared" si="112"/>
        <v>0</v>
      </c>
      <c r="EK34" s="94">
        <f t="shared" si="113"/>
        <v>0</v>
      </c>
      <c r="EL34" s="94">
        <f t="shared" si="114"/>
        <v>0</v>
      </c>
      <c r="EM34" s="90">
        <f t="shared" si="115"/>
        <v>0</v>
      </c>
      <c r="EN34" s="91">
        <f t="shared" si="28"/>
        <v>0</v>
      </c>
      <c r="EO34" s="89">
        <f t="shared" si="29"/>
        <v>0</v>
      </c>
      <c r="EP34" s="89">
        <f t="shared" si="30"/>
        <v>0</v>
      </c>
      <c r="EQ34" s="89">
        <f t="shared" si="31"/>
        <v>0</v>
      </c>
      <c r="ER34" s="89">
        <f t="shared" si="32"/>
        <v>0</v>
      </c>
      <c r="ES34" s="89">
        <f t="shared" si="116"/>
        <v>0</v>
      </c>
      <c r="ET34" s="89">
        <f t="shared" si="33"/>
        <v>0</v>
      </c>
      <c r="EU34" s="89">
        <f t="shared" si="34"/>
        <v>0</v>
      </c>
      <c r="EV34" s="94">
        <f t="shared" si="35"/>
        <v>0</v>
      </c>
      <c r="EW34" s="94">
        <f t="shared" si="36"/>
        <v>0</v>
      </c>
      <c r="EX34" s="90">
        <f t="shared" si="37"/>
        <v>0</v>
      </c>
      <c r="EY34" s="662"/>
    </row>
    <row r="35" spans="1:155" ht="38.25" customHeight="1">
      <c r="A35" s="13">
        <f t="shared" si="38"/>
        <v>0</v>
      </c>
      <c r="B35" s="35">
        <v>27</v>
      </c>
      <c r="C35" s="334">
        <v>27</v>
      </c>
      <c r="D35" s="6">
        <f t="shared" si="39"/>
        <v>10</v>
      </c>
      <c r="E35" s="79">
        <f>'Data Paste From Shala Darpan'!D28</f>
        <v>1417</v>
      </c>
      <c r="F35" s="443" t="str">
        <f t="shared" si="117"/>
        <v/>
      </c>
      <c r="G35" s="78">
        <f>'Data Paste From Shala Darpan'!L28</f>
        <v>0</v>
      </c>
      <c r="H35" s="79" t="str">
        <f>'Data Paste From Shala Darpan'!F28</f>
        <v>KAVITA JOSHI</v>
      </c>
      <c r="I35" s="79" t="str">
        <f>'Data Paste From Shala Darpan'!H28</f>
        <v>JASRAJ JOSHI</v>
      </c>
      <c r="J35" s="79" t="str">
        <f>'Data Paste From Shala Darpan'!I28</f>
        <v>PARVATI</v>
      </c>
      <c r="K35" s="337">
        <f>'Data Paste From Shala Darpan'!K28</f>
        <v>39634</v>
      </c>
      <c r="L35" s="214" t="str">
        <f t="shared" si="40"/>
        <v/>
      </c>
      <c r="M35" s="174"/>
      <c r="N35" s="175" t="str">
        <f t="shared" si="41"/>
        <v/>
      </c>
      <c r="O35" s="220">
        <f t="shared" si="42"/>
        <v>0</v>
      </c>
      <c r="P35" s="681"/>
      <c r="Q35" s="137"/>
      <c r="R35" s="138"/>
      <c r="S35" s="138"/>
      <c r="T35" s="139"/>
      <c r="U35" s="138"/>
      <c r="V35" s="414">
        <f t="shared" si="43"/>
        <v>0</v>
      </c>
      <c r="W35" s="138"/>
      <c r="X35" s="193"/>
      <c r="Y35" s="194"/>
      <c r="Z35" s="194"/>
      <c r="AA35" s="195"/>
      <c r="AB35" s="194"/>
      <c r="AC35" s="417">
        <f t="shared" si="44"/>
        <v>0</v>
      </c>
      <c r="AD35" s="194"/>
      <c r="AE35" s="242"/>
      <c r="AF35" s="243"/>
      <c r="AG35" s="243"/>
      <c r="AH35" s="244"/>
      <c r="AI35" s="243"/>
      <c r="AJ35" s="420">
        <f t="shared" si="45"/>
        <v>0</v>
      </c>
      <c r="AK35" s="243"/>
      <c r="AL35" s="143"/>
      <c r="AM35" s="144"/>
      <c r="AN35" s="144"/>
      <c r="AO35" s="145"/>
      <c r="AP35" s="144"/>
      <c r="AQ35" s="423">
        <f t="shared" si="46"/>
        <v>0</v>
      </c>
      <c r="AR35" s="144"/>
      <c r="AS35" s="257"/>
      <c r="AT35" s="258"/>
      <c r="AU35" s="258"/>
      <c r="AV35" s="259"/>
      <c r="AW35" s="258"/>
      <c r="AX35" s="426">
        <f t="shared" si="47"/>
        <v>0</v>
      </c>
      <c r="AY35" s="258"/>
      <c r="AZ35" s="295"/>
      <c r="BA35" s="296"/>
      <c r="BB35" s="296"/>
      <c r="BC35" s="297"/>
      <c r="BD35" s="296"/>
      <c r="BE35" s="429">
        <f t="shared" si="48"/>
        <v>0</v>
      </c>
      <c r="BF35" s="296"/>
      <c r="BG35" s="257"/>
      <c r="BH35" s="258"/>
      <c r="BI35" s="258"/>
      <c r="BJ35" s="259"/>
      <c r="BK35" s="258"/>
      <c r="BL35" s="426">
        <f t="shared" si="49"/>
        <v>0</v>
      </c>
      <c r="BM35" s="258"/>
      <c r="BN35" s="266">
        <v>0</v>
      </c>
      <c r="BO35" s="267">
        <v>0</v>
      </c>
      <c r="BP35" s="274">
        <v>0</v>
      </c>
      <c r="BQ35" s="275">
        <v>0</v>
      </c>
      <c r="BR35" s="282">
        <v>0</v>
      </c>
      <c r="BS35" s="283">
        <v>0</v>
      </c>
      <c r="BT35" s="202">
        <v>0</v>
      </c>
      <c r="BU35" s="203">
        <v>0</v>
      </c>
      <c r="BV35" s="203">
        <v>0</v>
      </c>
      <c r="BW35" s="150">
        <v>0</v>
      </c>
      <c r="BX35" s="151">
        <v>0</v>
      </c>
      <c r="BY35" s="301">
        <v>0</v>
      </c>
      <c r="BZ35" s="91">
        <f t="shared" si="50"/>
        <v>0</v>
      </c>
      <c r="CA35" s="89">
        <f t="shared" si="51"/>
        <v>0</v>
      </c>
      <c r="CB35" s="89">
        <f t="shared" si="52"/>
        <v>0</v>
      </c>
      <c r="CC35" s="89">
        <f t="shared" si="53"/>
        <v>0</v>
      </c>
      <c r="CD35" s="89">
        <f t="shared" si="54"/>
        <v>0</v>
      </c>
      <c r="CE35" s="89">
        <f t="shared" si="55"/>
        <v>0</v>
      </c>
      <c r="CF35" s="89">
        <f t="shared" si="56"/>
        <v>0</v>
      </c>
      <c r="CG35" s="89">
        <f t="shared" si="57"/>
        <v>0</v>
      </c>
      <c r="CH35" s="94">
        <f t="shared" si="58"/>
        <v>0</v>
      </c>
      <c r="CI35" s="94">
        <f t="shared" si="59"/>
        <v>0</v>
      </c>
      <c r="CJ35" s="90">
        <f t="shared" si="60"/>
        <v>0</v>
      </c>
      <c r="CK35" s="91">
        <f t="shared" si="61"/>
        <v>0</v>
      </c>
      <c r="CL35" s="89">
        <f t="shared" si="62"/>
        <v>0</v>
      </c>
      <c r="CM35" s="89">
        <f t="shared" si="63"/>
        <v>0</v>
      </c>
      <c r="CN35" s="89">
        <f t="shared" si="64"/>
        <v>0</v>
      </c>
      <c r="CO35" s="89">
        <f t="shared" si="65"/>
        <v>0</v>
      </c>
      <c r="CP35" s="89">
        <f t="shared" si="66"/>
        <v>0</v>
      </c>
      <c r="CQ35" s="89">
        <f t="shared" si="67"/>
        <v>0</v>
      </c>
      <c r="CR35" s="89">
        <f t="shared" si="68"/>
        <v>0</v>
      </c>
      <c r="CS35" s="94">
        <f t="shared" si="69"/>
        <v>0</v>
      </c>
      <c r="CT35" s="94">
        <f t="shared" si="70"/>
        <v>0</v>
      </c>
      <c r="CU35" s="90">
        <f t="shared" si="71"/>
        <v>0</v>
      </c>
      <c r="CV35" s="91">
        <f t="shared" si="72"/>
        <v>0</v>
      </c>
      <c r="CW35" s="89">
        <f t="shared" si="73"/>
        <v>0</v>
      </c>
      <c r="CX35" s="89">
        <f t="shared" si="74"/>
        <v>0</v>
      </c>
      <c r="CY35" s="89">
        <f t="shared" si="75"/>
        <v>0</v>
      </c>
      <c r="CZ35" s="89">
        <f t="shared" si="76"/>
        <v>0</v>
      </c>
      <c r="DA35" s="89">
        <f t="shared" si="77"/>
        <v>0</v>
      </c>
      <c r="DB35" s="89">
        <f t="shared" si="78"/>
        <v>0</v>
      </c>
      <c r="DC35" s="89">
        <f t="shared" si="79"/>
        <v>0</v>
      </c>
      <c r="DD35" s="94">
        <f t="shared" si="80"/>
        <v>0</v>
      </c>
      <c r="DE35" s="94">
        <f t="shared" si="81"/>
        <v>0</v>
      </c>
      <c r="DF35" s="90">
        <f t="shared" si="82"/>
        <v>0</v>
      </c>
      <c r="DG35" s="91">
        <f t="shared" si="83"/>
        <v>0</v>
      </c>
      <c r="DH35" s="91">
        <f t="shared" si="84"/>
        <v>0</v>
      </c>
      <c r="DI35" s="91">
        <f t="shared" si="85"/>
        <v>0</v>
      </c>
      <c r="DJ35" s="91">
        <f t="shared" si="86"/>
        <v>0</v>
      </c>
      <c r="DK35" s="89">
        <f t="shared" si="87"/>
        <v>0</v>
      </c>
      <c r="DL35" s="89">
        <f t="shared" si="88"/>
        <v>0</v>
      </c>
      <c r="DM35" s="89">
        <f t="shared" si="89"/>
        <v>0</v>
      </c>
      <c r="DN35" s="89">
        <f t="shared" si="90"/>
        <v>0</v>
      </c>
      <c r="DO35" s="89">
        <f t="shared" si="91"/>
        <v>0</v>
      </c>
      <c r="DP35" s="94">
        <f t="shared" si="92"/>
        <v>0</v>
      </c>
      <c r="DQ35" s="90">
        <f t="shared" si="93"/>
        <v>0</v>
      </c>
      <c r="DR35" s="342">
        <f t="shared" si="94"/>
        <v>0</v>
      </c>
      <c r="DS35" s="343">
        <f t="shared" si="95"/>
        <v>0</v>
      </c>
      <c r="DT35" s="343">
        <f t="shared" si="96"/>
        <v>0</v>
      </c>
      <c r="DU35" s="343">
        <f t="shared" si="97"/>
        <v>0</v>
      </c>
      <c r="DV35" s="89">
        <f t="shared" si="98"/>
        <v>0</v>
      </c>
      <c r="DW35" s="89">
        <f t="shared" si="99"/>
        <v>0</v>
      </c>
      <c r="DX35" s="343">
        <f t="shared" si="100"/>
        <v>0</v>
      </c>
      <c r="DY35" s="343">
        <f t="shared" si="101"/>
        <v>0</v>
      </c>
      <c r="DZ35" s="343">
        <f t="shared" si="102"/>
        <v>0</v>
      </c>
      <c r="EA35" s="94">
        <f t="shared" si="103"/>
        <v>0</v>
      </c>
      <c r="EB35" s="90">
        <f t="shared" si="104"/>
        <v>0</v>
      </c>
      <c r="EC35" s="91">
        <f t="shared" si="105"/>
        <v>0</v>
      </c>
      <c r="ED35" s="89">
        <f t="shared" si="106"/>
        <v>0</v>
      </c>
      <c r="EE35" s="89">
        <f t="shared" si="107"/>
        <v>0</v>
      </c>
      <c r="EF35" s="89">
        <f t="shared" si="108"/>
        <v>0</v>
      </c>
      <c r="EG35" s="89">
        <f t="shared" si="109"/>
        <v>0</v>
      </c>
      <c r="EH35" s="89">
        <f t="shared" si="110"/>
        <v>0</v>
      </c>
      <c r="EI35" s="89">
        <f t="shared" si="111"/>
        <v>0</v>
      </c>
      <c r="EJ35" s="89">
        <f t="shared" si="112"/>
        <v>0</v>
      </c>
      <c r="EK35" s="94">
        <f t="shared" si="113"/>
        <v>0</v>
      </c>
      <c r="EL35" s="94">
        <f t="shared" si="114"/>
        <v>0</v>
      </c>
      <c r="EM35" s="90">
        <f t="shared" si="115"/>
        <v>0</v>
      </c>
      <c r="EN35" s="91">
        <f t="shared" si="28"/>
        <v>0</v>
      </c>
      <c r="EO35" s="89">
        <f t="shared" si="29"/>
        <v>0</v>
      </c>
      <c r="EP35" s="89">
        <f t="shared" si="30"/>
        <v>0</v>
      </c>
      <c r="EQ35" s="89">
        <f t="shared" si="31"/>
        <v>0</v>
      </c>
      <c r="ER35" s="89">
        <f t="shared" si="32"/>
        <v>0</v>
      </c>
      <c r="ES35" s="89">
        <f t="shared" si="116"/>
        <v>0</v>
      </c>
      <c r="ET35" s="89">
        <f t="shared" si="33"/>
        <v>0</v>
      </c>
      <c r="EU35" s="89">
        <f t="shared" si="34"/>
        <v>0</v>
      </c>
      <c r="EV35" s="94">
        <f t="shared" si="35"/>
        <v>0</v>
      </c>
      <c r="EW35" s="94">
        <f t="shared" si="36"/>
        <v>0</v>
      </c>
      <c r="EX35" s="90">
        <f t="shared" si="37"/>
        <v>0</v>
      </c>
      <c r="EY35" s="662"/>
    </row>
    <row r="36" spans="1:155" ht="38.25" customHeight="1">
      <c r="A36" s="13">
        <f t="shared" si="38"/>
        <v>0</v>
      </c>
      <c r="B36" s="35">
        <v>28</v>
      </c>
      <c r="C36" s="336">
        <v>28</v>
      </c>
      <c r="D36" s="6">
        <f t="shared" si="39"/>
        <v>10</v>
      </c>
      <c r="E36" s="79">
        <f>'Data Paste From Shala Darpan'!D29</f>
        <v>828</v>
      </c>
      <c r="F36" s="443" t="str">
        <f t="shared" si="117"/>
        <v/>
      </c>
      <c r="G36" s="79">
        <f>'Data Paste From Shala Darpan'!L29</f>
        <v>0</v>
      </c>
      <c r="H36" s="79" t="str">
        <f>'Data Paste From Shala Darpan'!F29</f>
        <v>KHUSHAL RAM</v>
      </c>
      <c r="I36" s="79" t="str">
        <f>'Data Paste From Shala Darpan'!H29</f>
        <v>KUMBHA RAM</v>
      </c>
      <c r="J36" s="79" t="str">
        <f>'Data Paste From Shala Darpan'!I29</f>
        <v>SURAJO DEVI</v>
      </c>
      <c r="K36" s="337">
        <f>'Data Paste From Shala Darpan'!K29</f>
        <v>38980</v>
      </c>
      <c r="L36" s="214" t="str">
        <f t="shared" si="40"/>
        <v/>
      </c>
      <c r="M36" s="174"/>
      <c r="N36" s="175" t="str">
        <f t="shared" si="41"/>
        <v/>
      </c>
      <c r="O36" s="220">
        <f t="shared" si="42"/>
        <v>0</v>
      </c>
      <c r="P36" s="681"/>
      <c r="Q36" s="137"/>
      <c r="R36" s="138"/>
      <c r="S36" s="138"/>
      <c r="T36" s="139"/>
      <c r="U36" s="138"/>
      <c r="V36" s="414">
        <f t="shared" si="43"/>
        <v>0</v>
      </c>
      <c r="W36" s="138"/>
      <c r="X36" s="193"/>
      <c r="Y36" s="194"/>
      <c r="Z36" s="194"/>
      <c r="AA36" s="195"/>
      <c r="AB36" s="194"/>
      <c r="AC36" s="417">
        <f t="shared" si="44"/>
        <v>0</v>
      </c>
      <c r="AD36" s="194"/>
      <c r="AE36" s="242"/>
      <c r="AF36" s="243"/>
      <c r="AG36" s="243"/>
      <c r="AH36" s="244"/>
      <c r="AI36" s="243"/>
      <c r="AJ36" s="420">
        <f t="shared" si="45"/>
        <v>0</v>
      </c>
      <c r="AK36" s="243"/>
      <c r="AL36" s="143"/>
      <c r="AM36" s="144"/>
      <c r="AN36" s="144"/>
      <c r="AO36" s="145"/>
      <c r="AP36" s="144"/>
      <c r="AQ36" s="423">
        <f t="shared" si="46"/>
        <v>0</v>
      </c>
      <c r="AR36" s="144"/>
      <c r="AS36" s="257"/>
      <c r="AT36" s="258"/>
      <c r="AU36" s="258"/>
      <c r="AV36" s="259"/>
      <c r="AW36" s="258"/>
      <c r="AX36" s="426">
        <f t="shared" si="47"/>
        <v>0</v>
      </c>
      <c r="AY36" s="258"/>
      <c r="AZ36" s="295"/>
      <c r="BA36" s="296"/>
      <c r="BB36" s="296"/>
      <c r="BC36" s="297"/>
      <c r="BD36" s="296"/>
      <c r="BE36" s="429">
        <f t="shared" si="48"/>
        <v>0</v>
      </c>
      <c r="BF36" s="296"/>
      <c r="BG36" s="257"/>
      <c r="BH36" s="258"/>
      <c r="BI36" s="258"/>
      <c r="BJ36" s="259"/>
      <c r="BK36" s="258"/>
      <c r="BL36" s="426">
        <f t="shared" si="49"/>
        <v>0</v>
      </c>
      <c r="BM36" s="258"/>
      <c r="BN36" s="266">
        <v>0</v>
      </c>
      <c r="BO36" s="267">
        <v>0</v>
      </c>
      <c r="BP36" s="274">
        <v>0</v>
      </c>
      <c r="BQ36" s="275">
        <v>0</v>
      </c>
      <c r="BR36" s="282">
        <v>0</v>
      </c>
      <c r="BS36" s="283">
        <v>0</v>
      </c>
      <c r="BT36" s="202">
        <v>0</v>
      </c>
      <c r="BU36" s="203">
        <v>0</v>
      </c>
      <c r="BV36" s="203">
        <v>0</v>
      </c>
      <c r="BW36" s="150">
        <v>0</v>
      </c>
      <c r="BX36" s="151">
        <v>0</v>
      </c>
      <c r="BY36" s="301">
        <v>0</v>
      </c>
      <c r="BZ36" s="91">
        <f t="shared" si="50"/>
        <v>0</v>
      </c>
      <c r="CA36" s="89">
        <f t="shared" si="51"/>
        <v>0</v>
      </c>
      <c r="CB36" s="89">
        <f t="shared" si="52"/>
        <v>0</v>
      </c>
      <c r="CC36" s="89">
        <f t="shared" si="53"/>
        <v>0</v>
      </c>
      <c r="CD36" s="89">
        <f t="shared" si="54"/>
        <v>0</v>
      </c>
      <c r="CE36" s="89">
        <f t="shared" si="55"/>
        <v>0</v>
      </c>
      <c r="CF36" s="89">
        <f t="shared" si="56"/>
        <v>0</v>
      </c>
      <c r="CG36" s="89">
        <f t="shared" si="57"/>
        <v>0</v>
      </c>
      <c r="CH36" s="94">
        <f t="shared" si="58"/>
        <v>0</v>
      </c>
      <c r="CI36" s="94">
        <f t="shared" si="59"/>
        <v>0</v>
      </c>
      <c r="CJ36" s="90">
        <f t="shared" si="60"/>
        <v>0</v>
      </c>
      <c r="CK36" s="91">
        <f t="shared" si="61"/>
        <v>0</v>
      </c>
      <c r="CL36" s="89">
        <f t="shared" si="62"/>
        <v>0</v>
      </c>
      <c r="CM36" s="89">
        <f t="shared" si="63"/>
        <v>0</v>
      </c>
      <c r="CN36" s="89">
        <f t="shared" si="64"/>
        <v>0</v>
      </c>
      <c r="CO36" s="89">
        <f t="shared" si="65"/>
        <v>0</v>
      </c>
      <c r="CP36" s="89">
        <f t="shared" si="66"/>
        <v>0</v>
      </c>
      <c r="CQ36" s="89">
        <f t="shared" si="67"/>
        <v>0</v>
      </c>
      <c r="CR36" s="89">
        <f t="shared" si="68"/>
        <v>0</v>
      </c>
      <c r="CS36" s="94">
        <f t="shared" si="69"/>
        <v>0</v>
      </c>
      <c r="CT36" s="94">
        <f t="shared" si="70"/>
        <v>0</v>
      </c>
      <c r="CU36" s="90">
        <f t="shared" si="71"/>
        <v>0</v>
      </c>
      <c r="CV36" s="91">
        <f t="shared" si="72"/>
        <v>0</v>
      </c>
      <c r="CW36" s="89">
        <f t="shared" si="73"/>
        <v>0</v>
      </c>
      <c r="CX36" s="89">
        <f t="shared" si="74"/>
        <v>0</v>
      </c>
      <c r="CY36" s="89">
        <f t="shared" si="75"/>
        <v>0</v>
      </c>
      <c r="CZ36" s="89">
        <f t="shared" si="76"/>
        <v>0</v>
      </c>
      <c r="DA36" s="89">
        <f t="shared" si="77"/>
        <v>0</v>
      </c>
      <c r="DB36" s="89">
        <f t="shared" si="78"/>
        <v>0</v>
      </c>
      <c r="DC36" s="89">
        <f t="shared" si="79"/>
        <v>0</v>
      </c>
      <c r="DD36" s="94">
        <f t="shared" si="80"/>
        <v>0</v>
      </c>
      <c r="DE36" s="94">
        <f t="shared" si="81"/>
        <v>0</v>
      </c>
      <c r="DF36" s="90">
        <f t="shared" si="82"/>
        <v>0</v>
      </c>
      <c r="DG36" s="91">
        <f t="shared" si="83"/>
        <v>0</v>
      </c>
      <c r="DH36" s="91">
        <f t="shared" si="84"/>
        <v>0</v>
      </c>
      <c r="DI36" s="91">
        <f t="shared" si="85"/>
        <v>0</v>
      </c>
      <c r="DJ36" s="91">
        <f t="shared" si="86"/>
        <v>0</v>
      </c>
      <c r="DK36" s="89">
        <f t="shared" si="87"/>
        <v>0</v>
      </c>
      <c r="DL36" s="89">
        <f t="shared" si="88"/>
        <v>0</v>
      </c>
      <c r="DM36" s="89">
        <f t="shared" si="89"/>
        <v>0</v>
      </c>
      <c r="DN36" s="89">
        <f t="shared" si="90"/>
        <v>0</v>
      </c>
      <c r="DO36" s="89">
        <f t="shared" si="91"/>
        <v>0</v>
      </c>
      <c r="DP36" s="94">
        <f t="shared" si="92"/>
        <v>0</v>
      </c>
      <c r="DQ36" s="90">
        <f t="shared" si="93"/>
        <v>0</v>
      </c>
      <c r="DR36" s="342">
        <f t="shared" si="94"/>
        <v>0</v>
      </c>
      <c r="DS36" s="343">
        <f t="shared" si="95"/>
        <v>0</v>
      </c>
      <c r="DT36" s="343">
        <f t="shared" si="96"/>
        <v>0</v>
      </c>
      <c r="DU36" s="343">
        <f t="shared" si="97"/>
        <v>0</v>
      </c>
      <c r="DV36" s="89">
        <f t="shared" si="98"/>
        <v>0</v>
      </c>
      <c r="DW36" s="89">
        <f t="shared" si="99"/>
        <v>0</v>
      </c>
      <c r="DX36" s="343">
        <f t="shared" si="100"/>
        <v>0</v>
      </c>
      <c r="DY36" s="343">
        <f t="shared" si="101"/>
        <v>0</v>
      </c>
      <c r="DZ36" s="343">
        <f t="shared" si="102"/>
        <v>0</v>
      </c>
      <c r="EA36" s="94">
        <f t="shared" si="103"/>
        <v>0</v>
      </c>
      <c r="EB36" s="90">
        <f t="shared" si="104"/>
        <v>0</v>
      </c>
      <c r="EC36" s="91">
        <f t="shared" si="105"/>
        <v>0</v>
      </c>
      <c r="ED36" s="89">
        <f t="shared" si="106"/>
        <v>0</v>
      </c>
      <c r="EE36" s="89">
        <f t="shared" si="107"/>
        <v>0</v>
      </c>
      <c r="EF36" s="89">
        <f t="shared" si="108"/>
        <v>0</v>
      </c>
      <c r="EG36" s="89">
        <f t="shared" si="109"/>
        <v>0</v>
      </c>
      <c r="EH36" s="89">
        <f t="shared" si="110"/>
        <v>0</v>
      </c>
      <c r="EI36" s="89">
        <f t="shared" si="111"/>
        <v>0</v>
      </c>
      <c r="EJ36" s="89">
        <f t="shared" si="112"/>
        <v>0</v>
      </c>
      <c r="EK36" s="94">
        <f t="shared" si="113"/>
        <v>0</v>
      </c>
      <c r="EL36" s="94">
        <f t="shared" si="114"/>
        <v>0</v>
      </c>
      <c r="EM36" s="90">
        <f t="shared" si="115"/>
        <v>0</v>
      </c>
      <c r="EN36" s="91">
        <f t="shared" si="28"/>
        <v>0</v>
      </c>
      <c r="EO36" s="89">
        <f t="shared" si="29"/>
        <v>0</v>
      </c>
      <c r="EP36" s="89">
        <f t="shared" si="30"/>
        <v>0</v>
      </c>
      <c r="EQ36" s="89">
        <f t="shared" si="31"/>
        <v>0</v>
      </c>
      <c r="ER36" s="89">
        <f t="shared" si="32"/>
        <v>0</v>
      </c>
      <c r="ES36" s="89">
        <f t="shared" si="116"/>
        <v>0</v>
      </c>
      <c r="ET36" s="89">
        <f t="shared" si="33"/>
        <v>0</v>
      </c>
      <c r="EU36" s="89">
        <f t="shared" si="34"/>
        <v>0</v>
      </c>
      <c r="EV36" s="94">
        <f t="shared" si="35"/>
        <v>0</v>
      </c>
      <c r="EW36" s="94">
        <f t="shared" si="36"/>
        <v>0</v>
      </c>
      <c r="EX36" s="90">
        <f t="shared" si="37"/>
        <v>0</v>
      </c>
      <c r="EY36" s="662"/>
    </row>
    <row r="37" spans="1:155" ht="21.75" customHeight="1">
      <c r="A37" s="13">
        <f t="shared" si="38"/>
        <v>0</v>
      </c>
      <c r="B37" s="35">
        <v>29</v>
      </c>
      <c r="C37" s="334">
        <v>29</v>
      </c>
      <c r="D37" s="6">
        <f t="shared" si="39"/>
        <v>10</v>
      </c>
      <c r="E37" s="79">
        <f>'Data Paste From Shala Darpan'!D30</f>
        <v>1752</v>
      </c>
      <c r="F37" s="443" t="str">
        <f t="shared" si="117"/>
        <v/>
      </c>
      <c r="G37" s="78">
        <f>'Data Paste From Shala Darpan'!L30</f>
        <v>0</v>
      </c>
      <c r="H37" s="79" t="str">
        <f>'Data Paste From Shala Darpan'!F30</f>
        <v>KOMAL KANWAR</v>
      </c>
      <c r="I37" s="79" t="str">
        <f>'Data Paste From Shala Darpan'!H30</f>
        <v>DEVI SINGH</v>
      </c>
      <c r="J37" s="79" t="str">
        <f>'Data Paste From Shala Darpan'!I30</f>
        <v>SURAJ KANWAR</v>
      </c>
      <c r="K37" s="337">
        <f>'Data Paste From Shala Darpan'!K30</f>
        <v>39112</v>
      </c>
      <c r="L37" s="214" t="str">
        <f t="shared" si="40"/>
        <v/>
      </c>
      <c r="M37" s="174"/>
      <c r="N37" s="175" t="str">
        <f t="shared" si="41"/>
        <v/>
      </c>
      <c r="O37" s="220">
        <f t="shared" si="42"/>
        <v>0</v>
      </c>
      <c r="P37" s="681"/>
      <c r="Q37" s="137"/>
      <c r="R37" s="138"/>
      <c r="S37" s="138"/>
      <c r="T37" s="139"/>
      <c r="U37" s="138"/>
      <c r="V37" s="414">
        <f t="shared" si="43"/>
        <v>0</v>
      </c>
      <c r="W37" s="138"/>
      <c r="X37" s="193"/>
      <c r="Y37" s="194"/>
      <c r="Z37" s="194"/>
      <c r="AA37" s="195"/>
      <c r="AB37" s="194"/>
      <c r="AC37" s="417">
        <f t="shared" si="44"/>
        <v>0</v>
      </c>
      <c r="AD37" s="194"/>
      <c r="AE37" s="242"/>
      <c r="AF37" s="243"/>
      <c r="AG37" s="243"/>
      <c r="AH37" s="244"/>
      <c r="AI37" s="243"/>
      <c r="AJ37" s="420">
        <f t="shared" si="45"/>
        <v>0</v>
      </c>
      <c r="AK37" s="243"/>
      <c r="AL37" s="143"/>
      <c r="AM37" s="144"/>
      <c r="AN37" s="144"/>
      <c r="AO37" s="145"/>
      <c r="AP37" s="144"/>
      <c r="AQ37" s="423">
        <f t="shared" si="46"/>
        <v>0</v>
      </c>
      <c r="AR37" s="144"/>
      <c r="AS37" s="257"/>
      <c r="AT37" s="258"/>
      <c r="AU37" s="258"/>
      <c r="AV37" s="259"/>
      <c r="AW37" s="258"/>
      <c r="AX37" s="426">
        <f t="shared" si="47"/>
        <v>0</v>
      </c>
      <c r="AY37" s="258"/>
      <c r="AZ37" s="295"/>
      <c r="BA37" s="296"/>
      <c r="BB37" s="296"/>
      <c r="BC37" s="297"/>
      <c r="BD37" s="296"/>
      <c r="BE37" s="429">
        <f t="shared" si="48"/>
        <v>0</v>
      </c>
      <c r="BF37" s="296"/>
      <c r="BG37" s="257"/>
      <c r="BH37" s="258"/>
      <c r="BI37" s="258"/>
      <c r="BJ37" s="259"/>
      <c r="BK37" s="258"/>
      <c r="BL37" s="426">
        <f t="shared" si="49"/>
        <v>0</v>
      </c>
      <c r="BM37" s="258"/>
      <c r="BN37" s="266">
        <v>0</v>
      </c>
      <c r="BO37" s="267">
        <v>0</v>
      </c>
      <c r="BP37" s="274">
        <v>0</v>
      </c>
      <c r="BQ37" s="275">
        <v>0</v>
      </c>
      <c r="BR37" s="282">
        <v>0</v>
      </c>
      <c r="BS37" s="283">
        <v>0</v>
      </c>
      <c r="BT37" s="202">
        <v>0</v>
      </c>
      <c r="BU37" s="203">
        <v>0</v>
      </c>
      <c r="BV37" s="203">
        <v>0</v>
      </c>
      <c r="BW37" s="150">
        <v>0</v>
      </c>
      <c r="BX37" s="151">
        <v>0</v>
      </c>
      <c r="BY37" s="301">
        <v>0</v>
      </c>
      <c r="BZ37" s="91">
        <f t="shared" si="50"/>
        <v>0</v>
      </c>
      <c r="CA37" s="89">
        <f t="shared" si="51"/>
        <v>0</v>
      </c>
      <c r="CB37" s="89">
        <f t="shared" si="52"/>
        <v>0</v>
      </c>
      <c r="CC37" s="89">
        <f t="shared" si="53"/>
        <v>0</v>
      </c>
      <c r="CD37" s="89">
        <f t="shared" si="54"/>
        <v>0</v>
      </c>
      <c r="CE37" s="89">
        <f t="shared" si="55"/>
        <v>0</v>
      </c>
      <c r="CF37" s="89">
        <f t="shared" si="56"/>
        <v>0</v>
      </c>
      <c r="CG37" s="89">
        <f t="shared" si="57"/>
        <v>0</v>
      </c>
      <c r="CH37" s="94">
        <f t="shared" si="58"/>
        <v>0</v>
      </c>
      <c r="CI37" s="94">
        <f t="shared" si="59"/>
        <v>0</v>
      </c>
      <c r="CJ37" s="90">
        <f t="shared" si="60"/>
        <v>0</v>
      </c>
      <c r="CK37" s="91">
        <f t="shared" si="61"/>
        <v>0</v>
      </c>
      <c r="CL37" s="89">
        <f t="shared" si="62"/>
        <v>0</v>
      </c>
      <c r="CM37" s="89">
        <f t="shared" si="63"/>
        <v>0</v>
      </c>
      <c r="CN37" s="89">
        <f t="shared" si="64"/>
        <v>0</v>
      </c>
      <c r="CO37" s="89">
        <f t="shared" si="65"/>
        <v>0</v>
      </c>
      <c r="CP37" s="89">
        <f t="shared" si="66"/>
        <v>0</v>
      </c>
      <c r="CQ37" s="89">
        <f t="shared" si="67"/>
        <v>0</v>
      </c>
      <c r="CR37" s="89">
        <f t="shared" si="68"/>
        <v>0</v>
      </c>
      <c r="CS37" s="94">
        <f t="shared" si="69"/>
        <v>0</v>
      </c>
      <c r="CT37" s="94">
        <f t="shared" si="70"/>
        <v>0</v>
      </c>
      <c r="CU37" s="90">
        <f t="shared" si="71"/>
        <v>0</v>
      </c>
      <c r="CV37" s="91">
        <f t="shared" si="72"/>
        <v>0</v>
      </c>
      <c r="CW37" s="89">
        <f t="shared" si="73"/>
        <v>0</v>
      </c>
      <c r="CX37" s="89">
        <f t="shared" si="74"/>
        <v>0</v>
      </c>
      <c r="CY37" s="89">
        <f t="shared" si="75"/>
        <v>0</v>
      </c>
      <c r="CZ37" s="89">
        <f t="shared" si="76"/>
        <v>0</v>
      </c>
      <c r="DA37" s="89">
        <f t="shared" si="77"/>
        <v>0</v>
      </c>
      <c r="DB37" s="89">
        <f t="shared" si="78"/>
        <v>0</v>
      </c>
      <c r="DC37" s="89">
        <f t="shared" si="79"/>
        <v>0</v>
      </c>
      <c r="DD37" s="94">
        <f t="shared" si="80"/>
        <v>0</v>
      </c>
      <c r="DE37" s="94">
        <f t="shared" si="81"/>
        <v>0</v>
      </c>
      <c r="DF37" s="90">
        <f t="shared" si="82"/>
        <v>0</v>
      </c>
      <c r="DG37" s="91">
        <f t="shared" si="83"/>
        <v>0</v>
      </c>
      <c r="DH37" s="91">
        <f t="shared" si="84"/>
        <v>0</v>
      </c>
      <c r="DI37" s="91">
        <f t="shared" si="85"/>
        <v>0</v>
      </c>
      <c r="DJ37" s="91">
        <f t="shared" si="86"/>
        <v>0</v>
      </c>
      <c r="DK37" s="89">
        <f t="shared" si="87"/>
        <v>0</v>
      </c>
      <c r="DL37" s="89">
        <f t="shared" si="88"/>
        <v>0</v>
      </c>
      <c r="DM37" s="89">
        <f t="shared" si="89"/>
        <v>0</v>
      </c>
      <c r="DN37" s="89">
        <f t="shared" si="90"/>
        <v>0</v>
      </c>
      <c r="DO37" s="89">
        <f t="shared" si="91"/>
        <v>0</v>
      </c>
      <c r="DP37" s="94">
        <f t="shared" si="92"/>
        <v>0</v>
      </c>
      <c r="DQ37" s="90">
        <f t="shared" si="93"/>
        <v>0</v>
      </c>
      <c r="DR37" s="342">
        <f t="shared" si="94"/>
        <v>0</v>
      </c>
      <c r="DS37" s="343">
        <f t="shared" si="95"/>
        <v>0</v>
      </c>
      <c r="DT37" s="343">
        <f t="shared" si="96"/>
        <v>0</v>
      </c>
      <c r="DU37" s="343">
        <f t="shared" si="97"/>
        <v>0</v>
      </c>
      <c r="DV37" s="89">
        <f t="shared" si="98"/>
        <v>0</v>
      </c>
      <c r="DW37" s="89">
        <f t="shared" si="99"/>
        <v>0</v>
      </c>
      <c r="DX37" s="343">
        <f t="shared" si="100"/>
        <v>0</v>
      </c>
      <c r="DY37" s="343">
        <f t="shared" si="101"/>
        <v>0</v>
      </c>
      <c r="DZ37" s="343">
        <f t="shared" si="102"/>
        <v>0</v>
      </c>
      <c r="EA37" s="94">
        <f t="shared" si="103"/>
        <v>0</v>
      </c>
      <c r="EB37" s="90">
        <f t="shared" si="104"/>
        <v>0</v>
      </c>
      <c r="EC37" s="91">
        <f t="shared" si="105"/>
        <v>0</v>
      </c>
      <c r="ED37" s="89">
        <f t="shared" si="106"/>
        <v>0</v>
      </c>
      <c r="EE37" s="89">
        <f t="shared" si="107"/>
        <v>0</v>
      </c>
      <c r="EF37" s="89">
        <f t="shared" si="108"/>
        <v>0</v>
      </c>
      <c r="EG37" s="89">
        <f t="shared" si="109"/>
        <v>0</v>
      </c>
      <c r="EH37" s="89">
        <f t="shared" si="110"/>
        <v>0</v>
      </c>
      <c r="EI37" s="89">
        <f t="shared" si="111"/>
        <v>0</v>
      </c>
      <c r="EJ37" s="89">
        <f t="shared" si="112"/>
        <v>0</v>
      </c>
      <c r="EK37" s="94">
        <f t="shared" si="113"/>
        <v>0</v>
      </c>
      <c r="EL37" s="94">
        <f t="shared" si="114"/>
        <v>0</v>
      </c>
      <c r="EM37" s="90">
        <f t="shared" si="115"/>
        <v>0</v>
      </c>
      <c r="EN37" s="91">
        <f t="shared" si="28"/>
        <v>0</v>
      </c>
      <c r="EO37" s="89">
        <f t="shared" si="29"/>
        <v>0</v>
      </c>
      <c r="EP37" s="89">
        <f t="shared" si="30"/>
        <v>0</v>
      </c>
      <c r="EQ37" s="89">
        <f t="shared" si="31"/>
        <v>0</v>
      </c>
      <c r="ER37" s="89">
        <f t="shared" si="32"/>
        <v>0</v>
      </c>
      <c r="ES37" s="89">
        <f t="shared" si="116"/>
        <v>0</v>
      </c>
      <c r="ET37" s="89">
        <f t="shared" si="33"/>
        <v>0</v>
      </c>
      <c r="EU37" s="89">
        <f t="shared" si="34"/>
        <v>0</v>
      </c>
      <c r="EV37" s="94">
        <f t="shared" si="35"/>
        <v>0</v>
      </c>
      <c r="EW37" s="94">
        <f t="shared" si="36"/>
        <v>0</v>
      </c>
      <c r="EX37" s="90">
        <f t="shared" si="37"/>
        <v>0</v>
      </c>
      <c r="EY37" s="662"/>
    </row>
    <row r="38" spans="1:155" ht="21.75" customHeight="1">
      <c r="A38" s="13">
        <f t="shared" si="38"/>
        <v>0</v>
      </c>
      <c r="B38" s="35">
        <v>30</v>
      </c>
      <c r="C38" s="336">
        <v>30</v>
      </c>
      <c r="D38" s="6">
        <f t="shared" si="39"/>
        <v>10</v>
      </c>
      <c r="E38" s="79">
        <f>'Data Paste From Shala Darpan'!D31</f>
        <v>1345</v>
      </c>
      <c r="F38" s="443" t="str">
        <f t="shared" si="117"/>
        <v/>
      </c>
      <c r="G38" s="79">
        <f>'Data Paste From Shala Darpan'!L31</f>
        <v>0</v>
      </c>
      <c r="H38" s="79" t="str">
        <f>'Data Paste From Shala Darpan'!F31</f>
        <v>KOUSHALYA</v>
      </c>
      <c r="I38" s="79" t="str">
        <f>'Data Paste From Shala Darpan'!H31</f>
        <v>HARAMAN RAM</v>
      </c>
      <c r="J38" s="79" t="str">
        <f>'Data Paste From Shala Darpan'!I31</f>
        <v>PAPPU DEVI</v>
      </c>
      <c r="K38" s="337">
        <f>'Data Paste From Shala Darpan'!K31</f>
        <v>40019</v>
      </c>
      <c r="L38" s="214" t="str">
        <f t="shared" si="40"/>
        <v/>
      </c>
      <c r="M38" s="174"/>
      <c r="N38" s="175" t="str">
        <f t="shared" si="41"/>
        <v/>
      </c>
      <c r="O38" s="220">
        <f t="shared" si="42"/>
        <v>0</v>
      </c>
      <c r="P38" s="681"/>
      <c r="Q38" s="137"/>
      <c r="R38" s="138"/>
      <c r="S38" s="138"/>
      <c r="T38" s="139"/>
      <c r="U38" s="138"/>
      <c r="V38" s="414">
        <f t="shared" si="43"/>
        <v>0</v>
      </c>
      <c r="W38" s="138"/>
      <c r="X38" s="193"/>
      <c r="Y38" s="194"/>
      <c r="Z38" s="194"/>
      <c r="AA38" s="195"/>
      <c r="AB38" s="194"/>
      <c r="AC38" s="417">
        <f t="shared" si="44"/>
        <v>0</v>
      </c>
      <c r="AD38" s="194"/>
      <c r="AE38" s="242"/>
      <c r="AF38" s="243"/>
      <c r="AG38" s="243"/>
      <c r="AH38" s="244"/>
      <c r="AI38" s="243"/>
      <c r="AJ38" s="420">
        <f t="shared" si="45"/>
        <v>0</v>
      </c>
      <c r="AK38" s="243"/>
      <c r="AL38" s="143"/>
      <c r="AM38" s="144"/>
      <c r="AN38" s="144"/>
      <c r="AO38" s="145"/>
      <c r="AP38" s="144"/>
      <c r="AQ38" s="423">
        <f t="shared" si="46"/>
        <v>0</v>
      </c>
      <c r="AR38" s="144"/>
      <c r="AS38" s="257"/>
      <c r="AT38" s="258"/>
      <c r="AU38" s="258"/>
      <c r="AV38" s="259"/>
      <c r="AW38" s="258"/>
      <c r="AX38" s="426">
        <f t="shared" si="47"/>
        <v>0</v>
      </c>
      <c r="AY38" s="258"/>
      <c r="AZ38" s="295"/>
      <c r="BA38" s="296"/>
      <c r="BB38" s="296"/>
      <c r="BC38" s="297"/>
      <c r="BD38" s="296"/>
      <c r="BE38" s="429">
        <f t="shared" si="48"/>
        <v>0</v>
      </c>
      <c r="BF38" s="296"/>
      <c r="BG38" s="257"/>
      <c r="BH38" s="258"/>
      <c r="BI38" s="258"/>
      <c r="BJ38" s="259"/>
      <c r="BK38" s="258"/>
      <c r="BL38" s="426">
        <f t="shared" si="49"/>
        <v>0</v>
      </c>
      <c r="BM38" s="258"/>
      <c r="BN38" s="266">
        <v>0</v>
      </c>
      <c r="BO38" s="267">
        <v>0</v>
      </c>
      <c r="BP38" s="274">
        <v>0</v>
      </c>
      <c r="BQ38" s="275">
        <v>0</v>
      </c>
      <c r="BR38" s="282">
        <v>0</v>
      </c>
      <c r="BS38" s="283">
        <v>0</v>
      </c>
      <c r="BT38" s="202">
        <v>0</v>
      </c>
      <c r="BU38" s="203">
        <v>0</v>
      </c>
      <c r="BV38" s="203">
        <v>0</v>
      </c>
      <c r="BW38" s="150">
        <v>0</v>
      </c>
      <c r="BX38" s="151">
        <v>0</v>
      </c>
      <c r="BY38" s="301">
        <v>0</v>
      </c>
      <c r="BZ38" s="91">
        <f t="shared" si="50"/>
        <v>0</v>
      </c>
      <c r="CA38" s="89">
        <f t="shared" si="51"/>
        <v>0</v>
      </c>
      <c r="CB38" s="89">
        <f t="shared" si="52"/>
        <v>0</v>
      </c>
      <c r="CC38" s="89">
        <f t="shared" si="53"/>
        <v>0</v>
      </c>
      <c r="CD38" s="89">
        <f t="shared" si="54"/>
        <v>0</v>
      </c>
      <c r="CE38" s="89">
        <f t="shared" si="55"/>
        <v>0</v>
      </c>
      <c r="CF38" s="89">
        <f t="shared" si="56"/>
        <v>0</v>
      </c>
      <c r="CG38" s="89">
        <f t="shared" si="57"/>
        <v>0</v>
      </c>
      <c r="CH38" s="94">
        <f t="shared" si="58"/>
        <v>0</v>
      </c>
      <c r="CI38" s="94">
        <f t="shared" si="59"/>
        <v>0</v>
      </c>
      <c r="CJ38" s="90">
        <f t="shared" si="60"/>
        <v>0</v>
      </c>
      <c r="CK38" s="91">
        <f t="shared" si="61"/>
        <v>0</v>
      </c>
      <c r="CL38" s="89">
        <f t="shared" si="62"/>
        <v>0</v>
      </c>
      <c r="CM38" s="89">
        <f t="shared" si="63"/>
        <v>0</v>
      </c>
      <c r="CN38" s="89">
        <f t="shared" si="64"/>
        <v>0</v>
      </c>
      <c r="CO38" s="89">
        <f t="shared" si="65"/>
        <v>0</v>
      </c>
      <c r="CP38" s="89">
        <f t="shared" si="66"/>
        <v>0</v>
      </c>
      <c r="CQ38" s="89">
        <f t="shared" si="67"/>
        <v>0</v>
      </c>
      <c r="CR38" s="89">
        <f t="shared" si="68"/>
        <v>0</v>
      </c>
      <c r="CS38" s="94">
        <f t="shared" si="69"/>
        <v>0</v>
      </c>
      <c r="CT38" s="94">
        <f t="shared" si="70"/>
        <v>0</v>
      </c>
      <c r="CU38" s="90">
        <f t="shared" si="71"/>
        <v>0</v>
      </c>
      <c r="CV38" s="91">
        <f t="shared" si="72"/>
        <v>0</v>
      </c>
      <c r="CW38" s="89">
        <f t="shared" si="73"/>
        <v>0</v>
      </c>
      <c r="CX38" s="89">
        <f t="shared" si="74"/>
        <v>0</v>
      </c>
      <c r="CY38" s="89">
        <f t="shared" si="75"/>
        <v>0</v>
      </c>
      <c r="CZ38" s="89">
        <f t="shared" si="76"/>
        <v>0</v>
      </c>
      <c r="DA38" s="89">
        <f t="shared" si="77"/>
        <v>0</v>
      </c>
      <c r="DB38" s="89">
        <f t="shared" si="78"/>
        <v>0</v>
      </c>
      <c r="DC38" s="89">
        <f t="shared" si="79"/>
        <v>0</v>
      </c>
      <c r="DD38" s="94">
        <f t="shared" si="80"/>
        <v>0</v>
      </c>
      <c r="DE38" s="94">
        <f t="shared" si="81"/>
        <v>0</v>
      </c>
      <c r="DF38" s="90">
        <f t="shared" si="82"/>
        <v>0</v>
      </c>
      <c r="DG38" s="91">
        <f t="shared" si="83"/>
        <v>0</v>
      </c>
      <c r="DH38" s="91">
        <f t="shared" si="84"/>
        <v>0</v>
      </c>
      <c r="DI38" s="91">
        <f t="shared" si="85"/>
        <v>0</v>
      </c>
      <c r="DJ38" s="91">
        <f t="shared" si="86"/>
        <v>0</v>
      </c>
      <c r="DK38" s="89">
        <f t="shared" si="87"/>
        <v>0</v>
      </c>
      <c r="DL38" s="89">
        <f t="shared" si="88"/>
        <v>0</v>
      </c>
      <c r="DM38" s="89">
        <f t="shared" si="89"/>
        <v>0</v>
      </c>
      <c r="DN38" s="89">
        <f t="shared" si="90"/>
        <v>0</v>
      </c>
      <c r="DO38" s="89">
        <f t="shared" si="91"/>
        <v>0</v>
      </c>
      <c r="DP38" s="94">
        <f t="shared" si="92"/>
        <v>0</v>
      </c>
      <c r="DQ38" s="90">
        <f t="shared" si="93"/>
        <v>0</v>
      </c>
      <c r="DR38" s="342">
        <f t="shared" si="94"/>
        <v>0</v>
      </c>
      <c r="DS38" s="343">
        <f t="shared" si="95"/>
        <v>0</v>
      </c>
      <c r="DT38" s="343">
        <f t="shared" si="96"/>
        <v>0</v>
      </c>
      <c r="DU38" s="343">
        <f t="shared" si="97"/>
        <v>0</v>
      </c>
      <c r="DV38" s="89">
        <f t="shared" si="98"/>
        <v>0</v>
      </c>
      <c r="DW38" s="89">
        <f t="shared" si="99"/>
        <v>0</v>
      </c>
      <c r="DX38" s="343">
        <f t="shared" si="100"/>
        <v>0</v>
      </c>
      <c r="DY38" s="343">
        <f t="shared" si="101"/>
        <v>0</v>
      </c>
      <c r="DZ38" s="343">
        <f t="shared" si="102"/>
        <v>0</v>
      </c>
      <c r="EA38" s="94">
        <f t="shared" si="103"/>
        <v>0</v>
      </c>
      <c r="EB38" s="90">
        <f t="shared" si="104"/>
        <v>0</v>
      </c>
      <c r="EC38" s="91">
        <f t="shared" si="105"/>
        <v>0</v>
      </c>
      <c r="ED38" s="89">
        <f t="shared" si="106"/>
        <v>0</v>
      </c>
      <c r="EE38" s="89">
        <f t="shared" si="107"/>
        <v>0</v>
      </c>
      <c r="EF38" s="89">
        <f t="shared" si="108"/>
        <v>0</v>
      </c>
      <c r="EG38" s="89">
        <f t="shared" si="109"/>
        <v>0</v>
      </c>
      <c r="EH38" s="89">
        <f t="shared" si="110"/>
        <v>0</v>
      </c>
      <c r="EI38" s="89">
        <f t="shared" si="111"/>
        <v>0</v>
      </c>
      <c r="EJ38" s="89">
        <f t="shared" si="112"/>
        <v>0</v>
      </c>
      <c r="EK38" s="94">
        <f t="shared" si="113"/>
        <v>0</v>
      </c>
      <c r="EL38" s="94">
        <f t="shared" si="114"/>
        <v>0</v>
      </c>
      <c r="EM38" s="90">
        <f t="shared" si="115"/>
        <v>0</v>
      </c>
      <c r="EN38" s="91">
        <f t="shared" si="28"/>
        <v>0</v>
      </c>
      <c r="EO38" s="89">
        <f t="shared" si="29"/>
        <v>0</v>
      </c>
      <c r="EP38" s="89">
        <f t="shared" si="30"/>
        <v>0</v>
      </c>
      <c r="EQ38" s="89">
        <f t="shared" si="31"/>
        <v>0</v>
      </c>
      <c r="ER38" s="89">
        <f t="shared" si="32"/>
        <v>0</v>
      </c>
      <c r="ES38" s="89">
        <f t="shared" si="116"/>
        <v>0</v>
      </c>
      <c r="ET38" s="89">
        <f t="shared" si="33"/>
        <v>0</v>
      </c>
      <c r="EU38" s="89">
        <f t="shared" si="34"/>
        <v>0</v>
      </c>
      <c r="EV38" s="94">
        <f t="shared" si="35"/>
        <v>0</v>
      </c>
      <c r="EW38" s="94">
        <f t="shared" si="36"/>
        <v>0</v>
      </c>
      <c r="EX38" s="90">
        <f t="shared" si="37"/>
        <v>0</v>
      </c>
      <c r="EY38" s="662"/>
    </row>
    <row r="39" spans="1:155" ht="21.75" customHeight="1">
      <c r="A39" s="13">
        <f t="shared" si="38"/>
        <v>0</v>
      </c>
      <c r="B39" s="35">
        <v>31</v>
      </c>
      <c r="C39" s="334">
        <v>31</v>
      </c>
      <c r="D39" s="6">
        <f t="shared" si="39"/>
        <v>10</v>
      </c>
      <c r="E39" s="79">
        <f>'Data Paste From Shala Darpan'!D32</f>
        <v>1363</v>
      </c>
      <c r="F39" s="443" t="str">
        <f t="shared" si="117"/>
        <v/>
      </c>
      <c r="G39" s="78">
        <f>'Data Paste From Shala Darpan'!L32</f>
        <v>0</v>
      </c>
      <c r="H39" s="79" t="str">
        <f>'Data Paste From Shala Darpan'!F32</f>
        <v>KULDEEP SINGH</v>
      </c>
      <c r="I39" s="79" t="str">
        <f>'Data Paste From Shala Darpan'!H32</f>
        <v>AVAR DAN</v>
      </c>
      <c r="J39" s="79" t="str">
        <f>'Data Paste From Shala Darpan'!I32</f>
        <v>RUKMA KANWAR</v>
      </c>
      <c r="K39" s="337">
        <f>'Data Paste From Shala Darpan'!K32</f>
        <v>38908</v>
      </c>
      <c r="L39" s="214" t="str">
        <f t="shared" si="40"/>
        <v/>
      </c>
      <c r="M39" s="174"/>
      <c r="N39" s="175" t="str">
        <f t="shared" si="41"/>
        <v/>
      </c>
      <c r="O39" s="220">
        <f t="shared" si="42"/>
        <v>0</v>
      </c>
      <c r="P39" s="681"/>
      <c r="Q39" s="137"/>
      <c r="R39" s="138"/>
      <c r="S39" s="138"/>
      <c r="T39" s="139"/>
      <c r="U39" s="138"/>
      <c r="V39" s="414">
        <f t="shared" si="43"/>
        <v>0</v>
      </c>
      <c r="W39" s="138"/>
      <c r="X39" s="193"/>
      <c r="Y39" s="194"/>
      <c r="Z39" s="194"/>
      <c r="AA39" s="195"/>
      <c r="AB39" s="194"/>
      <c r="AC39" s="417">
        <f t="shared" si="44"/>
        <v>0</v>
      </c>
      <c r="AD39" s="194"/>
      <c r="AE39" s="242"/>
      <c r="AF39" s="243"/>
      <c r="AG39" s="243"/>
      <c r="AH39" s="244"/>
      <c r="AI39" s="243"/>
      <c r="AJ39" s="420">
        <f t="shared" si="45"/>
        <v>0</v>
      </c>
      <c r="AK39" s="243"/>
      <c r="AL39" s="143"/>
      <c r="AM39" s="144"/>
      <c r="AN39" s="144"/>
      <c r="AO39" s="145"/>
      <c r="AP39" s="144"/>
      <c r="AQ39" s="423">
        <f t="shared" si="46"/>
        <v>0</v>
      </c>
      <c r="AR39" s="144"/>
      <c r="AS39" s="257"/>
      <c r="AT39" s="258"/>
      <c r="AU39" s="258"/>
      <c r="AV39" s="259"/>
      <c r="AW39" s="258"/>
      <c r="AX39" s="426">
        <f t="shared" si="47"/>
        <v>0</v>
      </c>
      <c r="AY39" s="258"/>
      <c r="AZ39" s="295"/>
      <c r="BA39" s="296"/>
      <c r="BB39" s="296"/>
      <c r="BC39" s="297"/>
      <c r="BD39" s="296"/>
      <c r="BE39" s="429">
        <f t="shared" si="48"/>
        <v>0</v>
      </c>
      <c r="BF39" s="296"/>
      <c r="BG39" s="257"/>
      <c r="BH39" s="258"/>
      <c r="BI39" s="258"/>
      <c r="BJ39" s="259"/>
      <c r="BK39" s="258"/>
      <c r="BL39" s="426">
        <f t="shared" si="49"/>
        <v>0</v>
      </c>
      <c r="BM39" s="258"/>
      <c r="BN39" s="266">
        <v>0</v>
      </c>
      <c r="BO39" s="267">
        <v>0</v>
      </c>
      <c r="BP39" s="274">
        <v>0</v>
      </c>
      <c r="BQ39" s="275">
        <v>0</v>
      </c>
      <c r="BR39" s="282">
        <v>0</v>
      </c>
      <c r="BS39" s="283">
        <v>0</v>
      </c>
      <c r="BT39" s="202">
        <v>0</v>
      </c>
      <c r="BU39" s="203">
        <v>0</v>
      </c>
      <c r="BV39" s="203">
        <v>0</v>
      </c>
      <c r="BW39" s="150">
        <v>0</v>
      </c>
      <c r="BX39" s="151">
        <v>0</v>
      </c>
      <c r="BY39" s="301">
        <v>0</v>
      </c>
      <c r="BZ39" s="91">
        <f t="shared" si="50"/>
        <v>0</v>
      </c>
      <c r="CA39" s="89">
        <f t="shared" si="51"/>
        <v>0</v>
      </c>
      <c r="CB39" s="89">
        <f t="shared" si="52"/>
        <v>0</v>
      </c>
      <c r="CC39" s="89">
        <f t="shared" si="53"/>
        <v>0</v>
      </c>
      <c r="CD39" s="89">
        <f t="shared" si="54"/>
        <v>0</v>
      </c>
      <c r="CE39" s="89">
        <f t="shared" si="55"/>
        <v>0</v>
      </c>
      <c r="CF39" s="89">
        <f t="shared" si="56"/>
        <v>0</v>
      </c>
      <c r="CG39" s="89">
        <f t="shared" si="57"/>
        <v>0</v>
      </c>
      <c r="CH39" s="94">
        <f t="shared" si="58"/>
        <v>0</v>
      </c>
      <c r="CI39" s="94">
        <f t="shared" si="59"/>
        <v>0</v>
      </c>
      <c r="CJ39" s="90">
        <f t="shared" si="60"/>
        <v>0</v>
      </c>
      <c r="CK39" s="91">
        <f t="shared" si="61"/>
        <v>0</v>
      </c>
      <c r="CL39" s="89">
        <f t="shared" si="62"/>
        <v>0</v>
      </c>
      <c r="CM39" s="89">
        <f t="shared" si="63"/>
        <v>0</v>
      </c>
      <c r="CN39" s="89">
        <f t="shared" si="64"/>
        <v>0</v>
      </c>
      <c r="CO39" s="89">
        <f t="shared" si="65"/>
        <v>0</v>
      </c>
      <c r="CP39" s="89">
        <f t="shared" si="66"/>
        <v>0</v>
      </c>
      <c r="CQ39" s="89">
        <f t="shared" si="67"/>
        <v>0</v>
      </c>
      <c r="CR39" s="89">
        <f t="shared" si="68"/>
        <v>0</v>
      </c>
      <c r="CS39" s="94">
        <f t="shared" si="69"/>
        <v>0</v>
      </c>
      <c r="CT39" s="94">
        <f t="shared" si="70"/>
        <v>0</v>
      </c>
      <c r="CU39" s="90">
        <f t="shared" si="71"/>
        <v>0</v>
      </c>
      <c r="CV39" s="91">
        <f t="shared" si="72"/>
        <v>0</v>
      </c>
      <c r="CW39" s="89">
        <f t="shared" si="73"/>
        <v>0</v>
      </c>
      <c r="CX39" s="89">
        <f t="shared" si="74"/>
        <v>0</v>
      </c>
      <c r="CY39" s="89">
        <f t="shared" si="75"/>
        <v>0</v>
      </c>
      <c r="CZ39" s="89">
        <f t="shared" si="76"/>
        <v>0</v>
      </c>
      <c r="DA39" s="89">
        <f t="shared" si="77"/>
        <v>0</v>
      </c>
      <c r="DB39" s="89">
        <f t="shared" si="78"/>
        <v>0</v>
      </c>
      <c r="DC39" s="89">
        <f t="shared" si="79"/>
        <v>0</v>
      </c>
      <c r="DD39" s="94">
        <f t="shared" si="80"/>
        <v>0</v>
      </c>
      <c r="DE39" s="94">
        <f t="shared" si="81"/>
        <v>0</v>
      </c>
      <c r="DF39" s="90">
        <f t="shared" si="82"/>
        <v>0</v>
      </c>
      <c r="DG39" s="91">
        <f t="shared" si="83"/>
        <v>0</v>
      </c>
      <c r="DH39" s="91">
        <f t="shared" si="84"/>
        <v>0</v>
      </c>
      <c r="DI39" s="91">
        <f t="shared" si="85"/>
        <v>0</v>
      </c>
      <c r="DJ39" s="91">
        <f t="shared" si="86"/>
        <v>0</v>
      </c>
      <c r="DK39" s="89">
        <f t="shared" si="87"/>
        <v>0</v>
      </c>
      <c r="DL39" s="89">
        <f t="shared" si="88"/>
        <v>0</v>
      </c>
      <c r="DM39" s="89">
        <f t="shared" si="89"/>
        <v>0</v>
      </c>
      <c r="DN39" s="89">
        <f t="shared" si="90"/>
        <v>0</v>
      </c>
      <c r="DO39" s="89">
        <f t="shared" si="91"/>
        <v>0</v>
      </c>
      <c r="DP39" s="94">
        <f t="shared" si="92"/>
        <v>0</v>
      </c>
      <c r="DQ39" s="90">
        <f t="shared" si="93"/>
        <v>0</v>
      </c>
      <c r="DR39" s="342">
        <f t="shared" si="94"/>
        <v>0</v>
      </c>
      <c r="DS39" s="343">
        <f t="shared" si="95"/>
        <v>0</v>
      </c>
      <c r="DT39" s="343">
        <f t="shared" si="96"/>
        <v>0</v>
      </c>
      <c r="DU39" s="343">
        <f t="shared" si="97"/>
        <v>0</v>
      </c>
      <c r="DV39" s="89">
        <f t="shared" si="98"/>
        <v>0</v>
      </c>
      <c r="DW39" s="89">
        <f t="shared" si="99"/>
        <v>0</v>
      </c>
      <c r="DX39" s="343">
        <f t="shared" si="100"/>
        <v>0</v>
      </c>
      <c r="DY39" s="343">
        <f t="shared" si="101"/>
        <v>0</v>
      </c>
      <c r="DZ39" s="343">
        <f t="shared" si="102"/>
        <v>0</v>
      </c>
      <c r="EA39" s="94">
        <f t="shared" si="103"/>
        <v>0</v>
      </c>
      <c r="EB39" s="90">
        <f t="shared" si="104"/>
        <v>0</v>
      </c>
      <c r="EC39" s="91">
        <f t="shared" si="105"/>
        <v>0</v>
      </c>
      <c r="ED39" s="89">
        <f t="shared" si="106"/>
        <v>0</v>
      </c>
      <c r="EE39" s="89">
        <f t="shared" si="107"/>
        <v>0</v>
      </c>
      <c r="EF39" s="89">
        <f t="shared" si="108"/>
        <v>0</v>
      </c>
      <c r="EG39" s="89">
        <f t="shared" si="109"/>
        <v>0</v>
      </c>
      <c r="EH39" s="89">
        <f t="shared" si="110"/>
        <v>0</v>
      </c>
      <c r="EI39" s="89">
        <f t="shared" si="111"/>
        <v>0</v>
      </c>
      <c r="EJ39" s="89">
        <f t="shared" si="112"/>
        <v>0</v>
      </c>
      <c r="EK39" s="94">
        <f t="shared" si="113"/>
        <v>0</v>
      </c>
      <c r="EL39" s="94">
        <f t="shared" si="114"/>
        <v>0</v>
      </c>
      <c r="EM39" s="90">
        <f t="shared" si="115"/>
        <v>0</v>
      </c>
      <c r="EN39" s="91">
        <f t="shared" si="28"/>
        <v>0</v>
      </c>
      <c r="EO39" s="89">
        <f t="shared" si="29"/>
        <v>0</v>
      </c>
      <c r="EP39" s="89">
        <f t="shared" si="30"/>
        <v>0</v>
      </c>
      <c r="EQ39" s="89">
        <f t="shared" si="31"/>
        <v>0</v>
      </c>
      <c r="ER39" s="89">
        <f t="shared" si="32"/>
        <v>0</v>
      </c>
      <c r="ES39" s="89">
        <f t="shared" si="116"/>
        <v>0</v>
      </c>
      <c r="ET39" s="89">
        <f t="shared" si="33"/>
        <v>0</v>
      </c>
      <c r="EU39" s="89">
        <f t="shared" si="34"/>
        <v>0</v>
      </c>
      <c r="EV39" s="94">
        <f t="shared" si="35"/>
        <v>0</v>
      </c>
      <c r="EW39" s="94">
        <f t="shared" si="36"/>
        <v>0</v>
      </c>
      <c r="EX39" s="90">
        <f t="shared" si="37"/>
        <v>0</v>
      </c>
      <c r="EY39" s="662"/>
    </row>
    <row r="40" spans="1:155" ht="21.75" customHeight="1">
      <c r="A40" s="13">
        <f t="shared" si="38"/>
        <v>0</v>
      </c>
      <c r="B40" s="35">
        <v>32</v>
      </c>
      <c r="C40" s="336">
        <v>32</v>
      </c>
      <c r="D40" s="6">
        <f t="shared" si="39"/>
        <v>10</v>
      </c>
      <c r="E40" s="79">
        <f>'Data Paste From Shala Darpan'!D33</f>
        <v>1898</v>
      </c>
      <c r="F40" s="443" t="str">
        <f t="shared" si="117"/>
        <v/>
      </c>
      <c r="G40" s="79">
        <f>'Data Paste From Shala Darpan'!L33</f>
        <v>0</v>
      </c>
      <c r="H40" s="79" t="str">
        <f>'Data Paste From Shala Darpan'!F33</f>
        <v>LALARAM</v>
      </c>
      <c r="I40" s="79" t="str">
        <f>'Data Paste From Shala Darpan'!H33</f>
        <v>OMARAM</v>
      </c>
      <c r="J40" s="79" t="str">
        <f>'Data Paste From Shala Darpan'!I33</f>
        <v>SANTOSH</v>
      </c>
      <c r="K40" s="337">
        <f>'Data Paste From Shala Darpan'!K33</f>
        <v>39184</v>
      </c>
      <c r="L40" s="214" t="str">
        <f t="shared" si="40"/>
        <v/>
      </c>
      <c r="M40" s="174"/>
      <c r="N40" s="175" t="str">
        <f t="shared" si="41"/>
        <v/>
      </c>
      <c r="O40" s="220">
        <f t="shared" si="42"/>
        <v>0</v>
      </c>
      <c r="P40" s="681"/>
      <c r="Q40" s="137"/>
      <c r="R40" s="138"/>
      <c r="S40" s="138"/>
      <c r="T40" s="139"/>
      <c r="U40" s="138"/>
      <c r="V40" s="414">
        <f t="shared" si="43"/>
        <v>0</v>
      </c>
      <c r="W40" s="138"/>
      <c r="X40" s="193"/>
      <c r="Y40" s="194"/>
      <c r="Z40" s="194"/>
      <c r="AA40" s="195"/>
      <c r="AB40" s="194"/>
      <c r="AC40" s="417">
        <f t="shared" si="44"/>
        <v>0</v>
      </c>
      <c r="AD40" s="194"/>
      <c r="AE40" s="242"/>
      <c r="AF40" s="243"/>
      <c r="AG40" s="243"/>
      <c r="AH40" s="244"/>
      <c r="AI40" s="243"/>
      <c r="AJ40" s="420">
        <f t="shared" si="45"/>
        <v>0</v>
      </c>
      <c r="AK40" s="243"/>
      <c r="AL40" s="143"/>
      <c r="AM40" s="144"/>
      <c r="AN40" s="144"/>
      <c r="AO40" s="145"/>
      <c r="AP40" s="144"/>
      <c r="AQ40" s="423">
        <f t="shared" si="46"/>
        <v>0</v>
      </c>
      <c r="AR40" s="144"/>
      <c r="AS40" s="257"/>
      <c r="AT40" s="258"/>
      <c r="AU40" s="258"/>
      <c r="AV40" s="259"/>
      <c r="AW40" s="258"/>
      <c r="AX40" s="426">
        <f t="shared" si="47"/>
        <v>0</v>
      </c>
      <c r="AY40" s="258"/>
      <c r="AZ40" s="295"/>
      <c r="BA40" s="296"/>
      <c r="BB40" s="296"/>
      <c r="BC40" s="297"/>
      <c r="BD40" s="296"/>
      <c r="BE40" s="429">
        <f t="shared" si="48"/>
        <v>0</v>
      </c>
      <c r="BF40" s="296"/>
      <c r="BG40" s="257"/>
      <c r="BH40" s="258"/>
      <c r="BI40" s="258"/>
      <c r="BJ40" s="259"/>
      <c r="BK40" s="258"/>
      <c r="BL40" s="426">
        <f t="shared" si="49"/>
        <v>0</v>
      </c>
      <c r="BM40" s="258"/>
      <c r="BN40" s="266">
        <v>0</v>
      </c>
      <c r="BO40" s="267">
        <v>0</v>
      </c>
      <c r="BP40" s="274">
        <v>0</v>
      </c>
      <c r="BQ40" s="275">
        <v>0</v>
      </c>
      <c r="BR40" s="282">
        <v>0</v>
      </c>
      <c r="BS40" s="283">
        <v>0</v>
      </c>
      <c r="BT40" s="202">
        <v>0</v>
      </c>
      <c r="BU40" s="203">
        <v>0</v>
      </c>
      <c r="BV40" s="203">
        <v>0</v>
      </c>
      <c r="BW40" s="150">
        <v>0</v>
      </c>
      <c r="BX40" s="151">
        <v>0</v>
      </c>
      <c r="BY40" s="301">
        <v>0</v>
      </c>
      <c r="BZ40" s="91">
        <f t="shared" si="50"/>
        <v>0</v>
      </c>
      <c r="CA40" s="89">
        <f t="shared" si="51"/>
        <v>0</v>
      </c>
      <c r="CB40" s="89">
        <f t="shared" si="52"/>
        <v>0</v>
      </c>
      <c r="CC40" s="89">
        <f t="shared" si="53"/>
        <v>0</v>
      </c>
      <c r="CD40" s="89">
        <f t="shared" si="54"/>
        <v>0</v>
      </c>
      <c r="CE40" s="89">
        <f t="shared" si="55"/>
        <v>0</v>
      </c>
      <c r="CF40" s="89">
        <f t="shared" si="56"/>
        <v>0</v>
      </c>
      <c r="CG40" s="89">
        <f t="shared" si="57"/>
        <v>0</v>
      </c>
      <c r="CH40" s="94">
        <f t="shared" si="58"/>
        <v>0</v>
      </c>
      <c r="CI40" s="94">
        <f t="shared" si="59"/>
        <v>0</v>
      </c>
      <c r="CJ40" s="90">
        <f t="shared" si="60"/>
        <v>0</v>
      </c>
      <c r="CK40" s="91">
        <f t="shared" si="61"/>
        <v>0</v>
      </c>
      <c r="CL40" s="89">
        <f t="shared" si="62"/>
        <v>0</v>
      </c>
      <c r="CM40" s="89">
        <f t="shared" si="63"/>
        <v>0</v>
      </c>
      <c r="CN40" s="89">
        <f t="shared" si="64"/>
        <v>0</v>
      </c>
      <c r="CO40" s="89">
        <f t="shared" si="65"/>
        <v>0</v>
      </c>
      <c r="CP40" s="89">
        <f t="shared" si="66"/>
        <v>0</v>
      </c>
      <c r="CQ40" s="89">
        <f t="shared" si="67"/>
        <v>0</v>
      </c>
      <c r="CR40" s="89">
        <f t="shared" si="68"/>
        <v>0</v>
      </c>
      <c r="CS40" s="94">
        <f t="shared" si="69"/>
        <v>0</v>
      </c>
      <c r="CT40" s="94">
        <f t="shared" si="70"/>
        <v>0</v>
      </c>
      <c r="CU40" s="90">
        <f t="shared" si="71"/>
        <v>0</v>
      </c>
      <c r="CV40" s="91">
        <f t="shared" si="72"/>
        <v>0</v>
      </c>
      <c r="CW40" s="89">
        <f t="shared" si="73"/>
        <v>0</v>
      </c>
      <c r="CX40" s="89">
        <f t="shared" si="74"/>
        <v>0</v>
      </c>
      <c r="CY40" s="89">
        <f t="shared" si="75"/>
        <v>0</v>
      </c>
      <c r="CZ40" s="89">
        <f t="shared" si="76"/>
        <v>0</v>
      </c>
      <c r="DA40" s="89">
        <f t="shared" si="77"/>
        <v>0</v>
      </c>
      <c r="DB40" s="89">
        <f t="shared" si="78"/>
        <v>0</v>
      </c>
      <c r="DC40" s="89">
        <f t="shared" si="79"/>
        <v>0</v>
      </c>
      <c r="DD40" s="94">
        <f t="shared" si="80"/>
        <v>0</v>
      </c>
      <c r="DE40" s="94">
        <f t="shared" si="81"/>
        <v>0</v>
      </c>
      <c r="DF40" s="90">
        <f t="shared" si="82"/>
        <v>0</v>
      </c>
      <c r="DG40" s="91">
        <f t="shared" si="83"/>
        <v>0</v>
      </c>
      <c r="DH40" s="91">
        <f t="shared" si="84"/>
        <v>0</v>
      </c>
      <c r="DI40" s="91">
        <f t="shared" si="85"/>
        <v>0</v>
      </c>
      <c r="DJ40" s="91">
        <f t="shared" si="86"/>
        <v>0</v>
      </c>
      <c r="DK40" s="89">
        <f t="shared" si="87"/>
        <v>0</v>
      </c>
      <c r="DL40" s="89">
        <f t="shared" si="88"/>
        <v>0</v>
      </c>
      <c r="DM40" s="89">
        <f t="shared" si="89"/>
        <v>0</v>
      </c>
      <c r="DN40" s="89">
        <f t="shared" si="90"/>
        <v>0</v>
      </c>
      <c r="DO40" s="89">
        <f t="shared" si="91"/>
        <v>0</v>
      </c>
      <c r="DP40" s="94">
        <f t="shared" si="92"/>
        <v>0</v>
      </c>
      <c r="DQ40" s="90">
        <f t="shared" si="93"/>
        <v>0</v>
      </c>
      <c r="DR40" s="342">
        <f t="shared" si="94"/>
        <v>0</v>
      </c>
      <c r="DS40" s="343">
        <f t="shared" si="95"/>
        <v>0</v>
      </c>
      <c r="DT40" s="343">
        <f t="shared" si="96"/>
        <v>0</v>
      </c>
      <c r="DU40" s="343">
        <f t="shared" si="97"/>
        <v>0</v>
      </c>
      <c r="DV40" s="89">
        <f t="shared" si="98"/>
        <v>0</v>
      </c>
      <c r="DW40" s="89">
        <f t="shared" si="99"/>
        <v>0</v>
      </c>
      <c r="DX40" s="343">
        <f t="shared" si="100"/>
        <v>0</v>
      </c>
      <c r="DY40" s="343">
        <f t="shared" si="101"/>
        <v>0</v>
      </c>
      <c r="DZ40" s="343">
        <f t="shared" si="102"/>
        <v>0</v>
      </c>
      <c r="EA40" s="94">
        <f t="shared" si="103"/>
        <v>0</v>
      </c>
      <c r="EB40" s="90">
        <f t="shared" si="104"/>
        <v>0</v>
      </c>
      <c r="EC40" s="91">
        <f t="shared" si="105"/>
        <v>0</v>
      </c>
      <c r="ED40" s="89">
        <f t="shared" si="106"/>
        <v>0</v>
      </c>
      <c r="EE40" s="89">
        <f t="shared" si="107"/>
        <v>0</v>
      </c>
      <c r="EF40" s="89">
        <f t="shared" si="108"/>
        <v>0</v>
      </c>
      <c r="EG40" s="89">
        <f t="shared" si="109"/>
        <v>0</v>
      </c>
      <c r="EH40" s="89">
        <f t="shared" si="110"/>
        <v>0</v>
      </c>
      <c r="EI40" s="89">
        <f t="shared" si="111"/>
        <v>0</v>
      </c>
      <c r="EJ40" s="89">
        <f t="shared" si="112"/>
        <v>0</v>
      </c>
      <c r="EK40" s="94">
        <f t="shared" si="113"/>
        <v>0</v>
      </c>
      <c r="EL40" s="94">
        <f t="shared" si="114"/>
        <v>0</v>
      </c>
      <c r="EM40" s="90">
        <f t="shared" si="115"/>
        <v>0</v>
      </c>
      <c r="EN40" s="91">
        <f t="shared" si="28"/>
        <v>0</v>
      </c>
      <c r="EO40" s="89">
        <f t="shared" si="29"/>
        <v>0</v>
      </c>
      <c r="EP40" s="89">
        <f t="shared" si="30"/>
        <v>0</v>
      </c>
      <c r="EQ40" s="89">
        <f t="shared" si="31"/>
        <v>0</v>
      </c>
      <c r="ER40" s="89">
        <f t="shared" si="32"/>
        <v>0</v>
      </c>
      <c r="ES40" s="89">
        <f t="shared" si="116"/>
        <v>0</v>
      </c>
      <c r="ET40" s="89">
        <f t="shared" si="33"/>
        <v>0</v>
      </c>
      <c r="EU40" s="89">
        <f t="shared" si="34"/>
        <v>0</v>
      </c>
      <c r="EV40" s="94">
        <f t="shared" si="35"/>
        <v>0</v>
      </c>
      <c r="EW40" s="94">
        <f t="shared" si="36"/>
        <v>0</v>
      </c>
      <c r="EX40" s="90">
        <f t="shared" si="37"/>
        <v>0</v>
      </c>
      <c r="EY40" s="662"/>
    </row>
    <row r="41" spans="1:155" ht="21.75" customHeight="1">
      <c r="A41" s="13">
        <f t="shared" si="38"/>
        <v>0</v>
      </c>
      <c r="B41" s="35">
        <v>33</v>
      </c>
      <c r="C41" s="334">
        <v>33</v>
      </c>
      <c r="D41" s="6">
        <f t="shared" si="39"/>
        <v>10</v>
      </c>
      <c r="E41" s="79">
        <f>'Data Paste From Shala Darpan'!D34</f>
        <v>1865</v>
      </c>
      <c r="F41" s="443" t="str">
        <f t="shared" si="117"/>
        <v/>
      </c>
      <c r="G41" s="78">
        <f>'Data Paste From Shala Darpan'!L34</f>
        <v>0</v>
      </c>
      <c r="H41" s="79" t="str">
        <f>'Data Paste From Shala Darpan'!F34</f>
        <v>Laxman</v>
      </c>
      <c r="I41" s="79" t="str">
        <f>'Data Paste From Shala Darpan'!H34</f>
        <v>Ramu Ram</v>
      </c>
      <c r="J41" s="79" t="str">
        <f>'Data Paste From Shala Darpan'!I34</f>
        <v>Hiro Devi</v>
      </c>
      <c r="K41" s="337">
        <f>'Data Paste From Shala Darpan'!K34</f>
        <v>39518</v>
      </c>
      <c r="L41" s="214" t="str">
        <f t="shared" si="40"/>
        <v/>
      </c>
      <c r="M41" s="174"/>
      <c r="N41" s="175" t="str">
        <f t="shared" si="41"/>
        <v/>
      </c>
      <c r="O41" s="220">
        <f t="shared" si="42"/>
        <v>0</v>
      </c>
      <c r="P41" s="681"/>
      <c r="Q41" s="137"/>
      <c r="R41" s="138"/>
      <c r="S41" s="138"/>
      <c r="T41" s="139"/>
      <c r="U41" s="138"/>
      <c r="V41" s="414">
        <f t="shared" si="43"/>
        <v>0</v>
      </c>
      <c r="W41" s="138"/>
      <c r="X41" s="193"/>
      <c r="Y41" s="194"/>
      <c r="Z41" s="194"/>
      <c r="AA41" s="195"/>
      <c r="AB41" s="194"/>
      <c r="AC41" s="417">
        <f t="shared" si="44"/>
        <v>0</v>
      </c>
      <c r="AD41" s="194"/>
      <c r="AE41" s="242"/>
      <c r="AF41" s="243"/>
      <c r="AG41" s="243"/>
      <c r="AH41" s="244"/>
      <c r="AI41" s="243"/>
      <c r="AJ41" s="420">
        <f t="shared" si="45"/>
        <v>0</v>
      </c>
      <c r="AK41" s="243"/>
      <c r="AL41" s="143"/>
      <c r="AM41" s="144"/>
      <c r="AN41" s="144"/>
      <c r="AO41" s="145"/>
      <c r="AP41" s="144"/>
      <c r="AQ41" s="423">
        <f t="shared" si="46"/>
        <v>0</v>
      </c>
      <c r="AR41" s="144"/>
      <c r="AS41" s="257"/>
      <c r="AT41" s="258"/>
      <c r="AU41" s="258"/>
      <c r="AV41" s="259"/>
      <c r="AW41" s="258"/>
      <c r="AX41" s="426">
        <f t="shared" si="47"/>
        <v>0</v>
      </c>
      <c r="AY41" s="258"/>
      <c r="AZ41" s="295"/>
      <c r="BA41" s="296"/>
      <c r="BB41" s="296"/>
      <c r="BC41" s="297"/>
      <c r="BD41" s="296"/>
      <c r="BE41" s="429">
        <f t="shared" si="48"/>
        <v>0</v>
      </c>
      <c r="BF41" s="296"/>
      <c r="BG41" s="257"/>
      <c r="BH41" s="258"/>
      <c r="BI41" s="258"/>
      <c r="BJ41" s="259"/>
      <c r="BK41" s="258"/>
      <c r="BL41" s="426">
        <f t="shared" si="49"/>
        <v>0</v>
      </c>
      <c r="BM41" s="258"/>
      <c r="BN41" s="266">
        <v>0</v>
      </c>
      <c r="BO41" s="267">
        <v>0</v>
      </c>
      <c r="BP41" s="274">
        <v>0</v>
      </c>
      <c r="BQ41" s="275">
        <v>0</v>
      </c>
      <c r="BR41" s="282">
        <v>0</v>
      </c>
      <c r="BS41" s="283">
        <v>0</v>
      </c>
      <c r="BT41" s="202">
        <v>0</v>
      </c>
      <c r="BU41" s="203">
        <v>0</v>
      </c>
      <c r="BV41" s="203">
        <v>0</v>
      </c>
      <c r="BW41" s="150">
        <v>0</v>
      </c>
      <c r="BX41" s="151">
        <v>0</v>
      </c>
      <c r="BY41" s="301">
        <v>0</v>
      </c>
      <c r="BZ41" s="91">
        <f t="shared" si="50"/>
        <v>0</v>
      </c>
      <c r="CA41" s="89">
        <f t="shared" si="51"/>
        <v>0</v>
      </c>
      <c r="CB41" s="89">
        <f t="shared" si="52"/>
        <v>0</v>
      </c>
      <c r="CC41" s="89">
        <f t="shared" si="53"/>
        <v>0</v>
      </c>
      <c r="CD41" s="89">
        <f t="shared" si="54"/>
        <v>0</v>
      </c>
      <c r="CE41" s="89">
        <f t="shared" si="55"/>
        <v>0</v>
      </c>
      <c r="CF41" s="89">
        <f t="shared" si="56"/>
        <v>0</v>
      </c>
      <c r="CG41" s="89">
        <f t="shared" si="57"/>
        <v>0</v>
      </c>
      <c r="CH41" s="94">
        <f t="shared" si="58"/>
        <v>0</v>
      </c>
      <c r="CI41" s="94">
        <f t="shared" si="59"/>
        <v>0</v>
      </c>
      <c r="CJ41" s="90">
        <f t="shared" si="60"/>
        <v>0</v>
      </c>
      <c r="CK41" s="91">
        <f t="shared" si="61"/>
        <v>0</v>
      </c>
      <c r="CL41" s="89">
        <f t="shared" si="62"/>
        <v>0</v>
      </c>
      <c r="CM41" s="89">
        <f t="shared" si="63"/>
        <v>0</v>
      </c>
      <c r="CN41" s="89">
        <f t="shared" si="64"/>
        <v>0</v>
      </c>
      <c r="CO41" s="89">
        <f t="shared" si="65"/>
        <v>0</v>
      </c>
      <c r="CP41" s="89">
        <f t="shared" si="66"/>
        <v>0</v>
      </c>
      <c r="CQ41" s="89">
        <f t="shared" si="67"/>
        <v>0</v>
      </c>
      <c r="CR41" s="89">
        <f t="shared" si="68"/>
        <v>0</v>
      </c>
      <c r="CS41" s="94">
        <f t="shared" si="69"/>
        <v>0</v>
      </c>
      <c r="CT41" s="94">
        <f t="shared" si="70"/>
        <v>0</v>
      </c>
      <c r="CU41" s="90">
        <f t="shared" si="71"/>
        <v>0</v>
      </c>
      <c r="CV41" s="91">
        <f t="shared" si="72"/>
        <v>0</v>
      </c>
      <c r="CW41" s="89">
        <f t="shared" si="73"/>
        <v>0</v>
      </c>
      <c r="CX41" s="89">
        <f t="shared" si="74"/>
        <v>0</v>
      </c>
      <c r="CY41" s="89">
        <f t="shared" si="75"/>
        <v>0</v>
      </c>
      <c r="CZ41" s="89">
        <f t="shared" si="76"/>
        <v>0</v>
      </c>
      <c r="DA41" s="89">
        <f t="shared" si="77"/>
        <v>0</v>
      </c>
      <c r="DB41" s="89">
        <f t="shared" si="78"/>
        <v>0</v>
      </c>
      <c r="DC41" s="89">
        <f t="shared" si="79"/>
        <v>0</v>
      </c>
      <c r="DD41" s="94">
        <f t="shared" si="80"/>
        <v>0</v>
      </c>
      <c r="DE41" s="94">
        <f t="shared" si="81"/>
        <v>0</v>
      </c>
      <c r="DF41" s="90">
        <f t="shared" si="82"/>
        <v>0</v>
      </c>
      <c r="DG41" s="91">
        <f t="shared" si="83"/>
        <v>0</v>
      </c>
      <c r="DH41" s="91">
        <f t="shared" si="84"/>
        <v>0</v>
      </c>
      <c r="DI41" s="91">
        <f t="shared" si="85"/>
        <v>0</v>
      </c>
      <c r="DJ41" s="91">
        <f t="shared" si="86"/>
        <v>0</v>
      </c>
      <c r="DK41" s="89">
        <f t="shared" si="87"/>
        <v>0</v>
      </c>
      <c r="DL41" s="89">
        <f t="shared" si="88"/>
        <v>0</v>
      </c>
      <c r="DM41" s="89">
        <f t="shared" si="89"/>
        <v>0</v>
      </c>
      <c r="DN41" s="89">
        <f t="shared" si="90"/>
        <v>0</v>
      </c>
      <c r="DO41" s="89">
        <f t="shared" si="91"/>
        <v>0</v>
      </c>
      <c r="DP41" s="94">
        <f t="shared" si="92"/>
        <v>0</v>
      </c>
      <c r="DQ41" s="90">
        <f t="shared" si="93"/>
        <v>0</v>
      </c>
      <c r="DR41" s="342">
        <f t="shared" si="94"/>
        <v>0</v>
      </c>
      <c r="DS41" s="343">
        <f t="shared" si="95"/>
        <v>0</v>
      </c>
      <c r="DT41" s="343">
        <f t="shared" si="96"/>
        <v>0</v>
      </c>
      <c r="DU41" s="343">
        <f t="shared" si="97"/>
        <v>0</v>
      </c>
      <c r="DV41" s="89">
        <f t="shared" si="98"/>
        <v>0</v>
      </c>
      <c r="DW41" s="89">
        <f t="shared" si="99"/>
        <v>0</v>
      </c>
      <c r="DX41" s="343">
        <f t="shared" si="100"/>
        <v>0</v>
      </c>
      <c r="DY41" s="343">
        <f t="shared" si="101"/>
        <v>0</v>
      </c>
      <c r="DZ41" s="343">
        <f t="shared" si="102"/>
        <v>0</v>
      </c>
      <c r="EA41" s="94">
        <f t="shared" si="103"/>
        <v>0</v>
      </c>
      <c r="EB41" s="90">
        <f t="shared" si="104"/>
        <v>0</v>
      </c>
      <c r="EC41" s="91">
        <f t="shared" si="105"/>
        <v>0</v>
      </c>
      <c r="ED41" s="89">
        <f t="shared" si="106"/>
        <v>0</v>
      </c>
      <c r="EE41" s="89">
        <f t="shared" si="107"/>
        <v>0</v>
      </c>
      <c r="EF41" s="89">
        <f t="shared" si="108"/>
        <v>0</v>
      </c>
      <c r="EG41" s="89">
        <f t="shared" si="109"/>
        <v>0</v>
      </c>
      <c r="EH41" s="89">
        <f t="shared" si="110"/>
        <v>0</v>
      </c>
      <c r="EI41" s="89">
        <f t="shared" si="111"/>
        <v>0</v>
      </c>
      <c r="EJ41" s="89">
        <f t="shared" si="112"/>
        <v>0</v>
      </c>
      <c r="EK41" s="94">
        <f t="shared" si="113"/>
        <v>0</v>
      </c>
      <c r="EL41" s="94">
        <f t="shared" si="114"/>
        <v>0</v>
      </c>
      <c r="EM41" s="90">
        <f t="shared" si="115"/>
        <v>0</v>
      </c>
      <c r="EN41" s="91">
        <f t="shared" si="28"/>
        <v>0</v>
      </c>
      <c r="EO41" s="89">
        <f t="shared" si="29"/>
        <v>0</v>
      </c>
      <c r="EP41" s="89">
        <f t="shared" si="30"/>
        <v>0</v>
      </c>
      <c r="EQ41" s="89">
        <f t="shared" si="31"/>
        <v>0</v>
      </c>
      <c r="ER41" s="89">
        <f t="shared" si="32"/>
        <v>0</v>
      </c>
      <c r="ES41" s="89">
        <f t="shared" si="116"/>
        <v>0</v>
      </c>
      <c r="ET41" s="89">
        <f t="shared" si="33"/>
        <v>0</v>
      </c>
      <c r="EU41" s="89">
        <f t="shared" si="34"/>
        <v>0</v>
      </c>
      <c r="EV41" s="94">
        <f t="shared" si="35"/>
        <v>0</v>
      </c>
      <c r="EW41" s="94">
        <f t="shared" si="36"/>
        <v>0</v>
      </c>
      <c r="EX41" s="90">
        <f t="shared" si="37"/>
        <v>0</v>
      </c>
      <c r="EY41" s="662"/>
    </row>
    <row r="42" spans="1:155" ht="21.75" customHeight="1">
      <c r="A42" s="13">
        <f t="shared" si="38"/>
        <v>0</v>
      </c>
      <c r="B42" s="35">
        <v>34</v>
      </c>
      <c r="C42" s="336">
        <v>34</v>
      </c>
      <c r="D42" s="6">
        <f t="shared" si="39"/>
        <v>10</v>
      </c>
      <c r="E42" s="79">
        <f>'Data Paste From Shala Darpan'!D35</f>
        <v>1231</v>
      </c>
      <c r="F42" s="443" t="str">
        <f t="shared" si="117"/>
        <v/>
      </c>
      <c r="G42" s="79">
        <f>'Data Paste From Shala Darpan'!L35</f>
        <v>0</v>
      </c>
      <c r="H42" s="79" t="str">
        <f>'Data Paste From Shala Darpan'!F35</f>
        <v>LILA</v>
      </c>
      <c r="I42" s="79" t="str">
        <f>'Data Paste From Shala Darpan'!H35</f>
        <v>MANGI LAL</v>
      </c>
      <c r="J42" s="79" t="str">
        <f>'Data Paste From Shala Darpan'!I35</f>
        <v>SUSHILA</v>
      </c>
      <c r="K42" s="337">
        <f>'Data Paste From Shala Darpan'!K35</f>
        <v>39175</v>
      </c>
      <c r="L42" s="214" t="str">
        <f t="shared" si="40"/>
        <v/>
      </c>
      <c r="M42" s="174"/>
      <c r="N42" s="175" t="str">
        <f t="shared" si="41"/>
        <v/>
      </c>
      <c r="O42" s="220">
        <f t="shared" si="42"/>
        <v>0</v>
      </c>
      <c r="P42" s="681"/>
      <c r="Q42" s="137"/>
      <c r="R42" s="138"/>
      <c r="S42" s="138"/>
      <c r="T42" s="139"/>
      <c r="U42" s="138"/>
      <c r="V42" s="414">
        <f t="shared" si="43"/>
        <v>0</v>
      </c>
      <c r="W42" s="138"/>
      <c r="X42" s="193"/>
      <c r="Y42" s="194"/>
      <c r="Z42" s="194"/>
      <c r="AA42" s="195"/>
      <c r="AB42" s="194"/>
      <c r="AC42" s="417">
        <f t="shared" si="44"/>
        <v>0</v>
      </c>
      <c r="AD42" s="194"/>
      <c r="AE42" s="242"/>
      <c r="AF42" s="243"/>
      <c r="AG42" s="243"/>
      <c r="AH42" s="244"/>
      <c r="AI42" s="243"/>
      <c r="AJ42" s="420">
        <f t="shared" si="45"/>
        <v>0</v>
      </c>
      <c r="AK42" s="243"/>
      <c r="AL42" s="143"/>
      <c r="AM42" s="144"/>
      <c r="AN42" s="144"/>
      <c r="AO42" s="145"/>
      <c r="AP42" s="144"/>
      <c r="AQ42" s="423">
        <f t="shared" si="46"/>
        <v>0</v>
      </c>
      <c r="AR42" s="144"/>
      <c r="AS42" s="257"/>
      <c r="AT42" s="258"/>
      <c r="AU42" s="258"/>
      <c r="AV42" s="259"/>
      <c r="AW42" s="258"/>
      <c r="AX42" s="426">
        <f t="shared" si="47"/>
        <v>0</v>
      </c>
      <c r="AY42" s="258"/>
      <c r="AZ42" s="295"/>
      <c r="BA42" s="296"/>
      <c r="BB42" s="296"/>
      <c r="BC42" s="297"/>
      <c r="BD42" s="296"/>
      <c r="BE42" s="429">
        <f t="shared" si="48"/>
        <v>0</v>
      </c>
      <c r="BF42" s="296"/>
      <c r="BG42" s="257"/>
      <c r="BH42" s="258"/>
      <c r="BI42" s="258"/>
      <c r="BJ42" s="259"/>
      <c r="BK42" s="258"/>
      <c r="BL42" s="426">
        <f t="shared" si="49"/>
        <v>0</v>
      </c>
      <c r="BM42" s="258"/>
      <c r="BN42" s="266">
        <v>0</v>
      </c>
      <c r="BO42" s="267">
        <v>0</v>
      </c>
      <c r="BP42" s="274">
        <v>0</v>
      </c>
      <c r="BQ42" s="275">
        <v>0</v>
      </c>
      <c r="BR42" s="282">
        <v>0</v>
      </c>
      <c r="BS42" s="283">
        <v>0</v>
      </c>
      <c r="BT42" s="202">
        <v>0</v>
      </c>
      <c r="BU42" s="203">
        <v>0</v>
      </c>
      <c r="BV42" s="203">
        <v>0</v>
      </c>
      <c r="BW42" s="150">
        <v>0</v>
      </c>
      <c r="BX42" s="151">
        <v>0</v>
      </c>
      <c r="BY42" s="301">
        <v>0</v>
      </c>
      <c r="BZ42" s="91">
        <f t="shared" si="50"/>
        <v>0</v>
      </c>
      <c r="CA42" s="89">
        <f t="shared" si="51"/>
        <v>0</v>
      </c>
      <c r="CB42" s="89">
        <f t="shared" si="52"/>
        <v>0</v>
      </c>
      <c r="CC42" s="89">
        <f t="shared" si="53"/>
        <v>0</v>
      </c>
      <c r="CD42" s="89">
        <f t="shared" si="54"/>
        <v>0</v>
      </c>
      <c r="CE42" s="89">
        <f t="shared" si="55"/>
        <v>0</v>
      </c>
      <c r="CF42" s="89">
        <f t="shared" si="56"/>
        <v>0</v>
      </c>
      <c r="CG42" s="89">
        <f t="shared" si="57"/>
        <v>0</v>
      </c>
      <c r="CH42" s="94">
        <f t="shared" si="58"/>
        <v>0</v>
      </c>
      <c r="CI42" s="94">
        <f t="shared" si="59"/>
        <v>0</v>
      </c>
      <c r="CJ42" s="90">
        <f t="shared" si="60"/>
        <v>0</v>
      </c>
      <c r="CK42" s="91">
        <f t="shared" si="61"/>
        <v>0</v>
      </c>
      <c r="CL42" s="89">
        <f t="shared" si="62"/>
        <v>0</v>
      </c>
      <c r="CM42" s="89">
        <f t="shared" si="63"/>
        <v>0</v>
      </c>
      <c r="CN42" s="89">
        <f t="shared" si="64"/>
        <v>0</v>
      </c>
      <c r="CO42" s="89">
        <f t="shared" si="65"/>
        <v>0</v>
      </c>
      <c r="CP42" s="89">
        <f t="shared" si="66"/>
        <v>0</v>
      </c>
      <c r="CQ42" s="89">
        <f t="shared" si="67"/>
        <v>0</v>
      </c>
      <c r="CR42" s="89">
        <f t="shared" si="68"/>
        <v>0</v>
      </c>
      <c r="CS42" s="94">
        <f t="shared" si="69"/>
        <v>0</v>
      </c>
      <c r="CT42" s="94">
        <f t="shared" si="70"/>
        <v>0</v>
      </c>
      <c r="CU42" s="90">
        <f t="shared" si="71"/>
        <v>0</v>
      </c>
      <c r="CV42" s="91">
        <f t="shared" si="72"/>
        <v>0</v>
      </c>
      <c r="CW42" s="89">
        <f t="shared" si="73"/>
        <v>0</v>
      </c>
      <c r="CX42" s="89">
        <f t="shared" si="74"/>
        <v>0</v>
      </c>
      <c r="CY42" s="89">
        <f t="shared" si="75"/>
        <v>0</v>
      </c>
      <c r="CZ42" s="89">
        <f t="shared" si="76"/>
        <v>0</v>
      </c>
      <c r="DA42" s="89">
        <f t="shared" si="77"/>
        <v>0</v>
      </c>
      <c r="DB42" s="89">
        <f t="shared" si="78"/>
        <v>0</v>
      </c>
      <c r="DC42" s="89">
        <f t="shared" si="79"/>
        <v>0</v>
      </c>
      <c r="DD42" s="94">
        <f t="shared" si="80"/>
        <v>0</v>
      </c>
      <c r="DE42" s="94">
        <f t="shared" si="81"/>
        <v>0</v>
      </c>
      <c r="DF42" s="90">
        <f t="shared" si="82"/>
        <v>0</v>
      </c>
      <c r="DG42" s="91">
        <f t="shared" si="83"/>
        <v>0</v>
      </c>
      <c r="DH42" s="91">
        <f t="shared" si="84"/>
        <v>0</v>
      </c>
      <c r="DI42" s="91">
        <f t="shared" si="85"/>
        <v>0</v>
      </c>
      <c r="DJ42" s="91">
        <f t="shared" si="86"/>
        <v>0</v>
      </c>
      <c r="DK42" s="89">
        <f t="shared" si="87"/>
        <v>0</v>
      </c>
      <c r="DL42" s="89">
        <f t="shared" si="88"/>
        <v>0</v>
      </c>
      <c r="DM42" s="89">
        <f t="shared" si="89"/>
        <v>0</v>
      </c>
      <c r="DN42" s="89">
        <f t="shared" si="90"/>
        <v>0</v>
      </c>
      <c r="DO42" s="89">
        <f t="shared" si="91"/>
        <v>0</v>
      </c>
      <c r="DP42" s="94">
        <f t="shared" si="92"/>
        <v>0</v>
      </c>
      <c r="DQ42" s="90">
        <f t="shared" si="93"/>
        <v>0</v>
      </c>
      <c r="DR42" s="342">
        <f t="shared" si="94"/>
        <v>0</v>
      </c>
      <c r="DS42" s="343">
        <f t="shared" si="95"/>
        <v>0</v>
      </c>
      <c r="DT42" s="343">
        <f t="shared" si="96"/>
        <v>0</v>
      </c>
      <c r="DU42" s="343">
        <f t="shared" si="97"/>
        <v>0</v>
      </c>
      <c r="DV42" s="89">
        <f t="shared" si="98"/>
        <v>0</v>
      </c>
      <c r="DW42" s="89">
        <f t="shared" si="99"/>
        <v>0</v>
      </c>
      <c r="DX42" s="343">
        <f t="shared" si="100"/>
        <v>0</v>
      </c>
      <c r="DY42" s="343">
        <f t="shared" si="101"/>
        <v>0</v>
      </c>
      <c r="DZ42" s="343">
        <f t="shared" si="102"/>
        <v>0</v>
      </c>
      <c r="EA42" s="94">
        <f t="shared" si="103"/>
        <v>0</v>
      </c>
      <c r="EB42" s="90">
        <f t="shared" si="104"/>
        <v>0</v>
      </c>
      <c r="EC42" s="91">
        <f t="shared" si="105"/>
        <v>0</v>
      </c>
      <c r="ED42" s="89">
        <f t="shared" si="106"/>
        <v>0</v>
      </c>
      <c r="EE42" s="89">
        <f t="shared" si="107"/>
        <v>0</v>
      </c>
      <c r="EF42" s="89">
        <f t="shared" si="108"/>
        <v>0</v>
      </c>
      <c r="EG42" s="89">
        <f t="shared" si="109"/>
        <v>0</v>
      </c>
      <c r="EH42" s="89">
        <f t="shared" si="110"/>
        <v>0</v>
      </c>
      <c r="EI42" s="89">
        <f t="shared" si="111"/>
        <v>0</v>
      </c>
      <c r="EJ42" s="89">
        <f t="shared" si="112"/>
        <v>0</v>
      </c>
      <c r="EK42" s="94">
        <f t="shared" si="113"/>
        <v>0</v>
      </c>
      <c r="EL42" s="94">
        <f t="shared" si="114"/>
        <v>0</v>
      </c>
      <c r="EM42" s="90">
        <f t="shared" si="115"/>
        <v>0</v>
      </c>
      <c r="EN42" s="91">
        <f t="shared" si="28"/>
        <v>0</v>
      </c>
      <c r="EO42" s="89">
        <f t="shared" si="29"/>
        <v>0</v>
      </c>
      <c r="EP42" s="89">
        <f t="shared" si="30"/>
        <v>0</v>
      </c>
      <c r="EQ42" s="89">
        <f t="shared" si="31"/>
        <v>0</v>
      </c>
      <c r="ER42" s="89">
        <f t="shared" si="32"/>
        <v>0</v>
      </c>
      <c r="ES42" s="89">
        <f t="shared" si="116"/>
        <v>0</v>
      </c>
      <c r="ET42" s="89">
        <f t="shared" si="33"/>
        <v>0</v>
      </c>
      <c r="EU42" s="89">
        <f t="shared" si="34"/>
        <v>0</v>
      </c>
      <c r="EV42" s="94">
        <f t="shared" si="35"/>
        <v>0</v>
      </c>
      <c r="EW42" s="94">
        <f t="shared" si="36"/>
        <v>0</v>
      </c>
      <c r="EX42" s="90">
        <f t="shared" si="37"/>
        <v>0</v>
      </c>
      <c r="EY42" s="662"/>
    </row>
    <row r="43" spans="1:155" ht="21.75" customHeight="1">
      <c r="A43" s="13">
        <f t="shared" si="38"/>
        <v>0</v>
      </c>
      <c r="B43" s="35">
        <v>35</v>
      </c>
      <c r="C43" s="334">
        <v>35</v>
      </c>
      <c r="D43" s="6">
        <f t="shared" si="39"/>
        <v>10</v>
      </c>
      <c r="E43" s="79">
        <f>'Data Paste From Shala Darpan'!D36</f>
        <v>1372</v>
      </c>
      <c r="F43" s="443" t="str">
        <f t="shared" si="117"/>
        <v/>
      </c>
      <c r="G43" s="78">
        <f>'Data Paste From Shala Darpan'!L36</f>
        <v>0</v>
      </c>
      <c r="H43" s="79" t="str">
        <f>'Data Paste From Shala Darpan'!F36</f>
        <v>MAHENDRA SINGH</v>
      </c>
      <c r="I43" s="79" t="str">
        <f>'Data Paste From Shala Darpan'!H36</f>
        <v>AVAD DAN</v>
      </c>
      <c r="J43" s="79" t="str">
        <f>'Data Paste From Shala Darpan'!I36</f>
        <v>RUKAMA KANWAR</v>
      </c>
      <c r="K43" s="337">
        <f>'Data Paste From Shala Darpan'!K36</f>
        <v>39314</v>
      </c>
      <c r="L43" s="214" t="str">
        <f t="shared" si="40"/>
        <v/>
      </c>
      <c r="M43" s="174"/>
      <c r="N43" s="175" t="str">
        <f t="shared" si="41"/>
        <v/>
      </c>
      <c r="O43" s="220">
        <f t="shared" si="42"/>
        <v>0</v>
      </c>
      <c r="P43" s="681"/>
      <c r="Q43" s="137"/>
      <c r="R43" s="138"/>
      <c r="S43" s="138"/>
      <c r="T43" s="139"/>
      <c r="U43" s="138"/>
      <c r="V43" s="414">
        <f t="shared" si="43"/>
        <v>0</v>
      </c>
      <c r="W43" s="138"/>
      <c r="X43" s="193"/>
      <c r="Y43" s="194"/>
      <c r="Z43" s="194"/>
      <c r="AA43" s="195"/>
      <c r="AB43" s="194"/>
      <c r="AC43" s="417">
        <f t="shared" si="44"/>
        <v>0</v>
      </c>
      <c r="AD43" s="194"/>
      <c r="AE43" s="242"/>
      <c r="AF43" s="243"/>
      <c r="AG43" s="243"/>
      <c r="AH43" s="244"/>
      <c r="AI43" s="243"/>
      <c r="AJ43" s="420">
        <f t="shared" si="45"/>
        <v>0</v>
      </c>
      <c r="AK43" s="243"/>
      <c r="AL43" s="143"/>
      <c r="AM43" s="144"/>
      <c r="AN43" s="144"/>
      <c r="AO43" s="145"/>
      <c r="AP43" s="144"/>
      <c r="AQ43" s="423">
        <f t="shared" si="46"/>
        <v>0</v>
      </c>
      <c r="AR43" s="144"/>
      <c r="AS43" s="257"/>
      <c r="AT43" s="258"/>
      <c r="AU43" s="258"/>
      <c r="AV43" s="259"/>
      <c r="AW43" s="258"/>
      <c r="AX43" s="426">
        <f t="shared" si="47"/>
        <v>0</v>
      </c>
      <c r="AY43" s="258"/>
      <c r="AZ43" s="295"/>
      <c r="BA43" s="296"/>
      <c r="BB43" s="296"/>
      <c r="BC43" s="297"/>
      <c r="BD43" s="296"/>
      <c r="BE43" s="429">
        <f t="shared" si="48"/>
        <v>0</v>
      </c>
      <c r="BF43" s="296"/>
      <c r="BG43" s="257"/>
      <c r="BH43" s="258"/>
      <c r="BI43" s="258"/>
      <c r="BJ43" s="259"/>
      <c r="BK43" s="258"/>
      <c r="BL43" s="426">
        <f t="shared" si="49"/>
        <v>0</v>
      </c>
      <c r="BM43" s="258"/>
      <c r="BN43" s="266">
        <v>0</v>
      </c>
      <c r="BO43" s="267">
        <v>0</v>
      </c>
      <c r="BP43" s="274">
        <v>0</v>
      </c>
      <c r="BQ43" s="275">
        <v>0</v>
      </c>
      <c r="BR43" s="282">
        <v>0</v>
      </c>
      <c r="BS43" s="283">
        <v>0</v>
      </c>
      <c r="BT43" s="202">
        <v>0</v>
      </c>
      <c r="BU43" s="203">
        <v>0</v>
      </c>
      <c r="BV43" s="203">
        <v>0</v>
      </c>
      <c r="BW43" s="150">
        <v>0</v>
      </c>
      <c r="BX43" s="151">
        <v>0</v>
      </c>
      <c r="BY43" s="301">
        <v>0</v>
      </c>
      <c r="BZ43" s="91">
        <f t="shared" si="50"/>
        <v>0</v>
      </c>
      <c r="CA43" s="89">
        <f t="shared" si="51"/>
        <v>0</v>
      </c>
      <c r="CB43" s="89">
        <f t="shared" si="52"/>
        <v>0</v>
      </c>
      <c r="CC43" s="89">
        <f t="shared" si="53"/>
        <v>0</v>
      </c>
      <c r="CD43" s="89">
        <f t="shared" si="54"/>
        <v>0</v>
      </c>
      <c r="CE43" s="89">
        <f t="shared" si="55"/>
        <v>0</v>
      </c>
      <c r="CF43" s="89">
        <f t="shared" si="56"/>
        <v>0</v>
      </c>
      <c r="CG43" s="89">
        <f t="shared" si="57"/>
        <v>0</v>
      </c>
      <c r="CH43" s="94">
        <f t="shared" si="58"/>
        <v>0</v>
      </c>
      <c r="CI43" s="94">
        <f t="shared" si="59"/>
        <v>0</v>
      </c>
      <c r="CJ43" s="90">
        <f t="shared" si="60"/>
        <v>0</v>
      </c>
      <c r="CK43" s="91">
        <f t="shared" si="61"/>
        <v>0</v>
      </c>
      <c r="CL43" s="89">
        <f t="shared" si="62"/>
        <v>0</v>
      </c>
      <c r="CM43" s="89">
        <f t="shared" si="63"/>
        <v>0</v>
      </c>
      <c r="CN43" s="89">
        <f t="shared" si="64"/>
        <v>0</v>
      </c>
      <c r="CO43" s="89">
        <f t="shared" si="65"/>
        <v>0</v>
      </c>
      <c r="CP43" s="89">
        <f t="shared" si="66"/>
        <v>0</v>
      </c>
      <c r="CQ43" s="89">
        <f t="shared" si="67"/>
        <v>0</v>
      </c>
      <c r="CR43" s="89">
        <f t="shared" si="68"/>
        <v>0</v>
      </c>
      <c r="CS43" s="94">
        <f t="shared" si="69"/>
        <v>0</v>
      </c>
      <c r="CT43" s="94">
        <f t="shared" si="70"/>
        <v>0</v>
      </c>
      <c r="CU43" s="90">
        <f t="shared" si="71"/>
        <v>0</v>
      </c>
      <c r="CV43" s="91">
        <f t="shared" si="72"/>
        <v>0</v>
      </c>
      <c r="CW43" s="89">
        <f t="shared" si="73"/>
        <v>0</v>
      </c>
      <c r="CX43" s="89">
        <f t="shared" si="74"/>
        <v>0</v>
      </c>
      <c r="CY43" s="89">
        <f t="shared" si="75"/>
        <v>0</v>
      </c>
      <c r="CZ43" s="89">
        <f t="shared" si="76"/>
        <v>0</v>
      </c>
      <c r="DA43" s="89">
        <f t="shared" si="77"/>
        <v>0</v>
      </c>
      <c r="DB43" s="89">
        <f t="shared" si="78"/>
        <v>0</v>
      </c>
      <c r="DC43" s="89">
        <f t="shared" si="79"/>
        <v>0</v>
      </c>
      <c r="DD43" s="94">
        <f t="shared" si="80"/>
        <v>0</v>
      </c>
      <c r="DE43" s="94">
        <f t="shared" si="81"/>
        <v>0</v>
      </c>
      <c r="DF43" s="90">
        <f t="shared" si="82"/>
        <v>0</v>
      </c>
      <c r="DG43" s="91">
        <f t="shared" si="83"/>
        <v>0</v>
      </c>
      <c r="DH43" s="91">
        <f t="shared" si="84"/>
        <v>0</v>
      </c>
      <c r="DI43" s="91">
        <f t="shared" si="85"/>
        <v>0</v>
      </c>
      <c r="DJ43" s="91">
        <f t="shared" si="86"/>
        <v>0</v>
      </c>
      <c r="DK43" s="89">
        <f t="shared" si="87"/>
        <v>0</v>
      </c>
      <c r="DL43" s="89">
        <f t="shared" si="88"/>
        <v>0</v>
      </c>
      <c r="DM43" s="89">
        <f t="shared" si="89"/>
        <v>0</v>
      </c>
      <c r="DN43" s="89">
        <f t="shared" si="90"/>
        <v>0</v>
      </c>
      <c r="DO43" s="89">
        <f t="shared" si="91"/>
        <v>0</v>
      </c>
      <c r="DP43" s="94">
        <f t="shared" si="92"/>
        <v>0</v>
      </c>
      <c r="DQ43" s="90">
        <f t="shared" si="93"/>
        <v>0</v>
      </c>
      <c r="DR43" s="342">
        <f t="shared" si="94"/>
        <v>0</v>
      </c>
      <c r="DS43" s="343">
        <f t="shared" si="95"/>
        <v>0</v>
      </c>
      <c r="DT43" s="343">
        <f t="shared" si="96"/>
        <v>0</v>
      </c>
      <c r="DU43" s="343">
        <f t="shared" si="97"/>
        <v>0</v>
      </c>
      <c r="DV43" s="89">
        <f t="shared" si="98"/>
        <v>0</v>
      </c>
      <c r="DW43" s="89">
        <f t="shared" si="99"/>
        <v>0</v>
      </c>
      <c r="DX43" s="343">
        <f t="shared" si="100"/>
        <v>0</v>
      </c>
      <c r="DY43" s="343">
        <f t="shared" si="101"/>
        <v>0</v>
      </c>
      <c r="DZ43" s="343">
        <f t="shared" si="102"/>
        <v>0</v>
      </c>
      <c r="EA43" s="94">
        <f t="shared" si="103"/>
        <v>0</v>
      </c>
      <c r="EB43" s="90">
        <f t="shared" si="104"/>
        <v>0</v>
      </c>
      <c r="EC43" s="91">
        <f t="shared" si="105"/>
        <v>0</v>
      </c>
      <c r="ED43" s="89">
        <f t="shared" si="106"/>
        <v>0</v>
      </c>
      <c r="EE43" s="89">
        <f t="shared" si="107"/>
        <v>0</v>
      </c>
      <c r="EF43" s="89">
        <f t="shared" si="108"/>
        <v>0</v>
      </c>
      <c r="EG43" s="89">
        <f t="shared" si="109"/>
        <v>0</v>
      </c>
      <c r="EH43" s="89">
        <f t="shared" si="110"/>
        <v>0</v>
      </c>
      <c r="EI43" s="89">
        <f t="shared" si="111"/>
        <v>0</v>
      </c>
      <c r="EJ43" s="89">
        <f t="shared" si="112"/>
        <v>0</v>
      </c>
      <c r="EK43" s="94">
        <f t="shared" si="113"/>
        <v>0</v>
      </c>
      <c r="EL43" s="94">
        <f t="shared" si="114"/>
        <v>0</v>
      </c>
      <c r="EM43" s="90">
        <f t="shared" si="115"/>
        <v>0</v>
      </c>
      <c r="EN43" s="91">
        <f t="shared" si="28"/>
        <v>0</v>
      </c>
      <c r="EO43" s="89">
        <f t="shared" si="29"/>
        <v>0</v>
      </c>
      <c r="EP43" s="89">
        <f t="shared" si="30"/>
        <v>0</v>
      </c>
      <c r="EQ43" s="89">
        <f t="shared" si="31"/>
        <v>0</v>
      </c>
      <c r="ER43" s="89">
        <f t="shared" si="32"/>
        <v>0</v>
      </c>
      <c r="ES43" s="89">
        <f t="shared" si="116"/>
        <v>0</v>
      </c>
      <c r="ET43" s="89">
        <f t="shared" si="33"/>
        <v>0</v>
      </c>
      <c r="EU43" s="89">
        <f t="shared" si="34"/>
        <v>0</v>
      </c>
      <c r="EV43" s="94">
        <f t="shared" si="35"/>
        <v>0</v>
      </c>
      <c r="EW43" s="94">
        <f t="shared" si="36"/>
        <v>0</v>
      </c>
      <c r="EX43" s="90">
        <f t="shared" si="37"/>
        <v>0</v>
      </c>
      <c r="EY43" s="662"/>
    </row>
    <row r="44" spans="1:155" ht="21.75" customHeight="1">
      <c r="A44" s="13">
        <f t="shared" si="38"/>
        <v>0</v>
      </c>
      <c r="B44" s="35">
        <v>36</v>
      </c>
      <c r="C44" s="336">
        <v>36</v>
      </c>
      <c r="D44" s="6">
        <f t="shared" si="39"/>
        <v>10</v>
      </c>
      <c r="E44" s="79">
        <f>'Data Paste From Shala Darpan'!D37</f>
        <v>1751</v>
      </c>
      <c r="F44" s="443" t="str">
        <f t="shared" si="117"/>
        <v/>
      </c>
      <c r="G44" s="79">
        <f>'Data Paste From Shala Darpan'!L37</f>
        <v>0</v>
      </c>
      <c r="H44" s="79" t="str">
        <f>'Data Paste From Shala Darpan'!F37</f>
        <v>Mahipal</v>
      </c>
      <c r="I44" s="79" t="str">
        <f>'Data Paste From Shala Darpan'!H37</f>
        <v>Likhama Ram</v>
      </c>
      <c r="J44" s="79" t="str">
        <f>'Data Paste From Shala Darpan'!I37</f>
        <v>Sundar Devi</v>
      </c>
      <c r="K44" s="337">
        <f>'Data Paste From Shala Darpan'!K37</f>
        <v>39700</v>
      </c>
      <c r="L44" s="214" t="str">
        <f t="shared" si="40"/>
        <v/>
      </c>
      <c r="M44" s="174"/>
      <c r="N44" s="175" t="str">
        <f t="shared" si="41"/>
        <v/>
      </c>
      <c r="O44" s="220">
        <f t="shared" si="42"/>
        <v>0</v>
      </c>
      <c r="P44" s="681"/>
      <c r="Q44" s="137"/>
      <c r="R44" s="138"/>
      <c r="S44" s="138"/>
      <c r="T44" s="139"/>
      <c r="U44" s="138"/>
      <c r="V44" s="414">
        <f t="shared" si="43"/>
        <v>0</v>
      </c>
      <c r="W44" s="138"/>
      <c r="X44" s="193"/>
      <c r="Y44" s="194"/>
      <c r="Z44" s="194"/>
      <c r="AA44" s="195"/>
      <c r="AB44" s="194"/>
      <c r="AC44" s="417">
        <f t="shared" si="44"/>
        <v>0</v>
      </c>
      <c r="AD44" s="194"/>
      <c r="AE44" s="242"/>
      <c r="AF44" s="243"/>
      <c r="AG44" s="243"/>
      <c r="AH44" s="244"/>
      <c r="AI44" s="243"/>
      <c r="AJ44" s="420">
        <f t="shared" si="45"/>
        <v>0</v>
      </c>
      <c r="AK44" s="243"/>
      <c r="AL44" s="143"/>
      <c r="AM44" s="144"/>
      <c r="AN44" s="144"/>
      <c r="AO44" s="145"/>
      <c r="AP44" s="144"/>
      <c r="AQ44" s="423">
        <f t="shared" si="46"/>
        <v>0</v>
      </c>
      <c r="AR44" s="144"/>
      <c r="AS44" s="257"/>
      <c r="AT44" s="258"/>
      <c r="AU44" s="258"/>
      <c r="AV44" s="259"/>
      <c r="AW44" s="258"/>
      <c r="AX44" s="426">
        <f t="shared" si="47"/>
        <v>0</v>
      </c>
      <c r="AY44" s="258"/>
      <c r="AZ44" s="295"/>
      <c r="BA44" s="296"/>
      <c r="BB44" s="296"/>
      <c r="BC44" s="297"/>
      <c r="BD44" s="296"/>
      <c r="BE44" s="429">
        <f t="shared" si="48"/>
        <v>0</v>
      </c>
      <c r="BF44" s="296"/>
      <c r="BG44" s="257"/>
      <c r="BH44" s="258"/>
      <c r="BI44" s="258"/>
      <c r="BJ44" s="259"/>
      <c r="BK44" s="258"/>
      <c r="BL44" s="426">
        <f t="shared" si="49"/>
        <v>0</v>
      </c>
      <c r="BM44" s="258"/>
      <c r="BN44" s="266">
        <v>0</v>
      </c>
      <c r="BO44" s="267">
        <v>0</v>
      </c>
      <c r="BP44" s="274">
        <v>0</v>
      </c>
      <c r="BQ44" s="275">
        <v>0</v>
      </c>
      <c r="BR44" s="282">
        <v>0</v>
      </c>
      <c r="BS44" s="283">
        <v>0</v>
      </c>
      <c r="BT44" s="202">
        <v>0</v>
      </c>
      <c r="BU44" s="203">
        <v>0</v>
      </c>
      <c r="BV44" s="203">
        <v>0</v>
      </c>
      <c r="BW44" s="150">
        <v>0</v>
      </c>
      <c r="BX44" s="151">
        <v>0</v>
      </c>
      <c r="BY44" s="301">
        <v>0</v>
      </c>
      <c r="BZ44" s="91">
        <f t="shared" si="50"/>
        <v>0</v>
      </c>
      <c r="CA44" s="89">
        <f t="shared" si="51"/>
        <v>0</v>
      </c>
      <c r="CB44" s="89">
        <f t="shared" si="52"/>
        <v>0</v>
      </c>
      <c r="CC44" s="89">
        <f t="shared" si="53"/>
        <v>0</v>
      </c>
      <c r="CD44" s="89">
        <f t="shared" si="54"/>
        <v>0</v>
      </c>
      <c r="CE44" s="89">
        <f t="shared" si="55"/>
        <v>0</v>
      </c>
      <c r="CF44" s="89">
        <f t="shared" si="56"/>
        <v>0</v>
      </c>
      <c r="CG44" s="89">
        <f t="shared" si="57"/>
        <v>0</v>
      </c>
      <c r="CH44" s="94">
        <f t="shared" si="58"/>
        <v>0</v>
      </c>
      <c r="CI44" s="94">
        <f t="shared" si="59"/>
        <v>0</v>
      </c>
      <c r="CJ44" s="90">
        <f t="shared" si="60"/>
        <v>0</v>
      </c>
      <c r="CK44" s="91">
        <f t="shared" si="61"/>
        <v>0</v>
      </c>
      <c r="CL44" s="89">
        <f t="shared" si="62"/>
        <v>0</v>
      </c>
      <c r="CM44" s="89">
        <f t="shared" si="63"/>
        <v>0</v>
      </c>
      <c r="CN44" s="89">
        <f t="shared" si="64"/>
        <v>0</v>
      </c>
      <c r="CO44" s="89">
        <f t="shared" si="65"/>
        <v>0</v>
      </c>
      <c r="CP44" s="89">
        <f t="shared" si="66"/>
        <v>0</v>
      </c>
      <c r="CQ44" s="89">
        <f t="shared" si="67"/>
        <v>0</v>
      </c>
      <c r="CR44" s="89">
        <f t="shared" si="68"/>
        <v>0</v>
      </c>
      <c r="CS44" s="94">
        <f t="shared" si="69"/>
        <v>0</v>
      </c>
      <c r="CT44" s="94">
        <f t="shared" si="70"/>
        <v>0</v>
      </c>
      <c r="CU44" s="90">
        <f t="shared" si="71"/>
        <v>0</v>
      </c>
      <c r="CV44" s="91">
        <f t="shared" si="72"/>
        <v>0</v>
      </c>
      <c r="CW44" s="89">
        <f t="shared" si="73"/>
        <v>0</v>
      </c>
      <c r="CX44" s="89">
        <f t="shared" si="74"/>
        <v>0</v>
      </c>
      <c r="CY44" s="89">
        <f t="shared" si="75"/>
        <v>0</v>
      </c>
      <c r="CZ44" s="89">
        <f t="shared" si="76"/>
        <v>0</v>
      </c>
      <c r="DA44" s="89">
        <f t="shared" si="77"/>
        <v>0</v>
      </c>
      <c r="DB44" s="89">
        <f t="shared" si="78"/>
        <v>0</v>
      </c>
      <c r="DC44" s="89">
        <f t="shared" si="79"/>
        <v>0</v>
      </c>
      <c r="DD44" s="94">
        <f t="shared" si="80"/>
        <v>0</v>
      </c>
      <c r="DE44" s="94">
        <f t="shared" si="81"/>
        <v>0</v>
      </c>
      <c r="DF44" s="90">
        <f t="shared" si="82"/>
        <v>0</v>
      </c>
      <c r="DG44" s="91">
        <f t="shared" si="83"/>
        <v>0</v>
      </c>
      <c r="DH44" s="91">
        <f t="shared" si="84"/>
        <v>0</v>
      </c>
      <c r="DI44" s="91">
        <f t="shared" si="85"/>
        <v>0</v>
      </c>
      <c r="DJ44" s="91">
        <f t="shared" si="86"/>
        <v>0</v>
      </c>
      <c r="DK44" s="89">
        <f t="shared" si="87"/>
        <v>0</v>
      </c>
      <c r="DL44" s="89">
        <f t="shared" si="88"/>
        <v>0</v>
      </c>
      <c r="DM44" s="89">
        <f t="shared" si="89"/>
        <v>0</v>
      </c>
      <c r="DN44" s="89">
        <f t="shared" si="90"/>
        <v>0</v>
      </c>
      <c r="DO44" s="89">
        <f t="shared" si="91"/>
        <v>0</v>
      </c>
      <c r="DP44" s="94">
        <f t="shared" si="92"/>
        <v>0</v>
      </c>
      <c r="DQ44" s="90">
        <f t="shared" si="93"/>
        <v>0</v>
      </c>
      <c r="DR44" s="342">
        <f t="shared" si="94"/>
        <v>0</v>
      </c>
      <c r="DS44" s="343">
        <f t="shared" si="95"/>
        <v>0</v>
      </c>
      <c r="DT44" s="343">
        <f t="shared" si="96"/>
        <v>0</v>
      </c>
      <c r="DU44" s="343">
        <f t="shared" si="97"/>
        <v>0</v>
      </c>
      <c r="DV44" s="89">
        <f t="shared" si="98"/>
        <v>0</v>
      </c>
      <c r="DW44" s="89">
        <f t="shared" si="99"/>
        <v>0</v>
      </c>
      <c r="DX44" s="343">
        <f t="shared" si="100"/>
        <v>0</v>
      </c>
      <c r="DY44" s="343">
        <f t="shared" si="101"/>
        <v>0</v>
      </c>
      <c r="DZ44" s="343">
        <f t="shared" si="102"/>
        <v>0</v>
      </c>
      <c r="EA44" s="94">
        <f t="shared" si="103"/>
        <v>0</v>
      </c>
      <c r="EB44" s="90">
        <f t="shared" si="104"/>
        <v>0</v>
      </c>
      <c r="EC44" s="91">
        <f t="shared" si="105"/>
        <v>0</v>
      </c>
      <c r="ED44" s="89">
        <f t="shared" si="106"/>
        <v>0</v>
      </c>
      <c r="EE44" s="89">
        <f t="shared" si="107"/>
        <v>0</v>
      </c>
      <c r="EF44" s="89">
        <f t="shared" si="108"/>
        <v>0</v>
      </c>
      <c r="EG44" s="89">
        <f t="shared" si="109"/>
        <v>0</v>
      </c>
      <c r="EH44" s="89">
        <f t="shared" si="110"/>
        <v>0</v>
      </c>
      <c r="EI44" s="89">
        <f t="shared" si="111"/>
        <v>0</v>
      </c>
      <c r="EJ44" s="89">
        <f t="shared" si="112"/>
        <v>0</v>
      </c>
      <c r="EK44" s="94">
        <f t="shared" si="113"/>
        <v>0</v>
      </c>
      <c r="EL44" s="94">
        <f t="shared" si="114"/>
        <v>0</v>
      </c>
      <c r="EM44" s="90">
        <f t="shared" si="115"/>
        <v>0</v>
      </c>
      <c r="EN44" s="91">
        <f t="shared" si="28"/>
        <v>0</v>
      </c>
      <c r="EO44" s="89">
        <f t="shared" si="29"/>
        <v>0</v>
      </c>
      <c r="EP44" s="89">
        <f t="shared" si="30"/>
        <v>0</v>
      </c>
      <c r="EQ44" s="89">
        <f t="shared" si="31"/>
        <v>0</v>
      </c>
      <c r="ER44" s="89">
        <f t="shared" si="32"/>
        <v>0</v>
      </c>
      <c r="ES44" s="89">
        <f t="shared" si="116"/>
        <v>0</v>
      </c>
      <c r="ET44" s="89">
        <f t="shared" si="33"/>
        <v>0</v>
      </c>
      <c r="EU44" s="89">
        <f t="shared" si="34"/>
        <v>0</v>
      </c>
      <c r="EV44" s="94">
        <f t="shared" si="35"/>
        <v>0</v>
      </c>
      <c r="EW44" s="94">
        <f t="shared" si="36"/>
        <v>0</v>
      </c>
      <c r="EX44" s="90">
        <f t="shared" si="37"/>
        <v>0</v>
      </c>
      <c r="EY44" s="662"/>
    </row>
    <row r="45" spans="1:155" ht="21.75" customHeight="1">
      <c r="A45" s="13">
        <f t="shared" si="38"/>
        <v>0</v>
      </c>
      <c r="B45" s="35">
        <v>37</v>
      </c>
      <c r="C45" s="334">
        <v>37</v>
      </c>
      <c r="D45" s="6">
        <f t="shared" si="39"/>
        <v>10</v>
      </c>
      <c r="E45" s="79">
        <f>'Data Paste From Shala Darpan'!D38</f>
        <v>1880</v>
      </c>
      <c r="F45" s="443" t="str">
        <f t="shared" si="117"/>
        <v/>
      </c>
      <c r="G45" s="78">
        <f>'Data Paste From Shala Darpan'!L38</f>
        <v>0</v>
      </c>
      <c r="H45" s="79" t="str">
        <f>'Data Paste From Shala Darpan'!F38</f>
        <v>MAHIPAL SINGH</v>
      </c>
      <c r="I45" s="79" t="str">
        <f>'Data Paste From Shala Darpan'!H38</f>
        <v>SUMER SINGH</v>
      </c>
      <c r="J45" s="79" t="str">
        <f>'Data Paste From Shala Darpan'!I38</f>
        <v>MOOLI KANWAR</v>
      </c>
      <c r="K45" s="337">
        <f>'Data Paste From Shala Darpan'!K38</f>
        <v>39253</v>
      </c>
      <c r="L45" s="214" t="str">
        <f t="shared" si="40"/>
        <v/>
      </c>
      <c r="M45" s="174"/>
      <c r="N45" s="175" t="str">
        <f t="shared" si="41"/>
        <v/>
      </c>
      <c r="O45" s="220">
        <f t="shared" si="42"/>
        <v>0</v>
      </c>
      <c r="P45" s="681"/>
      <c r="Q45" s="137"/>
      <c r="R45" s="138"/>
      <c r="S45" s="138"/>
      <c r="T45" s="139"/>
      <c r="U45" s="138"/>
      <c r="V45" s="414">
        <f t="shared" si="43"/>
        <v>0</v>
      </c>
      <c r="W45" s="138"/>
      <c r="X45" s="193"/>
      <c r="Y45" s="194"/>
      <c r="Z45" s="194"/>
      <c r="AA45" s="195"/>
      <c r="AB45" s="194"/>
      <c r="AC45" s="417">
        <f t="shared" si="44"/>
        <v>0</v>
      </c>
      <c r="AD45" s="194"/>
      <c r="AE45" s="242"/>
      <c r="AF45" s="243"/>
      <c r="AG45" s="243"/>
      <c r="AH45" s="244"/>
      <c r="AI45" s="243"/>
      <c r="AJ45" s="420">
        <f t="shared" si="45"/>
        <v>0</v>
      </c>
      <c r="AK45" s="243"/>
      <c r="AL45" s="143"/>
      <c r="AM45" s="144"/>
      <c r="AN45" s="144"/>
      <c r="AO45" s="145"/>
      <c r="AP45" s="144"/>
      <c r="AQ45" s="423">
        <f t="shared" si="46"/>
        <v>0</v>
      </c>
      <c r="AR45" s="144"/>
      <c r="AS45" s="257"/>
      <c r="AT45" s="258"/>
      <c r="AU45" s="258"/>
      <c r="AV45" s="259"/>
      <c r="AW45" s="258"/>
      <c r="AX45" s="426">
        <f t="shared" si="47"/>
        <v>0</v>
      </c>
      <c r="AY45" s="258"/>
      <c r="AZ45" s="295"/>
      <c r="BA45" s="296"/>
      <c r="BB45" s="296"/>
      <c r="BC45" s="297"/>
      <c r="BD45" s="296"/>
      <c r="BE45" s="429">
        <f t="shared" si="48"/>
        <v>0</v>
      </c>
      <c r="BF45" s="296"/>
      <c r="BG45" s="257"/>
      <c r="BH45" s="258"/>
      <c r="BI45" s="258"/>
      <c r="BJ45" s="259"/>
      <c r="BK45" s="258"/>
      <c r="BL45" s="426">
        <f t="shared" si="49"/>
        <v>0</v>
      </c>
      <c r="BM45" s="258"/>
      <c r="BN45" s="266">
        <v>0</v>
      </c>
      <c r="BO45" s="267">
        <v>0</v>
      </c>
      <c r="BP45" s="274">
        <v>0</v>
      </c>
      <c r="BQ45" s="275">
        <v>0</v>
      </c>
      <c r="BR45" s="282">
        <v>0</v>
      </c>
      <c r="BS45" s="283">
        <v>0</v>
      </c>
      <c r="BT45" s="202">
        <v>0</v>
      </c>
      <c r="BU45" s="203">
        <v>0</v>
      </c>
      <c r="BV45" s="203">
        <v>0</v>
      </c>
      <c r="BW45" s="150">
        <v>0</v>
      </c>
      <c r="BX45" s="151">
        <v>0</v>
      </c>
      <c r="BY45" s="301">
        <v>0</v>
      </c>
      <c r="BZ45" s="91">
        <f t="shared" si="50"/>
        <v>0</v>
      </c>
      <c r="CA45" s="89">
        <f t="shared" si="51"/>
        <v>0</v>
      </c>
      <c r="CB45" s="89">
        <f t="shared" si="52"/>
        <v>0</v>
      </c>
      <c r="CC45" s="89">
        <f t="shared" si="53"/>
        <v>0</v>
      </c>
      <c r="CD45" s="89">
        <f t="shared" si="54"/>
        <v>0</v>
      </c>
      <c r="CE45" s="89">
        <f t="shared" si="55"/>
        <v>0</v>
      </c>
      <c r="CF45" s="89">
        <f t="shared" si="56"/>
        <v>0</v>
      </c>
      <c r="CG45" s="89">
        <f t="shared" si="57"/>
        <v>0</v>
      </c>
      <c r="CH45" s="94">
        <f t="shared" si="58"/>
        <v>0</v>
      </c>
      <c r="CI45" s="94">
        <f t="shared" si="59"/>
        <v>0</v>
      </c>
      <c r="CJ45" s="90">
        <f t="shared" si="60"/>
        <v>0</v>
      </c>
      <c r="CK45" s="91">
        <f t="shared" si="61"/>
        <v>0</v>
      </c>
      <c r="CL45" s="89">
        <f t="shared" si="62"/>
        <v>0</v>
      </c>
      <c r="CM45" s="89">
        <f t="shared" si="63"/>
        <v>0</v>
      </c>
      <c r="CN45" s="89">
        <f t="shared" si="64"/>
        <v>0</v>
      </c>
      <c r="CO45" s="89">
        <f t="shared" si="65"/>
        <v>0</v>
      </c>
      <c r="CP45" s="89">
        <f t="shared" si="66"/>
        <v>0</v>
      </c>
      <c r="CQ45" s="89">
        <f t="shared" si="67"/>
        <v>0</v>
      </c>
      <c r="CR45" s="89">
        <f t="shared" si="68"/>
        <v>0</v>
      </c>
      <c r="CS45" s="94">
        <f t="shared" si="69"/>
        <v>0</v>
      </c>
      <c r="CT45" s="94">
        <f t="shared" si="70"/>
        <v>0</v>
      </c>
      <c r="CU45" s="90">
        <f t="shared" si="71"/>
        <v>0</v>
      </c>
      <c r="CV45" s="91">
        <f t="shared" si="72"/>
        <v>0</v>
      </c>
      <c r="CW45" s="89">
        <f t="shared" si="73"/>
        <v>0</v>
      </c>
      <c r="CX45" s="89">
        <f t="shared" si="74"/>
        <v>0</v>
      </c>
      <c r="CY45" s="89">
        <f t="shared" si="75"/>
        <v>0</v>
      </c>
      <c r="CZ45" s="89">
        <f t="shared" si="76"/>
        <v>0</v>
      </c>
      <c r="DA45" s="89">
        <f t="shared" si="77"/>
        <v>0</v>
      </c>
      <c r="DB45" s="89">
        <f t="shared" si="78"/>
        <v>0</v>
      </c>
      <c r="DC45" s="89">
        <f t="shared" si="79"/>
        <v>0</v>
      </c>
      <c r="DD45" s="94">
        <f t="shared" si="80"/>
        <v>0</v>
      </c>
      <c r="DE45" s="94">
        <f t="shared" si="81"/>
        <v>0</v>
      </c>
      <c r="DF45" s="90">
        <f t="shared" si="82"/>
        <v>0</v>
      </c>
      <c r="DG45" s="91">
        <f t="shared" si="83"/>
        <v>0</v>
      </c>
      <c r="DH45" s="91">
        <f t="shared" si="84"/>
        <v>0</v>
      </c>
      <c r="DI45" s="91">
        <f t="shared" si="85"/>
        <v>0</v>
      </c>
      <c r="DJ45" s="91">
        <f t="shared" si="86"/>
        <v>0</v>
      </c>
      <c r="DK45" s="89">
        <f t="shared" si="87"/>
        <v>0</v>
      </c>
      <c r="DL45" s="89">
        <f t="shared" si="88"/>
        <v>0</v>
      </c>
      <c r="DM45" s="89">
        <f t="shared" si="89"/>
        <v>0</v>
      </c>
      <c r="DN45" s="89">
        <f t="shared" si="90"/>
        <v>0</v>
      </c>
      <c r="DO45" s="89">
        <f t="shared" si="91"/>
        <v>0</v>
      </c>
      <c r="DP45" s="94">
        <f t="shared" si="92"/>
        <v>0</v>
      </c>
      <c r="DQ45" s="90">
        <f t="shared" si="93"/>
        <v>0</v>
      </c>
      <c r="DR45" s="342">
        <f t="shared" si="94"/>
        <v>0</v>
      </c>
      <c r="DS45" s="343">
        <f t="shared" si="95"/>
        <v>0</v>
      </c>
      <c r="DT45" s="343">
        <f t="shared" si="96"/>
        <v>0</v>
      </c>
      <c r="DU45" s="343">
        <f t="shared" si="97"/>
        <v>0</v>
      </c>
      <c r="DV45" s="89">
        <f t="shared" si="98"/>
        <v>0</v>
      </c>
      <c r="DW45" s="89">
        <f t="shared" si="99"/>
        <v>0</v>
      </c>
      <c r="DX45" s="343">
        <f t="shared" si="100"/>
        <v>0</v>
      </c>
      <c r="DY45" s="343">
        <f t="shared" si="101"/>
        <v>0</v>
      </c>
      <c r="DZ45" s="343">
        <f t="shared" si="102"/>
        <v>0</v>
      </c>
      <c r="EA45" s="94">
        <f t="shared" si="103"/>
        <v>0</v>
      </c>
      <c r="EB45" s="90">
        <f t="shared" si="104"/>
        <v>0</v>
      </c>
      <c r="EC45" s="91">
        <f t="shared" si="105"/>
        <v>0</v>
      </c>
      <c r="ED45" s="89">
        <f t="shared" si="106"/>
        <v>0</v>
      </c>
      <c r="EE45" s="89">
        <f t="shared" si="107"/>
        <v>0</v>
      </c>
      <c r="EF45" s="89">
        <f t="shared" si="108"/>
        <v>0</v>
      </c>
      <c r="EG45" s="89">
        <f t="shared" si="109"/>
        <v>0</v>
      </c>
      <c r="EH45" s="89">
        <f t="shared" si="110"/>
        <v>0</v>
      </c>
      <c r="EI45" s="89">
        <f t="shared" si="111"/>
        <v>0</v>
      </c>
      <c r="EJ45" s="89">
        <f t="shared" si="112"/>
        <v>0</v>
      </c>
      <c r="EK45" s="94">
        <f t="shared" si="113"/>
        <v>0</v>
      </c>
      <c r="EL45" s="94">
        <f t="shared" si="114"/>
        <v>0</v>
      </c>
      <c r="EM45" s="90">
        <f t="shared" si="115"/>
        <v>0</v>
      </c>
      <c r="EN45" s="91">
        <f t="shared" si="28"/>
        <v>0</v>
      </c>
      <c r="EO45" s="89">
        <f t="shared" si="29"/>
        <v>0</v>
      </c>
      <c r="EP45" s="89">
        <f t="shared" si="30"/>
        <v>0</v>
      </c>
      <c r="EQ45" s="89">
        <f t="shared" si="31"/>
        <v>0</v>
      </c>
      <c r="ER45" s="89">
        <f t="shared" si="32"/>
        <v>0</v>
      </c>
      <c r="ES45" s="89">
        <f t="shared" si="116"/>
        <v>0</v>
      </c>
      <c r="ET45" s="89">
        <f t="shared" si="33"/>
        <v>0</v>
      </c>
      <c r="EU45" s="89">
        <f t="shared" si="34"/>
        <v>0</v>
      </c>
      <c r="EV45" s="94">
        <f t="shared" si="35"/>
        <v>0</v>
      </c>
      <c r="EW45" s="94">
        <f t="shared" si="36"/>
        <v>0</v>
      </c>
      <c r="EX45" s="90">
        <f t="shared" si="37"/>
        <v>0</v>
      </c>
      <c r="EY45" s="662"/>
    </row>
    <row r="46" spans="1:155" ht="21.75" customHeight="1">
      <c r="A46" s="13">
        <f t="shared" si="38"/>
        <v>0</v>
      </c>
      <c r="B46" s="35">
        <v>38</v>
      </c>
      <c r="C46" s="336">
        <v>38</v>
      </c>
      <c r="D46" s="6">
        <f t="shared" si="39"/>
        <v>10</v>
      </c>
      <c r="E46" s="79">
        <f>'Data Paste From Shala Darpan'!D39</f>
        <v>1354</v>
      </c>
      <c r="F46" s="443" t="str">
        <f t="shared" si="117"/>
        <v/>
      </c>
      <c r="G46" s="79">
        <f>'Data Paste From Shala Darpan'!L39</f>
        <v>0</v>
      </c>
      <c r="H46" s="79" t="str">
        <f>'Data Paste From Shala Darpan'!F39</f>
        <v>MAINA</v>
      </c>
      <c r="I46" s="79" t="str">
        <f>'Data Paste From Shala Darpan'!H39</f>
        <v>LIKHMA RAM</v>
      </c>
      <c r="J46" s="79" t="str">
        <f>'Data Paste From Shala Darpan'!I39</f>
        <v>SUMITA</v>
      </c>
      <c r="K46" s="337">
        <f>'Data Paste From Shala Darpan'!K39</f>
        <v>39828</v>
      </c>
      <c r="L46" s="214" t="str">
        <f t="shared" si="40"/>
        <v/>
      </c>
      <c r="M46" s="174"/>
      <c r="N46" s="175" t="str">
        <f t="shared" si="41"/>
        <v/>
      </c>
      <c r="O46" s="220">
        <f t="shared" si="42"/>
        <v>0</v>
      </c>
      <c r="P46" s="681"/>
      <c r="Q46" s="137"/>
      <c r="R46" s="138"/>
      <c r="S46" s="138"/>
      <c r="T46" s="139"/>
      <c r="U46" s="138"/>
      <c r="V46" s="414">
        <f t="shared" si="43"/>
        <v>0</v>
      </c>
      <c r="W46" s="138"/>
      <c r="X46" s="193"/>
      <c r="Y46" s="194"/>
      <c r="Z46" s="194"/>
      <c r="AA46" s="195"/>
      <c r="AB46" s="194"/>
      <c r="AC46" s="417">
        <f t="shared" si="44"/>
        <v>0</v>
      </c>
      <c r="AD46" s="194"/>
      <c r="AE46" s="242"/>
      <c r="AF46" s="243"/>
      <c r="AG46" s="243"/>
      <c r="AH46" s="244"/>
      <c r="AI46" s="243"/>
      <c r="AJ46" s="420">
        <f t="shared" si="45"/>
        <v>0</v>
      </c>
      <c r="AK46" s="243"/>
      <c r="AL46" s="143"/>
      <c r="AM46" s="144"/>
      <c r="AN46" s="144"/>
      <c r="AO46" s="145"/>
      <c r="AP46" s="144"/>
      <c r="AQ46" s="423">
        <f t="shared" si="46"/>
        <v>0</v>
      </c>
      <c r="AR46" s="144"/>
      <c r="AS46" s="257"/>
      <c r="AT46" s="258"/>
      <c r="AU46" s="258"/>
      <c r="AV46" s="259"/>
      <c r="AW46" s="258"/>
      <c r="AX46" s="426">
        <f t="shared" si="47"/>
        <v>0</v>
      </c>
      <c r="AY46" s="258"/>
      <c r="AZ46" s="295"/>
      <c r="BA46" s="296"/>
      <c r="BB46" s="296"/>
      <c r="BC46" s="297"/>
      <c r="BD46" s="296"/>
      <c r="BE46" s="429">
        <f t="shared" si="48"/>
        <v>0</v>
      </c>
      <c r="BF46" s="296"/>
      <c r="BG46" s="257"/>
      <c r="BH46" s="258"/>
      <c r="BI46" s="258"/>
      <c r="BJ46" s="259"/>
      <c r="BK46" s="258"/>
      <c r="BL46" s="426">
        <f t="shared" si="49"/>
        <v>0</v>
      </c>
      <c r="BM46" s="258"/>
      <c r="BN46" s="266">
        <v>0</v>
      </c>
      <c r="BO46" s="267">
        <v>0</v>
      </c>
      <c r="BP46" s="274">
        <v>0</v>
      </c>
      <c r="BQ46" s="275">
        <v>0</v>
      </c>
      <c r="BR46" s="282">
        <v>0</v>
      </c>
      <c r="BS46" s="283">
        <v>0</v>
      </c>
      <c r="BT46" s="202">
        <v>0</v>
      </c>
      <c r="BU46" s="203">
        <v>0</v>
      </c>
      <c r="BV46" s="203">
        <v>0</v>
      </c>
      <c r="BW46" s="150">
        <v>0</v>
      </c>
      <c r="BX46" s="151">
        <v>0</v>
      </c>
      <c r="BY46" s="301">
        <v>0</v>
      </c>
      <c r="BZ46" s="91">
        <f t="shared" si="50"/>
        <v>0</v>
      </c>
      <c r="CA46" s="89">
        <f t="shared" si="51"/>
        <v>0</v>
      </c>
      <c r="CB46" s="89">
        <f t="shared" si="52"/>
        <v>0</v>
      </c>
      <c r="CC46" s="89">
        <f t="shared" si="53"/>
        <v>0</v>
      </c>
      <c r="CD46" s="89">
        <f t="shared" si="54"/>
        <v>0</v>
      </c>
      <c r="CE46" s="89">
        <f t="shared" si="55"/>
        <v>0</v>
      </c>
      <c r="CF46" s="89">
        <f t="shared" si="56"/>
        <v>0</v>
      </c>
      <c r="CG46" s="89">
        <f t="shared" si="57"/>
        <v>0</v>
      </c>
      <c r="CH46" s="94">
        <f t="shared" si="58"/>
        <v>0</v>
      </c>
      <c r="CI46" s="94">
        <f t="shared" si="59"/>
        <v>0</v>
      </c>
      <c r="CJ46" s="90">
        <f t="shared" si="60"/>
        <v>0</v>
      </c>
      <c r="CK46" s="91">
        <f t="shared" si="61"/>
        <v>0</v>
      </c>
      <c r="CL46" s="89">
        <f t="shared" si="62"/>
        <v>0</v>
      </c>
      <c r="CM46" s="89">
        <f t="shared" si="63"/>
        <v>0</v>
      </c>
      <c r="CN46" s="89">
        <f t="shared" si="64"/>
        <v>0</v>
      </c>
      <c r="CO46" s="89">
        <f t="shared" si="65"/>
        <v>0</v>
      </c>
      <c r="CP46" s="89">
        <f t="shared" si="66"/>
        <v>0</v>
      </c>
      <c r="CQ46" s="89">
        <f t="shared" si="67"/>
        <v>0</v>
      </c>
      <c r="CR46" s="89">
        <f t="shared" si="68"/>
        <v>0</v>
      </c>
      <c r="CS46" s="94">
        <f t="shared" si="69"/>
        <v>0</v>
      </c>
      <c r="CT46" s="94">
        <f t="shared" si="70"/>
        <v>0</v>
      </c>
      <c r="CU46" s="90">
        <f t="shared" si="71"/>
        <v>0</v>
      </c>
      <c r="CV46" s="91">
        <f t="shared" si="72"/>
        <v>0</v>
      </c>
      <c r="CW46" s="89">
        <f t="shared" si="73"/>
        <v>0</v>
      </c>
      <c r="CX46" s="89">
        <f t="shared" si="74"/>
        <v>0</v>
      </c>
      <c r="CY46" s="89">
        <f t="shared" si="75"/>
        <v>0</v>
      </c>
      <c r="CZ46" s="89">
        <f t="shared" si="76"/>
        <v>0</v>
      </c>
      <c r="DA46" s="89">
        <f t="shared" si="77"/>
        <v>0</v>
      </c>
      <c r="DB46" s="89">
        <f t="shared" si="78"/>
        <v>0</v>
      </c>
      <c r="DC46" s="89">
        <f t="shared" si="79"/>
        <v>0</v>
      </c>
      <c r="DD46" s="94">
        <f t="shared" si="80"/>
        <v>0</v>
      </c>
      <c r="DE46" s="94">
        <f t="shared" si="81"/>
        <v>0</v>
      </c>
      <c r="DF46" s="90">
        <f t="shared" si="82"/>
        <v>0</v>
      </c>
      <c r="DG46" s="91">
        <f t="shared" si="83"/>
        <v>0</v>
      </c>
      <c r="DH46" s="91">
        <f t="shared" si="84"/>
        <v>0</v>
      </c>
      <c r="DI46" s="91">
        <f t="shared" si="85"/>
        <v>0</v>
      </c>
      <c r="DJ46" s="91">
        <f t="shared" si="86"/>
        <v>0</v>
      </c>
      <c r="DK46" s="89">
        <f t="shared" si="87"/>
        <v>0</v>
      </c>
      <c r="DL46" s="89">
        <f t="shared" si="88"/>
        <v>0</v>
      </c>
      <c r="DM46" s="89">
        <f t="shared" si="89"/>
        <v>0</v>
      </c>
      <c r="DN46" s="89">
        <f t="shared" si="90"/>
        <v>0</v>
      </c>
      <c r="DO46" s="89">
        <f t="shared" si="91"/>
        <v>0</v>
      </c>
      <c r="DP46" s="94">
        <f t="shared" si="92"/>
        <v>0</v>
      </c>
      <c r="DQ46" s="90">
        <f t="shared" si="93"/>
        <v>0</v>
      </c>
      <c r="DR46" s="342">
        <f t="shared" si="94"/>
        <v>0</v>
      </c>
      <c r="DS46" s="343">
        <f t="shared" si="95"/>
        <v>0</v>
      </c>
      <c r="DT46" s="343">
        <f t="shared" si="96"/>
        <v>0</v>
      </c>
      <c r="DU46" s="343">
        <f t="shared" si="97"/>
        <v>0</v>
      </c>
      <c r="DV46" s="89">
        <f t="shared" si="98"/>
        <v>0</v>
      </c>
      <c r="DW46" s="89">
        <f t="shared" si="99"/>
        <v>0</v>
      </c>
      <c r="DX46" s="343">
        <f t="shared" si="100"/>
        <v>0</v>
      </c>
      <c r="DY46" s="343">
        <f t="shared" si="101"/>
        <v>0</v>
      </c>
      <c r="DZ46" s="343">
        <f t="shared" si="102"/>
        <v>0</v>
      </c>
      <c r="EA46" s="94">
        <f t="shared" si="103"/>
        <v>0</v>
      </c>
      <c r="EB46" s="90">
        <f t="shared" si="104"/>
        <v>0</v>
      </c>
      <c r="EC46" s="91">
        <f t="shared" si="105"/>
        <v>0</v>
      </c>
      <c r="ED46" s="89">
        <f t="shared" si="106"/>
        <v>0</v>
      </c>
      <c r="EE46" s="89">
        <f t="shared" si="107"/>
        <v>0</v>
      </c>
      <c r="EF46" s="89">
        <f t="shared" si="108"/>
        <v>0</v>
      </c>
      <c r="EG46" s="89">
        <f t="shared" si="109"/>
        <v>0</v>
      </c>
      <c r="EH46" s="89">
        <f t="shared" si="110"/>
        <v>0</v>
      </c>
      <c r="EI46" s="89">
        <f t="shared" si="111"/>
        <v>0</v>
      </c>
      <c r="EJ46" s="89">
        <f t="shared" si="112"/>
        <v>0</v>
      </c>
      <c r="EK46" s="94">
        <f t="shared" si="113"/>
        <v>0</v>
      </c>
      <c r="EL46" s="94">
        <f t="shared" si="114"/>
        <v>0</v>
      </c>
      <c r="EM46" s="90">
        <f t="shared" si="115"/>
        <v>0</v>
      </c>
      <c r="EN46" s="91">
        <f t="shared" si="28"/>
        <v>0</v>
      </c>
      <c r="EO46" s="89">
        <f t="shared" si="29"/>
        <v>0</v>
      </c>
      <c r="EP46" s="89">
        <f t="shared" si="30"/>
        <v>0</v>
      </c>
      <c r="EQ46" s="89">
        <f t="shared" si="31"/>
        <v>0</v>
      </c>
      <c r="ER46" s="89">
        <f t="shared" si="32"/>
        <v>0</v>
      </c>
      <c r="ES46" s="89">
        <f t="shared" si="116"/>
        <v>0</v>
      </c>
      <c r="ET46" s="89">
        <f t="shared" si="33"/>
        <v>0</v>
      </c>
      <c r="EU46" s="89">
        <f t="shared" si="34"/>
        <v>0</v>
      </c>
      <c r="EV46" s="94">
        <f t="shared" si="35"/>
        <v>0</v>
      </c>
      <c r="EW46" s="94">
        <f t="shared" si="36"/>
        <v>0</v>
      </c>
      <c r="EX46" s="90">
        <f t="shared" si="37"/>
        <v>0</v>
      </c>
      <c r="EY46" s="662"/>
    </row>
    <row r="47" spans="1:155" ht="21.75" customHeight="1">
      <c r="A47" s="13">
        <f t="shared" si="38"/>
        <v>0</v>
      </c>
      <c r="B47" s="35">
        <v>39</v>
      </c>
      <c r="C47" s="334">
        <v>39</v>
      </c>
      <c r="D47" s="6">
        <f t="shared" si="39"/>
        <v>10</v>
      </c>
      <c r="E47" s="79">
        <f>'Data Paste From Shala Darpan'!D40</f>
        <v>1715</v>
      </c>
      <c r="F47" s="443" t="str">
        <f t="shared" si="117"/>
        <v/>
      </c>
      <c r="G47" s="78">
        <f>'Data Paste From Shala Darpan'!L40</f>
        <v>0</v>
      </c>
      <c r="H47" s="79" t="str">
        <f>'Data Paste From Shala Darpan'!F40</f>
        <v>MANISHA</v>
      </c>
      <c r="I47" s="79" t="str">
        <f>'Data Paste From Shala Darpan'!H40</f>
        <v>CHUNA RAM</v>
      </c>
      <c r="J47" s="79" t="str">
        <f>'Data Paste From Shala Darpan'!I40</f>
        <v>CHUKI DEVI</v>
      </c>
      <c r="K47" s="337">
        <f>'Data Paste From Shala Darpan'!K40</f>
        <v>39680</v>
      </c>
      <c r="L47" s="214" t="str">
        <f t="shared" si="40"/>
        <v/>
      </c>
      <c r="M47" s="174"/>
      <c r="N47" s="175" t="str">
        <f t="shared" si="41"/>
        <v/>
      </c>
      <c r="O47" s="220">
        <f t="shared" si="42"/>
        <v>0</v>
      </c>
      <c r="P47" s="681"/>
      <c r="Q47" s="137"/>
      <c r="R47" s="138"/>
      <c r="S47" s="138"/>
      <c r="T47" s="139"/>
      <c r="U47" s="138"/>
      <c r="V47" s="414">
        <f t="shared" si="43"/>
        <v>0</v>
      </c>
      <c r="W47" s="138"/>
      <c r="X47" s="193"/>
      <c r="Y47" s="194"/>
      <c r="Z47" s="194"/>
      <c r="AA47" s="195"/>
      <c r="AB47" s="194"/>
      <c r="AC47" s="417">
        <f t="shared" si="44"/>
        <v>0</v>
      </c>
      <c r="AD47" s="194"/>
      <c r="AE47" s="242"/>
      <c r="AF47" s="243"/>
      <c r="AG47" s="243"/>
      <c r="AH47" s="244"/>
      <c r="AI47" s="243"/>
      <c r="AJ47" s="420">
        <f t="shared" si="45"/>
        <v>0</v>
      </c>
      <c r="AK47" s="243"/>
      <c r="AL47" s="143"/>
      <c r="AM47" s="144"/>
      <c r="AN47" s="144"/>
      <c r="AO47" s="145"/>
      <c r="AP47" s="144"/>
      <c r="AQ47" s="423">
        <f t="shared" si="46"/>
        <v>0</v>
      </c>
      <c r="AR47" s="144"/>
      <c r="AS47" s="257"/>
      <c r="AT47" s="258"/>
      <c r="AU47" s="258"/>
      <c r="AV47" s="259"/>
      <c r="AW47" s="258"/>
      <c r="AX47" s="426">
        <f t="shared" si="47"/>
        <v>0</v>
      </c>
      <c r="AY47" s="258"/>
      <c r="AZ47" s="295"/>
      <c r="BA47" s="296"/>
      <c r="BB47" s="296"/>
      <c r="BC47" s="297"/>
      <c r="BD47" s="296"/>
      <c r="BE47" s="429">
        <f t="shared" si="48"/>
        <v>0</v>
      </c>
      <c r="BF47" s="296"/>
      <c r="BG47" s="257"/>
      <c r="BH47" s="258"/>
      <c r="BI47" s="258"/>
      <c r="BJ47" s="259"/>
      <c r="BK47" s="258"/>
      <c r="BL47" s="426">
        <f t="shared" si="49"/>
        <v>0</v>
      </c>
      <c r="BM47" s="258"/>
      <c r="BN47" s="266">
        <v>0</v>
      </c>
      <c r="BO47" s="267">
        <v>0</v>
      </c>
      <c r="BP47" s="274">
        <v>0</v>
      </c>
      <c r="BQ47" s="275">
        <v>0</v>
      </c>
      <c r="BR47" s="282">
        <v>0</v>
      </c>
      <c r="BS47" s="283">
        <v>0</v>
      </c>
      <c r="BT47" s="202">
        <v>0</v>
      </c>
      <c r="BU47" s="203">
        <v>0</v>
      </c>
      <c r="BV47" s="203">
        <v>0</v>
      </c>
      <c r="BW47" s="150">
        <v>0</v>
      </c>
      <c r="BX47" s="151">
        <v>0</v>
      </c>
      <c r="BY47" s="301">
        <v>0</v>
      </c>
      <c r="BZ47" s="91">
        <f t="shared" si="50"/>
        <v>0</v>
      </c>
      <c r="CA47" s="89">
        <f t="shared" si="51"/>
        <v>0</v>
      </c>
      <c r="CB47" s="89">
        <f t="shared" si="52"/>
        <v>0</v>
      </c>
      <c r="CC47" s="89">
        <f t="shared" si="53"/>
        <v>0</v>
      </c>
      <c r="CD47" s="89">
        <f t="shared" si="54"/>
        <v>0</v>
      </c>
      <c r="CE47" s="89">
        <f t="shared" si="55"/>
        <v>0</v>
      </c>
      <c r="CF47" s="89">
        <f t="shared" si="56"/>
        <v>0</v>
      </c>
      <c r="CG47" s="89">
        <f t="shared" si="57"/>
        <v>0</v>
      </c>
      <c r="CH47" s="94">
        <f t="shared" si="58"/>
        <v>0</v>
      </c>
      <c r="CI47" s="94">
        <f t="shared" si="59"/>
        <v>0</v>
      </c>
      <c r="CJ47" s="90">
        <f t="shared" si="60"/>
        <v>0</v>
      </c>
      <c r="CK47" s="91">
        <f t="shared" si="61"/>
        <v>0</v>
      </c>
      <c r="CL47" s="89">
        <f t="shared" si="62"/>
        <v>0</v>
      </c>
      <c r="CM47" s="89">
        <f t="shared" si="63"/>
        <v>0</v>
      </c>
      <c r="CN47" s="89">
        <f t="shared" si="64"/>
        <v>0</v>
      </c>
      <c r="CO47" s="89">
        <f t="shared" si="65"/>
        <v>0</v>
      </c>
      <c r="CP47" s="89">
        <f t="shared" si="66"/>
        <v>0</v>
      </c>
      <c r="CQ47" s="89">
        <f t="shared" si="67"/>
        <v>0</v>
      </c>
      <c r="CR47" s="89">
        <f t="shared" si="68"/>
        <v>0</v>
      </c>
      <c r="CS47" s="94">
        <f t="shared" si="69"/>
        <v>0</v>
      </c>
      <c r="CT47" s="94">
        <f t="shared" si="70"/>
        <v>0</v>
      </c>
      <c r="CU47" s="90">
        <f t="shared" si="71"/>
        <v>0</v>
      </c>
      <c r="CV47" s="91">
        <f t="shared" si="72"/>
        <v>0</v>
      </c>
      <c r="CW47" s="89">
        <f t="shared" si="73"/>
        <v>0</v>
      </c>
      <c r="CX47" s="89">
        <f t="shared" si="74"/>
        <v>0</v>
      </c>
      <c r="CY47" s="89">
        <f t="shared" si="75"/>
        <v>0</v>
      </c>
      <c r="CZ47" s="89">
        <f t="shared" si="76"/>
        <v>0</v>
      </c>
      <c r="DA47" s="89">
        <f t="shared" si="77"/>
        <v>0</v>
      </c>
      <c r="DB47" s="89">
        <f t="shared" si="78"/>
        <v>0</v>
      </c>
      <c r="DC47" s="89">
        <f t="shared" si="79"/>
        <v>0</v>
      </c>
      <c r="DD47" s="94">
        <f t="shared" si="80"/>
        <v>0</v>
      </c>
      <c r="DE47" s="94">
        <f t="shared" si="81"/>
        <v>0</v>
      </c>
      <c r="DF47" s="90">
        <f t="shared" si="82"/>
        <v>0</v>
      </c>
      <c r="DG47" s="91">
        <f t="shared" si="83"/>
        <v>0</v>
      </c>
      <c r="DH47" s="91">
        <f t="shared" si="84"/>
        <v>0</v>
      </c>
      <c r="DI47" s="91">
        <f t="shared" si="85"/>
        <v>0</v>
      </c>
      <c r="DJ47" s="91">
        <f t="shared" si="86"/>
        <v>0</v>
      </c>
      <c r="DK47" s="89">
        <f t="shared" si="87"/>
        <v>0</v>
      </c>
      <c r="DL47" s="89">
        <f t="shared" si="88"/>
        <v>0</v>
      </c>
      <c r="DM47" s="89">
        <f t="shared" si="89"/>
        <v>0</v>
      </c>
      <c r="DN47" s="89">
        <f t="shared" si="90"/>
        <v>0</v>
      </c>
      <c r="DO47" s="89">
        <f t="shared" si="91"/>
        <v>0</v>
      </c>
      <c r="DP47" s="94">
        <f t="shared" si="92"/>
        <v>0</v>
      </c>
      <c r="DQ47" s="90">
        <f t="shared" si="93"/>
        <v>0</v>
      </c>
      <c r="DR47" s="342">
        <f t="shared" si="94"/>
        <v>0</v>
      </c>
      <c r="DS47" s="343">
        <f t="shared" si="95"/>
        <v>0</v>
      </c>
      <c r="DT47" s="343">
        <f t="shared" si="96"/>
        <v>0</v>
      </c>
      <c r="DU47" s="343">
        <f t="shared" si="97"/>
        <v>0</v>
      </c>
      <c r="DV47" s="89">
        <f t="shared" si="98"/>
        <v>0</v>
      </c>
      <c r="DW47" s="89">
        <f t="shared" si="99"/>
        <v>0</v>
      </c>
      <c r="DX47" s="343">
        <f t="shared" si="100"/>
        <v>0</v>
      </c>
      <c r="DY47" s="343">
        <f t="shared" si="101"/>
        <v>0</v>
      </c>
      <c r="DZ47" s="343">
        <f t="shared" si="102"/>
        <v>0</v>
      </c>
      <c r="EA47" s="94">
        <f t="shared" si="103"/>
        <v>0</v>
      </c>
      <c r="EB47" s="90">
        <f t="shared" si="104"/>
        <v>0</v>
      </c>
      <c r="EC47" s="91">
        <f t="shared" si="105"/>
        <v>0</v>
      </c>
      <c r="ED47" s="89">
        <f t="shared" si="106"/>
        <v>0</v>
      </c>
      <c r="EE47" s="89">
        <f t="shared" si="107"/>
        <v>0</v>
      </c>
      <c r="EF47" s="89">
        <f t="shared" si="108"/>
        <v>0</v>
      </c>
      <c r="EG47" s="89">
        <f t="shared" si="109"/>
        <v>0</v>
      </c>
      <c r="EH47" s="89">
        <f t="shared" si="110"/>
        <v>0</v>
      </c>
      <c r="EI47" s="89">
        <f t="shared" si="111"/>
        <v>0</v>
      </c>
      <c r="EJ47" s="89">
        <f t="shared" si="112"/>
        <v>0</v>
      </c>
      <c r="EK47" s="94">
        <f t="shared" si="113"/>
        <v>0</v>
      </c>
      <c r="EL47" s="94">
        <f t="shared" si="114"/>
        <v>0</v>
      </c>
      <c r="EM47" s="90">
        <f t="shared" si="115"/>
        <v>0</v>
      </c>
      <c r="EN47" s="91">
        <f t="shared" si="28"/>
        <v>0</v>
      </c>
      <c r="EO47" s="89">
        <f t="shared" si="29"/>
        <v>0</v>
      </c>
      <c r="EP47" s="89">
        <f t="shared" si="30"/>
        <v>0</v>
      </c>
      <c r="EQ47" s="89">
        <f t="shared" si="31"/>
        <v>0</v>
      </c>
      <c r="ER47" s="89">
        <f t="shared" si="32"/>
        <v>0</v>
      </c>
      <c r="ES47" s="89">
        <f t="shared" si="116"/>
        <v>0</v>
      </c>
      <c r="ET47" s="89">
        <f t="shared" si="33"/>
        <v>0</v>
      </c>
      <c r="EU47" s="89">
        <f t="shared" si="34"/>
        <v>0</v>
      </c>
      <c r="EV47" s="94">
        <f t="shared" si="35"/>
        <v>0</v>
      </c>
      <c r="EW47" s="94">
        <f t="shared" si="36"/>
        <v>0</v>
      </c>
      <c r="EX47" s="90">
        <f t="shared" si="37"/>
        <v>0</v>
      </c>
      <c r="EY47" s="662"/>
    </row>
    <row r="48" spans="1:155" ht="21.75" customHeight="1">
      <c r="A48" s="13">
        <f t="shared" si="38"/>
        <v>0</v>
      </c>
      <c r="B48" s="35">
        <v>40</v>
      </c>
      <c r="C48" s="336">
        <v>40</v>
      </c>
      <c r="D48" s="6">
        <f t="shared" si="39"/>
        <v>10</v>
      </c>
      <c r="E48" s="79">
        <f>'Data Paste From Shala Darpan'!D41</f>
        <v>1817</v>
      </c>
      <c r="F48" s="443" t="str">
        <f t="shared" si="117"/>
        <v/>
      </c>
      <c r="G48" s="79">
        <f>'Data Paste From Shala Darpan'!L41</f>
        <v>0</v>
      </c>
      <c r="H48" s="79" t="str">
        <f>'Data Paste From Shala Darpan'!F41</f>
        <v>Manisha</v>
      </c>
      <c r="I48" s="79" t="str">
        <f>'Data Paste From Shala Darpan'!H41</f>
        <v>Budha Ram</v>
      </c>
      <c r="J48" s="79" t="str">
        <f>'Data Paste From Shala Darpan'!I41</f>
        <v>Punam</v>
      </c>
      <c r="K48" s="337">
        <f>'Data Paste From Shala Darpan'!K41</f>
        <v>38893</v>
      </c>
      <c r="L48" s="214" t="str">
        <f t="shared" si="40"/>
        <v/>
      </c>
      <c r="M48" s="174"/>
      <c r="N48" s="175" t="str">
        <f t="shared" si="41"/>
        <v/>
      </c>
      <c r="O48" s="220">
        <f t="shared" si="42"/>
        <v>0</v>
      </c>
      <c r="P48" s="681"/>
      <c r="Q48" s="137"/>
      <c r="R48" s="138"/>
      <c r="S48" s="138"/>
      <c r="T48" s="139"/>
      <c r="U48" s="138"/>
      <c r="V48" s="414">
        <f t="shared" si="43"/>
        <v>0</v>
      </c>
      <c r="W48" s="138"/>
      <c r="X48" s="193"/>
      <c r="Y48" s="194"/>
      <c r="Z48" s="194"/>
      <c r="AA48" s="195"/>
      <c r="AB48" s="194"/>
      <c r="AC48" s="417">
        <f t="shared" si="44"/>
        <v>0</v>
      </c>
      <c r="AD48" s="194"/>
      <c r="AE48" s="242"/>
      <c r="AF48" s="243"/>
      <c r="AG48" s="243"/>
      <c r="AH48" s="244"/>
      <c r="AI48" s="243"/>
      <c r="AJ48" s="420">
        <f t="shared" si="45"/>
        <v>0</v>
      </c>
      <c r="AK48" s="243"/>
      <c r="AL48" s="143"/>
      <c r="AM48" s="144"/>
      <c r="AN48" s="144"/>
      <c r="AO48" s="145"/>
      <c r="AP48" s="144"/>
      <c r="AQ48" s="423">
        <f t="shared" si="46"/>
        <v>0</v>
      </c>
      <c r="AR48" s="144"/>
      <c r="AS48" s="257"/>
      <c r="AT48" s="258"/>
      <c r="AU48" s="258"/>
      <c r="AV48" s="259"/>
      <c r="AW48" s="258"/>
      <c r="AX48" s="426">
        <f t="shared" si="47"/>
        <v>0</v>
      </c>
      <c r="AY48" s="258"/>
      <c r="AZ48" s="295"/>
      <c r="BA48" s="296"/>
      <c r="BB48" s="296"/>
      <c r="BC48" s="297"/>
      <c r="BD48" s="296"/>
      <c r="BE48" s="429">
        <f t="shared" si="48"/>
        <v>0</v>
      </c>
      <c r="BF48" s="296"/>
      <c r="BG48" s="257"/>
      <c r="BH48" s="258"/>
      <c r="BI48" s="258"/>
      <c r="BJ48" s="259"/>
      <c r="BK48" s="258"/>
      <c r="BL48" s="426">
        <f t="shared" si="49"/>
        <v>0</v>
      </c>
      <c r="BM48" s="258"/>
      <c r="BN48" s="266">
        <v>0</v>
      </c>
      <c r="BO48" s="267">
        <v>0</v>
      </c>
      <c r="BP48" s="274">
        <v>0</v>
      </c>
      <c r="BQ48" s="275">
        <v>0</v>
      </c>
      <c r="BR48" s="282">
        <v>0</v>
      </c>
      <c r="BS48" s="283">
        <v>0</v>
      </c>
      <c r="BT48" s="202">
        <v>0</v>
      </c>
      <c r="BU48" s="203">
        <v>0</v>
      </c>
      <c r="BV48" s="203">
        <v>0</v>
      </c>
      <c r="BW48" s="150">
        <v>0</v>
      </c>
      <c r="BX48" s="151">
        <v>0</v>
      </c>
      <c r="BY48" s="301">
        <v>0</v>
      </c>
      <c r="BZ48" s="91">
        <f t="shared" si="50"/>
        <v>0</v>
      </c>
      <c r="CA48" s="89">
        <f t="shared" si="51"/>
        <v>0</v>
      </c>
      <c r="CB48" s="89">
        <f t="shared" si="52"/>
        <v>0</v>
      </c>
      <c r="CC48" s="89">
        <f t="shared" si="53"/>
        <v>0</v>
      </c>
      <c r="CD48" s="89">
        <f t="shared" si="54"/>
        <v>0</v>
      </c>
      <c r="CE48" s="89">
        <f t="shared" si="55"/>
        <v>0</v>
      </c>
      <c r="CF48" s="89">
        <f t="shared" si="56"/>
        <v>0</v>
      </c>
      <c r="CG48" s="89">
        <f t="shared" si="57"/>
        <v>0</v>
      </c>
      <c r="CH48" s="94">
        <f t="shared" si="58"/>
        <v>0</v>
      </c>
      <c r="CI48" s="94">
        <f t="shared" si="59"/>
        <v>0</v>
      </c>
      <c r="CJ48" s="90">
        <f t="shared" si="60"/>
        <v>0</v>
      </c>
      <c r="CK48" s="91">
        <f t="shared" si="61"/>
        <v>0</v>
      </c>
      <c r="CL48" s="89">
        <f t="shared" si="62"/>
        <v>0</v>
      </c>
      <c r="CM48" s="89">
        <f t="shared" si="63"/>
        <v>0</v>
      </c>
      <c r="CN48" s="89">
        <f t="shared" si="64"/>
        <v>0</v>
      </c>
      <c r="CO48" s="89">
        <f t="shared" si="65"/>
        <v>0</v>
      </c>
      <c r="CP48" s="89">
        <f t="shared" si="66"/>
        <v>0</v>
      </c>
      <c r="CQ48" s="89">
        <f t="shared" si="67"/>
        <v>0</v>
      </c>
      <c r="CR48" s="89">
        <f t="shared" si="68"/>
        <v>0</v>
      </c>
      <c r="CS48" s="94">
        <f t="shared" si="69"/>
        <v>0</v>
      </c>
      <c r="CT48" s="94">
        <f t="shared" si="70"/>
        <v>0</v>
      </c>
      <c r="CU48" s="90">
        <f t="shared" si="71"/>
        <v>0</v>
      </c>
      <c r="CV48" s="91">
        <f t="shared" si="72"/>
        <v>0</v>
      </c>
      <c r="CW48" s="89">
        <f t="shared" si="73"/>
        <v>0</v>
      </c>
      <c r="CX48" s="89">
        <f t="shared" si="74"/>
        <v>0</v>
      </c>
      <c r="CY48" s="89">
        <f t="shared" si="75"/>
        <v>0</v>
      </c>
      <c r="CZ48" s="89">
        <f t="shared" si="76"/>
        <v>0</v>
      </c>
      <c r="DA48" s="89">
        <f t="shared" si="77"/>
        <v>0</v>
      </c>
      <c r="DB48" s="89">
        <f t="shared" si="78"/>
        <v>0</v>
      </c>
      <c r="DC48" s="89">
        <f t="shared" si="79"/>
        <v>0</v>
      </c>
      <c r="DD48" s="94">
        <f t="shared" si="80"/>
        <v>0</v>
      </c>
      <c r="DE48" s="94">
        <f t="shared" si="81"/>
        <v>0</v>
      </c>
      <c r="DF48" s="90">
        <f t="shared" si="82"/>
        <v>0</v>
      </c>
      <c r="DG48" s="91">
        <f t="shared" si="83"/>
        <v>0</v>
      </c>
      <c r="DH48" s="91">
        <f t="shared" si="84"/>
        <v>0</v>
      </c>
      <c r="DI48" s="91">
        <f t="shared" si="85"/>
        <v>0</v>
      </c>
      <c r="DJ48" s="91">
        <f t="shared" si="86"/>
        <v>0</v>
      </c>
      <c r="DK48" s="89">
        <f t="shared" si="87"/>
        <v>0</v>
      </c>
      <c r="DL48" s="89">
        <f t="shared" si="88"/>
        <v>0</v>
      </c>
      <c r="DM48" s="89">
        <f t="shared" si="89"/>
        <v>0</v>
      </c>
      <c r="DN48" s="89">
        <f t="shared" si="90"/>
        <v>0</v>
      </c>
      <c r="DO48" s="89">
        <f t="shared" si="91"/>
        <v>0</v>
      </c>
      <c r="DP48" s="94">
        <f t="shared" si="92"/>
        <v>0</v>
      </c>
      <c r="DQ48" s="90">
        <f t="shared" si="93"/>
        <v>0</v>
      </c>
      <c r="DR48" s="342">
        <f t="shared" si="94"/>
        <v>0</v>
      </c>
      <c r="DS48" s="343">
        <f t="shared" si="95"/>
        <v>0</v>
      </c>
      <c r="DT48" s="343">
        <f t="shared" si="96"/>
        <v>0</v>
      </c>
      <c r="DU48" s="343">
        <f t="shared" si="97"/>
        <v>0</v>
      </c>
      <c r="DV48" s="89">
        <f t="shared" si="98"/>
        <v>0</v>
      </c>
      <c r="DW48" s="89">
        <f t="shared" si="99"/>
        <v>0</v>
      </c>
      <c r="DX48" s="343">
        <f t="shared" si="100"/>
        <v>0</v>
      </c>
      <c r="DY48" s="343">
        <f t="shared" si="101"/>
        <v>0</v>
      </c>
      <c r="DZ48" s="343">
        <f t="shared" si="102"/>
        <v>0</v>
      </c>
      <c r="EA48" s="94">
        <f t="shared" si="103"/>
        <v>0</v>
      </c>
      <c r="EB48" s="90">
        <f t="shared" si="104"/>
        <v>0</v>
      </c>
      <c r="EC48" s="91">
        <f t="shared" si="105"/>
        <v>0</v>
      </c>
      <c r="ED48" s="89">
        <f t="shared" si="106"/>
        <v>0</v>
      </c>
      <c r="EE48" s="89">
        <f t="shared" si="107"/>
        <v>0</v>
      </c>
      <c r="EF48" s="89">
        <f t="shared" si="108"/>
        <v>0</v>
      </c>
      <c r="EG48" s="89">
        <f t="shared" si="109"/>
        <v>0</v>
      </c>
      <c r="EH48" s="89">
        <f t="shared" si="110"/>
        <v>0</v>
      </c>
      <c r="EI48" s="89">
        <f t="shared" si="111"/>
        <v>0</v>
      </c>
      <c r="EJ48" s="89">
        <f t="shared" si="112"/>
        <v>0</v>
      </c>
      <c r="EK48" s="94">
        <f t="shared" si="113"/>
        <v>0</v>
      </c>
      <c r="EL48" s="94">
        <f t="shared" si="114"/>
        <v>0</v>
      </c>
      <c r="EM48" s="90">
        <f t="shared" si="115"/>
        <v>0</v>
      </c>
      <c r="EN48" s="91">
        <f t="shared" si="28"/>
        <v>0</v>
      </c>
      <c r="EO48" s="89">
        <f t="shared" si="29"/>
        <v>0</v>
      </c>
      <c r="EP48" s="89">
        <f t="shared" si="30"/>
        <v>0</v>
      </c>
      <c r="EQ48" s="89">
        <f t="shared" si="31"/>
        <v>0</v>
      </c>
      <c r="ER48" s="89">
        <f t="shared" si="32"/>
        <v>0</v>
      </c>
      <c r="ES48" s="89">
        <f t="shared" si="116"/>
        <v>0</v>
      </c>
      <c r="ET48" s="89">
        <f t="shared" si="33"/>
        <v>0</v>
      </c>
      <c r="EU48" s="89">
        <f t="shared" si="34"/>
        <v>0</v>
      </c>
      <c r="EV48" s="94">
        <f t="shared" si="35"/>
        <v>0</v>
      </c>
      <c r="EW48" s="94">
        <f t="shared" si="36"/>
        <v>0</v>
      </c>
      <c r="EX48" s="90">
        <f t="shared" si="37"/>
        <v>0</v>
      </c>
      <c r="EY48" s="662"/>
    </row>
    <row r="49" spans="1:155" ht="21.75" customHeight="1">
      <c r="A49" s="13">
        <f t="shared" si="38"/>
        <v>0</v>
      </c>
      <c r="B49" s="35">
        <v>41</v>
      </c>
      <c r="C49" s="334">
        <v>41</v>
      </c>
      <c r="D49" s="6">
        <f t="shared" si="39"/>
        <v>10</v>
      </c>
      <c r="E49" s="79">
        <f>'Data Paste From Shala Darpan'!D42</f>
        <v>1543</v>
      </c>
      <c r="F49" s="443" t="str">
        <f t="shared" si="117"/>
        <v/>
      </c>
      <c r="G49" s="78">
        <f>'Data Paste From Shala Darpan'!L42</f>
        <v>0</v>
      </c>
      <c r="H49" s="79" t="str">
        <f>'Data Paste From Shala Darpan'!F42</f>
        <v>Mansi</v>
      </c>
      <c r="I49" s="79" t="str">
        <f>'Data Paste From Shala Darpan'!H42</f>
        <v>Tribhuwan Joshi</v>
      </c>
      <c r="J49" s="79" t="str">
        <f>'Data Paste From Shala Darpan'!I42</f>
        <v>Parmeshwari</v>
      </c>
      <c r="K49" s="337">
        <f>'Data Paste From Shala Darpan'!K42</f>
        <v>39618</v>
      </c>
      <c r="L49" s="214" t="str">
        <f t="shared" si="40"/>
        <v/>
      </c>
      <c r="M49" s="174"/>
      <c r="N49" s="175" t="str">
        <f t="shared" si="41"/>
        <v/>
      </c>
      <c r="O49" s="220">
        <f t="shared" si="42"/>
        <v>0</v>
      </c>
      <c r="P49" s="681"/>
      <c r="Q49" s="137"/>
      <c r="R49" s="138"/>
      <c r="S49" s="138"/>
      <c r="T49" s="139"/>
      <c r="U49" s="138"/>
      <c r="V49" s="414">
        <f t="shared" si="43"/>
        <v>0</v>
      </c>
      <c r="W49" s="138"/>
      <c r="X49" s="193"/>
      <c r="Y49" s="194"/>
      <c r="Z49" s="194"/>
      <c r="AA49" s="195"/>
      <c r="AB49" s="194"/>
      <c r="AC49" s="417">
        <f t="shared" si="44"/>
        <v>0</v>
      </c>
      <c r="AD49" s="194"/>
      <c r="AE49" s="242"/>
      <c r="AF49" s="243"/>
      <c r="AG49" s="243"/>
      <c r="AH49" s="244"/>
      <c r="AI49" s="243"/>
      <c r="AJ49" s="420">
        <f t="shared" si="45"/>
        <v>0</v>
      </c>
      <c r="AK49" s="243"/>
      <c r="AL49" s="143"/>
      <c r="AM49" s="144"/>
      <c r="AN49" s="144"/>
      <c r="AO49" s="145"/>
      <c r="AP49" s="144"/>
      <c r="AQ49" s="423">
        <f t="shared" si="46"/>
        <v>0</v>
      </c>
      <c r="AR49" s="144"/>
      <c r="AS49" s="257"/>
      <c r="AT49" s="258"/>
      <c r="AU49" s="258"/>
      <c r="AV49" s="259"/>
      <c r="AW49" s="258"/>
      <c r="AX49" s="426">
        <f t="shared" si="47"/>
        <v>0</v>
      </c>
      <c r="AY49" s="258"/>
      <c r="AZ49" s="295"/>
      <c r="BA49" s="296"/>
      <c r="BB49" s="296"/>
      <c r="BC49" s="297"/>
      <c r="BD49" s="296"/>
      <c r="BE49" s="429">
        <f t="shared" si="48"/>
        <v>0</v>
      </c>
      <c r="BF49" s="296"/>
      <c r="BG49" s="257"/>
      <c r="BH49" s="258"/>
      <c r="BI49" s="258"/>
      <c r="BJ49" s="259"/>
      <c r="BK49" s="258"/>
      <c r="BL49" s="426">
        <f t="shared" si="49"/>
        <v>0</v>
      </c>
      <c r="BM49" s="258"/>
      <c r="BN49" s="266">
        <v>0</v>
      </c>
      <c r="BO49" s="267">
        <v>0</v>
      </c>
      <c r="BP49" s="274">
        <v>0</v>
      </c>
      <c r="BQ49" s="275">
        <v>0</v>
      </c>
      <c r="BR49" s="282">
        <v>0</v>
      </c>
      <c r="BS49" s="283">
        <v>0</v>
      </c>
      <c r="BT49" s="202">
        <v>0</v>
      </c>
      <c r="BU49" s="203">
        <v>0</v>
      </c>
      <c r="BV49" s="203">
        <v>0</v>
      </c>
      <c r="BW49" s="150">
        <v>0</v>
      </c>
      <c r="BX49" s="151">
        <v>0</v>
      </c>
      <c r="BY49" s="301">
        <v>0</v>
      </c>
      <c r="BZ49" s="91">
        <f t="shared" si="50"/>
        <v>0</v>
      </c>
      <c r="CA49" s="89">
        <f t="shared" si="51"/>
        <v>0</v>
      </c>
      <c r="CB49" s="89">
        <f t="shared" si="52"/>
        <v>0</v>
      </c>
      <c r="CC49" s="89">
        <f t="shared" si="53"/>
        <v>0</v>
      </c>
      <c r="CD49" s="89">
        <f t="shared" si="54"/>
        <v>0</v>
      </c>
      <c r="CE49" s="89">
        <f t="shared" si="55"/>
        <v>0</v>
      </c>
      <c r="CF49" s="89">
        <f t="shared" si="56"/>
        <v>0</v>
      </c>
      <c r="CG49" s="89">
        <f t="shared" si="57"/>
        <v>0</v>
      </c>
      <c r="CH49" s="94">
        <f t="shared" si="58"/>
        <v>0</v>
      </c>
      <c r="CI49" s="94">
        <f t="shared" si="59"/>
        <v>0</v>
      </c>
      <c r="CJ49" s="90">
        <f t="shared" si="60"/>
        <v>0</v>
      </c>
      <c r="CK49" s="91">
        <f t="shared" si="61"/>
        <v>0</v>
      </c>
      <c r="CL49" s="89">
        <f t="shared" si="62"/>
        <v>0</v>
      </c>
      <c r="CM49" s="89">
        <f t="shared" si="63"/>
        <v>0</v>
      </c>
      <c r="CN49" s="89">
        <f t="shared" si="64"/>
        <v>0</v>
      </c>
      <c r="CO49" s="89">
        <f t="shared" si="65"/>
        <v>0</v>
      </c>
      <c r="CP49" s="89">
        <f t="shared" si="66"/>
        <v>0</v>
      </c>
      <c r="CQ49" s="89">
        <f t="shared" si="67"/>
        <v>0</v>
      </c>
      <c r="CR49" s="89">
        <f t="shared" si="68"/>
        <v>0</v>
      </c>
      <c r="CS49" s="94">
        <f t="shared" si="69"/>
        <v>0</v>
      </c>
      <c r="CT49" s="94">
        <f t="shared" si="70"/>
        <v>0</v>
      </c>
      <c r="CU49" s="90">
        <f t="shared" si="71"/>
        <v>0</v>
      </c>
      <c r="CV49" s="91">
        <f t="shared" si="72"/>
        <v>0</v>
      </c>
      <c r="CW49" s="89">
        <f t="shared" si="73"/>
        <v>0</v>
      </c>
      <c r="CX49" s="89">
        <f t="shared" si="74"/>
        <v>0</v>
      </c>
      <c r="CY49" s="89">
        <f t="shared" si="75"/>
        <v>0</v>
      </c>
      <c r="CZ49" s="89">
        <f t="shared" si="76"/>
        <v>0</v>
      </c>
      <c r="DA49" s="89">
        <f t="shared" si="77"/>
        <v>0</v>
      </c>
      <c r="DB49" s="89">
        <f t="shared" si="78"/>
        <v>0</v>
      </c>
      <c r="DC49" s="89">
        <f t="shared" si="79"/>
        <v>0</v>
      </c>
      <c r="DD49" s="94">
        <f t="shared" si="80"/>
        <v>0</v>
      </c>
      <c r="DE49" s="94">
        <f t="shared" si="81"/>
        <v>0</v>
      </c>
      <c r="DF49" s="90">
        <f t="shared" si="82"/>
        <v>0</v>
      </c>
      <c r="DG49" s="91">
        <f t="shared" si="83"/>
        <v>0</v>
      </c>
      <c r="DH49" s="91">
        <f t="shared" si="84"/>
        <v>0</v>
      </c>
      <c r="DI49" s="91">
        <f t="shared" si="85"/>
        <v>0</v>
      </c>
      <c r="DJ49" s="91">
        <f t="shared" si="86"/>
        <v>0</v>
      </c>
      <c r="DK49" s="89">
        <f t="shared" si="87"/>
        <v>0</v>
      </c>
      <c r="DL49" s="89">
        <f t="shared" si="88"/>
        <v>0</v>
      </c>
      <c r="DM49" s="89">
        <f t="shared" si="89"/>
        <v>0</v>
      </c>
      <c r="DN49" s="89">
        <f t="shared" si="90"/>
        <v>0</v>
      </c>
      <c r="DO49" s="89">
        <f t="shared" si="91"/>
        <v>0</v>
      </c>
      <c r="DP49" s="94">
        <f t="shared" si="92"/>
        <v>0</v>
      </c>
      <c r="DQ49" s="90">
        <f t="shared" si="93"/>
        <v>0</v>
      </c>
      <c r="DR49" s="342">
        <f t="shared" si="94"/>
        <v>0</v>
      </c>
      <c r="DS49" s="343">
        <f t="shared" si="95"/>
        <v>0</v>
      </c>
      <c r="DT49" s="343">
        <f t="shared" si="96"/>
        <v>0</v>
      </c>
      <c r="DU49" s="343">
        <f t="shared" si="97"/>
        <v>0</v>
      </c>
      <c r="DV49" s="89">
        <f t="shared" si="98"/>
        <v>0</v>
      </c>
      <c r="DW49" s="89">
        <f t="shared" si="99"/>
        <v>0</v>
      </c>
      <c r="DX49" s="343">
        <f t="shared" si="100"/>
        <v>0</v>
      </c>
      <c r="DY49" s="343">
        <f t="shared" si="101"/>
        <v>0</v>
      </c>
      <c r="DZ49" s="343">
        <f t="shared" si="102"/>
        <v>0</v>
      </c>
      <c r="EA49" s="94">
        <f t="shared" si="103"/>
        <v>0</v>
      </c>
      <c r="EB49" s="90">
        <f t="shared" si="104"/>
        <v>0</v>
      </c>
      <c r="EC49" s="91">
        <f t="shared" si="105"/>
        <v>0</v>
      </c>
      <c r="ED49" s="89">
        <f t="shared" si="106"/>
        <v>0</v>
      </c>
      <c r="EE49" s="89">
        <f t="shared" si="107"/>
        <v>0</v>
      </c>
      <c r="EF49" s="89">
        <f t="shared" si="108"/>
        <v>0</v>
      </c>
      <c r="EG49" s="89">
        <f t="shared" si="109"/>
        <v>0</v>
      </c>
      <c r="EH49" s="89">
        <f t="shared" si="110"/>
        <v>0</v>
      </c>
      <c r="EI49" s="89">
        <f t="shared" si="111"/>
        <v>0</v>
      </c>
      <c r="EJ49" s="89">
        <f t="shared" si="112"/>
        <v>0</v>
      </c>
      <c r="EK49" s="94">
        <f t="shared" si="113"/>
        <v>0</v>
      </c>
      <c r="EL49" s="94">
        <f t="shared" si="114"/>
        <v>0</v>
      </c>
      <c r="EM49" s="90">
        <f t="shared" si="115"/>
        <v>0</v>
      </c>
      <c r="EN49" s="91">
        <f t="shared" si="28"/>
        <v>0</v>
      </c>
      <c r="EO49" s="89">
        <f t="shared" si="29"/>
        <v>0</v>
      </c>
      <c r="EP49" s="89">
        <f t="shared" si="30"/>
        <v>0</v>
      </c>
      <c r="EQ49" s="89">
        <f t="shared" si="31"/>
        <v>0</v>
      </c>
      <c r="ER49" s="89">
        <f t="shared" si="32"/>
        <v>0</v>
      </c>
      <c r="ES49" s="89">
        <f t="shared" si="116"/>
        <v>0</v>
      </c>
      <c r="ET49" s="89">
        <f t="shared" si="33"/>
        <v>0</v>
      </c>
      <c r="EU49" s="89">
        <f t="shared" si="34"/>
        <v>0</v>
      </c>
      <c r="EV49" s="94">
        <f t="shared" si="35"/>
        <v>0</v>
      </c>
      <c r="EW49" s="94">
        <f t="shared" si="36"/>
        <v>0</v>
      </c>
      <c r="EX49" s="90">
        <f t="shared" si="37"/>
        <v>0</v>
      </c>
      <c r="EY49" s="662"/>
    </row>
    <row r="50" spans="1:155" ht="21.75" customHeight="1">
      <c r="A50" s="13">
        <f t="shared" si="38"/>
        <v>0</v>
      </c>
      <c r="B50" s="35">
        <v>42</v>
      </c>
      <c r="C50" s="336">
        <v>42</v>
      </c>
      <c r="D50" s="6">
        <f t="shared" si="39"/>
        <v>10</v>
      </c>
      <c r="E50" s="79">
        <f>'Data Paste From Shala Darpan'!D43</f>
        <v>1720</v>
      </c>
      <c r="F50" s="443" t="str">
        <f t="shared" si="117"/>
        <v/>
      </c>
      <c r="G50" s="79">
        <f>'Data Paste From Shala Darpan'!L43</f>
        <v>0</v>
      </c>
      <c r="H50" s="79" t="str">
        <f>'Data Paste From Shala Darpan'!F43</f>
        <v>MAYA</v>
      </c>
      <c r="I50" s="79" t="str">
        <f>'Data Paste From Shala Darpan'!H43</f>
        <v>KUMBHA RAM</v>
      </c>
      <c r="J50" s="79" t="str">
        <f>'Data Paste From Shala Darpan'!I43</f>
        <v>JAINI</v>
      </c>
      <c r="K50" s="337">
        <f>'Data Paste From Shala Darpan'!K43</f>
        <v>39301</v>
      </c>
      <c r="L50" s="214" t="str">
        <f t="shared" si="40"/>
        <v/>
      </c>
      <c r="M50" s="174"/>
      <c r="N50" s="175" t="str">
        <f t="shared" si="41"/>
        <v/>
      </c>
      <c r="O50" s="220">
        <f t="shared" si="42"/>
        <v>0</v>
      </c>
      <c r="P50" s="681"/>
      <c r="Q50" s="137"/>
      <c r="R50" s="138"/>
      <c r="S50" s="138"/>
      <c r="T50" s="139"/>
      <c r="U50" s="138"/>
      <c r="V50" s="414">
        <f t="shared" si="43"/>
        <v>0</v>
      </c>
      <c r="W50" s="138"/>
      <c r="X50" s="193"/>
      <c r="Y50" s="194"/>
      <c r="Z50" s="194"/>
      <c r="AA50" s="195"/>
      <c r="AB50" s="194"/>
      <c r="AC50" s="417">
        <f t="shared" si="44"/>
        <v>0</v>
      </c>
      <c r="AD50" s="194"/>
      <c r="AE50" s="242"/>
      <c r="AF50" s="243"/>
      <c r="AG50" s="243"/>
      <c r="AH50" s="244"/>
      <c r="AI50" s="243"/>
      <c r="AJ50" s="420">
        <f t="shared" si="45"/>
        <v>0</v>
      </c>
      <c r="AK50" s="243"/>
      <c r="AL50" s="143"/>
      <c r="AM50" s="144"/>
      <c r="AN50" s="144"/>
      <c r="AO50" s="145"/>
      <c r="AP50" s="144"/>
      <c r="AQ50" s="423">
        <f t="shared" si="46"/>
        <v>0</v>
      </c>
      <c r="AR50" s="144"/>
      <c r="AS50" s="257"/>
      <c r="AT50" s="258"/>
      <c r="AU50" s="258"/>
      <c r="AV50" s="259"/>
      <c r="AW50" s="258"/>
      <c r="AX50" s="426">
        <f t="shared" si="47"/>
        <v>0</v>
      </c>
      <c r="AY50" s="258"/>
      <c r="AZ50" s="295"/>
      <c r="BA50" s="296"/>
      <c r="BB50" s="296"/>
      <c r="BC50" s="297"/>
      <c r="BD50" s="296"/>
      <c r="BE50" s="429">
        <f t="shared" si="48"/>
        <v>0</v>
      </c>
      <c r="BF50" s="296"/>
      <c r="BG50" s="257"/>
      <c r="BH50" s="258"/>
      <c r="BI50" s="258"/>
      <c r="BJ50" s="259"/>
      <c r="BK50" s="258"/>
      <c r="BL50" s="426">
        <f t="shared" si="49"/>
        <v>0</v>
      </c>
      <c r="BM50" s="258"/>
      <c r="BN50" s="266">
        <v>0</v>
      </c>
      <c r="BO50" s="267">
        <v>0</v>
      </c>
      <c r="BP50" s="274">
        <v>0</v>
      </c>
      <c r="BQ50" s="275">
        <v>0</v>
      </c>
      <c r="BR50" s="282">
        <v>0</v>
      </c>
      <c r="BS50" s="283">
        <v>0</v>
      </c>
      <c r="BT50" s="202">
        <v>0</v>
      </c>
      <c r="BU50" s="203">
        <v>0</v>
      </c>
      <c r="BV50" s="203">
        <v>0</v>
      </c>
      <c r="BW50" s="150">
        <v>0</v>
      </c>
      <c r="BX50" s="151">
        <v>0</v>
      </c>
      <c r="BY50" s="301">
        <v>0</v>
      </c>
      <c r="BZ50" s="91">
        <f t="shared" si="50"/>
        <v>0</v>
      </c>
      <c r="CA50" s="89">
        <f t="shared" si="51"/>
        <v>0</v>
      </c>
      <c r="CB50" s="89">
        <f t="shared" si="52"/>
        <v>0</v>
      </c>
      <c r="CC50" s="89">
        <f t="shared" si="53"/>
        <v>0</v>
      </c>
      <c r="CD50" s="89">
        <f t="shared" si="54"/>
        <v>0</v>
      </c>
      <c r="CE50" s="89">
        <f t="shared" si="55"/>
        <v>0</v>
      </c>
      <c r="CF50" s="89">
        <f t="shared" si="56"/>
        <v>0</v>
      </c>
      <c r="CG50" s="89">
        <f t="shared" si="57"/>
        <v>0</v>
      </c>
      <c r="CH50" s="94">
        <f t="shared" si="58"/>
        <v>0</v>
      </c>
      <c r="CI50" s="94">
        <f t="shared" si="59"/>
        <v>0</v>
      </c>
      <c r="CJ50" s="90">
        <f t="shared" si="60"/>
        <v>0</v>
      </c>
      <c r="CK50" s="91">
        <f t="shared" si="61"/>
        <v>0</v>
      </c>
      <c r="CL50" s="89">
        <f t="shared" si="62"/>
        <v>0</v>
      </c>
      <c r="CM50" s="89">
        <f t="shared" si="63"/>
        <v>0</v>
      </c>
      <c r="CN50" s="89">
        <f t="shared" si="64"/>
        <v>0</v>
      </c>
      <c r="CO50" s="89">
        <f t="shared" si="65"/>
        <v>0</v>
      </c>
      <c r="CP50" s="89">
        <f t="shared" si="66"/>
        <v>0</v>
      </c>
      <c r="CQ50" s="89">
        <f t="shared" si="67"/>
        <v>0</v>
      </c>
      <c r="CR50" s="89">
        <f t="shared" si="68"/>
        <v>0</v>
      </c>
      <c r="CS50" s="94">
        <f t="shared" si="69"/>
        <v>0</v>
      </c>
      <c r="CT50" s="94">
        <f t="shared" si="70"/>
        <v>0</v>
      </c>
      <c r="CU50" s="90">
        <f t="shared" si="71"/>
        <v>0</v>
      </c>
      <c r="CV50" s="91">
        <f t="shared" si="72"/>
        <v>0</v>
      </c>
      <c r="CW50" s="89">
        <f t="shared" si="73"/>
        <v>0</v>
      </c>
      <c r="CX50" s="89">
        <f t="shared" si="74"/>
        <v>0</v>
      </c>
      <c r="CY50" s="89">
        <f t="shared" si="75"/>
        <v>0</v>
      </c>
      <c r="CZ50" s="89">
        <f t="shared" si="76"/>
        <v>0</v>
      </c>
      <c r="DA50" s="89">
        <f t="shared" si="77"/>
        <v>0</v>
      </c>
      <c r="DB50" s="89">
        <f t="shared" si="78"/>
        <v>0</v>
      </c>
      <c r="DC50" s="89">
        <f t="shared" si="79"/>
        <v>0</v>
      </c>
      <c r="DD50" s="94">
        <f t="shared" si="80"/>
        <v>0</v>
      </c>
      <c r="DE50" s="94">
        <f t="shared" si="81"/>
        <v>0</v>
      </c>
      <c r="DF50" s="90">
        <f t="shared" si="82"/>
        <v>0</v>
      </c>
      <c r="DG50" s="91">
        <f t="shared" si="83"/>
        <v>0</v>
      </c>
      <c r="DH50" s="91">
        <f t="shared" si="84"/>
        <v>0</v>
      </c>
      <c r="DI50" s="91">
        <f t="shared" si="85"/>
        <v>0</v>
      </c>
      <c r="DJ50" s="91">
        <f t="shared" si="86"/>
        <v>0</v>
      </c>
      <c r="DK50" s="89">
        <f t="shared" si="87"/>
        <v>0</v>
      </c>
      <c r="DL50" s="89">
        <f t="shared" si="88"/>
        <v>0</v>
      </c>
      <c r="DM50" s="89">
        <f t="shared" si="89"/>
        <v>0</v>
      </c>
      <c r="DN50" s="89">
        <f t="shared" si="90"/>
        <v>0</v>
      </c>
      <c r="DO50" s="89">
        <f t="shared" si="91"/>
        <v>0</v>
      </c>
      <c r="DP50" s="94">
        <f t="shared" si="92"/>
        <v>0</v>
      </c>
      <c r="DQ50" s="90">
        <f t="shared" si="93"/>
        <v>0</v>
      </c>
      <c r="DR50" s="342">
        <f t="shared" si="94"/>
        <v>0</v>
      </c>
      <c r="DS50" s="343">
        <f t="shared" si="95"/>
        <v>0</v>
      </c>
      <c r="DT50" s="343">
        <f t="shared" si="96"/>
        <v>0</v>
      </c>
      <c r="DU50" s="343">
        <f t="shared" si="97"/>
        <v>0</v>
      </c>
      <c r="DV50" s="89">
        <f t="shared" si="98"/>
        <v>0</v>
      </c>
      <c r="DW50" s="89">
        <f t="shared" si="99"/>
        <v>0</v>
      </c>
      <c r="DX50" s="343">
        <f t="shared" si="100"/>
        <v>0</v>
      </c>
      <c r="DY50" s="343">
        <f t="shared" si="101"/>
        <v>0</v>
      </c>
      <c r="DZ50" s="343">
        <f t="shared" si="102"/>
        <v>0</v>
      </c>
      <c r="EA50" s="94">
        <f t="shared" si="103"/>
        <v>0</v>
      </c>
      <c r="EB50" s="90">
        <f t="shared" si="104"/>
        <v>0</v>
      </c>
      <c r="EC50" s="91">
        <f t="shared" si="105"/>
        <v>0</v>
      </c>
      <c r="ED50" s="89">
        <f t="shared" si="106"/>
        <v>0</v>
      </c>
      <c r="EE50" s="89">
        <f t="shared" si="107"/>
        <v>0</v>
      </c>
      <c r="EF50" s="89">
        <f t="shared" si="108"/>
        <v>0</v>
      </c>
      <c r="EG50" s="89">
        <f t="shared" si="109"/>
        <v>0</v>
      </c>
      <c r="EH50" s="89">
        <f t="shared" si="110"/>
        <v>0</v>
      </c>
      <c r="EI50" s="89">
        <f t="shared" si="111"/>
        <v>0</v>
      </c>
      <c r="EJ50" s="89">
        <f t="shared" si="112"/>
        <v>0</v>
      </c>
      <c r="EK50" s="94">
        <f t="shared" si="113"/>
        <v>0</v>
      </c>
      <c r="EL50" s="94">
        <f t="shared" si="114"/>
        <v>0</v>
      </c>
      <c r="EM50" s="90">
        <f t="shared" si="115"/>
        <v>0</v>
      </c>
      <c r="EN50" s="91">
        <f t="shared" si="28"/>
        <v>0</v>
      </c>
      <c r="EO50" s="89">
        <f t="shared" si="29"/>
        <v>0</v>
      </c>
      <c r="EP50" s="89">
        <f t="shared" si="30"/>
        <v>0</v>
      </c>
      <c r="EQ50" s="89">
        <f t="shared" si="31"/>
        <v>0</v>
      </c>
      <c r="ER50" s="89">
        <f t="shared" si="32"/>
        <v>0</v>
      </c>
      <c r="ES50" s="89">
        <f t="shared" si="116"/>
        <v>0</v>
      </c>
      <c r="ET50" s="89">
        <f t="shared" si="33"/>
        <v>0</v>
      </c>
      <c r="EU50" s="89">
        <f t="shared" si="34"/>
        <v>0</v>
      </c>
      <c r="EV50" s="94">
        <f t="shared" si="35"/>
        <v>0</v>
      </c>
      <c r="EW50" s="94">
        <f t="shared" si="36"/>
        <v>0</v>
      </c>
      <c r="EX50" s="90">
        <f t="shared" si="37"/>
        <v>0</v>
      </c>
      <c r="EY50" s="662"/>
    </row>
    <row r="51" spans="1:155" ht="21.75" customHeight="1">
      <c r="A51" s="13">
        <f t="shared" si="38"/>
        <v>0</v>
      </c>
      <c r="B51" s="35">
        <v>43</v>
      </c>
      <c r="C51" s="334">
        <v>43</v>
      </c>
      <c r="D51" s="6">
        <f t="shared" si="39"/>
        <v>10</v>
      </c>
      <c r="E51" s="79">
        <f>'Data Paste From Shala Darpan'!D44</f>
        <v>1843</v>
      </c>
      <c r="F51" s="443" t="str">
        <f t="shared" si="117"/>
        <v/>
      </c>
      <c r="G51" s="78">
        <f>'Data Paste From Shala Darpan'!L44</f>
        <v>0</v>
      </c>
      <c r="H51" s="79" t="str">
        <f>'Data Paste From Shala Darpan'!F44</f>
        <v>Nikita Bhati</v>
      </c>
      <c r="I51" s="79" t="str">
        <f>'Data Paste From Shala Darpan'!H44</f>
        <v>Kan Singh</v>
      </c>
      <c r="J51" s="79" t="str">
        <f>'Data Paste From Shala Darpan'!I44</f>
        <v>Supyar Kanwar</v>
      </c>
      <c r="K51" s="337">
        <f>'Data Paste From Shala Darpan'!K44</f>
        <v>39823</v>
      </c>
      <c r="L51" s="214" t="str">
        <f t="shared" si="40"/>
        <v/>
      </c>
      <c r="M51" s="174"/>
      <c r="N51" s="175" t="str">
        <f t="shared" si="41"/>
        <v/>
      </c>
      <c r="O51" s="220">
        <f t="shared" si="42"/>
        <v>0</v>
      </c>
      <c r="P51" s="681"/>
      <c r="Q51" s="137"/>
      <c r="R51" s="138"/>
      <c r="S51" s="138"/>
      <c r="T51" s="139"/>
      <c r="U51" s="138"/>
      <c r="V51" s="414">
        <f t="shared" si="43"/>
        <v>0</v>
      </c>
      <c r="W51" s="138"/>
      <c r="X51" s="193"/>
      <c r="Y51" s="194"/>
      <c r="Z51" s="194"/>
      <c r="AA51" s="195"/>
      <c r="AB51" s="194"/>
      <c r="AC51" s="417">
        <f t="shared" si="44"/>
        <v>0</v>
      </c>
      <c r="AD51" s="194"/>
      <c r="AE51" s="242"/>
      <c r="AF51" s="243"/>
      <c r="AG51" s="243"/>
      <c r="AH51" s="244"/>
      <c r="AI51" s="243"/>
      <c r="AJ51" s="420">
        <f t="shared" si="45"/>
        <v>0</v>
      </c>
      <c r="AK51" s="243"/>
      <c r="AL51" s="143"/>
      <c r="AM51" s="144"/>
      <c r="AN51" s="144"/>
      <c r="AO51" s="145"/>
      <c r="AP51" s="144"/>
      <c r="AQ51" s="423">
        <f t="shared" si="46"/>
        <v>0</v>
      </c>
      <c r="AR51" s="144"/>
      <c r="AS51" s="257"/>
      <c r="AT51" s="258"/>
      <c r="AU51" s="258"/>
      <c r="AV51" s="259"/>
      <c r="AW51" s="258"/>
      <c r="AX51" s="426">
        <f t="shared" si="47"/>
        <v>0</v>
      </c>
      <c r="AY51" s="258"/>
      <c r="AZ51" s="295"/>
      <c r="BA51" s="296"/>
      <c r="BB51" s="296"/>
      <c r="BC51" s="297"/>
      <c r="BD51" s="296"/>
      <c r="BE51" s="429">
        <f t="shared" si="48"/>
        <v>0</v>
      </c>
      <c r="BF51" s="296"/>
      <c r="BG51" s="257"/>
      <c r="BH51" s="258"/>
      <c r="BI51" s="258"/>
      <c r="BJ51" s="259"/>
      <c r="BK51" s="258"/>
      <c r="BL51" s="426">
        <f t="shared" si="49"/>
        <v>0</v>
      </c>
      <c r="BM51" s="258"/>
      <c r="BN51" s="266">
        <v>0</v>
      </c>
      <c r="BO51" s="267">
        <v>0</v>
      </c>
      <c r="BP51" s="274">
        <v>0</v>
      </c>
      <c r="BQ51" s="275">
        <v>0</v>
      </c>
      <c r="BR51" s="282">
        <v>0</v>
      </c>
      <c r="BS51" s="283">
        <v>0</v>
      </c>
      <c r="BT51" s="202">
        <v>0</v>
      </c>
      <c r="BU51" s="203">
        <v>0</v>
      </c>
      <c r="BV51" s="203">
        <v>0</v>
      </c>
      <c r="BW51" s="150">
        <v>0</v>
      </c>
      <c r="BX51" s="151">
        <v>0</v>
      </c>
      <c r="BY51" s="301">
        <v>0</v>
      </c>
      <c r="BZ51" s="91">
        <f t="shared" si="50"/>
        <v>0</v>
      </c>
      <c r="CA51" s="89">
        <f t="shared" si="51"/>
        <v>0</v>
      </c>
      <c r="CB51" s="89">
        <f t="shared" si="52"/>
        <v>0</v>
      </c>
      <c r="CC51" s="89">
        <f t="shared" si="53"/>
        <v>0</v>
      </c>
      <c r="CD51" s="89">
        <f t="shared" si="54"/>
        <v>0</v>
      </c>
      <c r="CE51" s="89">
        <f t="shared" si="55"/>
        <v>0</v>
      </c>
      <c r="CF51" s="89">
        <f t="shared" si="56"/>
        <v>0</v>
      </c>
      <c r="CG51" s="89">
        <f t="shared" si="57"/>
        <v>0</v>
      </c>
      <c r="CH51" s="94">
        <f t="shared" si="58"/>
        <v>0</v>
      </c>
      <c r="CI51" s="94">
        <f t="shared" si="59"/>
        <v>0</v>
      </c>
      <c r="CJ51" s="90">
        <f t="shared" si="60"/>
        <v>0</v>
      </c>
      <c r="CK51" s="91">
        <f t="shared" si="61"/>
        <v>0</v>
      </c>
      <c r="CL51" s="89">
        <f t="shared" si="62"/>
        <v>0</v>
      </c>
      <c r="CM51" s="89">
        <f t="shared" si="63"/>
        <v>0</v>
      </c>
      <c r="CN51" s="89">
        <f t="shared" si="64"/>
        <v>0</v>
      </c>
      <c r="CO51" s="89">
        <f t="shared" si="65"/>
        <v>0</v>
      </c>
      <c r="CP51" s="89">
        <f t="shared" si="66"/>
        <v>0</v>
      </c>
      <c r="CQ51" s="89">
        <f t="shared" si="67"/>
        <v>0</v>
      </c>
      <c r="CR51" s="89">
        <f t="shared" si="68"/>
        <v>0</v>
      </c>
      <c r="CS51" s="94">
        <f t="shared" si="69"/>
        <v>0</v>
      </c>
      <c r="CT51" s="94">
        <f t="shared" si="70"/>
        <v>0</v>
      </c>
      <c r="CU51" s="90">
        <f t="shared" si="71"/>
        <v>0</v>
      </c>
      <c r="CV51" s="91">
        <f t="shared" si="72"/>
        <v>0</v>
      </c>
      <c r="CW51" s="89">
        <f t="shared" si="73"/>
        <v>0</v>
      </c>
      <c r="CX51" s="89">
        <f t="shared" si="74"/>
        <v>0</v>
      </c>
      <c r="CY51" s="89">
        <f t="shared" si="75"/>
        <v>0</v>
      </c>
      <c r="CZ51" s="89">
        <f t="shared" si="76"/>
        <v>0</v>
      </c>
      <c r="DA51" s="89">
        <f t="shared" si="77"/>
        <v>0</v>
      </c>
      <c r="DB51" s="89">
        <f t="shared" si="78"/>
        <v>0</v>
      </c>
      <c r="DC51" s="89">
        <f t="shared" si="79"/>
        <v>0</v>
      </c>
      <c r="DD51" s="94">
        <f t="shared" si="80"/>
        <v>0</v>
      </c>
      <c r="DE51" s="94">
        <f t="shared" si="81"/>
        <v>0</v>
      </c>
      <c r="DF51" s="90">
        <f t="shared" si="82"/>
        <v>0</v>
      </c>
      <c r="DG51" s="91">
        <f t="shared" si="83"/>
        <v>0</v>
      </c>
      <c r="DH51" s="91">
        <f t="shared" si="84"/>
        <v>0</v>
      </c>
      <c r="DI51" s="91">
        <f t="shared" si="85"/>
        <v>0</v>
      </c>
      <c r="DJ51" s="91">
        <f t="shared" si="86"/>
        <v>0</v>
      </c>
      <c r="DK51" s="89">
        <f t="shared" si="87"/>
        <v>0</v>
      </c>
      <c r="DL51" s="89">
        <f t="shared" si="88"/>
        <v>0</v>
      </c>
      <c r="DM51" s="89">
        <f t="shared" si="89"/>
        <v>0</v>
      </c>
      <c r="DN51" s="89">
        <f t="shared" si="90"/>
        <v>0</v>
      </c>
      <c r="DO51" s="89">
        <f t="shared" si="91"/>
        <v>0</v>
      </c>
      <c r="DP51" s="94">
        <f t="shared" si="92"/>
        <v>0</v>
      </c>
      <c r="DQ51" s="90">
        <f t="shared" si="93"/>
        <v>0</v>
      </c>
      <c r="DR51" s="342">
        <f t="shared" si="94"/>
        <v>0</v>
      </c>
      <c r="DS51" s="343">
        <f t="shared" si="95"/>
        <v>0</v>
      </c>
      <c r="DT51" s="343">
        <f t="shared" si="96"/>
        <v>0</v>
      </c>
      <c r="DU51" s="343">
        <f t="shared" si="97"/>
        <v>0</v>
      </c>
      <c r="DV51" s="89">
        <f t="shared" si="98"/>
        <v>0</v>
      </c>
      <c r="DW51" s="89">
        <f t="shared" si="99"/>
        <v>0</v>
      </c>
      <c r="DX51" s="343">
        <f t="shared" si="100"/>
        <v>0</v>
      </c>
      <c r="DY51" s="343">
        <f t="shared" si="101"/>
        <v>0</v>
      </c>
      <c r="DZ51" s="343">
        <f t="shared" si="102"/>
        <v>0</v>
      </c>
      <c r="EA51" s="94">
        <f t="shared" si="103"/>
        <v>0</v>
      </c>
      <c r="EB51" s="90">
        <f t="shared" si="104"/>
        <v>0</v>
      </c>
      <c r="EC51" s="91">
        <f t="shared" si="105"/>
        <v>0</v>
      </c>
      <c r="ED51" s="89">
        <f t="shared" si="106"/>
        <v>0</v>
      </c>
      <c r="EE51" s="89">
        <f t="shared" si="107"/>
        <v>0</v>
      </c>
      <c r="EF51" s="89">
        <f t="shared" si="108"/>
        <v>0</v>
      </c>
      <c r="EG51" s="89">
        <f t="shared" si="109"/>
        <v>0</v>
      </c>
      <c r="EH51" s="89">
        <f t="shared" si="110"/>
        <v>0</v>
      </c>
      <c r="EI51" s="89">
        <f t="shared" si="111"/>
        <v>0</v>
      </c>
      <c r="EJ51" s="89">
        <f t="shared" si="112"/>
        <v>0</v>
      </c>
      <c r="EK51" s="94">
        <f t="shared" si="113"/>
        <v>0</v>
      </c>
      <c r="EL51" s="94">
        <f t="shared" si="114"/>
        <v>0</v>
      </c>
      <c r="EM51" s="90">
        <f t="shared" si="115"/>
        <v>0</v>
      </c>
      <c r="EN51" s="91">
        <f t="shared" si="28"/>
        <v>0</v>
      </c>
      <c r="EO51" s="89">
        <f t="shared" si="29"/>
        <v>0</v>
      </c>
      <c r="EP51" s="89">
        <f t="shared" si="30"/>
        <v>0</v>
      </c>
      <c r="EQ51" s="89">
        <f t="shared" si="31"/>
        <v>0</v>
      </c>
      <c r="ER51" s="89">
        <f t="shared" si="32"/>
        <v>0</v>
      </c>
      <c r="ES51" s="89">
        <f t="shared" si="116"/>
        <v>0</v>
      </c>
      <c r="ET51" s="89">
        <f t="shared" si="33"/>
        <v>0</v>
      </c>
      <c r="EU51" s="89">
        <f t="shared" si="34"/>
        <v>0</v>
      </c>
      <c r="EV51" s="94">
        <f t="shared" si="35"/>
        <v>0</v>
      </c>
      <c r="EW51" s="94">
        <f t="shared" si="36"/>
        <v>0</v>
      </c>
      <c r="EX51" s="90">
        <f t="shared" si="37"/>
        <v>0</v>
      </c>
      <c r="EY51" s="662"/>
    </row>
    <row r="52" spans="1:155" ht="21.75" customHeight="1">
      <c r="A52" s="13">
        <f t="shared" si="38"/>
        <v>0</v>
      </c>
      <c r="B52" s="35">
        <v>44</v>
      </c>
      <c r="C52" s="336">
        <v>44</v>
      </c>
      <c r="D52" s="6">
        <f t="shared" si="39"/>
        <v>10</v>
      </c>
      <c r="E52" s="79">
        <f>'Data Paste From Shala Darpan'!D45</f>
        <v>1390</v>
      </c>
      <c r="F52" s="443" t="str">
        <f t="shared" si="117"/>
        <v/>
      </c>
      <c r="G52" s="79">
        <f>'Data Paste From Shala Darpan'!L45</f>
        <v>0</v>
      </c>
      <c r="H52" s="79" t="str">
        <f>'Data Paste From Shala Darpan'!F45</f>
        <v>PARKU</v>
      </c>
      <c r="I52" s="79" t="str">
        <f>'Data Paste From Shala Darpan'!H45</f>
        <v>KISHNA RAM</v>
      </c>
      <c r="J52" s="79" t="str">
        <f>'Data Paste From Shala Darpan'!I45</f>
        <v>PEMI</v>
      </c>
      <c r="K52" s="337">
        <f>'Data Paste From Shala Darpan'!K45</f>
        <v>39725</v>
      </c>
      <c r="L52" s="214" t="str">
        <f t="shared" si="40"/>
        <v/>
      </c>
      <c r="M52" s="174"/>
      <c r="N52" s="175" t="str">
        <f t="shared" si="41"/>
        <v/>
      </c>
      <c r="O52" s="220">
        <f t="shared" si="42"/>
        <v>0</v>
      </c>
      <c r="P52" s="681"/>
      <c r="Q52" s="137"/>
      <c r="R52" s="138"/>
      <c r="S52" s="138"/>
      <c r="T52" s="139"/>
      <c r="U52" s="138"/>
      <c r="V52" s="414">
        <f t="shared" si="43"/>
        <v>0</v>
      </c>
      <c r="W52" s="138"/>
      <c r="X52" s="193"/>
      <c r="Y52" s="194"/>
      <c r="Z52" s="194"/>
      <c r="AA52" s="195"/>
      <c r="AB52" s="194"/>
      <c r="AC52" s="417">
        <f t="shared" si="44"/>
        <v>0</v>
      </c>
      <c r="AD52" s="194"/>
      <c r="AE52" s="242"/>
      <c r="AF52" s="243"/>
      <c r="AG52" s="243"/>
      <c r="AH52" s="244"/>
      <c r="AI52" s="243"/>
      <c r="AJ52" s="420">
        <f t="shared" si="45"/>
        <v>0</v>
      </c>
      <c r="AK52" s="243"/>
      <c r="AL52" s="143"/>
      <c r="AM52" s="144"/>
      <c r="AN52" s="144"/>
      <c r="AO52" s="145"/>
      <c r="AP52" s="144"/>
      <c r="AQ52" s="423">
        <f t="shared" si="46"/>
        <v>0</v>
      </c>
      <c r="AR52" s="144"/>
      <c r="AS52" s="257"/>
      <c r="AT52" s="258"/>
      <c r="AU52" s="258"/>
      <c r="AV52" s="259"/>
      <c r="AW52" s="258"/>
      <c r="AX52" s="426">
        <f t="shared" si="47"/>
        <v>0</v>
      </c>
      <c r="AY52" s="258"/>
      <c r="AZ52" s="295"/>
      <c r="BA52" s="296"/>
      <c r="BB52" s="296"/>
      <c r="BC52" s="297"/>
      <c r="BD52" s="296"/>
      <c r="BE52" s="429">
        <f t="shared" si="48"/>
        <v>0</v>
      </c>
      <c r="BF52" s="296"/>
      <c r="BG52" s="257"/>
      <c r="BH52" s="258"/>
      <c r="BI52" s="258"/>
      <c r="BJ52" s="259"/>
      <c r="BK52" s="258"/>
      <c r="BL52" s="426">
        <f t="shared" si="49"/>
        <v>0</v>
      </c>
      <c r="BM52" s="258"/>
      <c r="BN52" s="266">
        <v>0</v>
      </c>
      <c r="BO52" s="267">
        <v>0</v>
      </c>
      <c r="BP52" s="274">
        <v>0</v>
      </c>
      <c r="BQ52" s="275">
        <v>0</v>
      </c>
      <c r="BR52" s="282">
        <v>0</v>
      </c>
      <c r="BS52" s="283">
        <v>0</v>
      </c>
      <c r="BT52" s="202">
        <v>0</v>
      </c>
      <c r="BU52" s="203">
        <v>0</v>
      </c>
      <c r="BV52" s="203">
        <v>0</v>
      </c>
      <c r="BW52" s="150">
        <v>0</v>
      </c>
      <c r="BX52" s="151">
        <v>0</v>
      </c>
      <c r="BY52" s="301">
        <v>0</v>
      </c>
      <c r="BZ52" s="91">
        <f t="shared" si="50"/>
        <v>0</v>
      </c>
      <c r="CA52" s="89">
        <f t="shared" si="51"/>
        <v>0</v>
      </c>
      <c r="CB52" s="89">
        <f t="shared" si="52"/>
        <v>0</v>
      </c>
      <c r="CC52" s="89">
        <f t="shared" si="53"/>
        <v>0</v>
      </c>
      <c r="CD52" s="89">
        <f t="shared" si="54"/>
        <v>0</v>
      </c>
      <c r="CE52" s="89">
        <f t="shared" si="55"/>
        <v>0</v>
      </c>
      <c r="CF52" s="89">
        <f t="shared" si="56"/>
        <v>0</v>
      </c>
      <c r="CG52" s="89">
        <f t="shared" si="57"/>
        <v>0</v>
      </c>
      <c r="CH52" s="94">
        <f t="shared" si="58"/>
        <v>0</v>
      </c>
      <c r="CI52" s="94">
        <f t="shared" si="59"/>
        <v>0</v>
      </c>
      <c r="CJ52" s="90">
        <f t="shared" si="60"/>
        <v>0</v>
      </c>
      <c r="CK52" s="91">
        <f t="shared" si="61"/>
        <v>0</v>
      </c>
      <c r="CL52" s="89">
        <f t="shared" si="62"/>
        <v>0</v>
      </c>
      <c r="CM52" s="89">
        <f t="shared" si="63"/>
        <v>0</v>
      </c>
      <c r="CN52" s="89">
        <f t="shared" si="64"/>
        <v>0</v>
      </c>
      <c r="CO52" s="89">
        <f t="shared" si="65"/>
        <v>0</v>
      </c>
      <c r="CP52" s="89">
        <f t="shared" si="66"/>
        <v>0</v>
      </c>
      <c r="CQ52" s="89">
        <f t="shared" si="67"/>
        <v>0</v>
      </c>
      <c r="CR52" s="89">
        <f t="shared" si="68"/>
        <v>0</v>
      </c>
      <c r="CS52" s="94">
        <f t="shared" si="69"/>
        <v>0</v>
      </c>
      <c r="CT52" s="94">
        <f t="shared" si="70"/>
        <v>0</v>
      </c>
      <c r="CU52" s="90">
        <f t="shared" si="71"/>
        <v>0</v>
      </c>
      <c r="CV52" s="91">
        <f t="shared" si="72"/>
        <v>0</v>
      </c>
      <c r="CW52" s="89">
        <f t="shared" si="73"/>
        <v>0</v>
      </c>
      <c r="CX52" s="89">
        <f t="shared" si="74"/>
        <v>0</v>
      </c>
      <c r="CY52" s="89">
        <f t="shared" si="75"/>
        <v>0</v>
      </c>
      <c r="CZ52" s="89">
        <f t="shared" si="76"/>
        <v>0</v>
      </c>
      <c r="DA52" s="89">
        <f t="shared" si="77"/>
        <v>0</v>
      </c>
      <c r="DB52" s="89">
        <f t="shared" si="78"/>
        <v>0</v>
      </c>
      <c r="DC52" s="89">
        <f t="shared" si="79"/>
        <v>0</v>
      </c>
      <c r="DD52" s="94">
        <f t="shared" si="80"/>
        <v>0</v>
      </c>
      <c r="DE52" s="94">
        <f t="shared" si="81"/>
        <v>0</v>
      </c>
      <c r="DF52" s="90">
        <f t="shared" si="82"/>
        <v>0</v>
      </c>
      <c r="DG52" s="91">
        <f t="shared" si="83"/>
        <v>0</v>
      </c>
      <c r="DH52" s="91">
        <f t="shared" si="84"/>
        <v>0</v>
      </c>
      <c r="DI52" s="91">
        <f t="shared" si="85"/>
        <v>0</v>
      </c>
      <c r="DJ52" s="91">
        <f t="shared" si="86"/>
        <v>0</v>
      </c>
      <c r="DK52" s="89">
        <f t="shared" si="87"/>
        <v>0</v>
      </c>
      <c r="DL52" s="89">
        <f t="shared" si="88"/>
        <v>0</v>
      </c>
      <c r="DM52" s="89">
        <f t="shared" si="89"/>
        <v>0</v>
      </c>
      <c r="DN52" s="89">
        <f t="shared" si="90"/>
        <v>0</v>
      </c>
      <c r="DO52" s="89">
        <f t="shared" si="91"/>
        <v>0</v>
      </c>
      <c r="DP52" s="94">
        <f t="shared" si="92"/>
        <v>0</v>
      </c>
      <c r="DQ52" s="90">
        <f t="shared" si="93"/>
        <v>0</v>
      </c>
      <c r="DR52" s="342">
        <f t="shared" si="94"/>
        <v>0</v>
      </c>
      <c r="DS52" s="343">
        <f t="shared" si="95"/>
        <v>0</v>
      </c>
      <c r="DT52" s="343">
        <f t="shared" si="96"/>
        <v>0</v>
      </c>
      <c r="DU52" s="343">
        <f t="shared" si="97"/>
        <v>0</v>
      </c>
      <c r="DV52" s="89">
        <f t="shared" si="98"/>
        <v>0</v>
      </c>
      <c r="DW52" s="89">
        <f t="shared" si="99"/>
        <v>0</v>
      </c>
      <c r="DX52" s="343">
        <f t="shared" si="100"/>
        <v>0</v>
      </c>
      <c r="DY52" s="343">
        <f t="shared" si="101"/>
        <v>0</v>
      </c>
      <c r="DZ52" s="343">
        <f t="shared" si="102"/>
        <v>0</v>
      </c>
      <c r="EA52" s="94">
        <f t="shared" si="103"/>
        <v>0</v>
      </c>
      <c r="EB52" s="90">
        <f t="shared" si="104"/>
        <v>0</v>
      </c>
      <c r="EC52" s="91">
        <f t="shared" si="105"/>
        <v>0</v>
      </c>
      <c r="ED52" s="89">
        <f t="shared" si="106"/>
        <v>0</v>
      </c>
      <c r="EE52" s="89">
        <f t="shared" si="107"/>
        <v>0</v>
      </c>
      <c r="EF52" s="89">
        <f t="shared" si="108"/>
        <v>0</v>
      </c>
      <c r="EG52" s="89">
        <f t="shared" si="109"/>
        <v>0</v>
      </c>
      <c r="EH52" s="89">
        <f t="shared" si="110"/>
        <v>0</v>
      </c>
      <c r="EI52" s="89">
        <f t="shared" si="111"/>
        <v>0</v>
      </c>
      <c r="EJ52" s="89">
        <f t="shared" si="112"/>
        <v>0</v>
      </c>
      <c r="EK52" s="94">
        <f t="shared" si="113"/>
        <v>0</v>
      </c>
      <c r="EL52" s="94">
        <f t="shared" si="114"/>
        <v>0</v>
      </c>
      <c r="EM52" s="90">
        <f t="shared" si="115"/>
        <v>0</v>
      </c>
      <c r="EN52" s="91">
        <f t="shared" si="28"/>
        <v>0</v>
      </c>
      <c r="EO52" s="89">
        <f t="shared" si="29"/>
        <v>0</v>
      </c>
      <c r="EP52" s="89">
        <f t="shared" si="30"/>
        <v>0</v>
      </c>
      <c r="EQ52" s="89">
        <f t="shared" si="31"/>
        <v>0</v>
      </c>
      <c r="ER52" s="89">
        <f t="shared" si="32"/>
        <v>0</v>
      </c>
      <c r="ES52" s="89">
        <f t="shared" si="116"/>
        <v>0</v>
      </c>
      <c r="ET52" s="89">
        <f t="shared" si="33"/>
        <v>0</v>
      </c>
      <c r="EU52" s="89">
        <f t="shared" si="34"/>
        <v>0</v>
      </c>
      <c r="EV52" s="94">
        <f t="shared" si="35"/>
        <v>0</v>
      </c>
      <c r="EW52" s="94">
        <f t="shared" si="36"/>
        <v>0</v>
      </c>
      <c r="EX52" s="90">
        <f t="shared" si="37"/>
        <v>0</v>
      </c>
      <c r="EY52" s="662"/>
    </row>
    <row r="53" spans="1:155" ht="21.75" customHeight="1">
      <c r="A53" s="13">
        <f t="shared" si="38"/>
        <v>0</v>
      </c>
      <c r="B53" s="35">
        <v>45</v>
      </c>
      <c r="C53" s="334">
        <v>45</v>
      </c>
      <c r="D53" s="6">
        <f t="shared" si="39"/>
        <v>10</v>
      </c>
      <c r="E53" s="79">
        <f>'Data Paste From Shala Darpan'!D46</f>
        <v>1773</v>
      </c>
      <c r="F53" s="443" t="str">
        <f t="shared" si="117"/>
        <v/>
      </c>
      <c r="G53" s="78">
        <f>'Data Paste From Shala Darpan'!L46</f>
        <v>0</v>
      </c>
      <c r="H53" s="79" t="str">
        <f>'Data Paste From Shala Darpan'!F46</f>
        <v>Pooja</v>
      </c>
      <c r="I53" s="79" t="str">
        <f>'Data Paste From Shala Darpan'!H46</f>
        <v>Kheraj Ram</v>
      </c>
      <c r="J53" s="79" t="str">
        <f>'Data Paste From Shala Darpan'!I46</f>
        <v>Omi Devi</v>
      </c>
      <c r="K53" s="337">
        <f>'Data Paste From Shala Darpan'!K46</f>
        <v>39475</v>
      </c>
      <c r="L53" s="214" t="str">
        <f t="shared" si="40"/>
        <v/>
      </c>
      <c r="M53" s="174"/>
      <c r="N53" s="175" t="str">
        <f t="shared" si="41"/>
        <v/>
      </c>
      <c r="O53" s="220">
        <f t="shared" si="42"/>
        <v>0</v>
      </c>
      <c r="P53" s="681"/>
      <c r="Q53" s="137"/>
      <c r="R53" s="138"/>
      <c r="S53" s="138"/>
      <c r="T53" s="139"/>
      <c r="U53" s="138"/>
      <c r="V53" s="414">
        <f t="shared" si="43"/>
        <v>0</v>
      </c>
      <c r="W53" s="138"/>
      <c r="X53" s="193"/>
      <c r="Y53" s="194"/>
      <c r="Z53" s="194"/>
      <c r="AA53" s="195"/>
      <c r="AB53" s="194"/>
      <c r="AC53" s="417">
        <f t="shared" si="44"/>
        <v>0</v>
      </c>
      <c r="AD53" s="194"/>
      <c r="AE53" s="242"/>
      <c r="AF53" s="243"/>
      <c r="AG53" s="243"/>
      <c r="AH53" s="244"/>
      <c r="AI53" s="243"/>
      <c r="AJ53" s="420">
        <f t="shared" si="45"/>
        <v>0</v>
      </c>
      <c r="AK53" s="243"/>
      <c r="AL53" s="143"/>
      <c r="AM53" s="144"/>
      <c r="AN53" s="144"/>
      <c r="AO53" s="145"/>
      <c r="AP53" s="144"/>
      <c r="AQ53" s="423">
        <f t="shared" si="46"/>
        <v>0</v>
      </c>
      <c r="AR53" s="144"/>
      <c r="AS53" s="257"/>
      <c r="AT53" s="258"/>
      <c r="AU53" s="258"/>
      <c r="AV53" s="259"/>
      <c r="AW53" s="258"/>
      <c r="AX53" s="426">
        <f t="shared" si="47"/>
        <v>0</v>
      </c>
      <c r="AY53" s="258"/>
      <c r="AZ53" s="295"/>
      <c r="BA53" s="296"/>
      <c r="BB53" s="296"/>
      <c r="BC53" s="297"/>
      <c r="BD53" s="296"/>
      <c r="BE53" s="429">
        <f t="shared" si="48"/>
        <v>0</v>
      </c>
      <c r="BF53" s="296"/>
      <c r="BG53" s="257"/>
      <c r="BH53" s="258"/>
      <c r="BI53" s="258"/>
      <c r="BJ53" s="259"/>
      <c r="BK53" s="258"/>
      <c r="BL53" s="426">
        <f t="shared" si="49"/>
        <v>0</v>
      </c>
      <c r="BM53" s="258"/>
      <c r="BN53" s="266">
        <v>0</v>
      </c>
      <c r="BO53" s="267">
        <v>0</v>
      </c>
      <c r="BP53" s="274">
        <v>0</v>
      </c>
      <c r="BQ53" s="275">
        <v>0</v>
      </c>
      <c r="BR53" s="282">
        <v>0</v>
      </c>
      <c r="BS53" s="283">
        <v>0</v>
      </c>
      <c r="BT53" s="202">
        <v>0</v>
      </c>
      <c r="BU53" s="203">
        <v>0</v>
      </c>
      <c r="BV53" s="203">
        <v>0</v>
      </c>
      <c r="BW53" s="150">
        <v>0</v>
      </c>
      <c r="BX53" s="151">
        <v>0</v>
      </c>
      <c r="BY53" s="301">
        <v>0</v>
      </c>
      <c r="BZ53" s="91">
        <f t="shared" si="50"/>
        <v>0</v>
      </c>
      <c r="CA53" s="89">
        <f t="shared" si="51"/>
        <v>0</v>
      </c>
      <c r="CB53" s="89">
        <f t="shared" si="52"/>
        <v>0</v>
      </c>
      <c r="CC53" s="89">
        <f t="shared" si="53"/>
        <v>0</v>
      </c>
      <c r="CD53" s="89">
        <f t="shared" si="54"/>
        <v>0</v>
      </c>
      <c r="CE53" s="89">
        <f t="shared" si="55"/>
        <v>0</v>
      </c>
      <c r="CF53" s="89">
        <f t="shared" si="56"/>
        <v>0</v>
      </c>
      <c r="CG53" s="89">
        <f t="shared" si="57"/>
        <v>0</v>
      </c>
      <c r="CH53" s="94">
        <f t="shared" si="58"/>
        <v>0</v>
      </c>
      <c r="CI53" s="94">
        <f t="shared" si="59"/>
        <v>0</v>
      </c>
      <c r="CJ53" s="90">
        <f t="shared" si="60"/>
        <v>0</v>
      </c>
      <c r="CK53" s="91">
        <f t="shared" si="61"/>
        <v>0</v>
      </c>
      <c r="CL53" s="89">
        <f t="shared" si="62"/>
        <v>0</v>
      </c>
      <c r="CM53" s="89">
        <f t="shared" si="63"/>
        <v>0</v>
      </c>
      <c r="CN53" s="89">
        <f t="shared" si="64"/>
        <v>0</v>
      </c>
      <c r="CO53" s="89">
        <f t="shared" si="65"/>
        <v>0</v>
      </c>
      <c r="CP53" s="89">
        <f t="shared" si="66"/>
        <v>0</v>
      </c>
      <c r="CQ53" s="89">
        <f t="shared" si="67"/>
        <v>0</v>
      </c>
      <c r="CR53" s="89">
        <f t="shared" si="68"/>
        <v>0</v>
      </c>
      <c r="CS53" s="94">
        <f t="shared" si="69"/>
        <v>0</v>
      </c>
      <c r="CT53" s="94">
        <f t="shared" si="70"/>
        <v>0</v>
      </c>
      <c r="CU53" s="90">
        <f t="shared" si="71"/>
        <v>0</v>
      </c>
      <c r="CV53" s="91">
        <f t="shared" si="72"/>
        <v>0</v>
      </c>
      <c r="CW53" s="89">
        <f t="shared" si="73"/>
        <v>0</v>
      </c>
      <c r="CX53" s="89">
        <f t="shared" si="74"/>
        <v>0</v>
      </c>
      <c r="CY53" s="89">
        <f t="shared" si="75"/>
        <v>0</v>
      </c>
      <c r="CZ53" s="89">
        <f t="shared" si="76"/>
        <v>0</v>
      </c>
      <c r="DA53" s="89">
        <f t="shared" si="77"/>
        <v>0</v>
      </c>
      <c r="DB53" s="89">
        <f t="shared" si="78"/>
        <v>0</v>
      </c>
      <c r="DC53" s="89">
        <f t="shared" si="79"/>
        <v>0</v>
      </c>
      <c r="DD53" s="94">
        <f t="shared" si="80"/>
        <v>0</v>
      </c>
      <c r="DE53" s="94">
        <f t="shared" si="81"/>
        <v>0</v>
      </c>
      <c r="DF53" s="90">
        <f t="shared" si="82"/>
        <v>0</v>
      </c>
      <c r="DG53" s="91">
        <f t="shared" si="83"/>
        <v>0</v>
      </c>
      <c r="DH53" s="91">
        <f t="shared" si="84"/>
        <v>0</v>
      </c>
      <c r="DI53" s="91">
        <f t="shared" si="85"/>
        <v>0</v>
      </c>
      <c r="DJ53" s="91">
        <f t="shared" si="86"/>
        <v>0</v>
      </c>
      <c r="DK53" s="89">
        <f t="shared" si="87"/>
        <v>0</v>
      </c>
      <c r="DL53" s="89">
        <f t="shared" si="88"/>
        <v>0</v>
      </c>
      <c r="DM53" s="89">
        <f t="shared" si="89"/>
        <v>0</v>
      </c>
      <c r="DN53" s="89">
        <f t="shared" si="90"/>
        <v>0</v>
      </c>
      <c r="DO53" s="89">
        <f t="shared" si="91"/>
        <v>0</v>
      </c>
      <c r="DP53" s="94">
        <f t="shared" si="92"/>
        <v>0</v>
      </c>
      <c r="DQ53" s="90">
        <f t="shared" si="93"/>
        <v>0</v>
      </c>
      <c r="DR53" s="342">
        <f t="shared" si="94"/>
        <v>0</v>
      </c>
      <c r="DS53" s="343">
        <f t="shared" si="95"/>
        <v>0</v>
      </c>
      <c r="DT53" s="343">
        <f t="shared" si="96"/>
        <v>0</v>
      </c>
      <c r="DU53" s="343">
        <f t="shared" si="97"/>
        <v>0</v>
      </c>
      <c r="DV53" s="89">
        <f t="shared" si="98"/>
        <v>0</v>
      </c>
      <c r="DW53" s="89">
        <f t="shared" si="99"/>
        <v>0</v>
      </c>
      <c r="DX53" s="343">
        <f t="shared" si="100"/>
        <v>0</v>
      </c>
      <c r="DY53" s="343">
        <f t="shared" si="101"/>
        <v>0</v>
      </c>
      <c r="DZ53" s="343">
        <f t="shared" si="102"/>
        <v>0</v>
      </c>
      <c r="EA53" s="94">
        <f t="shared" si="103"/>
        <v>0</v>
      </c>
      <c r="EB53" s="90">
        <f t="shared" si="104"/>
        <v>0</v>
      </c>
      <c r="EC53" s="91">
        <f t="shared" si="105"/>
        <v>0</v>
      </c>
      <c r="ED53" s="89">
        <f t="shared" si="106"/>
        <v>0</v>
      </c>
      <c r="EE53" s="89">
        <f t="shared" si="107"/>
        <v>0</v>
      </c>
      <c r="EF53" s="89">
        <f t="shared" si="108"/>
        <v>0</v>
      </c>
      <c r="EG53" s="89">
        <f t="shared" si="109"/>
        <v>0</v>
      </c>
      <c r="EH53" s="89">
        <f t="shared" si="110"/>
        <v>0</v>
      </c>
      <c r="EI53" s="89">
        <f t="shared" si="111"/>
        <v>0</v>
      </c>
      <c r="EJ53" s="89">
        <f t="shared" si="112"/>
        <v>0</v>
      </c>
      <c r="EK53" s="94">
        <f t="shared" si="113"/>
        <v>0</v>
      </c>
      <c r="EL53" s="94">
        <f t="shared" si="114"/>
        <v>0</v>
      </c>
      <c r="EM53" s="90">
        <f t="shared" si="115"/>
        <v>0</v>
      </c>
      <c r="EN53" s="91">
        <f t="shared" si="28"/>
        <v>0</v>
      </c>
      <c r="EO53" s="89">
        <f t="shared" si="29"/>
        <v>0</v>
      </c>
      <c r="EP53" s="89">
        <f t="shared" si="30"/>
        <v>0</v>
      </c>
      <c r="EQ53" s="89">
        <f t="shared" si="31"/>
        <v>0</v>
      </c>
      <c r="ER53" s="89">
        <f t="shared" si="32"/>
        <v>0</v>
      </c>
      <c r="ES53" s="89">
        <f t="shared" si="116"/>
        <v>0</v>
      </c>
      <c r="ET53" s="89">
        <f t="shared" si="33"/>
        <v>0</v>
      </c>
      <c r="EU53" s="89">
        <f t="shared" si="34"/>
        <v>0</v>
      </c>
      <c r="EV53" s="94">
        <f t="shared" si="35"/>
        <v>0</v>
      </c>
      <c r="EW53" s="94">
        <f t="shared" si="36"/>
        <v>0</v>
      </c>
      <c r="EX53" s="90">
        <f t="shared" si="37"/>
        <v>0</v>
      </c>
      <c r="EY53" s="662"/>
    </row>
    <row r="54" spans="1:155" ht="21.75" customHeight="1">
      <c r="A54" s="13">
        <f t="shared" si="38"/>
        <v>0</v>
      </c>
      <c r="B54" s="35">
        <v>46</v>
      </c>
      <c r="C54" s="336">
        <v>46</v>
      </c>
      <c r="D54" s="6">
        <f t="shared" si="39"/>
        <v>10</v>
      </c>
      <c r="E54" s="79">
        <f>'Data Paste From Shala Darpan'!D47</f>
        <v>844</v>
      </c>
      <c r="F54" s="443" t="str">
        <f t="shared" si="117"/>
        <v/>
      </c>
      <c r="G54" s="79">
        <f>'Data Paste From Shala Darpan'!L47</f>
        <v>0</v>
      </c>
      <c r="H54" s="79" t="str">
        <f>'Data Paste From Shala Darpan'!F47</f>
        <v>PRAHALAD</v>
      </c>
      <c r="I54" s="79" t="str">
        <f>'Data Paste From Shala Darpan'!H47</f>
        <v>LADU RAM</v>
      </c>
      <c r="J54" s="79" t="str">
        <f>'Data Paste From Shala Darpan'!I47</f>
        <v>BHANWARI DEVI</v>
      </c>
      <c r="K54" s="337">
        <f>'Data Paste From Shala Darpan'!K47</f>
        <v>39420</v>
      </c>
      <c r="L54" s="214" t="str">
        <f t="shared" si="40"/>
        <v/>
      </c>
      <c r="M54" s="174"/>
      <c r="N54" s="175" t="str">
        <f t="shared" si="41"/>
        <v/>
      </c>
      <c r="O54" s="220">
        <f t="shared" si="42"/>
        <v>0</v>
      </c>
      <c r="P54" s="681"/>
      <c r="Q54" s="137"/>
      <c r="R54" s="138"/>
      <c r="S54" s="138"/>
      <c r="T54" s="139"/>
      <c r="U54" s="138"/>
      <c r="V54" s="414">
        <f t="shared" si="43"/>
        <v>0</v>
      </c>
      <c r="W54" s="138"/>
      <c r="X54" s="193"/>
      <c r="Y54" s="194"/>
      <c r="Z54" s="194"/>
      <c r="AA54" s="195"/>
      <c r="AB54" s="194"/>
      <c r="AC54" s="417">
        <f t="shared" si="44"/>
        <v>0</v>
      </c>
      <c r="AD54" s="194"/>
      <c r="AE54" s="242"/>
      <c r="AF54" s="243"/>
      <c r="AG54" s="243"/>
      <c r="AH54" s="244"/>
      <c r="AI54" s="243"/>
      <c r="AJ54" s="420">
        <f t="shared" si="45"/>
        <v>0</v>
      </c>
      <c r="AK54" s="243"/>
      <c r="AL54" s="143"/>
      <c r="AM54" s="144"/>
      <c r="AN54" s="144"/>
      <c r="AO54" s="145"/>
      <c r="AP54" s="144"/>
      <c r="AQ54" s="423">
        <f t="shared" si="46"/>
        <v>0</v>
      </c>
      <c r="AR54" s="144"/>
      <c r="AS54" s="257"/>
      <c r="AT54" s="258"/>
      <c r="AU54" s="258"/>
      <c r="AV54" s="259"/>
      <c r="AW54" s="258"/>
      <c r="AX54" s="426">
        <f t="shared" si="47"/>
        <v>0</v>
      </c>
      <c r="AY54" s="258"/>
      <c r="AZ54" s="295"/>
      <c r="BA54" s="296"/>
      <c r="BB54" s="296"/>
      <c r="BC54" s="297"/>
      <c r="BD54" s="296"/>
      <c r="BE54" s="429">
        <f t="shared" si="48"/>
        <v>0</v>
      </c>
      <c r="BF54" s="296"/>
      <c r="BG54" s="257"/>
      <c r="BH54" s="258"/>
      <c r="BI54" s="258"/>
      <c r="BJ54" s="259"/>
      <c r="BK54" s="258"/>
      <c r="BL54" s="426">
        <f t="shared" si="49"/>
        <v>0</v>
      </c>
      <c r="BM54" s="258"/>
      <c r="BN54" s="266">
        <v>0</v>
      </c>
      <c r="BO54" s="267">
        <v>0</v>
      </c>
      <c r="BP54" s="274">
        <v>0</v>
      </c>
      <c r="BQ54" s="275">
        <v>0</v>
      </c>
      <c r="BR54" s="282">
        <v>0</v>
      </c>
      <c r="BS54" s="283">
        <v>0</v>
      </c>
      <c r="BT54" s="202">
        <v>0</v>
      </c>
      <c r="BU54" s="203">
        <v>0</v>
      </c>
      <c r="BV54" s="203">
        <v>0</v>
      </c>
      <c r="BW54" s="150">
        <v>0</v>
      </c>
      <c r="BX54" s="151">
        <v>0</v>
      </c>
      <c r="BY54" s="301">
        <v>0</v>
      </c>
      <c r="BZ54" s="91">
        <f t="shared" si="50"/>
        <v>0</v>
      </c>
      <c r="CA54" s="89">
        <f t="shared" si="51"/>
        <v>0</v>
      </c>
      <c r="CB54" s="89">
        <f t="shared" si="52"/>
        <v>0</v>
      </c>
      <c r="CC54" s="89">
        <f t="shared" si="53"/>
        <v>0</v>
      </c>
      <c r="CD54" s="89">
        <f t="shared" si="54"/>
        <v>0</v>
      </c>
      <c r="CE54" s="89">
        <f t="shared" si="55"/>
        <v>0</v>
      </c>
      <c r="CF54" s="89">
        <f t="shared" si="56"/>
        <v>0</v>
      </c>
      <c r="CG54" s="89">
        <f t="shared" si="57"/>
        <v>0</v>
      </c>
      <c r="CH54" s="94">
        <f t="shared" si="58"/>
        <v>0</v>
      </c>
      <c r="CI54" s="94">
        <f t="shared" si="59"/>
        <v>0</v>
      </c>
      <c r="CJ54" s="90">
        <f t="shared" si="60"/>
        <v>0</v>
      </c>
      <c r="CK54" s="91">
        <f t="shared" si="61"/>
        <v>0</v>
      </c>
      <c r="CL54" s="89">
        <f t="shared" si="62"/>
        <v>0</v>
      </c>
      <c r="CM54" s="89">
        <f t="shared" si="63"/>
        <v>0</v>
      </c>
      <c r="CN54" s="89">
        <f t="shared" si="64"/>
        <v>0</v>
      </c>
      <c r="CO54" s="89">
        <f t="shared" si="65"/>
        <v>0</v>
      </c>
      <c r="CP54" s="89">
        <f t="shared" si="66"/>
        <v>0</v>
      </c>
      <c r="CQ54" s="89">
        <f t="shared" si="67"/>
        <v>0</v>
      </c>
      <c r="CR54" s="89">
        <f t="shared" si="68"/>
        <v>0</v>
      </c>
      <c r="CS54" s="94">
        <f t="shared" si="69"/>
        <v>0</v>
      </c>
      <c r="CT54" s="94">
        <f t="shared" si="70"/>
        <v>0</v>
      </c>
      <c r="CU54" s="90">
        <f t="shared" si="71"/>
        <v>0</v>
      </c>
      <c r="CV54" s="91">
        <f t="shared" si="72"/>
        <v>0</v>
      </c>
      <c r="CW54" s="89">
        <f t="shared" si="73"/>
        <v>0</v>
      </c>
      <c r="CX54" s="89">
        <f t="shared" si="74"/>
        <v>0</v>
      </c>
      <c r="CY54" s="89">
        <f t="shared" si="75"/>
        <v>0</v>
      </c>
      <c r="CZ54" s="89">
        <f t="shared" si="76"/>
        <v>0</v>
      </c>
      <c r="DA54" s="89">
        <f t="shared" si="77"/>
        <v>0</v>
      </c>
      <c r="DB54" s="89">
        <f t="shared" si="78"/>
        <v>0</v>
      </c>
      <c r="DC54" s="89">
        <f t="shared" si="79"/>
        <v>0</v>
      </c>
      <c r="DD54" s="94">
        <f t="shared" si="80"/>
        <v>0</v>
      </c>
      <c r="DE54" s="94">
        <f t="shared" si="81"/>
        <v>0</v>
      </c>
      <c r="DF54" s="90">
        <f t="shared" si="82"/>
        <v>0</v>
      </c>
      <c r="DG54" s="91">
        <f t="shared" si="83"/>
        <v>0</v>
      </c>
      <c r="DH54" s="91">
        <f t="shared" si="84"/>
        <v>0</v>
      </c>
      <c r="DI54" s="91">
        <f t="shared" si="85"/>
        <v>0</v>
      </c>
      <c r="DJ54" s="91">
        <f t="shared" si="86"/>
        <v>0</v>
      </c>
      <c r="DK54" s="89">
        <f t="shared" si="87"/>
        <v>0</v>
      </c>
      <c r="DL54" s="89">
        <f t="shared" si="88"/>
        <v>0</v>
      </c>
      <c r="DM54" s="89">
        <f t="shared" si="89"/>
        <v>0</v>
      </c>
      <c r="DN54" s="89">
        <f t="shared" si="90"/>
        <v>0</v>
      </c>
      <c r="DO54" s="89">
        <f t="shared" si="91"/>
        <v>0</v>
      </c>
      <c r="DP54" s="94">
        <f t="shared" si="92"/>
        <v>0</v>
      </c>
      <c r="DQ54" s="90">
        <f t="shared" si="93"/>
        <v>0</v>
      </c>
      <c r="DR54" s="342">
        <f t="shared" si="94"/>
        <v>0</v>
      </c>
      <c r="DS54" s="343">
        <f t="shared" si="95"/>
        <v>0</v>
      </c>
      <c r="DT54" s="343">
        <f t="shared" si="96"/>
        <v>0</v>
      </c>
      <c r="DU54" s="343">
        <f t="shared" si="97"/>
        <v>0</v>
      </c>
      <c r="DV54" s="89">
        <f t="shared" si="98"/>
        <v>0</v>
      </c>
      <c r="DW54" s="89">
        <f t="shared" si="99"/>
        <v>0</v>
      </c>
      <c r="DX54" s="343">
        <f t="shared" si="100"/>
        <v>0</v>
      </c>
      <c r="DY54" s="343">
        <f t="shared" si="101"/>
        <v>0</v>
      </c>
      <c r="DZ54" s="343">
        <f t="shared" si="102"/>
        <v>0</v>
      </c>
      <c r="EA54" s="94">
        <f t="shared" si="103"/>
        <v>0</v>
      </c>
      <c r="EB54" s="90">
        <f t="shared" si="104"/>
        <v>0</v>
      </c>
      <c r="EC54" s="91">
        <f t="shared" si="105"/>
        <v>0</v>
      </c>
      <c r="ED54" s="89">
        <f t="shared" si="106"/>
        <v>0</v>
      </c>
      <c r="EE54" s="89">
        <f t="shared" si="107"/>
        <v>0</v>
      </c>
      <c r="EF54" s="89">
        <f t="shared" si="108"/>
        <v>0</v>
      </c>
      <c r="EG54" s="89">
        <f t="shared" si="109"/>
        <v>0</v>
      </c>
      <c r="EH54" s="89">
        <f t="shared" si="110"/>
        <v>0</v>
      </c>
      <c r="EI54" s="89">
        <f t="shared" si="111"/>
        <v>0</v>
      </c>
      <c r="EJ54" s="89">
        <f t="shared" si="112"/>
        <v>0</v>
      </c>
      <c r="EK54" s="94">
        <f t="shared" si="113"/>
        <v>0</v>
      </c>
      <c r="EL54" s="94">
        <f t="shared" si="114"/>
        <v>0</v>
      </c>
      <c r="EM54" s="90">
        <f t="shared" si="115"/>
        <v>0</v>
      </c>
      <c r="EN54" s="91">
        <f t="shared" si="28"/>
        <v>0</v>
      </c>
      <c r="EO54" s="89">
        <f t="shared" si="29"/>
        <v>0</v>
      </c>
      <c r="EP54" s="89">
        <f t="shared" si="30"/>
        <v>0</v>
      </c>
      <c r="EQ54" s="89">
        <f t="shared" si="31"/>
        <v>0</v>
      </c>
      <c r="ER54" s="89">
        <f t="shared" si="32"/>
        <v>0</v>
      </c>
      <c r="ES54" s="89">
        <f t="shared" si="116"/>
        <v>0</v>
      </c>
      <c r="ET54" s="89">
        <f t="shared" si="33"/>
        <v>0</v>
      </c>
      <c r="EU54" s="89">
        <f t="shared" si="34"/>
        <v>0</v>
      </c>
      <c r="EV54" s="94">
        <f t="shared" si="35"/>
        <v>0</v>
      </c>
      <c r="EW54" s="94">
        <f t="shared" si="36"/>
        <v>0</v>
      </c>
      <c r="EX54" s="90">
        <f t="shared" si="37"/>
        <v>0</v>
      </c>
      <c r="EY54" s="662"/>
    </row>
    <row r="55" spans="1:155" ht="21.75" customHeight="1">
      <c r="A55" s="13">
        <f t="shared" si="38"/>
        <v>0</v>
      </c>
      <c r="B55" s="35">
        <v>47</v>
      </c>
      <c r="C55" s="334">
        <v>47</v>
      </c>
      <c r="D55" s="6">
        <f t="shared" si="39"/>
        <v>0</v>
      </c>
      <c r="E55" s="79"/>
      <c r="F55" s="443" t="str">
        <f t="shared" si="117"/>
        <v/>
      </c>
      <c r="G55" s="78">
        <f>'Data Paste From Shala Darpan'!L48</f>
        <v>0</v>
      </c>
      <c r="H55" s="79">
        <f>'Data Paste From Shala Darpan'!F48</f>
        <v>0</v>
      </c>
      <c r="I55" s="79">
        <f>'Data Paste From Shala Darpan'!H48</f>
        <v>0</v>
      </c>
      <c r="J55" s="79">
        <f>'Data Paste From Shala Darpan'!I48</f>
        <v>0</v>
      </c>
      <c r="K55" s="337">
        <f>'Data Paste From Shala Darpan'!K48</f>
        <v>0</v>
      </c>
      <c r="L55" s="214" t="str">
        <f t="shared" si="40"/>
        <v/>
      </c>
      <c r="M55" s="174"/>
      <c r="N55" s="175" t="str">
        <f t="shared" si="41"/>
        <v/>
      </c>
      <c r="O55" s="220">
        <f t="shared" si="42"/>
        <v>0</v>
      </c>
      <c r="P55" s="681"/>
      <c r="Q55" s="137"/>
      <c r="R55" s="138"/>
      <c r="S55" s="138"/>
      <c r="T55" s="139"/>
      <c r="U55" s="138"/>
      <c r="V55" s="414">
        <f t="shared" si="43"/>
        <v>0</v>
      </c>
      <c r="W55" s="138"/>
      <c r="X55" s="193"/>
      <c r="Y55" s="194"/>
      <c r="Z55" s="194"/>
      <c r="AA55" s="195"/>
      <c r="AB55" s="194"/>
      <c r="AC55" s="417">
        <f t="shared" si="44"/>
        <v>0</v>
      </c>
      <c r="AD55" s="194"/>
      <c r="AE55" s="242"/>
      <c r="AF55" s="243"/>
      <c r="AG55" s="243"/>
      <c r="AH55" s="244"/>
      <c r="AI55" s="243"/>
      <c r="AJ55" s="420">
        <f t="shared" si="45"/>
        <v>0</v>
      </c>
      <c r="AK55" s="243"/>
      <c r="AL55" s="143"/>
      <c r="AM55" s="144"/>
      <c r="AN55" s="144"/>
      <c r="AO55" s="145"/>
      <c r="AP55" s="144"/>
      <c r="AQ55" s="423">
        <f t="shared" si="46"/>
        <v>0</v>
      </c>
      <c r="AR55" s="144"/>
      <c r="AS55" s="257"/>
      <c r="AT55" s="258"/>
      <c r="AU55" s="258"/>
      <c r="AV55" s="259"/>
      <c r="AW55" s="258"/>
      <c r="AX55" s="426">
        <f t="shared" si="47"/>
        <v>0</v>
      </c>
      <c r="AY55" s="258"/>
      <c r="AZ55" s="295"/>
      <c r="BA55" s="296"/>
      <c r="BB55" s="296"/>
      <c r="BC55" s="297"/>
      <c r="BD55" s="296"/>
      <c r="BE55" s="429">
        <f t="shared" si="48"/>
        <v>0</v>
      </c>
      <c r="BF55" s="296"/>
      <c r="BG55" s="257"/>
      <c r="BH55" s="258"/>
      <c r="BI55" s="258"/>
      <c r="BJ55" s="259"/>
      <c r="BK55" s="258"/>
      <c r="BL55" s="426">
        <f t="shared" si="49"/>
        <v>0</v>
      </c>
      <c r="BM55" s="258"/>
      <c r="BN55" s="266">
        <v>0</v>
      </c>
      <c r="BO55" s="267">
        <v>0</v>
      </c>
      <c r="BP55" s="274">
        <v>0</v>
      </c>
      <c r="BQ55" s="275">
        <v>0</v>
      </c>
      <c r="BR55" s="282">
        <v>0</v>
      </c>
      <c r="BS55" s="283">
        <v>0</v>
      </c>
      <c r="BT55" s="202">
        <v>0</v>
      </c>
      <c r="BU55" s="203">
        <v>0</v>
      </c>
      <c r="BV55" s="203">
        <v>0</v>
      </c>
      <c r="BW55" s="150">
        <v>0</v>
      </c>
      <c r="BX55" s="151">
        <v>0</v>
      </c>
      <c r="BY55" s="301">
        <v>0</v>
      </c>
      <c r="BZ55" s="91">
        <f t="shared" si="50"/>
        <v>0</v>
      </c>
      <c r="CA55" s="89">
        <f t="shared" si="51"/>
        <v>0</v>
      </c>
      <c r="CB55" s="89">
        <f t="shared" si="52"/>
        <v>0</v>
      </c>
      <c r="CC55" s="89">
        <f t="shared" si="53"/>
        <v>0</v>
      </c>
      <c r="CD55" s="89">
        <f t="shared" si="54"/>
        <v>0</v>
      </c>
      <c r="CE55" s="89">
        <f t="shared" si="55"/>
        <v>0</v>
      </c>
      <c r="CF55" s="89">
        <f t="shared" si="56"/>
        <v>0</v>
      </c>
      <c r="CG55" s="89">
        <f t="shared" si="57"/>
        <v>0</v>
      </c>
      <c r="CH55" s="94">
        <f t="shared" si="58"/>
        <v>0</v>
      </c>
      <c r="CI55" s="94">
        <f t="shared" si="59"/>
        <v>0</v>
      </c>
      <c r="CJ55" s="90">
        <f t="shared" si="60"/>
        <v>0</v>
      </c>
      <c r="CK55" s="91">
        <f t="shared" si="61"/>
        <v>0</v>
      </c>
      <c r="CL55" s="89">
        <f t="shared" si="62"/>
        <v>0</v>
      </c>
      <c r="CM55" s="89">
        <f t="shared" si="63"/>
        <v>0</v>
      </c>
      <c r="CN55" s="89">
        <f t="shared" si="64"/>
        <v>0</v>
      </c>
      <c r="CO55" s="89">
        <f t="shared" si="65"/>
        <v>0</v>
      </c>
      <c r="CP55" s="89">
        <f t="shared" si="66"/>
        <v>0</v>
      </c>
      <c r="CQ55" s="89">
        <f t="shared" si="67"/>
        <v>0</v>
      </c>
      <c r="CR55" s="89">
        <f t="shared" si="68"/>
        <v>0</v>
      </c>
      <c r="CS55" s="94">
        <f t="shared" si="69"/>
        <v>0</v>
      </c>
      <c r="CT55" s="94">
        <f t="shared" si="70"/>
        <v>0</v>
      </c>
      <c r="CU55" s="90">
        <f t="shared" si="71"/>
        <v>0</v>
      </c>
      <c r="CV55" s="91">
        <f t="shared" si="72"/>
        <v>0</v>
      </c>
      <c r="CW55" s="89">
        <f t="shared" si="73"/>
        <v>0</v>
      </c>
      <c r="CX55" s="89">
        <f t="shared" si="74"/>
        <v>0</v>
      </c>
      <c r="CY55" s="89">
        <f t="shared" si="75"/>
        <v>0</v>
      </c>
      <c r="CZ55" s="89">
        <f t="shared" si="76"/>
        <v>0</v>
      </c>
      <c r="DA55" s="89">
        <f t="shared" si="77"/>
        <v>0</v>
      </c>
      <c r="DB55" s="89">
        <f t="shared" si="78"/>
        <v>0</v>
      </c>
      <c r="DC55" s="89">
        <f t="shared" si="79"/>
        <v>0</v>
      </c>
      <c r="DD55" s="94">
        <f t="shared" si="80"/>
        <v>0</v>
      </c>
      <c r="DE55" s="94">
        <f t="shared" si="81"/>
        <v>0</v>
      </c>
      <c r="DF55" s="90">
        <f t="shared" si="82"/>
        <v>0</v>
      </c>
      <c r="DG55" s="91">
        <f t="shared" si="83"/>
        <v>0</v>
      </c>
      <c r="DH55" s="91">
        <f t="shared" si="84"/>
        <v>0</v>
      </c>
      <c r="DI55" s="91">
        <f t="shared" si="85"/>
        <v>0</v>
      </c>
      <c r="DJ55" s="91">
        <f t="shared" si="86"/>
        <v>0</v>
      </c>
      <c r="DK55" s="89">
        <f t="shared" si="87"/>
        <v>0</v>
      </c>
      <c r="DL55" s="89">
        <f t="shared" si="88"/>
        <v>0</v>
      </c>
      <c r="DM55" s="89">
        <f t="shared" si="89"/>
        <v>0</v>
      </c>
      <c r="DN55" s="89">
        <f t="shared" si="90"/>
        <v>0</v>
      </c>
      <c r="DO55" s="89">
        <f t="shared" si="91"/>
        <v>0</v>
      </c>
      <c r="DP55" s="94">
        <f t="shared" si="92"/>
        <v>0</v>
      </c>
      <c r="DQ55" s="90">
        <f t="shared" si="93"/>
        <v>0</v>
      </c>
      <c r="DR55" s="342">
        <f t="shared" si="94"/>
        <v>0</v>
      </c>
      <c r="DS55" s="343">
        <f t="shared" si="95"/>
        <v>0</v>
      </c>
      <c r="DT55" s="343">
        <f t="shared" si="96"/>
        <v>0</v>
      </c>
      <c r="DU55" s="343">
        <f t="shared" si="97"/>
        <v>0</v>
      </c>
      <c r="DV55" s="89">
        <f t="shared" si="98"/>
        <v>0</v>
      </c>
      <c r="DW55" s="89">
        <f t="shared" si="99"/>
        <v>0</v>
      </c>
      <c r="DX55" s="343">
        <f t="shared" si="100"/>
        <v>0</v>
      </c>
      <c r="DY55" s="343">
        <f t="shared" si="101"/>
        <v>0</v>
      </c>
      <c r="DZ55" s="343">
        <f t="shared" si="102"/>
        <v>0</v>
      </c>
      <c r="EA55" s="94">
        <f t="shared" si="103"/>
        <v>0</v>
      </c>
      <c r="EB55" s="90">
        <f t="shared" si="104"/>
        <v>0</v>
      </c>
      <c r="EC55" s="91">
        <f t="shared" si="105"/>
        <v>0</v>
      </c>
      <c r="ED55" s="89">
        <f t="shared" si="106"/>
        <v>0</v>
      </c>
      <c r="EE55" s="89">
        <f t="shared" si="107"/>
        <v>0</v>
      </c>
      <c r="EF55" s="89">
        <f t="shared" si="108"/>
        <v>0</v>
      </c>
      <c r="EG55" s="89">
        <f t="shared" si="109"/>
        <v>0</v>
      </c>
      <c r="EH55" s="89">
        <f t="shared" si="110"/>
        <v>0</v>
      </c>
      <c r="EI55" s="89">
        <f t="shared" si="111"/>
        <v>0</v>
      </c>
      <c r="EJ55" s="89">
        <f t="shared" si="112"/>
        <v>0</v>
      </c>
      <c r="EK55" s="94">
        <f t="shared" si="113"/>
        <v>0</v>
      </c>
      <c r="EL55" s="94">
        <f t="shared" si="114"/>
        <v>0</v>
      </c>
      <c r="EM55" s="90">
        <f t="shared" si="115"/>
        <v>0</v>
      </c>
      <c r="EN55" s="91">
        <f t="shared" si="28"/>
        <v>0</v>
      </c>
      <c r="EO55" s="89">
        <f t="shared" si="29"/>
        <v>0</v>
      </c>
      <c r="EP55" s="89">
        <f t="shared" si="30"/>
        <v>0</v>
      </c>
      <c r="EQ55" s="89">
        <f t="shared" si="31"/>
        <v>0</v>
      </c>
      <c r="ER55" s="89">
        <f t="shared" si="32"/>
        <v>0</v>
      </c>
      <c r="ES55" s="89">
        <f t="shared" si="116"/>
        <v>0</v>
      </c>
      <c r="ET55" s="89">
        <f t="shared" si="33"/>
        <v>0</v>
      </c>
      <c r="EU55" s="89">
        <f t="shared" si="34"/>
        <v>0</v>
      </c>
      <c r="EV55" s="94">
        <f t="shared" si="35"/>
        <v>0</v>
      </c>
      <c r="EW55" s="94">
        <f t="shared" si="36"/>
        <v>0</v>
      </c>
      <c r="EX55" s="90">
        <f t="shared" si="37"/>
        <v>0</v>
      </c>
      <c r="EY55" s="662"/>
    </row>
    <row r="56" spans="1:155" ht="21.75" customHeight="1">
      <c r="A56" s="13">
        <f t="shared" si="38"/>
        <v>0</v>
      </c>
      <c r="B56" s="35">
        <v>48</v>
      </c>
      <c r="C56" s="336">
        <v>48</v>
      </c>
      <c r="D56" s="6">
        <f t="shared" si="39"/>
        <v>0</v>
      </c>
      <c r="E56" s="79"/>
      <c r="F56" s="443" t="str">
        <f t="shared" si="117"/>
        <v/>
      </c>
      <c r="G56" s="79">
        <f>'Data Paste From Shala Darpan'!L49</f>
        <v>0</v>
      </c>
      <c r="H56" s="79">
        <f>'Data Paste From Shala Darpan'!F49</f>
        <v>0</v>
      </c>
      <c r="I56" s="79">
        <f>'Data Paste From Shala Darpan'!H49</f>
        <v>0</v>
      </c>
      <c r="J56" s="79">
        <f>'Data Paste From Shala Darpan'!I49</f>
        <v>0</v>
      </c>
      <c r="K56" s="337">
        <f>'Data Paste From Shala Darpan'!K49</f>
        <v>0</v>
      </c>
      <c r="L56" s="214" t="str">
        <f t="shared" si="40"/>
        <v/>
      </c>
      <c r="M56" s="174"/>
      <c r="N56" s="175" t="str">
        <f t="shared" si="41"/>
        <v/>
      </c>
      <c r="O56" s="220">
        <f t="shared" si="42"/>
        <v>0</v>
      </c>
      <c r="P56" s="681"/>
      <c r="Q56" s="137"/>
      <c r="R56" s="138"/>
      <c r="S56" s="138"/>
      <c r="T56" s="139"/>
      <c r="U56" s="138"/>
      <c r="V56" s="414">
        <f t="shared" si="43"/>
        <v>0</v>
      </c>
      <c r="W56" s="138"/>
      <c r="X56" s="193"/>
      <c r="Y56" s="194"/>
      <c r="Z56" s="194"/>
      <c r="AA56" s="195"/>
      <c r="AB56" s="194"/>
      <c r="AC56" s="417">
        <f t="shared" si="44"/>
        <v>0</v>
      </c>
      <c r="AD56" s="194"/>
      <c r="AE56" s="242"/>
      <c r="AF56" s="243"/>
      <c r="AG56" s="243"/>
      <c r="AH56" s="244"/>
      <c r="AI56" s="243"/>
      <c r="AJ56" s="420">
        <f t="shared" si="45"/>
        <v>0</v>
      </c>
      <c r="AK56" s="243"/>
      <c r="AL56" s="143"/>
      <c r="AM56" s="144"/>
      <c r="AN56" s="144"/>
      <c r="AO56" s="145"/>
      <c r="AP56" s="144"/>
      <c r="AQ56" s="423">
        <f t="shared" si="46"/>
        <v>0</v>
      </c>
      <c r="AR56" s="144"/>
      <c r="AS56" s="257"/>
      <c r="AT56" s="258"/>
      <c r="AU56" s="258"/>
      <c r="AV56" s="259"/>
      <c r="AW56" s="258"/>
      <c r="AX56" s="426">
        <f t="shared" si="47"/>
        <v>0</v>
      </c>
      <c r="AY56" s="258"/>
      <c r="AZ56" s="295"/>
      <c r="BA56" s="296"/>
      <c r="BB56" s="296"/>
      <c r="BC56" s="297"/>
      <c r="BD56" s="296"/>
      <c r="BE56" s="429">
        <f t="shared" si="48"/>
        <v>0</v>
      </c>
      <c r="BF56" s="296"/>
      <c r="BG56" s="257"/>
      <c r="BH56" s="258"/>
      <c r="BI56" s="258"/>
      <c r="BJ56" s="259"/>
      <c r="BK56" s="258"/>
      <c r="BL56" s="426">
        <f t="shared" si="49"/>
        <v>0</v>
      </c>
      <c r="BM56" s="258"/>
      <c r="BN56" s="266">
        <v>0</v>
      </c>
      <c r="BO56" s="267">
        <v>0</v>
      </c>
      <c r="BP56" s="274">
        <v>0</v>
      </c>
      <c r="BQ56" s="275">
        <v>0</v>
      </c>
      <c r="BR56" s="282">
        <v>0</v>
      </c>
      <c r="BS56" s="283">
        <v>0</v>
      </c>
      <c r="BT56" s="202">
        <v>0</v>
      </c>
      <c r="BU56" s="203">
        <v>0</v>
      </c>
      <c r="BV56" s="203">
        <v>0</v>
      </c>
      <c r="BW56" s="150">
        <v>0</v>
      </c>
      <c r="BX56" s="151">
        <v>0</v>
      </c>
      <c r="BY56" s="301">
        <v>0</v>
      </c>
      <c r="BZ56" s="91">
        <f t="shared" si="50"/>
        <v>0</v>
      </c>
      <c r="CA56" s="89">
        <f t="shared" si="51"/>
        <v>0</v>
      </c>
      <c r="CB56" s="89">
        <f t="shared" si="52"/>
        <v>0</v>
      </c>
      <c r="CC56" s="89">
        <f t="shared" si="53"/>
        <v>0</v>
      </c>
      <c r="CD56" s="89">
        <f t="shared" si="54"/>
        <v>0</v>
      </c>
      <c r="CE56" s="89">
        <f t="shared" si="55"/>
        <v>0</v>
      </c>
      <c r="CF56" s="89">
        <f t="shared" si="56"/>
        <v>0</v>
      </c>
      <c r="CG56" s="89">
        <f t="shared" si="57"/>
        <v>0</v>
      </c>
      <c r="CH56" s="94">
        <f t="shared" si="58"/>
        <v>0</v>
      </c>
      <c r="CI56" s="94">
        <f t="shared" si="59"/>
        <v>0</v>
      </c>
      <c r="CJ56" s="90">
        <f t="shared" si="60"/>
        <v>0</v>
      </c>
      <c r="CK56" s="91">
        <f t="shared" si="61"/>
        <v>0</v>
      </c>
      <c r="CL56" s="89">
        <f t="shared" si="62"/>
        <v>0</v>
      </c>
      <c r="CM56" s="89">
        <f t="shared" si="63"/>
        <v>0</v>
      </c>
      <c r="CN56" s="89">
        <f t="shared" si="64"/>
        <v>0</v>
      </c>
      <c r="CO56" s="89">
        <f t="shared" si="65"/>
        <v>0</v>
      </c>
      <c r="CP56" s="89">
        <f t="shared" si="66"/>
        <v>0</v>
      </c>
      <c r="CQ56" s="89">
        <f t="shared" si="67"/>
        <v>0</v>
      </c>
      <c r="CR56" s="89">
        <f t="shared" si="68"/>
        <v>0</v>
      </c>
      <c r="CS56" s="94">
        <f t="shared" si="69"/>
        <v>0</v>
      </c>
      <c r="CT56" s="94">
        <f t="shared" si="70"/>
        <v>0</v>
      </c>
      <c r="CU56" s="90">
        <f t="shared" si="71"/>
        <v>0</v>
      </c>
      <c r="CV56" s="91">
        <f t="shared" si="72"/>
        <v>0</v>
      </c>
      <c r="CW56" s="89">
        <f t="shared" si="73"/>
        <v>0</v>
      </c>
      <c r="CX56" s="89">
        <f t="shared" si="74"/>
        <v>0</v>
      </c>
      <c r="CY56" s="89">
        <f t="shared" si="75"/>
        <v>0</v>
      </c>
      <c r="CZ56" s="89">
        <f t="shared" si="76"/>
        <v>0</v>
      </c>
      <c r="DA56" s="89">
        <f t="shared" si="77"/>
        <v>0</v>
      </c>
      <c r="DB56" s="89">
        <f t="shared" si="78"/>
        <v>0</v>
      </c>
      <c r="DC56" s="89">
        <f t="shared" si="79"/>
        <v>0</v>
      </c>
      <c r="DD56" s="94">
        <f t="shared" si="80"/>
        <v>0</v>
      </c>
      <c r="DE56" s="94">
        <f t="shared" si="81"/>
        <v>0</v>
      </c>
      <c r="DF56" s="90">
        <f t="shared" si="82"/>
        <v>0</v>
      </c>
      <c r="DG56" s="91">
        <f t="shared" si="83"/>
        <v>0</v>
      </c>
      <c r="DH56" s="91">
        <f t="shared" si="84"/>
        <v>0</v>
      </c>
      <c r="DI56" s="91">
        <f t="shared" si="85"/>
        <v>0</v>
      </c>
      <c r="DJ56" s="91">
        <f t="shared" si="86"/>
        <v>0</v>
      </c>
      <c r="DK56" s="89">
        <f t="shared" si="87"/>
        <v>0</v>
      </c>
      <c r="DL56" s="89">
        <f t="shared" si="88"/>
        <v>0</v>
      </c>
      <c r="DM56" s="89">
        <f t="shared" si="89"/>
        <v>0</v>
      </c>
      <c r="DN56" s="89">
        <f t="shared" si="90"/>
        <v>0</v>
      </c>
      <c r="DO56" s="89">
        <f t="shared" si="91"/>
        <v>0</v>
      </c>
      <c r="DP56" s="94">
        <f t="shared" si="92"/>
        <v>0</v>
      </c>
      <c r="DQ56" s="90">
        <f t="shared" si="93"/>
        <v>0</v>
      </c>
      <c r="DR56" s="342">
        <f t="shared" si="94"/>
        <v>0</v>
      </c>
      <c r="DS56" s="343">
        <f t="shared" si="95"/>
        <v>0</v>
      </c>
      <c r="DT56" s="343">
        <f t="shared" si="96"/>
        <v>0</v>
      </c>
      <c r="DU56" s="343">
        <f t="shared" si="97"/>
        <v>0</v>
      </c>
      <c r="DV56" s="89">
        <f t="shared" si="98"/>
        <v>0</v>
      </c>
      <c r="DW56" s="89">
        <f t="shared" si="99"/>
        <v>0</v>
      </c>
      <c r="DX56" s="343">
        <f t="shared" si="100"/>
        <v>0</v>
      </c>
      <c r="DY56" s="343">
        <f t="shared" si="101"/>
        <v>0</v>
      </c>
      <c r="DZ56" s="343">
        <f t="shared" si="102"/>
        <v>0</v>
      </c>
      <c r="EA56" s="94">
        <f t="shared" si="103"/>
        <v>0</v>
      </c>
      <c r="EB56" s="90">
        <f t="shared" si="104"/>
        <v>0</v>
      </c>
      <c r="EC56" s="91">
        <f t="shared" si="105"/>
        <v>0</v>
      </c>
      <c r="ED56" s="89">
        <f t="shared" si="106"/>
        <v>0</v>
      </c>
      <c r="EE56" s="89">
        <f t="shared" si="107"/>
        <v>0</v>
      </c>
      <c r="EF56" s="89">
        <f t="shared" si="108"/>
        <v>0</v>
      </c>
      <c r="EG56" s="89">
        <f t="shared" si="109"/>
        <v>0</v>
      </c>
      <c r="EH56" s="89">
        <f t="shared" si="110"/>
        <v>0</v>
      </c>
      <c r="EI56" s="89">
        <f t="shared" si="111"/>
        <v>0</v>
      </c>
      <c r="EJ56" s="89">
        <f t="shared" si="112"/>
        <v>0</v>
      </c>
      <c r="EK56" s="94">
        <f t="shared" si="113"/>
        <v>0</v>
      </c>
      <c r="EL56" s="94">
        <f t="shared" si="114"/>
        <v>0</v>
      </c>
      <c r="EM56" s="90">
        <f t="shared" si="115"/>
        <v>0</v>
      </c>
      <c r="EN56" s="91">
        <f t="shared" si="28"/>
        <v>0</v>
      </c>
      <c r="EO56" s="89">
        <f t="shared" si="29"/>
        <v>0</v>
      </c>
      <c r="EP56" s="89">
        <f t="shared" si="30"/>
        <v>0</v>
      </c>
      <c r="EQ56" s="89">
        <f t="shared" si="31"/>
        <v>0</v>
      </c>
      <c r="ER56" s="89">
        <f t="shared" si="32"/>
        <v>0</v>
      </c>
      <c r="ES56" s="89">
        <f t="shared" si="116"/>
        <v>0</v>
      </c>
      <c r="ET56" s="89">
        <f t="shared" si="33"/>
        <v>0</v>
      </c>
      <c r="EU56" s="89">
        <f t="shared" si="34"/>
        <v>0</v>
      </c>
      <c r="EV56" s="94">
        <f t="shared" si="35"/>
        <v>0</v>
      </c>
      <c r="EW56" s="94">
        <f t="shared" si="36"/>
        <v>0</v>
      </c>
      <c r="EX56" s="90">
        <f t="shared" si="37"/>
        <v>0</v>
      </c>
      <c r="EY56" s="662"/>
    </row>
    <row r="57" spans="1:155" ht="21.75" customHeight="1">
      <c r="A57" s="13">
        <f t="shared" si="38"/>
        <v>0</v>
      </c>
      <c r="B57" s="35">
        <v>49</v>
      </c>
      <c r="C57" s="334">
        <v>49</v>
      </c>
      <c r="D57" s="6">
        <f t="shared" si="39"/>
        <v>0</v>
      </c>
      <c r="E57" s="79"/>
      <c r="F57" s="443" t="str">
        <f t="shared" si="117"/>
        <v/>
      </c>
      <c r="G57" s="78">
        <f>'Data Paste From Shala Darpan'!L50</f>
        <v>0</v>
      </c>
      <c r="H57" s="79">
        <f>'Data Paste From Shala Darpan'!F50</f>
        <v>0</v>
      </c>
      <c r="I57" s="79">
        <f>'Data Paste From Shala Darpan'!H50</f>
        <v>0</v>
      </c>
      <c r="J57" s="79">
        <f>'Data Paste From Shala Darpan'!I50</f>
        <v>0</v>
      </c>
      <c r="K57" s="337">
        <f>'Data Paste From Shala Darpan'!K50</f>
        <v>0</v>
      </c>
      <c r="L57" s="214" t="str">
        <f t="shared" si="40"/>
        <v/>
      </c>
      <c r="M57" s="174"/>
      <c r="N57" s="175" t="str">
        <f t="shared" si="41"/>
        <v/>
      </c>
      <c r="O57" s="220">
        <f t="shared" si="42"/>
        <v>0</v>
      </c>
      <c r="P57" s="681"/>
      <c r="Q57" s="137"/>
      <c r="R57" s="138"/>
      <c r="S57" s="138"/>
      <c r="T57" s="139"/>
      <c r="U57" s="138"/>
      <c r="V57" s="414">
        <f t="shared" si="43"/>
        <v>0</v>
      </c>
      <c r="W57" s="138"/>
      <c r="X57" s="193"/>
      <c r="Y57" s="194"/>
      <c r="Z57" s="194"/>
      <c r="AA57" s="195"/>
      <c r="AB57" s="194"/>
      <c r="AC57" s="417">
        <f t="shared" si="44"/>
        <v>0</v>
      </c>
      <c r="AD57" s="194"/>
      <c r="AE57" s="242"/>
      <c r="AF57" s="243"/>
      <c r="AG57" s="243"/>
      <c r="AH57" s="244"/>
      <c r="AI57" s="243"/>
      <c r="AJ57" s="420">
        <f t="shared" si="45"/>
        <v>0</v>
      </c>
      <c r="AK57" s="243"/>
      <c r="AL57" s="143"/>
      <c r="AM57" s="144"/>
      <c r="AN57" s="144"/>
      <c r="AO57" s="145"/>
      <c r="AP57" s="144"/>
      <c r="AQ57" s="423">
        <f t="shared" si="46"/>
        <v>0</v>
      </c>
      <c r="AR57" s="144"/>
      <c r="AS57" s="257"/>
      <c r="AT57" s="258"/>
      <c r="AU57" s="258"/>
      <c r="AV57" s="259"/>
      <c r="AW57" s="258"/>
      <c r="AX57" s="426">
        <f t="shared" si="47"/>
        <v>0</v>
      </c>
      <c r="AY57" s="258"/>
      <c r="AZ57" s="295"/>
      <c r="BA57" s="296"/>
      <c r="BB57" s="296"/>
      <c r="BC57" s="297"/>
      <c r="BD57" s="296"/>
      <c r="BE57" s="429">
        <f t="shared" si="48"/>
        <v>0</v>
      </c>
      <c r="BF57" s="296"/>
      <c r="BG57" s="257"/>
      <c r="BH57" s="258"/>
      <c r="BI57" s="258"/>
      <c r="BJ57" s="259"/>
      <c r="BK57" s="258"/>
      <c r="BL57" s="426">
        <f t="shared" si="49"/>
        <v>0</v>
      </c>
      <c r="BM57" s="258"/>
      <c r="BN57" s="266">
        <v>0</v>
      </c>
      <c r="BO57" s="267">
        <v>0</v>
      </c>
      <c r="BP57" s="274">
        <v>0</v>
      </c>
      <c r="BQ57" s="275">
        <v>0</v>
      </c>
      <c r="BR57" s="282">
        <v>0</v>
      </c>
      <c r="BS57" s="283">
        <v>0</v>
      </c>
      <c r="BT57" s="202">
        <v>0</v>
      </c>
      <c r="BU57" s="203">
        <v>0</v>
      </c>
      <c r="BV57" s="203">
        <v>0</v>
      </c>
      <c r="BW57" s="150">
        <v>0</v>
      </c>
      <c r="BX57" s="151">
        <v>0</v>
      </c>
      <c r="BY57" s="301">
        <v>0</v>
      </c>
      <c r="BZ57" s="91">
        <f t="shared" si="50"/>
        <v>0</v>
      </c>
      <c r="CA57" s="89">
        <f t="shared" si="51"/>
        <v>0</v>
      </c>
      <c r="CB57" s="89">
        <f t="shared" si="52"/>
        <v>0</v>
      </c>
      <c r="CC57" s="89">
        <f t="shared" si="53"/>
        <v>0</v>
      </c>
      <c r="CD57" s="89">
        <f t="shared" si="54"/>
        <v>0</v>
      </c>
      <c r="CE57" s="89">
        <f t="shared" si="55"/>
        <v>0</v>
      </c>
      <c r="CF57" s="89">
        <f t="shared" si="56"/>
        <v>0</v>
      </c>
      <c r="CG57" s="89">
        <f t="shared" si="57"/>
        <v>0</v>
      </c>
      <c r="CH57" s="94">
        <f t="shared" si="58"/>
        <v>0</v>
      </c>
      <c r="CI57" s="94">
        <f t="shared" si="59"/>
        <v>0</v>
      </c>
      <c r="CJ57" s="90">
        <f t="shared" si="60"/>
        <v>0</v>
      </c>
      <c r="CK57" s="91">
        <f t="shared" si="61"/>
        <v>0</v>
      </c>
      <c r="CL57" s="89">
        <f t="shared" si="62"/>
        <v>0</v>
      </c>
      <c r="CM57" s="89">
        <f t="shared" si="63"/>
        <v>0</v>
      </c>
      <c r="CN57" s="89">
        <f t="shared" si="64"/>
        <v>0</v>
      </c>
      <c r="CO57" s="89">
        <f t="shared" si="65"/>
        <v>0</v>
      </c>
      <c r="CP57" s="89">
        <f t="shared" si="66"/>
        <v>0</v>
      </c>
      <c r="CQ57" s="89">
        <f t="shared" si="67"/>
        <v>0</v>
      </c>
      <c r="CR57" s="89">
        <f t="shared" si="68"/>
        <v>0</v>
      </c>
      <c r="CS57" s="94">
        <f t="shared" si="69"/>
        <v>0</v>
      </c>
      <c r="CT57" s="94">
        <f t="shared" si="70"/>
        <v>0</v>
      </c>
      <c r="CU57" s="90">
        <f t="shared" si="71"/>
        <v>0</v>
      </c>
      <c r="CV57" s="91">
        <f t="shared" si="72"/>
        <v>0</v>
      </c>
      <c r="CW57" s="89">
        <f t="shared" si="73"/>
        <v>0</v>
      </c>
      <c r="CX57" s="89">
        <f t="shared" si="74"/>
        <v>0</v>
      </c>
      <c r="CY57" s="89">
        <f t="shared" si="75"/>
        <v>0</v>
      </c>
      <c r="CZ57" s="89">
        <f t="shared" si="76"/>
        <v>0</v>
      </c>
      <c r="DA57" s="89">
        <f t="shared" si="77"/>
        <v>0</v>
      </c>
      <c r="DB57" s="89">
        <f t="shared" si="78"/>
        <v>0</v>
      </c>
      <c r="DC57" s="89">
        <f t="shared" si="79"/>
        <v>0</v>
      </c>
      <c r="DD57" s="94">
        <f t="shared" si="80"/>
        <v>0</v>
      </c>
      <c r="DE57" s="94">
        <f t="shared" si="81"/>
        <v>0</v>
      </c>
      <c r="DF57" s="90">
        <f t="shared" si="82"/>
        <v>0</v>
      </c>
      <c r="DG57" s="91">
        <f t="shared" si="83"/>
        <v>0</v>
      </c>
      <c r="DH57" s="91">
        <f t="shared" si="84"/>
        <v>0</v>
      </c>
      <c r="DI57" s="91">
        <f t="shared" si="85"/>
        <v>0</v>
      </c>
      <c r="DJ57" s="91">
        <f t="shared" si="86"/>
        <v>0</v>
      </c>
      <c r="DK57" s="89">
        <f t="shared" si="87"/>
        <v>0</v>
      </c>
      <c r="DL57" s="89">
        <f t="shared" si="88"/>
        <v>0</v>
      </c>
      <c r="DM57" s="89">
        <f t="shared" si="89"/>
        <v>0</v>
      </c>
      <c r="DN57" s="89">
        <f t="shared" si="90"/>
        <v>0</v>
      </c>
      <c r="DO57" s="89">
        <f t="shared" si="91"/>
        <v>0</v>
      </c>
      <c r="DP57" s="94">
        <f t="shared" si="92"/>
        <v>0</v>
      </c>
      <c r="DQ57" s="90">
        <f t="shared" si="93"/>
        <v>0</v>
      </c>
      <c r="DR57" s="342">
        <f t="shared" si="94"/>
        <v>0</v>
      </c>
      <c r="DS57" s="343">
        <f t="shared" si="95"/>
        <v>0</v>
      </c>
      <c r="DT57" s="343">
        <f t="shared" si="96"/>
        <v>0</v>
      </c>
      <c r="DU57" s="343">
        <f t="shared" si="97"/>
        <v>0</v>
      </c>
      <c r="DV57" s="89">
        <f t="shared" si="98"/>
        <v>0</v>
      </c>
      <c r="DW57" s="89">
        <f t="shared" si="99"/>
        <v>0</v>
      </c>
      <c r="DX57" s="343">
        <f t="shared" si="100"/>
        <v>0</v>
      </c>
      <c r="DY57" s="343">
        <f t="shared" si="101"/>
        <v>0</v>
      </c>
      <c r="DZ57" s="343">
        <f t="shared" si="102"/>
        <v>0</v>
      </c>
      <c r="EA57" s="94">
        <f t="shared" si="103"/>
        <v>0</v>
      </c>
      <c r="EB57" s="90">
        <f t="shared" si="104"/>
        <v>0</v>
      </c>
      <c r="EC57" s="91">
        <f t="shared" si="105"/>
        <v>0</v>
      </c>
      <c r="ED57" s="89">
        <f t="shared" si="106"/>
        <v>0</v>
      </c>
      <c r="EE57" s="89">
        <f t="shared" si="107"/>
        <v>0</v>
      </c>
      <c r="EF57" s="89">
        <f t="shared" si="108"/>
        <v>0</v>
      </c>
      <c r="EG57" s="89">
        <f t="shared" si="109"/>
        <v>0</v>
      </c>
      <c r="EH57" s="89">
        <f t="shared" si="110"/>
        <v>0</v>
      </c>
      <c r="EI57" s="89">
        <f t="shared" si="111"/>
        <v>0</v>
      </c>
      <c r="EJ57" s="89">
        <f t="shared" si="112"/>
        <v>0</v>
      </c>
      <c r="EK57" s="94">
        <f t="shared" si="113"/>
        <v>0</v>
      </c>
      <c r="EL57" s="94">
        <f t="shared" si="114"/>
        <v>0</v>
      </c>
      <c r="EM57" s="90">
        <f t="shared" si="115"/>
        <v>0</v>
      </c>
      <c r="EN57" s="91">
        <f t="shared" si="28"/>
        <v>0</v>
      </c>
      <c r="EO57" s="89">
        <f t="shared" si="29"/>
        <v>0</v>
      </c>
      <c r="EP57" s="89">
        <f t="shared" si="30"/>
        <v>0</v>
      </c>
      <c r="EQ57" s="89">
        <f t="shared" si="31"/>
        <v>0</v>
      </c>
      <c r="ER57" s="89">
        <f t="shared" si="32"/>
        <v>0</v>
      </c>
      <c r="ES57" s="89">
        <f t="shared" si="116"/>
        <v>0</v>
      </c>
      <c r="ET57" s="89">
        <f t="shared" si="33"/>
        <v>0</v>
      </c>
      <c r="EU57" s="89">
        <f t="shared" si="34"/>
        <v>0</v>
      </c>
      <c r="EV57" s="94">
        <f t="shared" si="35"/>
        <v>0</v>
      </c>
      <c r="EW57" s="94">
        <f t="shared" si="36"/>
        <v>0</v>
      </c>
      <c r="EX57" s="90">
        <f t="shared" si="37"/>
        <v>0</v>
      </c>
      <c r="EY57" s="662"/>
    </row>
    <row r="58" spans="1:155" ht="21.75" customHeight="1">
      <c r="A58" s="13">
        <f t="shared" si="38"/>
        <v>0</v>
      </c>
      <c r="B58" s="35">
        <v>50</v>
      </c>
      <c r="C58" s="336">
        <v>50</v>
      </c>
      <c r="D58" s="6">
        <f t="shared" si="39"/>
        <v>0</v>
      </c>
      <c r="E58" s="79"/>
      <c r="F58" s="443" t="str">
        <f t="shared" si="117"/>
        <v/>
      </c>
      <c r="G58" s="79">
        <f>'Data Paste From Shala Darpan'!L51</f>
        <v>0</v>
      </c>
      <c r="H58" s="79">
        <f>'Data Paste From Shala Darpan'!F51</f>
        <v>0</v>
      </c>
      <c r="I58" s="79">
        <f>'Data Paste From Shala Darpan'!H51</f>
        <v>0</v>
      </c>
      <c r="J58" s="79">
        <f>'Data Paste From Shala Darpan'!I51</f>
        <v>0</v>
      </c>
      <c r="K58" s="337">
        <f>'Data Paste From Shala Darpan'!K51</f>
        <v>0</v>
      </c>
      <c r="L58" s="214" t="str">
        <f t="shared" si="40"/>
        <v/>
      </c>
      <c r="M58" s="174"/>
      <c r="N58" s="175" t="str">
        <f t="shared" si="41"/>
        <v/>
      </c>
      <c r="O58" s="220">
        <f t="shared" si="42"/>
        <v>0</v>
      </c>
      <c r="P58" s="681"/>
      <c r="Q58" s="137"/>
      <c r="R58" s="138"/>
      <c r="S58" s="138"/>
      <c r="T58" s="139"/>
      <c r="U58" s="138"/>
      <c r="V58" s="414">
        <f t="shared" si="43"/>
        <v>0</v>
      </c>
      <c r="W58" s="138"/>
      <c r="X58" s="193"/>
      <c r="Y58" s="194"/>
      <c r="Z58" s="194"/>
      <c r="AA58" s="195"/>
      <c r="AB58" s="194"/>
      <c r="AC58" s="417">
        <f t="shared" si="44"/>
        <v>0</v>
      </c>
      <c r="AD58" s="194"/>
      <c r="AE58" s="242"/>
      <c r="AF58" s="243"/>
      <c r="AG58" s="243"/>
      <c r="AH58" s="244"/>
      <c r="AI58" s="243"/>
      <c r="AJ58" s="420">
        <f t="shared" si="45"/>
        <v>0</v>
      </c>
      <c r="AK58" s="243"/>
      <c r="AL58" s="143"/>
      <c r="AM58" s="144"/>
      <c r="AN58" s="144"/>
      <c r="AO58" s="145"/>
      <c r="AP58" s="144"/>
      <c r="AQ58" s="423">
        <f t="shared" si="46"/>
        <v>0</v>
      </c>
      <c r="AR58" s="144"/>
      <c r="AS58" s="257"/>
      <c r="AT58" s="258"/>
      <c r="AU58" s="258"/>
      <c r="AV58" s="259"/>
      <c r="AW58" s="258"/>
      <c r="AX58" s="426">
        <f t="shared" si="47"/>
        <v>0</v>
      </c>
      <c r="AY58" s="258"/>
      <c r="AZ58" s="295"/>
      <c r="BA58" s="296"/>
      <c r="BB58" s="296"/>
      <c r="BC58" s="297"/>
      <c r="BD58" s="296"/>
      <c r="BE58" s="429">
        <f t="shared" si="48"/>
        <v>0</v>
      </c>
      <c r="BF58" s="296"/>
      <c r="BG58" s="257"/>
      <c r="BH58" s="258"/>
      <c r="BI58" s="258"/>
      <c r="BJ58" s="259"/>
      <c r="BK58" s="258"/>
      <c r="BL58" s="426">
        <f t="shared" si="49"/>
        <v>0</v>
      </c>
      <c r="BM58" s="258"/>
      <c r="BN58" s="266">
        <v>0</v>
      </c>
      <c r="BO58" s="267">
        <v>0</v>
      </c>
      <c r="BP58" s="274">
        <v>0</v>
      </c>
      <c r="BQ58" s="275">
        <v>0</v>
      </c>
      <c r="BR58" s="282">
        <v>0</v>
      </c>
      <c r="BS58" s="283">
        <v>0</v>
      </c>
      <c r="BT58" s="202">
        <v>0</v>
      </c>
      <c r="BU58" s="203">
        <v>0</v>
      </c>
      <c r="BV58" s="203">
        <v>0</v>
      </c>
      <c r="BW58" s="150">
        <v>0</v>
      </c>
      <c r="BX58" s="151">
        <v>0</v>
      </c>
      <c r="BY58" s="301">
        <v>0</v>
      </c>
      <c r="BZ58" s="91">
        <f t="shared" si="50"/>
        <v>0</v>
      </c>
      <c r="CA58" s="89">
        <f t="shared" si="51"/>
        <v>0</v>
      </c>
      <c r="CB58" s="89">
        <f t="shared" si="52"/>
        <v>0</v>
      </c>
      <c r="CC58" s="89">
        <f t="shared" si="53"/>
        <v>0</v>
      </c>
      <c r="CD58" s="89">
        <f t="shared" si="54"/>
        <v>0</v>
      </c>
      <c r="CE58" s="89">
        <f t="shared" si="55"/>
        <v>0</v>
      </c>
      <c r="CF58" s="89">
        <f t="shared" si="56"/>
        <v>0</v>
      </c>
      <c r="CG58" s="89">
        <f t="shared" si="57"/>
        <v>0</v>
      </c>
      <c r="CH58" s="94">
        <f t="shared" si="58"/>
        <v>0</v>
      </c>
      <c r="CI58" s="94">
        <f t="shared" si="59"/>
        <v>0</v>
      </c>
      <c r="CJ58" s="90">
        <f t="shared" si="60"/>
        <v>0</v>
      </c>
      <c r="CK58" s="91">
        <f t="shared" si="61"/>
        <v>0</v>
      </c>
      <c r="CL58" s="89">
        <f t="shared" si="62"/>
        <v>0</v>
      </c>
      <c r="CM58" s="89">
        <f t="shared" si="63"/>
        <v>0</v>
      </c>
      <c r="CN58" s="89">
        <f t="shared" si="64"/>
        <v>0</v>
      </c>
      <c r="CO58" s="89">
        <f t="shared" si="65"/>
        <v>0</v>
      </c>
      <c r="CP58" s="89">
        <f t="shared" si="66"/>
        <v>0</v>
      </c>
      <c r="CQ58" s="89">
        <f t="shared" si="67"/>
        <v>0</v>
      </c>
      <c r="CR58" s="89">
        <f t="shared" si="68"/>
        <v>0</v>
      </c>
      <c r="CS58" s="94">
        <f t="shared" si="69"/>
        <v>0</v>
      </c>
      <c r="CT58" s="94">
        <f t="shared" si="70"/>
        <v>0</v>
      </c>
      <c r="CU58" s="90">
        <f t="shared" si="71"/>
        <v>0</v>
      </c>
      <c r="CV58" s="91">
        <f t="shared" si="72"/>
        <v>0</v>
      </c>
      <c r="CW58" s="89">
        <f t="shared" si="73"/>
        <v>0</v>
      </c>
      <c r="CX58" s="89">
        <f t="shared" si="74"/>
        <v>0</v>
      </c>
      <c r="CY58" s="89">
        <f t="shared" si="75"/>
        <v>0</v>
      </c>
      <c r="CZ58" s="89">
        <f t="shared" si="76"/>
        <v>0</v>
      </c>
      <c r="DA58" s="89">
        <f t="shared" si="77"/>
        <v>0</v>
      </c>
      <c r="DB58" s="89">
        <f t="shared" si="78"/>
        <v>0</v>
      </c>
      <c r="DC58" s="89">
        <f t="shared" si="79"/>
        <v>0</v>
      </c>
      <c r="DD58" s="94">
        <f t="shared" si="80"/>
        <v>0</v>
      </c>
      <c r="DE58" s="94">
        <f t="shared" si="81"/>
        <v>0</v>
      </c>
      <c r="DF58" s="90">
        <f t="shared" si="82"/>
        <v>0</v>
      </c>
      <c r="DG58" s="91">
        <f t="shared" si="83"/>
        <v>0</v>
      </c>
      <c r="DH58" s="91">
        <f t="shared" si="84"/>
        <v>0</v>
      </c>
      <c r="DI58" s="91">
        <f t="shared" si="85"/>
        <v>0</v>
      </c>
      <c r="DJ58" s="91">
        <f t="shared" si="86"/>
        <v>0</v>
      </c>
      <c r="DK58" s="89">
        <f t="shared" si="87"/>
        <v>0</v>
      </c>
      <c r="DL58" s="89">
        <f t="shared" si="88"/>
        <v>0</v>
      </c>
      <c r="DM58" s="89">
        <f t="shared" si="89"/>
        <v>0</v>
      </c>
      <c r="DN58" s="89">
        <f t="shared" si="90"/>
        <v>0</v>
      </c>
      <c r="DO58" s="89">
        <f t="shared" si="91"/>
        <v>0</v>
      </c>
      <c r="DP58" s="94">
        <f t="shared" si="92"/>
        <v>0</v>
      </c>
      <c r="DQ58" s="90">
        <f t="shared" si="93"/>
        <v>0</v>
      </c>
      <c r="DR58" s="342">
        <f t="shared" si="94"/>
        <v>0</v>
      </c>
      <c r="DS58" s="343">
        <f t="shared" si="95"/>
        <v>0</v>
      </c>
      <c r="DT58" s="343">
        <f t="shared" si="96"/>
        <v>0</v>
      </c>
      <c r="DU58" s="343">
        <f t="shared" si="97"/>
        <v>0</v>
      </c>
      <c r="DV58" s="89">
        <f t="shared" si="98"/>
        <v>0</v>
      </c>
      <c r="DW58" s="89">
        <f t="shared" si="99"/>
        <v>0</v>
      </c>
      <c r="DX58" s="343">
        <f t="shared" si="100"/>
        <v>0</v>
      </c>
      <c r="DY58" s="343">
        <f t="shared" si="101"/>
        <v>0</v>
      </c>
      <c r="DZ58" s="343">
        <f t="shared" si="102"/>
        <v>0</v>
      </c>
      <c r="EA58" s="94">
        <f t="shared" si="103"/>
        <v>0</v>
      </c>
      <c r="EB58" s="90">
        <f t="shared" si="104"/>
        <v>0</v>
      </c>
      <c r="EC58" s="91">
        <f t="shared" si="105"/>
        <v>0</v>
      </c>
      <c r="ED58" s="89">
        <f t="shared" si="106"/>
        <v>0</v>
      </c>
      <c r="EE58" s="89">
        <f t="shared" si="107"/>
        <v>0</v>
      </c>
      <c r="EF58" s="89">
        <f t="shared" si="108"/>
        <v>0</v>
      </c>
      <c r="EG58" s="89">
        <f t="shared" si="109"/>
        <v>0</v>
      </c>
      <c r="EH58" s="89">
        <f t="shared" si="110"/>
        <v>0</v>
      </c>
      <c r="EI58" s="89">
        <f t="shared" si="111"/>
        <v>0</v>
      </c>
      <c r="EJ58" s="89">
        <f t="shared" si="112"/>
        <v>0</v>
      </c>
      <c r="EK58" s="94">
        <f t="shared" si="113"/>
        <v>0</v>
      </c>
      <c r="EL58" s="94">
        <f t="shared" si="114"/>
        <v>0</v>
      </c>
      <c r="EM58" s="90">
        <f t="shared" si="115"/>
        <v>0</v>
      </c>
      <c r="EN58" s="91">
        <f t="shared" si="28"/>
        <v>0</v>
      </c>
      <c r="EO58" s="89">
        <f t="shared" si="29"/>
        <v>0</v>
      </c>
      <c r="EP58" s="89">
        <f t="shared" si="30"/>
        <v>0</v>
      </c>
      <c r="EQ58" s="89">
        <f t="shared" si="31"/>
        <v>0</v>
      </c>
      <c r="ER58" s="89">
        <f t="shared" si="32"/>
        <v>0</v>
      </c>
      <c r="ES58" s="89">
        <f t="shared" si="116"/>
        <v>0</v>
      </c>
      <c r="ET58" s="89">
        <f t="shared" si="33"/>
        <v>0</v>
      </c>
      <c r="EU58" s="89">
        <f t="shared" si="34"/>
        <v>0</v>
      </c>
      <c r="EV58" s="94">
        <f t="shared" si="35"/>
        <v>0</v>
      </c>
      <c r="EW58" s="94">
        <f t="shared" si="36"/>
        <v>0</v>
      </c>
      <c r="EX58" s="90">
        <f t="shared" si="37"/>
        <v>0</v>
      </c>
      <c r="EY58" s="662"/>
    </row>
    <row r="59" spans="1:155" ht="21.75" customHeight="1">
      <c r="A59" s="13">
        <f t="shared" si="38"/>
        <v>0</v>
      </c>
      <c r="B59" s="35">
        <v>51</v>
      </c>
      <c r="C59" s="334">
        <v>51</v>
      </c>
      <c r="D59" s="6">
        <f t="shared" si="39"/>
        <v>0</v>
      </c>
      <c r="E59" s="79"/>
      <c r="F59" s="443" t="str">
        <f t="shared" si="117"/>
        <v/>
      </c>
      <c r="G59" s="78">
        <f>'Data Paste From Shala Darpan'!L52</f>
        <v>0</v>
      </c>
      <c r="H59" s="79">
        <f>'Data Paste From Shala Darpan'!F52</f>
        <v>0</v>
      </c>
      <c r="I59" s="79">
        <f>'Data Paste From Shala Darpan'!H52</f>
        <v>0</v>
      </c>
      <c r="J59" s="79">
        <f>'Data Paste From Shala Darpan'!I52</f>
        <v>0</v>
      </c>
      <c r="K59" s="337">
        <f>'Data Paste From Shala Darpan'!K52</f>
        <v>0</v>
      </c>
      <c r="L59" s="214" t="str">
        <f t="shared" si="40"/>
        <v/>
      </c>
      <c r="M59" s="174"/>
      <c r="N59" s="175" t="str">
        <f t="shared" si="41"/>
        <v/>
      </c>
      <c r="O59" s="220">
        <f t="shared" si="42"/>
        <v>0</v>
      </c>
      <c r="P59" s="681"/>
      <c r="Q59" s="137"/>
      <c r="R59" s="138"/>
      <c r="S59" s="138"/>
      <c r="T59" s="139"/>
      <c r="U59" s="138"/>
      <c r="V59" s="414">
        <f t="shared" si="43"/>
        <v>0</v>
      </c>
      <c r="W59" s="138"/>
      <c r="X59" s="193"/>
      <c r="Y59" s="194"/>
      <c r="Z59" s="194"/>
      <c r="AA59" s="195"/>
      <c r="AB59" s="194"/>
      <c r="AC59" s="417">
        <f t="shared" si="44"/>
        <v>0</v>
      </c>
      <c r="AD59" s="194"/>
      <c r="AE59" s="242"/>
      <c r="AF59" s="243"/>
      <c r="AG59" s="243"/>
      <c r="AH59" s="244"/>
      <c r="AI59" s="243"/>
      <c r="AJ59" s="420">
        <f t="shared" si="45"/>
        <v>0</v>
      </c>
      <c r="AK59" s="243"/>
      <c r="AL59" s="143"/>
      <c r="AM59" s="144"/>
      <c r="AN59" s="144"/>
      <c r="AO59" s="145"/>
      <c r="AP59" s="144"/>
      <c r="AQ59" s="423">
        <f t="shared" si="46"/>
        <v>0</v>
      </c>
      <c r="AR59" s="144"/>
      <c r="AS59" s="257"/>
      <c r="AT59" s="258"/>
      <c r="AU59" s="258"/>
      <c r="AV59" s="259"/>
      <c r="AW59" s="258"/>
      <c r="AX59" s="426">
        <f t="shared" si="47"/>
        <v>0</v>
      </c>
      <c r="AY59" s="258"/>
      <c r="AZ59" s="295"/>
      <c r="BA59" s="296"/>
      <c r="BB59" s="296"/>
      <c r="BC59" s="297"/>
      <c r="BD59" s="296"/>
      <c r="BE59" s="429">
        <f t="shared" si="48"/>
        <v>0</v>
      </c>
      <c r="BF59" s="296"/>
      <c r="BG59" s="257"/>
      <c r="BH59" s="258"/>
      <c r="BI59" s="258"/>
      <c r="BJ59" s="259"/>
      <c r="BK59" s="258"/>
      <c r="BL59" s="426">
        <f t="shared" si="49"/>
        <v>0</v>
      </c>
      <c r="BM59" s="258"/>
      <c r="BN59" s="266">
        <v>0</v>
      </c>
      <c r="BO59" s="267">
        <v>0</v>
      </c>
      <c r="BP59" s="274">
        <v>0</v>
      </c>
      <c r="BQ59" s="275">
        <v>0</v>
      </c>
      <c r="BR59" s="282">
        <v>0</v>
      </c>
      <c r="BS59" s="283">
        <v>0</v>
      </c>
      <c r="BT59" s="202">
        <v>0</v>
      </c>
      <c r="BU59" s="203">
        <v>0</v>
      </c>
      <c r="BV59" s="203">
        <v>0</v>
      </c>
      <c r="BW59" s="150">
        <v>0</v>
      </c>
      <c r="BX59" s="151">
        <v>0</v>
      </c>
      <c r="BY59" s="301">
        <v>0</v>
      </c>
      <c r="BZ59" s="91">
        <f t="shared" si="50"/>
        <v>0</v>
      </c>
      <c r="CA59" s="89">
        <f t="shared" si="51"/>
        <v>0</v>
      </c>
      <c r="CB59" s="89">
        <f t="shared" si="52"/>
        <v>0</v>
      </c>
      <c r="CC59" s="89">
        <f t="shared" si="53"/>
        <v>0</v>
      </c>
      <c r="CD59" s="89">
        <f t="shared" si="54"/>
        <v>0</v>
      </c>
      <c r="CE59" s="89">
        <f t="shared" si="55"/>
        <v>0</v>
      </c>
      <c r="CF59" s="89">
        <f t="shared" si="56"/>
        <v>0</v>
      </c>
      <c r="CG59" s="89">
        <f t="shared" si="57"/>
        <v>0</v>
      </c>
      <c r="CH59" s="94">
        <f t="shared" si="58"/>
        <v>0</v>
      </c>
      <c r="CI59" s="94">
        <f t="shared" si="59"/>
        <v>0</v>
      </c>
      <c r="CJ59" s="90">
        <f t="shared" si="60"/>
        <v>0</v>
      </c>
      <c r="CK59" s="91">
        <f t="shared" si="61"/>
        <v>0</v>
      </c>
      <c r="CL59" s="89">
        <f t="shared" si="62"/>
        <v>0</v>
      </c>
      <c r="CM59" s="89">
        <f t="shared" si="63"/>
        <v>0</v>
      </c>
      <c r="CN59" s="89">
        <f t="shared" si="64"/>
        <v>0</v>
      </c>
      <c r="CO59" s="89">
        <f t="shared" si="65"/>
        <v>0</v>
      </c>
      <c r="CP59" s="89">
        <f t="shared" si="66"/>
        <v>0</v>
      </c>
      <c r="CQ59" s="89">
        <f t="shared" si="67"/>
        <v>0</v>
      </c>
      <c r="CR59" s="89">
        <f t="shared" si="68"/>
        <v>0</v>
      </c>
      <c r="CS59" s="94">
        <f t="shared" si="69"/>
        <v>0</v>
      </c>
      <c r="CT59" s="94">
        <f t="shared" si="70"/>
        <v>0</v>
      </c>
      <c r="CU59" s="90">
        <f t="shared" si="71"/>
        <v>0</v>
      </c>
      <c r="CV59" s="91">
        <f t="shared" si="72"/>
        <v>0</v>
      </c>
      <c r="CW59" s="89">
        <f t="shared" si="73"/>
        <v>0</v>
      </c>
      <c r="CX59" s="89">
        <f t="shared" si="74"/>
        <v>0</v>
      </c>
      <c r="CY59" s="89">
        <f t="shared" si="75"/>
        <v>0</v>
      </c>
      <c r="CZ59" s="89">
        <f t="shared" si="76"/>
        <v>0</v>
      </c>
      <c r="DA59" s="89">
        <f t="shared" si="77"/>
        <v>0</v>
      </c>
      <c r="DB59" s="89">
        <f t="shared" si="78"/>
        <v>0</v>
      </c>
      <c r="DC59" s="89">
        <f t="shared" si="79"/>
        <v>0</v>
      </c>
      <c r="DD59" s="94">
        <f t="shared" si="80"/>
        <v>0</v>
      </c>
      <c r="DE59" s="94">
        <f t="shared" si="81"/>
        <v>0</v>
      </c>
      <c r="DF59" s="90">
        <f t="shared" si="82"/>
        <v>0</v>
      </c>
      <c r="DG59" s="91">
        <f t="shared" si="83"/>
        <v>0</v>
      </c>
      <c r="DH59" s="91">
        <f t="shared" si="84"/>
        <v>0</v>
      </c>
      <c r="DI59" s="91">
        <f t="shared" si="85"/>
        <v>0</v>
      </c>
      <c r="DJ59" s="91">
        <f t="shared" si="86"/>
        <v>0</v>
      </c>
      <c r="DK59" s="89">
        <f t="shared" si="87"/>
        <v>0</v>
      </c>
      <c r="DL59" s="89">
        <f t="shared" si="88"/>
        <v>0</v>
      </c>
      <c r="DM59" s="89">
        <f t="shared" si="89"/>
        <v>0</v>
      </c>
      <c r="DN59" s="89">
        <f t="shared" si="90"/>
        <v>0</v>
      </c>
      <c r="DO59" s="89">
        <f t="shared" si="91"/>
        <v>0</v>
      </c>
      <c r="DP59" s="94">
        <f t="shared" si="92"/>
        <v>0</v>
      </c>
      <c r="DQ59" s="90">
        <f t="shared" si="93"/>
        <v>0</v>
      </c>
      <c r="DR59" s="342">
        <f t="shared" si="94"/>
        <v>0</v>
      </c>
      <c r="DS59" s="343">
        <f t="shared" si="95"/>
        <v>0</v>
      </c>
      <c r="DT59" s="343">
        <f t="shared" si="96"/>
        <v>0</v>
      </c>
      <c r="DU59" s="343">
        <f t="shared" si="97"/>
        <v>0</v>
      </c>
      <c r="DV59" s="89">
        <f t="shared" si="98"/>
        <v>0</v>
      </c>
      <c r="DW59" s="89">
        <f t="shared" si="99"/>
        <v>0</v>
      </c>
      <c r="DX59" s="343">
        <f t="shared" si="100"/>
        <v>0</v>
      </c>
      <c r="DY59" s="343">
        <f t="shared" si="101"/>
        <v>0</v>
      </c>
      <c r="DZ59" s="343">
        <f t="shared" si="102"/>
        <v>0</v>
      </c>
      <c r="EA59" s="94">
        <f t="shared" si="103"/>
        <v>0</v>
      </c>
      <c r="EB59" s="90">
        <f t="shared" si="104"/>
        <v>0</v>
      </c>
      <c r="EC59" s="91">
        <f t="shared" si="105"/>
        <v>0</v>
      </c>
      <c r="ED59" s="89">
        <f t="shared" si="106"/>
        <v>0</v>
      </c>
      <c r="EE59" s="89">
        <f t="shared" si="107"/>
        <v>0</v>
      </c>
      <c r="EF59" s="89">
        <f t="shared" si="108"/>
        <v>0</v>
      </c>
      <c r="EG59" s="89">
        <f t="shared" si="109"/>
        <v>0</v>
      </c>
      <c r="EH59" s="89">
        <f t="shared" si="110"/>
        <v>0</v>
      </c>
      <c r="EI59" s="89">
        <f t="shared" si="111"/>
        <v>0</v>
      </c>
      <c r="EJ59" s="89">
        <f t="shared" si="112"/>
        <v>0</v>
      </c>
      <c r="EK59" s="94">
        <f t="shared" si="113"/>
        <v>0</v>
      </c>
      <c r="EL59" s="94">
        <f t="shared" si="114"/>
        <v>0</v>
      </c>
      <c r="EM59" s="90">
        <f t="shared" si="115"/>
        <v>0</v>
      </c>
      <c r="EN59" s="91">
        <f t="shared" si="28"/>
        <v>0</v>
      </c>
      <c r="EO59" s="89">
        <f t="shared" si="29"/>
        <v>0</v>
      </c>
      <c r="EP59" s="89">
        <f t="shared" si="30"/>
        <v>0</v>
      </c>
      <c r="EQ59" s="89">
        <f t="shared" si="31"/>
        <v>0</v>
      </c>
      <c r="ER59" s="89">
        <f t="shared" si="32"/>
        <v>0</v>
      </c>
      <c r="ES59" s="89">
        <f t="shared" si="116"/>
        <v>0</v>
      </c>
      <c r="ET59" s="89">
        <f t="shared" si="33"/>
        <v>0</v>
      </c>
      <c r="EU59" s="89">
        <f t="shared" si="34"/>
        <v>0</v>
      </c>
      <c r="EV59" s="94">
        <f t="shared" si="35"/>
        <v>0</v>
      </c>
      <c r="EW59" s="94">
        <f t="shared" si="36"/>
        <v>0</v>
      </c>
      <c r="EX59" s="90">
        <f t="shared" si="37"/>
        <v>0</v>
      </c>
      <c r="EY59" s="662"/>
    </row>
    <row r="60" spans="1:155" ht="21.75" customHeight="1">
      <c r="A60" s="13">
        <f t="shared" si="38"/>
        <v>0</v>
      </c>
      <c r="B60" s="35">
        <v>52</v>
      </c>
      <c r="C60" s="336">
        <v>52</v>
      </c>
      <c r="D60" s="6">
        <f t="shared" si="39"/>
        <v>0</v>
      </c>
      <c r="E60" s="79"/>
      <c r="F60" s="443" t="str">
        <f t="shared" si="117"/>
        <v/>
      </c>
      <c r="G60" s="79">
        <f>'Data Paste From Shala Darpan'!L53</f>
        <v>0</v>
      </c>
      <c r="H60" s="79">
        <f>'Data Paste From Shala Darpan'!F53</f>
        <v>0</v>
      </c>
      <c r="I60" s="79">
        <f>'Data Paste From Shala Darpan'!H53</f>
        <v>0</v>
      </c>
      <c r="J60" s="79">
        <f>'Data Paste From Shala Darpan'!I53</f>
        <v>0</v>
      </c>
      <c r="K60" s="337">
        <f>'Data Paste From Shala Darpan'!K53</f>
        <v>0</v>
      </c>
      <c r="L60" s="214" t="str">
        <f t="shared" si="40"/>
        <v/>
      </c>
      <c r="M60" s="174"/>
      <c r="N60" s="175" t="str">
        <f t="shared" si="41"/>
        <v/>
      </c>
      <c r="O60" s="220">
        <f t="shared" si="42"/>
        <v>0</v>
      </c>
      <c r="P60" s="681"/>
      <c r="Q60" s="137"/>
      <c r="R60" s="138"/>
      <c r="S60" s="138"/>
      <c r="T60" s="139"/>
      <c r="U60" s="138"/>
      <c r="V60" s="414">
        <f t="shared" si="43"/>
        <v>0</v>
      </c>
      <c r="W60" s="138"/>
      <c r="X60" s="193"/>
      <c r="Y60" s="194"/>
      <c r="Z60" s="194"/>
      <c r="AA60" s="195"/>
      <c r="AB60" s="194"/>
      <c r="AC60" s="417">
        <f t="shared" si="44"/>
        <v>0</v>
      </c>
      <c r="AD60" s="194"/>
      <c r="AE60" s="242"/>
      <c r="AF60" s="243"/>
      <c r="AG60" s="243"/>
      <c r="AH60" s="244"/>
      <c r="AI60" s="243"/>
      <c r="AJ60" s="420">
        <f t="shared" si="45"/>
        <v>0</v>
      </c>
      <c r="AK60" s="243"/>
      <c r="AL60" s="143"/>
      <c r="AM60" s="144"/>
      <c r="AN60" s="144"/>
      <c r="AO60" s="145"/>
      <c r="AP60" s="144"/>
      <c r="AQ60" s="423">
        <f t="shared" si="46"/>
        <v>0</v>
      </c>
      <c r="AR60" s="144"/>
      <c r="AS60" s="257"/>
      <c r="AT60" s="258"/>
      <c r="AU60" s="258"/>
      <c r="AV60" s="259"/>
      <c r="AW60" s="258"/>
      <c r="AX60" s="426">
        <f t="shared" si="47"/>
        <v>0</v>
      </c>
      <c r="AY60" s="258"/>
      <c r="AZ60" s="295"/>
      <c r="BA60" s="296"/>
      <c r="BB60" s="296"/>
      <c r="BC60" s="297"/>
      <c r="BD60" s="296"/>
      <c r="BE60" s="429">
        <f t="shared" si="48"/>
        <v>0</v>
      </c>
      <c r="BF60" s="296"/>
      <c r="BG60" s="257"/>
      <c r="BH60" s="258"/>
      <c r="BI60" s="258"/>
      <c r="BJ60" s="259"/>
      <c r="BK60" s="258"/>
      <c r="BL60" s="426">
        <f t="shared" si="49"/>
        <v>0</v>
      </c>
      <c r="BM60" s="258"/>
      <c r="BN60" s="266">
        <v>0</v>
      </c>
      <c r="BO60" s="267">
        <v>0</v>
      </c>
      <c r="BP60" s="274">
        <v>0</v>
      </c>
      <c r="BQ60" s="275">
        <v>0</v>
      </c>
      <c r="BR60" s="282">
        <v>0</v>
      </c>
      <c r="BS60" s="283">
        <v>0</v>
      </c>
      <c r="BT60" s="202">
        <v>0</v>
      </c>
      <c r="BU60" s="203">
        <v>0</v>
      </c>
      <c r="BV60" s="203">
        <v>0</v>
      </c>
      <c r="BW60" s="150">
        <v>0</v>
      </c>
      <c r="BX60" s="151">
        <v>0</v>
      </c>
      <c r="BY60" s="301">
        <v>0</v>
      </c>
      <c r="BZ60" s="91">
        <f t="shared" si="50"/>
        <v>0</v>
      </c>
      <c r="CA60" s="89">
        <f t="shared" si="51"/>
        <v>0</v>
      </c>
      <c r="CB60" s="89">
        <f t="shared" si="52"/>
        <v>0</v>
      </c>
      <c r="CC60" s="89">
        <f t="shared" si="53"/>
        <v>0</v>
      </c>
      <c r="CD60" s="89">
        <f t="shared" si="54"/>
        <v>0</v>
      </c>
      <c r="CE60" s="89">
        <f t="shared" si="55"/>
        <v>0</v>
      </c>
      <c r="CF60" s="89">
        <f t="shared" si="56"/>
        <v>0</v>
      </c>
      <c r="CG60" s="89">
        <f t="shared" si="57"/>
        <v>0</v>
      </c>
      <c r="CH60" s="94">
        <f t="shared" si="58"/>
        <v>0</v>
      </c>
      <c r="CI60" s="94">
        <f t="shared" si="59"/>
        <v>0</v>
      </c>
      <c r="CJ60" s="90">
        <f t="shared" si="60"/>
        <v>0</v>
      </c>
      <c r="CK60" s="91">
        <f t="shared" si="61"/>
        <v>0</v>
      </c>
      <c r="CL60" s="89">
        <f t="shared" si="62"/>
        <v>0</v>
      </c>
      <c r="CM60" s="89">
        <f t="shared" si="63"/>
        <v>0</v>
      </c>
      <c r="CN60" s="89">
        <f t="shared" si="64"/>
        <v>0</v>
      </c>
      <c r="CO60" s="89">
        <f t="shared" si="65"/>
        <v>0</v>
      </c>
      <c r="CP60" s="89">
        <f t="shared" si="66"/>
        <v>0</v>
      </c>
      <c r="CQ60" s="89">
        <f t="shared" si="67"/>
        <v>0</v>
      </c>
      <c r="CR60" s="89">
        <f t="shared" si="68"/>
        <v>0</v>
      </c>
      <c r="CS60" s="94">
        <f t="shared" si="69"/>
        <v>0</v>
      </c>
      <c r="CT60" s="94">
        <f t="shared" si="70"/>
        <v>0</v>
      </c>
      <c r="CU60" s="90">
        <f t="shared" si="71"/>
        <v>0</v>
      </c>
      <c r="CV60" s="91">
        <f t="shared" si="72"/>
        <v>0</v>
      </c>
      <c r="CW60" s="89">
        <f t="shared" si="73"/>
        <v>0</v>
      </c>
      <c r="CX60" s="89">
        <f t="shared" si="74"/>
        <v>0</v>
      </c>
      <c r="CY60" s="89">
        <f t="shared" si="75"/>
        <v>0</v>
      </c>
      <c r="CZ60" s="89">
        <f t="shared" si="76"/>
        <v>0</v>
      </c>
      <c r="DA60" s="89">
        <f t="shared" si="77"/>
        <v>0</v>
      </c>
      <c r="DB60" s="89">
        <f t="shared" si="78"/>
        <v>0</v>
      </c>
      <c r="DC60" s="89">
        <f t="shared" si="79"/>
        <v>0</v>
      </c>
      <c r="DD60" s="94">
        <f t="shared" si="80"/>
        <v>0</v>
      </c>
      <c r="DE60" s="94">
        <f t="shared" si="81"/>
        <v>0</v>
      </c>
      <c r="DF60" s="90">
        <f t="shared" si="82"/>
        <v>0</v>
      </c>
      <c r="DG60" s="91">
        <f t="shared" si="83"/>
        <v>0</v>
      </c>
      <c r="DH60" s="91">
        <f t="shared" si="84"/>
        <v>0</v>
      </c>
      <c r="DI60" s="91">
        <f t="shared" si="85"/>
        <v>0</v>
      </c>
      <c r="DJ60" s="91">
        <f t="shared" si="86"/>
        <v>0</v>
      </c>
      <c r="DK60" s="89">
        <f t="shared" si="87"/>
        <v>0</v>
      </c>
      <c r="DL60" s="89">
        <f t="shared" si="88"/>
        <v>0</v>
      </c>
      <c r="DM60" s="89">
        <f t="shared" si="89"/>
        <v>0</v>
      </c>
      <c r="DN60" s="89">
        <f t="shared" si="90"/>
        <v>0</v>
      </c>
      <c r="DO60" s="89">
        <f t="shared" si="91"/>
        <v>0</v>
      </c>
      <c r="DP60" s="94">
        <f t="shared" si="92"/>
        <v>0</v>
      </c>
      <c r="DQ60" s="90">
        <f t="shared" si="93"/>
        <v>0</v>
      </c>
      <c r="DR60" s="342">
        <f t="shared" si="94"/>
        <v>0</v>
      </c>
      <c r="DS60" s="343">
        <f t="shared" si="95"/>
        <v>0</v>
      </c>
      <c r="DT60" s="343">
        <f t="shared" si="96"/>
        <v>0</v>
      </c>
      <c r="DU60" s="343">
        <f t="shared" si="97"/>
        <v>0</v>
      </c>
      <c r="DV60" s="89">
        <f t="shared" si="98"/>
        <v>0</v>
      </c>
      <c r="DW60" s="89">
        <f t="shared" si="99"/>
        <v>0</v>
      </c>
      <c r="DX60" s="343">
        <f t="shared" si="100"/>
        <v>0</v>
      </c>
      <c r="DY60" s="343">
        <f t="shared" si="101"/>
        <v>0</v>
      </c>
      <c r="DZ60" s="343">
        <f t="shared" si="102"/>
        <v>0</v>
      </c>
      <c r="EA60" s="94">
        <f t="shared" si="103"/>
        <v>0</v>
      </c>
      <c r="EB60" s="90">
        <f t="shared" si="104"/>
        <v>0</v>
      </c>
      <c r="EC60" s="91">
        <f t="shared" si="105"/>
        <v>0</v>
      </c>
      <c r="ED60" s="89">
        <f t="shared" si="106"/>
        <v>0</v>
      </c>
      <c r="EE60" s="89">
        <f t="shared" si="107"/>
        <v>0</v>
      </c>
      <c r="EF60" s="89">
        <f t="shared" si="108"/>
        <v>0</v>
      </c>
      <c r="EG60" s="89">
        <f t="shared" si="109"/>
        <v>0</v>
      </c>
      <c r="EH60" s="89">
        <f t="shared" si="110"/>
        <v>0</v>
      </c>
      <c r="EI60" s="89">
        <f t="shared" si="111"/>
        <v>0</v>
      </c>
      <c r="EJ60" s="89">
        <f t="shared" si="112"/>
        <v>0</v>
      </c>
      <c r="EK60" s="94">
        <f t="shared" si="113"/>
        <v>0</v>
      </c>
      <c r="EL60" s="94">
        <f t="shared" si="114"/>
        <v>0</v>
      </c>
      <c r="EM60" s="90">
        <f t="shared" si="115"/>
        <v>0</v>
      </c>
      <c r="EN60" s="91">
        <f t="shared" si="28"/>
        <v>0</v>
      </c>
      <c r="EO60" s="89">
        <f t="shared" si="29"/>
        <v>0</v>
      </c>
      <c r="EP60" s="89">
        <f t="shared" si="30"/>
        <v>0</v>
      </c>
      <c r="EQ60" s="89">
        <f t="shared" si="31"/>
        <v>0</v>
      </c>
      <c r="ER60" s="89">
        <f t="shared" si="32"/>
        <v>0</v>
      </c>
      <c r="ES60" s="89">
        <f t="shared" si="116"/>
        <v>0</v>
      </c>
      <c r="ET60" s="89">
        <f t="shared" si="33"/>
        <v>0</v>
      </c>
      <c r="EU60" s="89">
        <f t="shared" si="34"/>
        <v>0</v>
      </c>
      <c r="EV60" s="94">
        <f t="shared" si="35"/>
        <v>0</v>
      </c>
      <c r="EW60" s="94">
        <f t="shared" si="36"/>
        <v>0</v>
      </c>
      <c r="EX60" s="90">
        <f t="shared" si="37"/>
        <v>0</v>
      </c>
      <c r="EY60" s="662"/>
    </row>
    <row r="61" spans="1:155" ht="21.75" customHeight="1">
      <c r="A61" s="13">
        <f t="shared" si="38"/>
        <v>0</v>
      </c>
      <c r="B61" s="35">
        <v>53</v>
      </c>
      <c r="C61" s="334">
        <v>53</v>
      </c>
      <c r="D61" s="6">
        <f t="shared" si="39"/>
        <v>0</v>
      </c>
      <c r="E61" s="79"/>
      <c r="F61" s="443" t="str">
        <f t="shared" si="117"/>
        <v/>
      </c>
      <c r="G61" s="78">
        <f>'Data Paste From Shala Darpan'!L54</f>
        <v>0</v>
      </c>
      <c r="H61" s="79">
        <f>'Data Paste From Shala Darpan'!F54</f>
        <v>0</v>
      </c>
      <c r="I61" s="79">
        <f>'Data Paste From Shala Darpan'!H54</f>
        <v>0</v>
      </c>
      <c r="J61" s="79">
        <f>'Data Paste From Shala Darpan'!I54</f>
        <v>0</v>
      </c>
      <c r="K61" s="337">
        <f>'Data Paste From Shala Darpan'!K54</f>
        <v>0</v>
      </c>
      <c r="L61" s="214" t="str">
        <f t="shared" si="40"/>
        <v/>
      </c>
      <c r="M61" s="174"/>
      <c r="N61" s="175" t="str">
        <f t="shared" si="41"/>
        <v/>
      </c>
      <c r="O61" s="220">
        <f t="shared" si="42"/>
        <v>0</v>
      </c>
      <c r="P61" s="681"/>
      <c r="Q61" s="137"/>
      <c r="R61" s="138"/>
      <c r="S61" s="138"/>
      <c r="T61" s="139"/>
      <c r="U61" s="138"/>
      <c r="V61" s="414">
        <f t="shared" si="43"/>
        <v>0</v>
      </c>
      <c r="W61" s="138"/>
      <c r="X61" s="193"/>
      <c r="Y61" s="194"/>
      <c r="Z61" s="194"/>
      <c r="AA61" s="195"/>
      <c r="AB61" s="194"/>
      <c r="AC61" s="417">
        <f t="shared" si="44"/>
        <v>0</v>
      </c>
      <c r="AD61" s="194"/>
      <c r="AE61" s="242"/>
      <c r="AF61" s="243"/>
      <c r="AG61" s="243"/>
      <c r="AH61" s="244"/>
      <c r="AI61" s="243"/>
      <c r="AJ61" s="420">
        <f t="shared" si="45"/>
        <v>0</v>
      </c>
      <c r="AK61" s="243"/>
      <c r="AL61" s="143"/>
      <c r="AM61" s="144"/>
      <c r="AN61" s="144"/>
      <c r="AO61" s="145"/>
      <c r="AP61" s="144"/>
      <c r="AQ61" s="423">
        <f t="shared" si="46"/>
        <v>0</v>
      </c>
      <c r="AR61" s="144"/>
      <c r="AS61" s="257"/>
      <c r="AT61" s="258"/>
      <c r="AU61" s="258"/>
      <c r="AV61" s="259"/>
      <c r="AW61" s="258"/>
      <c r="AX61" s="426">
        <f t="shared" si="47"/>
        <v>0</v>
      </c>
      <c r="AY61" s="258"/>
      <c r="AZ61" s="295"/>
      <c r="BA61" s="296"/>
      <c r="BB61" s="296"/>
      <c r="BC61" s="297"/>
      <c r="BD61" s="296"/>
      <c r="BE61" s="429">
        <f t="shared" si="48"/>
        <v>0</v>
      </c>
      <c r="BF61" s="296"/>
      <c r="BG61" s="257"/>
      <c r="BH61" s="258"/>
      <c r="BI61" s="258"/>
      <c r="BJ61" s="259"/>
      <c r="BK61" s="258"/>
      <c r="BL61" s="426">
        <f t="shared" si="49"/>
        <v>0</v>
      </c>
      <c r="BM61" s="258"/>
      <c r="BN61" s="266">
        <v>0</v>
      </c>
      <c r="BO61" s="267">
        <v>0</v>
      </c>
      <c r="BP61" s="274">
        <v>0</v>
      </c>
      <c r="BQ61" s="275">
        <v>0</v>
      </c>
      <c r="BR61" s="282">
        <v>0</v>
      </c>
      <c r="BS61" s="283">
        <v>0</v>
      </c>
      <c r="BT61" s="202">
        <v>0</v>
      </c>
      <c r="BU61" s="203">
        <v>0</v>
      </c>
      <c r="BV61" s="203">
        <v>0</v>
      </c>
      <c r="BW61" s="150">
        <v>0</v>
      </c>
      <c r="BX61" s="151">
        <v>0</v>
      </c>
      <c r="BY61" s="301">
        <v>0</v>
      </c>
      <c r="BZ61" s="91">
        <f t="shared" si="50"/>
        <v>0</v>
      </c>
      <c r="CA61" s="89">
        <f t="shared" si="51"/>
        <v>0</v>
      </c>
      <c r="CB61" s="89">
        <f t="shared" si="52"/>
        <v>0</v>
      </c>
      <c r="CC61" s="89">
        <f t="shared" si="53"/>
        <v>0</v>
      </c>
      <c r="CD61" s="89">
        <f t="shared" si="54"/>
        <v>0</v>
      </c>
      <c r="CE61" s="89">
        <f t="shared" si="55"/>
        <v>0</v>
      </c>
      <c r="CF61" s="89">
        <f t="shared" si="56"/>
        <v>0</v>
      </c>
      <c r="CG61" s="89">
        <f t="shared" si="57"/>
        <v>0</v>
      </c>
      <c r="CH61" s="94">
        <f t="shared" si="58"/>
        <v>0</v>
      </c>
      <c r="CI61" s="94">
        <f t="shared" si="59"/>
        <v>0</v>
      </c>
      <c r="CJ61" s="90">
        <f t="shared" si="60"/>
        <v>0</v>
      </c>
      <c r="CK61" s="91">
        <f t="shared" si="61"/>
        <v>0</v>
      </c>
      <c r="CL61" s="89">
        <f t="shared" si="62"/>
        <v>0</v>
      </c>
      <c r="CM61" s="89">
        <f t="shared" si="63"/>
        <v>0</v>
      </c>
      <c r="CN61" s="89">
        <f t="shared" si="64"/>
        <v>0</v>
      </c>
      <c r="CO61" s="89">
        <f t="shared" si="65"/>
        <v>0</v>
      </c>
      <c r="CP61" s="89">
        <f t="shared" si="66"/>
        <v>0</v>
      </c>
      <c r="CQ61" s="89">
        <f t="shared" si="67"/>
        <v>0</v>
      </c>
      <c r="CR61" s="89">
        <f t="shared" si="68"/>
        <v>0</v>
      </c>
      <c r="CS61" s="94">
        <f t="shared" si="69"/>
        <v>0</v>
      </c>
      <c r="CT61" s="94">
        <f t="shared" si="70"/>
        <v>0</v>
      </c>
      <c r="CU61" s="90">
        <f t="shared" si="71"/>
        <v>0</v>
      </c>
      <c r="CV61" s="91">
        <f t="shared" si="72"/>
        <v>0</v>
      </c>
      <c r="CW61" s="89">
        <f t="shared" si="73"/>
        <v>0</v>
      </c>
      <c r="CX61" s="89">
        <f t="shared" si="74"/>
        <v>0</v>
      </c>
      <c r="CY61" s="89">
        <f t="shared" si="75"/>
        <v>0</v>
      </c>
      <c r="CZ61" s="89">
        <f t="shared" si="76"/>
        <v>0</v>
      </c>
      <c r="DA61" s="89">
        <f t="shared" si="77"/>
        <v>0</v>
      </c>
      <c r="DB61" s="89">
        <f t="shared" si="78"/>
        <v>0</v>
      </c>
      <c r="DC61" s="89">
        <f t="shared" si="79"/>
        <v>0</v>
      </c>
      <c r="DD61" s="94">
        <f t="shared" si="80"/>
        <v>0</v>
      </c>
      <c r="DE61" s="94">
        <f t="shared" si="81"/>
        <v>0</v>
      </c>
      <c r="DF61" s="90">
        <f t="shared" si="82"/>
        <v>0</v>
      </c>
      <c r="DG61" s="91">
        <f t="shared" si="83"/>
        <v>0</v>
      </c>
      <c r="DH61" s="91">
        <f t="shared" si="84"/>
        <v>0</v>
      </c>
      <c r="DI61" s="91">
        <f t="shared" si="85"/>
        <v>0</v>
      </c>
      <c r="DJ61" s="91">
        <f t="shared" si="86"/>
        <v>0</v>
      </c>
      <c r="DK61" s="89">
        <f t="shared" si="87"/>
        <v>0</v>
      </c>
      <c r="DL61" s="89">
        <f t="shared" si="88"/>
        <v>0</v>
      </c>
      <c r="DM61" s="89">
        <f t="shared" si="89"/>
        <v>0</v>
      </c>
      <c r="DN61" s="89">
        <f t="shared" si="90"/>
        <v>0</v>
      </c>
      <c r="DO61" s="89">
        <f t="shared" si="91"/>
        <v>0</v>
      </c>
      <c r="DP61" s="94">
        <f t="shared" si="92"/>
        <v>0</v>
      </c>
      <c r="DQ61" s="90">
        <f t="shared" si="93"/>
        <v>0</v>
      </c>
      <c r="DR61" s="342">
        <f t="shared" si="94"/>
        <v>0</v>
      </c>
      <c r="DS61" s="343">
        <f t="shared" si="95"/>
        <v>0</v>
      </c>
      <c r="DT61" s="343">
        <f t="shared" si="96"/>
        <v>0</v>
      </c>
      <c r="DU61" s="343">
        <f t="shared" si="97"/>
        <v>0</v>
      </c>
      <c r="DV61" s="89">
        <f t="shared" si="98"/>
        <v>0</v>
      </c>
      <c r="DW61" s="89">
        <f t="shared" si="99"/>
        <v>0</v>
      </c>
      <c r="DX61" s="343">
        <f t="shared" si="100"/>
        <v>0</v>
      </c>
      <c r="DY61" s="343">
        <f t="shared" si="101"/>
        <v>0</v>
      </c>
      <c r="DZ61" s="343">
        <f t="shared" si="102"/>
        <v>0</v>
      </c>
      <c r="EA61" s="94">
        <f t="shared" si="103"/>
        <v>0</v>
      </c>
      <c r="EB61" s="90">
        <f t="shared" si="104"/>
        <v>0</v>
      </c>
      <c r="EC61" s="91">
        <f t="shared" si="105"/>
        <v>0</v>
      </c>
      <c r="ED61" s="89">
        <f t="shared" si="106"/>
        <v>0</v>
      </c>
      <c r="EE61" s="89">
        <f t="shared" si="107"/>
        <v>0</v>
      </c>
      <c r="EF61" s="89">
        <f t="shared" si="108"/>
        <v>0</v>
      </c>
      <c r="EG61" s="89">
        <f t="shared" si="109"/>
        <v>0</v>
      </c>
      <c r="EH61" s="89">
        <f t="shared" si="110"/>
        <v>0</v>
      </c>
      <c r="EI61" s="89">
        <f t="shared" si="111"/>
        <v>0</v>
      </c>
      <c r="EJ61" s="89">
        <f t="shared" si="112"/>
        <v>0</v>
      </c>
      <c r="EK61" s="94">
        <f t="shared" si="113"/>
        <v>0</v>
      </c>
      <c r="EL61" s="94">
        <f t="shared" si="114"/>
        <v>0</v>
      </c>
      <c r="EM61" s="90">
        <f t="shared" si="115"/>
        <v>0</v>
      </c>
      <c r="EN61" s="91">
        <f t="shared" si="28"/>
        <v>0</v>
      </c>
      <c r="EO61" s="89">
        <f t="shared" si="29"/>
        <v>0</v>
      </c>
      <c r="EP61" s="89">
        <f t="shared" si="30"/>
        <v>0</v>
      </c>
      <c r="EQ61" s="89">
        <f t="shared" si="31"/>
        <v>0</v>
      </c>
      <c r="ER61" s="89">
        <f t="shared" si="32"/>
        <v>0</v>
      </c>
      <c r="ES61" s="89">
        <f t="shared" si="116"/>
        <v>0</v>
      </c>
      <c r="ET61" s="89">
        <f t="shared" si="33"/>
        <v>0</v>
      </c>
      <c r="EU61" s="89">
        <f t="shared" si="34"/>
        <v>0</v>
      </c>
      <c r="EV61" s="94">
        <f t="shared" si="35"/>
        <v>0</v>
      </c>
      <c r="EW61" s="94">
        <f t="shared" si="36"/>
        <v>0</v>
      </c>
      <c r="EX61" s="90">
        <f t="shared" si="37"/>
        <v>0</v>
      </c>
      <c r="EY61" s="662"/>
    </row>
    <row r="62" spans="1:155" ht="21.75" customHeight="1">
      <c r="A62" s="13">
        <f t="shared" si="38"/>
        <v>0</v>
      </c>
      <c r="B62" s="35">
        <v>54</v>
      </c>
      <c r="C62" s="336">
        <v>54</v>
      </c>
      <c r="D62" s="6">
        <f t="shared" si="39"/>
        <v>0</v>
      </c>
      <c r="E62" s="79"/>
      <c r="F62" s="443" t="str">
        <f t="shared" si="117"/>
        <v/>
      </c>
      <c r="G62" s="79">
        <f>'Data Paste From Shala Darpan'!L55</f>
        <v>0</v>
      </c>
      <c r="H62" s="79">
        <f>'Data Paste From Shala Darpan'!F55</f>
        <v>0</v>
      </c>
      <c r="I62" s="79">
        <f>'Data Paste From Shala Darpan'!H55</f>
        <v>0</v>
      </c>
      <c r="J62" s="79">
        <f>'Data Paste From Shala Darpan'!I55</f>
        <v>0</v>
      </c>
      <c r="K62" s="337">
        <f>'Data Paste From Shala Darpan'!K55</f>
        <v>0</v>
      </c>
      <c r="L62" s="214" t="str">
        <f t="shared" si="40"/>
        <v/>
      </c>
      <c r="M62" s="174"/>
      <c r="N62" s="175" t="str">
        <f t="shared" si="41"/>
        <v/>
      </c>
      <c r="O62" s="220">
        <f t="shared" si="42"/>
        <v>0</v>
      </c>
      <c r="P62" s="681"/>
      <c r="Q62" s="137"/>
      <c r="R62" s="138"/>
      <c r="S62" s="138"/>
      <c r="T62" s="139"/>
      <c r="U62" s="138"/>
      <c r="V62" s="414">
        <f t="shared" si="43"/>
        <v>0</v>
      </c>
      <c r="W62" s="138"/>
      <c r="X62" s="193"/>
      <c r="Y62" s="194"/>
      <c r="Z62" s="194"/>
      <c r="AA62" s="195"/>
      <c r="AB62" s="194"/>
      <c r="AC62" s="417">
        <f t="shared" si="44"/>
        <v>0</v>
      </c>
      <c r="AD62" s="194"/>
      <c r="AE62" s="242"/>
      <c r="AF62" s="243"/>
      <c r="AG62" s="243"/>
      <c r="AH62" s="244"/>
      <c r="AI62" s="243"/>
      <c r="AJ62" s="420">
        <f t="shared" si="45"/>
        <v>0</v>
      </c>
      <c r="AK62" s="243"/>
      <c r="AL62" s="143"/>
      <c r="AM62" s="144"/>
      <c r="AN62" s="144"/>
      <c r="AO62" s="145"/>
      <c r="AP62" s="144"/>
      <c r="AQ62" s="423">
        <f t="shared" si="46"/>
        <v>0</v>
      </c>
      <c r="AR62" s="144"/>
      <c r="AS62" s="257"/>
      <c r="AT62" s="258"/>
      <c r="AU62" s="258"/>
      <c r="AV62" s="259"/>
      <c r="AW62" s="258"/>
      <c r="AX62" s="426">
        <f t="shared" si="47"/>
        <v>0</v>
      </c>
      <c r="AY62" s="258"/>
      <c r="AZ62" s="295"/>
      <c r="BA62" s="296"/>
      <c r="BB62" s="296"/>
      <c r="BC62" s="297"/>
      <c r="BD62" s="296"/>
      <c r="BE62" s="429">
        <f t="shared" si="48"/>
        <v>0</v>
      </c>
      <c r="BF62" s="296"/>
      <c r="BG62" s="257"/>
      <c r="BH62" s="258"/>
      <c r="BI62" s="258"/>
      <c r="BJ62" s="259"/>
      <c r="BK62" s="258"/>
      <c r="BL62" s="426">
        <f t="shared" si="49"/>
        <v>0</v>
      </c>
      <c r="BM62" s="258"/>
      <c r="BN62" s="266">
        <v>0</v>
      </c>
      <c r="BO62" s="267">
        <v>0</v>
      </c>
      <c r="BP62" s="274">
        <v>0</v>
      </c>
      <c r="BQ62" s="275">
        <v>0</v>
      </c>
      <c r="BR62" s="282">
        <v>0</v>
      </c>
      <c r="BS62" s="283">
        <v>0</v>
      </c>
      <c r="BT62" s="202">
        <v>0</v>
      </c>
      <c r="BU62" s="203">
        <v>0</v>
      </c>
      <c r="BV62" s="203">
        <v>0</v>
      </c>
      <c r="BW62" s="150">
        <v>0</v>
      </c>
      <c r="BX62" s="151">
        <v>0</v>
      </c>
      <c r="BY62" s="301">
        <v>0</v>
      </c>
      <c r="BZ62" s="91">
        <f t="shared" si="50"/>
        <v>0</v>
      </c>
      <c r="CA62" s="89">
        <f t="shared" si="51"/>
        <v>0</v>
      </c>
      <c r="CB62" s="89">
        <f t="shared" si="52"/>
        <v>0</v>
      </c>
      <c r="CC62" s="89">
        <f t="shared" si="53"/>
        <v>0</v>
      </c>
      <c r="CD62" s="89">
        <f t="shared" si="54"/>
        <v>0</v>
      </c>
      <c r="CE62" s="89">
        <f t="shared" si="55"/>
        <v>0</v>
      </c>
      <c r="CF62" s="89">
        <f t="shared" si="56"/>
        <v>0</v>
      </c>
      <c r="CG62" s="89">
        <f t="shared" si="57"/>
        <v>0</v>
      </c>
      <c r="CH62" s="94">
        <f t="shared" si="58"/>
        <v>0</v>
      </c>
      <c r="CI62" s="94">
        <f t="shared" si="59"/>
        <v>0</v>
      </c>
      <c r="CJ62" s="90">
        <f t="shared" si="60"/>
        <v>0</v>
      </c>
      <c r="CK62" s="91">
        <f t="shared" si="61"/>
        <v>0</v>
      </c>
      <c r="CL62" s="89">
        <f t="shared" si="62"/>
        <v>0</v>
      </c>
      <c r="CM62" s="89">
        <f t="shared" si="63"/>
        <v>0</v>
      </c>
      <c r="CN62" s="89">
        <f t="shared" si="64"/>
        <v>0</v>
      </c>
      <c r="CO62" s="89">
        <f t="shared" si="65"/>
        <v>0</v>
      </c>
      <c r="CP62" s="89">
        <f t="shared" si="66"/>
        <v>0</v>
      </c>
      <c r="CQ62" s="89">
        <f t="shared" si="67"/>
        <v>0</v>
      </c>
      <c r="CR62" s="89">
        <f t="shared" si="68"/>
        <v>0</v>
      </c>
      <c r="CS62" s="94">
        <f t="shared" si="69"/>
        <v>0</v>
      </c>
      <c r="CT62" s="94">
        <f t="shared" si="70"/>
        <v>0</v>
      </c>
      <c r="CU62" s="90">
        <f t="shared" si="71"/>
        <v>0</v>
      </c>
      <c r="CV62" s="91">
        <f t="shared" si="72"/>
        <v>0</v>
      </c>
      <c r="CW62" s="89">
        <f t="shared" si="73"/>
        <v>0</v>
      </c>
      <c r="CX62" s="89">
        <f t="shared" si="74"/>
        <v>0</v>
      </c>
      <c r="CY62" s="89">
        <f t="shared" si="75"/>
        <v>0</v>
      </c>
      <c r="CZ62" s="89">
        <f t="shared" si="76"/>
        <v>0</v>
      </c>
      <c r="DA62" s="89">
        <f t="shared" si="77"/>
        <v>0</v>
      </c>
      <c r="DB62" s="89">
        <f t="shared" si="78"/>
        <v>0</v>
      </c>
      <c r="DC62" s="89">
        <f t="shared" si="79"/>
        <v>0</v>
      </c>
      <c r="DD62" s="94">
        <f t="shared" si="80"/>
        <v>0</v>
      </c>
      <c r="DE62" s="94">
        <f t="shared" si="81"/>
        <v>0</v>
      </c>
      <c r="DF62" s="90">
        <f t="shared" si="82"/>
        <v>0</v>
      </c>
      <c r="DG62" s="91">
        <f t="shared" si="83"/>
        <v>0</v>
      </c>
      <c r="DH62" s="91">
        <f t="shared" si="84"/>
        <v>0</v>
      </c>
      <c r="DI62" s="91">
        <f t="shared" si="85"/>
        <v>0</v>
      </c>
      <c r="DJ62" s="91">
        <f t="shared" si="86"/>
        <v>0</v>
      </c>
      <c r="DK62" s="89">
        <f t="shared" si="87"/>
        <v>0</v>
      </c>
      <c r="DL62" s="89">
        <f t="shared" si="88"/>
        <v>0</v>
      </c>
      <c r="DM62" s="89">
        <f t="shared" si="89"/>
        <v>0</v>
      </c>
      <c r="DN62" s="89">
        <f t="shared" si="90"/>
        <v>0</v>
      </c>
      <c r="DO62" s="89">
        <f t="shared" si="91"/>
        <v>0</v>
      </c>
      <c r="DP62" s="94">
        <f t="shared" si="92"/>
        <v>0</v>
      </c>
      <c r="DQ62" s="90">
        <f t="shared" si="93"/>
        <v>0</v>
      </c>
      <c r="DR62" s="342">
        <f t="shared" si="94"/>
        <v>0</v>
      </c>
      <c r="DS62" s="343">
        <f t="shared" si="95"/>
        <v>0</v>
      </c>
      <c r="DT62" s="343">
        <f t="shared" si="96"/>
        <v>0</v>
      </c>
      <c r="DU62" s="343">
        <f t="shared" si="97"/>
        <v>0</v>
      </c>
      <c r="DV62" s="89">
        <f t="shared" si="98"/>
        <v>0</v>
      </c>
      <c r="DW62" s="89">
        <f t="shared" si="99"/>
        <v>0</v>
      </c>
      <c r="DX62" s="343">
        <f t="shared" si="100"/>
        <v>0</v>
      </c>
      <c r="DY62" s="343">
        <f t="shared" si="101"/>
        <v>0</v>
      </c>
      <c r="DZ62" s="343">
        <f t="shared" si="102"/>
        <v>0</v>
      </c>
      <c r="EA62" s="94">
        <f t="shared" si="103"/>
        <v>0</v>
      </c>
      <c r="EB62" s="90">
        <f t="shared" si="104"/>
        <v>0</v>
      </c>
      <c r="EC62" s="91">
        <f t="shared" si="105"/>
        <v>0</v>
      </c>
      <c r="ED62" s="89">
        <f t="shared" si="106"/>
        <v>0</v>
      </c>
      <c r="EE62" s="89">
        <f t="shared" si="107"/>
        <v>0</v>
      </c>
      <c r="EF62" s="89">
        <f t="shared" si="108"/>
        <v>0</v>
      </c>
      <c r="EG62" s="89">
        <f t="shared" si="109"/>
        <v>0</v>
      </c>
      <c r="EH62" s="89">
        <f t="shared" si="110"/>
        <v>0</v>
      </c>
      <c r="EI62" s="89">
        <f t="shared" si="111"/>
        <v>0</v>
      </c>
      <c r="EJ62" s="89">
        <f t="shared" si="112"/>
        <v>0</v>
      </c>
      <c r="EK62" s="94">
        <f t="shared" si="113"/>
        <v>0</v>
      </c>
      <c r="EL62" s="94">
        <f t="shared" si="114"/>
        <v>0</v>
      </c>
      <c r="EM62" s="90">
        <f t="shared" si="115"/>
        <v>0</v>
      </c>
      <c r="EN62" s="91">
        <f t="shared" si="28"/>
        <v>0</v>
      </c>
      <c r="EO62" s="89">
        <f t="shared" si="29"/>
        <v>0</v>
      </c>
      <c r="EP62" s="89">
        <f t="shared" si="30"/>
        <v>0</v>
      </c>
      <c r="EQ62" s="89">
        <f t="shared" si="31"/>
        <v>0</v>
      </c>
      <c r="ER62" s="89">
        <f t="shared" si="32"/>
        <v>0</v>
      </c>
      <c r="ES62" s="89">
        <f t="shared" si="116"/>
        <v>0</v>
      </c>
      <c r="ET62" s="89">
        <f t="shared" si="33"/>
        <v>0</v>
      </c>
      <c r="EU62" s="89">
        <f t="shared" si="34"/>
        <v>0</v>
      </c>
      <c r="EV62" s="94">
        <f t="shared" si="35"/>
        <v>0</v>
      </c>
      <c r="EW62" s="94">
        <f t="shared" si="36"/>
        <v>0</v>
      </c>
      <c r="EX62" s="90">
        <f t="shared" si="37"/>
        <v>0</v>
      </c>
      <c r="EY62" s="662"/>
    </row>
    <row r="63" spans="1:155" ht="21.75" customHeight="1">
      <c r="A63" s="13">
        <f t="shared" si="38"/>
        <v>0</v>
      </c>
      <c r="B63" s="35">
        <v>55</v>
      </c>
      <c r="C63" s="334">
        <v>55</v>
      </c>
      <c r="D63" s="6">
        <f t="shared" si="39"/>
        <v>0</v>
      </c>
      <c r="E63" s="79"/>
      <c r="F63" s="443" t="str">
        <f t="shared" si="117"/>
        <v/>
      </c>
      <c r="G63" s="78">
        <f>'Data Paste From Shala Darpan'!L56</f>
        <v>0</v>
      </c>
      <c r="H63" s="79">
        <f>'Data Paste From Shala Darpan'!F56</f>
        <v>0</v>
      </c>
      <c r="I63" s="79">
        <f>'Data Paste From Shala Darpan'!H56</f>
        <v>0</v>
      </c>
      <c r="J63" s="79">
        <f>'Data Paste From Shala Darpan'!I56</f>
        <v>0</v>
      </c>
      <c r="K63" s="337">
        <f>'Data Paste From Shala Darpan'!K56</f>
        <v>0</v>
      </c>
      <c r="L63" s="214" t="str">
        <f t="shared" si="40"/>
        <v/>
      </c>
      <c r="M63" s="174"/>
      <c r="N63" s="175" t="str">
        <f t="shared" si="41"/>
        <v/>
      </c>
      <c r="O63" s="220">
        <f t="shared" si="42"/>
        <v>0</v>
      </c>
      <c r="P63" s="681"/>
      <c r="Q63" s="137"/>
      <c r="R63" s="138"/>
      <c r="S63" s="138"/>
      <c r="T63" s="139"/>
      <c r="U63" s="138"/>
      <c r="V63" s="414">
        <f t="shared" si="43"/>
        <v>0</v>
      </c>
      <c r="W63" s="138"/>
      <c r="X63" s="193"/>
      <c r="Y63" s="194"/>
      <c r="Z63" s="194"/>
      <c r="AA63" s="195"/>
      <c r="AB63" s="194"/>
      <c r="AC63" s="417">
        <f t="shared" si="44"/>
        <v>0</v>
      </c>
      <c r="AD63" s="194"/>
      <c r="AE63" s="242"/>
      <c r="AF63" s="243"/>
      <c r="AG63" s="243"/>
      <c r="AH63" s="244"/>
      <c r="AI63" s="243"/>
      <c r="AJ63" s="420">
        <f t="shared" si="45"/>
        <v>0</v>
      </c>
      <c r="AK63" s="243"/>
      <c r="AL63" s="143"/>
      <c r="AM63" s="144"/>
      <c r="AN63" s="144"/>
      <c r="AO63" s="145"/>
      <c r="AP63" s="144"/>
      <c r="AQ63" s="423">
        <f t="shared" si="46"/>
        <v>0</v>
      </c>
      <c r="AR63" s="144"/>
      <c r="AS63" s="257"/>
      <c r="AT63" s="258"/>
      <c r="AU63" s="258"/>
      <c r="AV63" s="259"/>
      <c r="AW63" s="258"/>
      <c r="AX63" s="426">
        <f t="shared" si="47"/>
        <v>0</v>
      </c>
      <c r="AY63" s="258"/>
      <c r="AZ63" s="295"/>
      <c r="BA63" s="296"/>
      <c r="BB63" s="296"/>
      <c r="BC63" s="297"/>
      <c r="BD63" s="296"/>
      <c r="BE63" s="429">
        <f t="shared" si="48"/>
        <v>0</v>
      </c>
      <c r="BF63" s="296"/>
      <c r="BG63" s="257"/>
      <c r="BH63" s="258"/>
      <c r="BI63" s="258"/>
      <c r="BJ63" s="259"/>
      <c r="BK63" s="258"/>
      <c r="BL63" s="426">
        <f t="shared" si="49"/>
        <v>0</v>
      </c>
      <c r="BM63" s="258"/>
      <c r="BN63" s="266">
        <v>0</v>
      </c>
      <c r="BO63" s="267">
        <v>0</v>
      </c>
      <c r="BP63" s="274">
        <v>0</v>
      </c>
      <c r="BQ63" s="275">
        <v>0</v>
      </c>
      <c r="BR63" s="282">
        <v>0</v>
      </c>
      <c r="BS63" s="283">
        <v>0</v>
      </c>
      <c r="BT63" s="202">
        <v>0</v>
      </c>
      <c r="BU63" s="203">
        <v>0</v>
      </c>
      <c r="BV63" s="203">
        <v>0</v>
      </c>
      <c r="BW63" s="150">
        <v>0</v>
      </c>
      <c r="BX63" s="151">
        <v>0</v>
      </c>
      <c r="BY63" s="301">
        <v>0</v>
      </c>
      <c r="BZ63" s="91">
        <f t="shared" si="50"/>
        <v>0</v>
      </c>
      <c r="CA63" s="89">
        <f t="shared" si="51"/>
        <v>0</v>
      </c>
      <c r="CB63" s="89">
        <f t="shared" si="52"/>
        <v>0</v>
      </c>
      <c r="CC63" s="89">
        <f t="shared" si="53"/>
        <v>0</v>
      </c>
      <c r="CD63" s="89">
        <f t="shared" si="54"/>
        <v>0</v>
      </c>
      <c r="CE63" s="89">
        <f t="shared" si="55"/>
        <v>0</v>
      </c>
      <c r="CF63" s="89">
        <f t="shared" si="56"/>
        <v>0</v>
      </c>
      <c r="CG63" s="89">
        <f t="shared" si="57"/>
        <v>0</v>
      </c>
      <c r="CH63" s="94">
        <f t="shared" si="58"/>
        <v>0</v>
      </c>
      <c r="CI63" s="94">
        <f t="shared" si="59"/>
        <v>0</v>
      </c>
      <c r="CJ63" s="90">
        <f t="shared" si="60"/>
        <v>0</v>
      </c>
      <c r="CK63" s="91">
        <f t="shared" si="61"/>
        <v>0</v>
      </c>
      <c r="CL63" s="89">
        <f t="shared" si="62"/>
        <v>0</v>
      </c>
      <c r="CM63" s="89">
        <f t="shared" si="63"/>
        <v>0</v>
      </c>
      <c r="CN63" s="89">
        <f t="shared" si="64"/>
        <v>0</v>
      </c>
      <c r="CO63" s="89">
        <f t="shared" si="65"/>
        <v>0</v>
      </c>
      <c r="CP63" s="89">
        <f t="shared" si="66"/>
        <v>0</v>
      </c>
      <c r="CQ63" s="89">
        <f t="shared" si="67"/>
        <v>0</v>
      </c>
      <c r="CR63" s="89">
        <f t="shared" si="68"/>
        <v>0</v>
      </c>
      <c r="CS63" s="94">
        <f t="shared" si="69"/>
        <v>0</v>
      </c>
      <c r="CT63" s="94">
        <f t="shared" si="70"/>
        <v>0</v>
      </c>
      <c r="CU63" s="90">
        <f t="shared" si="71"/>
        <v>0</v>
      </c>
      <c r="CV63" s="91">
        <f t="shared" si="72"/>
        <v>0</v>
      </c>
      <c r="CW63" s="89">
        <f t="shared" si="73"/>
        <v>0</v>
      </c>
      <c r="CX63" s="89">
        <f t="shared" si="74"/>
        <v>0</v>
      </c>
      <c r="CY63" s="89">
        <f t="shared" si="75"/>
        <v>0</v>
      </c>
      <c r="CZ63" s="89">
        <f t="shared" si="76"/>
        <v>0</v>
      </c>
      <c r="DA63" s="89">
        <f t="shared" si="77"/>
        <v>0</v>
      </c>
      <c r="DB63" s="89">
        <f t="shared" si="78"/>
        <v>0</v>
      </c>
      <c r="DC63" s="89">
        <f t="shared" si="79"/>
        <v>0</v>
      </c>
      <c r="DD63" s="94">
        <f t="shared" si="80"/>
        <v>0</v>
      </c>
      <c r="DE63" s="94">
        <f t="shared" si="81"/>
        <v>0</v>
      </c>
      <c r="DF63" s="90">
        <f t="shared" si="82"/>
        <v>0</v>
      </c>
      <c r="DG63" s="91">
        <f t="shared" si="83"/>
        <v>0</v>
      </c>
      <c r="DH63" s="91">
        <f t="shared" si="84"/>
        <v>0</v>
      </c>
      <c r="DI63" s="91">
        <f t="shared" si="85"/>
        <v>0</v>
      </c>
      <c r="DJ63" s="91">
        <f t="shared" si="86"/>
        <v>0</v>
      </c>
      <c r="DK63" s="89">
        <f t="shared" si="87"/>
        <v>0</v>
      </c>
      <c r="DL63" s="89">
        <f t="shared" si="88"/>
        <v>0</v>
      </c>
      <c r="DM63" s="89">
        <f t="shared" si="89"/>
        <v>0</v>
      </c>
      <c r="DN63" s="89">
        <f t="shared" si="90"/>
        <v>0</v>
      </c>
      <c r="DO63" s="89">
        <f t="shared" si="91"/>
        <v>0</v>
      </c>
      <c r="DP63" s="94">
        <f t="shared" si="92"/>
        <v>0</v>
      </c>
      <c r="DQ63" s="90">
        <f t="shared" si="93"/>
        <v>0</v>
      </c>
      <c r="DR63" s="342">
        <f t="shared" si="94"/>
        <v>0</v>
      </c>
      <c r="DS63" s="343">
        <f t="shared" si="95"/>
        <v>0</v>
      </c>
      <c r="DT63" s="343">
        <f t="shared" si="96"/>
        <v>0</v>
      </c>
      <c r="DU63" s="343">
        <f t="shared" si="97"/>
        <v>0</v>
      </c>
      <c r="DV63" s="89">
        <f t="shared" si="98"/>
        <v>0</v>
      </c>
      <c r="DW63" s="89">
        <f t="shared" si="99"/>
        <v>0</v>
      </c>
      <c r="DX63" s="343">
        <f t="shared" si="100"/>
        <v>0</v>
      </c>
      <c r="DY63" s="343">
        <f t="shared" si="101"/>
        <v>0</v>
      </c>
      <c r="DZ63" s="343">
        <f t="shared" si="102"/>
        <v>0</v>
      </c>
      <c r="EA63" s="94">
        <f t="shared" si="103"/>
        <v>0</v>
      </c>
      <c r="EB63" s="90">
        <f t="shared" si="104"/>
        <v>0</v>
      </c>
      <c r="EC63" s="91">
        <f t="shared" si="105"/>
        <v>0</v>
      </c>
      <c r="ED63" s="89">
        <f t="shared" si="106"/>
        <v>0</v>
      </c>
      <c r="EE63" s="89">
        <f t="shared" si="107"/>
        <v>0</v>
      </c>
      <c r="EF63" s="89">
        <f t="shared" si="108"/>
        <v>0</v>
      </c>
      <c r="EG63" s="89">
        <f t="shared" si="109"/>
        <v>0</v>
      </c>
      <c r="EH63" s="89">
        <f t="shared" si="110"/>
        <v>0</v>
      </c>
      <c r="EI63" s="89">
        <f t="shared" si="111"/>
        <v>0</v>
      </c>
      <c r="EJ63" s="89">
        <f t="shared" si="112"/>
        <v>0</v>
      </c>
      <c r="EK63" s="94">
        <f t="shared" si="113"/>
        <v>0</v>
      </c>
      <c r="EL63" s="94">
        <f t="shared" si="114"/>
        <v>0</v>
      </c>
      <c r="EM63" s="90">
        <f t="shared" si="115"/>
        <v>0</v>
      </c>
      <c r="EN63" s="91">
        <f t="shared" si="28"/>
        <v>0</v>
      </c>
      <c r="EO63" s="89">
        <f t="shared" si="29"/>
        <v>0</v>
      </c>
      <c r="EP63" s="89">
        <f t="shared" si="30"/>
        <v>0</v>
      </c>
      <c r="EQ63" s="89">
        <f t="shared" si="31"/>
        <v>0</v>
      </c>
      <c r="ER63" s="89">
        <f t="shared" si="32"/>
        <v>0</v>
      </c>
      <c r="ES63" s="89">
        <f t="shared" si="116"/>
        <v>0</v>
      </c>
      <c r="ET63" s="89">
        <f t="shared" si="33"/>
        <v>0</v>
      </c>
      <c r="EU63" s="89">
        <f t="shared" si="34"/>
        <v>0</v>
      </c>
      <c r="EV63" s="94">
        <f t="shared" si="35"/>
        <v>0</v>
      </c>
      <c r="EW63" s="94">
        <f t="shared" si="36"/>
        <v>0</v>
      </c>
      <c r="EX63" s="90">
        <f t="shared" si="37"/>
        <v>0</v>
      </c>
      <c r="EY63" s="662"/>
    </row>
    <row r="64" spans="1:155" ht="21.75" customHeight="1">
      <c r="A64" s="13">
        <f t="shared" si="38"/>
        <v>0</v>
      </c>
      <c r="B64" s="35">
        <v>56</v>
      </c>
      <c r="C64" s="336">
        <v>56</v>
      </c>
      <c r="D64" s="6">
        <f t="shared" si="39"/>
        <v>0</v>
      </c>
      <c r="E64" s="79"/>
      <c r="F64" s="443" t="str">
        <f t="shared" si="117"/>
        <v/>
      </c>
      <c r="G64" s="79">
        <f>'Data Paste From Shala Darpan'!L57</f>
        <v>0</v>
      </c>
      <c r="H64" s="79">
        <f>'Data Paste From Shala Darpan'!F57</f>
        <v>0</v>
      </c>
      <c r="I64" s="79">
        <f>'Data Paste From Shala Darpan'!H57</f>
        <v>0</v>
      </c>
      <c r="J64" s="79">
        <f>'Data Paste From Shala Darpan'!I57</f>
        <v>0</v>
      </c>
      <c r="K64" s="337">
        <f>'Data Paste From Shala Darpan'!K57</f>
        <v>0</v>
      </c>
      <c r="L64" s="214" t="str">
        <f t="shared" si="40"/>
        <v/>
      </c>
      <c r="M64" s="174"/>
      <c r="N64" s="175" t="str">
        <f t="shared" si="41"/>
        <v/>
      </c>
      <c r="O64" s="220">
        <f t="shared" si="42"/>
        <v>0</v>
      </c>
      <c r="P64" s="681"/>
      <c r="Q64" s="137"/>
      <c r="R64" s="138"/>
      <c r="S64" s="138"/>
      <c r="T64" s="139"/>
      <c r="U64" s="138"/>
      <c r="V64" s="414">
        <f t="shared" si="43"/>
        <v>0</v>
      </c>
      <c r="W64" s="138"/>
      <c r="X64" s="193"/>
      <c r="Y64" s="194"/>
      <c r="Z64" s="194"/>
      <c r="AA64" s="195"/>
      <c r="AB64" s="194"/>
      <c r="AC64" s="417">
        <f t="shared" si="44"/>
        <v>0</v>
      </c>
      <c r="AD64" s="194"/>
      <c r="AE64" s="242"/>
      <c r="AF64" s="243"/>
      <c r="AG64" s="243"/>
      <c r="AH64" s="244"/>
      <c r="AI64" s="243"/>
      <c r="AJ64" s="420">
        <f t="shared" si="45"/>
        <v>0</v>
      </c>
      <c r="AK64" s="243"/>
      <c r="AL64" s="143"/>
      <c r="AM64" s="144"/>
      <c r="AN64" s="144"/>
      <c r="AO64" s="145"/>
      <c r="AP64" s="144"/>
      <c r="AQ64" s="423">
        <f t="shared" si="46"/>
        <v>0</v>
      </c>
      <c r="AR64" s="144"/>
      <c r="AS64" s="257"/>
      <c r="AT64" s="258"/>
      <c r="AU64" s="258"/>
      <c r="AV64" s="259"/>
      <c r="AW64" s="258"/>
      <c r="AX64" s="426">
        <f t="shared" si="47"/>
        <v>0</v>
      </c>
      <c r="AY64" s="258"/>
      <c r="AZ64" s="295"/>
      <c r="BA64" s="296"/>
      <c r="BB64" s="296"/>
      <c r="BC64" s="297"/>
      <c r="BD64" s="296"/>
      <c r="BE64" s="429">
        <f t="shared" si="48"/>
        <v>0</v>
      </c>
      <c r="BF64" s="296"/>
      <c r="BG64" s="257"/>
      <c r="BH64" s="258"/>
      <c r="BI64" s="258"/>
      <c r="BJ64" s="259"/>
      <c r="BK64" s="258"/>
      <c r="BL64" s="426">
        <f t="shared" si="49"/>
        <v>0</v>
      </c>
      <c r="BM64" s="258"/>
      <c r="BN64" s="266">
        <v>0</v>
      </c>
      <c r="BO64" s="267">
        <v>0</v>
      </c>
      <c r="BP64" s="274">
        <v>0</v>
      </c>
      <c r="BQ64" s="275">
        <v>0</v>
      </c>
      <c r="BR64" s="282">
        <v>0</v>
      </c>
      <c r="BS64" s="283">
        <v>0</v>
      </c>
      <c r="BT64" s="202">
        <v>0</v>
      </c>
      <c r="BU64" s="203">
        <v>0</v>
      </c>
      <c r="BV64" s="203">
        <v>0</v>
      </c>
      <c r="BW64" s="150">
        <v>0</v>
      </c>
      <c r="BX64" s="151">
        <v>0</v>
      </c>
      <c r="BY64" s="301">
        <v>0</v>
      </c>
      <c r="BZ64" s="91">
        <f t="shared" si="50"/>
        <v>0</v>
      </c>
      <c r="CA64" s="89">
        <f t="shared" si="51"/>
        <v>0</v>
      </c>
      <c r="CB64" s="89">
        <f t="shared" si="52"/>
        <v>0</v>
      </c>
      <c r="CC64" s="89">
        <f t="shared" si="53"/>
        <v>0</v>
      </c>
      <c r="CD64" s="89">
        <f t="shared" si="54"/>
        <v>0</v>
      </c>
      <c r="CE64" s="89">
        <f t="shared" si="55"/>
        <v>0</v>
      </c>
      <c r="CF64" s="89">
        <f t="shared" si="56"/>
        <v>0</v>
      </c>
      <c r="CG64" s="89">
        <f t="shared" si="57"/>
        <v>0</v>
      </c>
      <c r="CH64" s="94">
        <f t="shared" si="58"/>
        <v>0</v>
      </c>
      <c r="CI64" s="94">
        <f t="shared" si="59"/>
        <v>0</v>
      </c>
      <c r="CJ64" s="90">
        <f t="shared" si="60"/>
        <v>0</v>
      </c>
      <c r="CK64" s="91">
        <f t="shared" si="61"/>
        <v>0</v>
      </c>
      <c r="CL64" s="89">
        <f t="shared" si="62"/>
        <v>0</v>
      </c>
      <c r="CM64" s="89">
        <f t="shared" si="63"/>
        <v>0</v>
      </c>
      <c r="CN64" s="89">
        <f t="shared" si="64"/>
        <v>0</v>
      </c>
      <c r="CO64" s="89">
        <f t="shared" si="65"/>
        <v>0</v>
      </c>
      <c r="CP64" s="89">
        <f t="shared" si="66"/>
        <v>0</v>
      </c>
      <c r="CQ64" s="89">
        <f t="shared" si="67"/>
        <v>0</v>
      </c>
      <c r="CR64" s="89">
        <f t="shared" si="68"/>
        <v>0</v>
      </c>
      <c r="CS64" s="94">
        <f t="shared" si="69"/>
        <v>0</v>
      </c>
      <c r="CT64" s="94">
        <f t="shared" si="70"/>
        <v>0</v>
      </c>
      <c r="CU64" s="90">
        <f t="shared" si="71"/>
        <v>0</v>
      </c>
      <c r="CV64" s="91">
        <f t="shared" si="72"/>
        <v>0</v>
      </c>
      <c r="CW64" s="89">
        <f t="shared" si="73"/>
        <v>0</v>
      </c>
      <c r="CX64" s="89">
        <f t="shared" si="74"/>
        <v>0</v>
      </c>
      <c r="CY64" s="89">
        <f t="shared" si="75"/>
        <v>0</v>
      </c>
      <c r="CZ64" s="89">
        <f t="shared" si="76"/>
        <v>0</v>
      </c>
      <c r="DA64" s="89">
        <f t="shared" si="77"/>
        <v>0</v>
      </c>
      <c r="DB64" s="89">
        <f t="shared" si="78"/>
        <v>0</v>
      </c>
      <c r="DC64" s="89">
        <f t="shared" si="79"/>
        <v>0</v>
      </c>
      <c r="DD64" s="94">
        <f t="shared" si="80"/>
        <v>0</v>
      </c>
      <c r="DE64" s="94">
        <f t="shared" si="81"/>
        <v>0</v>
      </c>
      <c r="DF64" s="90">
        <f t="shared" si="82"/>
        <v>0</v>
      </c>
      <c r="DG64" s="91">
        <f t="shared" si="83"/>
        <v>0</v>
      </c>
      <c r="DH64" s="91">
        <f t="shared" si="84"/>
        <v>0</v>
      </c>
      <c r="DI64" s="91">
        <f t="shared" si="85"/>
        <v>0</v>
      </c>
      <c r="DJ64" s="91">
        <f t="shared" si="86"/>
        <v>0</v>
      </c>
      <c r="DK64" s="89">
        <f t="shared" si="87"/>
        <v>0</v>
      </c>
      <c r="DL64" s="89">
        <f t="shared" si="88"/>
        <v>0</v>
      </c>
      <c r="DM64" s="89">
        <f t="shared" si="89"/>
        <v>0</v>
      </c>
      <c r="DN64" s="89">
        <f t="shared" si="90"/>
        <v>0</v>
      </c>
      <c r="DO64" s="89">
        <f t="shared" si="91"/>
        <v>0</v>
      </c>
      <c r="DP64" s="94">
        <f t="shared" si="92"/>
        <v>0</v>
      </c>
      <c r="DQ64" s="90">
        <f t="shared" si="93"/>
        <v>0</v>
      </c>
      <c r="DR64" s="342">
        <f t="shared" si="94"/>
        <v>0</v>
      </c>
      <c r="DS64" s="343">
        <f t="shared" si="95"/>
        <v>0</v>
      </c>
      <c r="DT64" s="343">
        <f t="shared" si="96"/>
        <v>0</v>
      </c>
      <c r="DU64" s="343">
        <f t="shared" si="97"/>
        <v>0</v>
      </c>
      <c r="DV64" s="89">
        <f t="shared" si="98"/>
        <v>0</v>
      </c>
      <c r="DW64" s="89">
        <f t="shared" si="99"/>
        <v>0</v>
      </c>
      <c r="DX64" s="343">
        <f t="shared" si="100"/>
        <v>0</v>
      </c>
      <c r="DY64" s="343">
        <f t="shared" si="101"/>
        <v>0</v>
      </c>
      <c r="DZ64" s="343">
        <f t="shared" si="102"/>
        <v>0</v>
      </c>
      <c r="EA64" s="94">
        <f t="shared" si="103"/>
        <v>0</v>
      </c>
      <c r="EB64" s="90">
        <f t="shared" si="104"/>
        <v>0</v>
      </c>
      <c r="EC64" s="91">
        <f t="shared" si="105"/>
        <v>0</v>
      </c>
      <c r="ED64" s="89">
        <f t="shared" si="106"/>
        <v>0</v>
      </c>
      <c r="EE64" s="89">
        <f t="shared" si="107"/>
        <v>0</v>
      </c>
      <c r="EF64" s="89">
        <f t="shared" si="108"/>
        <v>0</v>
      </c>
      <c r="EG64" s="89">
        <f t="shared" si="109"/>
        <v>0</v>
      </c>
      <c r="EH64" s="89">
        <f t="shared" si="110"/>
        <v>0</v>
      </c>
      <c r="EI64" s="89">
        <f t="shared" si="111"/>
        <v>0</v>
      </c>
      <c r="EJ64" s="89">
        <f t="shared" si="112"/>
        <v>0</v>
      </c>
      <c r="EK64" s="94">
        <f t="shared" si="113"/>
        <v>0</v>
      </c>
      <c r="EL64" s="94">
        <f t="shared" si="114"/>
        <v>0</v>
      </c>
      <c r="EM64" s="90">
        <f t="shared" si="115"/>
        <v>0</v>
      </c>
      <c r="EN64" s="91">
        <f t="shared" si="28"/>
        <v>0</v>
      </c>
      <c r="EO64" s="89">
        <f t="shared" si="29"/>
        <v>0</v>
      </c>
      <c r="EP64" s="89">
        <f t="shared" si="30"/>
        <v>0</v>
      </c>
      <c r="EQ64" s="89">
        <f t="shared" si="31"/>
        <v>0</v>
      </c>
      <c r="ER64" s="89">
        <f t="shared" si="32"/>
        <v>0</v>
      </c>
      <c r="ES64" s="89">
        <f t="shared" si="116"/>
        <v>0</v>
      </c>
      <c r="ET64" s="89">
        <f t="shared" si="33"/>
        <v>0</v>
      </c>
      <c r="EU64" s="89">
        <f t="shared" si="34"/>
        <v>0</v>
      </c>
      <c r="EV64" s="94">
        <f t="shared" si="35"/>
        <v>0</v>
      </c>
      <c r="EW64" s="94">
        <f t="shared" si="36"/>
        <v>0</v>
      </c>
      <c r="EX64" s="90">
        <f t="shared" si="37"/>
        <v>0</v>
      </c>
      <c r="EY64" s="662"/>
    </row>
    <row r="65" spans="1:155" ht="21.75" customHeight="1">
      <c r="A65" s="13">
        <f t="shared" si="38"/>
        <v>0</v>
      </c>
      <c r="B65" s="35">
        <v>57</v>
      </c>
      <c r="C65" s="334">
        <v>57</v>
      </c>
      <c r="D65" s="6">
        <f t="shared" si="39"/>
        <v>0</v>
      </c>
      <c r="E65" s="79"/>
      <c r="F65" s="443" t="str">
        <f t="shared" si="117"/>
        <v/>
      </c>
      <c r="G65" s="78">
        <f>'Data Paste From Shala Darpan'!L58</f>
        <v>0</v>
      </c>
      <c r="H65" s="79">
        <f>'Data Paste From Shala Darpan'!F58</f>
        <v>0</v>
      </c>
      <c r="I65" s="79">
        <f>'Data Paste From Shala Darpan'!H58</f>
        <v>0</v>
      </c>
      <c r="J65" s="79">
        <f>'Data Paste From Shala Darpan'!I58</f>
        <v>0</v>
      </c>
      <c r="K65" s="337">
        <f>'Data Paste From Shala Darpan'!K58</f>
        <v>0</v>
      </c>
      <c r="L65" s="214" t="str">
        <f t="shared" si="40"/>
        <v/>
      </c>
      <c r="M65" s="174"/>
      <c r="N65" s="175" t="str">
        <f t="shared" si="41"/>
        <v/>
      </c>
      <c r="O65" s="220">
        <f t="shared" si="42"/>
        <v>0</v>
      </c>
      <c r="P65" s="681"/>
      <c r="Q65" s="137"/>
      <c r="R65" s="138"/>
      <c r="S65" s="138"/>
      <c r="T65" s="139"/>
      <c r="U65" s="138"/>
      <c r="V65" s="414">
        <f t="shared" si="43"/>
        <v>0</v>
      </c>
      <c r="W65" s="138"/>
      <c r="X65" s="193"/>
      <c r="Y65" s="194"/>
      <c r="Z65" s="194"/>
      <c r="AA65" s="195"/>
      <c r="AB65" s="194"/>
      <c r="AC65" s="417">
        <f t="shared" si="44"/>
        <v>0</v>
      </c>
      <c r="AD65" s="194"/>
      <c r="AE65" s="242"/>
      <c r="AF65" s="243"/>
      <c r="AG65" s="243"/>
      <c r="AH65" s="244"/>
      <c r="AI65" s="243"/>
      <c r="AJ65" s="420">
        <f t="shared" si="45"/>
        <v>0</v>
      </c>
      <c r="AK65" s="243"/>
      <c r="AL65" s="143"/>
      <c r="AM65" s="144"/>
      <c r="AN65" s="144"/>
      <c r="AO65" s="145"/>
      <c r="AP65" s="144"/>
      <c r="AQ65" s="423">
        <f t="shared" si="46"/>
        <v>0</v>
      </c>
      <c r="AR65" s="144"/>
      <c r="AS65" s="257"/>
      <c r="AT65" s="258"/>
      <c r="AU65" s="258"/>
      <c r="AV65" s="259"/>
      <c r="AW65" s="258"/>
      <c r="AX65" s="426">
        <f t="shared" si="47"/>
        <v>0</v>
      </c>
      <c r="AY65" s="258"/>
      <c r="AZ65" s="295"/>
      <c r="BA65" s="296"/>
      <c r="BB65" s="296"/>
      <c r="BC65" s="297"/>
      <c r="BD65" s="296"/>
      <c r="BE65" s="429">
        <f t="shared" si="48"/>
        <v>0</v>
      </c>
      <c r="BF65" s="296"/>
      <c r="BG65" s="257"/>
      <c r="BH65" s="258"/>
      <c r="BI65" s="258"/>
      <c r="BJ65" s="259"/>
      <c r="BK65" s="258"/>
      <c r="BL65" s="426">
        <f t="shared" si="49"/>
        <v>0</v>
      </c>
      <c r="BM65" s="258"/>
      <c r="BN65" s="266">
        <v>0</v>
      </c>
      <c r="BO65" s="267">
        <v>0</v>
      </c>
      <c r="BP65" s="274">
        <v>0</v>
      </c>
      <c r="BQ65" s="275">
        <v>0</v>
      </c>
      <c r="BR65" s="282">
        <v>0</v>
      </c>
      <c r="BS65" s="283">
        <v>0</v>
      </c>
      <c r="BT65" s="202">
        <v>0</v>
      </c>
      <c r="BU65" s="203">
        <v>0</v>
      </c>
      <c r="BV65" s="203">
        <v>0</v>
      </c>
      <c r="BW65" s="150">
        <v>0</v>
      </c>
      <c r="BX65" s="151">
        <v>0</v>
      </c>
      <c r="BY65" s="301">
        <v>0</v>
      </c>
      <c r="BZ65" s="91">
        <f t="shared" si="50"/>
        <v>0</v>
      </c>
      <c r="CA65" s="89">
        <f t="shared" si="51"/>
        <v>0</v>
      </c>
      <c r="CB65" s="89">
        <f t="shared" si="52"/>
        <v>0</v>
      </c>
      <c r="CC65" s="89">
        <f t="shared" si="53"/>
        <v>0</v>
      </c>
      <c r="CD65" s="89">
        <f t="shared" si="54"/>
        <v>0</v>
      </c>
      <c r="CE65" s="89">
        <f t="shared" si="55"/>
        <v>0</v>
      </c>
      <c r="CF65" s="89">
        <f t="shared" si="56"/>
        <v>0</v>
      </c>
      <c r="CG65" s="89">
        <f t="shared" si="57"/>
        <v>0</v>
      </c>
      <c r="CH65" s="94">
        <f t="shared" si="58"/>
        <v>0</v>
      </c>
      <c r="CI65" s="94">
        <f t="shared" si="59"/>
        <v>0</v>
      </c>
      <c r="CJ65" s="90">
        <f t="shared" si="60"/>
        <v>0</v>
      </c>
      <c r="CK65" s="91">
        <f t="shared" si="61"/>
        <v>0</v>
      </c>
      <c r="CL65" s="89">
        <f t="shared" si="62"/>
        <v>0</v>
      </c>
      <c r="CM65" s="89">
        <f t="shared" si="63"/>
        <v>0</v>
      </c>
      <c r="CN65" s="89">
        <f t="shared" si="64"/>
        <v>0</v>
      </c>
      <c r="CO65" s="89">
        <f t="shared" si="65"/>
        <v>0</v>
      </c>
      <c r="CP65" s="89">
        <f t="shared" si="66"/>
        <v>0</v>
      </c>
      <c r="CQ65" s="89">
        <f t="shared" si="67"/>
        <v>0</v>
      </c>
      <c r="CR65" s="89">
        <f t="shared" si="68"/>
        <v>0</v>
      </c>
      <c r="CS65" s="94">
        <f t="shared" si="69"/>
        <v>0</v>
      </c>
      <c r="CT65" s="94">
        <f t="shared" si="70"/>
        <v>0</v>
      </c>
      <c r="CU65" s="90">
        <f t="shared" si="71"/>
        <v>0</v>
      </c>
      <c r="CV65" s="91">
        <f t="shared" si="72"/>
        <v>0</v>
      </c>
      <c r="CW65" s="89">
        <f t="shared" si="73"/>
        <v>0</v>
      </c>
      <c r="CX65" s="89">
        <f t="shared" si="74"/>
        <v>0</v>
      </c>
      <c r="CY65" s="89">
        <f t="shared" si="75"/>
        <v>0</v>
      </c>
      <c r="CZ65" s="89">
        <f t="shared" si="76"/>
        <v>0</v>
      </c>
      <c r="DA65" s="89">
        <f t="shared" si="77"/>
        <v>0</v>
      </c>
      <c r="DB65" s="89">
        <f t="shared" si="78"/>
        <v>0</v>
      </c>
      <c r="DC65" s="89">
        <f t="shared" si="79"/>
        <v>0</v>
      </c>
      <c r="DD65" s="94">
        <f t="shared" si="80"/>
        <v>0</v>
      </c>
      <c r="DE65" s="94">
        <f t="shared" si="81"/>
        <v>0</v>
      </c>
      <c r="DF65" s="90">
        <f t="shared" si="82"/>
        <v>0</v>
      </c>
      <c r="DG65" s="91">
        <f t="shared" si="83"/>
        <v>0</v>
      </c>
      <c r="DH65" s="91">
        <f t="shared" si="84"/>
        <v>0</v>
      </c>
      <c r="DI65" s="91">
        <f t="shared" si="85"/>
        <v>0</v>
      </c>
      <c r="DJ65" s="91">
        <f t="shared" si="86"/>
        <v>0</v>
      </c>
      <c r="DK65" s="89">
        <f t="shared" si="87"/>
        <v>0</v>
      </c>
      <c r="DL65" s="89">
        <f t="shared" si="88"/>
        <v>0</v>
      </c>
      <c r="DM65" s="89">
        <f t="shared" si="89"/>
        <v>0</v>
      </c>
      <c r="DN65" s="89">
        <f t="shared" si="90"/>
        <v>0</v>
      </c>
      <c r="DO65" s="89">
        <f t="shared" si="91"/>
        <v>0</v>
      </c>
      <c r="DP65" s="94">
        <f t="shared" si="92"/>
        <v>0</v>
      </c>
      <c r="DQ65" s="90">
        <f t="shared" si="93"/>
        <v>0</v>
      </c>
      <c r="DR65" s="342">
        <f t="shared" si="94"/>
        <v>0</v>
      </c>
      <c r="DS65" s="343">
        <f t="shared" si="95"/>
        <v>0</v>
      </c>
      <c r="DT65" s="343">
        <f t="shared" si="96"/>
        <v>0</v>
      </c>
      <c r="DU65" s="343">
        <f t="shared" si="97"/>
        <v>0</v>
      </c>
      <c r="DV65" s="89">
        <f t="shared" si="98"/>
        <v>0</v>
      </c>
      <c r="DW65" s="89">
        <f t="shared" si="99"/>
        <v>0</v>
      </c>
      <c r="DX65" s="343">
        <f t="shared" si="100"/>
        <v>0</v>
      </c>
      <c r="DY65" s="343">
        <f t="shared" si="101"/>
        <v>0</v>
      </c>
      <c r="DZ65" s="343">
        <f t="shared" si="102"/>
        <v>0</v>
      </c>
      <c r="EA65" s="94">
        <f t="shared" si="103"/>
        <v>0</v>
      </c>
      <c r="EB65" s="90">
        <f t="shared" si="104"/>
        <v>0</v>
      </c>
      <c r="EC65" s="91">
        <f t="shared" si="105"/>
        <v>0</v>
      </c>
      <c r="ED65" s="89">
        <f t="shared" si="106"/>
        <v>0</v>
      </c>
      <c r="EE65" s="89">
        <f t="shared" si="107"/>
        <v>0</v>
      </c>
      <c r="EF65" s="89">
        <f t="shared" si="108"/>
        <v>0</v>
      </c>
      <c r="EG65" s="89">
        <f t="shared" si="109"/>
        <v>0</v>
      </c>
      <c r="EH65" s="89">
        <f t="shared" si="110"/>
        <v>0</v>
      </c>
      <c r="EI65" s="89">
        <f t="shared" si="111"/>
        <v>0</v>
      </c>
      <c r="EJ65" s="89">
        <f t="shared" si="112"/>
        <v>0</v>
      </c>
      <c r="EK65" s="94">
        <f t="shared" si="113"/>
        <v>0</v>
      </c>
      <c r="EL65" s="94">
        <f t="shared" si="114"/>
        <v>0</v>
      </c>
      <c r="EM65" s="90">
        <f t="shared" si="115"/>
        <v>0</v>
      </c>
      <c r="EN65" s="91">
        <f t="shared" si="28"/>
        <v>0</v>
      </c>
      <c r="EO65" s="89">
        <f t="shared" si="29"/>
        <v>0</v>
      </c>
      <c r="EP65" s="89">
        <f t="shared" si="30"/>
        <v>0</v>
      </c>
      <c r="EQ65" s="89">
        <f t="shared" si="31"/>
        <v>0</v>
      </c>
      <c r="ER65" s="89">
        <f t="shared" si="32"/>
        <v>0</v>
      </c>
      <c r="ES65" s="89">
        <f t="shared" si="116"/>
        <v>0</v>
      </c>
      <c r="ET65" s="89">
        <f t="shared" si="33"/>
        <v>0</v>
      </c>
      <c r="EU65" s="89">
        <f t="shared" si="34"/>
        <v>0</v>
      </c>
      <c r="EV65" s="94">
        <f t="shared" si="35"/>
        <v>0</v>
      </c>
      <c r="EW65" s="94">
        <f t="shared" si="36"/>
        <v>0</v>
      </c>
      <c r="EX65" s="90">
        <f t="shared" si="37"/>
        <v>0</v>
      </c>
      <c r="EY65" s="662"/>
    </row>
    <row r="66" spans="1:155" ht="21.75" customHeight="1">
      <c r="A66" s="13">
        <f t="shared" si="38"/>
        <v>0</v>
      </c>
      <c r="B66" s="35">
        <v>58</v>
      </c>
      <c r="C66" s="336">
        <v>58</v>
      </c>
      <c r="D66" s="6">
        <f t="shared" si="39"/>
        <v>0</v>
      </c>
      <c r="E66" s="79"/>
      <c r="F66" s="443" t="str">
        <f t="shared" si="117"/>
        <v/>
      </c>
      <c r="G66" s="79">
        <f>'Data Paste From Shala Darpan'!L59</f>
        <v>0</v>
      </c>
      <c r="H66" s="79">
        <f>'Data Paste From Shala Darpan'!F59</f>
        <v>0</v>
      </c>
      <c r="I66" s="79">
        <f>'Data Paste From Shala Darpan'!H59</f>
        <v>0</v>
      </c>
      <c r="J66" s="79">
        <f>'Data Paste From Shala Darpan'!I59</f>
        <v>0</v>
      </c>
      <c r="K66" s="337">
        <f>'Data Paste From Shala Darpan'!K59</f>
        <v>0</v>
      </c>
      <c r="L66" s="214" t="str">
        <f t="shared" si="40"/>
        <v/>
      </c>
      <c r="M66" s="174"/>
      <c r="N66" s="175" t="str">
        <f t="shared" si="41"/>
        <v/>
      </c>
      <c r="O66" s="220">
        <f t="shared" si="42"/>
        <v>0</v>
      </c>
      <c r="P66" s="681"/>
      <c r="Q66" s="137"/>
      <c r="R66" s="138"/>
      <c r="S66" s="138"/>
      <c r="T66" s="139"/>
      <c r="U66" s="138"/>
      <c r="V66" s="414">
        <f t="shared" si="43"/>
        <v>0</v>
      </c>
      <c r="W66" s="138"/>
      <c r="X66" s="193"/>
      <c r="Y66" s="194"/>
      <c r="Z66" s="194"/>
      <c r="AA66" s="195"/>
      <c r="AB66" s="194"/>
      <c r="AC66" s="417">
        <f t="shared" si="44"/>
        <v>0</v>
      </c>
      <c r="AD66" s="194"/>
      <c r="AE66" s="242"/>
      <c r="AF66" s="243"/>
      <c r="AG66" s="243"/>
      <c r="AH66" s="244"/>
      <c r="AI66" s="243"/>
      <c r="AJ66" s="420">
        <f t="shared" si="45"/>
        <v>0</v>
      </c>
      <c r="AK66" s="243"/>
      <c r="AL66" s="143"/>
      <c r="AM66" s="144"/>
      <c r="AN66" s="144"/>
      <c r="AO66" s="145"/>
      <c r="AP66" s="144"/>
      <c r="AQ66" s="423">
        <f t="shared" si="46"/>
        <v>0</v>
      </c>
      <c r="AR66" s="144"/>
      <c r="AS66" s="257"/>
      <c r="AT66" s="258"/>
      <c r="AU66" s="258"/>
      <c r="AV66" s="259"/>
      <c r="AW66" s="258"/>
      <c r="AX66" s="426">
        <f t="shared" si="47"/>
        <v>0</v>
      </c>
      <c r="AY66" s="258"/>
      <c r="AZ66" s="295"/>
      <c r="BA66" s="296"/>
      <c r="BB66" s="296"/>
      <c r="BC66" s="297"/>
      <c r="BD66" s="296"/>
      <c r="BE66" s="429">
        <f t="shared" si="48"/>
        <v>0</v>
      </c>
      <c r="BF66" s="296"/>
      <c r="BG66" s="257"/>
      <c r="BH66" s="258"/>
      <c r="BI66" s="258"/>
      <c r="BJ66" s="259"/>
      <c r="BK66" s="258"/>
      <c r="BL66" s="426">
        <f t="shared" si="49"/>
        <v>0</v>
      </c>
      <c r="BM66" s="258"/>
      <c r="BN66" s="266">
        <v>0</v>
      </c>
      <c r="BO66" s="267">
        <v>0</v>
      </c>
      <c r="BP66" s="274">
        <v>0</v>
      </c>
      <c r="BQ66" s="275">
        <v>0</v>
      </c>
      <c r="BR66" s="282">
        <v>0</v>
      </c>
      <c r="BS66" s="283">
        <v>0</v>
      </c>
      <c r="BT66" s="202">
        <v>0</v>
      </c>
      <c r="BU66" s="203">
        <v>0</v>
      </c>
      <c r="BV66" s="203">
        <v>0</v>
      </c>
      <c r="BW66" s="150">
        <v>0</v>
      </c>
      <c r="BX66" s="151">
        <v>0</v>
      </c>
      <c r="BY66" s="301">
        <v>0</v>
      </c>
      <c r="BZ66" s="91">
        <f t="shared" si="50"/>
        <v>0</v>
      </c>
      <c r="CA66" s="89">
        <f t="shared" si="51"/>
        <v>0</v>
      </c>
      <c r="CB66" s="89">
        <f t="shared" si="52"/>
        <v>0</v>
      </c>
      <c r="CC66" s="89">
        <f t="shared" si="53"/>
        <v>0</v>
      </c>
      <c r="CD66" s="89">
        <f t="shared" si="54"/>
        <v>0</v>
      </c>
      <c r="CE66" s="89">
        <f t="shared" si="55"/>
        <v>0</v>
      </c>
      <c r="CF66" s="89">
        <f t="shared" si="56"/>
        <v>0</v>
      </c>
      <c r="CG66" s="89">
        <f t="shared" si="57"/>
        <v>0</v>
      </c>
      <c r="CH66" s="94">
        <f t="shared" si="58"/>
        <v>0</v>
      </c>
      <c r="CI66" s="94">
        <f t="shared" si="59"/>
        <v>0</v>
      </c>
      <c r="CJ66" s="90">
        <f t="shared" si="60"/>
        <v>0</v>
      </c>
      <c r="CK66" s="91">
        <f t="shared" si="61"/>
        <v>0</v>
      </c>
      <c r="CL66" s="89">
        <f t="shared" si="62"/>
        <v>0</v>
      </c>
      <c r="CM66" s="89">
        <f t="shared" si="63"/>
        <v>0</v>
      </c>
      <c r="CN66" s="89">
        <f t="shared" si="64"/>
        <v>0</v>
      </c>
      <c r="CO66" s="89">
        <f t="shared" si="65"/>
        <v>0</v>
      </c>
      <c r="CP66" s="89">
        <f t="shared" si="66"/>
        <v>0</v>
      </c>
      <c r="CQ66" s="89">
        <f t="shared" si="67"/>
        <v>0</v>
      </c>
      <c r="CR66" s="89">
        <f t="shared" si="68"/>
        <v>0</v>
      </c>
      <c r="CS66" s="94">
        <f t="shared" si="69"/>
        <v>0</v>
      </c>
      <c r="CT66" s="94">
        <f t="shared" si="70"/>
        <v>0</v>
      </c>
      <c r="CU66" s="90">
        <f t="shared" si="71"/>
        <v>0</v>
      </c>
      <c r="CV66" s="91">
        <f t="shared" si="72"/>
        <v>0</v>
      </c>
      <c r="CW66" s="89">
        <f t="shared" si="73"/>
        <v>0</v>
      </c>
      <c r="CX66" s="89">
        <f t="shared" si="74"/>
        <v>0</v>
      </c>
      <c r="CY66" s="89">
        <f t="shared" si="75"/>
        <v>0</v>
      </c>
      <c r="CZ66" s="89">
        <f t="shared" si="76"/>
        <v>0</v>
      </c>
      <c r="DA66" s="89">
        <f t="shared" si="77"/>
        <v>0</v>
      </c>
      <c r="DB66" s="89">
        <f t="shared" si="78"/>
        <v>0</v>
      </c>
      <c r="DC66" s="89">
        <f t="shared" si="79"/>
        <v>0</v>
      </c>
      <c r="DD66" s="94">
        <f t="shared" si="80"/>
        <v>0</v>
      </c>
      <c r="DE66" s="94">
        <f t="shared" si="81"/>
        <v>0</v>
      </c>
      <c r="DF66" s="90">
        <f t="shared" si="82"/>
        <v>0</v>
      </c>
      <c r="DG66" s="91">
        <f t="shared" si="83"/>
        <v>0</v>
      </c>
      <c r="DH66" s="91">
        <f t="shared" si="84"/>
        <v>0</v>
      </c>
      <c r="DI66" s="91">
        <f t="shared" si="85"/>
        <v>0</v>
      </c>
      <c r="DJ66" s="91">
        <f t="shared" si="86"/>
        <v>0</v>
      </c>
      <c r="DK66" s="89">
        <f t="shared" si="87"/>
        <v>0</v>
      </c>
      <c r="DL66" s="89">
        <f t="shared" si="88"/>
        <v>0</v>
      </c>
      <c r="DM66" s="89">
        <f t="shared" si="89"/>
        <v>0</v>
      </c>
      <c r="DN66" s="89">
        <f t="shared" si="90"/>
        <v>0</v>
      </c>
      <c r="DO66" s="89">
        <f t="shared" si="91"/>
        <v>0</v>
      </c>
      <c r="DP66" s="94">
        <f t="shared" si="92"/>
        <v>0</v>
      </c>
      <c r="DQ66" s="90">
        <f t="shared" si="93"/>
        <v>0</v>
      </c>
      <c r="DR66" s="342">
        <f t="shared" si="94"/>
        <v>0</v>
      </c>
      <c r="DS66" s="343">
        <f t="shared" si="95"/>
        <v>0</v>
      </c>
      <c r="DT66" s="343">
        <f t="shared" si="96"/>
        <v>0</v>
      </c>
      <c r="DU66" s="343">
        <f t="shared" si="97"/>
        <v>0</v>
      </c>
      <c r="DV66" s="89">
        <f t="shared" si="98"/>
        <v>0</v>
      </c>
      <c r="DW66" s="89">
        <f t="shared" si="99"/>
        <v>0</v>
      </c>
      <c r="DX66" s="343">
        <f t="shared" si="100"/>
        <v>0</v>
      </c>
      <c r="DY66" s="343">
        <f t="shared" si="101"/>
        <v>0</v>
      </c>
      <c r="DZ66" s="343">
        <f t="shared" si="102"/>
        <v>0</v>
      </c>
      <c r="EA66" s="94">
        <f t="shared" si="103"/>
        <v>0</v>
      </c>
      <c r="EB66" s="90">
        <f t="shared" si="104"/>
        <v>0</v>
      </c>
      <c r="EC66" s="91">
        <f t="shared" si="105"/>
        <v>0</v>
      </c>
      <c r="ED66" s="89">
        <f t="shared" si="106"/>
        <v>0</v>
      </c>
      <c r="EE66" s="89">
        <f t="shared" si="107"/>
        <v>0</v>
      </c>
      <c r="EF66" s="89">
        <f t="shared" si="108"/>
        <v>0</v>
      </c>
      <c r="EG66" s="89">
        <f t="shared" si="109"/>
        <v>0</v>
      </c>
      <c r="EH66" s="89">
        <f t="shared" si="110"/>
        <v>0</v>
      </c>
      <c r="EI66" s="89">
        <f t="shared" si="111"/>
        <v>0</v>
      </c>
      <c r="EJ66" s="89">
        <f t="shared" si="112"/>
        <v>0</v>
      </c>
      <c r="EK66" s="94">
        <f t="shared" si="113"/>
        <v>0</v>
      </c>
      <c r="EL66" s="94">
        <f t="shared" si="114"/>
        <v>0</v>
      </c>
      <c r="EM66" s="90">
        <f t="shared" si="115"/>
        <v>0</v>
      </c>
      <c r="EN66" s="91">
        <f t="shared" si="28"/>
        <v>0</v>
      </c>
      <c r="EO66" s="89">
        <f t="shared" si="29"/>
        <v>0</v>
      </c>
      <c r="EP66" s="89">
        <f t="shared" si="30"/>
        <v>0</v>
      </c>
      <c r="EQ66" s="89">
        <f t="shared" si="31"/>
        <v>0</v>
      </c>
      <c r="ER66" s="89">
        <f t="shared" si="32"/>
        <v>0</v>
      </c>
      <c r="ES66" s="89">
        <f t="shared" si="116"/>
        <v>0</v>
      </c>
      <c r="ET66" s="89">
        <f t="shared" si="33"/>
        <v>0</v>
      </c>
      <c r="EU66" s="89">
        <f t="shared" si="34"/>
        <v>0</v>
      </c>
      <c r="EV66" s="94">
        <f t="shared" si="35"/>
        <v>0</v>
      </c>
      <c r="EW66" s="94">
        <f t="shared" si="36"/>
        <v>0</v>
      </c>
      <c r="EX66" s="90">
        <f t="shared" si="37"/>
        <v>0</v>
      </c>
      <c r="EY66" s="662"/>
    </row>
    <row r="67" spans="1:155" ht="21.75" customHeight="1">
      <c r="A67" s="13">
        <f t="shared" si="38"/>
        <v>0</v>
      </c>
      <c r="B67" s="35">
        <v>59</v>
      </c>
      <c r="C67" s="334">
        <v>59</v>
      </c>
      <c r="D67" s="6">
        <f t="shared" si="39"/>
        <v>0</v>
      </c>
      <c r="E67" s="79"/>
      <c r="F67" s="443" t="str">
        <f t="shared" si="117"/>
        <v/>
      </c>
      <c r="G67" s="78">
        <f>'Data Paste From Shala Darpan'!L60</f>
        <v>0</v>
      </c>
      <c r="H67" s="79">
        <f>'Data Paste From Shala Darpan'!F60</f>
        <v>0</v>
      </c>
      <c r="I67" s="79">
        <f>'Data Paste From Shala Darpan'!H60</f>
        <v>0</v>
      </c>
      <c r="J67" s="79">
        <f>'Data Paste From Shala Darpan'!I60</f>
        <v>0</v>
      </c>
      <c r="K67" s="337">
        <f>'Data Paste From Shala Darpan'!K60</f>
        <v>0</v>
      </c>
      <c r="L67" s="214" t="str">
        <f t="shared" si="40"/>
        <v/>
      </c>
      <c r="M67" s="174"/>
      <c r="N67" s="175" t="str">
        <f t="shared" si="41"/>
        <v/>
      </c>
      <c r="O67" s="220">
        <f t="shared" si="42"/>
        <v>0</v>
      </c>
      <c r="P67" s="681"/>
      <c r="Q67" s="137"/>
      <c r="R67" s="138"/>
      <c r="S67" s="138"/>
      <c r="T67" s="139"/>
      <c r="U67" s="138"/>
      <c r="V67" s="414">
        <f t="shared" si="43"/>
        <v>0</v>
      </c>
      <c r="W67" s="138"/>
      <c r="X67" s="193"/>
      <c r="Y67" s="194"/>
      <c r="Z67" s="194"/>
      <c r="AA67" s="195"/>
      <c r="AB67" s="194"/>
      <c r="AC67" s="417">
        <f t="shared" si="44"/>
        <v>0</v>
      </c>
      <c r="AD67" s="194"/>
      <c r="AE67" s="242"/>
      <c r="AF67" s="243"/>
      <c r="AG67" s="243"/>
      <c r="AH67" s="244"/>
      <c r="AI67" s="243"/>
      <c r="AJ67" s="420">
        <f t="shared" si="45"/>
        <v>0</v>
      </c>
      <c r="AK67" s="243"/>
      <c r="AL67" s="143"/>
      <c r="AM67" s="144"/>
      <c r="AN67" s="144"/>
      <c r="AO67" s="145"/>
      <c r="AP67" s="144"/>
      <c r="AQ67" s="423">
        <f t="shared" si="46"/>
        <v>0</v>
      </c>
      <c r="AR67" s="144"/>
      <c r="AS67" s="257"/>
      <c r="AT67" s="258"/>
      <c r="AU67" s="258"/>
      <c r="AV67" s="259"/>
      <c r="AW67" s="258"/>
      <c r="AX67" s="426">
        <f t="shared" si="47"/>
        <v>0</v>
      </c>
      <c r="AY67" s="258"/>
      <c r="AZ67" s="295"/>
      <c r="BA67" s="296"/>
      <c r="BB67" s="296"/>
      <c r="BC67" s="297"/>
      <c r="BD67" s="296"/>
      <c r="BE67" s="429">
        <f t="shared" si="48"/>
        <v>0</v>
      </c>
      <c r="BF67" s="296"/>
      <c r="BG67" s="257"/>
      <c r="BH67" s="258"/>
      <c r="BI67" s="258"/>
      <c r="BJ67" s="259"/>
      <c r="BK67" s="258"/>
      <c r="BL67" s="426">
        <f t="shared" si="49"/>
        <v>0</v>
      </c>
      <c r="BM67" s="258"/>
      <c r="BN67" s="266">
        <v>0</v>
      </c>
      <c r="BO67" s="267">
        <v>0</v>
      </c>
      <c r="BP67" s="274">
        <v>0</v>
      </c>
      <c r="BQ67" s="275">
        <v>0</v>
      </c>
      <c r="BR67" s="282">
        <v>0</v>
      </c>
      <c r="BS67" s="283">
        <v>0</v>
      </c>
      <c r="BT67" s="202">
        <v>0</v>
      </c>
      <c r="BU67" s="203">
        <v>0</v>
      </c>
      <c r="BV67" s="203">
        <v>0</v>
      </c>
      <c r="BW67" s="150">
        <v>0</v>
      </c>
      <c r="BX67" s="151">
        <v>0</v>
      </c>
      <c r="BY67" s="301">
        <v>0</v>
      </c>
      <c r="BZ67" s="91">
        <f t="shared" si="50"/>
        <v>0</v>
      </c>
      <c r="CA67" s="89">
        <f t="shared" si="51"/>
        <v>0</v>
      </c>
      <c r="CB67" s="89">
        <f t="shared" si="52"/>
        <v>0</v>
      </c>
      <c r="CC67" s="89">
        <f t="shared" si="53"/>
        <v>0</v>
      </c>
      <c r="CD67" s="89">
        <f t="shared" si="54"/>
        <v>0</v>
      </c>
      <c r="CE67" s="89">
        <f t="shared" si="55"/>
        <v>0</v>
      </c>
      <c r="CF67" s="89">
        <f t="shared" si="56"/>
        <v>0</v>
      </c>
      <c r="CG67" s="89">
        <f t="shared" si="57"/>
        <v>0</v>
      </c>
      <c r="CH67" s="94">
        <f t="shared" si="58"/>
        <v>0</v>
      </c>
      <c r="CI67" s="94">
        <f t="shared" si="59"/>
        <v>0</v>
      </c>
      <c r="CJ67" s="90">
        <f t="shared" si="60"/>
        <v>0</v>
      </c>
      <c r="CK67" s="91">
        <f t="shared" si="61"/>
        <v>0</v>
      </c>
      <c r="CL67" s="89">
        <f t="shared" si="62"/>
        <v>0</v>
      </c>
      <c r="CM67" s="89">
        <f t="shared" si="63"/>
        <v>0</v>
      </c>
      <c r="CN67" s="89">
        <f t="shared" si="64"/>
        <v>0</v>
      </c>
      <c r="CO67" s="89">
        <f t="shared" si="65"/>
        <v>0</v>
      </c>
      <c r="CP67" s="89">
        <f t="shared" si="66"/>
        <v>0</v>
      </c>
      <c r="CQ67" s="89">
        <f t="shared" si="67"/>
        <v>0</v>
      </c>
      <c r="CR67" s="89">
        <f t="shared" si="68"/>
        <v>0</v>
      </c>
      <c r="CS67" s="94">
        <f t="shared" si="69"/>
        <v>0</v>
      </c>
      <c r="CT67" s="94">
        <f t="shared" si="70"/>
        <v>0</v>
      </c>
      <c r="CU67" s="90">
        <f t="shared" si="71"/>
        <v>0</v>
      </c>
      <c r="CV67" s="91">
        <f t="shared" si="72"/>
        <v>0</v>
      </c>
      <c r="CW67" s="89">
        <f t="shared" si="73"/>
        <v>0</v>
      </c>
      <c r="CX67" s="89">
        <f t="shared" si="74"/>
        <v>0</v>
      </c>
      <c r="CY67" s="89">
        <f t="shared" si="75"/>
        <v>0</v>
      </c>
      <c r="CZ67" s="89">
        <f t="shared" si="76"/>
        <v>0</v>
      </c>
      <c r="DA67" s="89">
        <f t="shared" si="77"/>
        <v>0</v>
      </c>
      <c r="DB67" s="89">
        <f t="shared" si="78"/>
        <v>0</v>
      </c>
      <c r="DC67" s="89">
        <f t="shared" si="79"/>
        <v>0</v>
      </c>
      <c r="DD67" s="94">
        <f t="shared" si="80"/>
        <v>0</v>
      </c>
      <c r="DE67" s="94">
        <f t="shared" si="81"/>
        <v>0</v>
      </c>
      <c r="DF67" s="90">
        <f t="shared" si="82"/>
        <v>0</v>
      </c>
      <c r="DG67" s="91">
        <f t="shared" si="83"/>
        <v>0</v>
      </c>
      <c r="DH67" s="91">
        <f t="shared" si="84"/>
        <v>0</v>
      </c>
      <c r="DI67" s="91">
        <f t="shared" si="85"/>
        <v>0</v>
      </c>
      <c r="DJ67" s="91">
        <f t="shared" si="86"/>
        <v>0</v>
      </c>
      <c r="DK67" s="89">
        <f t="shared" si="87"/>
        <v>0</v>
      </c>
      <c r="DL67" s="89">
        <f t="shared" si="88"/>
        <v>0</v>
      </c>
      <c r="DM67" s="89">
        <f t="shared" si="89"/>
        <v>0</v>
      </c>
      <c r="DN67" s="89">
        <f t="shared" si="90"/>
        <v>0</v>
      </c>
      <c r="DO67" s="89">
        <f t="shared" si="91"/>
        <v>0</v>
      </c>
      <c r="DP67" s="94">
        <f t="shared" si="92"/>
        <v>0</v>
      </c>
      <c r="DQ67" s="90">
        <f t="shared" si="93"/>
        <v>0</v>
      </c>
      <c r="DR67" s="342">
        <f t="shared" si="94"/>
        <v>0</v>
      </c>
      <c r="DS67" s="343">
        <f t="shared" si="95"/>
        <v>0</v>
      </c>
      <c r="DT67" s="343">
        <f t="shared" si="96"/>
        <v>0</v>
      </c>
      <c r="DU67" s="343">
        <f t="shared" si="97"/>
        <v>0</v>
      </c>
      <c r="DV67" s="89">
        <f t="shared" si="98"/>
        <v>0</v>
      </c>
      <c r="DW67" s="89">
        <f t="shared" si="99"/>
        <v>0</v>
      </c>
      <c r="DX67" s="343">
        <f t="shared" si="100"/>
        <v>0</v>
      </c>
      <c r="DY67" s="343">
        <f t="shared" si="101"/>
        <v>0</v>
      </c>
      <c r="DZ67" s="343">
        <f t="shared" si="102"/>
        <v>0</v>
      </c>
      <c r="EA67" s="94">
        <f t="shared" si="103"/>
        <v>0</v>
      </c>
      <c r="EB67" s="90">
        <f t="shared" si="104"/>
        <v>0</v>
      </c>
      <c r="EC67" s="91">
        <f t="shared" si="105"/>
        <v>0</v>
      </c>
      <c r="ED67" s="89">
        <f t="shared" si="106"/>
        <v>0</v>
      </c>
      <c r="EE67" s="89">
        <f t="shared" si="107"/>
        <v>0</v>
      </c>
      <c r="EF67" s="89">
        <f t="shared" si="108"/>
        <v>0</v>
      </c>
      <c r="EG67" s="89">
        <f t="shared" si="109"/>
        <v>0</v>
      </c>
      <c r="EH67" s="89">
        <f t="shared" si="110"/>
        <v>0</v>
      </c>
      <c r="EI67" s="89">
        <f t="shared" si="111"/>
        <v>0</v>
      </c>
      <c r="EJ67" s="89">
        <f t="shared" si="112"/>
        <v>0</v>
      </c>
      <c r="EK67" s="94">
        <f t="shared" si="113"/>
        <v>0</v>
      </c>
      <c r="EL67" s="94">
        <f t="shared" si="114"/>
        <v>0</v>
      </c>
      <c r="EM67" s="90">
        <f t="shared" si="115"/>
        <v>0</v>
      </c>
      <c r="EN67" s="91">
        <f t="shared" si="28"/>
        <v>0</v>
      </c>
      <c r="EO67" s="89">
        <f t="shared" si="29"/>
        <v>0</v>
      </c>
      <c r="EP67" s="89">
        <f t="shared" si="30"/>
        <v>0</v>
      </c>
      <c r="EQ67" s="89">
        <f t="shared" si="31"/>
        <v>0</v>
      </c>
      <c r="ER67" s="89">
        <f t="shared" si="32"/>
        <v>0</v>
      </c>
      <c r="ES67" s="89">
        <f t="shared" si="116"/>
        <v>0</v>
      </c>
      <c r="ET67" s="89">
        <f t="shared" si="33"/>
        <v>0</v>
      </c>
      <c r="EU67" s="89">
        <f t="shared" si="34"/>
        <v>0</v>
      </c>
      <c r="EV67" s="94">
        <f t="shared" si="35"/>
        <v>0</v>
      </c>
      <c r="EW67" s="94">
        <f t="shared" si="36"/>
        <v>0</v>
      </c>
      <c r="EX67" s="90">
        <f t="shared" si="37"/>
        <v>0</v>
      </c>
      <c r="EY67" s="662"/>
    </row>
    <row r="68" spans="1:155" ht="21.75" customHeight="1">
      <c r="A68" s="13">
        <f t="shared" si="38"/>
        <v>0</v>
      </c>
      <c r="B68" s="35">
        <v>60</v>
      </c>
      <c r="C68" s="336">
        <v>60</v>
      </c>
      <c r="D68" s="6">
        <f t="shared" si="39"/>
        <v>0</v>
      </c>
      <c r="E68" s="79"/>
      <c r="F68" s="443" t="str">
        <f t="shared" si="117"/>
        <v/>
      </c>
      <c r="G68" s="79">
        <f>'Data Paste From Shala Darpan'!L61</f>
        <v>0</v>
      </c>
      <c r="H68" s="79">
        <f>'Data Paste From Shala Darpan'!F61</f>
        <v>0</v>
      </c>
      <c r="I68" s="79">
        <f>'Data Paste From Shala Darpan'!H61</f>
        <v>0</v>
      </c>
      <c r="J68" s="79">
        <f>'Data Paste From Shala Darpan'!I61</f>
        <v>0</v>
      </c>
      <c r="K68" s="337">
        <f>'Data Paste From Shala Darpan'!K61</f>
        <v>0</v>
      </c>
      <c r="L68" s="214" t="str">
        <f t="shared" si="40"/>
        <v/>
      </c>
      <c r="M68" s="174"/>
      <c r="N68" s="175" t="str">
        <f t="shared" si="41"/>
        <v/>
      </c>
      <c r="O68" s="220">
        <f t="shared" si="42"/>
        <v>0</v>
      </c>
      <c r="P68" s="681"/>
      <c r="Q68" s="137"/>
      <c r="R68" s="138"/>
      <c r="S68" s="138"/>
      <c r="T68" s="139"/>
      <c r="U68" s="138"/>
      <c r="V68" s="414">
        <f t="shared" si="43"/>
        <v>0</v>
      </c>
      <c r="W68" s="138"/>
      <c r="X68" s="193"/>
      <c r="Y68" s="194"/>
      <c r="Z68" s="194"/>
      <c r="AA68" s="195"/>
      <c r="AB68" s="194"/>
      <c r="AC68" s="417">
        <f t="shared" si="44"/>
        <v>0</v>
      </c>
      <c r="AD68" s="194"/>
      <c r="AE68" s="242"/>
      <c r="AF68" s="243"/>
      <c r="AG68" s="243"/>
      <c r="AH68" s="244"/>
      <c r="AI68" s="243"/>
      <c r="AJ68" s="420">
        <f t="shared" si="45"/>
        <v>0</v>
      </c>
      <c r="AK68" s="243"/>
      <c r="AL68" s="143"/>
      <c r="AM68" s="144"/>
      <c r="AN68" s="144"/>
      <c r="AO68" s="145"/>
      <c r="AP68" s="144"/>
      <c r="AQ68" s="423">
        <f t="shared" si="46"/>
        <v>0</v>
      </c>
      <c r="AR68" s="144"/>
      <c r="AS68" s="257"/>
      <c r="AT68" s="258"/>
      <c r="AU68" s="258"/>
      <c r="AV68" s="259"/>
      <c r="AW68" s="258"/>
      <c r="AX68" s="426">
        <f t="shared" si="47"/>
        <v>0</v>
      </c>
      <c r="AY68" s="258"/>
      <c r="AZ68" s="295"/>
      <c r="BA68" s="296"/>
      <c r="BB68" s="296"/>
      <c r="BC68" s="297"/>
      <c r="BD68" s="296"/>
      <c r="BE68" s="429">
        <f t="shared" si="48"/>
        <v>0</v>
      </c>
      <c r="BF68" s="296"/>
      <c r="BG68" s="257"/>
      <c r="BH68" s="258"/>
      <c r="BI68" s="258"/>
      <c r="BJ68" s="259"/>
      <c r="BK68" s="258"/>
      <c r="BL68" s="426">
        <f t="shared" si="49"/>
        <v>0</v>
      </c>
      <c r="BM68" s="258"/>
      <c r="BN68" s="266">
        <v>0</v>
      </c>
      <c r="BO68" s="267">
        <v>0</v>
      </c>
      <c r="BP68" s="274">
        <v>0</v>
      </c>
      <c r="BQ68" s="275">
        <v>0</v>
      </c>
      <c r="BR68" s="282">
        <v>0</v>
      </c>
      <c r="BS68" s="283">
        <v>0</v>
      </c>
      <c r="BT68" s="202">
        <v>0</v>
      </c>
      <c r="BU68" s="203">
        <v>0</v>
      </c>
      <c r="BV68" s="203">
        <v>0</v>
      </c>
      <c r="BW68" s="150">
        <v>0</v>
      </c>
      <c r="BX68" s="151">
        <v>0</v>
      </c>
      <c r="BY68" s="301">
        <v>0</v>
      </c>
      <c r="BZ68" s="91">
        <f t="shared" si="50"/>
        <v>0</v>
      </c>
      <c r="CA68" s="89">
        <f t="shared" si="51"/>
        <v>0</v>
      </c>
      <c r="CB68" s="89">
        <f t="shared" si="52"/>
        <v>0</v>
      </c>
      <c r="CC68" s="89">
        <f t="shared" si="53"/>
        <v>0</v>
      </c>
      <c r="CD68" s="89">
        <f t="shared" si="54"/>
        <v>0</v>
      </c>
      <c r="CE68" s="89">
        <f t="shared" si="55"/>
        <v>0</v>
      </c>
      <c r="CF68" s="89">
        <f t="shared" si="56"/>
        <v>0</v>
      </c>
      <c r="CG68" s="89">
        <f t="shared" si="57"/>
        <v>0</v>
      </c>
      <c r="CH68" s="94">
        <f t="shared" si="58"/>
        <v>0</v>
      </c>
      <c r="CI68" s="94">
        <f t="shared" si="59"/>
        <v>0</v>
      </c>
      <c r="CJ68" s="90">
        <f t="shared" si="60"/>
        <v>0</v>
      </c>
      <c r="CK68" s="91">
        <f t="shared" si="61"/>
        <v>0</v>
      </c>
      <c r="CL68" s="89">
        <f t="shared" si="62"/>
        <v>0</v>
      </c>
      <c r="CM68" s="89">
        <f t="shared" si="63"/>
        <v>0</v>
      </c>
      <c r="CN68" s="89">
        <f t="shared" si="64"/>
        <v>0</v>
      </c>
      <c r="CO68" s="89">
        <f t="shared" si="65"/>
        <v>0</v>
      </c>
      <c r="CP68" s="89">
        <f t="shared" si="66"/>
        <v>0</v>
      </c>
      <c r="CQ68" s="89">
        <f t="shared" si="67"/>
        <v>0</v>
      </c>
      <c r="CR68" s="89">
        <f t="shared" si="68"/>
        <v>0</v>
      </c>
      <c r="CS68" s="94">
        <f t="shared" si="69"/>
        <v>0</v>
      </c>
      <c r="CT68" s="94">
        <f t="shared" si="70"/>
        <v>0</v>
      </c>
      <c r="CU68" s="90">
        <f t="shared" si="71"/>
        <v>0</v>
      </c>
      <c r="CV68" s="91">
        <f t="shared" si="72"/>
        <v>0</v>
      </c>
      <c r="CW68" s="89">
        <f t="shared" si="73"/>
        <v>0</v>
      </c>
      <c r="CX68" s="89">
        <f t="shared" si="74"/>
        <v>0</v>
      </c>
      <c r="CY68" s="89">
        <f t="shared" si="75"/>
        <v>0</v>
      </c>
      <c r="CZ68" s="89">
        <f t="shared" si="76"/>
        <v>0</v>
      </c>
      <c r="DA68" s="89">
        <f t="shared" si="77"/>
        <v>0</v>
      </c>
      <c r="DB68" s="89">
        <f t="shared" si="78"/>
        <v>0</v>
      </c>
      <c r="DC68" s="89">
        <f t="shared" si="79"/>
        <v>0</v>
      </c>
      <c r="DD68" s="94">
        <f t="shared" si="80"/>
        <v>0</v>
      </c>
      <c r="DE68" s="94">
        <f t="shared" si="81"/>
        <v>0</v>
      </c>
      <c r="DF68" s="90">
        <f t="shared" si="82"/>
        <v>0</v>
      </c>
      <c r="DG68" s="91">
        <f t="shared" si="83"/>
        <v>0</v>
      </c>
      <c r="DH68" s="91">
        <f t="shared" si="84"/>
        <v>0</v>
      </c>
      <c r="DI68" s="91">
        <f t="shared" si="85"/>
        <v>0</v>
      </c>
      <c r="DJ68" s="91">
        <f t="shared" si="86"/>
        <v>0</v>
      </c>
      <c r="DK68" s="89">
        <f t="shared" si="87"/>
        <v>0</v>
      </c>
      <c r="DL68" s="89">
        <f t="shared" si="88"/>
        <v>0</v>
      </c>
      <c r="DM68" s="89">
        <f t="shared" si="89"/>
        <v>0</v>
      </c>
      <c r="DN68" s="89">
        <f t="shared" si="90"/>
        <v>0</v>
      </c>
      <c r="DO68" s="89">
        <f t="shared" si="91"/>
        <v>0</v>
      </c>
      <c r="DP68" s="94">
        <f t="shared" si="92"/>
        <v>0</v>
      </c>
      <c r="DQ68" s="90">
        <f t="shared" si="93"/>
        <v>0</v>
      </c>
      <c r="DR68" s="342">
        <f t="shared" si="94"/>
        <v>0</v>
      </c>
      <c r="DS68" s="343">
        <f t="shared" si="95"/>
        <v>0</v>
      </c>
      <c r="DT68" s="343">
        <f t="shared" si="96"/>
        <v>0</v>
      </c>
      <c r="DU68" s="343">
        <f t="shared" si="97"/>
        <v>0</v>
      </c>
      <c r="DV68" s="89">
        <f t="shared" si="98"/>
        <v>0</v>
      </c>
      <c r="DW68" s="89">
        <f t="shared" si="99"/>
        <v>0</v>
      </c>
      <c r="DX68" s="343">
        <f t="shared" si="100"/>
        <v>0</v>
      </c>
      <c r="DY68" s="343">
        <f t="shared" si="101"/>
        <v>0</v>
      </c>
      <c r="DZ68" s="343">
        <f t="shared" si="102"/>
        <v>0</v>
      </c>
      <c r="EA68" s="94">
        <f t="shared" si="103"/>
        <v>0</v>
      </c>
      <c r="EB68" s="90">
        <f t="shared" si="104"/>
        <v>0</v>
      </c>
      <c r="EC68" s="91">
        <f t="shared" si="105"/>
        <v>0</v>
      </c>
      <c r="ED68" s="89">
        <f t="shared" si="106"/>
        <v>0</v>
      </c>
      <c r="EE68" s="89">
        <f t="shared" si="107"/>
        <v>0</v>
      </c>
      <c r="EF68" s="89">
        <f t="shared" si="108"/>
        <v>0</v>
      </c>
      <c r="EG68" s="89">
        <f t="shared" si="109"/>
        <v>0</v>
      </c>
      <c r="EH68" s="89">
        <f t="shared" si="110"/>
        <v>0</v>
      </c>
      <c r="EI68" s="89">
        <f t="shared" si="111"/>
        <v>0</v>
      </c>
      <c r="EJ68" s="89">
        <f t="shared" si="112"/>
        <v>0</v>
      </c>
      <c r="EK68" s="94">
        <f t="shared" si="113"/>
        <v>0</v>
      </c>
      <c r="EL68" s="94">
        <f t="shared" si="114"/>
        <v>0</v>
      </c>
      <c r="EM68" s="90">
        <f t="shared" si="115"/>
        <v>0</v>
      </c>
      <c r="EN68" s="91">
        <f t="shared" si="28"/>
        <v>0</v>
      </c>
      <c r="EO68" s="89">
        <f t="shared" si="29"/>
        <v>0</v>
      </c>
      <c r="EP68" s="89">
        <f t="shared" si="30"/>
        <v>0</v>
      </c>
      <c r="EQ68" s="89">
        <f t="shared" si="31"/>
        <v>0</v>
      </c>
      <c r="ER68" s="89">
        <f t="shared" si="32"/>
        <v>0</v>
      </c>
      <c r="ES68" s="89">
        <f t="shared" si="116"/>
        <v>0</v>
      </c>
      <c r="ET68" s="89">
        <f t="shared" si="33"/>
        <v>0</v>
      </c>
      <c r="EU68" s="89">
        <f t="shared" si="34"/>
        <v>0</v>
      </c>
      <c r="EV68" s="94">
        <f t="shared" si="35"/>
        <v>0</v>
      </c>
      <c r="EW68" s="94">
        <f t="shared" si="36"/>
        <v>0</v>
      </c>
      <c r="EX68" s="90">
        <f t="shared" si="37"/>
        <v>0</v>
      </c>
      <c r="EY68" s="662"/>
    </row>
    <row r="69" spans="1:155" ht="21.75" customHeight="1">
      <c r="A69" s="13">
        <f t="shared" si="38"/>
        <v>0</v>
      </c>
      <c r="B69" s="35">
        <v>61</v>
      </c>
      <c r="C69" s="334">
        <v>61</v>
      </c>
      <c r="D69" s="6">
        <f t="shared" si="39"/>
        <v>0</v>
      </c>
      <c r="E69" s="79"/>
      <c r="F69" s="443" t="str">
        <f t="shared" si="117"/>
        <v/>
      </c>
      <c r="G69" s="78">
        <f>'Data Paste From Shala Darpan'!L62</f>
        <v>0</v>
      </c>
      <c r="H69" s="79">
        <f>'Data Paste From Shala Darpan'!F62</f>
        <v>0</v>
      </c>
      <c r="I69" s="79">
        <f>'Data Paste From Shala Darpan'!H62</f>
        <v>0</v>
      </c>
      <c r="J69" s="79">
        <f>'Data Paste From Shala Darpan'!I62</f>
        <v>0</v>
      </c>
      <c r="K69" s="337">
        <f>'Data Paste From Shala Darpan'!K62</f>
        <v>0</v>
      </c>
      <c r="L69" s="214" t="str">
        <f t="shared" si="40"/>
        <v/>
      </c>
      <c r="M69" s="174"/>
      <c r="N69" s="175" t="str">
        <f t="shared" si="41"/>
        <v/>
      </c>
      <c r="O69" s="220">
        <f t="shared" si="42"/>
        <v>0</v>
      </c>
      <c r="P69" s="681"/>
      <c r="Q69" s="137"/>
      <c r="R69" s="138"/>
      <c r="S69" s="138"/>
      <c r="T69" s="139"/>
      <c r="U69" s="138"/>
      <c r="V69" s="414">
        <f t="shared" si="43"/>
        <v>0</v>
      </c>
      <c r="W69" s="138"/>
      <c r="X69" s="193"/>
      <c r="Y69" s="194"/>
      <c r="Z69" s="194"/>
      <c r="AA69" s="195"/>
      <c r="AB69" s="194"/>
      <c r="AC69" s="417">
        <f t="shared" si="44"/>
        <v>0</v>
      </c>
      <c r="AD69" s="194"/>
      <c r="AE69" s="242"/>
      <c r="AF69" s="243"/>
      <c r="AG69" s="243"/>
      <c r="AH69" s="244"/>
      <c r="AI69" s="243"/>
      <c r="AJ69" s="420">
        <f t="shared" si="45"/>
        <v>0</v>
      </c>
      <c r="AK69" s="243"/>
      <c r="AL69" s="143"/>
      <c r="AM69" s="144"/>
      <c r="AN69" s="144"/>
      <c r="AO69" s="145"/>
      <c r="AP69" s="144"/>
      <c r="AQ69" s="423">
        <f t="shared" si="46"/>
        <v>0</v>
      </c>
      <c r="AR69" s="144"/>
      <c r="AS69" s="257"/>
      <c r="AT69" s="258"/>
      <c r="AU69" s="258"/>
      <c r="AV69" s="259"/>
      <c r="AW69" s="258"/>
      <c r="AX69" s="426">
        <f t="shared" si="47"/>
        <v>0</v>
      </c>
      <c r="AY69" s="258"/>
      <c r="AZ69" s="295"/>
      <c r="BA69" s="296"/>
      <c r="BB69" s="296"/>
      <c r="BC69" s="297"/>
      <c r="BD69" s="296"/>
      <c r="BE69" s="429">
        <f t="shared" si="48"/>
        <v>0</v>
      </c>
      <c r="BF69" s="296"/>
      <c r="BG69" s="257"/>
      <c r="BH69" s="258"/>
      <c r="BI69" s="258"/>
      <c r="BJ69" s="259"/>
      <c r="BK69" s="258"/>
      <c r="BL69" s="426">
        <f t="shared" si="49"/>
        <v>0</v>
      </c>
      <c r="BM69" s="258"/>
      <c r="BN69" s="266">
        <v>0</v>
      </c>
      <c r="BO69" s="267">
        <v>0</v>
      </c>
      <c r="BP69" s="274">
        <v>0</v>
      </c>
      <c r="BQ69" s="275">
        <v>0</v>
      </c>
      <c r="BR69" s="282">
        <v>0</v>
      </c>
      <c r="BS69" s="283">
        <v>0</v>
      </c>
      <c r="BT69" s="202">
        <v>0</v>
      </c>
      <c r="BU69" s="203">
        <v>0</v>
      </c>
      <c r="BV69" s="203">
        <v>0</v>
      </c>
      <c r="BW69" s="150">
        <v>0</v>
      </c>
      <c r="BX69" s="151">
        <v>0</v>
      </c>
      <c r="BY69" s="301">
        <v>0</v>
      </c>
      <c r="BZ69" s="91">
        <f t="shared" si="50"/>
        <v>0</v>
      </c>
      <c r="CA69" s="89">
        <f t="shared" si="51"/>
        <v>0</v>
      </c>
      <c r="CB69" s="89">
        <f t="shared" si="52"/>
        <v>0</v>
      </c>
      <c r="CC69" s="89">
        <f t="shared" si="53"/>
        <v>0</v>
      </c>
      <c r="CD69" s="89">
        <f t="shared" si="54"/>
        <v>0</v>
      </c>
      <c r="CE69" s="89">
        <f t="shared" si="55"/>
        <v>0</v>
      </c>
      <c r="CF69" s="89">
        <f t="shared" si="56"/>
        <v>0</v>
      </c>
      <c r="CG69" s="89">
        <f t="shared" si="57"/>
        <v>0</v>
      </c>
      <c r="CH69" s="94">
        <f t="shared" si="58"/>
        <v>0</v>
      </c>
      <c r="CI69" s="94">
        <f t="shared" si="59"/>
        <v>0</v>
      </c>
      <c r="CJ69" s="90">
        <f t="shared" si="60"/>
        <v>0</v>
      </c>
      <c r="CK69" s="91">
        <f t="shared" si="61"/>
        <v>0</v>
      </c>
      <c r="CL69" s="89">
        <f t="shared" si="62"/>
        <v>0</v>
      </c>
      <c r="CM69" s="89">
        <f t="shared" si="63"/>
        <v>0</v>
      </c>
      <c r="CN69" s="89">
        <f t="shared" si="64"/>
        <v>0</v>
      </c>
      <c r="CO69" s="89">
        <f t="shared" si="65"/>
        <v>0</v>
      </c>
      <c r="CP69" s="89">
        <f t="shared" si="66"/>
        <v>0</v>
      </c>
      <c r="CQ69" s="89">
        <f t="shared" si="67"/>
        <v>0</v>
      </c>
      <c r="CR69" s="89">
        <f t="shared" si="68"/>
        <v>0</v>
      </c>
      <c r="CS69" s="94">
        <f t="shared" si="69"/>
        <v>0</v>
      </c>
      <c r="CT69" s="94">
        <f t="shared" si="70"/>
        <v>0</v>
      </c>
      <c r="CU69" s="90">
        <f t="shared" si="71"/>
        <v>0</v>
      </c>
      <c r="CV69" s="91">
        <f t="shared" si="72"/>
        <v>0</v>
      </c>
      <c r="CW69" s="89">
        <f t="shared" si="73"/>
        <v>0</v>
      </c>
      <c r="CX69" s="89">
        <f t="shared" si="74"/>
        <v>0</v>
      </c>
      <c r="CY69" s="89">
        <f t="shared" si="75"/>
        <v>0</v>
      </c>
      <c r="CZ69" s="89">
        <f t="shared" si="76"/>
        <v>0</v>
      </c>
      <c r="DA69" s="89">
        <f t="shared" si="77"/>
        <v>0</v>
      </c>
      <c r="DB69" s="89">
        <f t="shared" si="78"/>
        <v>0</v>
      </c>
      <c r="DC69" s="89">
        <f t="shared" si="79"/>
        <v>0</v>
      </c>
      <c r="DD69" s="94">
        <f t="shared" si="80"/>
        <v>0</v>
      </c>
      <c r="DE69" s="94">
        <f t="shared" si="81"/>
        <v>0</v>
      </c>
      <c r="DF69" s="90">
        <f t="shared" si="82"/>
        <v>0</v>
      </c>
      <c r="DG69" s="91">
        <f t="shared" si="83"/>
        <v>0</v>
      </c>
      <c r="DH69" s="91">
        <f t="shared" si="84"/>
        <v>0</v>
      </c>
      <c r="DI69" s="91">
        <f t="shared" si="85"/>
        <v>0</v>
      </c>
      <c r="DJ69" s="91">
        <f t="shared" si="86"/>
        <v>0</v>
      </c>
      <c r="DK69" s="89">
        <f t="shared" si="87"/>
        <v>0</v>
      </c>
      <c r="DL69" s="89">
        <f t="shared" si="88"/>
        <v>0</v>
      </c>
      <c r="DM69" s="89">
        <f t="shared" si="89"/>
        <v>0</v>
      </c>
      <c r="DN69" s="89">
        <f t="shared" si="90"/>
        <v>0</v>
      </c>
      <c r="DO69" s="89">
        <f t="shared" si="91"/>
        <v>0</v>
      </c>
      <c r="DP69" s="94">
        <f t="shared" si="92"/>
        <v>0</v>
      </c>
      <c r="DQ69" s="90">
        <f t="shared" si="93"/>
        <v>0</v>
      </c>
      <c r="DR69" s="342">
        <f t="shared" si="94"/>
        <v>0</v>
      </c>
      <c r="DS69" s="343">
        <f t="shared" si="95"/>
        <v>0</v>
      </c>
      <c r="DT69" s="343">
        <f t="shared" si="96"/>
        <v>0</v>
      </c>
      <c r="DU69" s="343">
        <f t="shared" si="97"/>
        <v>0</v>
      </c>
      <c r="DV69" s="89">
        <f t="shared" si="98"/>
        <v>0</v>
      </c>
      <c r="DW69" s="89">
        <f t="shared" si="99"/>
        <v>0</v>
      </c>
      <c r="DX69" s="343">
        <f t="shared" si="100"/>
        <v>0</v>
      </c>
      <c r="DY69" s="343">
        <f t="shared" si="101"/>
        <v>0</v>
      </c>
      <c r="DZ69" s="343">
        <f t="shared" si="102"/>
        <v>0</v>
      </c>
      <c r="EA69" s="94">
        <f t="shared" si="103"/>
        <v>0</v>
      </c>
      <c r="EB69" s="90">
        <f t="shared" si="104"/>
        <v>0</v>
      </c>
      <c r="EC69" s="91">
        <f t="shared" si="105"/>
        <v>0</v>
      </c>
      <c r="ED69" s="89">
        <f t="shared" si="106"/>
        <v>0</v>
      </c>
      <c r="EE69" s="89">
        <f t="shared" si="107"/>
        <v>0</v>
      </c>
      <c r="EF69" s="89">
        <f t="shared" si="108"/>
        <v>0</v>
      </c>
      <c r="EG69" s="89">
        <f t="shared" si="109"/>
        <v>0</v>
      </c>
      <c r="EH69" s="89">
        <f t="shared" si="110"/>
        <v>0</v>
      </c>
      <c r="EI69" s="89">
        <f t="shared" si="111"/>
        <v>0</v>
      </c>
      <c r="EJ69" s="89">
        <f t="shared" si="112"/>
        <v>0</v>
      </c>
      <c r="EK69" s="94">
        <f t="shared" si="113"/>
        <v>0</v>
      </c>
      <c r="EL69" s="94">
        <f t="shared" si="114"/>
        <v>0</v>
      </c>
      <c r="EM69" s="90">
        <f t="shared" si="115"/>
        <v>0</v>
      </c>
      <c r="EN69" s="91">
        <f t="shared" si="28"/>
        <v>0</v>
      </c>
      <c r="EO69" s="89">
        <f t="shared" si="29"/>
        <v>0</v>
      </c>
      <c r="EP69" s="89">
        <f t="shared" si="30"/>
        <v>0</v>
      </c>
      <c r="EQ69" s="89">
        <f t="shared" si="31"/>
        <v>0</v>
      </c>
      <c r="ER69" s="89">
        <f t="shared" si="32"/>
        <v>0</v>
      </c>
      <c r="ES69" s="89">
        <f t="shared" si="116"/>
        <v>0</v>
      </c>
      <c r="ET69" s="89">
        <f t="shared" si="33"/>
        <v>0</v>
      </c>
      <c r="EU69" s="89">
        <f t="shared" si="34"/>
        <v>0</v>
      </c>
      <c r="EV69" s="94">
        <f t="shared" si="35"/>
        <v>0</v>
      </c>
      <c r="EW69" s="94">
        <f t="shared" si="36"/>
        <v>0</v>
      </c>
      <c r="EX69" s="90">
        <f t="shared" si="37"/>
        <v>0</v>
      </c>
      <c r="EY69" s="662"/>
    </row>
    <row r="70" spans="1:155" ht="21.75" customHeight="1">
      <c r="A70" s="13">
        <f t="shared" si="38"/>
        <v>0</v>
      </c>
      <c r="B70" s="35">
        <v>62</v>
      </c>
      <c r="C70" s="336">
        <v>62</v>
      </c>
      <c r="D70" s="6">
        <f t="shared" si="39"/>
        <v>0</v>
      </c>
      <c r="E70" s="79"/>
      <c r="F70" s="443" t="str">
        <f t="shared" si="117"/>
        <v/>
      </c>
      <c r="G70" s="79">
        <f>'Data Paste From Shala Darpan'!L63</f>
        <v>0</v>
      </c>
      <c r="H70" s="79">
        <f>'Data Paste From Shala Darpan'!F63</f>
        <v>0</v>
      </c>
      <c r="I70" s="79">
        <f>'Data Paste From Shala Darpan'!H63</f>
        <v>0</v>
      </c>
      <c r="J70" s="79">
        <f>'Data Paste From Shala Darpan'!I63</f>
        <v>0</v>
      </c>
      <c r="K70" s="337">
        <f>'Data Paste From Shala Darpan'!K63</f>
        <v>0</v>
      </c>
      <c r="L70" s="214" t="str">
        <f t="shared" si="40"/>
        <v/>
      </c>
      <c r="M70" s="174"/>
      <c r="N70" s="175" t="str">
        <f t="shared" si="41"/>
        <v/>
      </c>
      <c r="O70" s="220">
        <f t="shared" si="42"/>
        <v>0</v>
      </c>
      <c r="P70" s="681"/>
      <c r="Q70" s="137"/>
      <c r="R70" s="138"/>
      <c r="S70" s="138"/>
      <c r="T70" s="139"/>
      <c r="U70" s="138"/>
      <c r="V70" s="414">
        <f t="shared" si="43"/>
        <v>0</v>
      </c>
      <c r="W70" s="138"/>
      <c r="X70" s="193"/>
      <c r="Y70" s="194"/>
      <c r="Z70" s="194"/>
      <c r="AA70" s="195"/>
      <c r="AB70" s="194"/>
      <c r="AC70" s="417">
        <f t="shared" si="44"/>
        <v>0</v>
      </c>
      <c r="AD70" s="194"/>
      <c r="AE70" s="242"/>
      <c r="AF70" s="243"/>
      <c r="AG70" s="243"/>
      <c r="AH70" s="244"/>
      <c r="AI70" s="243"/>
      <c r="AJ70" s="420">
        <f t="shared" si="45"/>
        <v>0</v>
      </c>
      <c r="AK70" s="243"/>
      <c r="AL70" s="143"/>
      <c r="AM70" s="144"/>
      <c r="AN70" s="144"/>
      <c r="AO70" s="145"/>
      <c r="AP70" s="144"/>
      <c r="AQ70" s="423">
        <f t="shared" si="46"/>
        <v>0</v>
      </c>
      <c r="AR70" s="144"/>
      <c r="AS70" s="257"/>
      <c r="AT70" s="258"/>
      <c r="AU70" s="258"/>
      <c r="AV70" s="259"/>
      <c r="AW70" s="258"/>
      <c r="AX70" s="426">
        <f t="shared" si="47"/>
        <v>0</v>
      </c>
      <c r="AY70" s="258"/>
      <c r="AZ70" s="295"/>
      <c r="BA70" s="296"/>
      <c r="BB70" s="296"/>
      <c r="BC70" s="297"/>
      <c r="BD70" s="296"/>
      <c r="BE70" s="429">
        <f t="shared" si="48"/>
        <v>0</v>
      </c>
      <c r="BF70" s="296"/>
      <c r="BG70" s="257"/>
      <c r="BH70" s="258"/>
      <c r="BI70" s="258"/>
      <c r="BJ70" s="259"/>
      <c r="BK70" s="258"/>
      <c r="BL70" s="426">
        <f t="shared" si="49"/>
        <v>0</v>
      </c>
      <c r="BM70" s="258"/>
      <c r="BN70" s="266">
        <v>0</v>
      </c>
      <c r="BO70" s="267">
        <v>0</v>
      </c>
      <c r="BP70" s="274">
        <v>0</v>
      </c>
      <c r="BQ70" s="275">
        <v>0</v>
      </c>
      <c r="BR70" s="282">
        <v>0</v>
      </c>
      <c r="BS70" s="283">
        <v>0</v>
      </c>
      <c r="BT70" s="202">
        <v>0</v>
      </c>
      <c r="BU70" s="203">
        <v>0</v>
      </c>
      <c r="BV70" s="203">
        <v>0</v>
      </c>
      <c r="BW70" s="150">
        <v>0</v>
      </c>
      <c r="BX70" s="151">
        <v>0</v>
      </c>
      <c r="BY70" s="301">
        <v>0</v>
      </c>
      <c r="BZ70" s="91">
        <f t="shared" si="50"/>
        <v>0</v>
      </c>
      <c r="CA70" s="89">
        <f t="shared" si="51"/>
        <v>0</v>
      </c>
      <c r="CB70" s="89">
        <f t="shared" si="52"/>
        <v>0</v>
      </c>
      <c r="CC70" s="89">
        <f t="shared" si="53"/>
        <v>0</v>
      </c>
      <c r="CD70" s="89">
        <f t="shared" si="54"/>
        <v>0</v>
      </c>
      <c r="CE70" s="89">
        <f t="shared" si="55"/>
        <v>0</v>
      </c>
      <c r="CF70" s="89">
        <f t="shared" si="56"/>
        <v>0</v>
      </c>
      <c r="CG70" s="89">
        <f t="shared" si="57"/>
        <v>0</v>
      </c>
      <c r="CH70" s="94">
        <f t="shared" si="58"/>
        <v>0</v>
      </c>
      <c r="CI70" s="94">
        <f t="shared" si="59"/>
        <v>0</v>
      </c>
      <c r="CJ70" s="90">
        <f t="shared" si="60"/>
        <v>0</v>
      </c>
      <c r="CK70" s="91">
        <f t="shared" si="61"/>
        <v>0</v>
      </c>
      <c r="CL70" s="89">
        <f t="shared" si="62"/>
        <v>0</v>
      </c>
      <c r="CM70" s="89">
        <f t="shared" si="63"/>
        <v>0</v>
      </c>
      <c r="CN70" s="89">
        <f t="shared" si="64"/>
        <v>0</v>
      </c>
      <c r="CO70" s="89">
        <f t="shared" si="65"/>
        <v>0</v>
      </c>
      <c r="CP70" s="89">
        <f t="shared" si="66"/>
        <v>0</v>
      </c>
      <c r="CQ70" s="89">
        <f t="shared" si="67"/>
        <v>0</v>
      </c>
      <c r="CR70" s="89">
        <f t="shared" si="68"/>
        <v>0</v>
      </c>
      <c r="CS70" s="94">
        <f t="shared" si="69"/>
        <v>0</v>
      </c>
      <c r="CT70" s="94">
        <f t="shared" si="70"/>
        <v>0</v>
      </c>
      <c r="CU70" s="90">
        <f t="shared" si="71"/>
        <v>0</v>
      </c>
      <c r="CV70" s="91">
        <f t="shared" si="72"/>
        <v>0</v>
      </c>
      <c r="CW70" s="89">
        <f t="shared" si="73"/>
        <v>0</v>
      </c>
      <c r="CX70" s="89">
        <f t="shared" si="74"/>
        <v>0</v>
      </c>
      <c r="CY70" s="89">
        <f t="shared" si="75"/>
        <v>0</v>
      </c>
      <c r="CZ70" s="89">
        <f t="shared" si="76"/>
        <v>0</v>
      </c>
      <c r="DA70" s="89">
        <f t="shared" si="77"/>
        <v>0</v>
      </c>
      <c r="DB70" s="89">
        <f t="shared" si="78"/>
        <v>0</v>
      </c>
      <c r="DC70" s="89">
        <f t="shared" si="79"/>
        <v>0</v>
      </c>
      <c r="DD70" s="94">
        <f t="shared" si="80"/>
        <v>0</v>
      </c>
      <c r="DE70" s="94">
        <f t="shared" si="81"/>
        <v>0</v>
      </c>
      <c r="DF70" s="90">
        <f t="shared" si="82"/>
        <v>0</v>
      </c>
      <c r="DG70" s="91">
        <f t="shared" si="83"/>
        <v>0</v>
      </c>
      <c r="DH70" s="91">
        <f t="shared" si="84"/>
        <v>0</v>
      </c>
      <c r="DI70" s="91">
        <f t="shared" si="85"/>
        <v>0</v>
      </c>
      <c r="DJ70" s="91">
        <f t="shared" si="86"/>
        <v>0</v>
      </c>
      <c r="DK70" s="89">
        <f t="shared" si="87"/>
        <v>0</v>
      </c>
      <c r="DL70" s="89">
        <f t="shared" si="88"/>
        <v>0</v>
      </c>
      <c r="DM70" s="89">
        <f t="shared" si="89"/>
        <v>0</v>
      </c>
      <c r="DN70" s="89">
        <f t="shared" si="90"/>
        <v>0</v>
      </c>
      <c r="DO70" s="89">
        <f t="shared" si="91"/>
        <v>0</v>
      </c>
      <c r="DP70" s="94">
        <f t="shared" si="92"/>
        <v>0</v>
      </c>
      <c r="DQ70" s="90">
        <f t="shared" si="93"/>
        <v>0</v>
      </c>
      <c r="DR70" s="342">
        <f t="shared" si="94"/>
        <v>0</v>
      </c>
      <c r="DS70" s="343">
        <f t="shared" si="95"/>
        <v>0</v>
      </c>
      <c r="DT70" s="343">
        <f t="shared" si="96"/>
        <v>0</v>
      </c>
      <c r="DU70" s="343">
        <f t="shared" si="97"/>
        <v>0</v>
      </c>
      <c r="DV70" s="89">
        <f t="shared" si="98"/>
        <v>0</v>
      </c>
      <c r="DW70" s="89">
        <f t="shared" si="99"/>
        <v>0</v>
      </c>
      <c r="DX70" s="343">
        <f t="shared" si="100"/>
        <v>0</v>
      </c>
      <c r="DY70" s="343">
        <f t="shared" si="101"/>
        <v>0</v>
      </c>
      <c r="DZ70" s="343">
        <f t="shared" si="102"/>
        <v>0</v>
      </c>
      <c r="EA70" s="94">
        <f t="shared" si="103"/>
        <v>0</v>
      </c>
      <c r="EB70" s="90">
        <f t="shared" si="104"/>
        <v>0</v>
      </c>
      <c r="EC70" s="91">
        <f t="shared" si="105"/>
        <v>0</v>
      </c>
      <c r="ED70" s="89">
        <f t="shared" si="106"/>
        <v>0</v>
      </c>
      <c r="EE70" s="89">
        <f t="shared" si="107"/>
        <v>0</v>
      </c>
      <c r="EF70" s="89">
        <f t="shared" si="108"/>
        <v>0</v>
      </c>
      <c r="EG70" s="89">
        <f t="shared" si="109"/>
        <v>0</v>
      </c>
      <c r="EH70" s="89">
        <f t="shared" si="110"/>
        <v>0</v>
      </c>
      <c r="EI70" s="89">
        <f t="shared" si="111"/>
        <v>0</v>
      </c>
      <c r="EJ70" s="89">
        <f t="shared" si="112"/>
        <v>0</v>
      </c>
      <c r="EK70" s="94">
        <f t="shared" si="113"/>
        <v>0</v>
      </c>
      <c r="EL70" s="94">
        <f t="shared" si="114"/>
        <v>0</v>
      </c>
      <c r="EM70" s="90">
        <f t="shared" si="115"/>
        <v>0</v>
      </c>
      <c r="EN70" s="91">
        <f t="shared" si="28"/>
        <v>0</v>
      </c>
      <c r="EO70" s="89">
        <f t="shared" si="29"/>
        <v>0</v>
      </c>
      <c r="EP70" s="89">
        <f t="shared" si="30"/>
        <v>0</v>
      </c>
      <c r="EQ70" s="89">
        <f t="shared" si="31"/>
        <v>0</v>
      </c>
      <c r="ER70" s="89">
        <f t="shared" si="32"/>
        <v>0</v>
      </c>
      <c r="ES70" s="89">
        <f t="shared" si="116"/>
        <v>0</v>
      </c>
      <c r="ET70" s="89">
        <f t="shared" si="33"/>
        <v>0</v>
      </c>
      <c r="EU70" s="89">
        <f t="shared" si="34"/>
        <v>0</v>
      </c>
      <c r="EV70" s="94">
        <f t="shared" si="35"/>
        <v>0</v>
      </c>
      <c r="EW70" s="94">
        <f t="shared" si="36"/>
        <v>0</v>
      </c>
      <c r="EX70" s="90">
        <f t="shared" si="37"/>
        <v>0</v>
      </c>
      <c r="EY70" s="662"/>
    </row>
    <row r="71" spans="1:155" ht="21.75" customHeight="1">
      <c r="A71" s="13">
        <f t="shared" si="38"/>
        <v>0</v>
      </c>
      <c r="B71" s="35">
        <v>63</v>
      </c>
      <c r="C71" s="334">
        <v>63</v>
      </c>
      <c r="D71" s="6">
        <f t="shared" si="39"/>
        <v>0</v>
      </c>
      <c r="E71" s="79"/>
      <c r="F71" s="443" t="str">
        <f t="shared" si="117"/>
        <v/>
      </c>
      <c r="G71" s="78">
        <f>'Data Paste From Shala Darpan'!L64</f>
        <v>0</v>
      </c>
      <c r="H71" s="79">
        <f>'Data Paste From Shala Darpan'!F64</f>
        <v>0</v>
      </c>
      <c r="I71" s="79">
        <f>'Data Paste From Shala Darpan'!H64</f>
        <v>0</v>
      </c>
      <c r="J71" s="79">
        <f>'Data Paste From Shala Darpan'!I64</f>
        <v>0</v>
      </c>
      <c r="K71" s="337">
        <f>'Data Paste From Shala Darpan'!K64</f>
        <v>0</v>
      </c>
      <c r="L71" s="214" t="str">
        <f t="shared" si="40"/>
        <v/>
      </c>
      <c r="M71" s="174"/>
      <c r="N71" s="175" t="str">
        <f t="shared" si="41"/>
        <v/>
      </c>
      <c r="O71" s="220">
        <f t="shared" si="42"/>
        <v>0</v>
      </c>
      <c r="P71" s="681"/>
      <c r="Q71" s="137"/>
      <c r="R71" s="138"/>
      <c r="S71" s="138"/>
      <c r="T71" s="139"/>
      <c r="U71" s="138"/>
      <c r="V71" s="414">
        <f t="shared" si="43"/>
        <v>0</v>
      </c>
      <c r="W71" s="138"/>
      <c r="X71" s="193"/>
      <c r="Y71" s="194"/>
      <c r="Z71" s="194"/>
      <c r="AA71" s="195"/>
      <c r="AB71" s="194"/>
      <c r="AC71" s="417">
        <f t="shared" si="44"/>
        <v>0</v>
      </c>
      <c r="AD71" s="194"/>
      <c r="AE71" s="242"/>
      <c r="AF71" s="243"/>
      <c r="AG71" s="243"/>
      <c r="AH71" s="244"/>
      <c r="AI71" s="243"/>
      <c r="AJ71" s="420">
        <f t="shared" si="45"/>
        <v>0</v>
      </c>
      <c r="AK71" s="243"/>
      <c r="AL71" s="143"/>
      <c r="AM71" s="144"/>
      <c r="AN71" s="144"/>
      <c r="AO71" s="145"/>
      <c r="AP71" s="144"/>
      <c r="AQ71" s="423">
        <f t="shared" si="46"/>
        <v>0</v>
      </c>
      <c r="AR71" s="144"/>
      <c r="AS71" s="257"/>
      <c r="AT71" s="258"/>
      <c r="AU71" s="258"/>
      <c r="AV71" s="259"/>
      <c r="AW71" s="258"/>
      <c r="AX71" s="426">
        <f t="shared" si="47"/>
        <v>0</v>
      </c>
      <c r="AY71" s="258"/>
      <c r="AZ71" s="295"/>
      <c r="BA71" s="296"/>
      <c r="BB71" s="296"/>
      <c r="BC71" s="297"/>
      <c r="BD71" s="296"/>
      <c r="BE71" s="429">
        <f t="shared" si="48"/>
        <v>0</v>
      </c>
      <c r="BF71" s="296"/>
      <c r="BG71" s="257"/>
      <c r="BH71" s="258"/>
      <c r="BI71" s="258"/>
      <c r="BJ71" s="259"/>
      <c r="BK71" s="258"/>
      <c r="BL71" s="426">
        <f t="shared" si="49"/>
        <v>0</v>
      </c>
      <c r="BM71" s="258"/>
      <c r="BN71" s="266">
        <v>0</v>
      </c>
      <c r="BO71" s="267">
        <v>0</v>
      </c>
      <c r="BP71" s="274">
        <v>0</v>
      </c>
      <c r="BQ71" s="275">
        <v>0</v>
      </c>
      <c r="BR71" s="282">
        <v>0</v>
      </c>
      <c r="BS71" s="283">
        <v>0</v>
      </c>
      <c r="BT71" s="202">
        <v>0</v>
      </c>
      <c r="BU71" s="203">
        <v>0</v>
      </c>
      <c r="BV71" s="203">
        <v>0</v>
      </c>
      <c r="BW71" s="150">
        <v>0</v>
      </c>
      <c r="BX71" s="151">
        <v>0</v>
      </c>
      <c r="BY71" s="301">
        <v>0</v>
      </c>
      <c r="BZ71" s="91">
        <f t="shared" si="50"/>
        <v>0</v>
      </c>
      <c r="CA71" s="89">
        <f t="shared" si="51"/>
        <v>0</v>
      </c>
      <c r="CB71" s="89">
        <f t="shared" si="52"/>
        <v>0</v>
      </c>
      <c r="CC71" s="89">
        <f t="shared" si="53"/>
        <v>0</v>
      </c>
      <c r="CD71" s="89">
        <f t="shared" si="54"/>
        <v>0</v>
      </c>
      <c r="CE71" s="89">
        <f t="shared" si="55"/>
        <v>0</v>
      </c>
      <c r="CF71" s="89">
        <f t="shared" si="56"/>
        <v>0</v>
      </c>
      <c r="CG71" s="89">
        <f t="shared" si="57"/>
        <v>0</v>
      </c>
      <c r="CH71" s="94">
        <f t="shared" si="58"/>
        <v>0</v>
      </c>
      <c r="CI71" s="94">
        <f t="shared" si="59"/>
        <v>0</v>
      </c>
      <c r="CJ71" s="90">
        <f t="shared" si="60"/>
        <v>0</v>
      </c>
      <c r="CK71" s="91">
        <f t="shared" si="61"/>
        <v>0</v>
      </c>
      <c r="CL71" s="89">
        <f t="shared" si="62"/>
        <v>0</v>
      </c>
      <c r="CM71" s="89">
        <f t="shared" si="63"/>
        <v>0</v>
      </c>
      <c r="CN71" s="89">
        <f t="shared" si="64"/>
        <v>0</v>
      </c>
      <c r="CO71" s="89">
        <f t="shared" si="65"/>
        <v>0</v>
      </c>
      <c r="CP71" s="89">
        <f t="shared" si="66"/>
        <v>0</v>
      </c>
      <c r="CQ71" s="89">
        <f t="shared" si="67"/>
        <v>0</v>
      </c>
      <c r="CR71" s="89">
        <f t="shared" si="68"/>
        <v>0</v>
      </c>
      <c r="CS71" s="94">
        <f t="shared" si="69"/>
        <v>0</v>
      </c>
      <c r="CT71" s="94">
        <f t="shared" si="70"/>
        <v>0</v>
      </c>
      <c r="CU71" s="90">
        <f t="shared" si="71"/>
        <v>0</v>
      </c>
      <c r="CV71" s="91">
        <f t="shared" si="72"/>
        <v>0</v>
      </c>
      <c r="CW71" s="89">
        <f t="shared" si="73"/>
        <v>0</v>
      </c>
      <c r="CX71" s="89">
        <f t="shared" si="74"/>
        <v>0</v>
      </c>
      <c r="CY71" s="89">
        <f t="shared" si="75"/>
        <v>0</v>
      </c>
      <c r="CZ71" s="89">
        <f t="shared" si="76"/>
        <v>0</v>
      </c>
      <c r="DA71" s="89">
        <f t="shared" si="77"/>
        <v>0</v>
      </c>
      <c r="DB71" s="89">
        <f t="shared" si="78"/>
        <v>0</v>
      </c>
      <c r="DC71" s="89">
        <f t="shared" si="79"/>
        <v>0</v>
      </c>
      <c r="DD71" s="94">
        <f t="shared" si="80"/>
        <v>0</v>
      </c>
      <c r="DE71" s="94">
        <f t="shared" si="81"/>
        <v>0</v>
      </c>
      <c r="DF71" s="90">
        <f t="shared" si="82"/>
        <v>0</v>
      </c>
      <c r="DG71" s="91">
        <f t="shared" si="83"/>
        <v>0</v>
      </c>
      <c r="DH71" s="91">
        <f t="shared" si="84"/>
        <v>0</v>
      </c>
      <c r="DI71" s="91">
        <f t="shared" si="85"/>
        <v>0</v>
      </c>
      <c r="DJ71" s="91">
        <f t="shared" si="86"/>
        <v>0</v>
      </c>
      <c r="DK71" s="89">
        <f t="shared" si="87"/>
        <v>0</v>
      </c>
      <c r="DL71" s="89">
        <f t="shared" si="88"/>
        <v>0</v>
      </c>
      <c r="DM71" s="89">
        <f t="shared" si="89"/>
        <v>0</v>
      </c>
      <c r="DN71" s="89">
        <f t="shared" si="90"/>
        <v>0</v>
      </c>
      <c r="DO71" s="89">
        <f t="shared" si="91"/>
        <v>0</v>
      </c>
      <c r="DP71" s="94">
        <f t="shared" si="92"/>
        <v>0</v>
      </c>
      <c r="DQ71" s="90">
        <f t="shared" si="93"/>
        <v>0</v>
      </c>
      <c r="DR71" s="342">
        <f t="shared" si="94"/>
        <v>0</v>
      </c>
      <c r="DS71" s="343">
        <f t="shared" si="95"/>
        <v>0</v>
      </c>
      <c r="DT71" s="343">
        <f t="shared" si="96"/>
        <v>0</v>
      </c>
      <c r="DU71" s="343">
        <f t="shared" si="97"/>
        <v>0</v>
      </c>
      <c r="DV71" s="89">
        <f t="shared" si="98"/>
        <v>0</v>
      </c>
      <c r="DW71" s="89">
        <f t="shared" si="99"/>
        <v>0</v>
      </c>
      <c r="DX71" s="343">
        <f t="shared" si="100"/>
        <v>0</v>
      </c>
      <c r="DY71" s="343">
        <f t="shared" si="101"/>
        <v>0</v>
      </c>
      <c r="DZ71" s="343">
        <f t="shared" si="102"/>
        <v>0</v>
      </c>
      <c r="EA71" s="94">
        <f t="shared" si="103"/>
        <v>0</v>
      </c>
      <c r="EB71" s="90">
        <f t="shared" si="104"/>
        <v>0</v>
      </c>
      <c r="EC71" s="91">
        <f t="shared" si="105"/>
        <v>0</v>
      </c>
      <c r="ED71" s="89">
        <f t="shared" si="106"/>
        <v>0</v>
      </c>
      <c r="EE71" s="89">
        <f t="shared" si="107"/>
        <v>0</v>
      </c>
      <c r="EF71" s="89">
        <f t="shared" si="108"/>
        <v>0</v>
      </c>
      <c r="EG71" s="89">
        <f t="shared" si="109"/>
        <v>0</v>
      </c>
      <c r="EH71" s="89">
        <f t="shared" si="110"/>
        <v>0</v>
      </c>
      <c r="EI71" s="89">
        <f t="shared" si="111"/>
        <v>0</v>
      </c>
      <c r="EJ71" s="89">
        <f t="shared" si="112"/>
        <v>0</v>
      </c>
      <c r="EK71" s="94">
        <f t="shared" si="113"/>
        <v>0</v>
      </c>
      <c r="EL71" s="94">
        <f t="shared" si="114"/>
        <v>0</v>
      </c>
      <c r="EM71" s="90">
        <f t="shared" si="115"/>
        <v>0</v>
      </c>
      <c r="EN71" s="91">
        <f t="shared" si="28"/>
        <v>0</v>
      </c>
      <c r="EO71" s="89">
        <f t="shared" si="29"/>
        <v>0</v>
      </c>
      <c r="EP71" s="89">
        <f t="shared" si="30"/>
        <v>0</v>
      </c>
      <c r="EQ71" s="89">
        <f t="shared" si="31"/>
        <v>0</v>
      </c>
      <c r="ER71" s="89">
        <f t="shared" si="32"/>
        <v>0</v>
      </c>
      <c r="ES71" s="89">
        <f t="shared" si="116"/>
        <v>0</v>
      </c>
      <c r="ET71" s="89">
        <f t="shared" si="33"/>
        <v>0</v>
      </c>
      <c r="EU71" s="89">
        <f t="shared" si="34"/>
        <v>0</v>
      </c>
      <c r="EV71" s="94">
        <f t="shared" si="35"/>
        <v>0</v>
      </c>
      <c r="EW71" s="94">
        <f t="shared" si="36"/>
        <v>0</v>
      </c>
      <c r="EX71" s="90">
        <f t="shared" si="37"/>
        <v>0</v>
      </c>
      <c r="EY71" s="662"/>
    </row>
    <row r="72" spans="1:155" ht="21.75" customHeight="1">
      <c r="A72" s="13">
        <f t="shared" si="38"/>
        <v>0</v>
      </c>
      <c r="B72" s="35">
        <v>64</v>
      </c>
      <c r="C72" s="336">
        <v>64</v>
      </c>
      <c r="D72" s="6">
        <f t="shared" si="39"/>
        <v>0</v>
      </c>
      <c r="E72" s="79"/>
      <c r="F72" s="443" t="str">
        <f t="shared" si="117"/>
        <v/>
      </c>
      <c r="G72" s="79">
        <f>'Data Paste From Shala Darpan'!L65</f>
        <v>0</v>
      </c>
      <c r="H72" s="79">
        <f>'Data Paste From Shala Darpan'!F65</f>
        <v>0</v>
      </c>
      <c r="I72" s="79">
        <f>'Data Paste From Shala Darpan'!H65</f>
        <v>0</v>
      </c>
      <c r="J72" s="79">
        <f>'Data Paste From Shala Darpan'!I65</f>
        <v>0</v>
      </c>
      <c r="K72" s="337">
        <f>'Data Paste From Shala Darpan'!K65</f>
        <v>0</v>
      </c>
      <c r="L72" s="214" t="str">
        <f t="shared" si="40"/>
        <v/>
      </c>
      <c r="M72" s="174"/>
      <c r="N72" s="175" t="str">
        <f t="shared" si="41"/>
        <v/>
      </c>
      <c r="O72" s="220">
        <f t="shared" si="42"/>
        <v>0</v>
      </c>
      <c r="P72" s="681"/>
      <c r="Q72" s="137"/>
      <c r="R72" s="138"/>
      <c r="S72" s="138"/>
      <c r="T72" s="139"/>
      <c r="U72" s="138"/>
      <c r="V72" s="414">
        <f t="shared" si="43"/>
        <v>0</v>
      </c>
      <c r="W72" s="138"/>
      <c r="X72" s="193"/>
      <c r="Y72" s="194"/>
      <c r="Z72" s="194"/>
      <c r="AA72" s="195"/>
      <c r="AB72" s="194"/>
      <c r="AC72" s="417">
        <f t="shared" si="44"/>
        <v>0</v>
      </c>
      <c r="AD72" s="194"/>
      <c r="AE72" s="242"/>
      <c r="AF72" s="243"/>
      <c r="AG72" s="243"/>
      <c r="AH72" s="244"/>
      <c r="AI72" s="243"/>
      <c r="AJ72" s="420">
        <f t="shared" si="45"/>
        <v>0</v>
      </c>
      <c r="AK72" s="243"/>
      <c r="AL72" s="143"/>
      <c r="AM72" s="144"/>
      <c r="AN72" s="144"/>
      <c r="AO72" s="145"/>
      <c r="AP72" s="144"/>
      <c r="AQ72" s="423">
        <f t="shared" si="46"/>
        <v>0</v>
      </c>
      <c r="AR72" s="144"/>
      <c r="AS72" s="257"/>
      <c r="AT72" s="258"/>
      <c r="AU72" s="258"/>
      <c r="AV72" s="259"/>
      <c r="AW72" s="258"/>
      <c r="AX72" s="426">
        <f t="shared" si="47"/>
        <v>0</v>
      </c>
      <c r="AY72" s="258"/>
      <c r="AZ72" s="295"/>
      <c r="BA72" s="296"/>
      <c r="BB72" s="296"/>
      <c r="BC72" s="297"/>
      <c r="BD72" s="296"/>
      <c r="BE72" s="429">
        <f t="shared" si="48"/>
        <v>0</v>
      </c>
      <c r="BF72" s="296"/>
      <c r="BG72" s="257"/>
      <c r="BH72" s="258"/>
      <c r="BI72" s="258"/>
      <c r="BJ72" s="259"/>
      <c r="BK72" s="258"/>
      <c r="BL72" s="426">
        <f t="shared" si="49"/>
        <v>0</v>
      </c>
      <c r="BM72" s="258"/>
      <c r="BN72" s="266">
        <v>0</v>
      </c>
      <c r="BO72" s="267">
        <v>0</v>
      </c>
      <c r="BP72" s="274">
        <v>0</v>
      </c>
      <c r="BQ72" s="275">
        <v>0</v>
      </c>
      <c r="BR72" s="282">
        <v>0</v>
      </c>
      <c r="BS72" s="283">
        <v>0</v>
      </c>
      <c r="BT72" s="202">
        <v>0</v>
      </c>
      <c r="BU72" s="203">
        <v>0</v>
      </c>
      <c r="BV72" s="203">
        <v>0</v>
      </c>
      <c r="BW72" s="150">
        <v>0</v>
      </c>
      <c r="BX72" s="151">
        <v>0</v>
      </c>
      <c r="BY72" s="301">
        <v>0</v>
      </c>
      <c r="BZ72" s="91">
        <f t="shared" si="50"/>
        <v>0</v>
      </c>
      <c r="CA72" s="89">
        <f t="shared" si="51"/>
        <v>0</v>
      </c>
      <c r="CB72" s="89">
        <f t="shared" si="52"/>
        <v>0</v>
      </c>
      <c r="CC72" s="89">
        <f t="shared" si="53"/>
        <v>0</v>
      </c>
      <c r="CD72" s="89">
        <f t="shared" si="54"/>
        <v>0</v>
      </c>
      <c r="CE72" s="89">
        <f t="shared" si="55"/>
        <v>0</v>
      </c>
      <c r="CF72" s="89">
        <f t="shared" si="56"/>
        <v>0</v>
      </c>
      <c r="CG72" s="89">
        <f t="shared" si="57"/>
        <v>0</v>
      </c>
      <c r="CH72" s="94">
        <f t="shared" si="58"/>
        <v>0</v>
      </c>
      <c r="CI72" s="94">
        <f t="shared" si="59"/>
        <v>0</v>
      </c>
      <c r="CJ72" s="90">
        <f t="shared" si="60"/>
        <v>0</v>
      </c>
      <c r="CK72" s="91">
        <f t="shared" si="61"/>
        <v>0</v>
      </c>
      <c r="CL72" s="89">
        <f t="shared" si="62"/>
        <v>0</v>
      </c>
      <c r="CM72" s="89">
        <f t="shared" si="63"/>
        <v>0</v>
      </c>
      <c r="CN72" s="89">
        <f t="shared" si="64"/>
        <v>0</v>
      </c>
      <c r="CO72" s="89">
        <f t="shared" si="65"/>
        <v>0</v>
      </c>
      <c r="CP72" s="89">
        <f t="shared" si="66"/>
        <v>0</v>
      </c>
      <c r="CQ72" s="89">
        <f t="shared" si="67"/>
        <v>0</v>
      </c>
      <c r="CR72" s="89">
        <f t="shared" si="68"/>
        <v>0</v>
      </c>
      <c r="CS72" s="94">
        <f t="shared" si="69"/>
        <v>0</v>
      </c>
      <c r="CT72" s="94">
        <f t="shared" si="70"/>
        <v>0</v>
      </c>
      <c r="CU72" s="90">
        <f t="shared" si="71"/>
        <v>0</v>
      </c>
      <c r="CV72" s="91">
        <f t="shared" si="72"/>
        <v>0</v>
      </c>
      <c r="CW72" s="89">
        <f t="shared" si="73"/>
        <v>0</v>
      </c>
      <c r="CX72" s="89">
        <f t="shared" si="74"/>
        <v>0</v>
      </c>
      <c r="CY72" s="89">
        <f t="shared" si="75"/>
        <v>0</v>
      </c>
      <c r="CZ72" s="89">
        <f t="shared" si="76"/>
        <v>0</v>
      </c>
      <c r="DA72" s="89">
        <f t="shared" si="77"/>
        <v>0</v>
      </c>
      <c r="DB72" s="89">
        <f t="shared" si="78"/>
        <v>0</v>
      </c>
      <c r="DC72" s="89">
        <f t="shared" si="79"/>
        <v>0</v>
      </c>
      <c r="DD72" s="94">
        <f t="shared" si="80"/>
        <v>0</v>
      </c>
      <c r="DE72" s="94">
        <f t="shared" si="81"/>
        <v>0</v>
      </c>
      <c r="DF72" s="90">
        <f t="shared" si="82"/>
        <v>0</v>
      </c>
      <c r="DG72" s="91">
        <f t="shared" si="83"/>
        <v>0</v>
      </c>
      <c r="DH72" s="91">
        <f t="shared" si="84"/>
        <v>0</v>
      </c>
      <c r="DI72" s="91">
        <f t="shared" si="85"/>
        <v>0</v>
      </c>
      <c r="DJ72" s="91">
        <f t="shared" si="86"/>
        <v>0</v>
      </c>
      <c r="DK72" s="89">
        <f t="shared" si="87"/>
        <v>0</v>
      </c>
      <c r="DL72" s="89">
        <f t="shared" si="88"/>
        <v>0</v>
      </c>
      <c r="DM72" s="89">
        <f t="shared" si="89"/>
        <v>0</v>
      </c>
      <c r="DN72" s="89">
        <f t="shared" si="90"/>
        <v>0</v>
      </c>
      <c r="DO72" s="89">
        <f t="shared" si="91"/>
        <v>0</v>
      </c>
      <c r="DP72" s="94">
        <f t="shared" si="92"/>
        <v>0</v>
      </c>
      <c r="DQ72" s="90">
        <f t="shared" si="93"/>
        <v>0</v>
      </c>
      <c r="DR72" s="342">
        <f t="shared" si="94"/>
        <v>0</v>
      </c>
      <c r="DS72" s="343">
        <f t="shared" si="95"/>
        <v>0</v>
      </c>
      <c r="DT72" s="343">
        <f t="shared" si="96"/>
        <v>0</v>
      </c>
      <c r="DU72" s="343">
        <f t="shared" si="97"/>
        <v>0</v>
      </c>
      <c r="DV72" s="89">
        <f t="shared" si="98"/>
        <v>0</v>
      </c>
      <c r="DW72" s="89">
        <f t="shared" si="99"/>
        <v>0</v>
      </c>
      <c r="DX72" s="343">
        <f t="shared" si="100"/>
        <v>0</v>
      </c>
      <c r="DY72" s="343">
        <f t="shared" si="101"/>
        <v>0</v>
      </c>
      <c r="DZ72" s="343">
        <f t="shared" si="102"/>
        <v>0</v>
      </c>
      <c r="EA72" s="94">
        <f t="shared" si="103"/>
        <v>0</v>
      </c>
      <c r="EB72" s="90">
        <f t="shared" si="104"/>
        <v>0</v>
      </c>
      <c r="EC72" s="91">
        <f t="shared" si="105"/>
        <v>0</v>
      </c>
      <c r="ED72" s="89">
        <f t="shared" si="106"/>
        <v>0</v>
      </c>
      <c r="EE72" s="89">
        <f t="shared" si="107"/>
        <v>0</v>
      </c>
      <c r="EF72" s="89">
        <f t="shared" si="108"/>
        <v>0</v>
      </c>
      <c r="EG72" s="89">
        <f t="shared" si="109"/>
        <v>0</v>
      </c>
      <c r="EH72" s="89">
        <f t="shared" si="110"/>
        <v>0</v>
      </c>
      <c r="EI72" s="89">
        <f t="shared" si="111"/>
        <v>0</v>
      </c>
      <c r="EJ72" s="89">
        <f t="shared" si="112"/>
        <v>0</v>
      </c>
      <c r="EK72" s="94">
        <f t="shared" si="113"/>
        <v>0</v>
      </c>
      <c r="EL72" s="94">
        <f t="shared" si="114"/>
        <v>0</v>
      </c>
      <c r="EM72" s="90">
        <f t="shared" si="115"/>
        <v>0</v>
      </c>
      <c r="EN72" s="91">
        <f t="shared" si="28"/>
        <v>0</v>
      </c>
      <c r="EO72" s="89">
        <f t="shared" si="29"/>
        <v>0</v>
      </c>
      <c r="EP72" s="89">
        <f t="shared" si="30"/>
        <v>0</v>
      </c>
      <c r="EQ72" s="89">
        <f t="shared" si="31"/>
        <v>0</v>
      </c>
      <c r="ER72" s="89">
        <f t="shared" si="32"/>
        <v>0</v>
      </c>
      <c r="ES72" s="89">
        <f t="shared" si="116"/>
        <v>0</v>
      </c>
      <c r="ET72" s="89">
        <f t="shared" si="33"/>
        <v>0</v>
      </c>
      <c r="EU72" s="89">
        <f t="shared" si="34"/>
        <v>0</v>
      </c>
      <c r="EV72" s="94">
        <f t="shared" si="35"/>
        <v>0</v>
      </c>
      <c r="EW72" s="94">
        <f t="shared" si="36"/>
        <v>0</v>
      </c>
      <c r="EX72" s="90">
        <f t="shared" si="37"/>
        <v>0</v>
      </c>
      <c r="EY72" s="662"/>
    </row>
    <row r="73" spans="1:155" ht="21.75" customHeight="1">
      <c r="A73" s="13">
        <f t="shared" si="38"/>
        <v>0</v>
      </c>
      <c r="B73" s="35">
        <v>65</v>
      </c>
      <c r="C73" s="334">
        <v>65</v>
      </c>
      <c r="D73" s="6">
        <f t="shared" si="39"/>
        <v>0</v>
      </c>
      <c r="E73" s="79"/>
      <c r="F73" s="443" t="str">
        <f t="shared" si="117"/>
        <v/>
      </c>
      <c r="G73" s="78">
        <f>'Data Paste From Shala Darpan'!L66</f>
        <v>0</v>
      </c>
      <c r="H73" s="79">
        <f>'Data Paste From Shala Darpan'!F66</f>
        <v>0</v>
      </c>
      <c r="I73" s="79">
        <f>'Data Paste From Shala Darpan'!H66</f>
        <v>0</v>
      </c>
      <c r="J73" s="79">
        <f>'Data Paste From Shala Darpan'!I66</f>
        <v>0</v>
      </c>
      <c r="K73" s="337">
        <f>'Data Paste From Shala Darpan'!K66</f>
        <v>0</v>
      </c>
      <c r="L73" s="214" t="str">
        <f t="shared" si="40"/>
        <v/>
      </c>
      <c r="M73" s="174"/>
      <c r="N73" s="175" t="str">
        <f t="shared" si="41"/>
        <v/>
      </c>
      <c r="O73" s="220">
        <f t="shared" si="42"/>
        <v>0</v>
      </c>
      <c r="P73" s="681"/>
      <c r="Q73" s="137"/>
      <c r="R73" s="138"/>
      <c r="S73" s="138"/>
      <c r="T73" s="139"/>
      <c r="U73" s="138"/>
      <c r="V73" s="414">
        <f t="shared" si="43"/>
        <v>0</v>
      </c>
      <c r="W73" s="138"/>
      <c r="X73" s="193"/>
      <c r="Y73" s="194"/>
      <c r="Z73" s="194"/>
      <c r="AA73" s="195"/>
      <c r="AB73" s="194"/>
      <c r="AC73" s="417">
        <f t="shared" si="44"/>
        <v>0</v>
      </c>
      <c r="AD73" s="194"/>
      <c r="AE73" s="242"/>
      <c r="AF73" s="243"/>
      <c r="AG73" s="243"/>
      <c r="AH73" s="244"/>
      <c r="AI73" s="243"/>
      <c r="AJ73" s="420">
        <f t="shared" si="45"/>
        <v>0</v>
      </c>
      <c r="AK73" s="243"/>
      <c r="AL73" s="143"/>
      <c r="AM73" s="144"/>
      <c r="AN73" s="144"/>
      <c r="AO73" s="145"/>
      <c r="AP73" s="144"/>
      <c r="AQ73" s="423">
        <f t="shared" si="46"/>
        <v>0</v>
      </c>
      <c r="AR73" s="144"/>
      <c r="AS73" s="257"/>
      <c r="AT73" s="258"/>
      <c r="AU73" s="258"/>
      <c r="AV73" s="259"/>
      <c r="AW73" s="258"/>
      <c r="AX73" s="426">
        <f t="shared" si="47"/>
        <v>0</v>
      </c>
      <c r="AY73" s="258"/>
      <c r="AZ73" s="295"/>
      <c r="BA73" s="296"/>
      <c r="BB73" s="296"/>
      <c r="BC73" s="297"/>
      <c r="BD73" s="296"/>
      <c r="BE73" s="429">
        <f t="shared" si="48"/>
        <v>0</v>
      </c>
      <c r="BF73" s="296"/>
      <c r="BG73" s="257"/>
      <c r="BH73" s="258"/>
      <c r="BI73" s="258"/>
      <c r="BJ73" s="259"/>
      <c r="BK73" s="258"/>
      <c r="BL73" s="426">
        <f t="shared" si="49"/>
        <v>0</v>
      </c>
      <c r="BM73" s="258"/>
      <c r="BN73" s="266">
        <v>0</v>
      </c>
      <c r="BO73" s="267">
        <v>0</v>
      </c>
      <c r="BP73" s="274">
        <v>0</v>
      </c>
      <c r="BQ73" s="275">
        <v>0</v>
      </c>
      <c r="BR73" s="282">
        <v>0</v>
      </c>
      <c r="BS73" s="283">
        <v>0</v>
      </c>
      <c r="BT73" s="202">
        <v>0</v>
      </c>
      <c r="BU73" s="203">
        <v>0</v>
      </c>
      <c r="BV73" s="203">
        <v>0</v>
      </c>
      <c r="BW73" s="150">
        <v>0</v>
      </c>
      <c r="BX73" s="151">
        <v>0</v>
      </c>
      <c r="BY73" s="301">
        <v>0</v>
      </c>
      <c r="BZ73" s="91">
        <f t="shared" si="50"/>
        <v>0</v>
      </c>
      <c r="CA73" s="89">
        <f t="shared" si="51"/>
        <v>0</v>
      </c>
      <c r="CB73" s="89">
        <f t="shared" si="52"/>
        <v>0</v>
      </c>
      <c r="CC73" s="89">
        <f t="shared" si="53"/>
        <v>0</v>
      </c>
      <c r="CD73" s="89">
        <f t="shared" si="54"/>
        <v>0</v>
      </c>
      <c r="CE73" s="89">
        <f t="shared" si="55"/>
        <v>0</v>
      </c>
      <c r="CF73" s="89">
        <f t="shared" si="56"/>
        <v>0</v>
      </c>
      <c r="CG73" s="89">
        <f t="shared" si="57"/>
        <v>0</v>
      </c>
      <c r="CH73" s="94">
        <f t="shared" si="58"/>
        <v>0</v>
      </c>
      <c r="CI73" s="94">
        <f t="shared" si="59"/>
        <v>0</v>
      </c>
      <c r="CJ73" s="90">
        <f t="shared" si="60"/>
        <v>0</v>
      </c>
      <c r="CK73" s="91">
        <f t="shared" si="61"/>
        <v>0</v>
      </c>
      <c r="CL73" s="89">
        <f t="shared" si="62"/>
        <v>0</v>
      </c>
      <c r="CM73" s="89">
        <f t="shared" si="63"/>
        <v>0</v>
      </c>
      <c r="CN73" s="89">
        <f t="shared" si="64"/>
        <v>0</v>
      </c>
      <c r="CO73" s="89">
        <f t="shared" si="65"/>
        <v>0</v>
      </c>
      <c r="CP73" s="89">
        <f t="shared" si="66"/>
        <v>0</v>
      </c>
      <c r="CQ73" s="89">
        <f t="shared" si="67"/>
        <v>0</v>
      </c>
      <c r="CR73" s="89">
        <f t="shared" si="68"/>
        <v>0</v>
      </c>
      <c r="CS73" s="94">
        <f t="shared" si="69"/>
        <v>0</v>
      </c>
      <c r="CT73" s="94">
        <f t="shared" si="70"/>
        <v>0</v>
      </c>
      <c r="CU73" s="90">
        <f t="shared" si="71"/>
        <v>0</v>
      </c>
      <c r="CV73" s="91">
        <f t="shared" si="72"/>
        <v>0</v>
      </c>
      <c r="CW73" s="89">
        <f t="shared" si="73"/>
        <v>0</v>
      </c>
      <c r="CX73" s="89">
        <f t="shared" si="74"/>
        <v>0</v>
      </c>
      <c r="CY73" s="89">
        <f t="shared" si="75"/>
        <v>0</v>
      </c>
      <c r="CZ73" s="89">
        <f t="shared" si="76"/>
        <v>0</v>
      </c>
      <c r="DA73" s="89">
        <f t="shared" si="77"/>
        <v>0</v>
      </c>
      <c r="DB73" s="89">
        <f t="shared" si="78"/>
        <v>0</v>
      </c>
      <c r="DC73" s="89">
        <f t="shared" si="79"/>
        <v>0</v>
      </c>
      <c r="DD73" s="94">
        <f t="shared" si="80"/>
        <v>0</v>
      </c>
      <c r="DE73" s="94">
        <f t="shared" si="81"/>
        <v>0</v>
      </c>
      <c r="DF73" s="90">
        <f t="shared" si="82"/>
        <v>0</v>
      </c>
      <c r="DG73" s="91">
        <f t="shared" si="83"/>
        <v>0</v>
      </c>
      <c r="DH73" s="91">
        <f t="shared" si="84"/>
        <v>0</v>
      </c>
      <c r="DI73" s="91">
        <f t="shared" si="85"/>
        <v>0</v>
      </c>
      <c r="DJ73" s="91">
        <f t="shared" si="86"/>
        <v>0</v>
      </c>
      <c r="DK73" s="89">
        <f t="shared" si="87"/>
        <v>0</v>
      </c>
      <c r="DL73" s="89">
        <f t="shared" si="88"/>
        <v>0</v>
      </c>
      <c r="DM73" s="89">
        <f t="shared" si="89"/>
        <v>0</v>
      </c>
      <c r="DN73" s="89">
        <f t="shared" si="90"/>
        <v>0</v>
      </c>
      <c r="DO73" s="89">
        <f t="shared" si="91"/>
        <v>0</v>
      </c>
      <c r="DP73" s="94">
        <f t="shared" si="92"/>
        <v>0</v>
      </c>
      <c r="DQ73" s="90">
        <f t="shared" si="93"/>
        <v>0</v>
      </c>
      <c r="DR73" s="342">
        <f t="shared" si="94"/>
        <v>0</v>
      </c>
      <c r="DS73" s="343">
        <f t="shared" si="95"/>
        <v>0</v>
      </c>
      <c r="DT73" s="343">
        <f t="shared" si="96"/>
        <v>0</v>
      </c>
      <c r="DU73" s="343">
        <f t="shared" si="97"/>
        <v>0</v>
      </c>
      <c r="DV73" s="89">
        <f t="shared" si="98"/>
        <v>0</v>
      </c>
      <c r="DW73" s="89">
        <f t="shared" si="99"/>
        <v>0</v>
      </c>
      <c r="DX73" s="343">
        <f t="shared" si="100"/>
        <v>0</v>
      </c>
      <c r="DY73" s="343">
        <f t="shared" si="101"/>
        <v>0</v>
      </c>
      <c r="DZ73" s="343">
        <f t="shared" si="102"/>
        <v>0</v>
      </c>
      <c r="EA73" s="94">
        <f t="shared" si="103"/>
        <v>0</v>
      </c>
      <c r="EB73" s="90">
        <f t="shared" si="104"/>
        <v>0</v>
      </c>
      <c r="EC73" s="91">
        <f t="shared" si="105"/>
        <v>0</v>
      </c>
      <c r="ED73" s="89">
        <f t="shared" si="106"/>
        <v>0</v>
      </c>
      <c r="EE73" s="89">
        <f t="shared" si="107"/>
        <v>0</v>
      </c>
      <c r="EF73" s="89">
        <f t="shared" si="108"/>
        <v>0</v>
      </c>
      <c r="EG73" s="89">
        <f t="shared" si="109"/>
        <v>0</v>
      </c>
      <c r="EH73" s="89">
        <f t="shared" si="110"/>
        <v>0</v>
      </c>
      <c r="EI73" s="89">
        <f t="shared" si="111"/>
        <v>0</v>
      </c>
      <c r="EJ73" s="89">
        <f t="shared" si="112"/>
        <v>0</v>
      </c>
      <c r="EK73" s="94">
        <f t="shared" si="113"/>
        <v>0</v>
      </c>
      <c r="EL73" s="94">
        <f t="shared" si="114"/>
        <v>0</v>
      </c>
      <c r="EM73" s="90">
        <f t="shared" si="115"/>
        <v>0</v>
      </c>
      <c r="EN73" s="91">
        <f t="shared" ref="EN73:EN136" si="118">BG73</f>
        <v>0</v>
      </c>
      <c r="EO73" s="89">
        <f t="shared" ref="EO73:EO136" si="119">BH73</f>
        <v>0</v>
      </c>
      <c r="EP73" s="89">
        <f t="shared" ref="EP73:EP136" si="120">BI73</f>
        <v>0</v>
      </c>
      <c r="EQ73" s="89">
        <f t="shared" ref="EQ73:EQ136" si="121">BJ73</f>
        <v>0</v>
      </c>
      <c r="ER73" s="89">
        <f t="shared" ref="ER73:ER136" si="122">SUM(EN73:EQ73)</f>
        <v>0</v>
      </c>
      <c r="ES73" s="89">
        <f t="shared" si="116"/>
        <v>0</v>
      </c>
      <c r="ET73" s="89">
        <f t="shared" ref="ET73:ET136" si="123">BK73</f>
        <v>0</v>
      </c>
      <c r="EU73" s="89">
        <f t="shared" ref="EU73:EU136" si="124">BL73</f>
        <v>0</v>
      </c>
      <c r="EV73" s="94">
        <f t="shared" ref="EV73:EV136" si="125">BM73</f>
        <v>0</v>
      </c>
      <c r="EW73" s="94">
        <f t="shared" ref="EW73:EW136" si="126">SUM(ET73:EV73)</f>
        <v>0</v>
      </c>
      <c r="EX73" s="90">
        <f t="shared" ref="EX73:EX136" si="127">SUM(ES73,EW73)</f>
        <v>0</v>
      </c>
      <c r="EY73" s="662"/>
    </row>
    <row r="74" spans="1:155" ht="22.5" customHeight="1">
      <c r="A74" s="13">
        <f t="shared" ref="A74:A130" si="128">G74</f>
        <v>0</v>
      </c>
      <c r="B74" s="35">
        <v>66</v>
      </c>
      <c r="C74" s="336">
        <v>66</v>
      </c>
      <c r="D74" s="6">
        <f t="shared" ref="D74:D130" si="129">IF(E74&gt;0,$G$4,0)</f>
        <v>0</v>
      </c>
      <c r="E74" s="79"/>
      <c r="F74" s="443" t="str">
        <f t="shared" si="117"/>
        <v/>
      </c>
      <c r="G74" s="79">
        <f>'Data Paste From Shala Darpan'!L67</f>
        <v>0</v>
      </c>
      <c r="H74" s="79">
        <f>'Data Paste From Shala Darpan'!F67</f>
        <v>0</v>
      </c>
      <c r="I74" s="79">
        <f>'Data Paste From Shala Darpan'!H67</f>
        <v>0</v>
      </c>
      <c r="J74" s="79">
        <f>'Data Paste From Shala Darpan'!I67</f>
        <v>0</v>
      </c>
      <c r="K74" s="337">
        <f>'Data Paste From Shala Darpan'!K67</f>
        <v>0</v>
      </c>
      <c r="L74" s="214" t="str">
        <f t="shared" ref="L74:L137" si="130">IF(G74=0,"",$L$7)</f>
        <v/>
      </c>
      <c r="M74" s="174"/>
      <c r="N74" s="175" t="str">
        <f t="shared" ref="N74:N278" si="131">IF(OR(L74=0,M74=0,L74="",M74=""),"",M74/L74*100)</f>
        <v/>
      </c>
      <c r="O74" s="220">
        <f t="shared" ref="O74:O137" si="132">IF(N74="",0,IF(N74&gt;=86,3,IF(N74&gt;=81,2,IF(N74&gt;=75,1,0))))</f>
        <v>0</v>
      </c>
      <c r="P74" s="681"/>
      <c r="Q74" s="137"/>
      <c r="R74" s="138"/>
      <c r="S74" s="138"/>
      <c r="T74" s="139"/>
      <c r="U74" s="138"/>
      <c r="V74" s="414">
        <f t="shared" ref="V74:V137" si="133">IF($G74="","",$O74/2)</f>
        <v>0</v>
      </c>
      <c r="W74" s="138"/>
      <c r="X74" s="193"/>
      <c r="Y74" s="194"/>
      <c r="Z74" s="194"/>
      <c r="AA74" s="195"/>
      <c r="AB74" s="194"/>
      <c r="AC74" s="417">
        <f t="shared" ref="AC74:AC137" si="134">IF($G74="","",$O74/2)</f>
        <v>0</v>
      </c>
      <c r="AD74" s="194"/>
      <c r="AE74" s="242"/>
      <c r="AF74" s="243"/>
      <c r="AG74" s="243"/>
      <c r="AH74" s="244"/>
      <c r="AI74" s="243"/>
      <c r="AJ74" s="420">
        <f t="shared" ref="AJ74:AJ137" si="135">IF($G74="","",$O74*2)</f>
        <v>0</v>
      </c>
      <c r="AK74" s="243"/>
      <c r="AL74" s="143"/>
      <c r="AM74" s="144"/>
      <c r="AN74" s="144"/>
      <c r="AO74" s="145"/>
      <c r="AP74" s="144"/>
      <c r="AQ74" s="423">
        <f t="shared" ref="AQ74:AQ137" si="136">IF($G74="","",$O74)</f>
        <v>0</v>
      </c>
      <c r="AR74" s="144"/>
      <c r="AS74" s="257"/>
      <c r="AT74" s="258"/>
      <c r="AU74" s="258"/>
      <c r="AV74" s="259"/>
      <c r="AW74" s="258"/>
      <c r="AX74" s="426">
        <f t="shared" ref="AX74:AX137" si="137">IF($G74="","",$O74)</f>
        <v>0</v>
      </c>
      <c r="AY74" s="258"/>
      <c r="AZ74" s="295"/>
      <c r="BA74" s="296"/>
      <c r="BB74" s="296"/>
      <c r="BC74" s="297"/>
      <c r="BD74" s="296"/>
      <c r="BE74" s="429">
        <f t="shared" ref="BE74:BE137" si="138">IF($G74="","",$O74)</f>
        <v>0</v>
      </c>
      <c r="BF74" s="296"/>
      <c r="BG74" s="257"/>
      <c r="BH74" s="258"/>
      <c r="BI74" s="258"/>
      <c r="BJ74" s="259"/>
      <c r="BK74" s="258"/>
      <c r="BL74" s="426">
        <f t="shared" ref="BL74:BL137" si="139">IF(OR($G74="",$BG$3=""),"",$O74)</f>
        <v>0</v>
      </c>
      <c r="BM74" s="258"/>
      <c r="BN74" s="266">
        <v>0</v>
      </c>
      <c r="BO74" s="267">
        <v>0</v>
      </c>
      <c r="BP74" s="274">
        <v>0</v>
      </c>
      <c r="BQ74" s="275">
        <v>0</v>
      </c>
      <c r="BR74" s="282">
        <v>0</v>
      </c>
      <c r="BS74" s="283">
        <v>0</v>
      </c>
      <c r="BT74" s="202">
        <v>0</v>
      </c>
      <c r="BU74" s="203">
        <v>0</v>
      </c>
      <c r="BV74" s="203">
        <v>0</v>
      </c>
      <c r="BW74" s="150">
        <v>0</v>
      </c>
      <c r="BX74" s="151">
        <v>0</v>
      </c>
      <c r="BY74" s="301">
        <v>0</v>
      </c>
      <c r="BZ74" s="91">
        <f t="shared" ref="BZ74:BZ137" si="140">Q74</f>
        <v>0</v>
      </c>
      <c r="CA74" s="89">
        <f t="shared" ref="CA74:CA137" si="141">R74</f>
        <v>0</v>
      </c>
      <c r="CB74" s="89">
        <f t="shared" ref="CB74:CB137" si="142">S74</f>
        <v>0</v>
      </c>
      <c r="CC74" s="89">
        <f t="shared" ref="CC74:CC137" si="143">T74</f>
        <v>0</v>
      </c>
      <c r="CD74" s="89">
        <f t="shared" ref="CD74:CD137" si="144">SUM(BZ74:CC74)</f>
        <v>0</v>
      </c>
      <c r="CE74" s="89">
        <f t="shared" ref="CE74:CE137" si="145">ROUNDUP(CD74*0.1,0)</f>
        <v>0</v>
      </c>
      <c r="CF74" s="89">
        <f t="shared" ref="CF74:CF137" si="146">U74</f>
        <v>0</v>
      </c>
      <c r="CG74" s="89">
        <f t="shared" ref="CG74:CG137" si="147">V74</f>
        <v>0</v>
      </c>
      <c r="CH74" s="94">
        <f t="shared" ref="CH74:CH137" si="148">W74</f>
        <v>0</v>
      </c>
      <c r="CI74" s="94">
        <f t="shared" ref="CI74:CI137" si="149">SUM(CF74:CH74)</f>
        <v>0</v>
      </c>
      <c r="CJ74" s="90">
        <f t="shared" ref="CJ74:CJ137" si="150">SUM(CI74,CE74)</f>
        <v>0</v>
      </c>
      <c r="CK74" s="91">
        <f t="shared" ref="CK74:CK137" si="151">X74</f>
        <v>0</v>
      </c>
      <c r="CL74" s="89">
        <f t="shared" ref="CL74:CL137" si="152">Y74</f>
        <v>0</v>
      </c>
      <c r="CM74" s="89">
        <f t="shared" ref="CM74:CM137" si="153">Z74</f>
        <v>0</v>
      </c>
      <c r="CN74" s="89">
        <f t="shared" ref="CN74:CN137" si="154">AA74</f>
        <v>0</v>
      </c>
      <c r="CO74" s="89">
        <f t="shared" ref="CO74:CO137" si="155">SUM(CK74:CN74)</f>
        <v>0</v>
      </c>
      <c r="CP74" s="89">
        <f t="shared" ref="CP74:CP137" si="156">ROUNDUP(CO74*0.1,0)</f>
        <v>0</v>
      </c>
      <c r="CQ74" s="89">
        <f t="shared" ref="CQ74:CQ137" si="157">AB74</f>
        <v>0</v>
      </c>
      <c r="CR74" s="89">
        <f t="shared" ref="CR74:CR137" si="158">AC74</f>
        <v>0</v>
      </c>
      <c r="CS74" s="94">
        <f t="shared" ref="CS74:CS137" si="159">AD74</f>
        <v>0</v>
      </c>
      <c r="CT74" s="94">
        <f t="shared" ref="CT74:CT137" si="160">SUM(CQ74:CS74)</f>
        <v>0</v>
      </c>
      <c r="CU74" s="90">
        <f t="shared" ref="CU74:CU137" si="161">SUM(CT74,CP74)</f>
        <v>0</v>
      </c>
      <c r="CV74" s="91">
        <f t="shared" ref="CV74:CV137" si="162">AE74</f>
        <v>0</v>
      </c>
      <c r="CW74" s="89">
        <f t="shared" ref="CW74:CW137" si="163">AF74</f>
        <v>0</v>
      </c>
      <c r="CX74" s="89">
        <f t="shared" ref="CX74:CX137" si="164">AG74</f>
        <v>0</v>
      </c>
      <c r="CY74" s="89">
        <f t="shared" ref="CY74:CY137" si="165">AH74</f>
        <v>0</v>
      </c>
      <c r="CZ74" s="89">
        <f t="shared" ref="CZ74:CZ137" si="166">SUM(CV74:CY74)</f>
        <v>0</v>
      </c>
      <c r="DA74" s="89">
        <f t="shared" ref="DA74:DA137" si="167">ROUNDUP(CZ74*0.1,0)</f>
        <v>0</v>
      </c>
      <c r="DB74" s="89">
        <f t="shared" ref="DB74:DB137" si="168">AI74</f>
        <v>0</v>
      </c>
      <c r="DC74" s="89">
        <f t="shared" ref="DC74:DC137" si="169">AJ74</f>
        <v>0</v>
      </c>
      <c r="DD74" s="94">
        <f t="shared" ref="DD74:DD137" si="170">AK74</f>
        <v>0</v>
      </c>
      <c r="DE74" s="94">
        <f t="shared" ref="DE74:DE137" si="171">SUM(DB74:DD74)</f>
        <v>0</v>
      </c>
      <c r="DF74" s="90">
        <f t="shared" ref="DF74:DF137" si="172">SUM(DE74,DA74)</f>
        <v>0</v>
      </c>
      <c r="DG74" s="91">
        <f t="shared" ref="DG74:DG137" si="173">AL74</f>
        <v>0</v>
      </c>
      <c r="DH74" s="91">
        <f t="shared" ref="DH74:DH137" si="174">AM74</f>
        <v>0</v>
      </c>
      <c r="DI74" s="91">
        <f t="shared" ref="DI74:DI137" si="175">AN74</f>
        <v>0</v>
      </c>
      <c r="DJ74" s="91">
        <f t="shared" ref="DJ74:DJ137" si="176">AO74</f>
        <v>0</v>
      </c>
      <c r="DK74" s="89">
        <f t="shared" ref="DK74:DK137" si="177">SUM(DG74:DJ74)</f>
        <v>0</v>
      </c>
      <c r="DL74" s="89">
        <f t="shared" ref="DL74:DL137" si="178">ROUNDUP(DK74*0.1,0)</f>
        <v>0</v>
      </c>
      <c r="DM74" s="89">
        <f t="shared" ref="DM74:DM137" si="179">AP74</f>
        <v>0</v>
      </c>
      <c r="DN74" s="89">
        <f t="shared" ref="DN74:DN137" si="180">AQ74</f>
        <v>0</v>
      </c>
      <c r="DO74" s="89">
        <f t="shared" ref="DO74:DO137" si="181">AR74</f>
        <v>0</v>
      </c>
      <c r="DP74" s="94">
        <f t="shared" ref="DP74:DP137" si="182">SUM(DM74:DO74)</f>
        <v>0</v>
      </c>
      <c r="DQ74" s="90">
        <f t="shared" ref="DQ74:DQ137" si="183">SUM(DP74,DL74)</f>
        <v>0</v>
      </c>
      <c r="DR74" s="342">
        <f t="shared" ref="DR74:DR137" si="184">AS74</f>
        <v>0</v>
      </c>
      <c r="DS74" s="343">
        <f t="shared" ref="DS74:DS137" si="185">AT74</f>
        <v>0</v>
      </c>
      <c r="DT74" s="343">
        <f t="shared" ref="DT74:DT137" si="186">AU74</f>
        <v>0</v>
      </c>
      <c r="DU74" s="343">
        <f t="shared" ref="DU74:DU137" si="187">AV74</f>
        <v>0</v>
      </c>
      <c r="DV74" s="89">
        <f t="shared" ref="DV74:DV137" si="188">SUM(DR74:DU74)</f>
        <v>0</v>
      </c>
      <c r="DW74" s="89">
        <f t="shared" ref="DW74:DW137" si="189">ROUNDUP(DV74*0.1,0)</f>
        <v>0</v>
      </c>
      <c r="DX74" s="343">
        <f t="shared" ref="DX74:DX137" si="190">AW74</f>
        <v>0</v>
      </c>
      <c r="DY74" s="343">
        <f t="shared" ref="DY74:DY137" si="191">AX74</f>
        <v>0</v>
      </c>
      <c r="DZ74" s="343">
        <f t="shared" ref="DZ74:DZ137" si="192">AY74</f>
        <v>0</v>
      </c>
      <c r="EA74" s="94">
        <f t="shared" ref="EA74:EA137" si="193">SUM(DX74:DZ74)</f>
        <v>0</v>
      </c>
      <c r="EB74" s="90">
        <f t="shared" ref="EB74:EB137" si="194">SUM(EA74,DW74)</f>
        <v>0</v>
      </c>
      <c r="EC74" s="91">
        <f t="shared" ref="EC74:EC137" si="195">AZ74</f>
        <v>0</v>
      </c>
      <c r="ED74" s="89">
        <f t="shared" ref="ED74:ED137" si="196">BA74</f>
        <v>0</v>
      </c>
      <c r="EE74" s="89">
        <f t="shared" ref="EE74:EE137" si="197">BB74</f>
        <v>0</v>
      </c>
      <c r="EF74" s="89">
        <f t="shared" ref="EF74:EF137" si="198">BC74</f>
        <v>0</v>
      </c>
      <c r="EG74" s="89">
        <f t="shared" ref="EG74:EG137" si="199">SUM(EC74:EF74)</f>
        <v>0</v>
      </c>
      <c r="EH74" s="89">
        <f t="shared" ref="EH74:EH137" si="200">ROUNDUP(EG74*0.1,0)</f>
        <v>0</v>
      </c>
      <c r="EI74" s="89">
        <f t="shared" ref="EI74:EI137" si="201">BD74</f>
        <v>0</v>
      </c>
      <c r="EJ74" s="89">
        <f t="shared" ref="EJ74:EJ137" si="202">BE74</f>
        <v>0</v>
      </c>
      <c r="EK74" s="94">
        <f t="shared" ref="EK74:EK137" si="203">BF74</f>
        <v>0</v>
      </c>
      <c r="EL74" s="94">
        <f t="shared" ref="EL74:EL137" si="204">SUM(EI74:EK74)</f>
        <v>0</v>
      </c>
      <c r="EM74" s="90">
        <f t="shared" ref="EM74:EM137" si="205">SUM(EH74,EL74)</f>
        <v>0</v>
      </c>
      <c r="EN74" s="91">
        <f t="shared" si="118"/>
        <v>0</v>
      </c>
      <c r="EO74" s="89">
        <f t="shared" si="119"/>
        <v>0</v>
      </c>
      <c r="EP74" s="89">
        <f t="shared" si="120"/>
        <v>0</v>
      </c>
      <c r="EQ74" s="89">
        <f t="shared" si="121"/>
        <v>0</v>
      </c>
      <c r="ER74" s="89">
        <f t="shared" si="122"/>
        <v>0</v>
      </c>
      <c r="ES74" s="89">
        <f t="shared" ref="ES74:ES137" si="206">ROUNDUP(ER74*0.1,0)</f>
        <v>0</v>
      </c>
      <c r="ET74" s="89">
        <f t="shared" si="123"/>
        <v>0</v>
      </c>
      <c r="EU74" s="89">
        <f t="shared" si="124"/>
        <v>0</v>
      </c>
      <c r="EV74" s="94">
        <f t="shared" si="125"/>
        <v>0</v>
      </c>
      <c r="EW74" s="94">
        <f t="shared" si="126"/>
        <v>0</v>
      </c>
      <c r="EX74" s="90">
        <f t="shared" si="127"/>
        <v>0</v>
      </c>
      <c r="EY74" s="662"/>
    </row>
    <row r="75" spans="1:155" ht="22.5" customHeight="1">
      <c r="A75" s="13">
        <f t="shared" si="128"/>
        <v>0</v>
      </c>
      <c r="B75" s="35">
        <v>67</v>
      </c>
      <c r="C75" s="334">
        <v>67</v>
      </c>
      <c r="D75" s="6">
        <f t="shared" si="129"/>
        <v>0</v>
      </c>
      <c r="E75" s="79"/>
      <c r="F75" s="443" t="str">
        <f t="shared" ref="F75:F138" si="207">IF(OR(F74="",E75=""),"",F74+1)</f>
        <v/>
      </c>
      <c r="G75" s="78">
        <f>'Data Paste From Shala Darpan'!L68</f>
        <v>0</v>
      </c>
      <c r="H75" s="79">
        <f>'Data Paste From Shala Darpan'!F68</f>
        <v>0</v>
      </c>
      <c r="I75" s="79">
        <f>'Data Paste From Shala Darpan'!H68</f>
        <v>0</v>
      </c>
      <c r="J75" s="79">
        <f>'Data Paste From Shala Darpan'!I68</f>
        <v>0</v>
      </c>
      <c r="K75" s="337">
        <f>'Data Paste From Shala Darpan'!K68</f>
        <v>0</v>
      </c>
      <c r="L75" s="214" t="str">
        <f t="shared" si="130"/>
        <v/>
      </c>
      <c r="M75" s="174"/>
      <c r="N75" s="175" t="str">
        <f t="shared" si="131"/>
        <v/>
      </c>
      <c r="O75" s="220">
        <f t="shared" si="132"/>
        <v>0</v>
      </c>
      <c r="P75" s="681"/>
      <c r="Q75" s="137"/>
      <c r="R75" s="138"/>
      <c r="S75" s="138"/>
      <c r="T75" s="139"/>
      <c r="U75" s="138"/>
      <c r="V75" s="414">
        <f t="shared" si="133"/>
        <v>0</v>
      </c>
      <c r="W75" s="138"/>
      <c r="X75" s="193"/>
      <c r="Y75" s="194"/>
      <c r="Z75" s="194"/>
      <c r="AA75" s="195"/>
      <c r="AB75" s="194"/>
      <c r="AC75" s="417">
        <f t="shared" si="134"/>
        <v>0</v>
      </c>
      <c r="AD75" s="194"/>
      <c r="AE75" s="242"/>
      <c r="AF75" s="243"/>
      <c r="AG75" s="243"/>
      <c r="AH75" s="244"/>
      <c r="AI75" s="243"/>
      <c r="AJ75" s="420">
        <f t="shared" si="135"/>
        <v>0</v>
      </c>
      <c r="AK75" s="243"/>
      <c r="AL75" s="143"/>
      <c r="AM75" s="144"/>
      <c r="AN75" s="144"/>
      <c r="AO75" s="145"/>
      <c r="AP75" s="144"/>
      <c r="AQ75" s="423">
        <f t="shared" si="136"/>
        <v>0</v>
      </c>
      <c r="AR75" s="144"/>
      <c r="AS75" s="257"/>
      <c r="AT75" s="258"/>
      <c r="AU75" s="258"/>
      <c r="AV75" s="259"/>
      <c r="AW75" s="258"/>
      <c r="AX75" s="426">
        <f t="shared" si="137"/>
        <v>0</v>
      </c>
      <c r="AY75" s="258"/>
      <c r="AZ75" s="295"/>
      <c r="BA75" s="296"/>
      <c r="BB75" s="296"/>
      <c r="BC75" s="297"/>
      <c r="BD75" s="296"/>
      <c r="BE75" s="429">
        <f t="shared" si="138"/>
        <v>0</v>
      </c>
      <c r="BF75" s="296"/>
      <c r="BG75" s="257"/>
      <c r="BH75" s="258"/>
      <c r="BI75" s="258"/>
      <c r="BJ75" s="259"/>
      <c r="BK75" s="258"/>
      <c r="BL75" s="426">
        <f t="shared" si="139"/>
        <v>0</v>
      </c>
      <c r="BM75" s="258"/>
      <c r="BN75" s="266">
        <v>0</v>
      </c>
      <c r="BO75" s="267">
        <v>0</v>
      </c>
      <c r="BP75" s="274">
        <v>0</v>
      </c>
      <c r="BQ75" s="275">
        <v>0</v>
      </c>
      <c r="BR75" s="282">
        <v>0</v>
      </c>
      <c r="BS75" s="283">
        <v>0</v>
      </c>
      <c r="BT75" s="202">
        <v>0</v>
      </c>
      <c r="BU75" s="203">
        <v>0</v>
      </c>
      <c r="BV75" s="203">
        <v>0</v>
      </c>
      <c r="BW75" s="150">
        <v>0</v>
      </c>
      <c r="BX75" s="151">
        <v>0</v>
      </c>
      <c r="BY75" s="301">
        <v>0</v>
      </c>
      <c r="BZ75" s="91">
        <f t="shared" si="140"/>
        <v>0</v>
      </c>
      <c r="CA75" s="89">
        <f t="shared" si="141"/>
        <v>0</v>
      </c>
      <c r="CB75" s="89">
        <f t="shared" si="142"/>
        <v>0</v>
      </c>
      <c r="CC75" s="89">
        <f t="shared" si="143"/>
        <v>0</v>
      </c>
      <c r="CD75" s="89">
        <f t="shared" si="144"/>
        <v>0</v>
      </c>
      <c r="CE75" s="89">
        <f t="shared" si="145"/>
        <v>0</v>
      </c>
      <c r="CF75" s="89">
        <f t="shared" si="146"/>
        <v>0</v>
      </c>
      <c r="CG75" s="89">
        <f t="shared" si="147"/>
        <v>0</v>
      </c>
      <c r="CH75" s="94">
        <f t="shared" si="148"/>
        <v>0</v>
      </c>
      <c r="CI75" s="94">
        <f t="shared" si="149"/>
        <v>0</v>
      </c>
      <c r="CJ75" s="90">
        <f t="shared" si="150"/>
        <v>0</v>
      </c>
      <c r="CK75" s="91">
        <f t="shared" si="151"/>
        <v>0</v>
      </c>
      <c r="CL75" s="89">
        <f t="shared" si="152"/>
        <v>0</v>
      </c>
      <c r="CM75" s="89">
        <f t="shared" si="153"/>
        <v>0</v>
      </c>
      <c r="CN75" s="89">
        <f t="shared" si="154"/>
        <v>0</v>
      </c>
      <c r="CO75" s="89">
        <f t="shared" si="155"/>
        <v>0</v>
      </c>
      <c r="CP75" s="89">
        <f t="shared" si="156"/>
        <v>0</v>
      </c>
      <c r="CQ75" s="89">
        <f t="shared" si="157"/>
        <v>0</v>
      </c>
      <c r="CR75" s="89">
        <f t="shared" si="158"/>
        <v>0</v>
      </c>
      <c r="CS75" s="94">
        <f t="shared" si="159"/>
        <v>0</v>
      </c>
      <c r="CT75" s="94">
        <f t="shared" si="160"/>
        <v>0</v>
      </c>
      <c r="CU75" s="90">
        <f t="shared" si="161"/>
        <v>0</v>
      </c>
      <c r="CV75" s="91">
        <f t="shared" si="162"/>
        <v>0</v>
      </c>
      <c r="CW75" s="89">
        <f t="shared" si="163"/>
        <v>0</v>
      </c>
      <c r="CX75" s="89">
        <f t="shared" si="164"/>
        <v>0</v>
      </c>
      <c r="CY75" s="89">
        <f t="shared" si="165"/>
        <v>0</v>
      </c>
      <c r="CZ75" s="89">
        <f t="shared" si="166"/>
        <v>0</v>
      </c>
      <c r="DA75" s="89">
        <f t="shared" si="167"/>
        <v>0</v>
      </c>
      <c r="DB75" s="89">
        <f t="shared" si="168"/>
        <v>0</v>
      </c>
      <c r="DC75" s="89">
        <f t="shared" si="169"/>
        <v>0</v>
      </c>
      <c r="DD75" s="94">
        <f t="shared" si="170"/>
        <v>0</v>
      </c>
      <c r="DE75" s="94">
        <f t="shared" si="171"/>
        <v>0</v>
      </c>
      <c r="DF75" s="90">
        <f t="shared" si="172"/>
        <v>0</v>
      </c>
      <c r="DG75" s="91">
        <f t="shared" si="173"/>
        <v>0</v>
      </c>
      <c r="DH75" s="91">
        <f t="shared" si="174"/>
        <v>0</v>
      </c>
      <c r="DI75" s="91">
        <f t="shared" si="175"/>
        <v>0</v>
      </c>
      <c r="DJ75" s="91">
        <f t="shared" si="176"/>
        <v>0</v>
      </c>
      <c r="DK75" s="89">
        <f t="shared" si="177"/>
        <v>0</v>
      </c>
      <c r="DL75" s="89">
        <f t="shared" si="178"/>
        <v>0</v>
      </c>
      <c r="DM75" s="89">
        <f t="shared" si="179"/>
        <v>0</v>
      </c>
      <c r="DN75" s="89">
        <f t="shared" si="180"/>
        <v>0</v>
      </c>
      <c r="DO75" s="89">
        <f t="shared" si="181"/>
        <v>0</v>
      </c>
      <c r="DP75" s="94">
        <f t="shared" si="182"/>
        <v>0</v>
      </c>
      <c r="DQ75" s="90">
        <f t="shared" si="183"/>
        <v>0</v>
      </c>
      <c r="DR75" s="342">
        <f t="shared" si="184"/>
        <v>0</v>
      </c>
      <c r="DS75" s="343">
        <f t="shared" si="185"/>
        <v>0</v>
      </c>
      <c r="DT75" s="343">
        <f t="shared" si="186"/>
        <v>0</v>
      </c>
      <c r="DU75" s="343">
        <f t="shared" si="187"/>
        <v>0</v>
      </c>
      <c r="DV75" s="89">
        <f t="shared" si="188"/>
        <v>0</v>
      </c>
      <c r="DW75" s="89">
        <f t="shared" si="189"/>
        <v>0</v>
      </c>
      <c r="DX75" s="343">
        <f t="shared" si="190"/>
        <v>0</v>
      </c>
      <c r="DY75" s="343">
        <f t="shared" si="191"/>
        <v>0</v>
      </c>
      <c r="DZ75" s="343">
        <f t="shared" si="192"/>
        <v>0</v>
      </c>
      <c r="EA75" s="94">
        <f t="shared" si="193"/>
        <v>0</v>
      </c>
      <c r="EB75" s="90">
        <f t="shared" si="194"/>
        <v>0</v>
      </c>
      <c r="EC75" s="91">
        <f t="shared" si="195"/>
        <v>0</v>
      </c>
      <c r="ED75" s="89">
        <f t="shared" si="196"/>
        <v>0</v>
      </c>
      <c r="EE75" s="89">
        <f t="shared" si="197"/>
        <v>0</v>
      </c>
      <c r="EF75" s="89">
        <f t="shared" si="198"/>
        <v>0</v>
      </c>
      <c r="EG75" s="89">
        <f t="shared" si="199"/>
        <v>0</v>
      </c>
      <c r="EH75" s="89">
        <f t="shared" si="200"/>
        <v>0</v>
      </c>
      <c r="EI75" s="89">
        <f t="shared" si="201"/>
        <v>0</v>
      </c>
      <c r="EJ75" s="89">
        <f t="shared" si="202"/>
        <v>0</v>
      </c>
      <c r="EK75" s="94">
        <f t="shared" si="203"/>
        <v>0</v>
      </c>
      <c r="EL75" s="94">
        <f t="shared" si="204"/>
        <v>0</v>
      </c>
      <c r="EM75" s="90">
        <f t="shared" si="205"/>
        <v>0</v>
      </c>
      <c r="EN75" s="91">
        <f t="shared" si="118"/>
        <v>0</v>
      </c>
      <c r="EO75" s="89">
        <f t="shared" si="119"/>
        <v>0</v>
      </c>
      <c r="EP75" s="89">
        <f t="shared" si="120"/>
        <v>0</v>
      </c>
      <c r="EQ75" s="89">
        <f t="shared" si="121"/>
        <v>0</v>
      </c>
      <c r="ER75" s="89">
        <f t="shared" si="122"/>
        <v>0</v>
      </c>
      <c r="ES75" s="89">
        <f t="shared" si="206"/>
        <v>0</v>
      </c>
      <c r="ET75" s="89">
        <f t="shared" si="123"/>
        <v>0</v>
      </c>
      <c r="EU75" s="89">
        <f t="shared" si="124"/>
        <v>0</v>
      </c>
      <c r="EV75" s="94">
        <f t="shared" si="125"/>
        <v>0</v>
      </c>
      <c r="EW75" s="94">
        <f t="shared" si="126"/>
        <v>0</v>
      </c>
      <c r="EX75" s="90">
        <f t="shared" si="127"/>
        <v>0</v>
      </c>
      <c r="EY75" s="662"/>
    </row>
    <row r="76" spans="1:155" ht="30.75" customHeight="1">
      <c r="A76" s="13">
        <f t="shared" si="128"/>
        <v>0</v>
      </c>
      <c r="B76" s="35">
        <v>68</v>
      </c>
      <c r="C76" s="336">
        <v>68</v>
      </c>
      <c r="D76" s="6">
        <f t="shared" si="129"/>
        <v>0</v>
      </c>
      <c r="E76" s="79"/>
      <c r="F76" s="443" t="str">
        <f t="shared" si="207"/>
        <v/>
      </c>
      <c r="G76" s="79">
        <f>'Data Paste From Shala Darpan'!L69</f>
        <v>0</v>
      </c>
      <c r="H76" s="79">
        <f>'Data Paste From Shala Darpan'!F69</f>
        <v>0</v>
      </c>
      <c r="I76" s="79">
        <f>'Data Paste From Shala Darpan'!H69</f>
        <v>0</v>
      </c>
      <c r="J76" s="79">
        <f>'Data Paste From Shala Darpan'!I69</f>
        <v>0</v>
      </c>
      <c r="K76" s="337">
        <f>'Data Paste From Shala Darpan'!K69</f>
        <v>0</v>
      </c>
      <c r="L76" s="214" t="str">
        <f t="shared" si="130"/>
        <v/>
      </c>
      <c r="M76" s="174"/>
      <c r="N76" s="175" t="str">
        <f t="shared" si="131"/>
        <v/>
      </c>
      <c r="O76" s="220">
        <f t="shared" si="132"/>
        <v>0</v>
      </c>
      <c r="P76" s="681"/>
      <c r="Q76" s="137"/>
      <c r="R76" s="138"/>
      <c r="S76" s="138"/>
      <c r="T76" s="139"/>
      <c r="U76" s="138"/>
      <c r="V76" s="414">
        <f t="shared" si="133"/>
        <v>0</v>
      </c>
      <c r="W76" s="138"/>
      <c r="X76" s="193"/>
      <c r="Y76" s="194"/>
      <c r="Z76" s="194"/>
      <c r="AA76" s="195"/>
      <c r="AB76" s="194"/>
      <c r="AC76" s="417">
        <f t="shared" si="134"/>
        <v>0</v>
      </c>
      <c r="AD76" s="194"/>
      <c r="AE76" s="242"/>
      <c r="AF76" s="243"/>
      <c r="AG76" s="243"/>
      <c r="AH76" s="244"/>
      <c r="AI76" s="243"/>
      <c r="AJ76" s="420">
        <f t="shared" si="135"/>
        <v>0</v>
      </c>
      <c r="AK76" s="243"/>
      <c r="AL76" s="143"/>
      <c r="AM76" s="144"/>
      <c r="AN76" s="144"/>
      <c r="AO76" s="145"/>
      <c r="AP76" s="144"/>
      <c r="AQ76" s="423">
        <f t="shared" si="136"/>
        <v>0</v>
      </c>
      <c r="AR76" s="144"/>
      <c r="AS76" s="257"/>
      <c r="AT76" s="258"/>
      <c r="AU76" s="258"/>
      <c r="AV76" s="259"/>
      <c r="AW76" s="258"/>
      <c r="AX76" s="426">
        <f t="shared" si="137"/>
        <v>0</v>
      </c>
      <c r="AY76" s="258"/>
      <c r="AZ76" s="295"/>
      <c r="BA76" s="296"/>
      <c r="BB76" s="296"/>
      <c r="BC76" s="297"/>
      <c r="BD76" s="296"/>
      <c r="BE76" s="429">
        <f t="shared" si="138"/>
        <v>0</v>
      </c>
      <c r="BF76" s="296"/>
      <c r="BG76" s="257"/>
      <c r="BH76" s="258"/>
      <c r="BI76" s="258"/>
      <c r="BJ76" s="259"/>
      <c r="BK76" s="258"/>
      <c r="BL76" s="426">
        <f t="shared" si="139"/>
        <v>0</v>
      </c>
      <c r="BM76" s="258"/>
      <c r="BN76" s="266">
        <v>0</v>
      </c>
      <c r="BO76" s="267">
        <v>0</v>
      </c>
      <c r="BP76" s="274">
        <v>0</v>
      </c>
      <c r="BQ76" s="275">
        <v>0</v>
      </c>
      <c r="BR76" s="282">
        <v>0</v>
      </c>
      <c r="BS76" s="283">
        <v>0</v>
      </c>
      <c r="BT76" s="202">
        <v>0</v>
      </c>
      <c r="BU76" s="203">
        <v>0</v>
      </c>
      <c r="BV76" s="203">
        <v>0</v>
      </c>
      <c r="BW76" s="150">
        <v>0</v>
      </c>
      <c r="BX76" s="151">
        <v>0</v>
      </c>
      <c r="BY76" s="301">
        <v>0</v>
      </c>
      <c r="BZ76" s="91">
        <f t="shared" si="140"/>
        <v>0</v>
      </c>
      <c r="CA76" s="89">
        <f t="shared" si="141"/>
        <v>0</v>
      </c>
      <c r="CB76" s="89">
        <f t="shared" si="142"/>
        <v>0</v>
      </c>
      <c r="CC76" s="89">
        <f t="shared" si="143"/>
        <v>0</v>
      </c>
      <c r="CD76" s="89">
        <f t="shared" si="144"/>
        <v>0</v>
      </c>
      <c r="CE76" s="89">
        <f t="shared" si="145"/>
        <v>0</v>
      </c>
      <c r="CF76" s="89">
        <f t="shared" si="146"/>
        <v>0</v>
      </c>
      <c r="CG76" s="89">
        <f t="shared" si="147"/>
        <v>0</v>
      </c>
      <c r="CH76" s="94">
        <f t="shared" si="148"/>
        <v>0</v>
      </c>
      <c r="CI76" s="94">
        <f t="shared" si="149"/>
        <v>0</v>
      </c>
      <c r="CJ76" s="90">
        <f t="shared" si="150"/>
        <v>0</v>
      </c>
      <c r="CK76" s="91">
        <f t="shared" si="151"/>
        <v>0</v>
      </c>
      <c r="CL76" s="89">
        <f t="shared" si="152"/>
        <v>0</v>
      </c>
      <c r="CM76" s="89">
        <f t="shared" si="153"/>
        <v>0</v>
      </c>
      <c r="CN76" s="89">
        <f t="shared" si="154"/>
        <v>0</v>
      </c>
      <c r="CO76" s="89">
        <f t="shared" si="155"/>
        <v>0</v>
      </c>
      <c r="CP76" s="89">
        <f t="shared" si="156"/>
        <v>0</v>
      </c>
      <c r="CQ76" s="89">
        <f t="shared" si="157"/>
        <v>0</v>
      </c>
      <c r="CR76" s="89">
        <f t="shared" si="158"/>
        <v>0</v>
      </c>
      <c r="CS76" s="94">
        <f t="shared" si="159"/>
        <v>0</v>
      </c>
      <c r="CT76" s="94">
        <f t="shared" si="160"/>
        <v>0</v>
      </c>
      <c r="CU76" s="90">
        <f t="shared" si="161"/>
        <v>0</v>
      </c>
      <c r="CV76" s="91">
        <f t="shared" si="162"/>
        <v>0</v>
      </c>
      <c r="CW76" s="89">
        <f t="shared" si="163"/>
        <v>0</v>
      </c>
      <c r="CX76" s="89">
        <f t="shared" si="164"/>
        <v>0</v>
      </c>
      <c r="CY76" s="89">
        <f t="shared" si="165"/>
        <v>0</v>
      </c>
      <c r="CZ76" s="89">
        <f t="shared" si="166"/>
        <v>0</v>
      </c>
      <c r="DA76" s="89">
        <f t="shared" si="167"/>
        <v>0</v>
      </c>
      <c r="DB76" s="89">
        <f t="shared" si="168"/>
        <v>0</v>
      </c>
      <c r="DC76" s="89">
        <f t="shared" si="169"/>
        <v>0</v>
      </c>
      <c r="DD76" s="94">
        <f t="shared" si="170"/>
        <v>0</v>
      </c>
      <c r="DE76" s="94">
        <f t="shared" si="171"/>
        <v>0</v>
      </c>
      <c r="DF76" s="90">
        <f t="shared" si="172"/>
        <v>0</v>
      </c>
      <c r="DG76" s="91">
        <f t="shared" si="173"/>
        <v>0</v>
      </c>
      <c r="DH76" s="91">
        <f t="shared" si="174"/>
        <v>0</v>
      </c>
      <c r="DI76" s="91">
        <f t="shared" si="175"/>
        <v>0</v>
      </c>
      <c r="DJ76" s="91">
        <f t="shared" si="176"/>
        <v>0</v>
      </c>
      <c r="DK76" s="89">
        <f t="shared" si="177"/>
        <v>0</v>
      </c>
      <c r="DL76" s="89">
        <f t="shared" si="178"/>
        <v>0</v>
      </c>
      <c r="DM76" s="89">
        <f t="shared" si="179"/>
        <v>0</v>
      </c>
      <c r="DN76" s="89">
        <f t="shared" si="180"/>
        <v>0</v>
      </c>
      <c r="DO76" s="89">
        <f t="shared" si="181"/>
        <v>0</v>
      </c>
      <c r="DP76" s="94">
        <f t="shared" si="182"/>
        <v>0</v>
      </c>
      <c r="DQ76" s="90">
        <f t="shared" si="183"/>
        <v>0</v>
      </c>
      <c r="DR76" s="342">
        <f t="shared" si="184"/>
        <v>0</v>
      </c>
      <c r="DS76" s="343">
        <f t="shared" si="185"/>
        <v>0</v>
      </c>
      <c r="DT76" s="343">
        <f t="shared" si="186"/>
        <v>0</v>
      </c>
      <c r="DU76" s="343">
        <f t="shared" si="187"/>
        <v>0</v>
      </c>
      <c r="DV76" s="89">
        <f t="shared" si="188"/>
        <v>0</v>
      </c>
      <c r="DW76" s="89">
        <f t="shared" si="189"/>
        <v>0</v>
      </c>
      <c r="DX76" s="343">
        <f t="shared" si="190"/>
        <v>0</v>
      </c>
      <c r="DY76" s="343">
        <f t="shared" si="191"/>
        <v>0</v>
      </c>
      <c r="DZ76" s="343">
        <f t="shared" si="192"/>
        <v>0</v>
      </c>
      <c r="EA76" s="94">
        <f t="shared" si="193"/>
        <v>0</v>
      </c>
      <c r="EB76" s="90">
        <f t="shared" si="194"/>
        <v>0</v>
      </c>
      <c r="EC76" s="91">
        <f t="shared" si="195"/>
        <v>0</v>
      </c>
      <c r="ED76" s="89">
        <f t="shared" si="196"/>
        <v>0</v>
      </c>
      <c r="EE76" s="89">
        <f t="shared" si="197"/>
        <v>0</v>
      </c>
      <c r="EF76" s="89">
        <f t="shared" si="198"/>
        <v>0</v>
      </c>
      <c r="EG76" s="89">
        <f t="shared" si="199"/>
        <v>0</v>
      </c>
      <c r="EH76" s="89">
        <f t="shared" si="200"/>
        <v>0</v>
      </c>
      <c r="EI76" s="89">
        <f t="shared" si="201"/>
        <v>0</v>
      </c>
      <c r="EJ76" s="89">
        <f t="shared" si="202"/>
        <v>0</v>
      </c>
      <c r="EK76" s="94">
        <f t="shared" si="203"/>
        <v>0</v>
      </c>
      <c r="EL76" s="94">
        <f t="shared" si="204"/>
        <v>0</v>
      </c>
      <c r="EM76" s="90">
        <f t="shared" si="205"/>
        <v>0</v>
      </c>
      <c r="EN76" s="91">
        <f t="shared" si="118"/>
        <v>0</v>
      </c>
      <c r="EO76" s="89">
        <f t="shared" si="119"/>
        <v>0</v>
      </c>
      <c r="EP76" s="89">
        <f t="shared" si="120"/>
        <v>0</v>
      </c>
      <c r="EQ76" s="89">
        <f t="shared" si="121"/>
        <v>0</v>
      </c>
      <c r="ER76" s="89">
        <f t="shared" si="122"/>
        <v>0</v>
      </c>
      <c r="ES76" s="89">
        <f t="shared" si="206"/>
        <v>0</v>
      </c>
      <c r="ET76" s="89">
        <f t="shared" si="123"/>
        <v>0</v>
      </c>
      <c r="EU76" s="89">
        <f t="shared" si="124"/>
        <v>0</v>
      </c>
      <c r="EV76" s="94">
        <f t="shared" si="125"/>
        <v>0</v>
      </c>
      <c r="EW76" s="94">
        <f t="shared" si="126"/>
        <v>0</v>
      </c>
      <c r="EX76" s="90">
        <f t="shared" si="127"/>
        <v>0</v>
      </c>
      <c r="EY76" s="662"/>
    </row>
    <row r="77" spans="1:155" ht="22.5" customHeight="1">
      <c r="A77" s="13">
        <f t="shared" si="128"/>
        <v>0</v>
      </c>
      <c r="B77" s="35">
        <v>69</v>
      </c>
      <c r="C77" s="334">
        <v>69</v>
      </c>
      <c r="D77" s="6">
        <f t="shared" si="129"/>
        <v>0</v>
      </c>
      <c r="E77" s="79"/>
      <c r="F77" s="443" t="str">
        <f t="shared" si="207"/>
        <v/>
      </c>
      <c r="G77" s="78">
        <f>'Data Paste From Shala Darpan'!L70</f>
        <v>0</v>
      </c>
      <c r="H77" s="79">
        <f>'Data Paste From Shala Darpan'!F70</f>
        <v>0</v>
      </c>
      <c r="I77" s="79">
        <f>'Data Paste From Shala Darpan'!H70</f>
        <v>0</v>
      </c>
      <c r="J77" s="79">
        <f>'Data Paste From Shala Darpan'!I70</f>
        <v>0</v>
      </c>
      <c r="K77" s="337">
        <f>'Data Paste From Shala Darpan'!K70</f>
        <v>0</v>
      </c>
      <c r="L77" s="214" t="str">
        <f t="shared" si="130"/>
        <v/>
      </c>
      <c r="M77" s="174"/>
      <c r="N77" s="175" t="str">
        <f t="shared" si="131"/>
        <v/>
      </c>
      <c r="O77" s="220">
        <f t="shared" si="132"/>
        <v>0</v>
      </c>
      <c r="P77" s="681"/>
      <c r="Q77" s="137"/>
      <c r="R77" s="138"/>
      <c r="S77" s="138"/>
      <c r="T77" s="139"/>
      <c r="U77" s="138"/>
      <c r="V77" s="414">
        <f t="shared" si="133"/>
        <v>0</v>
      </c>
      <c r="W77" s="138"/>
      <c r="X77" s="193"/>
      <c r="Y77" s="194"/>
      <c r="Z77" s="194"/>
      <c r="AA77" s="195"/>
      <c r="AB77" s="194"/>
      <c r="AC77" s="417">
        <f t="shared" si="134"/>
        <v>0</v>
      </c>
      <c r="AD77" s="194"/>
      <c r="AE77" s="242"/>
      <c r="AF77" s="243"/>
      <c r="AG77" s="243"/>
      <c r="AH77" s="244"/>
      <c r="AI77" s="243"/>
      <c r="AJ77" s="420">
        <f t="shared" si="135"/>
        <v>0</v>
      </c>
      <c r="AK77" s="243"/>
      <c r="AL77" s="143"/>
      <c r="AM77" s="144"/>
      <c r="AN77" s="144"/>
      <c r="AO77" s="145"/>
      <c r="AP77" s="144"/>
      <c r="AQ77" s="423">
        <f t="shared" si="136"/>
        <v>0</v>
      </c>
      <c r="AR77" s="144"/>
      <c r="AS77" s="257"/>
      <c r="AT77" s="258"/>
      <c r="AU77" s="258"/>
      <c r="AV77" s="259"/>
      <c r="AW77" s="258"/>
      <c r="AX77" s="426">
        <f t="shared" si="137"/>
        <v>0</v>
      </c>
      <c r="AY77" s="258"/>
      <c r="AZ77" s="295"/>
      <c r="BA77" s="296"/>
      <c r="BB77" s="296"/>
      <c r="BC77" s="297"/>
      <c r="BD77" s="296"/>
      <c r="BE77" s="429">
        <f t="shared" si="138"/>
        <v>0</v>
      </c>
      <c r="BF77" s="296"/>
      <c r="BG77" s="257"/>
      <c r="BH77" s="258"/>
      <c r="BI77" s="258"/>
      <c r="BJ77" s="259"/>
      <c r="BK77" s="258"/>
      <c r="BL77" s="426">
        <f t="shared" si="139"/>
        <v>0</v>
      </c>
      <c r="BM77" s="258"/>
      <c r="BN77" s="266">
        <v>0</v>
      </c>
      <c r="BO77" s="267">
        <v>0</v>
      </c>
      <c r="BP77" s="274">
        <v>0</v>
      </c>
      <c r="BQ77" s="275">
        <v>0</v>
      </c>
      <c r="BR77" s="282">
        <v>0</v>
      </c>
      <c r="BS77" s="283">
        <v>0</v>
      </c>
      <c r="BT77" s="202">
        <v>0</v>
      </c>
      <c r="BU77" s="203">
        <v>0</v>
      </c>
      <c r="BV77" s="203">
        <v>0</v>
      </c>
      <c r="BW77" s="150">
        <v>0</v>
      </c>
      <c r="BX77" s="151">
        <v>0</v>
      </c>
      <c r="BY77" s="301">
        <v>0</v>
      </c>
      <c r="BZ77" s="91">
        <f t="shared" si="140"/>
        <v>0</v>
      </c>
      <c r="CA77" s="89">
        <f t="shared" si="141"/>
        <v>0</v>
      </c>
      <c r="CB77" s="89">
        <f t="shared" si="142"/>
        <v>0</v>
      </c>
      <c r="CC77" s="89">
        <f t="shared" si="143"/>
        <v>0</v>
      </c>
      <c r="CD77" s="89">
        <f t="shared" si="144"/>
        <v>0</v>
      </c>
      <c r="CE77" s="89">
        <f t="shared" si="145"/>
        <v>0</v>
      </c>
      <c r="CF77" s="89">
        <f t="shared" si="146"/>
        <v>0</v>
      </c>
      <c r="CG77" s="89">
        <f t="shared" si="147"/>
        <v>0</v>
      </c>
      <c r="CH77" s="94">
        <f t="shared" si="148"/>
        <v>0</v>
      </c>
      <c r="CI77" s="94">
        <f t="shared" si="149"/>
        <v>0</v>
      </c>
      <c r="CJ77" s="90">
        <f t="shared" si="150"/>
        <v>0</v>
      </c>
      <c r="CK77" s="91">
        <f t="shared" si="151"/>
        <v>0</v>
      </c>
      <c r="CL77" s="89">
        <f t="shared" si="152"/>
        <v>0</v>
      </c>
      <c r="CM77" s="89">
        <f t="shared" si="153"/>
        <v>0</v>
      </c>
      <c r="CN77" s="89">
        <f t="shared" si="154"/>
        <v>0</v>
      </c>
      <c r="CO77" s="89">
        <f t="shared" si="155"/>
        <v>0</v>
      </c>
      <c r="CP77" s="89">
        <f t="shared" si="156"/>
        <v>0</v>
      </c>
      <c r="CQ77" s="89">
        <f t="shared" si="157"/>
        <v>0</v>
      </c>
      <c r="CR77" s="89">
        <f t="shared" si="158"/>
        <v>0</v>
      </c>
      <c r="CS77" s="94">
        <f t="shared" si="159"/>
        <v>0</v>
      </c>
      <c r="CT77" s="94">
        <f t="shared" si="160"/>
        <v>0</v>
      </c>
      <c r="CU77" s="90">
        <f t="shared" si="161"/>
        <v>0</v>
      </c>
      <c r="CV77" s="91">
        <f t="shared" si="162"/>
        <v>0</v>
      </c>
      <c r="CW77" s="89">
        <f t="shared" si="163"/>
        <v>0</v>
      </c>
      <c r="CX77" s="89">
        <f t="shared" si="164"/>
        <v>0</v>
      </c>
      <c r="CY77" s="89">
        <f t="shared" si="165"/>
        <v>0</v>
      </c>
      <c r="CZ77" s="89">
        <f t="shared" si="166"/>
        <v>0</v>
      </c>
      <c r="DA77" s="89">
        <f t="shared" si="167"/>
        <v>0</v>
      </c>
      <c r="DB77" s="89">
        <f t="shared" si="168"/>
        <v>0</v>
      </c>
      <c r="DC77" s="89">
        <f t="shared" si="169"/>
        <v>0</v>
      </c>
      <c r="DD77" s="94">
        <f t="shared" si="170"/>
        <v>0</v>
      </c>
      <c r="DE77" s="94">
        <f t="shared" si="171"/>
        <v>0</v>
      </c>
      <c r="DF77" s="90">
        <f t="shared" si="172"/>
        <v>0</v>
      </c>
      <c r="DG77" s="91">
        <f t="shared" si="173"/>
        <v>0</v>
      </c>
      <c r="DH77" s="91">
        <f t="shared" si="174"/>
        <v>0</v>
      </c>
      <c r="DI77" s="91">
        <f t="shared" si="175"/>
        <v>0</v>
      </c>
      <c r="DJ77" s="91">
        <f t="shared" si="176"/>
        <v>0</v>
      </c>
      <c r="DK77" s="89">
        <f t="shared" si="177"/>
        <v>0</v>
      </c>
      <c r="DL77" s="89">
        <f t="shared" si="178"/>
        <v>0</v>
      </c>
      <c r="DM77" s="89">
        <f t="shared" si="179"/>
        <v>0</v>
      </c>
      <c r="DN77" s="89">
        <f t="shared" si="180"/>
        <v>0</v>
      </c>
      <c r="DO77" s="89">
        <f t="shared" si="181"/>
        <v>0</v>
      </c>
      <c r="DP77" s="94">
        <f t="shared" si="182"/>
        <v>0</v>
      </c>
      <c r="DQ77" s="90">
        <f t="shared" si="183"/>
        <v>0</v>
      </c>
      <c r="DR77" s="342">
        <f t="shared" si="184"/>
        <v>0</v>
      </c>
      <c r="DS77" s="343">
        <f t="shared" si="185"/>
        <v>0</v>
      </c>
      <c r="DT77" s="343">
        <f t="shared" si="186"/>
        <v>0</v>
      </c>
      <c r="DU77" s="343">
        <f t="shared" si="187"/>
        <v>0</v>
      </c>
      <c r="DV77" s="89">
        <f t="shared" si="188"/>
        <v>0</v>
      </c>
      <c r="DW77" s="89">
        <f t="shared" si="189"/>
        <v>0</v>
      </c>
      <c r="DX77" s="343">
        <f t="shared" si="190"/>
        <v>0</v>
      </c>
      <c r="DY77" s="343">
        <f t="shared" si="191"/>
        <v>0</v>
      </c>
      <c r="DZ77" s="343">
        <f t="shared" si="192"/>
        <v>0</v>
      </c>
      <c r="EA77" s="94">
        <f t="shared" si="193"/>
        <v>0</v>
      </c>
      <c r="EB77" s="90">
        <f t="shared" si="194"/>
        <v>0</v>
      </c>
      <c r="EC77" s="91">
        <f t="shared" si="195"/>
        <v>0</v>
      </c>
      <c r="ED77" s="89">
        <f t="shared" si="196"/>
        <v>0</v>
      </c>
      <c r="EE77" s="89">
        <f t="shared" si="197"/>
        <v>0</v>
      </c>
      <c r="EF77" s="89">
        <f t="shared" si="198"/>
        <v>0</v>
      </c>
      <c r="EG77" s="89">
        <f t="shared" si="199"/>
        <v>0</v>
      </c>
      <c r="EH77" s="89">
        <f t="shared" si="200"/>
        <v>0</v>
      </c>
      <c r="EI77" s="89">
        <f t="shared" si="201"/>
        <v>0</v>
      </c>
      <c r="EJ77" s="89">
        <f t="shared" si="202"/>
        <v>0</v>
      </c>
      <c r="EK77" s="94">
        <f t="shared" si="203"/>
        <v>0</v>
      </c>
      <c r="EL77" s="94">
        <f t="shared" si="204"/>
        <v>0</v>
      </c>
      <c r="EM77" s="90">
        <f t="shared" si="205"/>
        <v>0</v>
      </c>
      <c r="EN77" s="91">
        <f t="shared" si="118"/>
        <v>0</v>
      </c>
      <c r="EO77" s="89">
        <f t="shared" si="119"/>
        <v>0</v>
      </c>
      <c r="EP77" s="89">
        <f t="shared" si="120"/>
        <v>0</v>
      </c>
      <c r="EQ77" s="89">
        <f t="shared" si="121"/>
        <v>0</v>
      </c>
      <c r="ER77" s="89">
        <f t="shared" si="122"/>
        <v>0</v>
      </c>
      <c r="ES77" s="89">
        <f t="shared" si="206"/>
        <v>0</v>
      </c>
      <c r="ET77" s="89">
        <f t="shared" si="123"/>
        <v>0</v>
      </c>
      <c r="EU77" s="89">
        <f t="shared" si="124"/>
        <v>0</v>
      </c>
      <c r="EV77" s="94">
        <f t="shared" si="125"/>
        <v>0</v>
      </c>
      <c r="EW77" s="94">
        <f t="shared" si="126"/>
        <v>0</v>
      </c>
      <c r="EX77" s="90">
        <f t="shared" si="127"/>
        <v>0</v>
      </c>
      <c r="EY77" s="662"/>
    </row>
    <row r="78" spans="1:155" ht="22.5" customHeight="1">
      <c r="A78" s="13">
        <f t="shared" si="128"/>
        <v>0</v>
      </c>
      <c r="B78" s="35">
        <v>70</v>
      </c>
      <c r="C78" s="336">
        <v>70</v>
      </c>
      <c r="D78" s="6">
        <f t="shared" si="129"/>
        <v>0</v>
      </c>
      <c r="E78" s="79"/>
      <c r="F78" s="443" t="str">
        <f t="shared" si="207"/>
        <v/>
      </c>
      <c r="G78" s="79">
        <f>'Data Paste From Shala Darpan'!L71</f>
        <v>0</v>
      </c>
      <c r="H78" s="79">
        <f>'Data Paste From Shala Darpan'!F71</f>
        <v>0</v>
      </c>
      <c r="I78" s="79">
        <f>'Data Paste From Shala Darpan'!H71</f>
        <v>0</v>
      </c>
      <c r="J78" s="79">
        <f>'Data Paste From Shala Darpan'!I71</f>
        <v>0</v>
      </c>
      <c r="K78" s="337">
        <f>'Data Paste From Shala Darpan'!K71</f>
        <v>0</v>
      </c>
      <c r="L78" s="214" t="str">
        <f t="shared" si="130"/>
        <v/>
      </c>
      <c r="M78" s="174"/>
      <c r="N78" s="175" t="str">
        <f t="shared" si="131"/>
        <v/>
      </c>
      <c r="O78" s="220">
        <f t="shared" si="132"/>
        <v>0</v>
      </c>
      <c r="P78" s="681"/>
      <c r="Q78" s="137"/>
      <c r="R78" s="138"/>
      <c r="S78" s="138"/>
      <c r="T78" s="139"/>
      <c r="U78" s="138"/>
      <c r="V78" s="414">
        <f t="shared" si="133"/>
        <v>0</v>
      </c>
      <c r="W78" s="138"/>
      <c r="X78" s="193"/>
      <c r="Y78" s="194"/>
      <c r="Z78" s="194"/>
      <c r="AA78" s="195"/>
      <c r="AB78" s="194"/>
      <c r="AC78" s="417">
        <f t="shared" si="134"/>
        <v>0</v>
      </c>
      <c r="AD78" s="194"/>
      <c r="AE78" s="242"/>
      <c r="AF78" s="243"/>
      <c r="AG78" s="243"/>
      <c r="AH78" s="244"/>
      <c r="AI78" s="243"/>
      <c r="AJ78" s="420">
        <f t="shared" si="135"/>
        <v>0</v>
      </c>
      <c r="AK78" s="243"/>
      <c r="AL78" s="143"/>
      <c r="AM78" s="144"/>
      <c r="AN78" s="144"/>
      <c r="AO78" s="145"/>
      <c r="AP78" s="144"/>
      <c r="AQ78" s="423">
        <f t="shared" si="136"/>
        <v>0</v>
      </c>
      <c r="AR78" s="144"/>
      <c r="AS78" s="257"/>
      <c r="AT78" s="258"/>
      <c r="AU78" s="258"/>
      <c r="AV78" s="259"/>
      <c r="AW78" s="258"/>
      <c r="AX78" s="426">
        <f t="shared" si="137"/>
        <v>0</v>
      </c>
      <c r="AY78" s="258"/>
      <c r="AZ78" s="295"/>
      <c r="BA78" s="296"/>
      <c r="BB78" s="296"/>
      <c r="BC78" s="297"/>
      <c r="BD78" s="296"/>
      <c r="BE78" s="429">
        <f t="shared" si="138"/>
        <v>0</v>
      </c>
      <c r="BF78" s="296"/>
      <c r="BG78" s="257"/>
      <c r="BH78" s="258"/>
      <c r="BI78" s="258"/>
      <c r="BJ78" s="259"/>
      <c r="BK78" s="258"/>
      <c r="BL78" s="426">
        <f t="shared" si="139"/>
        <v>0</v>
      </c>
      <c r="BM78" s="258"/>
      <c r="BN78" s="266">
        <v>0</v>
      </c>
      <c r="BO78" s="267">
        <v>0</v>
      </c>
      <c r="BP78" s="274">
        <v>0</v>
      </c>
      <c r="BQ78" s="275">
        <v>0</v>
      </c>
      <c r="BR78" s="282">
        <v>0</v>
      </c>
      <c r="BS78" s="283">
        <v>0</v>
      </c>
      <c r="BT78" s="202">
        <v>0</v>
      </c>
      <c r="BU78" s="203">
        <v>0</v>
      </c>
      <c r="BV78" s="203">
        <v>0</v>
      </c>
      <c r="BW78" s="150">
        <v>0</v>
      </c>
      <c r="BX78" s="151">
        <v>0</v>
      </c>
      <c r="BY78" s="301">
        <v>0</v>
      </c>
      <c r="BZ78" s="91">
        <f t="shared" si="140"/>
        <v>0</v>
      </c>
      <c r="CA78" s="89">
        <f t="shared" si="141"/>
        <v>0</v>
      </c>
      <c r="CB78" s="89">
        <f t="shared" si="142"/>
        <v>0</v>
      </c>
      <c r="CC78" s="89">
        <f t="shared" si="143"/>
        <v>0</v>
      </c>
      <c r="CD78" s="89">
        <f t="shared" si="144"/>
        <v>0</v>
      </c>
      <c r="CE78" s="89">
        <f t="shared" si="145"/>
        <v>0</v>
      </c>
      <c r="CF78" s="89">
        <f t="shared" si="146"/>
        <v>0</v>
      </c>
      <c r="CG78" s="89">
        <f t="shared" si="147"/>
        <v>0</v>
      </c>
      <c r="CH78" s="94">
        <f t="shared" si="148"/>
        <v>0</v>
      </c>
      <c r="CI78" s="94">
        <f t="shared" si="149"/>
        <v>0</v>
      </c>
      <c r="CJ78" s="90">
        <f t="shared" si="150"/>
        <v>0</v>
      </c>
      <c r="CK78" s="91">
        <f t="shared" si="151"/>
        <v>0</v>
      </c>
      <c r="CL78" s="89">
        <f t="shared" si="152"/>
        <v>0</v>
      </c>
      <c r="CM78" s="89">
        <f t="shared" si="153"/>
        <v>0</v>
      </c>
      <c r="CN78" s="89">
        <f t="shared" si="154"/>
        <v>0</v>
      </c>
      <c r="CO78" s="89">
        <f t="shared" si="155"/>
        <v>0</v>
      </c>
      <c r="CP78" s="89">
        <f t="shared" si="156"/>
        <v>0</v>
      </c>
      <c r="CQ78" s="89">
        <f t="shared" si="157"/>
        <v>0</v>
      </c>
      <c r="CR78" s="89">
        <f t="shared" si="158"/>
        <v>0</v>
      </c>
      <c r="CS78" s="94">
        <f t="shared" si="159"/>
        <v>0</v>
      </c>
      <c r="CT78" s="94">
        <f t="shared" si="160"/>
        <v>0</v>
      </c>
      <c r="CU78" s="90">
        <f t="shared" si="161"/>
        <v>0</v>
      </c>
      <c r="CV78" s="91">
        <f t="shared" si="162"/>
        <v>0</v>
      </c>
      <c r="CW78" s="89">
        <f t="shared" si="163"/>
        <v>0</v>
      </c>
      <c r="CX78" s="89">
        <f t="shared" si="164"/>
        <v>0</v>
      </c>
      <c r="CY78" s="89">
        <f t="shared" si="165"/>
        <v>0</v>
      </c>
      <c r="CZ78" s="89">
        <f t="shared" si="166"/>
        <v>0</v>
      </c>
      <c r="DA78" s="89">
        <f t="shared" si="167"/>
        <v>0</v>
      </c>
      <c r="DB78" s="89">
        <f t="shared" si="168"/>
        <v>0</v>
      </c>
      <c r="DC78" s="89">
        <f t="shared" si="169"/>
        <v>0</v>
      </c>
      <c r="DD78" s="94">
        <f t="shared" si="170"/>
        <v>0</v>
      </c>
      <c r="DE78" s="94">
        <f t="shared" si="171"/>
        <v>0</v>
      </c>
      <c r="DF78" s="90">
        <f t="shared" si="172"/>
        <v>0</v>
      </c>
      <c r="DG78" s="91">
        <f t="shared" si="173"/>
        <v>0</v>
      </c>
      <c r="DH78" s="91">
        <f t="shared" si="174"/>
        <v>0</v>
      </c>
      <c r="DI78" s="91">
        <f t="shared" si="175"/>
        <v>0</v>
      </c>
      <c r="DJ78" s="91">
        <f t="shared" si="176"/>
        <v>0</v>
      </c>
      <c r="DK78" s="89">
        <f t="shared" si="177"/>
        <v>0</v>
      </c>
      <c r="DL78" s="89">
        <f t="shared" si="178"/>
        <v>0</v>
      </c>
      <c r="DM78" s="89">
        <f t="shared" si="179"/>
        <v>0</v>
      </c>
      <c r="DN78" s="89">
        <f t="shared" si="180"/>
        <v>0</v>
      </c>
      <c r="DO78" s="89">
        <f t="shared" si="181"/>
        <v>0</v>
      </c>
      <c r="DP78" s="94">
        <f t="shared" si="182"/>
        <v>0</v>
      </c>
      <c r="DQ78" s="90">
        <f t="shared" si="183"/>
        <v>0</v>
      </c>
      <c r="DR78" s="342">
        <f t="shared" si="184"/>
        <v>0</v>
      </c>
      <c r="DS78" s="343">
        <f t="shared" si="185"/>
        <v>0</v>
      </c>
      <c r="DT78" s="343">
        <f t="shared" si="186"/>
        <v>0</v>
      </c>
      <c r="DU78" s="343">
        <f t="shared" si="187"/>
        <v>0</v>
      </c>
      <c r="DV78" s="89">
        <f t="shared" si="188"/>
        <v>0</v>
      </c>
      <c r="DW78" s="89">
        <f t="shared" si="189"/>
        <v>0</v>
      </c>
      <c r="DX78" s="343">
        <f t="shared" si="190"/>
        <v>0</v>
      </c>
      <c r="DY78" s="343">
        <f t="shared" si="191"/>
        <v>0</v>
      </c>
      <c r="DZ78" s="343">
        <f t="shared" si="192"/>
        <v>0</v>
      </c>
      <c r="EA78" s="94">
        <f t="shared" si="193"/>
        <v>0</v>
      </c>
      <c r="EB78" s="90">
        <f t="shared" si="194"/>
        <v>0</v>
      </c>
      <c r="EC78" s="91">
        <f t="shared" si="195"/>
        <v>0</v>
      </c>
      <c r="ED78" s="89">
        <f t="shared" si="196"/>
        <v>0</v>
      </c>
      <c r="EE78" s="89">
        <f t="shared" si="197"/>
        <v>0</v>
      </c>
      <c r="EF78" s="89">
        <f t="shared" si="198"/>
        <v>0</v>
      </c>
      <c r="EG78" s="89">
        <f t="shared" si="199"/>
        <v>0</v>
      </c>
      <c r="EH78" s="89">
        <f t="shared" si="200"/>
        <v>0</v>
      </c>
      <c r="EI78" s="89">
        <f t="shared" si="201"/>
        <v>0</v>
      </c>
      <c r="EJ78" s="89">
        <f t="shared" si="202"/>
        <v>0</v>
      </c>
      <c r="EK78" s="94">
        <f t="shared" si="203"/>
        <v>0</v>
      </c>
      <c r="EL78" s="94">
        <f t="shared" si="204"/>
        <v>0</v>
      </c>
      <c r="EM78" s="90">
        <f t="shared" si="205"/>
        <v>0</v>
      </c>
      <c r="EN78" s="91">
        <f t="shared" si="118"/>
        <v>0</v>
      </c>
      <c r="EO78" s="89">
        <f t="shared" si="119"/>
        <v>0</v>
      </c>
      <c r="EP78" s="89">
        <f t="shared" si="120"/>
        <v>0</v>
      </c>
      <c r="EQ78" s="89">
        <f t="shared" si="121"/>
        <v>0</v>
      </c>
      <c r="ER78" s="89">
        <f t="shared" si="122"/>
        <v>0</v>
      </c>
      <c r="ES78" s="89">
        <f t="shared" si="206"/>
        <v>0</v>
      </c>
      <c r="ET78" s="89">
        <f t="shared" si="123"/>
        <v>0</v>
      </c>
      <c r="EU78" s="89">
        <f t="shared" si="124"/>
        <v>0</v>
      </c>
      <c r="EV78" s="94">
        <f t="shared" si="125"/>
        <v>0</v>
      </c>
      <c r="EW78" s="94">
        <f t="shared" si="126"/>
        <v>0</v>
      </c>
      <c r="EX78" s="90">
        <f t="shared" si="127"/>
        <v>0</v>
      </c>
      <c r="EY78" s="662"/>
    </row>
    <row r="79" spans="1:155" ht="22.5" customHeight="1">
      <c r="A79" s="13">
        <f t="shared" si="128"/>
        <v>0</v>
      </c>
      <c r="B79" s="35">
        <v>71</v>
      </c>
      <c r="C79" s="334">
        <v>71</v>
      </c>
      <c r="D79" s="6">
        <f t="shared" si="129"/>
        <v>0</v>
      </c>
      <c r="E79" s="79"/>
      <c r="F79" s="443" t="str">
        <f t="shared" si="207"/>
        <v/>
      </c>
      <c r="G79" s="78">
        <f>'Data Paste From Shala Darpan'!L72</f>
        <v>0</v>
      </c>
      <c r="H79" s="79">
        <f>'Data Paste From Shala Darpan'!F72</f>
        <v>0</v>
      </c>
      <c r="I79" s="79">
        <f>'Data Paste From Shala Darpan'!H72</f>
        <v>0</v>
      </c>
      <c r="J79" s="79">
        <f>'Data Paste From Shala Darpan'!I72</f>
        <v>0</v>
      </c>
      <c r="K79" s="337">
        <f>'Data Paste From Shala Darpan'!K72</f>
        <v>0</v>
      </c>
      <c r="L79" s="214" t="str">
        <f t="shared" si="130"/>
        <v/>
      </c>
      <c r="M79" s="174"/>
      <c r="N79" s="175" t="str">
        <f t="shared" si="131"/>
        <v/>
      </c>
      <c r="O79" s="220">
        <f t="shared" si="132"/>
        <v>0</v>
      </c>
      <c r="P79" s="681"/>
      <c r="Q79" s="137"/>
      <c r="R79" s="138"/>
      <c r="S79" s="138"/>
      <c r="T79" s="139"/>
      <c r="U79" s="138"/>
      <c r="V79" s="414">
        <f t="shared" si="133"/>
        <v>0</v>
      </c>
      <c r="W79" s="138"/>
      <c r="X79" s="193"/>
      <c r="Y79" s="194"/>
      <c r="Z79" s="194"/>
      <c r="AA79" s="195"/>
      <c r="AB79" s="194"/>
      <c r="AC79" s="417">
        <f t="shared" si="134"/>
        <v>0</v>
      </c>
      <c r="AD79" s="194"/>
      <c r="AE79" s="242"/>
      <c r="AF79" s="243"/>
      <c r="AG79" s="243"/>
      <c r="AH79" s="244"/>
      <c r="AI79" s="243"/>
      <c r="AJ79" s="420">
        <f t="shared" si="135"/>
        <v>0</v>
      </c>
      <c r="AK79" s="243"/>
      <c r="AL79" s="143"/>
      <c r="AM79" s="144"/>
      <c r="AN79" s="144"/>
      <c r="AO79" s="145"/>
      <c r="AP79" s="144"/>
      <c r="AQ79" s="423">
        <f t="shared" si="136"/>
        <v>0</v>
      </c>
      <c r="AR79" s="144"/>
      <c r="AS79" s="257"/>
      <c r="AT79" s="258"/>
      <c r="AU79" s="258"/>
      <c r="AV79" s="259"/>
      <c r="AW79" s="258"/>
      <c r="AX79" s="426">
        <f t="shared" si="137"/>
        <v>0</v>
      </c>
      <c r="AY79" s="258"/>
      <c r="AZ79" s="295"/>
      <c r="BA79" s="296"/>
      <c r="BB79" s="296"/>
      <c r="BC79" s="297"/>
      <c r="BD79" s="296"/>
      <c r="BE79" s="429">
        <f t="shared" si="138"/>
        <v>0</v>
      </c>
      <c r="BF79" s="296"/>
      <c r="BG79" s="257"/>
      <c r="BH79" s="258"/>
      <c r="BI79" s="258"/>
      <c r="BJ79" s="259"/>
      <c r="BK79" s="258"/>
      <c r="BL79" s="426">
        <f t="shared" si="139"/>
        <v>0</v>
      </c>
      <c r="BM79" s="258"/>
      <c r="BN79" s="266">
        <v>0</v>
      </c>
      <c r="BO79" s="267">
        <v>0</v>
      </c>
      <c r="BP79" s="274">
        <v>0</v>
      </c>
      <c r="BQ79" s="275">
        <v>0</v>
      </c>
      <c r="BR79" s="282">
        <v>0</v>
      </c>
      <c r="BS79" s="283">
        <v>0</v>
      </c>
      <c r="BT79" s="202">
        <v>0</v>
      </c>
      <c r="BU79" s="203">
        <v>0</v>
      </c>
      <c r="BV79" s="203">
        <v>0</v>
      </c>
      <c r="BW79" s="150">
        <v>0</v>
      </c>
      <c r="BX79" s="151">
        <v>0</v>
      </c>
      <c r="BY79" s="301">
        <v>0</v>
      </c>
      <c r="BZ79" s="91">
        <f t="shared" si="140"/>
        <v>0</v>
      </c>
      <c r="CA79" s="89">
        <f t="shared" si="141"/>
        <v>0</v>
      </c>
      <c r="CB79" s="89">
        <f t="shared" si="142"/>
        <v>0</v>
      </c>
      <c r="CC79" s="89">
        <f t="shared" si="143"/>
        <v>0</v>
      </c>
      <c r="CD79" s="89">
        <f t="shared" si="144"/>
        <v>0</v>
      </c>
      <c r="CE79" s="89">
        <f t="shared" si="145"/>
        <v>0</v>
      </c>
      <c r="CF79" s="89">
        <f t="shared" si="146"/>
        <v>0</v>
      </c>
      <c r="CG79" s="89">
        <f t="shared" si="147"/>
        <v>0</v>
      </c>
      <c r="CH79" s="94">
        <f t="shared" si="148"/>
        <v>0</v>
      </c>
      <c r="CI79" s="94">
        <f t="shared" si="149"/>
        <v>0</v>
      </c>
      <c r="CJ79" s="90">
        <f t="shared" si="150"/>
        <v>0</v>
      </c>
      <c r="CK79" s="91">
        <f t="shared" si="151"/>
        <v>0</v>
      </c>
      <c r="CL79" s="89">
        <f t="shared" si="152"/>
        <v>0</v>
      </c>
      <c r="CM79" s="89">
        <f t="shared" si="153"/>
        <v>0</v>
      </c>
      <c r="CN79" s="89">
        <f t="shared" si="154"/>
        <v>0</v>
      </c>
      <c r="CO79" s="89">
        <f t="shared" si="155"/>
        <v>0</v>
      </c>
      <c r="CP79" s="89">
        <f t="shared" si="156"/>
        <v>0</v>
      </c>
      <c r="CQ79" s="89">
        <f t="shared" si="157"/>
        <v>0</v>
      </c>
      <c r="CR79" s="89">
        <f t="shared" si="158"/>
        <v>0</v>
      </c>
      <c r="CS79" s="94">
        <f t="shared" si="159"/>
        <v>0</v>
      </c>
      <c r="CT79" s="94">
        <f t="shared" si="160"/>
        <v>0</v>
      </c>
      <c r="CU79" s="90">
        <f t="shared" si="161"/>
        <v>0</v>
      </c>
      <c r="CV79" s="91">
        <f t="shared" si="162"/>
        <v>0</v>
      </c>
      <c r="CW79" s="89">
        <f t="shared" si="163"/>
        <v>0</v>
      </c>
      <c r="CX79" s="89">
        <f t="shared" si="164"/>
        <v>0</v>
      </c>
      <c r="CY79" s="89">
        <f t="shared" si="165"/>
        <v>0</v>
      </c>
      <c r="CZ79" s="89">
        <f t="shared" si="166"/>
        <v>0</v>
      </c>
      <c r="DA79" s="89">
        <f t="shared" si="167"/>
        <v>0</v>
      </c>
      <c r="DB79" s="89">
        <f t="shared" si="168"/>
        <v>0</v>
      </c>
      <c r="DC79" s="89">
        <f t="shared" si="169"/>
        <v>0</v>
      </c>
      <c r="DD79" s="94">
        <f t="shared" si="170"/>
        <v>0</v>
      </c>
      <c r="DE79" s="94">
        <f t="shared" si="171"/>
        <v>0</v>
      </c>
      <c r="DF79" s="90">
        <f t="shared" si="172"/>
        <v>0</v>
      </c>
      <c r="DG79" s="91">
        <f t="shared" si="173"/>
        <v>0</v>
      </c>
      <c r="DH79" s="91">
        <f t="shared" si="174"/>
        <v>0</v>
      </c>
      <c r="DI79" s="91">
        <f t="shared" si="175"/>
        <v>0</v>
      </c>
      <c r="DJ79" s="91">
        <f t="shared" si="176"/>
        <v>0</v>
      </c>
      <c r="DK79" s="89">
        <f t="shared" si="177"/>
        <v>0</v>
      </c>
      <c r="DL79" s="89">
        <f t="shared" si="178"/>
        <v>0</v>
      </c>
      <c r="DM79" s="89">
        <f t="shared" si="179"/>
        <v>0</v>
      </c>
      <c r="DN79" s="89">
        <f t="shared" si="180"/>
        <v>0</v>
      </c>
      <c r="DO79" s="89">
        <f t="shared" si="181"/>
        <v>0</v>
      </c>
      <c r="DP79" s="94">
        <f t="shared" si="182"/>
        <v>0</v>
      </c>
      <c r="DQ79" s="90">
        <f t="shared" si="183"/>
        <v>0</v>
      </c>
      <c r="DR79" s="342">
        <f t="shared" si="184"/>
        <v>0</v>
      </c>
      <c r="DS79" s="343">
        <f t="shared" si="185"/>
        <v>0</v>
      </c>
      <c r="DT79" s="343">
        <f t="shared" si="186"/>
        <v>0</v>
      </c>
      <c r="DU79" s="343">
        <f t="shared" si="187"/>
        <v>0</v>
      </c>
      <c r="DV79" s="89">
        <f t="shared" si="188"/>
        <v>0</v>
      </c>
      <c r="DW79" s="89">
        <f t="shared" si="189"/>
        <v>0</v>
      </c>
      <c r="DX79" s="343">
        <f t="shared" si="190"/>
        <v>0</v>
      </c>
      <c r="DY79" s="343">
        <f t="shared" si="191"/>
        <v>0</v>
      </c>
      <c r="DZ79" s="343">
        <f t="shared" si="192"/>
        <v>0</v>
      </c>
      <c r="EA79" s="94">
        <f t="shared" si="193"/>
        <v>0</v>
      </c>
      <c r="EB79" s="90">
        <f t="shared" si="194"/>
        <v>0</v>
      </c>
      <c r="EC79" s="91">
        <f t="shared" si="195"/>
        <v>0</v>
      </c>
      <c r="ED79" s="89">
        <f t="shared" si="196"/>
        <v>0</v>
      </c>
      <c r="EE79" s="89">
        <f t="shared" si="197"/>
        <v>0</v>
      </c>
      <c r="EF79" s="89">
        <f t="shared" si="198"/>
        <v>0</v>
      </c>
      <c r="EG79" s="89">
        <f t="shared" si="199"/>
        <v>0</v>
      </c>
      <c r="EH79" s="89">
        <f t="shared" si="200"/>
        <v>0</v>
      </c>
      <c r="EI79" s="89">
        <f t="shared" si="201"/>
        <v>0</v>
      </c>
      <c r="EJ79" s="89">
        <f t="shared" si="202"/>
        <v>0</v>
      </c>
      <c r="EK79" s="94">
        <f t="shared" si="203"/>
        <v>0</v>
      </c>
      <c r="EL79" s="94">
        <f t="shared" si="204"/>
        <v>0</v>
      </c>
      <c r="EM79" s="90">
        <f t="shared" si="205"/>
        <v>0</v>
      </c>
      <c r="EN79" s="91">
        <f t="shared" si="118"/>
        <v>0</v>
      </c>
      <c r="EO79" s="89">
        <f t="shared" si="119"/>
        <v>0</v>
      </c>
      <c r="EP79" s="89">
        <f t="shared" si="120"/>
        <v>0</v>
      </c>
      <c r="EQ79" s="89">
        <f t="shared" si="121"/>
        <v>0</v>
      </c>
      <c r="ER79" s="89">
        <f t="shared" si="122"/>
        <v>0</v>
      </c>
      <c r="ES79" s="89">
        <f t="shared" si="206"/>
        <v>0</v>
      </c>
      <c r="ET79" s="89">
        <f t="shared" si="123"/>
        <v>0</v>
      </c>
      <c r="EU79" s="89">
        <f t="shared" si="124"/>
        <v>0</v>
      </c>
      <c r="EV79" s="94">
        <f t="shared" si="125"/>
        <v>0</v>
      </c>
      <c r="EW79" s="94">
        <f t="shared" si="126"/>
        <v>0</v>
      </c>
      <c r="EX79" s="90">
        <f t="shared" si="127"/>
        <v>0</v>
      </c>
      <c r="EY79" s="662"/>
    </row>
    <row r="80" spans="1:155" ht="22.5" customHeight="1">
      <c r="A80" s="13">
        <f t="shared" si="128"/>
        <v>0</v>
      </c>
      <c r="B80" s="35">
        <v>72</v>
      </c>
      <c r="C80" s="336">
        <v>72</v>
      </c>
      <c r="D80" s="6">
        <f t="shared" si="129"/>
        <v>0</v>
      </c>
      <c r="E80" s="79"/>
      <c r="F80" s="443" t="str">
        <f t="shared" si="207"/>
        <v/>
      </c>
      <c r="G80" s="79">
        <f>'Data Paste From Shala Darpan'!L73</f>
        <v>0</v>
      </c>
      <c r="H80" s="79">
        <f>'Data Paste From Shala Darpan'!F73</f>
        <v>0</v>
      </c>
      <c r="I80" s="79">
        <f>'Data Paste From Shala Darpan'!H73</f>
        <v>0</v>
      </c>
      <c r="J80" s="79">
        <f>'Data Paste From Shala Darpan'!I73</f>
        <v>0</v>
      </c>
      <c r="K80" s="337">
        <f>'Data Paste From Shala Darpan'!K73</f>
        <v>0</v>
      </c>
      <c r="L80" s="214" t="str">
        <f t="shared" si="130"/>
        <v/>
      </c>
      <c r="M80" s="174"/>
      <c r="N80" s="175" t="str">
        <f t="shared" si="131"/>
        <v/>
      </c>
      <c r="O80" s="220">
        <f t="shared" si="132"/>
        <v>0</v>
      </c>
      <c r="P80" s="681"/>
      <c r="Q80" s="137"/>
      <c r="R80" s="138"/>
      <c r="S80" s="138"/>
      <c r="T80" s="139"/>
      <c r="U80" s="138"/>
      <c r="V80" s="414">
        <f t="shared" si="133"/>
        <v>0</v>
      </c>
      <c r="W80" s="138"/>
      <c r="X80" s="193"/>
      <c r="Y80" s="194"/>
      <c r="Z80" s="194"/>
      <c r="AA80" s="195"/>
      <c r="AB80" s="194"/>
      <c r="AC80" s="417">
        <f t="shared" si="134"/>
        <v>0</v>
      </c>
      <c r="AD80" s="194"/>
      <c r="AE80" s="242"/>
      <c r="AF80" s="243"/>
      <c r="AG80" s="243"/>
      <c r="AH80" s="244"/>
      <c r="AI80" s="243"/>
      <c r="AJ80" s="420">
        <f t="shared" si="135"/>
        <v>0</v>
      </c>
      <c r="AK80" s="243"/>
      <c r="AL80" s="143"/>
      <c r="AM80" s="144"/>
      <c r="AN80" s="144"/>
      <c r="AO80" s="145"/>
      <c r="AP80" s="144"/>
      <c r="AQ80" s="423">
        <f t="shared" si="136"/>
        <v>0</v>
      </c>
      <c r="AR80" s="144"/>
      <c r="AS80" s="257"/>
      <c r="AT80" s="258"/>
      <c r="AU80" s="258"/>
      <c r="AV80" s="259"/>
      <c r="AW80" s="258"/>
      <c r="AX80" s="426">
        <f t="shared" si="137"/>
        <v>0</v>
      </c>
      <c r="AY80" s="258"/>
      <c r="AZ80" s="295"/>
      <c r="BA80" s="296"/>
      <c r="BB80" s="296"/>
      <c r="BC80" s="297"/>
      <c r="BD80" s="296"/>
      <c r="BE80" s="429">
        <f t="shared" si="138"/>
        <v>0</v>
      </c>
      <c r="BF80" s="296"/>
      <c r="BG80" s="257"/>
      <c r="BH80" s="258"/>
      <c r="BI80" s="258"/>
      <c r="BJ80" s="259"/>
      <c r="BK80" s="258"/>
      <c r="BL80" s="426">
        <f t="shared" si="139"/>
        <v>0</v>
      </c>
      <c r="BM80" s="258"/>
      <c r="BN80" s="266">
        <v>0</v>
      </c>
      <c r="BO80" s="267">
        <v>0</v>
      </c>
      <c r="BP80" s="274">
        <v>0</v>
      </c>
      <c r="BQ80" s="275">
        <v>0</v>
      </c>
      <c r="BR80" s="282">
        <v>0</v>
      </c>
      <c r="BS80" s="283">
        <v>0</v>
      </c>
      <c r="BT80" s="202">
        <v>0</v>
      </c>
      <c r="BU80" s="203">
        <v>0</v>
      </c>
      <c r="BV80" s="203">
        <v>0</v>
      </c>
      <c r="BW80" s="150">
        <v>0</v>
      </c>
      <c r="BX80" s="151">
        <v>0</v>
      </c>
      <c r="BY80" s="301">
        <v>0</v>
      </c>
      <c r="BZ80" s="91">
        <f t="shared" si="140"/>
        <v>0</v>
      </c>
      <c r="CA80" s="89">
        <f t="shared" si="141"/>
        <v>0</v>
      </c>
      <c r="CB80" s="89">
        <f t="shared" si="142"/>
        <v>0</v>
      </c>
      <c r="CC80" s="89">
        <f t="shared" si="143"/>
        <v>0</v>
      </c>
      <c r="CD80" s="89">
        <f t="shared" si="144"/>
        <v>0</v>
      </c>
      <c r="CE80" s="89">
        <f t="shared" si="145"/>
        <v>0</v>
      </c>
      <c r="CF80" s="89">
        <f t="shared" si="146"/>
        <v>0</v>
      </c>
      <c r="CG80" s="89">
        <f t="shared" si="147"/>
        <v>0</v>
      </c>
      <c r="CH80" s="94">
        <f t="shared" si="148"/>
        <v>0</v>
      </c>
      <c r="CI80" s="94">
        <f t="shared" si="149"/>
        <v>0</v>
      </c>
      <c r="CJ80" s="90">
        <f t="shared" si="150"/>
        <v>0</v>
      </c>
      <c r="CK80" s="91">
        <f t="shared" si="151"/>
        <v>0</v>
      </c>
      <c r="CL80" s="89">
        <f t="shared" si="152"/>
        <v>0</v>
      </c>
      <c r="CM80" s="89">
        <f t="shared" si="153"/>
        <v>0</v>
      </c>
      <c r="CN80" s="89">
        <f t="shared" si="154"/>
        <v>0</v>
      </c>
      <c r="CO80" s="89">
        <f t="shared" si="155"/>
        <v>0</v>
      </c>
      <c r="CP80" s="89">
        <f t="shared" si="156"/>
        <v>0</v>
      </c>
      <c r="CQ80" s="89">
        <f t="shared" si="157"/>
        <v>0</v>
      </c>
      <c r="CR80" s="89">
        <f t="shared" si="158"/>
        <v>0</v>
      </c>
      <c r="CS80" s="94">
        <f t="shared" si="159"/>
        <v>0</v>
      </c>
      <c r="CT80" s="94">
        <f t="shared" si="160"/>
        <v>0</v>
      </c>
      <c r="CU80" s="90">
        <f t="shared" si="161"/>
        <v>0</v>
      </c>
      <c r="CV80" s="91">
        <f t="shared" si="162"/>
        <v>0</v>
      </c>
      <c r="CW80" s="89">
        <f t="shared" si="163"/>
        <v>0</v>
      </c>
      <c r="CX80" s="89">
        <f t="shared" si="164"/>
        <v>0</v>
      </c>
      <c r="CY80" s="89">
        <f t="shared" si="165"/>
        <v>0</v>
      </c>
      <c r="CZ80" s="89">
        <f t="shared" si="166"/>
        <v>0</v>
      </c>
      <c r="DA80" s="89">
        <f t="shared" si="167"/>
        <v>0</v>
      </c>
      <c r="DB80" s="89">
        <f t="shared" si="168"/>
        <v>0</v>
      </c>
      <c r="DC80" s="89">
        <f t="shared" si="169"/>
        <v>0</v>
      </c>
      <c r="DD80" s="94">
        <f t="shared" si="170"/>
        <v>0</v>
      </c>
      <c r="DE80" s="94">
        <f t="shared" si="171"/>
        <v>0</v>
      </c>
      <c r="DF80" s="90">
        <f t="shared" si="172"/>
        <v>0</v>
      </c>
      <c r="DG80" s="91">
        <f t="shared" si="173"/>
        <v>0</v>
      </c>
      <c r="DH80" s="91">
        <f t="shared" si="174"/>
        <v>0</v>
      </c>
      <c r="DI80" s="91">
        <f t="shared" si="175"/>
        <v>0</v>
      </c>
      <c r="DJ80" s="91">
        <f t="shared" si="176"/>
        <v>0</v>
      </c>
      <c r="DK80" s="89">
        <f t="shared" si="177"/>
        <v>0</v>
      </c>
      <c r="DL80" s="89">
        <f t="shared" si="178"/>
        <v>0</v>
      </c>
      <c r="DM80" s="89">
        <f t="shared" si="179"/>
        <v>0</v>
      </c>
      <c r="DN80" s="89">
        <f t="shared" si="180"/>
        <v>0</v>
      </c>
      <c r="DO80" s="89">
        <f t="shared" si="181"/>
        <v>0</v>
      </c>
      <c r="DP80" s="94">
        <f t="shared" si="182"/>
        <v>0</v>
      </c>
      <c r="DQ80" s="90">
        <f t="shared" si="183"/>
        <v>0</v>
      </c>
      <c r="DR80" s="342">
        <f t="shared" si="184"/>
        <v>0</v>
      </c>
      <c r="DS80" s="343">
        <f t="shared" si="185"/>
        <v>0</v>
      </c>
      <c r="DT80" s="343">
        <f t="shared" si="186"/>
        <v>0</v>
      </c>
      <c r="DU80" s="343">
        <f t="shared" si="187"/>
        <v>0</v>
      </c>
      <c r="DV80" s="89">
        <f t="shared" si="188"/>
        <v>0</v>
      </c>
      <c r="DW80" s="89">
        <f t="shared" si="189"/>
        <v>0</v>
      </c>
      <c r="DX80" s="343">
        <f t="shared" si="190"/>
        <v>0</v>
      </c>
      <c r="DY80" s="343">
        <f t="shared" si="191"/>
        <v>0</v>
      </c>
      <c r="DZ80" s="343">
        <f t="shared" si="192"/>
        <v>0</v>
      </c>
      <c r="EA80" s="94">
        <f t="shared" si="193"/>
        <v>0</v>
      </c>
      <c r="EB80" s="90">
        <f t="shared" si="194"/>
        <v>0</v>
      </c>
      <c r="EC80" s="91">
        <f t="shared" si="195"/>
        <v>0</v>
      </c>
      <c r="ED80" s="89">
        <f t="shared" si="196"/>
        <v>0</v>
      </c>
      <c r="EE80" s="89">
        <f t="shared" si="197"/>
        <v>0</v>
      </c>
      <c r="EF80" s="89">
        <f t="shared" si="198"/>
        <v>0</v>
      </c>
      <c r="EG80" s="89">
        <f t="shared" si="199"/>
        <v>0</v>
      </c>
      <c r="EH80" s="89">
        <f t="shared" si="200"/>
        <v>0</v>
      </c>
      <c r="EI80" s="89">
        <f t="shared" si="201"/>
        <v>0</v>
      </c>
      <c r="EJ80" s="89">
        <f t="shared" si="202"/>
        <v>0</v>
      </c>
      <c r="EK80" s="94">
        <f t="shared" si="203"/>
        <v>0</v>
      </c>
      <c r="EL80" s="94">
        <f t="shared" si="204"/>
        <v>0</v>
      </c>
      <c r="EM80" s="90">
        <f t="shared" si="205"/>
        <v>0</v>
      </c>
      <c r="EN80" s="91">
        <f t="shared" si="118"/>
        <v>0</v>
      </c>
      <c r="EO80" s="89">
        <f t="shared" si="119"/>
        <v>0</v>
      </c>
      <c r="EP80" s="89">
        <f t="shared" si="120"/>
        <v>0</v>
      </c>
      <c r="EQ80" s="89">
        <f t="shared" si="121"/>
        <v>0</v>
      </c>
      <c r="ER80" s="89">
        <f t="shared" si="122"/>
        <v>0</v>
      </c>
      <c r="ES80" s="89">
        <f t="shared" si="206"/>
        <v>0</v>
      </c>
      <c r="ET80" s="89">
        <f t="shared" si="123"/>
        <v>0</v>
      </c>
      <c r="EU80" s="89">
        <f t="shared" si="124"/>
        <v>0</v>
      </c>
      <c r="EV80" s="94">
        <f t="shared" si="125"/>
        <v>0</v>
      </c>
      <c r="EW80" s="94">
        <f t="shared" si="126"/>
        <v>0</v>
      </c>
      <c r="EX80" s="90">
        <f t="shared" si="127"/>
        <v>0</v>
      </c>
      <c r="EY80" s="662"/>
    </row>
    <row r="81" spans="1:155" ht="22.5" customHeight="1">
      <c r="A81" s="13">
        <f t="shared" si="128"/>
        <v>0</v>
      </c>
      <c r="B81" s="35">
        <v>73</v>
      </c>
      <c r="C81" s="334">
        <v>73</v>
      </c>
      <c r="D81" s="6">
        <f t="shared" si="129"/>
        <v>0</v>
      </c>
      <c r="E81" s="79"/>
      <c r="F81" s="443" t="str">
        <f t="shared" si="207"/>
        <v/>
      </c>
      <c r="G81" s="78">
        <f>'Data Paste From Shala Darpan'!L74</f>
        <v>0</v>
      </c>
      <c r="H81" s="79">
        <f>'Data Paste From Shala Darpan'!F74</f>
        <v>0</v>
      </c>
      <c r="I81" s="79">
        <f>'Data Paste From Shala Darpan'!H74</f>
        <v>0</v>
      </c>
      <c r="J81" s="79">
        <f>'Data Paste From Shala Darpan'!I74</f>
        <v>0</v>
      </c>
      <c r="K81" s="337">
        <f>'Data Paste From Shala Darpan'!K74</f>
        <v>0</v>
      </c>
      <c r="L81" s="214" t="str">
        <f t="shared" si="130"/>
        <v/>
      </c>
      <c r="M81" s="174"/>
      <c r="N81" s="175" t="str">
        <f t="shared" si="131"/>
        <v/>
      </c>
      <c r="O81" s="220">
        <f t="shared" si="132"/>
        <v>0</v>
      </c>
      <c r="P81" s="681"/>
      <c r="Q81" s="137"/>
      <c r="R81" s="138"/>
      <c r="S81" s="138"/>
      <c r="T81" s="139"/>
      <c r="U81" s="138"/>
      <c r="V81" s="414">
        <f t="shared" si="133"/>
        <v>0</v>
      </c>
      <c r="W81" s="138"/>
      <c r="X81" s="193"/>
      <c r="Y81" s="194"/>
      <c r="Z81" s="194"/>
      <c r="AA81" s="195"/>
      <c r="AB81" s="194"/>
      <c r="AC81" s="417">
        <f t="shared" si="134"/>
        <v>0</v>
      </c>
      <c r="AD81" s="194"/>
      <c r="AE81" s="242"/>
      <c r="AF81" s="243"/>
      <c r="AG81" s="243"/>
      <c r="AH81" s="244"/>
      <c r="AI81" s="243"/>
      <c r="AJ81" s="420">
        <f t="shared" si="135"/>
        <v>0</v>
      </c>
      <c r="AK81" s="243"/>
      <c r="AL81" s="143"/>
      <c r="AM81" s="144"/>
      <c r="AN81" s="144"/>
      <c r="AO81" s="145"/>
      <c r="AP81" s="144"/>
      <c r="AQ81" s="423">
        <f t="shared" si="136"/>
        <v>0</v>
      </c>
      <c r="AR81" s="144"/>
      <c r="AS81" s="257"/>
      <c r="AT81" s="258"/>
      <c r="AU81" s="258"/>
      <c r="AV81" s="259"/>
      <c r="AW81" s="258"/>
      <c r="AX81" s="426">
        <f t="shared" si="137"/>
        <v>0</v>
      </c>
      <c r="AY81" s="258"/>
      <c r="AZ81" s="295"/>
      <c r="BA81" s="296"/>
      <c r="BB81" s="296"/>
      <c r="BC81" s="297"/>
      <c r="BD81" s="296"/>
      <c r="BE81" s="429">
        <f t="shared" si="138"/>
        <v>0</v>
      </c>
      <c r="BF81" s="296"/>
      <c r="BG81" s="257"/>
      <c r="BH81" s="258"/>
      <c r="BI81" s="258"/>
      <c r="BJ81" s="259"/>
      <c r="BK81" s="258"/>
      <c r="BL81" s="426">
        <f t="shared" si="139"/>
        <v>0</v>
      </c>
      <c r="BM81" s="258"/>
      <c r="BN81" s="266">
        <v>0</v>
      </c>
      <c r="BO81" s="267">
        <v>0</v>
      </c>
      <c r="BP81" s="274">
        <v>0</v>
      </c>
      <c r="BQ81" s="275">
        <v>0</v>
      </c>
      <c r="BR81" s="282">
        <v>0</v>
      </c>
      <c r="BS81" s="283">
        <v>0</v>
      </c>
      <c r="BT81" s="202">
        <v>0</v>
      </c>
      <c r="BU81" s="203">
        <v>0</v>
      </c>
      <c r="BV81" s="203">
        <v>0</v>
      </c>
      <c r="BW81" s="150">
        <v>0</v>
      </c>
      <c r="BX81" s="151">
        <v>0</v>
      </c>
      <c r="BY81" s="301">
        <v>0</v>
      </c>
      <c r="BZ81" s="91">
        <f t="shared" si="140"/>
        <v>0</v>
      </c>
      <c r="CA81" s="89">
        <f t="shared" si="141"/>
        <v>0</v>
      </c>
      <c r="CB81" s="89">
        <f t="shared" si="142"/>
        <v>0</v>
      </c>
      <c r="CC81" s="89">
        <f t="shared" si="143"/>
        <v>0</v>
      </c>
      <c r="CD81" s="89">
        <f t="shared" si="144"/>
        <v>0</v>
      </c>
      <c r="CE81" s="89">
        <f t="shared" si="145"/>
        <v>0</v>
      </c>
      <c r="CF81" s="89">
        <f t="shared" si="146"/>
        <v>0</v>
      </c>
      <c r="CG81" s="89">
        <f t="shared" si="147"/>
        <v>0</v>
      </c>
      <c r="CH81" s="94">
        <f t="shared" si="148"/>
        <v>0</v>
      </c>
      <c r="CI81" s="94">
        <f t="shared" si="149"/>
        <v>0</v>
      </c>
      <c r="CJ81" s="90">
        <f t="shared" si="150"/>
        <v>0</v>
      </c>
      <c r="CK81" s="91">
        <f t="shared" si="151"/>
        <v>0</v>
      </c>
      <c r="CL81" s="89">
        <f t="shared" si="152"/>
        <v>0</v>
      </c>
      <c r="CM81" s="89">
        <f t="shared" si="153"/>
        <v>0</v>
      </c>
      <c r="CN81" s="89">
        <f t="shared" si="154"/>
        <v>0</v>
      </c>
      <c r="CO81" s="89">
        <f t="shared" si="155"/>
        <v>0</v>
      </c>
      <c r="CP81" s="89">
        <f t="shared" si="156"/>
        <v>0</v>
      </c>
      <c r="CQ81" s="89">
        <f t="shared" si="157"/>
        <v>0</v>
      </c>
      <c r="CR81" s="89">
        <f t="shared" si="158"/>
        <v>0</v>
      </c>
      <c r="CS81" s="94">
        <f t="shared" si="159"/>
        <v>0</v>
      </c>
      <c r="CT81" s="94">
        <f t="shared" si="160"/>
        <v>0</v>
      </c>
      <c r="CU81" s="90">
        <f t="shared" si="161"/>
        <v>0</v>
      </c>
      <c r="CV81" s="91">
        <f t="shared" si="162"/>
        <v>0</v>
      </c>
      <c r="CW81" s="89">
        <f t="shared" si="163"/>
        <v>0</v>
      </c>
      <c r="CX81" s="89">
        <f t="shared" si="164"/>
        <v>0</v>
      </c>
      <c r="CY81" s="89">
        <f t="shared" si="165"/>
        <v>0</v>
      </c>
      <c r="CZ81" s="89">
        <f t="shared" si="166"/>
        <v>0</v>
      </c>
      <c r="DA81" s="89">
        <f t="shared" si="167"/>
        <v>0</v>
      </c>
      <c r="DB81" s="89">
        <f t="shared" si="168"/>
        <v>0</v>
      </c>
      <c r="DC81" s="89">
        <f t="shared" si="169"/>
        <v>0</v>
      </c>
      <c r="DD81" s="94">
        <f t="shared" si="170"/>
        <v>0</v>
      </c>
      <c r="DE81" s="94">
        <f t="shared" si="171"/>
        <v>0</v>
      </c>
      <c r="DF81" s="90">
        <f t="shared" si="172"/>
        <v>0</v>
      </c>
      <c r="DG81" s="91">
        <f t="shared" si="173"/>
        <v>0</v>
      </c>
      <c r="DH81" s="91">
        <f t="shared" si="174"/>
        <v>0</v>
      </c>
      <c r="DI81" s="91">
        <f t="shared" si="175"/>
        <v>0</v>
      </c>
      <c r="DJ81" s="91">
        <f t="shared" si="176"/>
        <v>0</v>
      </c>
      <c r="DK81" s="89">
        <f t="shared" si="177"/>
        <v>0</v>
      </c>
      <c r="DL81" s="89">
        <f t="shared" si="178"/>
        <v>0</v>
      </c>
      <c r="DM81" s="89">
        <f t="shared" si="179"/>
        <v>0</v>
      </c>
      <c r="DN81" s="89">
        <f t="shared" si="180"/>
        <v>0</v>
      </c>
      <c r="DO81" s="89">
        <f t="shared" si="181"/>
        <v>0</v>
      </c>
      <c r="DP81" s="94">
        <f t="shared" si="182"/>
        <v>0</v>
      </c>
      <c r="DQ81" s="90">
        <f t="shared" si="183"/>
        <v>0</v>
      </c>
      <c r="DR81" s="342">
        <f t="shared" si="184"/>
        <v>0</v>
      </c>
      <c r="DS81" s="343">
        <f t="shared" si="185"/>
        <v>0</v>
      </c>
      <c r="DT81" s="343">
        <f t="shared" si="186"/>
        <v>0</v>
      </c>
      <c r="DU81" s="343">
        <f t="shared" si="187"/>
        <v>0</v>
      </c>
      <c r="DV81" s="89">
        <f t="shared" si="188"/>
        <v>0</v>
      </c>
      <c r="DW81" s="89">
        <f t="shared" si="189"/>
        <v>0</v>
      </c>
      <c r="DX81" s="343">
        <f t="shared" si="190"/>
        <v>0</v>
      </c>
      <c r="DY81" s="343">
        <f t="shared" si="191"/>
        <v>0</v>
      </c>
      <c r="DZ81" s="343">
        <f t="shared" si="192"/>
        <v>0</v>
      </c>
      <c r="EA81" s="94">
        <f t="shared" si="193"/>
        <v>0</v>
      </c>
      <c r="EB81" s="90">
        <f t="shared" si="194"/>
        <v>0</v>
      </c>
      <c r="EC81" s="91">
        <f t="shared" si="195"/>
        <v>0</v>
      </c>
      <c r="ED81" s="89">
        <f t="shared" si="196"/>
        <v>0</v>
      </c>
      <c r="EE81" s="89">
        <f t="shared" si="197"/>
        <v>0</v>
      </c>
      <c r="EF81" s="89">
        <f t="shared" si="198"/>
        <v>0</v>
      </c>
      <c r="EG81" s="89">
        <f t="shared" si="199"/>
        <v>0</v>
      </c>
      <c r="EH81" s="89">
        <f t="shared" si="200"/>
        <v>0</v>
      </c>
      <c r="EI81" s="89">
        <f t="shared" si="201"/>
        <v>0</v>
      </c>
      <c r="EJ81" s="89">
        <f t="shared" si="202"/>
        <v>0</v>
      </c>
      <c r="EK81" s="94">
        <f t="shared" si="203"/>
        <v>0</v>
      </c>
      <c r="EL81" s="94">
        <f t="shared" si="204"/>
        <v>0</v>
      </c>
      <c r="EM81" s="90">
        <f t="shared" si="205"/>
        <v>0</v>
      </c>
      <c r="EN81" s="91">
        <f t="shared" si="118"/>
        <v>0</v>
      </c>
      <c r="EO81" s="89">
        <f t="shared" si="119"/>
        <v>0</v>
      </c>
      <c r="EP81" s="89">
        <f t="shared" si="120"/>
        <v>0</v>
      </c>
      <c r="EQ81" s="89">
        <f t="shared" si="121"/>
        <v>0</v>
      </c>
      <c r="ER81" s="89">
        <f t="shared" si="122"/>
        <v>0</v>
      </c>
      <c r="ES81" s="89">
        <f t="shared" si="206"/>
        <v>0</v>
      </c>
      <c r="ET81" s="89">
        <f t="shared" si="123"/>
        <v>0</v>
      </c>
      <c r="EU81" s="89">
        <f t="shared" si="124"/>
        <v>0</v>
      </c>
      <c r="EV81" s="94">
        <f t="shared" si="125"/>
        <v>0</v>
      </c>
      <c r="EW81" s="94">
        <f t="shared" si="126"/>
        <v>0</v>
      </c>
      <c r="EX81" s="90">
        <f t="shared" si="127"/>
        <v>0</v>
      </c>
      <c r="EY81" s="662"/>
    </row>
    <row r="82" spans="1:155" ht="22.5" customHeight="1">
      <c r="A82" s="13">
        <f t="shared" si="128"/>
        <v>0</v>
      </c>
      <c r="B82" s="35">
        <v>74</v>
      </c>
      <c r="C82" s="336">
        <v>74</v>
      </c>
      <c r="D82" s="6">
        <f t="shared" si="129"/>
        <v>0</v>
      </c>
      <c r="E82" s="79"/>
      <c r="F82" s="443" t="str">
        <f t="shared" si="207"/>
        <v/>
      </c>
      <c r="G82" s="79">
        <f>'Data Paste From Shala Darpan'!L75</f>
        <v>0</v>
      </c>
      <c r="H82" s="79">
        <f>'Data Paste From Shala Darpan'!F75</f>
        <v>0</v>
      </c>
      <c r="I82" s="79">
        <f>'Data Paste From Shala Darpan'!H75</f>
        <v>0</v>
      </c>
      <c r="J82" s="79">
        <f>'Data Paste From Shala Darpan'!I75</f>
        <v>0</v>
      </c>
      <c r="K82" s="337">
        <f>'Data Paste From Shala Darpan'!K75</f>
        <v>0</v>
      </c>
      <c r="L82" s="214" t="str">
        <f t="shared" si="130"/>
        <v/>
      </c>
      <c r="M82" s="174"/>
      <c r="N82" s="175" t="str">
        <f t="shared" si="131"/>
        <v/>
      </c>
      <c r="O82" s="220">
        <f t="shared" si="132"/>
        <v>0</v>
      </c>
      <c r="P82" s="681"/>
      <c r="Q82" s="137"/>
      <c r="R82" s="138"/>
      <c r="S82" s="138"/>
      <c r="T82" s="139"/>
      <c r="U82" s="138"/>
      <c r="V82" s="414">
        <f t="shared" si="133"/>
        <v>0</v>
      </c>
      <c r="W82" s="138"/>
      <c r="X82" s="193"/>
      <c r="Y82" s="194"/>
      <c r="Z82" s="194"/>
      <c r="AA82" s="195"/>
      <c r="AB82" s="194"/>
      <c r="AC82" s="417">
        <f t="shared" si="134"/>
        <v>0</v>
      </c>
      <c r="AD82" s="194"/>
      <c r="AE82" s="242"/>
      <c r="AF82" s="243"/>
      <c r="AG82" s="243"/>
      <c r="AH82" s="244"/>
      <c r="AI82" s="243"/>
      <c r="AJ82" s="420">
        <f t="shared" si="135"/>
        <v>0</v>
      </c>
      <c r="AK82" s="243"/>
      <c r="AL82" s="143"/>
      <c r="AM82" s="144"/>
      <c r="AN82" s="144"/>
      <c r="AO82" s="145"/>
      <c r="AP82" s="144"/>
      <c r="AQ82" s="423">
        <f t="shared" si="136"/>
        <v>0</v>
      </c>
      <c r="AR82" s="144"/>
      <c r="AS82" s="257"/>
      <c r="AT82" s="258"/>
      <c r="AU82" s="258"/>
      <c r="AV82" s="259"/>
      <c r="AW82" s="258"/>
      <c r="AX82" s="426">
        <f t="shared" si="137"/>
        <v>0</v>
      </c>
      <c r="AY82" s="258"/>
      <c r="AZ82" s="295"/>
      <c r="BA82" s="296"/>
      <c r="BB82" s="296"/>
      <c r="BC82" s="297"/>
      <c r="BD82" s="296"/>
      <c r="BE82" s="429">
        <f t="shared" si="138"/>
        <v>0</v>
      </c>
      <c r="BF82" s="296"/>
      <c r="BG82" s="257"/>
      <c r="BH82" s="258"/>
      <c r="BI82" s="258"/>
      <c r="BJ82" s="259"/>
      <c r="BK82" s="258"/>
      <c r="BL82" s="426">
        <f t="shared" si="139"/>
        <v>0</v>
      </c>
      <c r="BM82" s="258"/>
      <c r="BN82" s="266">
        <v>0</v>
      </c>
      <c r="BO82" s="267">
        <v>0</v>
      </c>
      <c r="BP82" s="274">
        <v>0</v>
      </c>
      <c r="BQ82" s="275">
        <v>0</v>
      </c>
      <c r="BR82" s="282">
        <v>0</v>
      </c>
      <c r="BS82" s="283">
        <v>0</v>
      </c>
      <c r="BT82" s="202">
        <v>0</v>
      </c>
      <c r="BU82" s="203">
        <v>0</v>
      </c>
      <c r="BV82" s="203">
        <v>0</v>
      </c>
      <c r="BW82" s="150">
        <v>0</v>
      </c>
      <c r="BX82" s="151">
        <v>0</v>
      </c>
      <c r="BY82" s="301">
        <v>0</v>
      </c>
      <c r="BZ82" s="91">
        <f t="shared" si="140"/>
        <v>0</v>
      </c>
      <c r="CA82" s="89">
        <f t="shared" si="141"/>
        <v>0</v>
      </c>
      <c r="CB82" s="89">
        <f t="shared" si="142"/>
        <v>0</v>
      </c>
      <c r="CC82" s="89">
        <f t="shared" si="143"/>
        <v>0</v>
      </c>
      <c r="CD82" s="89">
        <f t="shared" si="144"/>
        <v>0</v>
      </c>
      <c r="CE82" s="89">
        <f t="shared" si="145"/>
        <v>0</v>
      </c>
      <c r="CF82" s="89">
        <f t="shared" si="146"/>
        <v>0</v>
      </c>
      <c r="CG82" s="89">
        <f t="shared" si="147"/>
        <v>0</v>
      </c>
      <c r="CH82" s="94">
        <f t="shared" si="148"/>
        <v>0</v>
      </c>
      <c r="CI82" s="94">
        <f t="shared" si="149"/>
        <v>0</v>
      </c>
      <c r="CJ82" s="90">
        <f t="shared" si="150"/>
        <v>0</v>
      </c>
      <c r="CK82" s="91">
        <f t="shared" si="151"/>
        <v>0</v>
      </c>
      <c r="CL82" s="89">
        <f t="shared" si="152"/>
        <v>0</v>
      </c>
      <c r="CM82" s="89">
        <f t="shared" si="153"/>
        <v>0</v>
      </c>
      <c r="CN82" s="89">
        <f t="shared" si="154"/>
        <v>0</v>
      </c>
      <c r="CO82" s="89">
        <f t="shared" si="155"/>
        <v>0</v>
      </c>
      <c r="CP82" s="89">
        <f t="shared" si="156"/>
        <v>0</v>
      </c>
      <c r="CQ82" s="89">
        <f t="shared" si="157"/>
        <v>0</v>
      </c>
      <c r="CR82" s="89">
        <f t="shared" si="158"/>
        <v>0</v>
      </c>
      <c r="CS82" s="94">
        <f t="shared" si="159"/>
        <v>0</v>
      </c>
      <c r="CT82" s="94">
        <f t="shared" si="160"/>
        <v>0</v>
      </c>
      <c r="CU82" s="90">
        <f t="shared" si="161"/>
        <v>0</v>
      </c>
      <c r="CV82" s="91">
        <f t="shared" si="162"/>
        <v>0</v>
      </c>
      <c r="CW82" s="89">
        <f t="shared" si="163"/>
        <v>0</v>
      </c>
      <c r="CX82" s="89">
        <f t="shared" si="164"/>
        <v>0</v>
      </c>
      <c r="CY82" s="89">
        <f t="shared" si="165"/>
        <v>0</v>
      </c>
      <c r="CZ82" s="89">
        <f t="shared" si="166"/>
        <v>0</v>
      </c>
      <c r="DA82" s="89">
        <f t="shared" si="167"/>
        <v>0</v>
      </c>
      <c r="DB82" s="89">
        <f t="shared" si="168"/>
        <v>0</v>
      </c>
      <c r="DC82" s="89">
        <f t="shared" si="169"/>
        <v>0</v>
      </c>
      <c r="DD82" s="94">
        <f t="shared" si="170"/>
        <v>0</v>
      </c>
      <c r="DE82" s="94">
        <f t="shared" si="171"/>
        <v>0</v>
      </c>
      <c r="DF82" s="90">
        <f t="shared" si="172"/>
        <v>0</v>
      </c>
      <c r="DG82" s="91">
        <f t="shared" si="173"/>
        <v>0</v>
      </c>
      <c r="DH82" s="91">
        <f t="shared" si="174"/>
        <v>0</v>
      </c>
      <c r="DI82" s="91">
        <f t="shared" si="175"/>
        <v>0</v>
      </c>
      <c r="DJ82" s="91">
        <f t="shared" si="176"/>
        <v>0</v>
      </c>
      <c r="DK82" s="89">
        <f t="shared" si="177"/>
        <v>0</v>
      </c>
      <c r="DL82" s="89">
        <f t="shared" si="178"/>
        <v>0</v>
      </c>
      <c r="DM82" s="89">
        <f t="shared" si="179"/>
        <v>0</v>
      </c>
      <c r="DN82" s="89">
        <f t="shared" si="180"/>
        <v>0</v>
      </c>
      <c r="DO82" s="89">
        <f t="shared" si="181"/>
        <v>0</v>
      </c>
      <c r="DP82" s="94">
        <f t="shared" si="182"/>
        <v>0</v>
      </c>
      <c r="DQ82" s="90">
        <f t="shared" si="183"/>
        <v>0</v>
      </c>
      <c r="DR82" s="342">
        <f t="shared" si="184"/>
        <v>0</v>
      </c>
      <c r="DS82" s="343">
        <f t="shared" si="185"/>
        <v>0</v>
      </c>
      <c r="DT82" s="343">
        <f t="shared" si="186"/>
        <v>0</v>
      </c>
      <c r="DU82" s="343">
        <f t="shared" si="187"/>
        <v>0</v>
      </c>
      <c r="DV82" s="89">
        <f t="shared" si="188"/>
        <v>0</v>
      </c>
      <c r="DW82" s="89">
        <f t="shared" si="189"/>
        <v>0</v>
      </c>
      <c r="DX82" s="343">
        <f t="shared" si="190"/>
        <v>0</v>
      </c>
      <c r="DY82" s="343">
        <f t="shared" si="191"/>
        <v>0</v>
      </c>
      <c r="DZ82" s="343">
        <f t="shared" si="192"/>
        <v>0</v>
      </c>
      <c r="EA82" s="94">
        <f t="shared" si="193"/>
        <v>0</v>
      </c>
      <c r="EB82" s="90">
        <f t="shared" si="194"/>
        <v>0</v>
      </c>
      <c r="EC82" s="91">
        <f t="shared" si="195"/>
        <v>0</v>
      </c>
      <c r="ED82" s="89">
        <f t="shared" si="196"/>
        <v>0</v>
      </c>
      <c r="EE82" s="89">
        <f t="shared" si="197"/>
        <v>0</v>
      </c>
      <c r="EF82" s="89">
        <f t="shared" si="198"/>
        <v>0</v>
      </c>
      <c r="EG82" s="89">
        <f t="shared" si="199"/>
        <v>0</v>
      </c>
      <c r="EH82" s="89">
        <f t="shared" si="200"/>
        <v>0</v>
      </c>
      <c r="EI82" s="89">
        <f t="shared" si="201"/>
        <v>0</v>
      </c>
      <c r="EJ82" s="89">
        <f t="shared" si="202"/>
        <v>0</v>
      </c>
      <c r="EK82" s="94">
        <f t="shared" si="203"/>
        <v>0</v>
      </c>
      <c r="EL82" s="94">
        <f t="shared" si="204"/>
        <v>0</v>
      </c>
      <c r="EM82" s="90">
        <f t="shared" si="205"/>
        <v>0</v>
      </c>
      <c r="EN82" s="91">
        <f t="shared" si="118"/>
        <v>0</v>
      </c>
      <c r="EO82" s="89">
        <f t="shared" si="119"/>
        <v>0</v>
      </c>
      <c r="EP82" s="89">
        <f t="shared" si="120"/>
        <v>0</v>
      </c>
      <c r="EQ82" s="89">
        <f t="shared" si="121"/>
        <v>0</v>
      </c>
      <c r="ER82" s="89">
        <f t="shared" si="122"/>
        <v>0</v>
      </c>
      <c r="ES82" s="89">
        <f t="shared" si="206"/>
        <v>0</v>
      </c>
      <c r="ET82" s="89">
        <f t="shared" si="123"/>
        <v>0</v>
      </c>
      <c r="EU82" s="89">
        <f t="shared" si="124"/>
        <v>0</v>
      </c>
      <c r="EV82" s="94">
        <f t="shared" si="125"/>
        <v>0</v>
      </c>
      <c r="EW82" s="94">
        <f t="shared" si="126"/>
        <v>0</v>
      </c>
      <c r="EX82" s="90">
        <f t="shared" si="127"/>
        <v>0</v>
      </c>
      <c r="EY82" s="662"/>
    </row>
    <row r="83" spans="1:155" ht="22.5" customHeight="1">
      <c r="A83" s="13">
        <f t="shared" si="128"/>
        <v>0</v>
      </c>
      <c r="B83" s="35">
        <v>75</v>
      </c>
      <c r="C83" s="334">
        <v>75</v>
      </c>
      <c r="D83" s="6">
        <f t="shared" si="129"/>
        <v>0</v>
      </c>
      <c r="E83" s="79"/>
      <c r="F83" s="443" t="str">
        <f t="shared" si="207"/>
        <v/>
      </c>
      <c r="G83" s="78">
        <f>'Data Paste From Shala Darpan'!L76</f>
        <v>0</v>
      </c>
      <c r="H83" s="79">
        <f>'Data Paste From Shala Darpan'!F76</f>
        <v>0</v>
      </c>
      <c r="I83" s="79">
        <f>'Data Paste From Shala Darpan'!H76</f>
        <v>0</v>
      </c>
      <c r="J83" s="79">
        <f>'Data Paste From Shala Darpan'!I76</f>
        <v>0</v>
      </c>
      <c r="K83" s="337">
        <f>'Data Paste From Shala Darpan'!K76</f>
        <v>0</v>
      </c>
      <c r="L83" s="214" t="str">
        <f t="shared" si="130"/>
        <v/>
      </c>
      <c r="M83" s="174"/>
      <c r="N83" s="175" t="str">
        <f t="shared" si="131"/>
        <v/>
      </c>
      <c r="O83" s="220">
        <f t="shared" si="132"/>
        <v>0</v>
      </c>
      <c r="P83" s="681"/>
      <c r="Q83" s="137"/>
      <c r="R83" s="138"/>
      <c r="S83" s="138"/>
      <c r="T83" s="139"/>
      <c r="U83" s="138"/>
      <c r="V83" s="414">
        <f t="shared" si="133"/>
        <v>0</v>
      </c>
      <c r="W83" s="138"/>
      <c r="X83" s="193"/>
      <c r="Y83" s="194"/>
      <c r="Z83" s="194"/>
      <c r="AA83" s="195"/>
      <c r="AB83" s="194"/>
      <c r="AC83" s="417">
        <f t="shared" si="134"/>
        <v>0</v>
      </c>
      <c r="AD83" s="194"/>
      <c r="AE83" s="242"/>
      <c r="AF83" s="243"/>
      <c r="AG83" s="243"/>
      <c r="AH83" s="244"/>
      <c r="AI83" s="243"/>
      <c r="AJ83" s="420">
        <f t="shared" si="135"/>
        <v>0</v>
      </c>
      <c r="AK83" s="243"/>
      <c r="AL83" s="143"/>
      <c r="AM83" s="144"/>
      <c r="AN83" s="144"/>
      <c r="AO83" s="145"/>
      <c r="AP83" s="144"/>
      <c r="AQ83" s="423">
        <f t="shared" si="136"/>
        <v>0</v>
      </c>
      <c r="AR83" s="144"/>
      <c r="AS83" s="257"/>
      <c r="AT83" s="258"/>
      <c r="AU83" s="258"/>
      <c r="AV83" s="259"/>
      <c r="AW83" s="258"/>
      <c r="AX83" s="426">
        <f t="shared" si="137"/>
        <v>0</v>
      </c>
      <c r="AY83" s="258"/>
      <c r="AZ83" s="295"/>
      <c r="BA83" s="296"/>
      <c r="BB83" s="296"/>
      <c r="BC83" s="297"/>
      <c r="BD83" s="296"/>
      <c r="BE83" s="429">
        <f t="shared" si="138"/>
        <v>0</v>
      </c>
      <c r="BF83" s="296"/>
      <c r="BG83" s="257"/>
      <c r="BH83" s="258"/>
      <c r="BI83" s="258"/>
      <c r="BJ83" s="259"/>
      <c r="BK83" s="258"/>
      <c r="BL83" s="426">
        <f t="shared" si="139"/>
        <v>0</v>
      </c>
      <c r="BM83" s="258"/>
      <c r="BN83" s="266">
        <v>0</v>
      </c>
      <c r="BO83" s="267">
        <v>0</v>
      </c>
      <c r="BP83" s="274">
        <v>0</v>
      </c>
      <c r="BQ83" s="275">
        <v>0</v>
      </c>
      <c r="BR83" s="282">
        <v>0</v>
      </c>
      <c r="BS83" s="283">
        <v>0</v>
      </c>
      <c r="BT83" s="202">
        <v>0</v>
      </c>
      <c r="BU83" s="203">
        <v>0</v>
      </c>
      <c r="BV83" s="203">
        <v>0</v>
      </c>
      <c r="BW83" s="150">
        <v>0</v>
      </c>
      <c r="BX83" s="151">
        <v>0</v>
      </c>
      <c r="BY83" s="301">
        <v>0</v>
      </c>
      <c r="BZ83" s="91">
        <f t="shared" si="140"/>
        <v>0</v>
      </c>
      <c r="CA83" s="89">
        <f t="shared" si="141"/>
        <v>0</v>
      </c>
      <c r="CB83" s="89">
        <f t="shared" si="142"/>
        <v>0</v>
      </c>
      <c r="CC83" s="89">
        <f t="shared" si="143"/>
        <v>0</v>
      </c>
      <c r="CD83" s="89">
        <f t="shared" si="144"/>
        <v>0</v>
      </c>
      <c r="CE83" s="89">
        <f t="shared" si="145"/>
        <v>0</v>
      </c>
      <c r="CF83" s="89">
        <f t="shared" si="146"/>
        <v>0</v>
      </c>
      <c r="CG83" s="89">
        <f t="shared" si="147"/>
        <v>0</v>
      </c>
      <c r="CH83" s="94">
        <f t="shared" si="148"/>
        <v>0</v>
      </c>
      <c r="CI83" s="94">
        <f t="shared" si="149"/>
        <v>0</v>
      </c>
      <c r="CJ83" s="90">
        <f t="shared" si="150"/>
        <v>0</v>
      </c>
      <c r="CK83" s="91">
        <f t="shared" si="151"/>
        <v>0</v>
      </c>
      <c r="CL83" s="89">
        <f t="shared" si="152"/>
        <v>0</v>
      </c>
      <c r="CM83" s="89">
        <f t="shared" si="153"/>
        <v>0</v>
      </c>
      <c r="CN83" s="89">
        <f t="shared" si="154"/>
        <v>0</v>
      </c>
      <c r="CO83" s="89">
        <f t="shared" si="155"/>
        <v>0</v>
      </c>
      <c r="CP83" s="89">
        <f t="shared" si="156"/>
        <v>0</v>
      </c>
      <c r="CQ83" s="89">
        <f t="shared" si="157"/>
        <v>0</v>
      </c>
      <c r="CR83" s="89">
        <f t="shared" si="158"/>
        <v>0</v>
      </c>
      <c r="CS83" s="94">
        <f t="shared" si="159"/>
        <v>0</v>
      </c>
      <c r="CT83" s="94">
        <f t="shared" si="160"/>
        <v>0</v>
      </c>
      <c r="CU83" s="90">
        <f t="shared" si="161"/>
        <v>0</v>
      </c>
      <c r="CV83" s="91">
        <f t="shared" si="162"/>
        <v>0</v>
      </c>
      <c r="CW83" s="89">
        <f t="shared" si="163"/>
        <v>0</v>
      </c>
      <c r="CX83" s="89">
        <f t="shared" si="164"/>
        <v>0</v>
      </c>
      <c r="CY83" s="89">
        <f t="shared" si="165"/>
        <v>0</v>
      </c>
      <c r="CZ83" s="89">
        <f t="shared" si="166"/>
        <v>0</v>
      </c>
      <c r="DA83" s="89">
        <f t="shared" si="167"/>
        <v>0</v>
      </c>
      <c r="DB83" s="89">
        <f t="shared" si="168"/>
        <v>0</v>
      </c>
      <c r="DC83" s="89">
        <f t="shared" si="169"/>
        <v>0</v>
      </c>
      <c r="DD83" s="94">
        <f t="shared" si="170"/>
        <v>0</v>
      </c>
      <c r="DE83" s="94">
        <f t="shared" si="171"/>
        <v>0</v>
      </c>
      <c r="DF83" s="90">
        <f t="shared" si="172"/>
        <v>0</v>
      </c>
      <c r="DG83" s="91">
        <f t="shared" si="173"/>
        <v>0</v>
      </c>
      <c r="DH83" s="91">
        <f t="shared" si="174"/>
        <v>0</v>
      </c>
      <c r="DI83" s="91">
        <f t="shared" si="175"/>
        <v>0</v>
      </c>
      <c r="DJ83" s="91">
        <f t="shared" si="176"/>
        <v>0</v>
      </c>
      <c r="DK83" s="89">
        <f t="shared" si="177"/>
        <v>0</v>
      </c>
      <c r="DL83" s="89">
        <f t="shared" si="178"/>
        <v>0</v>
      </c>
      <c r="DM83" s="89">
        <f t="shared" si="179"/>
        <v>0</v>
      </c>
      <c r="DN83" s="89">
        <f t="shared" si="180"/>
        <v>0</v>
      </c>
      <c r="DO83" s="89">
        <f t="shared" si="181"/>
        <v>0</v>
      </c>
      <c r="DP83" s="94">
        <f t="shared" si="182"/>
        <v>0</v>
      </c>
      <c r="DQ83" s="90">
        <f t="shared" si="183"/>
        <v>0</v>
      </c>
      <c r="DR83" s="342">
        <f t="shared" si="184"/>
        <v>0</v>
      </c>
      <c r="DS83" s="343">
        <f t="shared" si="185"/>
        <v>0</v>
      </c>
      <c r="DT83" s="343">
        <f t="shared" si="186"/>
        <v>0</v>
      </c>
      <c r="DU83" s="343">
        <f t="shared" si="187"/>
        <v>0</v>
      </c>
      <c r="DV83" s="89">
        <f t="shared" si="188"/>
        <v>0</v>
      </c>
      <c r="DW83" s="89">
        <f t="shared" si="189"/>
        <v>0</v>
      </c>
      <c r="DX83" s="343">
        <f t="shared" si="190"/>
        <v>0</v>
      </c>
      <c r="DY83" s="343">
        <f t="shared" si="191"/>
        <v>0</v>
      </c>
      <c r="DZ83" s="343">
        <f t="shared" si="192"/>
        <v>0</v>
      </c>
      <c r="EA83" s="94">
        <f t="shared" si="193"/>
        <v>0</v>
      </c>
      <c r="EB83" s="90">
        <f t="shared" si="194"/>
        <v>0</v>
      </c>
      <c r="EC83" s="91">
        <f t="shared" si="195"/>
        <v>0</v>
      </c>
      <c r="ED83" s="89">
        <f t="shared" si="196"/>
        <v>0</v>
      </c>
      <c r="EE83" s="89">
        <f t="shared" si="197"/>
        <v>0</v>
      </c>
      <c r="EF83" s="89">
        <f t="shared" si="198"/>
        <v>0</v>
      </c>
      <c r="EG83" s="89">
        <f t="shared" si="199"/>
        <v>0</v>
      </c>
      <c r="EH83" s="89">
        <f t="shared" si="200"/>
        <v>0</v>
      </c>
      <c r="EI83" s="89">
        <f t="shared" si="201"/>
        <v>0</v>
      </c>
      <c r="EJ83" s="89">
        <f t="shared" si="202"/>
        <v>0</v>
      </c>
      <c r="EK83" s="94">
        <f t="shared" si="203"/>
        <v>0</v>
      </c>
      <c r="EL83" s="94">
        <f t="shared" si="204"/>
        <v>0</v>
      </c>
      <c r="EM83" s="90">
        <f t="shared" si="205"/>
        <v>0</v>
      </c>
      <c r="EN83" s="91">
        <f t="shared" si="118"/>
        <v>0</v>
      </c>
      <c r="EO83" s="89">
        <f t="shared" si="119"/>
        <v>0</v>
      </c>
      <c r="EP83" s="89">
        <f t="shared" si="120"/>
        <v>0</v>
      </c>
      <c r="EQ83" s="89">
        <f t="shared" si="121"/>
        <v>0</v>
      </c>
      <c r="ER83" s="89">
        <f t="shared" si="122"/>
        <v>0</v>
      </c>
      <c r="ES83" s="89">
        <f t="shared" si="206"/>
        <v>0</v>
      </c>
      <c r="ET83" s="89">
        <f t="shared" si="123"/>
        <v>0</v>
      </c>
      <c r="EU83" s="89">
        <f t="shared" si="124"/>
        <v>0</v>
      </c>
      <c r="EV83" s="94">
        <f t="shared" si="125"/>
        <v>0</v>
      </c>
      <c r="EW83" s="94">
        <f t="shared" si="126"/>
        <v>0</v>
      </c>
      <c r="EX83" s="90">
        <f t="shared" si="127"/>
        <v>0</v>
      </c>
      <c r="EY83" s="662"/>
    </row>
    <row r="84" spans="1:155" ht="22.5" customHeight="1">
      <c r="A84" s="13">
        <f t="shared" si="128"/>
        <v>0</v>
      </c>
      <c r="B84" s="35">
        <v>76</v>
      </c>
      <c r="C84" s="336">
        <v>76</v>
      </c>
      <c r="D84" s="6">
        <f t="shared" si="129"/>
        <v>0</v>
      </c>
      <c r="E84" s="79"/>
      <c r="F84" s="443" t="str">
        <f t="shared" si="207"/>
        <v/>
      </c>
      <c r="G84" s="79">
        <f>'Data Paste From Shala Darpan'!L77</f>
        <v>0</v>
      </c>
      <c r="H84" s="79">
        <f>'Data Paste From Shala Darpan'!F77</f>
        <v>0</v>
      </c>
      <c r="I84" s="79">
        <f>'Data Paste From Shala Darpan'!H77</f>
        <v>0</v>
      </c>
      <c r="J84" s="79">
        <f>'Data Paste From Shala Darpan'!I77</f>
        <v>0</v>
      </c>
      <c r="K84" s="337">
        <f>'Data Paste From Shala Darpan'!K77</f>
        <v>0</v>
      </c>
      <c r="L84" s="214" t="str">
        <f t="shared" si="130"/>
        <v/>
      </c>
      <c r="M84" s="174"/>
      <c r="N84" s="175" t="str">
        <f t="shared" si="131"/>
        <v/>
      </c>
      <c r="O84" s="220">
        <f t="shared" si="132"/>
        <v>0</v>
      </c>
      <c r="P84" s="681"/>
      <c r="Q84" s="137"/>
      <c r="R84" s="138"/>
      <c r="S84" s="138"/>
      <c r="T84" s="139"/>
      <c r="U84" s="138"/>
      <c r="V84" s="414">
        <f t="shared" si="133"/>
        <v>0</v>
      </c>
      <c r="W84" s="138"/>
      <c r="X84" s="193"/>
      <c r="Y84" s="194"/>
      <c r="Z84" s="194"/>
      <c r="AA84" s="195"/>
      <c r="AB84" s="194"/>
      <c r="AC84" s="417">
        <f t="shared" si="134"/>
        <v>0</v>
      </c>
      <c r="AD84" s="194"/>
      <c r="AE84" s="242"/>
      <c r="AF84" s="243"/>
      <c r="AG84" s="243"/>
      <c r="AH84" s="244"/>
      <c r="AI84" s="243"/>
      <c r="AJ84" s="420">
        <f t="shared" si="135"/>
        <v>0</v>
      </c>
      <c r="AK84" s="243"/>
      <c r="AL84" s="143"/>
      <c r="AM84" s="144"/>
      <c r="AN84" s="144"/>
      <c r="AO84" s="145"/>
      <c r="AP84" s="144"/>
      <c r="AQ84" s="423">
        <f t="shared" si="136"/>
        <v>0</v>
      </c>
      <c r="AR84" s="144"/>
      <c r="AS84" s="257"/>
      <c r="AT84" s="258"/>
      <c r="AU84" s="258"/>
      <c r="AV84" s="259"/>
      <c r="AW84" s="258"/>
      <c r="AX84" s="426">
        <f t="shared" si="137"/>
        <v>0</v>
      </c>
      <c r="AY84" s="258"/>
      <c r="AZ84" s="295"/>
      <c r="BA84" s="296"/>
      <c r="BB84" s="296"/>
      <c r="BC84" s="297"/>
      <c r="BD84" s="296"/>
      <c r="BE84" s="429">
        <f t="shared" si="138"/>
        <v>0</v>
      </c>
      <c r="BF84" s="296"/>
      <c r="BG84" s="257"/>
      <c r="BH84" s="258"/>
      <c r="BI84" s="258"/>
      <c r="BJ84" s="259"/>
      <c r="BK84" s="258"/>
      <c r="BL84" s="426">
        <f t="shared" si="139"/>
        <v>0</v>
      </c>
      <c r="BM84" s="258"/>
      <c r="BN84" s="266">
        <v>0</v>
      </c>
      <c r="BO84" s="267">
        <v>0</v>
      </c>
      <c r="BP84" s="274">
        <v>0</v>
      </c>
      <c r="BQ84" s="275">
        <v>0</v>
      </c>
      <c r="BR84" s="282">
        <v>0</v>
      </c>
      <c r="BS84" s="283">
        <v>0</v>
      </c>
      <c r="BT84" s="202">
        <v>0</v>
      </c>
      <c r="BU84" s="203">
        <v>0</v>
      </c>
      <c r="BV84" s="203">
        <v>0</v>
      </c>
      <c r="BW84" s="150">
        <v>0</v>
      </c>
      <c r="BX84" s="151">
        <v>0</v>
      </c>
      <c r="BY84" s="301">
        <v>0</v>
      </c>
      <c r="BZ84" s="91">
        <f t="shared" si="140"/>
        <v>0</v>
      </c>
      <c r="CA84" s="89">
        <f t="shared" si="141"/>
        <v>0</v>
      </c>
      <c r="CB84" s="89">
        <f t="shared" si="142"/>
        <v>0</v>
      </c>
      <c r="CC84" s="89">
        <f t="shared" si="143"/>
        <v>0</v>
      </c>
      <c r="CD84" s="89">
        <f t="shared" si="144"/>
        <v>0</v>
      </c>
      <c r="CE84" s="89">
        <f t="shared" si="145"/>
        <v>0</v>
      </c>
      <c r="CF84" s="89">
        <f t="shared" si="146"/>
        <v>0</v>
      </c>
      <c r="CG84" s="89">
        <f t="shared" si="147"/>
        <v>0</v>
      </c>
      <c r="CH84" s="94">
        <f t="shared" si="148"/>
        <v>0</v>
      </c>
      <c r="CI84" s="94">
        <f t="shared" si="149"/>
        <v>0</v>
      </c>
      <c r="CJ84" s="90">
        <f t="shared" si="150"/>
        <v>0</v>
      </c>
      <c r="CK84" s="91">
        <f t="shared" si="151"/>
        <v>0</v>
      </c>
      <c r="CL84" s="89">
        <f t="shared" si="152"/>
        <v>0</v>
      </c>
      <c r="CM84" s="89">
        <f t="shared" si="153"/>
        <v>0</v>
      </c>
      <c r="CN84" s="89">
        <f t="shared" si="154"/>
        <v>0</v>
      </c>
      <c r="CO84" s="89">
        <f t="shared" si="155"/>
        <v>0</v>
      </c>
      <c r="CP84" s="89">
        <f t="shared" si="156"/>
        <v>0</v>
      </c>
      <c r="CQ84" s="89">
        <f t="shared" si="157"/>
        <v>0</v>
      </c>
      <c r="CR84" s="89">
        <f t="shared" si="158"/>
        <v>0</v>
      </c>
      <c r="CS84" s="94">
        <f t="shared" si="159"/>
        <v>0</v>
      </c>
      <c r="CT84" s="94">
        <f t="shared" si="160"/>
        <v>0</v>
      </c>
      <c r="CU84" s="90">
        <f t="shared" si="161"/>
        <v>0</v>
      </c>
      <c r="CV84" s="91">
        <f t="shared" si="162"/>
        <v>0</v>
      </c>
      <c r="CW84" s="89">
        <f t="shared" si="163"/>
        <v>0</v>
      </c>
      <c r="CX84" s="89">
        <f t="shared" si="164"/>
        <v>0</v>
      </c>
      <c r="CY84" s="89">
        <f t="shared" si="165"/>
        <v>0</v>
      </c>
      <c r="CZ84" s="89">
        <f t="shared" si="166"/>
        <v>0</v>
      </c>
      <c r="DA84" s="89">
        <f t="shared" si="167"/>
        <v>0</v>
      </c>
      <c r="DB84" s="89">
        <f t="shared" si="168"/>
        <v>0</v>
      </c>
      <c r="DC84" s="89">
        <f t="shared" si="169"/>
        <v>0</v>
      </c>
      <c r="DD84" s="94">
        <f t="shared" si="170"/>
        <v>0</v>
      </c>
      <c r="DE84" s="94">
        <f t="shared" si="171"/>
        <v>0</v>
      </c>
      <c r="DF84" s="90">
        <f t="shared" si="172"/>
        <v>0</v>
      </c>
      <c r="DG84" s="91">
        <f t="shared" si="173"/>
        <v>0</v>
      </c>
      <c r="DH84" s="91">
        <f t="shared" si="174"/>
        <v>0</v>
      </c>
      <c r="DI84" s="91">
        <f t="shared" si="175"/>
        <v>0</v>
      </c>
      <c r="DJ84" s="91">
        <f t="shared" si="176"/>
        <v>0</v>
      </c>
      <c r="DK84" s="89">
        <f t="shared" si="177"/>
        <v>0</v>
      </c>
      <c r="DL84" s="89">
        <f t="shared" si="178"/>
        <v>0</v>
      </c>
      <c r="DM84" s="89">
        <f t="shared" si="179"/>
        <v>0</v>
      </c>
      <c r="DN84" s="89">
        <f t="shared" si="180"/>
        <v>0</v>
      </c>
      <c r="DO84" s="89">
        <f t="shared" si="181"/>
        <v>0</v>
      </c>
      <c r="DP84" s="94">
        <f t="shared" si="182"/>
        <v>0</v>
      </c>
      <c r="DQ84" s="90">
        <f t="shared" si="183"/>
        <v>0</v>
      </c>
      <c r="DR84" s="342">
        <f t="shared" si="184"/>
        <v>0</v>
      </c>
      <c r="DS84" s="343">
        <f t="shared" si="185"/>
        <v>0</v>
      </c>
      <c r="DT84" s="343">
        <f t="shared" si="186"/>
        <v>0</v>
      </c>
      <c r="DU84" s="343">
        <f t="shared" si="187"/>
        <v>0</v>
      </c>
      <c r="DV84" s="89">
        <f t="shared" si="188"/>
        <v>0</v>
      </c>
      <c r="DW84" s="89">
        <f t="shared" si="189"/>
        <v>0</v>
      </c>
      <c r="DX84" s="343">
        <f t="shared" si="190"/>
        <v>0</v>
      </c>
      <c r="DY84" s="343">
        <f t="shared" si="191"/>
        <v>0</v>
      </c>
      <c r="DZ84" s="343">
        <f t="shared" si="192"/>
        <v>0</v>
      </c>
      <c r="EA84" s="94">
        <f t="shared" si="193"/>
        <v>0</v>
      </c>
      <c r="EB84" s="90">
        <f t="shared" si="194"/>
        <v>0</v>
      </c>
      <c r="EC84" s="91">
        <f t="shared" si="195"/>
        <v>0</v>
      </c>
      <c r="ED84" s="89">
        <f t="shared" si="196"/>
        <v>0</v>
      </c>
      <c r="EE84" s="89">
        <f t="shared" si="197"/>
        <v>0</v>
      </c>
      <c r="EF84" s="89">
        <f t="shared" si="198"/>
        <v>0</v>
      </c>
      <c r="EG84" s="89">
        <f t="shared" si="199"/>
        <v>0</v>
      </c>
      <c r="EH84" s="89">
        <f t="shared" si="200"/>
        <v>0</v>
      </c>
      <c r="EI84" s="89">
        <f t="shared" si="201"/>
        <v>0</v>
      </c>
      <c r="EJ84" s="89">
        <f t="shared" si="202"/>
        <v>0</v>
      </c>
      <c r="EK84" s="94">
        <f t="shared" si="203"/>
        <v>0</v>
      </c>
      <c r="EL84" s="94">
        <f t="shared" si="204"/>
        <v>0</v>
      </c>
      <c r="EM84" s="90">
        <f t="shared" si="205"/>
        <v>0</v>
      </c>
      <c r="EN84" s="91">
        <f t="shared" si="118"/>
        <v>0</v>
      </c>
      <c r="EO84" s="89">
        <f t="shared" si="119"/>
        <v>0</v>
      </c>
      <c r="EP84" s="89">
        <f t="shared" si="120"/>
        <v>0</v>
      </c>
      <c r="EQ84" s="89">
        <f t="shared" si="121"/>
        <v>0</v>
      </c>
      <c r="ER84" s="89">
        <f t="shared" si="122"/>
        <v>0</v>
      </c>
      <c r="ES84" s="89">
        <f t="shared" si="206"/>
        <v>0</v>
      </c>
      <c r="ET84" s="89">
        <f t="shared" si="123"/>
        <v>0</v>
      </c>
      <c r="EU84" s="89">
        <f t="shared" si="124"/>
        <v>0</v>
      </c>
      <c r="EV84" s="94">
        <f t="shared" si="125"/>
        <v>0</v>
      </c>
      <c r="EW84" s="94">
        <f t="shared" si="126"/>
        <v>0</v>
      </c>
      <c r="EX84" s="90">
        <f t="shared" si="127"/>
        <v>0</v>
      </c>
      <c r="EY84" s="662"/>
    </row>
    <row r="85" spans="1:155" ht="22.5" customHeight="1">
      <c r="A85" s="13">
        <f t="shared" si="128"/>
        <v>0</v>
      </c>
      <c r="B85" s="35">
        <v>77</v>
      </c>
      <c r="C85" s="334">
        <v>77</v>
      </c>
      <c r="D85" s="6">
        <f t="shared" si="129"/>
        <v>0</v>
      </c>
      <c r="E85" s="79"/>
      <c r="F85" s="443" t="str">
        <f t="shared" si="207"/>
        <v/>
      </c>
      <c r="G85" s="78">
        <f>'Data Paste From Shala Darpan'!L78</f>
        <v>0</v>
      </c>
      <c r="H85" s="79">
        <f>'Data Paste From Shala Darpan'!F78</f>
        <v>0</v>
      </c>
      <c r="I85" s="79">
        <f>'Data Paste From Shala Darpan'!H78</f>
        <v>0</v>
      </c>
      <c r="J85" s="79">
        <f>'Data Paste From Shala Darpan'!I78</f>
        <v>0</v>
      </c>
      <c r="K85" s="337">
        <f>'Data Paste From Shala Darpan'!K78</f>
        <v>0</v>
      </c>
      <c r="L85" s="214" t="str">
        <f t="shared" si="130"/>
        <v/>
      </c>
      <c r="M85" s="174"/>
      <c r="N85" s="175" t="str">
        <f t="shared" si="131"/>
        <v/>
      </c>
      <c r="O85" s="220">
        <f t="shared" si="132"/>
        <v>0</v>
      </c>
      <c r="P85" s="681"/>
      <c r="Q85" s="137"/>
      <c r="R85" s="138"/>
      <c r="S85" s="138"/>
      <c r="T85" s="139"/>
      <c r="U85" s="138"/>
      <c r="V85" s="414">
        <f t="shared" si="133"/>
        <v>0</v>
      </c>
      <c r="W85" s="138"/>
      <c r="X85" s="193"/>
      <c r="Y85" s="194"/>
      <c r="Z85" s="194"/>
      <c r="AA85" s="195"/>
      <c r="AB85" s="194"/>
      <c r="AC85" s="417">
        <f t="shared" si="134"/>
        <v>0</v>
      </c>
      <c r="AD85" s="194"/>
      <c r="AE85" s="242"/>
      <c r="AF85" s="243"/>
      <c r="AG85" s="243"/>
      <c r="AH85" s="244"/>
      <c r="AI85" s="243"/>
      <c r="AJ85" s="420">
        <f t="shared" si="135"/>
        <v>0</v>
      </c>
      <c r="AK85" s="243"/>
      <c r="AL85" s="143"/>
      <c r="AM85" s="144"/>
      <c r="AN85" s="144"/>
      <c r="AO85" s="145"/>
      <c r="AP85" s="144"/>
      <c r="AQ85" s="423">
        <f t="shared" si="136"/>
        <v>0</v>
      </c>
      <c r="AR85" s="144"/>
      <c r="AS85" s="257"/>
      <c r="AT85" s="258"/>
      <c r="AU85" s="258"/>
      <c r="AV85" s="259"/>
      <c r="AW85" s="258"/>
      <c r="AX85" s="426">
        <f t="shared" si="137"/>
        <v>0</v>
      </c>
      <c r="AY85" s="258"/>
      <c r="AZ85" s="295"/>
      <c r="BA85" s="296"/>
      <c r="BB85" s="296"/>
      <c r="BC85" s="297"/>
      <c r="BD85" s="296"/>
      <c r="BE85" s="429">
        <f t="shared" si="138"/>
        <v>0</v>
      </c>
      <c r="BF85" s="296"/>
      <c r="BG85" s="257"/>
      <c r="BH85" s="258"/>
      <c r="BI85" s="258"/>
      <c r="BJ85" s="259"/>
      <c r="BK85" s="258"/>
      <c r="BL85" s="426">
        <f t="shared" si="139"/>
        <v>0</v>
      </c>
      <c r="BM85" s="258"/>
      <c r="BN85" s="266">
        <v>0</v>
      </c>
      <c r="BO85" s="267">
        <v>0</v>
      </c>
      <c r="BP85" s="274">
        <v>0</v>
      </c>
      <c r="BQ85" s="275">
        <v>0</v>
      </c>
      <c r="BR85" s="282">
        <v>0</v>
      </c>
      <c r="BS85" s="283">
        <v>0</v>
      </c>
      <c r="BT85" s="202">
        <v>0</v>
      </c>
      <c r="BU85" s="203">
        <v>0</v>
      </c>
      <c r="BV85" s="203">
        <v>0</v>
      </c>
      <c r="BW85" s="150">
        <v>0</v>
      </c>
      <c r="BX85" s="151">
        <v>0</v>
      </c>
      <c r="BY85" s="301">
        <v>0</v>
      </c>
      <c r="BZ85" s="91">
        <f t="shared" si="140"/>
        <v>0</v>
      </c>
      <c r="CA85" s="89">
        <f t="shared" si="141"/>
        <v>0</v>
      </c>
      <c r="CB85" s="89">
        <f t="shared" si="142"/>
        <v>0</v>
      </c>
      <c r="CC85" s="89">
        <f t="shared" si="143"/>
        <v>0</v>
      </c>
      <c r="CD85" s="89">
        <f t="shared" si="144"/>
        <v>0</v>
      </c>
      <c r="CE85" s="89">
        <f t="shared" si="145"/>
        <v>0</v>
      </c>
      <c r="CF85" s="89">
        <f t="shared" si="146"/>
        <v>0</v>
      </c>
      <c r="CG85" s="89">
        <f t="shared" si="147"/>
        <v>0</v>
      </c>
      <c r="CH85" s="94">
        <f t="shared" si="148"/>
        <v>0</v>
      </c>
      <c r="CI85" s="94">
        <f t="shared" si="149"/>
        <v>0</v>
      </c>
      <c r="CJ85" s="90">
        <f t="shared" si="150"/>
        <v>0</v>
      </c>
      <c r="CK85" s="91">
        <f t="shared" si="151"/>
        <v>0</v>
      </c>
      <c r="CL85" s="89">
        <f t="shared" si="152"/>
        <v>0</v>
      </c>
      <c r="CM85" s="89">
        <f t="shared" si="153"/>
        <v>0</v>
      </c>
      <c r="CN85" s="89">
        <f t="shared" si="154"/>
        <v>0</v>
      </c>
      <c r="CO85" s="89">
        <f t="shared" si="155"/>
        <v>0</v>
      </c>
      <c r="CP85" s="89">
        <f t="shared" si="156"/>
        <v>0</v>
      </c>
      <c r="CQ85" s="89">
        <f t="shared" si="157"/>
        <v>0</v>
      </c>
      <c r="CR85" s="89">
        <f t="shared" si="158"/>
        <v>0</v>
      </c>
      <c r="CS85" s="94">
        <f t="shared" si="159"/>
        <v>0</v>
      </c>
      <c r="CT85" s="94">
        <f t="shared" si="160"/>
        <v>0</v>
      </c>
      <c r="CU85" s="90">
        <f t="shared" si="161"/>
        <v>0</v>
      </c>
      <c r="CV85" s="91">
        <f t="shared" si="162"/>
        <v>0</v>
      </c>
      <c r="CW85" s="89">
        <f t="shared" si="163"/>
        <v>0</v>
      </c>
      <c r="CX85" s="89">
        <f t="shared" si="164"/>
        <v>0</v>
      </c>
      <c r="CY85" s="89">
        <f t="shared" si="165"/>
        <v>0</v>
      </c>
      <c r="CZ85" s="89">
        <f t="shared" si="166"/>
        <v>0</v>
      </c>
      <c r="DA85" s="89">
        <f t="shared" si="167"/>
        <v>0</v>
      </c>
      <c r="DB85" s="89">
        <f t="shared" si="168"/>
        <v>0</v>
      </c>
      <c r="DC85" s="89">
        <f t="shared" si="169"/>
        <v>0</v>
      </c>
      <c r="DD85" s="94">
        <f t="shared" si="170"/>
        <v>0</v>
      </c>
      <c r="DE85" s="94">
        <f t="shared" si="171"/>
        <v>0</v>
      </c>
      <c r="DF85" s="90">
        <f t="shared" si="172"/>
        <v>0</v>
      </c>
      <c r="DG85" s="91">
        <f t="shared" si="173"/>
        <v>0</v>
      </c>
      <c r="DH85" s="91">
        <f t="shared" si="174"/>
        <v>0</v>
      </c>
      <c r="DI85" s="91">
        <f t="shared" si="175"/>
        <v>0</v>
      </c>
      <c r="DJ85" s="91">
        <f t="shared" si="176"/>
        <v>0</v>
      </c>
      <c r="DK85" s="89">
        <f t="shared" si="177"/>
        <v>0</v>
      </c>
      <c r="DL85" s="89">
        <f t="shared" si="178"/>
        <v>0</v>
      </c>
      <c r="DM85" s="89">
        <f t="shared" si="179"/>
        <v>0</v>
      </c>
      <c r="DN85" s="89">
        <f t="shared" si="180"/>
        <v>0</v>
      </c>
      <c r="DO85" s="89">
        <f t="shared" si="181"/>
        <v>0</v>
      </c>
      <c r="DP85" s="94">
        <f t="shared" si="182"/>
        <v>0</v>
      </c>
      <c r="DQ85" s="90">
        <f t="shared" si="183"/>
        <v>0</v>
      </c>
      <c r="DR85" s="342">
        <f t="shared" si="184"/>
        <v>0</v>
      </c>
      <c r="DS85" s="343">
        <f t="shared" si="185"/>
        <v>0</v>
      </c>
      <c r="DT85" s="343">
        <f t="shared" si="186"/>
        <v>0</v>
      </c>
      <c r="DU85" s="343">
        <f t="shared" si="187"/>
        <v>0</v>
      </c>
      <c r="DV85" s="89">
        <f t="shared" si="188"/>
        <v>0</v>
      </c>
      <c r="DW85" s="89">
        <f t="shared" si="189"/>
        <v>0</v>
      </c>
      <c r="DX85" s="343">
        <f t="shared" si="190"/>
        <v>0</v>
      </c>
      <c r="DY85" s="343">
        <f t="shared" si="191"/>
        <v>0</v>
      </c>
      <c r="DZ85" s="343">
        <f t="shared" si="192"/>
        <v>0</v>
      </c>
      <c r="EA85" s="94">
        <f t="shared" si="193"/>
        <v>0</v>
      </c>
      <c r="EB85" s="90">
        <f t="shared" si="194"/>
        <v>0</v>
      </c>
      <c r="EC85" s="91">
        <f t="shared" si="195"/>
        <v>0</v>
      </c>
      <c r="ED85" s="89">
        <f t="shared" si="196"/>
        <v>0</v>
      </c>
      <c r="EE85" s="89">
        <f t="shared" si="197"/>
        <v>0</v>
      </c>
      <c r="EF85" s="89">
        <f t="shared" si="198"/>
        <v>0</v>
      </c>
      <c r="EG85" s="89">
        <f t="shared" si="199"/>
        <v>0</v>
      </c>
      <c r="EH85" s="89">
        <f t="shared" si="200"/>
        <v>0</v>
      </c>
      <c r="EI85" s="89">
        <f t="shared" si="201"/>
        <v>0</v>
      </c>
      <c r="EJ85" s="89">
        <f t="shared" si="202"/>
        <v>0</v>
      </c>
      <c r="EK85" s="94">
        <f t="shared" si="203"/>
        <v>0</v>
      </c>
      <c r="EL85" s="94">
        <f t="shared" si="204"/>
        <v>0</v>
      </c>
      <c r="EM85" s="90">
        <f t="shared" si="205"/>
        <v>0</v>
      </c>
      <c r="EN85" s="91">
        <f t="shared" si="118"/>
        <v>0</v>
      </c>
      <c r="EO85" s="89">
        <f t="shared" si="119"/>
        <v>0</v>
      </c>
      <c r="EP85" s="89">
        <f t="shared" si="120"/>
        <v>0</v>
      </c>
      <c r="EQ85" s="89">
        <f t="shared" si="121"/>
        <v>0</v>
      </c>
      <c r="ER85" s="89">
        <f t="shared" si="122"/>
        <v>0</v>
      </c>
      <c r="ES85" s="89">
        <f t="shared" si="206"/>
        <v>0</v>
      </c>
      <c r="ET85" s="89">
        <f t="shared" si="123"/>
        <v>0</v>
      </c>
      <c r="EU85" s="89">
        <f t="shared" si="124"/>
        <v>0</v>
      </c>
      <c r="EV85" s="94">
        <f t="shared" si="125"/>
        <v>0</v>
      </c>
      <c r="EW85" s="94">
        <f t="shared" si="126"/>
        <v>0</v>
      </c>
      <c r="EX85" s="90">
        <f t="shared" si="127"/>
        <v>0</v>
      </c>
      <c r="EY85" s="662"/>
    </row>
    <row r="86" spans="1:155" ht="22.5" customHeight="1">
      <c r="A86" s="13">
        <f t="shared" si="128"/>
        <v>0</v>
      </c>
      <c r="B86" s="35">
        <v>78</v>
      </c>
      <c r="C86" s="336">
        <v>78</v>
      </c>
      <c r="D86" s="6">
        <f t="shared" si="129"/>
        <v>0</v>
      </c>
      <c r="E86" s="79"/>
      <c r="F86" s="443" t="str">
        <f t="shared" si="207"/>
        <v/>
      </c>
      <c r="G86" s="79">
        <f>'Data Paste From Shala Darpan'!L79</f>
        <v>0</v>
      </c>
      <c r="H86" s="79">
        <f>'Data Paste From Shala Darpan'!F79</f>
        <v>0</v>
      </c>
      <c r="I86" s="79">
        <f>'Data Paste From Shala Darpan'!H79</f>
        <v>0</v>
      </c>
      <c r="J86" s="79">
        <f>'Data Paste From Shala Darpan'!I79</f>
        <v>0</v>
      </c>
      <c r="K86" s="337">
        <f>'Data Paste From Shala Darpan'!K79</f>
        <v>0</v>
      </c>
      <c r="L86" s="214" t="str">
        <f t="shared" si="130"/>
        <v/>
      </c>
      <c r="M86" s="174"/>
      <c r="N86" s="175" t="str">
        <f t="shared" si="131"/>
        <v/>
      </c>
      <c r="O86" s="220">
        <f t="shared" si="132"/>
        <v>0</v>
      </c>
      <c r="P86" s="681"/>
      <c r="Q86" s="137"/>
      <c r="R86" s="138"/>
      <c r="S86" s="138"/>
      <c r="T86" s="139"/>
      <c r="U86" s="138"/>
      <c r="V86" s="414">
        <f t="shared" si="133"/>
        <v>0</v>
      </c>
      <c r="W86" s="138"/>
      <c r="X86" s="193"/>
      <c r="Y86" s="194"/>
      <c r="Z86" s="194"/>
      <c r="AA86" s="195"/>
      <c r="AB86" s="194"/>
      <c r="AC86" s="417">
        <f t="shared" si="134"/>
        <v>0</v>
      </c>
      <c r="AD86" s="194"/>
      <c r="AE86" s="242"/>
      <c r="AF86" s="243"/>
      <c r="AG86" s="243"/>
      <c r="AH86" s="244"/>
      <c r="AI86" s="243"/>
      <c r="AJ86" s="420">
        <f t="shared" si="135"/>
        <v>0</v>
      </c>
      <c r="AK86" s="243"/>
      <c r="AL86" s="143"/>
      <c r="AM86" s="144"/>
      <c r="AN86" s="144"/>
      <c r="AO86" s="145"/>
      <c r="AP86" s="144"/>
      <c r="AQ86" s="423">
        <f t="shared" si="136"/>
        <v>0</v>
      </c>
      <c r="AR86" s="144"/>
      <c r="AS86" s="257"/>
      <c r="AT86" s="258"/>
      <c r="AU86" s="258"/>
      <c r="AV86" s="259"/>
      <c r="AW86" s="258"/>
      <c r="AX86" s="426">
        <f t="shared" si="137"/>
        <v>0</v>
      </c>
      <c r="AY86" s="258"/>
      <c r="AZ86" s="295"/>
      <c r="BA86" s="296"/>
      <c r="BB86" s="296"/>
      <c r="BC86" s="297"/>
      <c r="BD86" s="296"/>
      <c r="BE86" s="429">
        <f t="shared" si="138"/>
        <v>0</v>
      </c>
      <c r="BF86" s="296"/>
      <c r="BG86" s="257"/>
      <c r="BH86" s="258"/>
      <c r="BI86" s="258"/>
      <c r="BJ86" s="259"/>
      <c r="BK86" s="258"/>
      <c r="BL86" s="426">
        <f t="shared" si="139"/>
        <v>0</v>
      </c>
      <c r="BM86" s="258"/>
      <c r="BN86" s="266">
        <v>0</v>
      </c>
      <c r="BO86" s="267">
        <v>0</v>
      </c>
      <c r="BP86" s="274">
        <v>0</v>
      </c>
      <c r="BQ86" s="275">
        <v>0</v>
      </c>
      <c r="BR86" s="282">
        <v>0</v>
      </c>
      <c r="BS86" s="283">
        <v>0</v>
      </c>
      <c r="BT86" s="202">
        <v>0</v>
      </c>
      <c r="BU86" s="203">
        <v>0</v>
      </c>
      <c r="BV86" s="203">
        <v>0</v>
      </c>
      <c r="BW86" s="150">
        <v>0</v>
      </c>
      <c r="BX86" s="151">
        <v>0</v>
      </c>
      <c r="BY86" s="301">
        <v>0</v>
      </c>
      <c r="BZ86" s="91">
        <f t="shared" si="140"/>
        <v>0</v>
      </c>
      <c r="CA86" s="89">
        <f t="shared" si="141"/>
        <v>0</v>
      </c>
      <c r="CB86" s="89">
        <f t="shared" si="142"/>
        <v>0</v>
      </c>
      <c r="CC86" s="89">
        <f t="shared" si="143"/>
        <v>0</v>
      </c>
      <c r="CD86" s="89">
        <f t="shared" si="144"/>
        <v>0</v>
      </c>
      <c r="CE86" s="89">
        <f t="shared" si="145"/>
        <v>0</v>
      </c>
      <c r="CF86" s="89">
        <f t="shared" si="146"/>
        <v>0</v>
      </c>
      <c r="CG86" s="89">
        <f t="shared" si="147"/>
        <v>0</v>
      </c>
      <c r="CH86" s="94">
        <f t="shared" si="148"/>
        <v>0</v>
      </c>
      <c r="CI86" s="94">
        <f t="shared" si="149"/>
        <v>0</v>
      </c>
      <c r="CJ86" s="90">
        <f t="shared" si="150"/>
        <v>0</v>
      </c>
      <c r="CK86" s="91">
        <f t="shared" si="151"/>
        <v>0</v>
      </c>
      <c r="CL86" s="89">
        <f t="shared" si="152"/>
        <v>0</v>
      </c>
      <c r="CM86" s="89">
        <f t="shared" si="153"/>
        <v>0</v>
      </c>
      <c r="CN86" s="89">
        <f t="shared" si="154"/>
        <v>0</v>
      </c>
      <c r="CO86" s="89">
        <f t="shared" si="155"/>
        <v>0</v>
      </c>
      <c r="CP86" s="89">
        <f t="shared" si="156"/>
        <v>0</v>
      </c>
      <c r="CQ86" s="89">
        <f t="shared" si="157"/>
        <v>0</v>
      </c>
      <c r="CR86" s="89">
        <f t="shared" si="158"/>
        <v>0</v>
      </c>
      <c r="CS86" s="94">
        <f t="shared" si="159"/>
        <v>0</v>
      </c>
      <c r="CT86" s="94">
        <f t="shared" si="160"/>
        <v>0</v>
      </c>
      <c r="CU86" s="90">
        <f t="shared" si="161"/>
        <v>0</v>
      </c>
      <c r="CV86" s="91">
        <f t="shared" si="162"/>
        <v>0</v>
      </c>
      <c r="CW86" s="89">
        <f t="shared" si="163"/>
        <v>0</v>
      </c>
      <c r="CX86" s="89">
        <f t="shared" si="164"/>
        <v>0</v>
      </c>
      <c r="CY86" s="89">
        <f t="shared" si="165"/>
        <v>0</v>
      </c>
      <c r="CZ86" s="89">
        <f t="shared" si="166"/>
        <v>0</v>
      </c>
      <c r="DA86" s="89">
        <f t="shared" si="167"/>
        <v>0</v>
      </c>
      <c r="DB86" s="89">
        <f t="shared" si="168"/>
        <v>0</v>
      </c>
      <c r="DC86" s="89">
        <f t="shared" si="169"/>
        <v>0</v>
      </c>
      <c r="DD86" s="94">
        <f t="shared" si="170"/>
        <v>0</v>
      </c>
      <c r="DE86" s="94">
        <f t="shared" si="171"/>
        <v>0</v>
      </c>
      <c r="DF86" s="90">
        <f t="shared" si="172"/>
        <v>0</v>
      </c>
      <c r="DG86" s="91">
        <f t="shared" si="173"/>
        <v>0</v>
      </c>
      <c r="DH86" s="91">
        <f t="shared" si="174"/>
        <v>0</v>
      </c>
      <c r="DI86" s="91">
        <f t="shared" si="175"/>
        <v>0</v>
      </c>
      <c r="DJ86" s="91">
        <f t="shared" si="176"/>
        <v>0</v>
      </c>
      <c r="DK86" s="89">
        <f t="shared" si="177"/>
        <v>0</v>
      </c>
      <c r="DL86" s="89">
        <f t="shared" si="178"/>
        <v>0</v>
      </c>
      <c r="DM86" s="89">
        <f t="shared" si="179"/>
        <v>0</v>
      </c>
      <c r="DN86" s="89">
        <f t="shared" si="180"/>
        <v>0</v>
      </c>
      <c r="DO86" s="89">
        <f t="shared" si="181"/>
        <v>0</v>
      </c>
      <c r="DP86" s="94">
        <f t="shared" si="182"/>
        <v>0</v>
      </c>
      <c r="DQ86" s="90">
        <f t="shared" si="183"/>
        <v>0</v>
      </c>
      <c r="DR86" s="342">
        <f t="shared" si="184"/>
        <v>0</v>
      </c>
      <c r="DS86" s="343">
        <f t="shared" si="185"/>
        <v>0</v>
      </c>
      <c r="DT86" s="343">
        <f t="shared" si="186"/>
        <v>0</v>
      </c>
      <c r="DU86" s="343">
        <f t="shared" si="187"/>
        <v>0</v>
      </c>
      <c r="DV86" s="89">
        <f t="shared" si="188"/>
        <v>0</v>
      </c>
      <c r="DW86" s="89">
        <f t="shared" si="189"/>
        <v>0</v>
      </c>
      <c r="DX86" s="343">
        <f t="shared" si="190"/>
        <v>0</v>
      </c>
      <c r="DY86" s="343">
        <f t="shared" si="191"/>
        <v>0</v>
      </c>
      <c r="DZ86" s="343">
        <f t="shared" si="192"/>
        <v>0</v>
      </c>
      <c r="EA86" s="94">
        <f t="shared" si="193"/>
        <v>0</v>
      </c>
      <c r="EB86" s="90">
        <f t="shared" si="194"/>
        <v>0</v>
      </c>
      <c r="EC86" s="91">
        <f t="shared" si="195"/>
        <v>0</v>
      </c>
      <c r="ED86" s="89">
        <f t="shared" si="196"/>
        <v>0</v>
      </c>
      <c r="EE86" s="89">
        <f t="shared" si="197"/>
        <v>0</v>
      </c>
      <c r="EF86" s="89">
        <f t="shared" si="198"/>
        <v>0</v>
      </c>
      <c r="EG86" s="89">
        <f t="shared" si="199"/>
        <v>0</v>
      </c>
      <c r="EH86" s="89">
        <f t="shared" si="200"/>
        <v>0</v>
      </c>
      <c r="EI86" s="89">
        <f t="shared" si="201"/>
        <v>0</v>
      </c>
      <c r="EJ86" s="89">
        <f t="shared" si="202"/>
        <v>0</v>
      </c>
      <c r="EK86" s="94">
        <f t="shared" si="203"/>
        <v>0</v>
      </c>
      <c r="EL86" s="94">
        <f t="shared" si="204"/>
        <v>0</v>
      </c>
      <c r="EM86" s="90">
        <f t="shared" si="205"/>
        <v>0</v>
      </c>
      <c r="EN86" s="91">
        <f t="shared" si="118"/>
        <v>0</v>
      </c>
      <c r="EO86" s="89">
        <f t="shared" si="119"/>
        <v>0</v>
      </c>
      <c r="EP86" s="89">
        <f t="shared" si="120"/>
        <v>0</v>
      </c>
      <c r="EQ86" s="89">
        <f t="shared" si="121"/>
        <v>0</v>
      </c>
      <c r="ER86" s="89">
        <f t="shared" si="122"/>
        <v>0</v>
      </c>
      <c r="ES86" s="89">
        <f t="shared" si="206"/>
        <v>0</v>
      </c>
      <c r="ET86" s="89">
        <f t="shared" si="123"/>
        <v>0</v>
      </c>
      <c r="EU86" s="89">
        <f t="shared" si="124"/>
        <v>0</v>
      </c>
      <c r="EV86" s="94">
        <f t="shared" si="125"/>
        <v>0</v>
      </c>
      <c r="EW86" s="94">
        <f t="shared" si="126"/>
        <v>0</v>
      </c>
      <c r="EX86" s="90">
        <f t="shared" si="127"/>
        <v>0</v>
      </c>
      <c r="EY86" s="662"/>
    </row>
    <row r="87" spans="1:155" ht="22.5" customHeight="1">
      <c r="A87" s="13">
        <f t="shared" si="128"/>
        <v>0</v>
      </c>
      <c r="B87" s="35">
        <v>79</v>
      </c>
      <c r="C87" s="334">
        <v>79</v>
      </c>
      <c r="D87" s="6">
        <f t="shared" si="129"/>
        <v>0</v>
      </c>
      <c r="E87" s="79"/>
      <c r="F87" s="443" t="str">
        <f t="shared" si="207"/>
        <v/>
      </c>
      <c r="G87" s="78">
        <f>'Data Paste From Shala Darpan'!L80</f>
        <v>0</v>
      </c>
      <c r="H87" s="79">
        <f>'Data Paste From Shala Darpan'!F80</f>
        <v>0</v>
      </c>
      <c r="I87" s="79">
        <f>'Data Paste From Shala Darpan'!H80</f>
        <v>0</v>
      </c>
      <c r="J87" s="79">
        <f>'Data Paste From Shala Darpan'!I80</f>
        <v>0</v>
      </c>
      <c r="K87" s="337">
        <f>'Data Paste From Shala Darpan'!K80</f>
        <v>0</v>
      </c>
      <c r="L87" s="214" t="str">
        <f t="shared" si="130"/>
        <v/>
      </c>
      <c r="M87" s="174"/>
      <c r="N87" s="175" t="str">
        <f t="shared" si="131"/>
        <v/>
      </c>
      <c r="O87" s="220">
        <f t="shared" si="132"/>
        <v>0</v>
      </c>
      <c r="P87" s="681"/>
      <c r="Q87" s="137"/>
      <c r="R87" s="138"/>
      <c r="S87" s="138"/>
      <c r="T87" s="139"/>
      <c r="U87" s="138"/>
      <c r="V87" s="414">
        <f t="shared" si="133"/>
        <v>0</v>
      </c>
      <c r="W87" s="138"/>
      <c r="X87" s="193"/>
      <c r="Y87" s="194"/>
      <c r="Z87" s="194"/>
      <c r="AA87" s="195"/>
      <c r="AB87" s="194"/>
      <c r="AC87" s="417">
        <f t="shared" si="134"/>
        <v>0</v>
      </c>
      <c r="AD87" s="194"/>
      <c r="AE87" s="242"/>
      <c r="AF87" s="243"/>
      <c r="AG87" s="243"/>
      <c r="AH87" s="244"/>
      <c r="AI87" s="243"/>
      <c r="AJ87" s="420">
        <f t="shared" si="135"/>
        <v>0</v>
      </c>
      <c r="AK87" s="243"/>
      <c r="AL87" s="143"/>
      <c r="AM87" s="144"/>
      <c r="AN87" s="144"/>
      <c r="AO87" s="145"/>
      <c r="AP87" s="144"/>
      <c r="AQ87" s="423">
        <f t="shared" si="136"/>
        <v>0</v>
      </c>
      <c r="AR87" s="144"/>
      <c r="AS87" s="257"/>
      <c r="AT87" s="258"/>
      <c r="AU87" s="258"/>
      <c r="AV87" s="259"/>
      <c r="AW87" s="258"/>
      <c r="AX87" s="426">
        <f t="shared" si="137"/>
        <v>0</v>
      </c>
      <c r="AY87" s="258"/>
      <c r="AZ87" s="295"/>
      <c r="BA87" s="296"/>
      <c r="BB87" s="296"/>
      <c r="BC87" s="297"/>
      <c r="BD87" s="296"/>
      <c r="BE87" s="429">
        <f t="shared" si="138"/>
        <v>0</v>
      </c>
      <c r="BF87" s="296"/>
      <c r="BG87" s="257"/>
      <c r="BH87" s="258"/>
      <c r="BI87" s="258"/>
      <c r="BJ87" s="259"/>
      <c r="BK87" s="258"/>
      <c r="BL87" s="426">
        <f t="shared" si="139"/>
        <v>0</v>
      </c>
      <c r="BM87" s="258"/>
      <c r="BN87" s="266">
        <v>0</v>
      </c>
      <c r="BO87" s="267">
        <v>0</v>
      </c>
      <c r="BP87" s="274">
        <v>0</v>
      </c>
      <c r="BQ87" s="275">
        <v>0</v>
      </c>
      <c r="BR87" s="282">
        <v>0</v>
      </c>
      <c r="BS87" s="283">
        <v>0</v>
      </c>
      <c r="BT87" s="202">
        <v>0</v>
      </c>
      <c r="BU87" s="203">
        <v>0</v>
      </c>
      <c r="BV87" s="203">
        <v>0</v>
      </c>
      <c r="BW87" s="150">
        <v>0</v>
      </c>
      <c r="BX87" s="151">
        <v>0</v>
      </c>
      <c r="BY87" s="301">
        <v>0</v>
      </c>
      <c r="BZ87" s="91">
        <f t="shared" si="140"/>
        <v>0</v>
      </c>
      <c r="CA87" s="89">
        <f t="shared" si="141"/>
        <v>0</v>
      </c>
      <c r="CB87" s="89">
        <f t="shared" si="142"/>
        <v>0</v>
      </c>
      <c r="CC87" s="89">
        <f t="shared" si="143"/>
        <v>0</v>
      </c>
      <c r="CD87" s="89">
        <f t="shared" si="144"/>
        <v>0</v>
      </c>
      <c r="CE87" s="89">
        <f t="shared" si="145"/>
        <v>0</v>
      </c>
      <c r="CF87" s="89">
        <f t="shared" si="146"/>
        <v>0</v>
      </c>
      <c r="CG87" s="89">
        <f t="shared" si="147"/>
        <v>0</v>
      </c>
      <c r="CH87" s="94">
        <f t="shared" si="148"/>
        <v>0</v>
      </c>
      <c r="CI87" s="94">
        <f t="shared" si="149"/>
        <v>0</v>
      </c>
      <c r="CJ87" s="90">
        <f t="shared" si="150"/>
        <v>0</v>
      </c>
      <c r="CK87" s="91">
        <f t="shared" si="151"/>
        <v>0</v>
      </c>
      <c r="CL87" s="89">
        <f t="shared" si="152"/>
        <v>0</v>
      </c>
      <c r="CM87" s="89">
        <f t="shared" si="153"/>
        <v>0</v>
      </c>
      <c r="CN87" s="89">
        <f t="shared" si="154"/>
        <v>0</v>
      </c>
      <c r="CO87" s="89">
        <f t="shared" si="155"/>
        <v>0</v>
      </c>
      <c r="CP87" s="89">
        <f t="shared" si="156"/>
        <v>0</v>
      </c>
      <c r="CQ87" s="89">
        <f t="shared" si="157"/>
        <v>0</v>
      </c>
      <c r="CR87" s="89">
        <f t="shared" si="158"/>
        <v>0</v>
      </c>
      <c r="CS87" s="94">
        <f t="shared" si="159"/>
        <v>0</v>
      </c>
      <c r="CT87" s="94">
        <f t="shared" si="160"/>
        <v>0</v>
      </c>
      <c r="CU87" s="90">
        <f t="shared" si="161"/>
        <v>0</v>
      </c>
      <c r="CV87" s="91">
        <f t="shared" si="162"/>
        <v>0</v>
      </c>
      <c r="CW87" s="89">
        <f t="shared" si="163"/>
        <v>0</v>
      </c>
      <c r="CX87" s="89">
        <f t="shared" si="164"/>
        <v>0</v>
      </c>
      <c r="CY87" s="89">
        <f t="shared" si="165"/>
        <v>0</v>
      </c>
      <c r="CZ87" s="89">
        <f t="shared" si="166"/>
        <v>0</v>
      </c>
      <c r="DA87" s="89">
        <f t="shared" si="167"/>
        <v>0</v>
      </c>
      <c r="DB87" s="89">
        <f t="shared" si="168"/>
        <v>0</v>
      </c>
      <c r="DC87" s="89">
        <f t="shared" si="169"/>
        <v>0</v>
      </c>
      <c r="DD87" s="94">
        <f t="shared" si="170"/>
        <v>0</v>
      </c>
      <c r="DE87" s="94">
        <f t="shared" si="171"/>
        <v>0</v>
      </c>
      <c r="DF87" s="90">
        <f t="shared" si="172"/>
        <v>0</v>
      </c>
      <c r="DG87" s="91">
        <f t="shared" si="173"/>
        <v>0</v>
      </c>
      <c r="DH87" s="91">
        <f t="shared" si="174"/>
        <v>0</v>
      </c>
      <c r="DI87" s="91">
        <f t="shared" si="175"/>
        <v>0</v>
      </c>
      <c r="DJ87" s="91">
        <f t="shared" si="176"/>
        <v>0</v>
      </c>
      <c r="DK87" s="89">
        <f t="shared" si="177"/>
        <v>0</v>
      </c>
      <c r="DL87" s="89">
        <f t="shared" si="178"/>
        <v>0</v>
      </c>
      <c r="DM87" s="89">
        <f t="shared" si="179"/>
        <v>0</v>
      </c>
      <c r="DN87" s="89">
        <f t="shared" si="180"/>
        <v>0</v>
      </c>
      <c r="DO87" s="89">
        <f t="shared" si="181"/>
        <v>0</v>
      </c>
      <c r="DP87" s="94">
        <f t="shared" si="182"/>
        <v>0</v>
      </c>
      <c r="DQ87" s="90">
        <f t="shared" si="183"/>
        <v>0</v>
      </c>
      <c r="DR87" s="342">
        <f t="shared" si="184"/>
        <v>0</v>
      </c>
      <c r="DS87" s="343">
        <f t="shared" si="185"/>
        <v>0</v>
      </c>
      <c r="DT87" s="343">
        <f t="shared" si="186"/>
        <v>0</v>
      </c>
      <c r="DU87" s="343">
        <f t="shared" si="187"/>
        <v>0</v>
      </c>
      <c r="DV87" s="89">
        <f t="shared" si="188"/>
        <v>0</v>
      </c>
      <c r="DW87" s="89">
        <f t="shared" si="189"/>
        <v>0</v>
      </c>
      <c r="DX87" s="343">
        <f t="shared" si="190"/>
        <v>0</v>
      </c>
      <c r="DY87" s="343">
        <f t="shared" si="191"/>
        <v>0</v>
      </c>
      <c r="DZ87" s="343">
        <f t="shared" si="192"/>
        <v>0</v>
      </c>
      <c r="EA87" s="94">
        <f t="shared" si="193"/>
        <v>0</v>
      </c>
      <c r="EB87" s="90">
        <f t="shared" si="194"/>
        <v>0</v>
      </c>
      <c r="EC87" s="91">
        <f t="shared" si="195"/>
        <v>0</v>
      </c>
      <c r="ED87" s="89">
        <f t="shared" si="196"/>
        <v>0</v>
      </c>
      <c r="EE87" s="89">
        <f t="shared" si="197"/>
        <v>0</v>
      </c>
      <c r="EF87" s="89">
        <f t="shared" si="198"/>
        <v>0</v>
      </c>
      <c r="EG87" s="89">
        <f t="shared" si="199"/>
        <v>0</v>
      </c>
      <c r="EH87" s="89">
        <f t="shared" si="200"/>
        <v>0</v>
      </c>
      <c r="EI87" s="89">
        <f t="shared" si="201"/>
        <v>0</v>
      </c>
      <c r="EJ87" s="89">
        <f t="shared" si="202"/>
        <v>0</v>
      </c>
      <c r="EK87" s="94">
        <f t="shared" si="203"/>
        <v>0</v>
      </c>
      <c r="EL87" s="94">
        <f t="shared" si="204"/>
        <v>0</v>
      </c>
      <c r="EM87" s="90">
        <f t="shared" si="205"/>
        <v>0</v>
      </c>
      <c r="EN87" s="91">
        <f t="shared" si="118"/>
        <v>0</v>
      </c>
      <c r="EO87" s="89">
        <f t="shared" si="119"/>
        <v>0</v>
      </c>
      <c r="EP87" s="89">
        <f t="shared" si="120"/>
        <v>0</v>
      </c>
      <c r="EQ87" s="89">
        <f t="shared" si="121"/>
        <v>0</v>
      </c>
      <c r="ER87" s="89">
        <f t="shared" si="122"/>
        <v>0</v>
      </c>
      <c r="ES87" s="89">
        <f t="shared" si="206"/>
        <v>0</v>
      </c>
      <c r="ET87" s="89">
        <f t="shared" si="123"/>
        <v>0</v>
      </c>
      <c r="EU87" s="89">
        <f t="shared" si="124"/>
        <v>0</v>
      </c>
      <c r="EV87" s="94">
        <f t="shared" si="125"/>
        <v>0</v>
      </c>
      <c r="EW87" s="94">
        <f t="shared" si="126"/>
        <v>0</v>
      </c>
      <c r="EX87" s="90">
        <f t="shared" si="127"/>
        <v>0</v>
      </c>
      <c r="EY87" s="662"/>
    </row>
    <row r="88" spans="1:155" ht="22.5" customHeight="1">
      <c r="A88" s="13">
        <f t="shared" si="128"/>
        <v>0</v>
      </c>
      <c r="B88" s="35">
        <v>80</v>
      </c>
      <c r="C88" s="336">
        <v>80</v>
      </c>
      <c r="D88" s="6">
        <f t="shared" si="129"/>
        <v>0</v>
      </c>
      <c r="E88" s="79"/>
      <c r="F88" s="443" t="str">
        <f t="shared" si="207"/>
        <v/>
      </c>
      <c r="G88" s="79">
        <f>'Data Paste From Shala Darpan'!L81</f>
        <v>0</v>
      </c>
      <c r="H88" s="79">
        <f>'Data Paste From Shala Darpan'!F81</f>
        <v>0</v>
      </c>
      <c r="I88" s="79">
        <f>'Data Paste From Shala Darpan'!H81</f>
        <v>0</v>
      </c>
      <c r="J88" s="79">
        <f>'Data Paste From Shala Darpan'!I81</f>
        <v>0</v>
      </c>
      <c r="K88" s="337">
        <f>'Data Paste From Shala Darpan'!K81</f>
        <v>0</v>
      </c>
      <c r="L88" s="214" t="str">
        <f t="shared" si="130"/>
        <v/>
      </c>
      <c r="M88" s="174"/>
      <c r="N88" s="175" t="str">
        <f t="shared" si="131"/>
        <v/>
      </c>
      <c r="O88" s="220">
        <f t="shared" si="132"/>
        <v>0</v>
      </c>
      <c r="P88" s="681"/>
      <c r="Q88" s="137"/>
      <c r="R88" s="138"/>
      <c r="S88" s="138"/>
      <c r="T88" s="139"/>
      <c r="U88" s="138"/>
      <c r="V88" s="414">
        <f t="shared" si="133"/>
        <v>0</v>
      </c>
      <c r="W88" s="138"/>
      <c r="X88" s="193"/>
      <c r="Y88" s="194"/>
      <c r="Z88" s="194"/>
      <c r="AA88" s="195"/>
      <c r="AB88" s="194"/>
      <c r="AC88" s="417">
        <f t="shared" si="134"/>
        <v>0</v>
      </c>
      <c r="AD88" s="194"/>
      <c r="AE88" s="242"/>
      <c r="AF88" s="243"/>
      <c r="AG88" s="243"/>
      <c r="AH88" s="244"/>
      <c r="AI88" s="243"/>
      <c r="AJ88" s="420">
        <f t="shared" si="135"/>
        <v>0</v>
      </c>
      <c r="AK88" s="243"/>
      <c r="AL88" s="143"/>
      <c r="AM88" s="144"/>
      <c r="AN88" s="144"/>
      <c r="AO88" s="145"/>
      <c r="AP88" s="144"/>
      <c r="AQ88" s="423">
        <f t="shared" si="136"/>
        <v>0</v>
      </c>
      <c r="AR88" s="144"/>
      <c r="AS88" s="257"/>
      <c r="AT88" s="258"/>
      <c r="AU88" s="258"/>
      <c r="AV88" s="259"/>
      <c r="AW88" s="258"/>
      <c r="AX88" s="426">
        <f t="shared" si="137"/>
        <v>0</v>
      </c>
      <c r="AY88" s="258"/>
      <c r="AZ88" s="295"/>
      <c r="BA88" s="296"/>
      <c r="BB88" s="296"/>
      <c r="BC88" s="297"/>
      <c r="BD88" s="296"/>
      <c r="BE88" s="429">
        <f t="shared" si="138"/>
        <v>0</v>
      </c>
      <c r="BF88" s="296"/>
      <c r="BG88" s="257"/>
      <c r="BH88" s="258"/>
      <c r="BI88" s="258"/>
      <c r="BJ88" s="259"/>
      <c r="BK88" s="258"/>
      <c r="BL88" s="426">
        <f t="shared" si="139"/>
        <v>0</v>
      </c>
      <c r="BM88" s="258"/>
      <c r="BN88" s="266">
        <v>0</v>
      </c>
      <c r="BO88" s="267">
        <v>0</v>
      </c>
      <c r="BP88" s="274">
        <v>0</v>
      </c>
      <c r="BQ88" s="275">
        <v>0</v>
      </c>
      <c r="BR88" s="282">
        <v>0</v>
      </c>
      <c r="BS88" s="283">
        <v>0</v>
      </c>
      <c r="BT88" s="202">
        <v>0</v>
      </c>
      <c r="BU88" s="203">
        <v>0</v>
      </c>
      <c r="BV88" s="203">
        <v>0</v>
      </c>
      <c r="BW88" s="150">
        <v>0</v>
      </c>
      <c r="BX88" s="151">
        <v>0</v>
      </c>
      <c r="BY88" s="301">
        <v>0</v>
      </c>
      <c r="BZ88" s="91">
        <f t="shared" si="140"/>
        <v>0</v>
      </c>
      <c r="CA88" s="89">
        <f t="shared" si="141"/>
        <v>0</v>
      </c>
      <c r="CB88" s="89">
        <f t="shared" si="142"/>
        <v>0</v>
      </c>
      <c r="CC88" s="89">
        <f t="shared" si="143"/>
        <v>0</v>
      </c>
      <c r="CD88" s="89">
        <f t="shared" si="144"/>
        <v>0</v>
      </c>
      <c r="CE88" s="89">
        <f t="shared" si="145"/>
        <v>0</v>
      </c>
      <c r="CF88" s="89">
        <f t="shared" si="146"/>
        <v>0</v>
      </c>
      <c r="CG88" s="89">
        <f t="shared" si="147"/>
        <v>0</v>
      </c>
      <c r="CH88" s="94">
        <f t="shared" si="148"/>
        <v>0</v>
      </c>
      <c r="CI88" s="94">
        <f t="shared" si="149"/>
        <v>0</v>
      </c>
      <c r="CJ88" s="90">
        <f t="shared" si="150"/>
        <v>0</v>
      </c>
      <c r="CK88" s="91">
        <f t="shared" si="151"/>
        <v>0</v>
      </c>
      <c r="CL88" s="89">
        <f t="shared" si="152"/>
        <v>0</v>
      </c>
      <c r="CM88" s="89">
        <f t="shared" si="153"/>
        <v>0</v>
      </c>
      <c r="CN88" s="89">
        <f t="shared" si="154"/>
        <v>0</v>
      </c>
      <c r="CO88" s="89">
        <f t="shared" si="155"/>
        <v>0</v>
      </c>
      <c r="CP88" s="89">
        <f t="shared" si="156"/>
        <v>0</v>
      </c>
      <c r="CQ88" s="89">
        <f t="shared" si="157"/>
        <v>0</v>
      </c>
      <c r="CR88" s="89">
        <f t="shared" si="158"/>
        <v>0</v>
      </c>
      <c r="CS88" s="94">
        <f t="shared" si="159"/>
        <v>0</v>
      </c>
      <c r="CT88" s="94">
        <f t="shared" si="160"/>
        <v>0</v>
      </c>
      <c r="CU88" s="90">
        <f t="shared" si="161"/>
        <v>0</v>
      </c>
      <c r="CV88" s="91">
        <f t="shared" si="162"/>
        <v>0</v>
      </c>
      <c r="CW88" s="89">
        <f t="shared" si="163"/>
        <v>0</v>
      </c>
      <c r="CX88" s="89">
        <f t="shared" si="164"/>
        <v>0</v>
      </c>
      <c r="CY88" s="89">
        <f t="shared" si="165"/>
        <v>0</v>
      </c>
      <c r="CZ88" s="89">
        <f t="shared" si="166"/>
        <v>0</v>
      </c>
      <c r="DA88" s="89">
        <f t="shared" si="167"/>
        <v>0</v>
      </c>
      <c r="DB88" s="89">
        <f t="shared" si="168"/>
        <v>0</v>
      </c>
      <c r="DC88" s="89">
        <f t="shared" si="169"/>
        <v>0</v>
      </c>
      <c r="DD88" s="94">
        <f t="shared" si="170"/>
        <v>0</v>
      </c>
      <c r="DE88" s="94">
        <f t="shared" si="171"/>
        <v>0</v>
      </c>
      <c r="DF88" s="90">
        <f t="shared" si="172"/>
        <v>0</v>
      </c>
      <c r="DG88" s="91">
        <f t="shared" si="173"/>
        <v>0</v>
      </c>
      <c r="DH88" s="91">
        <f t="shared" si="174"/>
        <v>0</v>
      </c>
      <c r="DI88" s="91">
        <f t="shared" si="175"/>
        <v>0</v>
      </c>
      <c r="DJ88" s="91">
        <f t="shared" si="176"/>
        <v>0</v>
      </c>
      <c r="DK88" s="89">
        <f t="shared" si="177"/>
        <v>0</v>
      </c>
      <c r="DL88" s="89">
        <f t="shared" si="178"/>
        <v>0</v>
      </c>
      <c r="DM88" s="89">
        <f t="shared" si="179"/>
        <v>0</v>
      </c>
      <c r="DN88" s="89">
        <f t="shared" si="180"/>
        <v>0</v>
      </c>
      <c r="DO88" s="89">
        <f t="shared" si="181"/>
        <v>0</v>
      </c>
      <c r="DP88" s="94">
        <f t="shared" si="182"/>
        <v>0</v>
      </c>
      <c r="DQ88" s="90">
        <f t="shared" si="183"/>
        <v>0</v>
      </c>
      <c r="DR88" s="342">
        <f t="shared" si="184"/>
        <v>0</v>
      </c>
      <c r="DS88" s="343">
        <f t="shared" si="185"/>
        <v>0</v>
      </c>
      <c r="DT88" s="343">
        <f t="shared" si="186"/>
        <v>0</v>
      </c>
      <c r="DU88" s="343">
        <f t="shared" si="187"/>
        <v>0</v>
      </c>
      <c r="DV88" s="89">
        <f t="shared" si="188"/>
        <v>0</v>
      </c>
      <c r="DW88" s="89">
        <f t="shared" si="189"/>
        <v>0</v>
      </c>
      <c r="DX88" s="343">
        <f t="shared" si="190"/>
        <v>0</v>
      </c>
      <c r="DY88" s="343">
        <f t="shared" si="191"/>
        <v>0</v>
      </c>
      <c r="DZ88" s="343">
        <f t="shared" si="192"/>
        <v>0</v>
      </c>
      <c r="EA88" s="94">
        <f t="shared" si="193"/>
        <v>0</v>
      </c>
      <c r="EB88" s="90">
        <f t="shared" si="194"/>
        <v>0</v>
      </c>
      <c r="EC88" s="91">
        <f t="shared" si="195"/>
        <v>0</v>
      </c>
      <c r="ED88" s="89">
        <f t="shared" si="196"/>
        <v>0</v>
      </c>
      <c r="EE88" s="89">
        <f t="shared" si="197"/>
        <v>0</v>
      </c>
      <c r="EF88" s="89">
        <f t="shared" si="198"/>
        <v>0</v>
      </c>
      <c r="EG88" s="89">
        <f t="shared" si="199"/>
        <v>0</v>
      </c>
      <c r="EH88" s="89">
        <f t="shared" si="200"/>
        <v>0</v>
      </c>
      <c r="EI88" s="89">
        <f t="shared" si="201"/>
        <v>0</v>
      </c>
      <c r="EJ88" s="89">
        <f t="shared" si="202"/>
        <v>0</v>
      </c>
      <c r="EK88" s="94">
        <f t="shared" si="203"/>
        <v>0</v>
      </c>
      <c r="EL88" s="94">
        <f t="shared" si="204"/>
        <v>0</v>
      </c>
      <c r="EM88" s="90">
        <f t="shared" si="205"/>
        <v>0</v>
      </c>
      <c r="EN88" s="91">
        <f t="shared" si="118"/>
        <v>0</v>
      </c>
      <c r="EO88" s="89">
        <f t="shared" si="119"/>
        <v>0</v>
      </c>
      <c r="EP88" s="89">
        <f t="shared" si="120"/>
        <v>0</v>
      </c>
      <c r="EQ88" s="89">
        <f t="shared" si="121"/>
        <v>0</v>
      </c>
      <c r="ER88" s="89">
        <f t="shared" si="122"/>
        <v>0</v>
      </c>
      <c r="ES88" s="89">
        <f t="shared" si="206"/>
        <v>0</v>
      </c>
      <c r="ET88" s="89">
        <f t="shared" si="123"/>
        <v>0</v>
      </c>
      <c r="EU88" s="89">
        <f t="shared" si="124"/>
        <v>0</v>
      </c>
      <c r="EV88" s="94">
        <f t="shared" si="125"/>
        <v>0</v>
      </c>
      <c r="EW88" s="94">
        <f t="shared" si="126"/>
        <v>0</v>
      </c>
      <c r="EX88" s="90">
        <f t="shared" si="127"/>
        <v>0</v>
      </c>
      <c r="EY88" s="662"/>
    </row>
    <row r="89" spans="1:155" ht="22.5" customHeight="1">
      <c r="A89" s="13">
        <f t="shared" si="128"/>
        <v>0</v>
      </c>
      <c r="B89" s="35">
        <v>81</v>
      </c>
      <c r="C89" s="334">
        <v>81</v>
      </c>
      <c r="D89" s="6">
        <f t="shared" si="129"/>
        <v>0</v>
      </c>
      <c r="E89" s="79"/>
      <c r="F89" s="443" t="str">
        <f t="shared" si="207"/>
        <v/>
      </c>
      <c r="G89" s="78">
        <f>'Data Paste From Shala Darpan'!L82</f>
        <v>0</v>
      </c>
      <c r="H89" s="79">
        <f>'Data Paste From Shala Darpan'!F82</f>
        <v>0</v>
      </c>
      <c r="I89" s="79">
        <f>'Data Paste From Shala Darpan'!H82</f>
        <v>0</v>
      </c>
      <c r="J89" s="79">
        <f>'Data Paste From Shala Darpan'!I82</f>
        <v>0</v>
      </c>
      <c r="K89" s="337">
        <f>'Data Paste From Shala Darpan'!K82</f>
        <v>0</v>
      </c>
      <c r="L89" s="214" t="str">
        <f t="shared" si="130"/>
        <v/>
      </c>
      <c r="M89" s="174"/>
      <c r="N89" s="175" t="str">
        <f t="shared" si="131"/>
        <v/>
      </c>
      <c r="O89" s="220">
        <f t="shared" si="132"/>
        <v>0</v>
      </c>
      <c r="P89" s="681"/>
      <c r="Q89" s="137"/>
      <c r="R89" s="138"/>
      <c r="S89" s="138"/>
      <c r="T89" s="139"/>
      <c r="U89" s="138"/>
      <c r="V89" s="414">
        <f t="shared" si="133"/>
        <v>0</v>
      </c>
      <c r="W89" s="138"/>
      <c r="X89" s="193"/>
      <c r="Y89" s="194"/>
      <c r="Z89" s="194"/>
      <c r="AA89" s="195"/>
      <c r="AB89" s="194"/>
      <c r="AC89" s="417">
        <f t="shared" si="134"/>
        <v>0</v>
      </c>
      <c r="AD89" s="194"/>
      <c r="AE89" s="242"/>
      <c r="AF89" s="243"/>
      <c r="AG89" s="243"/>
      <c r="AH89" s="244"/>
      <c r="AI89" s="243"/>
      <c r="AJ89" s="420">
        <f t="shared" si="135"/>
        <v>0</v>
      </c>
      <c r="AK89" s="243"/>
      <c r="AL89" s="143"/>
      <c r="AM89" s="144"/>
      <c r="AN89" s="144"/>
      <c r="AO89" s="145"/>
      <c r="AP89" s="144"/>
      <c r="AQ89" s="423">
        <f t="shared" si="136"/>
        <v>0</v>
      </c>
      <c r="AR89" s="144"/>
      <c r="AS89" s="257"/>
      <c r="AT89" s="258"/>
      <c r="AU89" s="258"/>
      <c r="AV89" s="259"/>
      <c r="AW89" s="258"/>
      <c r="AX89" s="426">
        <f t="shared" si="137"/>
        <v>0</v>
      </c>
      <c r="AY89" s="258"/>
      <c r="AZ89" s="295"/>
      <c r="BA89" s="296"/>
      <c r="BB89" s="296"/>
      <c r="BC89" s="297"/>
      <c r="BD89" s="296"/>
      <c r="BE89" s="429">
        <f t="shared" si="138"/>
        <v>0</v>
      </c>
      <c r="BF89" s="296"/>
      <c r="BG89" s="257"/>
      <c r="BH89" s="258"/>
      <c r="BI89" s="258"/>
      <c r="BJ89" s="259"/>
      <c r="BK89" s="258"/>
      <c r="BL89" s="426">
        <f t="shared" si="139"/>
        <v>0</v>
      </c>
      <c r="BM89" s="258"/>
      <c r="BN89" s="266">
        <v>0</v>
      </c>
      <c r="BO89" s="267">
        <v>0</v>
      </c>
      <c r="BP89" s="274">
        <v>0</v>
      </c>
      <c r="BQ89" s="275">
        <v>0</v>
      </c>
      <c r="BR89" s="282">
        <v>0</v>
      </c>
      <c r="BS89" s="283">
        <v>0</v>
      </c>
      <c r="BT89" s="202">
        <v>0</v>
      </c>
      <c r="BU89" s="203">
        <v>0</v>
      </c>
      <c r="BV89" s="203">
        <v>0</v>
      </c>
      <c r="BW89" s="150">
        <v>0</v>
      </c>
      <c r="BX89" s="151">
        <v>0</v>
      </c>
      <c r="BY89" s="301">
        <v>0</v>
      </c>
      <c r="BZ89" s="91">
        <f t="shared" si="140"/>
        <v>0</v>
      </c>
      <c r="CA89" s="89">
        <f t="shared" si="141"/>
        <v>0</v>
      </c>
      <c r="CB89" s="89">
        <f t="shared" si="142"/>
        <v>0</v>
      </c>
      <c r="CC89" s="89">
        <f t="shared" si="143"/>
        <v>0</v>
      </c>
      <c r="CD89" s="89">
        <f t="shared" si="144"/>
        <v>0</v>
      </c>
      <c r="CE89" s="89">
        <f t="shared" si="145"/>
        <v>0</v>
      </c>
      <c r="CF89" s="89">
        <f t="shared" si="146"/>
        <v>0</v>
      </c>
      <c r="CG89" s="89">
        <f t="shared" si="147"/>
        <v>0</v>
      </c>
      <c r="CH89" s="94">
        <f t="shared" si="148"/>
        <v>0</v>
      </c>
      <c r="CI89" s="94">
        <f t="shared" si="149"/>
        <v>0</v>
      </c>
      <c r="CJ89" s="90">
        <f t="shared" si="150"/>
        <v>0</v>
      </c>
      <c r="CK89" s="91">
        <f t="shared" si="151"/>
        <v>0</v>
      </c>
      <c r="CL89" s="89">
        <f t="shared" si="152"/>
        <v>0</v>
      </c>
      <c r="CM89" s="89">
        <f t="shared" si="153"/>
        <v>0</v>
      </c>
      <c r="CN89" s="89">
        <f t="shared" si="154"/>
        <v>0</v>
      </c>
      <c r="CO89" s="89">
        <f t="shared" si="155"/>
        <v>0</v>
      </c>
      <c r="CP89" s="89">
        <f t="shared" si="156"/>
        <v>0</v>
      </c>
      <c r="CQ89" s="89">
        <f t="shared" si="157"/>
        <v>0</v>
      </c>
      <c r="CR89" s="89">
        <f t="shared" si="158"/>
        <v>0</v>
      </c>
      <c r="CS89" s="94">
        <f t="shared" si="159"/>
        <v>0</v>
      </c>
      <c r="CT89" s="94">
        <f t="shared" si="160"/>
        <v>0</v>
      </c>
      <c r="CU89" s="90">
        <f t="shared" si="161"/>
        <v>0</v>
      </c>
      <c r="CV89" s="91">
        <f t="shared" si="162"/>
        <v>0</v>
      </c>
      <c r="CW89" s="89">
        <f t="shared" si="163"/>
        <v>0</v>
      </c>
      <c r="CX89" s="89">
        <f t="shared" si="164"/>
        <v>0</v>
      </c>
      <c r="CY89" s="89">
        <f t="shared" si="165"/>
        <v>0</v>
      </c>
      <c r="CZ89" s="89">
        <f t="shared" si="166"/>
        <v>0</v>
      </c>
      <c r="DA89" s="89">
        <f t="shared" si="167"/>
        <v>0</v>
      </c>
      <c r="DB89" s="89">
        <f t="shared" si="168"/>
        <v>0</v>
      </c>
      <c r="DC89" s="89">
        <f t="shared" si="169"/>
        <v>0</v>
      </c>
      <c r="DD89" s="94">
        <f t="shared" si="170"/>
        <v>0</v>
      </c>
      <c r="DE89" s="94">
        <f t="shared" si="171"/>
        <v>0</v>
      </c>
      <c r="DF89" s="90">
        <f t="shared" si="172"/>
        <v>0</v>
      </c>
      <c r="DG89" s="91">
        <f t="shared" si="173"/>
        <v>0</v>
      </c>
      <c r="DH89" s="91">
        <f t="shared" si="174"/>
        <v>0</v>
      </c>
      <c r="DI89" s="91">
        <f t="shared" si="175"/>
        <v>0</v>
      </c>
      <c r="DJ89" s="91">
        <f t="shared" si="176"/>
        <v>0</v>
      </c>
      <c r="DK89" s="89">
        <f t="shared" si="177"/>
        <v>0</v>
      </c>
      <c r="DL89" s="89">
        <f t="shared" si="178"/>
        <v>0</v>
      </c>
      <c r="DM89" s="89">
        <f t="shared" si="179"/>
        <v>0</v>
      </c>
      <c r="DN89" s="89">
        <f t="shared" si="180"/>
        <v>0</v>
      </c>
      <c r="DO89" s="89">
        <f t="shared" si="181"/>
        <v>0</v>
      </c>
      <c r="DP89" s="94">
        <f t="shared" si="182"/>
        <v>0</v>
      </c>
      <c r="DQ89" s="90">
        <f t="shared" si="183"/>
        <v>0</v>
      </c>
      <c r="DR89" s="342">
        <f t="shared" si="184"/>
        <v>0</v>
      </c>
      <c r="DS89" s="343">
        <f t="shared" si="185"/>
        <v>0</v>
      </c>
      <c r="DT89" s="343">
        <f t="shared" si="186"/>
        <v>0</v>
      </c>
      <c r="DU89" s="343">
        <f t="shared" si="187"/>
        <v>0</v>
      </c>
      <c r="DV89" s="89">
        <f t="shared" si="188"/>
        <v>0</v>
      </c>
      <c r="DW89" s="89">
        <f t="shared" si="189"/>
        <v>0</v>
      </c>
      <c r="DX89" s="343">
        <f t="shared" si="190"/>
        <v>0</v>
      </c>
      <c r="DY89" s="343">
        <f t="shared" si="191"/>
        <v>0</v>
      </c>
      <c r="DZ89" s="343">
        <f t="shared" si="192"/>
        <v>0</v>
      </c>
      <c r="EA89" s="94">
        <f t="shared" si="193"/>
        <v>0</v>
      </c>
      <c r="EB89" s="90">
        <f t="shared" si="194"/>
        <v>0</v>
      </c>
      <c r="EC89" s="91">
        <f t="shared" si="195"/>
        <v>0</v>
      </c>
      <c r="ED89" s="89">
        <f t="shared" si="196"/>
        <v>0</v>
      </c>
      <c r="EE89" s="89">
        <f t="shared" si="197"/>
        <v>0</v>
      </c>
      <c r="EF89" s="89">
        <f t="shared" si="198"/>
        <v>0</v>
      </c>
      <c r="EG89" s="89">
        <f t="shared" si="199"/>
        <v>0</v>
      </c>
      <c r="EH89" s="89">
        <f t="shared" si="200"/>
        <v>0</v>
      </c>
      <c r="EI89" s="89">
        <f t="shared" si="201"/>
        <v>0</v>
      </c>
      <c r="EJ89" s="89">
        <f t="shared" si="202"/>
        <v>0</v>
      </c>
      <c r="EK89" s="94">
        <f t="shared" si="203"/>
        <v>0</v>
      </c>
      <c r="EL89" s="94">
        <f t="shared" si="204"/>
        <v>0</v>
      </c>
      <c r="EM89" s="90">
        <f t="shared" si="205"/>
        <v>0</v>
      </c>
      <c r="EN89" s="91">
        <f t="shared" si="118"/>
        <v>0</v>
      </c>
      <c r="EO89" s="89">
        <f t="shared" si="119"/>
        <v>0</v>
      </c>
      <c r="EP89" s="89">
        <f t="shared" si="120"/>
        <v>0</v>
      </c>
      <c r="EQ89" s="89">
        <f t="shared" si="121"/>
        <v>0</v>
      </c>
      <c r="ER89" s="89">
        <f t="shared" si="122"/>
        <v>0</v>
      </c>
      <c r="ES89" s="89">
        <f t="shared" si="206"/>
        <v>0</v>
      </c>
      <c r="ET89" s="89">
        <f t="shared" si="123"/>
        <v>0</v>
      </c>
      <c r="EU89" s="89">
        <f t="shared" si="124"/>
        <v>0</v>
      </c>
      <c r="EV89" s="94">
        <f t="shared" si="125"/>
        <v>0</v>
      </c>
      <c r="EW89" s="94">
        <f t="shared" si="126"/>
        <v>0</v>
      </c>
      <c r="EX89" s="90">
        <f t="shared" si="127"/>
        <v>0</v>
      </c>
      <c r="EY89" s="662"/>
    </row>
    <row r="90" spans="1:155" ht="22.5" customHeight="1">
      <c r="A90" s="13">
        <f t="shared" si="128"/>
        <v>0</v>
      </c>
      <c r="B90" s="35">
        <v>82</v>
      </c>
      <c r="C90" s="336">
        <v>82</v>
      </c>
      <c r="D90" s="6">
        <f t="shared" si="129"/>
        <v>0</v>
      </c>
      <c r="E90" s="79"/>
      <c r="F90" s="443" t="str">
        <f t="shared" si="207"/>
        <v/>
      </c>
      <c r="G90" s="79">
        <f>'Data Paste From Shala Darpan'!L83</f>
        <v>0</v>
      </c>
      <c r="H90" s="79">
        <f>'Data Paste From Shala Darpan'!F83</f>
        <v>0</v>
      </c>
      <c r="I90" s="79">
        <f>'Data Paste From Shala Darpan'!H83</f>
        <v>0</v>
      </c>
      <c r="J90" s="79">
        <f>'Data Paste From Shala Darpan'!I83</f>
        <v>0</v>
      </c>
      <c r="K90" s="337">
        <f>'Data Paste From Shala Darpan'!K83</f>
        <v>0</v>
      </c>
      <c r="L90" s="214" t="str">
        <f t="shared" si="130"/>
        <v/>
      </c>
      <c r="M90" s="174"/>
      <c r="N90" s="175" t="str">
        <f t="shared" si="131"/>
        <v/>
      </c>
      <c r="O90" s="220">
        <f t="shared" si="132"/>
        <v>0</v>
      </c>
      <c r="P90" s="681"/>
      <c r="Q90" s="137"/>
      <c r="R90" s="138"/>
      <c r="S90" s="138"/>
      <c r="T90" s="139"/>
      <c r="U90" s="138"/>
      <c r="V90" s="414">
        <f t="shared" si="133"/>
        <v>0</v>
      </c>
      <c r="W90" s="138"/>
      <c r="X90" s="193"/>
      <c r="Y90" s="194"/>
      <c r="Z90" s="194"/>
      <c r="AA90" s="195"/>
      <c r="AB90" s="194"/>
      <c r="AC90" s="417">
        <f t="shared" si="134"/>
        <v>0</v>
      </c>
      <c r="AD90" s="194"/>
      <c r="AE90" s="242"/>
      <c r="AF90" s="243"/>
      <c r="AG90" s="243"/>
      <c r="AH90" s="244"/>
      <c r="AI90" s="243"/>
      <c r="AJ90" s="420">
        <f t="shared" si="135"/>
        <v>0</v>
      </c>
      <c r="AK90" s="243"/>
      <c r="AL90" s="143"/>
      <c r="AM90" s="144"/>
      <c r="AN90" s="144"/>
      <c r="AO90" s="145"/>
      <c r="AP90" s="144"/>
      <c r="AQ90" s="423">
        <f t="shared" si="136"/>
        <v>0</v>
      </c>
      <c r="AR90" s="144"/>
      <c r="AS90" s="257"/>
      <c r="AT90" s="258"/>
      <c r="AU90" s="258"/>
      <c r="AV90" s="259"/>
      <c r="AW90" s="258"/>
      <c r="AX90" s="426">
        <f t="shared" si="137"/>
        <v>0</v>
      </c>
      <c r="AY90" s="258"/>
      <c r="AZ90" s="295"/>
      <c r="BA90" s="296"/>
      <c r="BB90" s="296"/>
      <c r="BC90" s="297"/>
      <c r="BD90" s="296"/>
      <c r="BE90" s="429">
        <f t="shared" si="138"/>
        <v>0</v>
      </c>
      <c r="BF90" s="296"/>
      <c r="BG90" s="257"/>
      <c r="BH90" s="258"/>
      <c r="BI90" s="258"/>
      <c r="BJ90" s="259"/>
      <c r="BK90" s="258"/>
      <c r="BL90" s="426">
        <f t="shared" si="139"/>
        <v>0</v>
      </c>
      <c r="BM90" s="258"/>
      <c r="BN90" s="266">
        <v>0</v>
      </c>
      <c r="BO90" s="267">
        <v>0</v>
      </c>
      <c r="BP90" s="274">
        <v>0</v>
      </c>
      <c r="BQ90" s="275">
        <v>0</v>
      </c>
      <c r="BR90" s="282">
        <v>0</v>
      </c>
      <c r="BS90" s="283">
        <v>0</v>
      </c>
      <c r="BT90" s="202">
        <v>0</v>
      </c>
      <c r="BU90" s="203">
        <v>0</v>
      </c>
      <c r="BV90" s="203">
        <v>0</v>
      </c>
      <c r="BW90" s="150">
        <v>0</v>
      </c>
      <c r="BX90" s="151">
        <v>0</v>
      </c>
      <c r="BY90" s="301">
        <v>0</v>
      </c>
      <c r="BZ90" s="91">
        <f t="shared" si="140"/>
        <v>0</v>
      </c>
      <c r="CA90" s="89">
        <f t="shared" si="141"/>
        <v>0</v>
      </c>
      <c r="CB90" s="89">
        <f t="shared" si="142"/>
        <v>0</v>
      </c>
      <c r="CC90" s="89">
        <f t="shared" si="143"/>
        <v>0</v>
      </c>
      <c r="CD90" s="89">
        <f t="shared" si="144"/>
        <v>0</v>
      </c>
      <c r="CE90" s="89">
        <f t="shared" si="145"/>
        <v>0</v>
      </c>
      <c r="CF90" s="89">
        <f t="shared" si="146"/>
        <v>0</v>
      </c>
      <c r="CG90" s="89">
        <f t="shared" si="147"/>
        <v>0</v>
      </c>
      <c r="CH90" s="94">
        <f t="shared" si="148"/>
        <v>0</v>
      </c>
      <c r="CI90" s="94">
        <f t="shared" si="149"/>
        <v>0</v>
      </c>
      <c r="CJ90" s="90">
        <f t="shared" si="150"/>
        <v>0</v>
      </c>
      <c r="CK90" s="91">
        <f t="shared" si="151"/>
        <v>0</v>
      </c>
      <c r="CL90" s="89">
        <f t="shared" si="152"/>
        <v>0</v>
      </c>
      <c r="CM90" s="89">
        <f t="shared" si="153"/>
        <v>0</v>
      </c>
      <c r="CN90" s="89">
        <f t="shared" si="154"/>
        <v>0</v>
      </c>
      <c r="CO90" s="89">
        <f t="shared" si="155"/>
        <v>0</v>
      </c>
      <c r="CP90" s="89">
        <f t="shared" si="156"/>
        <v>0</v>
      </c>
      <c r="CQ90" s="89">
        <f t="shared" si="157"/>
        <v>0</v>
      </c>
      <c r="CR90" s="89">
        <f t="shared" si="158"/>
        <v>0</v>
      </c>
      <c r="CS90" s="94">
        <f t="shared" si="159"/>
        <v>0</v>
      </c>
      <c r="CT90" s="94">
        <f t="shared" si="160"/>
        <v>0</v>
      </c>
      <c r="CU90" s="90">
        <f t="shared" si="161"/>
        <v>0</v>
      </c>
      <c r="CV90" s="91">
        <f t="shared" si="162"/>
        <v>0</v>
      </c>
      <c r="CW90" s="89">
        <f t="shared" si="163"/>
        <v>0</v>
      </c>
      <c r="CX90" s="89">
        <f t="shared" si="164"/>
        <v>0</v>
      </c>
      <c r="CY90" s="89">
        <f t="shared" si="165"/>
        <v>0</v>
      </c>
      <c r="CZ90" s="89">
        <f t="shared" si="166"/>
        <v>0</v>
      </c>
      <c r="DA90" s="89">
        <f t="shared" si="167"/>
        <v>0</v>
      </c>
      <c r="DB90" s="89">
        <f t="shared" si="168"/>
        <v>0</v>
      </c>
      <c r="DC90" s="89">
        <f t="shared" si="169"/>
        <v>0</v>
      </c>
      <c r="DD90" s="94">
        <f t="shared" si="170"/>
        <v>0</v>
      </c>
      <c r="DE90" s="94">
        <f t="shared" si="171"/>
        <v>0</v>
      </c>
      <c r="DF90" s="90">
        <f t="shared" si="172"/>
        <v>0</v>
      </c>
      <c r="DG90" s="91">
        <f t="shared" si="173"/>
        <v>0</v>
      </c>
      <c r="DH90" s="91">
        <f t="shared" si="174"/>
        <v>0</v>
      </c>
      <c r="DI90" s="91">
        <f t="shared" si="175"/>
        <v>0</v>
      </c>
      <c r="DJ90" s="91">
        <f t="shared" si="176"/>
        <v>0</v>
      </c>
      <c r="DK90" s="89">
        <f t="shared" si="177"/>
        <v>0</v>
      </c>
      <c r="DL90" s="89">
        <f t="shared" si="178"/>
        <v>0</v>
      </c>
      <c r="DM90" s="89">
        <f t="shared" si="179"/>
        <v>0</v>
      </c>
      <c r="DN90" s="89">
        <f t="shared" si="180"/>
        <v>0</v>
      </c>
      <c r="DO90" s="89">
        <f t="shared" si="181"/>
        <v>0</v>
      </c>
      <c r="DP90" s="94">
        <f t="shared" si="182"/>
        <v>0</v>
      </c>
      <c r="DQ90" s="90">
        <f t="shared" si="183"/>
        <v>0</v>
      </c>
      <c r="DR90" s="342">
        <f t="shared" si="184"/>
        <v>0</v>
      </c>
      <c r="DS90" s="343">
        <f t="shared" si="185"/>
        <v>0</v>
      </c>
      <c r="DT90" s="343">
        <f t="shared" si="186"/>
        <v>0</v>
      </c>
      <c r="DU90" s="343">
        <f t="shared" si="187"/>
        <v>0</v>
      </c>
      <c r="DV90" s="89">
        <f t="shared" si="188"/>
        <v>0</v>
      </c>
      <c r="DW90" s="89">
        <f t="shared" si="189"/>
        <v>0</v>
      </c>
      <c r="DX90" s="343">
        <f t="shared" si="190"/>
        <v>0</v>
      </c>
      <c r="DY90" s="343">
        <f t="shared" si="191"/>
        <v>0</v>
      </c>
      <c r="DZ90" s="343">
        <f t="shared" si="192"/>
        <v>0</v>
      </c>
      <c r="EA90" s="94">
        <f t="shared" si="193"/>
        <v>0</v>
      </c>
      <c r="EB90" s="90">
        <f t="shared" si="194"/>
        <v>0</v>
      </c>
      <c r="EC90" s="91">
        <f t="shared" si="195"/>
        <v>0</v>
      </c>
      <c r="ED90" s="89">
        <f t="shared" si="196"/>
        <v>0</v>
      </c>
      <c r="EE90" s="89">
        <f t="shared" si="197"/>
        <v>0</v>
      </c>
      <c r="EF90" s="89">
        <f t="shared" si="198"/>
        <v>0</v>
      </c>
      <c r="EG90" s="89">
        <f t="shared" si="199"/>
        <v>0</v>
      </c>
      <c r="EH90" s="89">
        <f t="shared" si="200"/>
        <v>0</v>
      </c>
      <c r="EI90" s="89">
        <f t="shared" si="201"/>
        <v>0</v>
      </c>
      <c r="EJ90" s="89">
        <f t="shared" si="202"/>
        <v>0</v>
      </c>
      <c r="EK90" s="94">
        <f t="shared" si="203"/>
        <v>0</v>
      </c>
      <c r="EL90" s="94">
        <f t="shared" si="204"/>
        <v>0</v>
      </c>
      <c r="EM90" s="90">
        <f t="shared" si="205"/>
        <v>0</v>
      </c>
      <c r="EN90" s="91">
        <f t="shared" si="118"/>
        <v>0</v>
      </c>
      <c r="EO90" s="89">
        <f t="shared" si="119"/>
        <v>0</v>
      </c>
      <c r="EP90" s="89">
        <f t="shared" si="120"/>
        <v>0</v>
      </c>
      <c r="EQ90" s="89">
        <f t="shared" si="121"/>
        <v>0</v>
      </c>
      <c r="ER90" s="89">
        <f t="shared" si="122"/>
        <v>0</v>
      </c>
      <c r="ES90" s="89">
        <f t="shared" si="206"/>
        <v>0</v>
      </c>
      <c r="ET90" s="89">
        <f t="shared" si="123"/>
        <v>0</v>
      </c>
      <c r="EU90" s="89">
        <f t="shared" si="124"/>
        <v>0</v>
      </c>
      <c r="EV90" s="94">
        <f t="shared" si="125"/>
        <v>0</v>
      </c>
      <c r="EW90" s="94">
        <f t="shared" si="126"/>
        <v>0</v>
      </c>
      <c r="EX90" s="90">
        <f t="shared" si="127"/>
        <v>0</v>
      </c>
      <c r="EY90" s="662"/>
    </row>
    <row r="91" spans="1:155" ht="22.5" customHeight="1">
      <c r="A91" s="13">
        <f t="shared" si="128"/>
        <v>0</v>
      </c>
      <c r="B91" s="35">
        <v>83</v>
      </c>
      <c r="C91" s="334">
        <v>83</v>
      </c>
      <c r="D91" s="6">
        <f t="shared" si="129"/>
        <v>0</v>
      </c>
      <c r="E91" s="79"/>
      <c r="F91" s="443" t="str">
        <f t="shared" si="207"/>
        <v/>
      </c>
      <c r="G91" s="78">
        <f>'Data Paste From Shala Darpan'!L84</f>
        <v>0</v>
      </c>
      <c r="H91" s="79">
        <f>'Data Paste From Shala Darpan'!F84</f>
        <v>0</v>
      </c>
      <c r="I91" s="79">
        <f>'Data Paste From Shala Darpan'!H84</f>
        <v>0</v>
      </c>
      <c r="J91" s="79">
        <f>'Data Paste From Shala Darpan'!I84</f>
        <v>0</v>
      </c>
      <c r="K91" s="337">
        <f>'Data Paste From Shala Darpan'!K84</f>
        <v>0</v>
      </c>
      <c r="L91" s="214" t="str">
        <f t="shared" si="130"/>
        <v/>
      </c>
      <c r="M91" s="174"/>
      <c r="N91" s="175" t="str">
        <f t="shared" si="131"/>
        <v/>
      </c>
      <c r="O91" s="220">
        <f t="shared" si="132"/>
        <v>0</v>
      </c>
      <c r="P91" s="681"/>
      <c r="Q91" s="137"/>
      <c r="R91" s="138"/>
      <c r="S91" s="138"/>
      <c r="T91" s="139"/>
      <c r="U91" s="138"/>
      <c r="V91" s="414">
        <f t="shared" si="133"/>
        <v>0</v>
      </c>
      <c r="W91" s="138"/>
      <c r="X91" s="193"/>
      <c r="Y91" s="194"/>
      <c r="Z91" s="194"/>
      <c r="AA91" s="195"/>
      <c r="AB91" s="194"/>
      <c r="AC91" s="417">
        <f t="shared" si="134"/>
        <v>0</v>
      </c>
      <c r="AD91" s="194"/>
      <c r="AE91" s="242"/>
      <c r="AF91" s="243"/>
      <c r="AG91" s="243"/>
      <c r="AH91" s="244"/>
      <c r="AI91" s="243"/>
      <c r="AJ91" s="420">
        <f t="shared" si="135"/>
        <v>0</v>
      </c>
      <c r="AK91" s="243"/>
      <c r="AL91" s="143"/>
      <c r="AM91" s="144"/>
      <c r="AN91" s="144"/>
      <c r="AO91" s="145"/>
      <c r="AP91" s="144"/>
      <c r="AQ91" s="423">
        <f t="shared" si="136"/>
        <v>0</v>
      </c>
      <c r="AR91" s="144"/>
      <c r="AS91" s="257"/>
      <c r="AT91" s="258"/>
      <c r="AU91" s="258"/>
      <c r="AV91" s="259"/>
      <c r="AW91" s="258"/>
      <c r="AX91" s="426">
        <f t="shared" si="137"/>
        <v>0</v>
      </c>
      <c r="AY91" s="258"/>
      <c r="AZ91" s="295"/>
      <c r="BA91" s="296"/>
      <c r="BB91" s="296"/>
      <c r="BC91" s="297"/>
      <c r="BD91" s="296"/>
      <c r="BE91" s="429">
        <f t="shared" si="138"/>
        <v>0</v>
      </c>
      <c r="BF91" s="296"/>
      <c r="BG91" s="257"/>
      <c r="BH91" s="258"/>
      <c r="BI91" s="258"/>
      <c r="BJ91" s="259"/>
      <c r="BK91" s="258"/>
      <c r="BL91" s="426">
        <f t="shared" si="139"/>
        <v>0</v>
      </c>
      <c r="BM91" s="258"/>
      <c r="BN91" s="266">
        <v>0</v>
      </c>
      <c r="BO91" s="267">
        <v>0</v>
      </c>
      <c r="BP91" s="274">
        <v>0</v>
      </c>
      <c r="BQ91" s="275">
        <v>0</v>
      </c>
      <c r="BR91" s="282">
        <v>0</v>
      </c>
      <c r="BS91" s="283">
        <v>0</v>
      </c>
      <c r="BT91" s="202">
        <v>0</v>
      </c>
      <c r="BU91" s="203">
        <v>0</v>
      </c>
      <c r="BV91" s="203">
        <v>0</v>
      </c>
      <c r="BW91" s="150">
        <v>0</v>
      </c>
      <c r="BX91" s="151">
        <v>0</v>
      </c>
      <c r="BY91" s="301">
        <v>0</v>
      </c>
      <c r="BZ91" s="91">
        <f t="shared" si="140"/>
        <v>0</v>
      </c>
      <c r="CA91" s="89">
        <f t="shared" si="141"/>
        <v>0</v>
      </c>
      <c r="CB91" s="89">
        <f t="shared" si="142"/>
        <v>0</v>
      </c>
      <c r="CC91" s="89">
        <f t="shared" si="143"/>
        <v>0</v>
      </c>
      <c r="CD91" s="89">
        <f t="shared" si="144"/>
        <v>0</v>
      </c>
      <c r="CE91" s="89">
        <f t="shared" si="145"/>
        <v>0</v>
      </c>
      <c r="CF91" s="89">
        <f t="shared" si="146"/>
        <v>0</v>
      </c>
      <c r="CG91" s="89">
        <f t="shared" si="147"/>
        <v>0</v>
      </c>
      <c r="CH91" s="94">
        <f t="shared" si="148"/>
        <v>0</v>
      </c>
      <c r="CI91" s="94">
        <f t="shared" si="149"/>
        <v>0</v>
      </c>
      <c r="CJ91" s="90">
        <f t="shared" si="150"/>
        <v>0</v>
      </c>
      <c r="CK91" s="91">
        <f t="shared" si="151"/>
        <v>0</v>
      </c>
      <c r="CL91" s="89">
        <f t="shared" si="152"/>
        <v>0</v>
      </c>
      <c r="CM91" s="89">
        <f t="shared" si="153"/>
        <v>0</v>
      </c>
      <c r="CN91" s="89">
        <f t="shared" si="154"/>
        <v>0</v>
      </c>
      <c r="CO91" s="89">
        <f t="shared" si="155"/>
        <v>0</v>
      </c>
      <c r="CP91" s="89">
        <f t="shared" si="156"/>
        <v>0</v>
      </c>
      <c r="CQ91" s="89">
        <f t="shared" si="157"/>
        <v>0</v>
      </c>
      <c r="CR91" s="89">
        <f t="shared" si="158"/>
        <v>0</v>
      </c>
      <c r="CS91" s="94">
        <f t="shared" si="159"/>
        <v>0</v>
      </c>
      <c r="CT91" s="94">
        <f t="shared" si="160"/>
        <v>0</v>
      </c>
      <c r="CU91" s="90">
        <f t="shared" si="161"/>
        <v>0</v>
      </c>
      <c r="CV91" s="91">
        <f t="shared" si="162"/>
        <v>0</v>
      </c>
      <c r="CW91" s="89">
        <f t="shared" si="163"/>
        <v>0</v>
      </c>
      <c r="CX91" s="89">
        <f t="shared" si="164"/>
        <v>0</v>
      </c>
      <c r="CY91" s="89">
        <f t="shared" si="165"/>
        <v>0</v>
      </c>
      <c r="CZ91" s="89">
        <f t="shared" si="166"/>
        <v>0</v>
      </c>
      <c r="DA91" s="89">
        <f t="shared" si="167"/>
        <v>0</v>
      </c>
      <c r="DB91" s="89">
        <f t="shared" si="168"/>
        <v>0</v>
      </c>
      <c r="DC91" s="89">
        <f t="shared" si="169"/>
        <v>0</v>
      </c>
      <c r="DD91" s="94">
        <f t="shared" si="170"/>
        <v>0</v>
      </c>
      <c r="DE91" s="94">
        <f t="shared" si="171"/>
        <v>0</v>
      </c>
      <c r="DF91" s="90">
        <f t="shared" si="172"/>
        <v>0</v>
      </c>
      <c r="DG91" s="91">
        <f t="shared" si="173"/>
        <v>0</v>
      </c>
      <c r="DH91" s="91">
        <f t="shared" si="174"/>
        <v>0</v>
      </c>
      <c r="DI91" s="91">
        <f t="shared" si="175"/>
        <v>0</v>
      </c>
      <c r="DJ91" s="91">
        <f t="shared" si="176"/>
        <v>0</v>
      </c>
      <c r="DK91" s="89">
        <f t="shared" si="177"/>
        <v>0</v>
      </c>
      <c r="DL91" s="89">
        <f t="shared" si="178"/>
        <v>0</v>
      </c>
      <c r="DM91" s="89">
        <f t="shared" si="179"/>
        <v>0</v>
      </c>
      <c r="DN91" s="89">
        <f t="shared" si="180"/>
        <v>0</v>
      </c>
      <c r="DO91" s="89">
        <f t="shared" si="181"/>
        <v>0</v>
      </c>
      <c r="DP91" s="94">
        <f t="shared" si="182"/>
        <v>0</v>
      </c>
      <c r="DQ91" s="90">
        <f t="shared" si="183"/>
        <v>0</v>
      </c>
      <c r="DR91" s="342">
        <f t="shared" si="184"/>
        <v>0</v>
      </c>
      <c r="DS91" s="343">
        <f t="shared" si="185"/>
        <v>0</v>
      </c>
      <c r="DT91" s="343">
        <f t="shared" si="186"/>
        <v>0</v>
      </c>
      <c r="DU91" s="343">
        <f t="shared" si="187"/>
        <v>0</v>
      </c>
      <c r="DV91" s="89">
        <f t="shared" si="188"/>
        <v>0</v>
      </c>
      <c r="DW91" s="89">
        <f t="shared" si="189"/>
        <v>0</v>
      </c>
      <c r="DX91" s="343">
        <f t="shared" si="190"/>
        <v>0</v>
      </c>
      <c r="DY91" s="343">
        <f t="shared" si="191"/>
        <v>0</v>
      </c>
      <c r="DZ91" s="343">
        <f t="shared" si="192"/>
        <v>0</v>
      </c>
      <c r="EA91" s="94">
        <f t="shared" si="193"/>
        <v>0</v>
      </c>
      <c r="EB91" s="90">
        <f t="shared" si="194"/>
        <v>0</v>
      </c>
      <c r="EC91" s="91">
        <f t="shared" si="195"/>
        <v>0</v>
      </c>
      <c r="ED91" s="89">
        <f t="shared" si="196"/>
        <v>0</v>
      </c>
      <c r="EE91" s="89">
        <f t="shared" si="197"/>
        <v>0</v>
      </c>
      <c r="EF91" s="89">
        <f t="shared" si="198"/>
        <v>0</v>
      </c>
      <c r="EG91" s="89">
        <f t="shared" si="199"/>
        <v>0</v>
      </c>
      <c r="EH91" s="89">
        <f t="shared" si="200"/>
        <v>0</v>
      </c>
      <c r="EI91" s="89">
        <f t="shared" si="201"/>
        <v>0</v>
      </c>
      <c r="EJ91" s="89">
        <f t="shared" si="202"/>
        <v>0</v>
      </c>
      <c r="EK91" s="94">
        <f t="shared" si="203"/>
        <v>0</v>
      </c>
      <c r="EL91" s="94">
        <f t="shared" si="204"/>
        <v>0</v>
      </c>
      <c r="EM91" s="90">
        <f t="shared" si="205"/>
        <v>0</v>
      </c>
      <c r="EN91" s="91">
        <f t="shared" si="118"/>
        <v>0</v>
      </c>
      <c r="EO91" s="89">
        <f t="shared" si="119"/>
        <v>0</v>
      </c>
      <c r="EP91" s="89">
        <f t="shared" si="120"/>
        <v>0</v>
      </c>
      <c r="EQ91" s="89">
        <f t="shared" si="121"/>
        <v>0</v>
      </c>
      <c r="ER91" s="89">
        <f t="shared" si="122"/>
        <v>0</v>
      </c>
      <c r="ES91" s="89">
        <f t="shared" si="206"/>
        <v>0</v>
      </c>
      <c r="ET91" s="89">
        <f t="shared" si="123"/>
        <v>0</v>
      </c>
      <c r="EU91" s="89">
        <f t="shared" si="124"/>
        <v>0</v>
      </c>
      <c r="EV91" s="94">
        <f t="shared" si="125"/>
        <v>0</v>
      </c>
      <c r="EW91" s="94">
        <f t="shared" si="126"/>
        <v>0</v>
      </c>
      <c r="EX91" s="90">
        <f t="shared" si="127"/>
        <v>0</v>
      </c>
      <c r="EY91" s="662"/>
    </row>
    <row r="92" spans="1:155" ht="22.5" customHeight="1">
      <c r="A92" s="13">
        <f t="shared" si="128"/>
        <v>0</v>
      </c>
      <c r="B92" s="35">
        <v>84</v>
      </c>
      <c r="C92" s="336">
        <v>84</v>
      </c>
      <c r="D92" s="6">
        <f t="shared" si="129"/>
        <v>0</v>
      </c>
      <c r="E92" s="79"/>
      <c r="F92" s="443" t="str">
        <f t="shared" si="207"/>
        <v/>
      </c>
      <c r="G92" s="79">
        <f>'Data Paste From Shala Darpan'!L85</f>
        <v>0</v>
      </c>
      <c r="H92" s="79">
        <f>'Data Paste From Shala Darpan'!F85</f>
        <v>0</v>
      </c>
      <c r="I92" s="79">
        <f>'Data Paste From Shala Darpan'!H85</f>
        <v>0</v>
      </c>
      <c r="J92" s="79">
        <f>'Data Paste From Shala Darpan'!I85</f>
        <v>0</v>
      </c>
      <c r="K92" s="337">
        <f>'Data Paste From Shala Darpan'!K85</f>
        <v>0</v>
      </c>
      <c r="L92" s="214" t="str">
        <f t="shared" si="130"/>
        <v/>
      </c>
      <c r="M92" s="174"/>
      <c r="N92" s="175" t="str">
        <f t="shared" si="131"/>
        <v/>
      </c>
      <c r="O92" s="220">
        <f t="shared" si="132"/>
        <v>0</v>
      </c>
      <c r="P92" s="681"/>
      <c r="Q92" s="137"/>
      <c r="R92" s="138"/>
      <c r="S92" s="138"/>
      <c r="T92" s="139"/>
      <c r="U92" s="138"/>
      <c r="V92" s="414">
        <f t="shared" si="133"/>
        <v>0</v>
      </c>
      <c r="W92" s="138"/>
      <c r="X92" s="193"/>
      <c r="Y92" s="194"/>
      <c r="Z92" s="194"/>
      <c r="AA92" s="195"/>
      <c r="AB92" s="194"/>
      <c r="AC92" s="417">
        <f t="shared" si="134"/>
        <v>0</v>
      </c>
      <c r="AD92" s="194"/>
      <c r="AE92" s="242"/>
      <c r="AF92" s="243"/>
      <c r="AG92" s="243"/>
      <c r="AH92" s="244"/>
      <c r="AI92" s="243"/>
      <c r="AJ92" s="420">
        <f t="shared" si="135"/>
        <v>0</v>
      </c>
      <c r="AK92" s="243"/>
      <c r="AL92" s="143"/>
      <c r="AM92" s="144"/>
      <c r="AN92" s="144"/>
      <c r="AO92" s="145"/>
      <c r="AP92" s="144"/>
      <c r="AQ92" s="423">
        <f t="shared" si="136"/>
        <v>0</v>
      </c>
      <c r="AR92" s="144"/>
      <c r="AS92" s="257"/>
      <c r="AT92" s="258"/>
      <c r="AU92" s="258"/>
      <c r="AV92" s="259"/>
      <c r="AW92" s="258"/>
      <c r="AX92" s="426">
        <f t="shared" si="137"/>
        <v>0</v>
      </c>
      <c r="AY92" s="258"/>
      <c r="AZ92" s="295"/>
      <c r="BA92" s="296"/>
      <c r="BB92" s="296"/>
      <c r="BC92" s="297"/>
      <c r="BD92" s="296"/>
      <c r="BE92" s="429">
        <f t="shared" si="138"/>
        <v>0</v>
      </c>
      <c r="BF92" s="296"/>
      <c r="BG92" s="257"/>
      <c r="BH92" s="258"/>
      <c r="BI92" s="258"/>
      <c r="BJ92" s="259"/>
      <c r="BK92" s="258"/>
      <c r="BL92" s="426">
        <f t="shared" si="139"/>
        <v>0</v>
      </c>
      <c r="BM92" s="258"/>
      <c r="BN92" s="266">
        <v>0</v>
      </c>
      <c r="BO92" s="267">
        <v>0</v>
      </c>
      <c r="BP92" s="274">
        <v>0</v>
      </c>
      <c r="BQ92" s="275">
        <v>0</v>
      </c>
      <c r="BR92" s="282">
        <v>0</v>
      </c>
      <c r="BS92" s="283">
        <v>0</v>
      </c>
      <c r="BT92" s="202">
        <v>0</v>
      </c>
      <c r="BU92" s="203">
        <v>0</v>
      </c>
      <c r="BV92" s="203">
        <v>0</v>
      </c>
      <c r="BW92" s="150">
        <v>0</v>
      </c>
      <c r="BX92" s="151">
        <v>0</v>
      </c>
      <c r="BY92" s="301">
        <v>0</v>
      </c>
      <c r="BZ92" s="91">
        <f t="shared" si="140"/>
        <v>0</v>
      </c>
      <c r="CA92" s="89">
        <f t="shared" si="141"/>
        <v>0</v>
      </c>
      <c r="CB92" s="89">
        <f t="shared" si="142"/>
        <v>0</v>
      </c>
      <c r="CC92" s="89">
        <f t="shared" si="143"/>
        <v>0</v>
      </c>
      <c r="CD92" s="89">
        <f t="shared" si="144"/>
        <v>0</v>
      </c>
      <c r="CE92" s="89">
        <f t="shared" si="145"/>
        <v>0</v>
      </c>
      <c r="CF92" s="89">
        <f t="shared" si="146"/>
        <v>0</v>
      </c>
      <c r="CG92" s="89">
        <f t="shared" si="147"/>
        <v>0</v>
      </c>
      <c r="CH92" s="94">
        <f t="shared" si="148"/>
        <v>0</v>
      </c>
      <c r="CI92" s="94">
        <f t="shared" si="149"/>
        <v>0</v>
      </c>
      <c r="CJ92" s="90">
        <f t="shared" si="150"/>
        <v>0</v>
      </c>
      <c r="CK92" s="91">
        <f t="shared" si="151"/>
        <v>0</v>
      </c>
      <c r="CL92" s="89">
        <f t="shared" si="152"/>
        <v>0</v>
      </c>
      <c r="CM92" s="89">
        <f t="shared" si="153"/>
        <v>0</v>
      </c>
      <c r="CN92" s="89">
        <f t="shared" si="154"/>
        <v>0</v>
      </c>
      <c r="CO92" s="89">
        <f t="shared" si="155"/>
        <v>0</v>
      </c>
      <c r="CP92" s="89">
        <f t="shared" si="156"/>
        <v>0</v>
      </c>
      <c r="CQ92" s="89">
        <f t="shared" si="157"/>
        <v>0</v>
      </c>
      <c r="CR92" s="89">
        <f t="shared" si="158"/>
        <v>0</v>
      </c>
      <c r="CS92" s="94">
        <f t="shared" si="159"/>
        <v>0</v>
      </c>
      <c r="CT92" s="94">
        <f t="shared" si="160"/>
        <v>0</v>
      </c>
      <c r="CU92" s="90">
        <f t="shared" si="161"/>
        <v>0</v>
      </c>
      <c r="CV92" s="91">
        <f t="shared" si="162"/>
        <v>0</v>
      </c>
      <c r="CW92" s="89">
        <f t="shared" si="163"/>
        <v>0</v>
      </c>
      <c r="CX92" s="89">
        <f t="shared" si="164"/>
        <v>0</v>
      </c>
      <c r="CY92" s="89">
        <f t="shared" si="165"/>
        <v>0</v>
      </c>
      <c r="CZ92" s="89">
        <f t="shared" si="166"/>
        <v>0</v>
      </c>
      <c r="DA92" s="89">
        <f t="shared" si="167"/>
        <v>0</v>
      </c>
      <c r="DB92" s="89">
        <f t="shared" si="168"/>
        <v>0</v>
      </c>
      <c r="DC92" s="89">
        <f t="shared" si="169"/>
        <v>0</v>
      </c>
      <c r="DD92" s="94">
        <f t="shared" si="170"/>
        <v>0</v>
      </c>
      <c r="DE92" s="94">
        <f t="shared" si="171"/>
        <v>0</v>
      </c>
      <c r="DF92" s="90">
        <f t="shared" si="172"/>
        <v>0</v>
      </c>
      <c r="DG92" s="91">
        <f t="shared" si="173"/>
        <v>0</v>
      </c>
      <c r="DH92" s="91">
        <f t="shared" si="174"/>
        <v>0</v>
      </c>
      <c r="DI92" s="91">
        <f t="shared" si="175"/>
        <v>0</v>
      </c>
      <c r="DJ92" s="91">
        <f t="shared" si="176"/>
        <v>0</v>
      </c>
      <c r="DK92" s="89">
        <f t="shared" si="177"/>
        <v>0</v>
      </c>
      <c r="DL92" s="89">
        <f t="shared" si="178"/>
        <v>0</v>
      </c>
      <c r="DM92" s="89">
        <f t="shared" si="179"/>
        <v>0</v>
      </c>
      <c r="DN92" s="89">
        <f t="shared" si="180"/>
        <v>0</v>
      </c>
      <c r="DO92" s="89">
        <f t="shared" si="181"/>
        <v>0</v>
      </c>
      <c r="DP92" s="94">
        <f t="shared" si="182"/>
        <v>0</v>
      </c>
      <c r="DQ92" s="90">
        <f t="shared" si="183"/>
        <v>0</v>
      </c>
      <c r="DR92" s="342">
        <f t="shared" si="184"/>
        <v>0</v>
      </c>
      <c r="DS92" s="343">
        <f t="shared" si="185"/>
        <v>0</v>
      </c>
      <c r="DT92" s="343">
        <f t="shared" si="186"/>
        <v>0</v>
      </c>
      <c r="DU92" s="343">
        <f t="shared" si="187"/>
        <v>0</v>
      </c>
      <c r="DV92" s="89">
        <f t="shared" si="188"/>
        <v>0</v>
      </c>
      <c r="DW92" s="89">
        <f t="shared" si="189"/>
        <v>0</v>
      </c>
      <c r="DX92" s="343">
        <f t="shared" si="190"/>
        <v>0</v>
      </c>
      <c r="DY92" s="343">
        <f t="shared" si="191"/>
        <v>0</v>
      </c>
      <c r="DZ92" s="343">
        <f t="shared" si="192"/>
        <v>0</v>
      </c>
      <c r="EA92" s="94">
        <f t="shared" si="193"/>
        <v>0</v>
      </c>
      <c r="EB92" s="90">
        <f t="shared" si="194"/>
        <v>0</v>
      </c>
      <c r="EC92" s="91">
        <f t="shared" si="195"/>
        <v>0</v>
      </c>
      <c r="ED92" s="89">
        <f t="shared" si="196"/>
        <v>0</v>
      </c>
      <c r="EE92" s="89">
        <f t="shared" si="197"/>
        <v>0</v>
      </c>
      <c r="EF92" s="89">
        <f t="shared" si="198"/>
        <v>0</v>
      </c>
      <c r="EG92" s="89">
        <f t="shared" si="199"/>
        <v>0</v>
      </c>
      <c r="EH92" s="89">
        <f t="shared" si="200"/>
        <v>0</v>
      </c>
      <c r="EI92" s="89">
        <f t="shared" si="201"/>
        <v>0</v>
      </c>
      <c r="EJ92" s="89">
        <f t="shared" si="202"/>
        <v>0</v>
      </c>
      <c r="EK92" s="94">
        <f t="shared" si="203"/>
        <v>0</v>
      </c>
      <c r="EL92" s="94">
        <f t="shared" si="204"/>
        <v>0</v>
      </c>
      <c r="EM92" s="90">
        <f t="shared" si="205"/>
        <v>0</v>
      </c>
      <c r="EN92" s="91">
        <f t="shared" si="118"/>
        <v>0</v>
      </c>
      <c r="EO92" s="89">
        <f t="shared" si="119"/>
        <v>0</v>
      </c>
      <c r="EP92" s="89">
        <f t="shared" si="120"/>
        <v>0</v>
      </c>
      <c r="EQ92" s="89">
        <f t="shared" si="121"/>
        <v>0</v>
      </c>
      <c r="ER92" s="89">
        <f t="shared" si="122"/>
        <v>0</v>
      </c>
      <c r="ES92" s="89">
        <f t="shared" si="206"/>
        <v>0</v>
      </c>
      <c r="ET92" s="89">
        <f t="shared" si="123"/>
        <v>0</v>
      </c>
      <c r="EU92" s="89">
        <f t="shared" si="124"/>
        <v>0</v>
      </c>
      <c r="EV92" s="94">
        <f t="shared" si="125"/>
        <v>0</v>
      </c>
      <c r="EW92" s="94">
        <f t="shared" si="126"/>
        <v>0</v>
      </c>
      <c r="EX92" s="90">
        <f t="shared" si="127"/>
        <v>0</v>
      </c>
      <c r="EY92" s="662"/>
    </row>
    <row r="93" spans="1:155" ht="22.5" customHeight="1">
      <c r="A93" s="13">
        <f t="shared" si="128"/>
        <v>0</v>
      </c>
      <c r="B93" s="35">
        <v>85</v>
      </c>
      <c r="C93" s="334">
        <v>85</v>
      </c>
      <c r="D93" s="6">
        <f t="shared" si="129"/>
        <v>0</v>
      </c>
      <c r="E93" s="79"/>
      <c r="F93" s="443" t="str">
        <f t="shared" si="207"/>
        <v/>
      </c>
      <c r="G93" s="78">
        <f>'Data Paste From Shala Darpan'!L86</f>
        <v>0</v>
      </c>
      <c r="H93" s="79">
        <f>'Data Paste From Shala Darpan'!F86</f>
        <v>0</v>
      </c>
      <c r="I93" s="79">
        <f>'Data Paste From Shala Darpan'!H86</f>
        <v>0</v>
      </c>
      <c r="J93" s="79">
        <f>'Data Paste From Shala Darpan'!I86</f>
        <v>0</v>
      </c>
      <c r="K93" s="337">
        <f>'Data Paste From Shala Darpan'!K86</f>
        <v>0</v>
      </c>
      <c r="L93" s="214" t="str">
        <f t="shared" si="130"/>
        <v/>
      </c>
      <c r="M93" s="174"/>
      <c r="N93" s="175" t="str">
        <f t="shared" si="131"/>
        <v/>
      </c>
      <c r="O93" s="220">
        <f t="shared" si="132"/>
        <v>0</v>
      </c>
      <c r="P93" s="681"/>
      <c r="Q93" s="137"/>
      <c r="R93" s="138"/>
      <c r="S93" s="138"/>
      <c r="T93" s="139"/>
      <c r="U93" s="138"/>
      <c r="V93" s="414">
        <f t="shared" si="133"/>
        <v>0</v>
      </c>
      <c r="W93" s="138"/>
      <c r="X93" s="193"/>
      <c r="Y93" s="194"/>
      <c r="Z93" s="194"/>
      <c r="AA93" s="195"/>
      <c r="AB93" s="194"/>
      <c r="AC93" s="417">
        <f t="shared" si="134"/>
        <v>0</v>
      </c>
      <c r="AD93" s="194"/>
      <c r="AE93" s="242"/>
      <c r="AF93" s="243"/>
      <c r="AG93" s="243"/>
      <c r="AH93" s="244"/>
      <c r="AI93" s="243"/>
      <c r="AJ93" s="420">
        <f t="shared" si="135"/>
        <v>0</v>
      </c>
      <c r="AK93" s="243"/>
      <c r="AL93" s="143"/>
      <c r="AM93" s="144"/>
      <c r="AN93" s="144"/>
      <c r="AO93" s="145"/>
      <c r="AP93" s="144"/>
      <c r="AQ93" s="423">
        <f t="shared" si="136"/>
        <v>0</v>
      </c>
      <c r="AR93" s="144"/>
      <c r="AS93" s="257"/>
      <c r="AT93" s="258"/>
      <c r="AU93" s="258"/>
      <c r="AV93" s="259"/>
      <c r="AW93" s="258"/>
      <c r="AX93" s="426">
        <f t="shared" si="137"/>
        <v>0</v>
      </c>
      <c r="AY93" s="258"/>
      <c r="AZ93" s="295"/>
      <c r="BA93" s="296"/>
      <c r="BB93" s="296"/>
      <c r="BC93" s="297"/>
      <c r="BD93" s="296"/>
      <c r="BE93" s="429">
        <f t="shared" si="138"/>
        <v>0</v>
      </c>
      <c r="BF93" s="296"/>
      <c r="BG93" s="257"/>
      <c r="BH93" s="258"/>
      <c r="BI93" s="258"/>
      <c r="BJ93" s="259"/>
      <c r="BK93" s="258"/>
      <c r="BL93" s="426">
        <f t="shared" si="139"/>
        <v>0</v>
      </c>
      <c r="BM93" s="258"/>
      <c r="BN93" s="266">
        <v>0</v>
      </c>
      <c r="BO93" s="267">
        <v>0</v>
      </c>
      <c r="BP93" s="274">
        <v>0</v>
      </c>
      <c r="BQ93" s="275">
        <v>0</v>
      </c>
      <c r="BR93" s="282">
        <v>0</v>
      </c>
      <c r="BS93" s="283">
        <v>0</v>
      </c>
      <c r="BT93" s="202">
        <v>0</v>
      </c>
      <c r="BU93" s="203">
        <v>0</v>
      </c>
      <c r="BV93" s="203">
        <v>0</v>
      </c>
      <c r="BW93" s="150">
        <v>0</v>
      </c>
      <c r="BX93" s="151">
        <v>0</v>
      </c>
      <c r="BY93" s="301">
        <v>0</v>
      </c>
      <c r="BZ93" s="91">
        <f t="shared" si="140"/>
        <v>0</v>
      </c>
      <c r="CA93" s="89">
        <f t="shared" si="141"/>
        <v>0</v>
      </c>
      <c r="CB93" s="89">
        <f t="shared" si="142"/>
        <v>0</v>
      </c>
      <c r="CC93" s="89">
        <f t="shared" si="143"/>
        <v>0</v>
      </c>
      <c r="CD93" s="89">
        <f t="shared" si="144"/>
        <v>0</v>
      </c>
      <c r="CE93" s="89">
        <f t="shared" si="145"/>
        <v>0</v>
      </c>
      <c r="CF93" s="89">
        <f t="shared" si="146"/>
        <v>0</v>
      </c>
      <c r="CG93" s="89">
        <f t="shared" si="147"/>
        <v>0</v>
      </c>
      <c r="CH93" s="94">
        <f t="shared" si="148"/>
        <v>0</v>
      </c>
      <c r="CI93" s="94">
        <f t="shared" si="149"/>
        <v>0</v>
      </c>
      <c r="CJ93" s="90">
        <f t="shared" si="150"/>
        <v>0</v>
      </c>
      <c r="CK93" s="91">
        <f t="shared" si="151"/>
        <v>0</v>
      </c>
      <c r="CL93" s="89">
        <f t="shared" si="152"/>
        <v>0</v>
      </c>
      <c r="CM93" s="89">
        <f t="shared" si="153"/>
        <v>0</v>
      </c>
      <c r="CN93" s="89">
        <f t="shared" si="154"/>
        <v>0</v>
      </c>
      <c r="CO93" s="89">
        <f t="shared" si="155"/>
        <v>0</v>
      </c>
      <c r="CP93" s="89">
        <f t="shared" si="156"/>
        <v>0</v>
      </c>
      <c r="CQ93" s="89">
        <f t="shared" si="157"/>
        <v>0</v>
      </c>
      <c r="CR93" s="89">
        <f t="shared" si="158"/>
        <v>0</v>
      </c>
      <c r="CS93" s="94">
        <f t="shared" si="159"/>
        <v>0</v>
      </c>
      <c r="CT93" s="94">
        <f t="shared" si="160"/>
        <v>0</v>
      </c>
      <c r="CU93" s="90">
        <f t="shared" si="161"/>
        <v>0</v>
      </c>
      <c r="CV93" s="91">
        <f t="shared" si="162"/>
        <v>0</v>
      </c>
      <c r="CW93" s="89">
        <f t="shared" si="163"/>
        <v>0</v>
      </c>
      <c r="CX93" s="89">
        <f t="shared" si="164"/>
        <v>0</v>
      </c>
      <c r="CY93" s="89">
        <f t="shared" si="165"/>
        <v>0</v>
      </c>
      <c r="CZ93" s="89">
        <f t="shared" si="166"/>
        <v>0</v>
      </c>
      <c r="DA93" s="89">
        <f t="shared" si="167"/>
        <v>0</v>
      </c>
      <c r="DB93" s="89">
        <f t="shared" si="168"/>
        <v>0</v>
      </c>
      <c r="DC93" s="89">
        <f t="shared" si="169"/>
        <v>0</v>
      </c>
      <c r="DD93" s="94">
        <f t="shared" si="170"/>
        <v>0</v>
      </c>
      <c r="DE93" s="94">
        <f t="shared" si="171"/>
        <v>0</v>
      </c>
      <c r="DF93" s="90">
        <f t="shared" si="172"/>
        <v>0</v>
      </c>
      <c r="DG93" s="91">
        <f t="shared" si="173"/>
        <v>0</v>
      </c>
      <c r="DH93" s="91">
        <f t="shared" si="174"/>
        <v>0</v>
      </c>
      <c r="DI93" s="91">
        <f t="shared" si="175"/>
        <v>0</v>
      </c>
      <c r="DJ93" s="91">
        <f t="shared" si="176"/>
        <v>0</v>
      </c>
      <c r="DK93" s="89">
        <f t="shared" si="177"/>
        <v>0</v>
      </c>
      <c r="DL93" s="89">
        <f t="shared" si="178"/>
        <v>0</v>
      </c>
      <c r="DM93" s="89">
        <f t="shared" si="179"/>
        <v>0</v>
      </c>
      <c r="DN93" s="89">
        <f t="shared" si="180"/>
        <v>0</v>
      </c>
      <c r="DO93" s="89">
        <f t="shared" si="181"/>
        <v>0</v>
      </c>
      <c r="DP93" s="94">
        <f t="shared" si="182"/>
        <v>0</v>
      </c>
      <c r="DQ93" s="90">
        <f t="shared" si="183"/>
        <v>0</v>
      </c>
      <c r="DR93" s="342">
        <f t="shared" si="184"/>
        <v>0</v>
      </c>
      <c r="DS93" s="343">
        <f t="shared" si="185"/>
        <v>0</v>
      </c>
      <c r="DT93" s="343">
        <f t="shared" si="186"/>
        <v>0</v>
      </c>
      <c r="DU93" s="343">
        <f t="shared" si="187"/>
        <v>0</v>
      </c>
      <c r="DV93" s="89">
        <f t="shared" si="188"/>
        <v>0</v>
      </c>
      <c r="DW93" s="89">
        <f t="shared" si="189"/>
        <v>0</v>
      </c>
      <c r="DX93" s="343">
        <f t="shared" si="190"/>
        <v>0</v>
      </c>
      <c r="DY93" s="343">
        <f t="shared" si="191"/>
        <v>0</v>
      </c>
      <c r="DZ93" s="343">
        <f t="shared" si="192"/>
        <v>0</v>
      </c>
      <c r="EA93" s="94">
        <f t="shared" si="193"/>
        <v>0</v>
      </c>
      <c r="EB93" s="90">
        <f t="shared" si="194"/>
        <v>0</v>
      </c>
      <c r="EC93" s="91">
        <f t="shared" si="195"/>
        <v>0</v>
      </c>
      <c r="ED93" s="89">
        <f t="shared" si="196"/>
        <v>0</v>
      </c>
      <c r="EE93" s="89">
        <f t="shared" si="197"/>
        <v>0</v>
      </c>
      <c r="EF93" s="89">
        <f t="shared" si="198"/>
        <v>0</v>
      </c>
      <c r="EG93" s="89">
        <f t="shared" si="199"/>
        <v>0</v>
      </c>
      <c r="EH93" s="89">
        <f t="shared" si="200"/>
        <v>0</v>
      </c>
      <c r="EI93" s="89">
        <f t="shared" si="201"/>
        <v>0</v>
      </c>
      <c r="EJ93" s="89">
        <f t="shared" si="202"/>
        <v>0</v>
      </c>
      <c r="EK93" s="94">
        <f t="shared" si="203"/>
        <v>0</v>
      </c>
      <c r="EL93" s="94">
        <f t="shared" si="204"/>
        <v>0</v>
      </c>
      <c r="EM93" s="90">
        <f t="shared" si="205"/>
        <v>0</v>
      </c>
      <c r="EN93" s="91">
        <f t="shared" si="118"/>
        <v>0</v>
      </c>
      <c r="EO93" s="89">
        <f t="shared" si="119"/>
        <v>0</v>
      </c>
      <c r="EP93" s="89">
        <f t="shared" si="120"/>
        <v>0</v>
      </c>
      <c r="EQ93" s="89">
        <f t="shared" si="121"/>
        <v>0</v>
      </c>
      <c r="ER93" s="89">
        <f t="shared" si="122"/>
        <v>0</v>
      </c>
      <c r="ES93" s="89">
        <f t="shared" si="206"/>
        <v>0</v>
      </c>
      <c r="ET93" s="89">
        <f t="shared" si="123"/>
        <v>0</v>
      </c>
      <c r="EU93" s="89">
        <f t="shared" si="124"/>
        <v>0</v>
      </c>
      <c r="EV93" s="94">
        <f t="shared" si="125"/>
        <v>0</v>
      </c>
      <c r="EW93" s="94">
        <f t="shared" si="126"/>
        <v>0</v>
      </c>
      <c r="EX93" s="90">
        <f t="shared" si="127"/>
        <v>0</v>
      </c>
      <c r="EY93" s="662"/>
    </row>
    <row r="94" spans="1:155" ht="22.5" customHeight="1">
      <c r="A94" s="13">
        <f t="shared" si="128"/>
        <v>0</v>
      </c>
      <c r="B94" s="35">
        <v>86</v>
      </c>
      <c r="C94" s="336">
        <v>86</v>
      </c>
      <c r="D94" s="6">
        <f t="shared" si="129"/>
        <v>0</v>
      </c>
      <c r="E94" s="79"/>
      <c r="F94" s="443" t="str">
        <f t="shared" si="207"/>
        <v/>
      </c>
      <c r="G94" s="79">
        <f>'Data Paste From Shala Darpan'!L87</f>
        <v>0</v>
      </c>
      <c r="H94" s="79">
        <f>'Data Paste From Shala Darpan'!F87</f>
        <v>0</v>
      </c>
      <c r="I94" s="79">
        <f>'Data Paste From Shala Darpan'!H87</f>
        <v>0</v>
      </c>
      <c r="J94" s="79">
        <f>'Data Paste From Shala Darpan'!I87</f>
        <v>0</v>
      </c>
      <c r="K94" s="337">
        <f>'Data Paste From Shala Darpan'!K87</f>
        <v>0</v>
      </c>
      <c r="L94" s="214" t="str">
        <f t="shared" si="130"/>
        <v/>
      </c>
      <c r="M94" s="174"/>
      <c r="N94" s="175" t="str">
        <f t="shared" si="131"/>
        <v/>
      </c>
      <c r="O94" s="220">
        <f t="shared" si="132"/>
        <v>0</v>
      </c>
      <c r="P94" s="681"/>
      <c r="Q94" s="137"/>
      <c r="R94" s="138"/>
      <c r="S94" s="138"/>
      <c r="T94" s="139"/>
      <c r="U94" s="138"/>
      <c r="V94" s="414">
        <f t="shared" si="133"/>
        <v>0</v>
      </c>
      <c r="W94" s="138"/>
      <c r="X94" s="193"/>
      <c r="Y94" s="194"/>
      <c r="Z94" s="194"/>
      <c r="AA94" s="195"/>
      <c r="AB94" s="194"/>
      <c r="AC94" s="417">
        <f t="shared" si="134"/>
        <v>0</v>
      </c>
      <c r="AD94" s="194"/>
      <c r="AE94" s="242"/>
      <c r="AF94" s="243"/>
      <c r="AG94" s="243"/>
      <c r="AH94" s="244"/>
      <c r="AI94" s="243"/>
      <c r="AJ94" s="420">
        <f t="shared" si="135"/>
        <v>0</v>
      </c>
      <c r="AK94" s="243"/>
      <c r="AL94" s="143"/>
      <c r="AM94" s="144"/>
      <c r="AN94" s="144"/>
      <c r="AO94" s="145"/>
      <c r="AP94" s="144"/>
      <c r="AQ94" s="423">
        <f t="shared" si="136"/>
        <v>0</v>
      </c>
      <c r="AR94" s="144"/>
      <c r="AS94" s="257"/>
      <c r="AT94" s="258"/>
      <c r="AU94" s="258"/>
      <c r="AV94" s="259"/>
      <c r="AW94" s="258"/>
      <c r="AX94" s="426">
        <f t="shared" si="137"/>
        <v>0</v>
      </c>
      <c r="AY94" s="258"/>
      <c r="AZ94" s="295"/>
      <c r="BA94" s="296"/>
      <c r="BB94" s="296"/>
      <c r="BC94" s="297"/>
      <c r="BD94" s="296"/>
      <c r="BE94" s="429">
        <f t="shared" si="138"/>
        <v>0</v>
      </c>
      <c r="BF94" s="296"/>
      <c r="BG94" s="257"/>
      <c r="BH94" s="258"/>
      <c r="BI94" s="258"/>
      <c r="BJ94" s="259"/>
      <c r="BK94" s="258"/>
      <c r="BL94" s="426">
        <f t="shared" si="139"/>
        <v>0</v>
      </c>
      <c r="BM94" s="258"/>
      <c r="BN94" s="266">
        <v>0</v>
      </c>
      <c r="BO94" s="267">
        <v>0</v>
      </c>
      <c r="BP94" s="274">
        <v>0</v>
      </c>
      <c r="BQ94" s="275">
        <v>0</v>
      </c>
      <c r="BR94" s="282">
        <v>0</v>
      </c>
      <c r="BS94" s="283">
        <v>0</v>
      </c>
      <c r="BT94" s="202">
        <v>0</v>
      </c>
      <c r="BU94" s="203">
        <v>0</v>
      </c>
      <c r="BV94" s="203">
        <v>0</v>
      </c>
      <c r="BW94" s="150">
        <v>0</v>
      </c>
      <c r="BX94" s="151">
        <v>0</v>
      </c>
      <c r="BY94" s="301">
        <v>0</v>
      </c>
      <c r="BZ94" s="91">
        <f t="shared" si="140"/>
        <v>0</v>
      </c>
      <c r="CA94" s="89">
        <f t="shared" si="141"/>
        <v>0</v>
      </c>
      <c r="CB94" s="89">
        <f t="shared" si="142"/>
        <v>0</v>
      </c>
      <c r="CC94" s="89">
        <f t="shared" si="143"/>
        <v>0</v>
      </c>
      <c r="CD94" s="89">
        <f t="shared" si="144"/>
        <v>0</v>
      </c>
      <c r="CE94" s="89">
        <f t="shared" si="145"/>
        <v>0</v>
      </c>
      <c r="CF94" s="89">
        <f t="shared" si="146"/>
        <v>0</v>
      </c>
      <c r="CG94" s="89">
        <f t="shared" si="147"/>
        <v>0</v>
      </c>
      <c r="CH94" s="94">
        <f t="shared" si="148"/>
        <v>0</v>
      </c>
      <c r="CI94" s="94">
        <f t="shared" si="149"/>
        <v>0</v>
      </c>
      <c r="CJ94" s="90">
        <f t="shared" si="150"/>
        <v>0</v>
      </c>
      <c r="CK94" s="91">
        <f t="shared" si="151"/>
        <v>0</v>
      </c>
      <c r="CL94" s="89">
        <f t="shared" si="152"/>
        <v>0</v>
      </c>
      <c r="CM94" s="89">
        <f t="shared" si="153"/>
        <v>0</v>
      </c>
      <c r="CN94" s="89">
        <f t="shared" si="154"/>
        <v>0</v>
      </c>
      <c r="CO94" s="89">
        <f t="shared" si="155"/>
        <v>0</v>
      </c>
      <c r="CP94" s="89">
        <f t="shared" si="156"/>
        <v>0</v>
      </c>
      <c r="CQ94" s="89">
        <f t="shared" si="157"/>
        <v>0</v>
      </c>
      <c r="CR94" s="89">
        <f t="shared" si="158"/>
        <v>0</v>
      </c>
      <c r="CS94" s="94">
        <f t="shared" si="159"/>
        <v>0</v>
      </c>
      <c r="CT94" s="94">
        <f t="shared" si="160"/>
        <v>0</v>
      </c>
      <c r="CU94" s="90">
        <f t="shared" si="161"/>
        <v>0</v>
      </c>
      <c r="CV94" s="91">
        <f t="shared" si="162"/>
        <v>0</v>
      </c>
      <c r="CW94" s="89">
        <f t="shared" si="163"/>
        <v>0</v>
      </c>
      <c r="CX94" s="89">
        <f t="shared" si="164"/>
        <v>0</v>
      </c>
      <c r="CY94" s="89">
        <f t="shared" si="165"/>
        <v>0</v>
      </c>
      <c r="CZ94" s="89">
        <f t="shared" si="166"/>
        <v>0</v>
      </c>
      <c r="DA94" s="89">
        <f t="shared" si="167"/>
        <v>0</v>
      </c>
      <c r="DB94" s="89">
        <f t="shared" si="168"/>
        <v>0</v>
      </c>
      <c r="DC94" s="89">
        <f t="shared" si="169"/>
        <v>0</v>
      </c>
      <c r="DD94" s="94">
        <f t="shared" si="170"/>
        <v>0</v>
      </c>
      <c r="DE94" s="94">
        <f t="shared" si="171"/>
        <v>0</v>
      </c>
      <c r="DF94" s="90">
        <f t="shared" si="172"/>
        <v>0</v>
      </c>
      <c r="DG94" s="91">
        <f t="shared" si="173"/>
        <v>0</v>
      </c>
      <c r="DH94" s="91">
        <f t="shared" si="174"/>
        <v>0</v>
      </c>
      <c r="DI94" s="91">
        <f t="shared" si="175"/>
        <v>0</v>
      </c>
      <c r="DJ94" s="91">
        <f t="shared" si="176"/>
        <v>0</v>
      </c>
      <c r="DK94" s="89">
        <f t="shared" si="177"/>
        <v>0</v>
      </c>
      <c r="DL94" s="89">
        <f t="shared" si="178"/>
        <v>0</v>
      </c>
      <c r="DM94" s="89">
        <f t="shared" si="179"/>
        <v>0</v>
      </c>
      <c r="DN94" s="89">
        <f t="shared" si="180"/>
        <v>0</v>
      </c>
      <c r="DO94" s="89">
        <f t="shared" si="181"/>
        <v>0</v>
      </c>
      <c r="DP94" s="94">
        <f t="shared" si="182"/>
        <v>0</v>
      </c>
      <c r="DQ94" s="90">
        <f t="shared" si="183"/>
        <v>0</v>
      </c>
      <c r="DR94" s="342">
        <f t="shared" si="184"/>
        <v>0</v>
      </c>
      <c r="DS94" s="343">
        <f t="shared" si="185"/>
        <v>0</v>
      </c>
      <c r="DT94" s="343">
        <f t="shared" si="186"/>
        <v>0</v>
      </c>
      <c r="DU94" s="343">
        <f t="shared" si="187"/>
        <v>0</v>
      </c>
      <c r="DV94" s="89">
        <f t="shared" si="188"/>
        <v>0</v>
      </c>
      <c r="DW94" s="89">
        <f t="shared" si="189"/>
        <v>0</v>
      </c>
      <c r="DX94" s="343">
        <f t="shared" si="190"/>
        <v>0</v>
      </c>
      <c r="DY94" s="343">
        <f t="shared" si="191"/>
        <v>0</v>
      </c>
      <c r="DZ94" s="343">
        <f t="shared" si="192"/>
        <v>0</v>
      </c>
      <c r="EA94" s="94">
        <f t="shared" si="193"/>
        <v>0</v>
      </c>
      <c r="EB94" s="90">
        <f t="shared" si="194"/>
        <v>0</v>
      </c>
      <c r="EC94" s="91">
        <f t="shared" si="195"/>
        <v>0</v>
      </c>
      <c r="ED94" s="89">
        <f t="shared" si="196"/>
        <v>0</v>
      </c>
      <c r="EE94" s="89">
        <f t="shared" si="197"/>
        <v>0</v>
      </c>
      <c r="EF94" s="89">
        <f t="shared" si="198"/>
        <v>0</v>
      </c>
      <c r="EG94" s="89">
        <f t="shared" si="199"/>
        <v>0</v>
      </c>
      <c r="EH94" s="89">
        <f t="shared" si="200"/>
        <v>0</v>
      </c>
      <c r="EI94" s="89">
        <f t="shared" si="201"/>
        <v>0</v>
      </c>
      <c r="EJ94" s="89">
        <f t="shared" si="202"/>
        <v>0</v>
      </c>
      <c r="EK94" s="94">
        <f t="shared" si="203"/>
        <v>0</v>
      </c>
      <c r="EL94" s="94">
        <f t="shared" si="204"/>
        <v>0</v>
      </c>
      <c r="EM94" s="90">
        <f t="shared" si="205"/>
        <v>0</v>
      </c>
      <c r="EN94" s="91">
        <f t="shared" si="118"/>
        <v>0</v>
      </c>
      <c r="EO94" s="89">
        <f t="shared" si="119"/>
        <v>0</v>
      </c>
      <c r="EP94" s="89">
        <f t="shared" si="120"/>
        <v>0</v>
      </c>
      <c r="EQ94" s="89">
        <f t="shared" si="121"/>
        <v>0</v>
      </c>
      <c r="ER94" s="89">
        <f t="shared" si="122"/>
        <v>0</v>
      </c>
      <c r="ES94" s="89">
        <f t="shared" si="206"/>
        <v>0</v>
      </c>
      <c r="ET94" s="89">
        <f t="shared" si="123"/>
        <v>0</v>
      </c>
      <c r="EU94" s="89">
        <f t="shared" si="124"/>
        <v>0</v>
      </c>
      <c r="EV94" s="94">
        <f t="shared" si="125"/>
        <v>0</v>
      </c>
      <c r="EW94" s="94">
        <f t="shared" si="126"/>
        <v>0</v>
      </c>
      <c r="EX94" s="90">
        <f t="shared" si="127"/>
        <v>0</v>
      </c>
      <c r="EY94" s="662"/>
    </row>
    <row r="95" spans="1:155" ht="22.5" customHeight="1">
      <c r="A95" s="13">
        <f t="shared" si="128"/>
        <v>0</v>
      </c>
      <c r="B95" s="35">
        <v>87</v>
      </c>
      <c r="C95" s="334">
        <v>87</v>
      </c>
      <c r="D95" s="6">
        <f t="shared" si="129"/>
        <v>0</v>
      </c>
      <c r="E95" s="79"/>
      <c r="F95" s="443" t="str">
        <f t="shared" si="207"/>
        <v/>
      </c>
      <c r="G95" s="78">
        <f>'Data Paste From Shala Darpan'!L88</f>
        <v>0</v>
      </c>
      <c r="H95" s="79">
        <f>'Data Paste From Shala Darpan'!F88</f>
        <v>0</v>
      </c>
      <c r="I95" s="79">
        <f>'Data Paste From Shala Darpan'!H88</f>
        <v>0</v>
      </c>
      <c r="J95" s="79">
        <f>'Data Paste From Shala Darpan'!I88</f>
        <v>0</v>
      </c>
      <c r="K95" s="337">
        <f>'Data Paste From Shala Darpan'!K88</f>
        <v>0</v>
      </c>
      <c r="L95" s="214" t="str">
        <f t="shared" si="130"/>
        <v/>
      </c>
      <c r="M95" s="174"/>
      <c r="N95" s="175" t="str">
        <f t="shared" si="131"/>
        <v/>
      </c>
      <c r="O95" s="220">
        <f t="shared" si="132"/>
        <v>0</v>
      </c>
      <c r="P95" s="681"/>
      <c r="Q95" s="137"/>
      <c r="R95" s="138"/>
      <c r="S95" s="138"/>
      <c r="T95" s="139"/>
      <c r="U95" s="138"/>
      <c r="V95" s="414">
        <f t="shared" si="133"/>
        <v>0</v>
      </c>
      <c r="W95" s="138"/>
      <c r="X95" s="193"/>
      <c r="Y95" s="194"/>
      <c r="Z95" s="194"/>
      <c r="AA95" s="195"/>
      <c r="AB95" s="194"/>
      <c r="AC95" s="417">
        <f t="shared" si="134"/>
        <v>0</v>
      </c>
      <c r="AD95" s="194"/>
      <c r="AE95" s="242"/>
      <c r="AF95" s="243"/>
      <c r="AG95" s="243"/>
      <c r="AH95" s="244"/>
      <c r="AI95" s="243"/>
      <c r="AJ95" s="420">
        <f t="shared" si="135"/>
        <v>0</v>
      </c>
      <c r="AK95" s="243"/>
      <c r="AL95" s="143"/>
      <c r="AM95" s="144"/>
      <c r="AN95" s="144"/>
      <c r="AO95" s="145"/>
      <c r="AP95" s="144"/>
      <c r="AQ95" s="423">
        <f t="shared" si="136"/>
        <v>0</v>
      </c>
      <c r="AR95" s="144"/>
      <c r="AS95" s="257"/>
      <c r="AT95" s="258"/>
      <c r="AU95" s="258"/>
      <c r="AV95" s="259"/>
      <c r="AW95" s="258"/>
      <c r="AX95" s="426">
        <f t="shared" si="137"/>
        <v>0</v>
      </c>
      <c r="AY95" s="258"/>
      <c r="AZ95" s="295"/>
      <c r="BA95" s="296"/>
      <c r="BB95" s="296"/>
      <c r="BC95" s="297"/>
      <c r="BD95" s="296"/>
      <c r="BE95" s="429">
        <f t="shared" si="138"/>
        <v>0</v>
      </c>
      <c r="BF95" s="296"/>
      <c r="BG95" s="257"/>
      <c r="BH95" s="258"/>
      <c r="BI95" s="258"/>
      <c r="BJ95" s="259"/>
      <c r="BK95" s="258"/>
      <c r="BL95" s="426">
        <f t="shared" si="139"/>
        <v>0</v>
      </c>
      <c r="BM95" s="258"/>
      <c r="BN95" s="266">
        <v>0</v>
      </c>
      <c r="BO95" s="267">
        <v>0</v>
      </c>
      <c r="BP95" s="274">
        <v>0</v>
      </c>
      <c r="BQ95" s="275">
        <v>0</v>
      </c>
      <c r="BR95" s="282">
        <v>0</v>
      </c>
      <c r="BS95" s="283">
        <v>0</v>
      </c>
      <c r="BT95" s="202">
        <v>0</v>
      </c>
      <c r="BU95" s="203">
        <v>0</v>
      </c>
      <c r="BV95" s="203">
        <v>0</v>
      </c>
      <c r="BW95" s="150">
        <v>0</v>
      </c>
      <c r="BX95" s="151">
        <v>0</v>
      </c>
      <c r="BY95" s="301">
        <v>0</v>
      </c>
      <c r="BZ95" s="91">
        <f t="shared" si="140"/>
        <v>0</v>
      </c>
      <c r="CA95" s="89">
        <f t="shared" si="141"/>
        <v>0</v>
      </c>
      <c r="CB95" s="89">
        <f t="shared" si="142"/>
        <v>0</v>
      </c>
      <c r="CC95" s="89">
        <f t="shared" si="143"/>
        <v>0</v>
      </c>
      <c r="CD95" s="89">
        <f t="shared" si="144"/>
        <v>0</v>
      </c>
      <c r="CE95" s="89">
        <f t="shared" si="145"/>
        <v>0</v>
      </c>
      <c r="CF95" s="89">
        <f t="shared" si="146"/>
        <v>0</v>
      </c>
      <c r="CG95" s="89">
        <f t="shared" si="147"/>
        <v>0</v>
      </c>
      <c r="CH95" s="94">
        <f t="shared" si="148"/>
        <v>0</v>
      </c>
      <c r="CI95" s="94">
        <f t="shared" si="149"/>
        <v>0</v>
      </c>
      <c r="CJ95" s="90">
        <f t="shared" si="150"/>
        <v>0</v>
      </c>
      <c r="CK95" s="91">
        <f t="shared" si="151"/>
        <v>0</v>
      </c>
      <c r="CL95" s="89">
        <f t="shared" si="152"/>
        <v>0</v>
      </c>
      <c r="CM95" s="89">
        <f t="shared" si="153"/>
        <v>0</v>
      </c>
      <c r="CN95" s="89">
        <f t="shared" si="154"/>
        <v>0</v>
      </c>
      <c r="CO95" s="89">
        <f t="shared" si="155"/>
        <v>0</v>
      </c>
      <c r="CP95" s="89">
        <f t="shared" si="156"/>
        <v>0</v>
      </c>
      <c r="CQ95" s="89">
        <f t="shared" si="157"/>
        <v>0</v>
      </c>
      <c r="CR95" s="89">
        <f t="shared" si="158"/>
        <v>0</v>
      </c>
      <c r="CS95" s="94">
        <f t="shared" si="159"/>
        <v>0</v>
      </c>
      <c r="CT95" s="94">
        <f t="shared" si="160"/>
        <v>0</v>
      </c>
      <c r="CU95" s="90">
        <f t="shared" si="161"/>
        <v>0</v>
      </c>
      <c r="CV95" s="91">
        <f t="shared" si="162"/>
        <v>0</v>
      </c>
      <c r="CW95" s="89">
        <f t="shared" si="163"/>
        <v>0</v>
      </c>
      <c r="CX95" s="89">
        <f t="shared" si="164"/>
        <v>0</v>
      </c>
      <c r="CY95" s="89">
        <f t="shared" si="165"/>
        <v>0</v>
      </c>
      <c r="CZ95" s="89">
        <f t="shared" si="166"/>
        <v>0</v>
      </c>
      <c r="DA95" s="89">
        <f t="shared" si="167"/>
        <v>0</v>
      </c>
      <c r="DB95" s="89">
        <f t="shared" si="168"/>
        <v>0</v>
      </c>
      <c r="DC95" s="89">
        <f t="shared" si="169"/>
        <v>0</v>
      </c>
      <c r="DD95" s="94">
        <f t="shared" si="170"/>
        <v>0</v>
      </c>
      <c r="DE95" s="94">
        <f t="shared" si="171"/>
        <v>0</v>
      </c>
      <c r="DF95" s="90">
        <f t="shared" si="172"/>
        <v>0</v>
      </c>
      <c r="DG95" s="91">
        <f t="shared" si="173"/>
        <v>0</v>
      </c>
      <c r="DH95" s="91">
        <f t="shared" si="174"/>
        <v>0</v>
      </c>
      <c r="DI95" s="91">
        <f t="shared" si="175"/>
        <v>0</v>
      </c>
      <c r="DJ95" s="91">
        <f t="shared" si="176"/>
        <v>0</v>
      </c>
      <c r="DK95" s="89">
        <f t="shared" si="177"/>
        <v>0</v>
      </c>
      <c r="DL95" s="89">
        <f t="shared" si="178"/>
        <v>0</v>
      </c>
      <c r="DM95" s="89">
        <f t="shared" si="179"/>
        <v>0</v>
      </c>
      <c r="DN95" s="89">
        <f t="shared" si="180"/>
        <v>0</v>
      </c>
      <c r="DO95" s="89">
        <f t="shared" si="181"/>
        <v>0</v>
      </c>
      <c r="DP95" s="94">
        <f t="shared" si="182"/>
        <v>0</v>
      </c>
      <c r="DQ95" s="90">
        <f t="shared" si="183"/>
        <v>0</v>
      </c>
      <c r="DR95" s="342">
        <f t="shared" si="184"/>
        <v>0</v>
      </c>
      <c r="DS95" s="343">
        <f t="shared" si="185"/>
        <v>0</v>
      </c>
      <c r="DT95" s="343">
        <f t="shared" si="186"/>
        <v>0</v>
      </c>
      <c r="DU95" s="343">
        <f t="shared" si="187"/>
        <v>0</v>
      </c>
      <c r="DV95" s="89">
        <f t="shared" si="188"/>
        <v>0</v>
      </c>
      <c r="DW95" s="89">
        <f t="shared" si="189"/>
        <v>0</v>
      </c>
      <c r="DX95" s="343">
        <f t="shared" si="190"/>
        <v>0</v>
      </c>
      <c r="DY95" s="343">
        <f t="shared" si="191"/>
        <v>0</v>
      </c>
      <c r="DZ95" s="343">
        <f t="shared" si="192"/>
        <v>0</v>
      </c>
      <c r="EA95" s="94">
        <f t="shared" si="193"/>
        <v>0</v>
      </c>
      <c r="EB95" s="90">
        <f t="shared" si="194"/>
        <v>0</v>
      </c>
      <c r="EC95" s="91">
        <f t="shared" si="195"/>
        <v>0</v>
      </c>
      <c r="ED95" s="89">
        <f t="shared" si="196"/>
        <v>0</v>
      </c>
      <c r="EE95" s="89">
        <f t="shared" si="197"/>
        <v>0</v>
      </c>
      <c r="EF95" s="89">
        <f t="shared" si="198"/>
        <v>0</v>
      </c>
      <c r="EG95" s="89">
        <f t="shared" si="199"/>
        <v>0</v>
      </c>
      <c r="EH95" s="89">
        <f t="shared" si="200"/>
        <v>0</v>
      </c>
      <c r="EI95" s="89">
        <f t="shared" si="201"/>
        <v>0</v>
      </c>
      <c r="EJ95" s="89">
        <f t="shared" si="202"/>
        <v>0</v>
      </c>
      <c r="EK95" s="94">
        <f t="shared" si="203"/>
        <v>0</v>
      </c>
      <c r="EL95" s="94">
        <f t="shared" si="204"/>
        <v>0</v>
      </c>
      <c r="EM95" s="90">
        <f t="shared" si="205"/>
        <v>0</v>
      </c>
      <c r="EN95" s="91">
        <f t="shared" si="118"/>
        <v>0</v>
      </c>
      <c r="EO95" s="89">
        <f t="shared" si="119"/>
        <v>0</v>
      </c>
      <c r="EP95" s="89">
        <f t="shared" si="120"/>
        <v>0</v>
      </c>
      <c r="EQ95" s="89">
        <f t="shared" si="121"/>
        <v>0</v>
      </c>
      <c r="ER95" s="89">
        <f t="shared" si="122"/>
        <v>0</v>
      </c>
      <c r="ES95" s="89">
        <f t="shared" si="206"/>
        <v>0</v>
      </c>
      <c r="ET95" s="89">
        <f t="shared" si="123"/>
        <v>0</v>
      </c>
      <c r="EU95" s="89">
        <f t="shared" si="124"/>
        <v>0</v>
      </c>
      <c r="EV95" s="94">
        <f t="shared" si="125"/>
        <v>0</v>
      </c>
      <c r="EW95" s="94">
        <f t="shared" si="126"/>
        <v>0</v>
      </c>
      <c r="EX95" s="90">
        <f t="shared" si="127"/>
        <v>0</v>
      </c>
      <c r="EY95" s="662"/>
    </row>
    <row r="96" spans="1:155" ht="22.5" customHeight="1">
      <c r="A96" s="13">
        <f t="shared" si="128"/>
        <v>0</v>
      </c>
      <c r="B96" s="35">
        <v>88</v>
      </c>
      <c r="C96" s="336">
        <v>88</v>
      </c>
      <c r="D96" s="6">
        <f t="shared" si="129"/>
        <v>0</v>
      </c>
      <c r="E96" s="79"/>
      <c r="F96" s="443" t="str">
        <f t="shared" si="207"/>
        <v/>
      </c>
      <c r="G96" s="79">
        <f>'Data Paste From Shala Darpan'!L89</f>
        <v>0</v>
      </c>
      <c r="H96" s="79">
        <f>'Data Paste From Shala Darpan'!F89</f>
        <v>0</v>
      </c>
      <c r="I96" s="79">
        <f>'Data Paste From Shala Darpan'!H89</f>
        <v>0</v>
      </c>
      <c r="J96" s="79">
        <f>'Data Paste From Shala Darpan'!I89</f>
        <v>0</v>
      </c>
      <c r="K96" s="337">
        <f>'Data Paste From Shala Darpan'!K89</f>
        <v>0</v>
      </c>
      <c r="L96" s="214" t="str">
        <f t="shared" si="130"/>
        <v/>
      </c>
      <c r="M96" s="174"/>
      <c r="N96" s="175" t="str">
        <f t="shared" si="131"/>
        <v/>
      </c>
      <c r="O96" s="220">
        <f t="shared" si="132"/>
        <v>0</v>
      </c>
      <c r="P96" s="681"/>
      <c r="Q96" s="137"/>
      <c r="R96" s="138"/>
      <c r="S96" s="138"/>
      <c r="T96" s="139"/>
      <c r="U96" s="138"/>
      <c r="V96" s="414">
        <f t="shared" si="133"/>
        <v>0</v>
      </c>
      <c r="W96" s="138"/>
      <c r="X96" s="193"/>
      <c r="Y96" s="194"/>
      <c r="Z96" s="194"/>
      <c r="AA96" s="195"/>
      <c r="AB96" s="194"/>
      <c r="AC96" s="417">
        <f t="shared" si="134"/>
        <v>0</v>
      </c>
      <c r="AD96" s="194"/>
      <c r="AE96" s="242"/>
      <c r="AF96" s="243"/>
      <c r="AG96" s="243"/>
      <c r="AH96" s="244"/>
      <c r="AI96" s="243"/>
      <c r="AJ96" s="420">
        <f t="shared" si="135"/>
        <v>0</v>
      </c>
      <c r="AK96" s="243"/>
      <c r="AL96" s="143"/>
      <c r="AM96" s="144"/>
      <c r="AN96" s="144"/>
      <c r="AO96" s="145"/>
      <c r="AP96" s="144"/>
      <c r="AQ96" s="423">
        <f t="shared" si="136"/>
        <v>0</v>
      </c>
      <c r="AR96" s="144"/>
      <c r="AS96" s="257"/>
      <c r="AT96" s="258"/>
      <c r="AU96" s="258"/>
      <c r="AV96" s="259"/>
      <c r="AW96" s="258"/>
      <c r="AX96" s="426">
        <f t="shared" si="137"/>
        <v>0</v>
      </c>
      <c r="AY96" s="258"/>
      <c r="AZ96" s="295"/>
      <c r="BA96" s="296"/>
      <c r="BB96" s="296"/>
      <c r="BC96" s="297"/>
      <c r="BD96" s="296"/>
      <c r="BE96" s="429">
        <f t="shared" si="138"/>
        <v>0</v>
      </c>
      <c r="BF96" s="296"/>
      <c r="BG96" s="257"/>
      <c r="BH96" s="258"/>
      <c r="BI96" s="258"/>
      <c r="BJ96" s="259"/>
      <c r="BK96" s="258"/>
      <c r="BL96" s="426">
        <f t="shared" si="139"/>
        <v>0</v>
      </c>
      <c r="BM96" s="258"/>
      <c r="BN96" s="266">
        <v>0</v>
      </c>
      <c r="BO96" s="267">
        <v>0</v>
      </c>
      <c r="BP96" s="274">
        <v>0</v>
      </c>
      <c r="BQ96" s="275">
        <v>0</v>
      </c>
      <c r="BR96" s="282">
        <v>0</v>
      </c>
      <c r="BS96" s="283">
        <v>0</v>
      </c>
      <c r="BT96" s="202">
        <v>0</v>
      </c>
      <c r="BU96" s="203">
        <v>0</v>
      </c>
      <c r="BV96" s="203">
        <v>0</v>
      </c>
      <c r="BW96" s="150">
        <v>0</v>
      </c>
      <c r="BX96" s="151">
        <v>0</v>
      </c>
      <c r="BY96" s="301">
        <v>0</v>
      </c>
      <c r="BZ96" s="91">
        <f t="shared" si="140"/>
        <v>0</v>
      </c>
      <c r="CA96" s="89">
        <f t="shared" si="141"/>
        <v>0</v>
      </c>
      <c r="CB96" s="89">
        <f t="shared" si="142"/>
        <v>0</v>
      </c>
      <c r="CC96" s="89">
        <f t="shared" si="143"/>
        <v>0</v>
      </c>
      <c r="CD96" s="89">
        <f t="shared" si="144"/>
        <v>0</v>
      </c>
      <c r="CE96" s="89">
        <f t="shared" si="145"/>
        <v>0</v>
      </c>
      <c r="CF96" s="89">
        <f t="shared" si="146"/>
        <v>0</v>
      </c>
      <c r="CG96" s="89">
        <f t="shared" si="147"/>
        <v>0</v>
      </c>
      <c r="CH96" s="94">
        <f t="shared" si="148"/>
        <v>0</v>
      </c>
      <c r="CI96" s="94">
        <f t="shared" si="149"/>
        <v>0</v>
      </c>
      <c r="CJ96" s="90">
        <f t="shared" si="150"/>
        <v>0</v>
      </c>
      <c r="CK96" s="91">
        <f t="shared" si="151"/>
        <v>0</v>
      </c>
      <c r="CL96" s="89">
        <f t="shared" si="152"/>
        <v>0</v>
      </c>
      <c r="CM96" s="89">
        <f t="shared" si="153"/>
        <v>0</v>
      </c>
      <c r="CN96" s="89">
        <f t="shared" si="154"/>
        <v>0</v>
      </c>
      <c r="CO96" s="89">
        <f t="shared" si="155"/>
        <v>0</v>
      </c>
      <c r="CP96" s="89">
        <f t="shared" si="156"/>
        <v>0</v>
      </c>
      <c r="CQ96" s="89">
        <f t="shared" si="157"/>
        <v>0</v>
      </c>
      <c r="CR96" s="89">
        <f t="shared" si="158"/>
        <v>0</v>
      </c>
      <c r="CS96" s="94">
        <f t="shared" si="159"/>
        <v>0</v>
      </c>
      <c r="CT96" s="94">
        <f t="shared" si="160"/>
        <v>0</v>
      </c>
      <c r="CU96" s="90">
        <f t="shared" si="161"/>
        <v>0</v>
      </c>
      <c r="CV96" s="91">
        <f t="shared" si="162"/>
        <v>0</v>
      </c>
      <c r="CW96" s="89">
        <f t="shared" si="163"/>
        <v>0</v>
      </c>
      <c r="CX96" s="89">
        <f t="shared" si="164"/>
        <v>0</v>
      </c>
      <c r="CY96" s="89">
        <f t="shared" si="165"/>
        <v>0</v>
      </c>
      <c r="CZ96" s="89">
        <f t="shared" si="166"/>
        <v>0</v>
      </c>
      <c r="DA96" s="89">
        <f t="shared" si="167"/>
        <v>0</v>
      </c>
      <c r="DB96" s="89">
        <f t="shared" si="168"/>
        <v>0</v>
      </c>
      <c r="DC96" s="89">
        <f t="shared" si="169"/>
        <v>0</v>
      </c>
      <c r="DD96" s="94">
        <f t="shared" si="170"/>
        <v>0</v>
      </c>
      <c r="DE96" s="94">
        <f t="shared" si="171"/>
        <v>0</v>
      </c>
      <c r="DF96" s="90">
        <f t="shared" si="172"/>
        <v>0</v>
      </c>
      <c r="DG96" s="91">
        <f t="shared" si="173"/>
        <v>0</v>
      </c>
      <c r="DH96" s="91">
        <f t="shared" si="174"/>
        <v>0</v>
      </c>
      <c r="DI96" s="91">
        <f t="shared" si="175"/>
        <v>0</v>
      </c>
      <c r="DJ96" s="91">
        <f t="shared" si="176"/>
        <v>0</v>
      </c>
      <c r="DK96" s="89">
        <f t="shared" si="177"/>
        <v>0</v>
      </c>
      <c r="DL96" s="89">
        <f t="shared" si="178"/>
        <v>0</v>
      </c>
      <c r="DM96" s="89">
        <f t="shared" si="179"/>
        <v>0</v>
      </c>
      <c r="DN96" s="89">
        <f t="shared" si="180"/>
        <v>0</v>
      </c>
      <c r="DO96" s="89">
        <f t="shared" si="181"/>
        <v>0</v>
      </c>
      <c r="DP96" s="94">
        <f t="shared" si="182"/>
        <v>0</v>
      </c>
      <c r="DQ96" s="90">
        <f t="shared" si="183"/>
        <v>0</v>
      </c>
      <c r="DR96" s="342">
        <f t="shared" si="184"/>
        <v>0</v>
      </c>
      <c r="DS96" s="343">
        <f t="shared" si="185"/>
        <v>0</v>
      </c>
      <c r="DT96" s="343">
        <f t="shared" si="186"/>
        <v>0</v>
      </c>
      <c r="DU96" s="343">
        <f t="shared" si="187"/>
        <v>0</v>
      </c>
      <c r="DV96" s="89">
        <f t="shared" si="188"/>
        <v>0</v>
      </c>
      <c r="DW96" s="89">
        <f t="shared" si="189"/>
        <v>0</v>
      </c>
      <c r="DX96" s="343">
        <f t="shared" si="190"/>
        <v>0</v>
      </c>
      <c r="DY96" s="343">
        <f t="shared" si="191"/>
        <v>0</v>
      </c>
      <c r="DZ96" s="343">
        <f t="shared" si="192"/>
        <v>0</v>
      </c>
      <c r="EA96" s="94">
        <f t="shared" si="193"/>
        <v>0</v>
      </c>
      <c r="EB96" s="90">
        <f t="shared" si="194"/>
        <v>0</v>
      </c>
      <c r="EC96" s="91">
        <f t="shared" si="195"/>
        <v>0</v>
      </c>
      <c r="ED96" s="89">
        <f t="shared" si="196"/>
        <v>0</v>
      </c>
      <c r="EE96" s="89">
        <f t="shared" si="197"/>
        <v>0</v>
      </c>
      <c r="EF96" s="89">
        <f t="shared" si="198"/>
        <v>0</v>
      </c>
      <c r="EG96" s="89">
        <f t="shared" si="199"/>
        <v>0</v>
      </c>
      <c r="EH96" s="89">
        <f t="shared" si="200"/>
        <v>0</v>
      </c>
      <c r="EI96" s="89">
        <f t="shared" si="201"/>
        <v>0</v>
      </c>
      <c r="EJ96" s="89">
        <f t="shared" si="202"/>
        <v>0</v>
      </c>
      <c r="EK96" s="94">
        <f t="shared" si="203"/>
        <v>0</v>
      </c>
      <c r="EL96" s="94">
        <f t="shared" si="204"/>
        <v>0</v>
      </c>
      <c r="EM96" s="90">
        <f t="shared" si="205"/>
        <v>0</v>
      </c>
      <c r="EN96" s="91">
        <f t="shared" si="118"/>
        <v>0</v>
      </c>
      <c r="EO96" s="89">
        <f t="shared" si="119"/>
        <v>0</v>
      </c>
      <c r="EP96" s="89">
        <f t="shared" si="120"/>
        <v>0</v>
      </c>
      <c r="EQ96" s="89">
        <f t="shared" si="121"/>
        <v>0</v>
      </c>
      <c r="ER96" s="89">
        <f t="shared" si="122"/>
        <v>0</v>
      </c>
      <c r="ES96" s="89">
        <f t="shared" si="206"/>
        <v>0</v>
      </c>
      <c r="ET96" s="89">
        <f t="shared" si="123"/>
        <v>0</v>
      </c>
      <c r="EU96" s="89">
        <f t="shared" si="124"/>
        <v>0</v>
      </c>
      <c r="EV96" s="94">
        <f t="shared" si="125"/>
        <v>0</v>
      </c>
      <c r="EW96" s="94">
        <f t="shared" si="126"/>
        <v>0</v>
      </c>
      <c r="EX96" s="90">
        <f t="shared" si="127"/>
        <v>0</v>
      </c>
      <c r="EY96" s="662"/>
    </row>
    <row r="97" spans="1:155" ht="22.5" customHeight="1">
      <c r="A97" s="13">
        <f t="shared" si="128"/>
        <v>0</v>
      </c>
      <c r="B97" s="35">
        <v>89</v>
      </c>
      <c r="C97" s="334">
        <v>89</v>
      </c>
      <c r="D97" s="6">
        <f t="shared" si="129"/>
        <v>0</v>
      </c>
      <c r="E97" s="79"/>
      <c r="F97" s="443" t="str">
        <f t="shared" si="207"/>
        <v/>
      </c>
      <c r="G97" s="78">
        <f>'Data Paste From Shala Darpan'!L90</f>
        <v>0</v>
      </c>
      <c r="H97" s="79">
        <f>'Data Paste From Shala Darpan'!F90</f>
        <v>0</v>
      </c>
      <c r="I97" s="79">
        <f>'Data Paste From Shala Darpan'!H90</f>
        <v>0</v>
      </c>
      <c r="J97" s="79">
        <f>'Data Paste From Shala Darpan'!I90</f>
        <v>0</v>
      </c>
      <c r="K97" s="337">
        <f>'Data Paste From Shala Darpan'!K90</f>
        <v>0</v>
      </c>
      <c r="L97" s="214" t="str">
        <f t="shared" si="130"/>
        <v/>
      </c>
      <c r="M97" s="174"/>
      <c r="N97" s="175" t="str">
        <f t="shared" si="131"/>
        <v/>
      </c>
      <c r="O97" s="220">
        <f t="shared" si="132"/>
        <v>0</v>
      </c>
      <c r="P97" s="681"/>
      <c r="Q97" s="137"/>
      <c r="R97" s="138"/>
      <c r="S97" s="138"/>
      <c r="T97" s="139"/>
      <c r="U97" s="138"/>
      <c r="V97" s="414">
        <f t="shared" si="133"/>
        <v>0</v>
      </c>
      <c r="W97" s="138"/>
      <c r="X97" s="193"/>
      <c r="Y97" s="194"/>
      <c r="Z97" s="194"/>
      <c r="AA97" s="195"/>
      <c r="AB97" s="194"/>
      <c r="AC97" s="417">
        <f t="shared" si="134"/>
        <v>0</v>
      </c>
      <c r="AD97" s="194"/>
      <c r="AE97" s="242"/>
      <c r="AF97" s="243"/>
      <c r="AG97" s="243"/>
      <c r="AH97" s="244"/>
      <c r="AI97" s="243"/>
      <c r="AJ97" s="420">
        <f t="shared" si="135"/>
        <v>0</v>
      </c>
      <c r="AK97" s="243"/>
      <c r="AL97" s="143"/>
      <c r="AM97" s="144"/>
      <c r="AN97" s="144"/>
      <c r="AO97" s="145"/>
      <c r="AP97" s="144"/>
      <c r="AQ97" s="423">
        <f t="shared" si="136"/>
        <v>0</v>
      </c>
      <c r="AR97" s="144"/>
      <c r="AS97" s="257"/>
      <c r="AT97" s="258"/>
      <c r="AU97" s="258"/>
      <c r="AV97" s="259"/>
      <c r="AW97" s="258"/>
      <c r="AX97" s="426">
        <f t="shared" si="137"/>
        <v>0</v>
      </c>
      <c r="AY97" s="258"/>
      <c r="AZ97" s="295"/>
      <c r="BA97" s="296"/>
      <c r="BB97" s="296"/>
      <c r="BC97" s="297"/>
      <c r="BD97" s="296"/>
      <c r="BE97" s="429">
        <f t="shared" si="138"/>
        <v>0</v>
      </c>
      <c r="BF97" s="296"/>
      <c r="BG97" s="257"/>
      <c r="BH97" s="258"/>
      <c r="BI97" s="258"/>
      <c r="BJ97" s="259"/>
      <c r="BK97" s="258"/>
      <c r="BL97" s="426">
        <f t="shared" si="139"/>
        <v>0</v>
      </c>
      <c r="BM97" s="258"/>
      <c r="BN97" s="266">
        <v>0</v>
      </c>
      <c r="BO97" s="267">
        <v>0</v>
      </c>
      <c r="BP97" s="274">
        <v>0</v>
      </c>
      <c r="BQ97" s="275">
        <v>0</v>
      </c>
      <c r="BR97" s="282">
        <v>0</v>
      </c>
      <c r="BS97" s="283">
        <v>0</v>
      </c>
      <c r="BT97" s="202">
        <v>0</v>
      </c>
      <c r="BU97" s="203">
        <v>0</v>
      </c>
      <c r="BV97" s="203">
        <v>0</v>
      </c>
      <c r="BW97" s="150">
        <v>0</v>
      </c>
      <c r="BX97" s="151">
        <v>0</v>
      </c>
      <c r="BY97" s="301">
        <v>0</v>
      </c>
      <c r="BZ97" s="91">
        <f t="shared" si="140"/>
        <v>0</v>
      </c>
      <c r="CA97" s="89">
        <f t="shared" si="141"/>
        <v>0</v>
      </c>
      <c r="CB97" s="89">
        <f t="shared" si="142"/>
        <v>0</v>
      </c>
      <c r="CC97" s="89">
        <f t="shared" si="143"/>
        <v>0</v>
      </c>
      <c r="CD97" s="89">
        <f t="shared" si="144"/>
        <v>0</v>
      </c>
      <c r="CE97" s="89">
        <f t="shared" si="145"/>
        <v>0</v>
      </c>
      <c r="CF97" s="89">
        <f t="shared" si="146"/>
        <v>0</v>
      </c>
      <c r="CG97" s="89">
        <f t="shared" si="147"/>
        <v>0</v>
      </c>
      <c r="CH97" s="94">
        <f t="shared" si="148"/>
        <v>0</v>
      </c>
      <c r="CI97" s="94">
        <f t="shared" si="149"/>
        <v>0</v>
      </c>
      <c r="CJ97" s="90">
        <f t="shared" si="150"/>
        <v>0</v>
      </c>
      <c r="CK97" s="91">
        <f t="shared" si="151"/>
        <v>0</v>
      </c>
      <c r="CL97" s="89">
        <f t="shared" si="152"/>
        <v>0</v>
      </c>
      <c r="CM97" s="89">
        <f t="shared" si="153"/>
        <v>0</v>
      </c>
      <c r="CN97" s="89">
        <f t="shared" si="154"/>
        <v>0</v>
      </c>
      <c r="CO97" s="89">
        <f t="shared" si="155"/>
        <v>0</v>
      </c>
      <c r="CP97" s="89">
        <f t="shared" si="156"/>
        <v>0</v>
      </c>
      <c r="CQ97" s="89">
        <f t="shared" si="157"/>
        <v>0</v>
      </c>
      <c r="CR97" s="89">
        <f t="shared" si="158"/>
        <v>0</v>
      </c>
      <c r="CS97" s="94">
        <f t="shared" si="159"/>
        <v>0</v>
      </c>
      <c r="CT97" s="94">
        <f t="shared" si="160"/>
        <v>0</v>
      </c>
      <c r="CU97" s="90">
        <f t="shared" si="161"/>
        <v>0</v>
      </c>
      <c r="CV97" s="91">
        <f t="shared" si="162"/>
        <v>0</v>
      </c>
      <c r="CW97" s="89">
        <f t="shared" si="163"/>
        <v>0</v>
      </c>
      <c r="CX97" s="89">
        <f t="shared" si="164"/>
        <v>0</v>
      </c>
      <c r="CY97" s="89">
        <f t="shared" si="165"/>
        <v>0</v>
      </c>
      <c r="CZ97" s="89">
        <f t="shared" si="166"/>
        <v>0</v>
      </c>
      <c r="DA97" s="89">
        <f t="shared" si="167"/>
        <v>0</v>
      </c>
      <c r="DB97" s="89">
        <f t="shared" si="168"/>
        <v>0</v>
      </c>
      <c r="DC97" s="89">
        <f t="shared" si="169"/>
        <v>0</v>
      </c>
      <c r="DD97" s="94">
        <f t="shared" si="170"/>
        <v>0</v>
      </c>
      <c r="DE97" s="94">
        <f t="shared" si="171"/>
        <v>0</v>
      </c>
      <c r="DF97" s="90">
        <f t="shared" si="172"/>
        <v>0</v>
      </c>
      <c r="DG97" s="91">
        <f t="shared" si="173"/>
        <v>0</v>
      </c>
      <c r="DH97" s="91">
        <f t="shared" si="174"/>
        <v>0</v>
      </c>
      <c r="DI97" s="91">
        <f t="shared" si="175"/>
        <v>0</v>
      </c>
      <c r="DJ97" s="91">
        <f t="shared" si="176"/>
        <v>0</v>
      </c>
      <c r="DK97" s="89">
        <f t="shared" si="177"/>
        <v>0</v>
      </c>
      <c r="DL97" s="89">
        <f t="shared" si="178"/>
        <v>0</v>
      </c>
      <c r="DM97" s="89">
        <f t="shared" si="179"/>
        <v>0</v>
      </c>
      <c r="DN97" s="89">
        <f t="shared" si="180"/>
        <v>0</v>
      </c>
      <c r="DO97" s="89">
        <f t="shared" si="181"/>
        <v>0</v>
      </c>
      <c r="DP97" s="94">
        <f t="shared" si="182"/>
        <v>0</v>
      </c>
      <c r="DQ97" s="90">
        <f t="shared" si="183"/>
        <v>0</v>
      </c>
      <c r="DR97" s="342">
        <f t="shared" si="184"/>
        <v>0</v>
      </c>
      <c r="DS97" s="343">
        <f t="shared" si="185"/>
        <v>0</v>
      </c>
      <c r="DT97" s="343">
        <f t="shared" si="186"/>
        <v>0</v>
      </c>
      <c r="DU97" s="343">
        <f t="shared" si="187"/>
        <v>0</v>
      </c>
      <c r="DV97" s="89">
        <f t="shared" si="188"/>
        <v>0</v>
      </c>
      <c r="DW97" s="89">
        <f t="shared" si="189"/>
        <v>0</v>
      </c>
      <c r="DX97" s="343">
        <f t="shared" si="190"/>
        <v>0</v>
      </c>
      <c r="DY97" s="343">
        <f t="shared" si="191"/>
        <v>0</v>
      </c>
      <c r="DZ97" s="343">
        <f t="shared" si="192"/>
        <v>0</v>
      </c>
      <c r="EA97" s="94">
        <f t="shared" si="193"/>
        <v>0</v>
      </c>
      <c r="EB97" s="90">
        <f t="shared" si="194"/>
        <v>0</v>
      </c>
      <c r="EC97" s="91">
        <f t="shared" si="195"/>
        <v>0</v>
      </c>
      <c r="ED97" s="89">
        <f t="shared" si="196"/>
        <v>0</v>
      </c>
      <c r="EE97" s="89">
        <f t="shared" si="197"/>
        <v>0</v>
      </c>
      <c r="EF97" s="89">
        <f t="shared" si="198"/>
        <v>0</v>
      </c>
      <c r="EG97" s="89">
        <f t="shared" si="199"/>
        <v>0</v>
      </c>
      <c r="EH97" s="89">
        <f t="shared" si="200"/>
        <v>0</v>
      </c>
      <c r="EI97" s="89">
        <f t="shared" si="201"/>
        <v>0</v>
      </c>
      <c r="EJ97" s="89">
        <f t="shared" si="202"/>
        <v>0</v>
      </c>
      <c r="EK97" s="94">
        <f t="shared" si="203"/>
        <v>0</v>
      </c>
      <c r="EL97" s="94">
        <f t="shared" si="204"/>
        <v>0</v>
      </c>
      <c r="EM97" s="90">
        <f t="shared" si="205"/>
        <v>0</v>
      </c>
      <c r="EN97" s="91">
        <f t="shared" si="118"/>
        <v>0</v>
      </c>
      <c r="EO97" s="89">
        <f t="shared" si="119"/>
        <v>0</v>
      </c>
      <c r="EP97" s="89">
        <f t="shared" si="120"/>
        <v>0</v>
      </c>
      <c r="EQ97" s="89">
        <f t="shared" si="121"/>
        <v>0</v>
      </c>
      <c r="ER97" s="89">
        <f t="shared" si="122"/>
        <v>0</v>
      </c>
      <c r="ES97" s="89">
        <f t="shared" si="206"/>
        <v>0</v>
      </c>
      <c r="ET97" s="89">
        <f t="shared" si="123"/>
        <v>0</v>
      </c>
      <c r="EU97" s="89">
        <f t="shared" si="124"/>
        <v>0</v>
      </c>
      <c r="EV97" s="94">
        <f t="shared" si="125"/>
        <v>0</v>
      </c>
      <c r="EW97" s="94">
        <f t="shared" si="126"/>
        <v>0</v>
      </c>
      <c r="EX97" s="90">
        <f t="shared" si="127"/>
        <v>0</v>
      </c>
      <c r="EY97" s="662"/>
    </row>
    <row r="98" spans="1:155" ht="22.5" customHeight="1">
      <c r="A98" s="13">
        <f t="shared" si="128"/>
        <v>0</v>
      </c>
      <c r="B98" s="35">
        <v>90</v>
      </c>
      <c r="C98" s="336">
        <v>90</v>
      </c>
      <c r="D98" s="6">
        <f t="shared" si="129"/>
        <v>0</v>
      </c>
      <c r="E98" s="79"/>
      <c r="F98" s="443" t="str">
        <f t="shared" si="207"/>
        <v/>
      </c>
      <c r="G98" s="79">
        <f>'Data Paste From Shala Darpan'!L91</f>
        <v>0</v>
      </c>
      <c r="H98" s="79">
        <f>'Data Paste From Shala Darpan'!F91</f>
        <v>0</v>
      </c>
      <c r="I98" s="79">
        <f>'Data Paste From Shala Darpan'!H91</f>
        <v>0</v>
      </c>
      <c r="J98" s="79">
        <f>'Data Paste From Shala Darpan'!I91</f>
        <v>0</v>
      </c>
      <c r="K98" s="337">
        <f>'Data Paste From Shala Darpan'!K91</f>
        <v>0</v>
      </c>
      <c r="L98" s="214" t="str">
        <f t="shared" si="130"/>
        <v/>
      </c>
      <c r="M98" s="174"/>
      <c r="N98" s="175" t="str">
        <f t="shared" si="131"/>
        <v/>
      </c>
      <c r="O98" s="220">
        <f t="shared" si="132"/>
        <v>0</v>
      </c>
      <c r="P98" s="681"/>
      <c r="Q98" s="137"/>
      <c r="R98" s="138"/>
      <c r="S98" s="138"/>
      <c r="T98" s="139"/>
      <c r="U98" s="138"/>
      <c r="V98" s="414">
        <f t="shared" si="133"/>
        <v>0</v>
      </c>
      <c r="W98" s="138"/>
      <c r="X98" s="193"/>
      <c r="Y98" s="194"/>
      <c r="Z98" s="194"/>
      <c r="AA98" s="195"/>
      <c r="AB98" s="194"/>
      <c r="AC98" s="417">
        <f t="shared" si="134"/>
        <v>0</v>
      </c>
      <c r="AD98" s="194"/>
      <c r="AE98" s="242"/>
      <c r="AF98" s="243"/>
      <c r="AG98" s="243"/>
      <c r="AH98" s="244"/>
      <c r="AI98" s="243"/>
      <c r="AJ98" s="420">
        <f t="shared" si="135"/>
        <v>0</v>
      </c>
      <c r="AK98" s="243"/>
      <c r="AL98" s="143"/>
      <c r="AM98" s="144"/>
      <c r="AN98" s="144"/>
      <c r="AO98" s="145"/>
      <c r="AP98" s="144"/>
      <c r="AQ98" s="423">
        <f t="shared" si="136"/>
        <v>0</v>
      </c>
      <c r="AR98" s="144"/>
      <c r="AS98" s="257"/>
      <c r="AT98" s="258"/>
      <c r="AU98" s="258"/>
      <c r="AV98" s="259"/>
      <c r="AW98" s="258"/>
      <c r="AX98" s="426">
        <f t="shared" si="137"/>
        <v>0</v>
      </c>
      <c r="AY98" s="258"/>
      <c r="AZ98" s="295"/>
      <c r="BA98" s="296"/>
      <c r="BB98" s="296"/>
      <c r="BC98" s="297"/>
      <c r="BD98" s="296"/>
      <c r="BE98" s="429">
        <f t="shared" si="138"/>
        <v>0</v>
      </c>
      <c r="BF98" s="296"/>
      <c r="BG98" s="257"/>
      <c r="BH98" s="258"/>
      <c r="BI98" s="258"/>
      <c r="BJ98" s="259"/>
      <c r="BK98" s="258"/>
      <c r="BL98" s="426">
        <f t="shared" si="139"/>
        <v>0</v>
      </c>
      <c r="BM98" s="258"/>
      <c r="BN98" s="266">
        <v>0</v>
      </c>
      <c r="BO98" s="267">
        <v>0</v>
      </c>
      <c r="BP98" s="274">
        <v>0</v>
      </c>
      <c r="BQ98" s="275">
        <v>0</v>
      </c>
      <c r="BR98" s="282">
        <v>0</v>
      </c>
      <c r="BS98" s="283">
        <v>0</v>
      </c>
      <c r="BT98" s="202">
        <v>0</v>
      </c>
      <c r="BU98" s="203">
        <v>0</v>
      </c>
      <c r="BV98" s="203">
        <v>0</v>
      </c>
      <c r="BW98" s="150">
        <v>0</v>
      </c>
      <c r="BX98" s="151">
        <v>0</v>
      </c>
      <c r="BY98" s="301">
        <v>0</v>
      </c>
      <c r="BZ98" s="91">
        <f t="shared" si="140"/>
        <v>0</v>
      </c>
      <c r="CA98" s="89">
        <f t="shared" si="141"/>
        <v>0</v>
      </c>
      <c r="CB98" s="89">
        <f t="shared" si="142"/>
        <v>0</v>
      </c>
      <c r="CC98" s="89">
        <f t="shared" si="143"/>
        <v>0</v>
      </c>
      <c r="CD98" s="89">
        <f t="shared" si="144"/>
        <v>0</v>
      </c>
      <c r="CE98" s="89">
        <f t="shared" si="145"/>
        <v>0</v>
      </c>
      <c r="CF98" s="89">
        <f t="shared" si="146"/>
        <v>0</v>
      </c>
      <c r="CG98" s="89">
        <f t="shared" si="147"/>
        <v>0</v>
      </c>
      <c r="CH98" s="94">
        <f t="shared" si="148"/>
        <v>0</v>
      </c>
      <c r="CI98" s="94">
        <f t="shared" si="149"/>
        <v>0</v>
      </c>
      <c r="CJ98" s="90">
        <f t="shared" si="150"/>
        <v>0</v>
      </c>
      <c r="CK98" s="91">
        <f t="shared" si="151"/>
        <v>0</v>
      </c>
      <c r="CL98" s="89">
        <f t="shared" si="152"/>
        <v>0</v>
      </c>
      <c r="CM98" s="89">
        <f t="shared" si="153"/>
        <v>0</v>
      </c>
      <c r="CN98" s="89">
        <f t="shared" si="154"/>
        <v>0</v>
      </c>
      <c r="CO98" s="89">
        <f t="shared" si="155"/>
        <v>0</v>
      </c>
      <c r="CP98" s="89">
        <f t="shared" si="156"/>
        <v>0</v>
      </c>
      <c r="CQ98" s="89">
        <f t="shared" si="157"/>
        <v>0</v>
      </c>
      <c r="CR98" s="89">
        <f t="shared" si="158"/>
        <v>0</v>
      </c>
      <c r="CS98" s="94">
        <f t="shared" si="159"/>
        <v>0</v>
      </c>
      <c r="CT98" s="94">
        <f t="shared" si="160"/>
        <v>0</v>
      </c>
      <c r="CU98" s="90">
        <f t="shared" si="161"/>
        <v>0</v>
      </c>
      <c r="CV98" s="91">
        <f t="shared" si="162"/>
        <v>0</v>
      </c>
      <c r="CW98" s="89">
        <f t="shared" si="163"/>
        <v>0</v>
      </c>
      <c r="CX98" s="89">
        <f t="shared" si="164"/>
        <v>0</v>
      </c>
      <c r="CY98" s="89">
        <f t="shared" si="165"/>
        <v>0</v>
      </c>
      <c r="CZ98" s="89">
        <f t="shared" si="166"/>
        <v>0</v>
      </c>
      <c r="DA98" s="89">
        <f t="shared" si="167"/>
        <v>0</v>
      </c>
      <c r="DB98" s="89">
        <f t="shared" si="168"/>
        <v>0</v>
      </c>
      <c r="DC98" s="89">
        <f t="shared" si="169"/>
        <v>0</v>
      </c>
      <c r="DD98" s="94">
        <f t="shared" si="170"/>
        <v>0</v>
      </c>
      <c r="DE98" s="94">
        <f t="shared" si="171"/>
        <v>0</v>
      </c>
      <c r="DF98" s="90">
        <f t="shared" si="172"/>
        <v>0</v>
      </c>
      <c r="DG98" s="91">
        <f t="shared" si="173"/>
        <v>0</v>
      </c>
      <c r="DH98" s="91">
        <f t="shared" si="174"/>
        <v>0</v>
      </c>
      <c r="DI98" s="91">
        <f t="shared" si="175"/>
        <v>0</v>
      </c>
      <c r="DJ98" s="91">
        <f t="shared" si="176"/>
        <v>0</v>
      </c>
      <c r="DK98" s="89">
        <f t="shared" si="177"/>
        <v>0</v>
      </c>
      <c r="DL98" s="89">
        <f t="shared" si="178"/>
        <v>0</v>
      </c>
      <c r="DM98" s="89">
        <f t="shared" si="179"/>
        <v>0</v>
      </c>
      <c r="DN98" s="89">
        <f t="shared" si="180"/>
        <v>0</v>
      </c>
      <c r="DO98" s="89">
        <f t="shared" si="181"/>
        <v>0</v>
      </c>
      <c r="DP98" s="94">
        <f t="shared" si="182"/>
        <v>0</v>
      </c>
      <c r="DQ98" s="90">
        <f t="shared" si="183"/>
        <v>0</v>
      </c>
      <c r="DR98" s="342">
        <f t="shared" si="184"/>
        <v>0</v>
      </c>
      <c r="DS98" s="343">
        <f t="shared" si="185"/>
        <v>0</v>
      </c>
      <c r="DT98" s="343">
        <f t="shared" si="186"/>
        <v>0</v>
      </c>
      <c r="DU98" s="343">
        <f t="shared" si="187"/>
        <v>0</v>
      </c>
      <c r="DV98" s="89">
        <f t="shared" si="188"/>
        <v>0</v>
      </c>
      <c r="DW98" s="89">
        <f t="shared" si="189"/>
        <v>0</v>
      </c>
      <c r="DX98" s="343">
        <f t="shared" si="190"/>
        <v>0</v>
      </c>
      <c r="DY98" s="343">
        <f t="shared" si="191"/>
        <v>0</v>
      </c>
      <c r="DZ98" s="343">
        <f t="shared" si="192"/>
        <v>0</v>
      </c>
      <c r="EA98" s="94">
        <f t="shared" si="193"/>
        <v>0</v>
      </c>
      <c r="EB98" s="90">
        <f t="shared" si="194"/>
        <v>0</v>
      </c>
      <c r="EC98" s="91">
        <f t="shared" si="195"/>
        <v>0</v>
      </c>
      <c r="ED98" s="89">
        <f t="shared" si="196"/>
        <v>0</v>
      </c>
      <c r="EE98" s="89">
        <f t="shared" si="197"/>
        <v>0</v>
      </c>
      <c r="EF98" s="89">
        <f t="shared" si="198"/>
        <v>0</v>
      </c>
      <c r="EG98" s="89">
        <f t="shared" si="199"/>
        <v>0</v>
      </c>
      <c r="EH98" s="89">
        <f t="shared" si="200"/>
        <v>0</v>
      </c>
      <c r="EI98" s="89">
        <f t="shared" si="201"/>
        <v>0</v>
      </c>
      <c r="EJ98" s="89">
        <f t="shared" si="202"/>
        <v>0</v>
      </c>
      <c r="EK98" s="94">
        <f t="shared" si="203"/>
        <v>0</v>
      </c>
      <c r="EL98" s="94">
        <f t="shared" si="204"/>
        <v>0</v>
      </c>
      <c r="EM98" s="90">
        <f t="shared" si="205"/>
        <v>0</v>
      </c>
      <c r="EN98" s="91">
        <f t="shared" si="118"/>
        <v>0</v>
      </c>
      <c r="EO98" s="89">
        <f t="shared" si="119"/>
        <v>0</v>
      </c>
      <c r="EP98" s="89">
        <f t="shared" si="120"/>
        <v>0</v>
      </c>
      <c r="EQ98" s="89">
        <f t="shared" si="121"/>
        <v>0</v>
      </c>
      <c r="ER98" s="89">
        <f t="shared" si="122"/>
        <v>0</v>
      </c>
      <c r="ES98" s="89">
        <f t="shared" si="206"/>
        <v>0</v>
      </c>
      <c r="ET98" s="89">
        <f t="shared" si="123"/>
        <v>0</v>
      </c>
      <c r="EU98" s="89">
        <f t="shared" si="124"/>
        <v>0</v>
      </c>
      <c r="EV98" s="94">
        <f t="shared" si="125"/>
        <v>0</v>
      </c>
      <c r="EW98" s="94">
        <f t="shared" si="126"/>
        <v>0</v>
      </c>
      <c r="EX98" s="90">
        <f t="shared" si="127"/>
        <v>0</v>
      </c>
      <c r="EY98" s="662"/>
    </row>
    <row r="99" spans="1:155" ht="22.5" customHeight="1">
      <c r="A99" s="13">
        <f t="shared" si="128"/>
        <v>0</v>
      </c>
      <c r="B99" s="35">
        <v>91</v>
      </c>
      <c r="C99" s="334">
        <v>91</v>
      </c>
      <c r="D99" s="6">
        <f t="shared" si="129"/>
        <v>0</v>
      </c>
      <c r="E99" s="79"/>
      <c r="F99" s="443" t="str">
        <f t="shared" si="207"/>
        <v/>
      </c>
      <c r="G99" s="78">
        <f>'Data Paste From Shala Darpan'!L92</f>
        <v>0</v>
      </c>
      <c r="H99" s="79">
        <f>'Data Paste From Shala Darpan'!F92</f>
        <v>0</v>
      </c>
      <c r="I99" s="79">
        <f>'Data Paste From Shala Darpan'!H92</f>
        <v>0</v>
      </c>
      <c r="J99" s="79">
        <f>'Data Paste From Shala Darpan'!I92</f>
        <v>0</v>
      </c>
      <c r="K99" s="337">
        <f>'Data Paste From Shala Darpan'!K92</f>
        <v>0</v>
      </c>
      <c r="L99" s="214" t="str">
        <f t="shared" si="130"/>
        <v/>
      </c>
      <c r="M99" s="174"/>
      <c r="N99" s="175" t="str">
        <f t="shared" si="131"/>
        <v/>
      </c>
      <c r="O99" s="220">
        <f t="shared" si="132"/>
        <v>0</v>
      </c>
      <c r="P99" s="681"/>
      <c r="Q99" s="137"/>
      <c r="R99" s="138"/>
      <c r="S99" s="138"/>
      <c r="T99" s="139"/>
      <c r="U99" s="138"/>
      <c r="V99" s="414">
        <f t="shared" si="133"/>
        <v>0</v>
      </c>
      <c r="W99" s="138"/>
      <c r="X99" s="193"/>
      <c r="Y99" s="194"/>
      <c r="Z99" s="194"/>
      <c r="AA99" s="195"/>
      <c r="AB99" s="194"/>
      <c r="AC99" s="417">
        <f t="shared" si="134"/>
        <v>0</v>
      </c>
      <c r="AD99" s="194"/>
      <c r="AE99" s="242"/>
      <c r="AF99" s="243"/>
      <c r="AG99" s="243"/>
      <c r="AH99" s="244"/>
      <c r="AI99" s="243"/>
      <c r="AJ99" s="420">
        <f t="shared" si="135"/>
        <v>0</v>
      </c>
      <c r="AK99" s="243"/>
      <c r="AL99" s="143"/>
      <c r="AM99" s="144"/>
      <c r="AN99" s="144"/>
      <c r="AO99" s="145"/>
      <c r="AP99" s="144"/>
      <c r="AQ99" s="423">
        <f t="shared" si="136"/>
        <v>0</v>
      </c>
      <c r="AR99" s="144"/>
      <c r="AS99" s="257"/>
      <c r="AT99" s="258"/>
      <c r="AU99" s="258"/>
      <c r="AV99" s="259"/>
      <c r="AW99" s="258"/>
      <c r="AX99" s="426">
        <f t="shared" si="137"/>
        <v>0</v>
      </c>
      <c r="AY99" s="258"/>
      <c r="AZ99" s="295"/>
      <c r="BA99" s="296"/>
      <c r="BB99" s="296"/>
      <c r="BC99" s="297"/>
      <c r="BD99" s="296"/>
      <c r="BE99" s="429">
        <f t="shared" si="138"/>
        <v>0</v>
      </c>
      <c r="BF99" s="296"/>
      <c r="BG99" s="257"/>
      <c r="BH99" s="258"/>
      <c r="BI99" s="258"/>
      <c r="BJ99" s="259"/>
      <c r="BK99" s="258"/>
      <c r="BL99" s="426">
        <f t="shared" si="139"/>
        <v>0</v>
      </c>
      <c r="BM99" s="258"/>
      <c r="BN99" s="266">
        <v>0</v>
      </c>
      <c r="BO99" s="267">
        <v>0</v>
      </c>
      <c r="BP99" s="274">
        <v>0</v>
      </c>
      <c r="BQ99" s="275">
        <v>0</v>
      </c>
      <c r="BR99" s="282">
        <v>0</v>
      </c>
      <c r="BS99" s="283">
        <v>0</v>
      </c>
      <c r="BT99" s="202">
        <v>0</v>
      </c>
      <c r="BU99" s="203">
        <v>0</v>
      </c>
      <c r="BV99" s="203">
        <v>0</v>
      </c>
      <c r="BW99" s="150">
        <v>0</v>
      </c>
      <c r="BX99" s="151">
        <v>0</v>
      </c>
      <c r="BY99" s="301">
        <v>0</v>
      </c>
      <c r="BZ99" s="91">
        <f t="shared" si="140"/>
        <v>0</v>
      </c>
      <c r="CA99" s="89">
        <f t="shared" si="141"/>
        <v>0</v>
      </c>
      <c r="CB99" s="89">
        <f t="shared" si="142"/>
        <v>0</v>
      </c>
      <c r="CC99" s="89">
        <f t="shared" si="143"/>
        <v>0</v>
      </c>
      <c r="CD99" s="89">
        <f t="shared" si="144"/>
        <v>0</v>
      </c>
      <c r="CE99" s="89">
        <f t="shared" si="145"/>
        <v>0</v>
      </c>
      <c r="CF99" s="89">
        <f t="shared" si="146"/>
        <v>0</v>
      </c>
      <c r="CG99" s="89">
        <f t="shared" si="147"/>
        <v>0</v>
      </c>
      <c r="CH99" s="94">
        <f t="shared" si="148"/>
        <v>0</v>
      </c>
      <c r="CI99" s="94">
        <f t="shared" si="149"/>
        <v>0</v>
      </c>
      <c r="CJ99" s="90">
        <f t="shared" si="150"/>
        <v>0</v>
      </c>
      <c r="CK99" s="91">
        <f t="shared" si="151"/>
        <v>0</v>
      </c>
      <c r="CL99" s="89">
        <f t="shared" si="152"/>
        <v>0</v>
      </c>
      <c r="CM99" s="89">
        <f t="shared" si="153"/>
        <v>0</v>
      </c>
      <c r="CN99" s="89">
        <f t="shared" si="154"/>
        <v>0</v>
      </c>
      <c r="CO99" s="89">
        <f t="shared" si="155"/>
        <v>0</v>
      </c>
      <c r="CP99" s="89">
        <f t="shared" si="156"/>
        <v>0</v>
      </c>
      <c r="CQ99" s="89">
        <f t="shared" si="157"/>
        <v>0</v>
      </c>
      <c r="CR99" s="89">
        <f t="shared" si="158"/>
        <v>0</v>
      </c>
      <c r="CS99" s="94">
        <f t="shared" si="159"/>
        <v>0</v>
      </c>
      <c r="CT99" s="94">
        <f t="shared" si="160"/>
        <v>0</v>
      </c>
      <c r="CU99" s="90">
        <f t="shared" si="161"/>
        <v>0</v>
      </c>
      <c r="CV99" s="91">
        <f t="shared" si="162"/>
        <v>0</v>
      </c>
      <c r="CW99" s="89">
        <f t="shared" si="163"/>
        <v>0</v>
      </c>
      <c r="CX99" s="89">
        <f t="shared" si="164"/>
        <v>0</v>
      </c>
      <c r="CY99" s="89">
        <f t="shared" si="165"/>
        <v>0</v>
      </c>
      <c r="CZ99" s="89">
        <f t="shared" si="166"/>
        <v>0</v>
      </c>
      <c r="DA99" s="89">
        <f t="shared" si="167"/>
        <v>0</v>
      </c>
      <c r="DB99" s="89">
        <f t="shared" si="168"/>
        <v>0</v>
      </c>
      <c r="DC99" s="89">
        <f t="shared" si="169"/>
        <v>0</v>
      </c>
      <c r="DD99" s="94">
        <f t="shared" si="170"/>
        <v>0</v>
      </c>
      <c r="DE99" s="94">
        <f t="shared" si="171"/>
        <v>0</v>
      </c>
      <c r="DF99" s="90">
        <f t="shared" si="172"/>
        <v>0</v>
      </c>
      <c r="DG99" s="91">
        <f t="shared" si="173"/>
        <v>0</v>
      </c>
      <c r="DH99" s="91">
        <f t="shared" si="174"/>
        <v>0</v>
      </c>
      <c r="DI99" s="91">
        <f t="shared" si="175"/>
        <v>0</v>
      </c>
      <c r="DJ99" s="91">
        <f t="shared" si="176"/>
        <v>0</v>
      </c>
      <c r="DK99" s="89">
        <f t="shared" si="177"/>
        <v>0</v>
      </c>
      <c r="DL99" s="89">
        <f t="shared" si="178"/>
        <v>0</v>
      </c>
      <c r="DM99" s="89">
        <f t="shared" si="179"/>
        <v>0</v>
      </c>
      <c r="DN99" s="89">
        <f t="shared" si="180"/>
        <v>0</v>
      </c>
      <c r="DO99" s="89">
        <f t="shared" si="181"/>
        <v>0</v>
      </c>
      <c r="DP99" s="94">
        <f t="shared" si="182"/>
        <v>0</v>
      </c>
      <c r="DQ99" s="90">
        <f t="shared" si="183"/>
        <v>0</v>
      </c>
      <c r="DR99" s="342">
        <f t="shared" si="184"/>
        <v>0</v>
      </c>
      <c r="DS99" s="343">
        <f t="shared" si="185"/>
        <v>0</v>
      </c>
      <c r="DT99" s="343">
        <f t="shared" si="186"/>
        <v>0</v>
      </c>
      <c r="DU99" s="343">
        <f t="shared" si="187"/>
        <v>0</v>
      </c>
      <c r="DV99" s="89">
        <f t="shared" si="188"/>
        <v>0</v>
      </c>
      <c r="DW99" s="89">
        <f t="shared" si="189"/>
        <v>0</v>
      </c>
      <c r="DX99" s="343">
        <f t="shared" si="190"/>
        <v>0</v>
      </c>
      <c r="DY99" s="343">
        <f t="shared" si="191"/>
        <v>0</v>
      </c>
      <c r="DZ99" s="343">
        <f t="shared" si="192"/>
        <v>0</v>
      </c>
      <c r="EA99" s="94">
        <f t="shared" si="193"/>
        <v>0</v>
      </c>
      <c r="EB99" s="90">
        <f t="shared" si="194"/>
        <v>0</v>
      </c>
      <c r="EC99" s="91">
        <f t="shared" si="195"/>
        <v>0</v>
      </c>
      <c r="ED99" s="89">
        <f t="shared" si="196"/>
        <v>0</v>
      </c>
      <c r="EE99" s="89">
        <f t="shared" si="197"/>
        <v>0</v>
      </c>
      <c r="EF99" s="89">
        <f t="shared" si="198"/>
        <v>0</v>
      </c>
      <c r="EG99" s="89">
        <f t="shared" si="199"/>
        <v>0</v>
      </c>
      <c r="EH99" s="89">
        <f t="shared" si="200"/>
        <v>0</v>
      </c>
      <c r="EI99" s="89">
        <f t="shared" si="201"/>
        <v>0</v>
      </c>
      <c r="EJ99" s="89">
        <f t="shared" si="202"/>
        <v>0</v>
      </c>
      <c r="EK99" s="94">
        <f t="shared" si="203"/>
        <v>0</v>
      </c>
      <c r="EL99" s="94">
        <f t="shared" si="204"/>
        <v>0</v>
      </c>
      <c r="EM99" s="90">
        <f t="shared" si="205"/>
        <v>0</v>
      </c>
      <c r="EN99" s="91">
        <f t="shared" si="118"/>
        <v>0</v>
      </c>
      <c r="EO99" s="89">
        <f t="shared" si="119"/>
        <v>0</v>
      </c>
      <c r="EP99" s="89">
        <f t="shared" si="120"/>
        <v>0</v>
      </c>
      <c r="EQ99" s="89">
        <f t="shared" si="121"/>
        <v>0</v>
      </c>
      <c r="ER99" s="89">
        <f t="shared" si="122"/>
        <v>0</v>
      </c>
      <c r="ES99" s="89">
        <f t="shared" si="206"/>
        <v>0</v>
      </c>
      <c r="ET99" s="89">
        <f t="shared" si="123"/>
        <v>0</v>
      </c>
      <c r="EU99" s="89">
        <f t="shared" si="124"/>
        <v>0</v>
      </c>
      <c r="EV99" s="94">
        <f t="shared" si="125"/>
        <v>0</v>
      </c>
      <c r="EW99" s="94">
        <f t="shared" si="126"/>
        <v>0</v>
      </c>
      <c r="EX99" s="90">
        <f t="shared" si="127"/>
        <v>0</v>
      </c>
      <c r="EY99" s="662"/>
    </row>
    <row r="100" spans="1:155" ht="22.5" customHeight="1">
      <c r="A100" s="13">
        <f t="shared" si="128"/>
        <v>0</v>
      </c>
      <c r="B100" s="35">
        <v>92</v>
      </c>
      <c r="C100" s="336">
        <v>92</v>
      </c>
      <c r="D100" s="6">
        <f t="shared" si="129"/>
        <v>0</v>
      </c>
      <c r="E100" s="79"/>
      <c r="F100" s="443" t="str">
        <f t="shared" si="207"/>
        <v/>
      </c>
      <c r="G100" s="79">
        <f>'Data Paste From Shala Darpan'!L93</f>
        <v>0</v>
      </c>
      <c r="H100" s="79">
        <f>'Data Paste From Shala Darpan'!F93</f>
        <v>0</v>
      </c>
      <c r="I100" s="79">
        <f>'Data Paste From Shala Darpan'!H93</f>
        <v>0</v>
      </c>
      <c r="J100" s="79">
        <f>'Data Paste From Shala Darpan'!I93</f>
        <v>0</v>
      </c>
      <c r="K100" s="337">
        <f>'Data Paste From Shala Darpan'!K93</f>
        <v>0</v>
      </c>
      <c r="L100" s="214" t="str">
        <f t="shared" si="130"/>
        <v/>
      </c>
      <c r="M100" s="174"/>
      <c r="N100" s="175" t="str">
        <f t="shared" si="131"/>
        <v/>
      </c>
      <c r="O100" s="220">
        <f t="shared" si="132"/>
        <v>0</v>
      </c>
      <c r="P100" s="681"/>
      <c r="Q100" s="137"/>
      <c r="R100" s="138"/>
      <c r="S100" s="138"/>
      <c r="T100" s="139"/>
      <c r="U100" s="138"/>
      <c r="V100" s="414">
        <f t="shared" si="133"/>
        <v>0</v>
      </c>
      <c r="W100" s="138"/>
      <c r="X100" s="193"/>
      <c r="Y100" s="194"/>
      <c r="Z100" s="194"/>
      <c r="AA100" s="195"/>
      <c r="AB100" s="194"/>
      <c r="AC100" s="417">
        <f t="shared" si="134"/>
        <v>0</v>
      </c>
      <c r="AD100" s="194"/>
      <c r="AE100" s="242"/>
      <c r="AF100" s="243"/>
      <c r="AG100" s="243"/>
      <c r="AH100" s="244"/>
      <c r="AI100" s="243"/>
      <c r="AJ100" s="420">
        <f t="shared" si="135"/>
        <v>0</v>
      </c>
      <c r="AK100" s="243"/>
      <c r="AL100" s="143"/>
      <c r="AM100" s="144"/>
      <c r="AN100" s="144"/>
      <c r="AO100" s="145"/>
      <c r="AP100" s="144"/>
      <c r="AQ100" s="423">
        <f t="shared" si="136"/>
        <v>0</v>
      </c>
      <c r="AR100" s="144"/>
      <c r="AS100" s="257"/>
      <c r="AT100" s="258"/>
      <c r="AU100" s="258"/>
      <c r="AV100" s="259"/>
      <c r="AW100" s="258"/>
      <c r="AX100" s="426">
        <f t="shared" si="137"/>
        <v>0</v>
      </c>
      <c r="AY100" s="258"/>
      <c r="AZ100" s="295"/>
      <c r="BA100" s="296"/>
      <c r="BB100" s="296"/>
      <c r="BC100" s="297"/>
      <c r="BD100" s="296"/>
      <c r="BE100" s="429">
        <f t="shared" si="138"/>
        <v>0</v>
      </c>
      <c r="BF100" s="296"/>
      <c r="BG100" s="257"/>
      <c r="BH100" s="258"/>
      <c r="BI100" s="258"/>
      <c r="BJ100" s="259"/>
      <c r="BK100" s="258"/>
      <c r="BL100" s="426">
        <f t="shared" si="139"/>
        <v>0</v>
      </c>
      <c r="BM100" s="258"/>
      <c r="BN100" s="266">
        <v>0</v>
      </c>
      <c r="BO100" s="267">
        <v>0</v>
      </c>
      <c r="BP100" s="274">
        <v>0</v>
      </c>
      <c r="BQ100" s="275">
        <v>0</v>
      </c>
      <c r="BR100" s="282">
        <v>0</v>
      </c>
      <c r="BS100" s="283">
        <v>0</v>
      </c>
      <c r="BT100" s="202">
        <v>0</v>
      </c>
      <c r="BU100" s="203">
        <v>0</v>
      </c>
      <c r="BV100" s="203">
        <v>0</v>
      </c>
      <c r="BW100" s="150">
        <v>0</v>
      </c>
      <c r="BX100" s="151">
        <v>0</v>
      </c>
      <c r="BY100" s="301">
        <v>0</v>
      </c>
      <c r="BZ100" s="91">
        <f t="shared" si="140"/>
        <v>0</v>
      </c>
      <c r="CA100" s="89">
        <f t="shared" si="141"/>
        <v>0</v>
      </c>
      <c r="CB100" s="89">
        <f t="shared" si="142"/>
        <v>0</v>
      </c>
      <c r="CC100" s="89">
        <f t="shared" si="143"/>
        <v>0</v>
      </c>
      <c r="CD100" s="89">
        <f t="shared" si="144"/>
        <v>0</v>
      </c>
      <c r="CE100" s="89">
        <f t="shared" si="145"/>
        <v>0</v>
      </c>
      <c r="CF100" s="89">
        <f t="shared" si="146"/>
        <v>0</v>
      </c>
      <c r="CG100" s="89">
        <f t="shared" si="147"/>
        <v>0</v>
      </c>
      <c r="CH100" s="94">
        <f t="shared" si="148"/>
        <v>0</v>
      </c>
      <c r="CI100" s="94">
        <f t="shared" si="149"/>
        <v>0</v>
      </c>
      <c r="CJ100" s="90">
        <f t="shared" si="150"/>
        <v>0</v>
      </c>
      <c r="CK100" s="91">
        <f t="shared" si="151"/>
        <v>0</v>
      </c>
      <c r="CL100" s="89">
        <f t="shared" si="152"/>
        <v>0</v>
      </c>
      <c r="CM100" s="89">
        <f t="shared" si="153"/>
        <v>0</v>
      </c>
      <c r="CN100" s="89">
        <f t="shared" si="154"/>
        <v>0</v>
      </c>
      <c r="CO100" s="89">
        <f t="shared" si="155"/>
        <v>0</v>
      </c>
      <c r="CP100" s="89">
        <f t="shared" si="156"/>
        <v>0</v>
      </c>
      <c r="CQ100" s="89">
        <f t="shared" si="157"/>
        <v>0</v>
      </c>
      <c r="CR100" s="89">
        <f t="shared" si="158"/>
        <v>0</v>
      </c>
      <c r="CS100" s="94">
        <f t="shared" si="159"/>
        <v>0</v>
      </c>
      <c r="CT100" s="94">
        <f t="shared" si="160"/>
        <v>0</v>
      </c>
      <c r="CU100" s="90">
        <f t="shared" si="161"/>
        <v>0</v>
      </c>
      <c r="CV100" s="91">
        <f t="shared" si="162"/>
        <v>0</v>
      </c>
      <c r="CW100" s="89">
        <f t="shared" si="163"/>
        <v>0</v>
      </c>
      <c r="CX100" s="89">
        <f t="shared" si="164"/>
        <v>0</v>
      </c>
      <c r="CY100" s="89">
        <f t="shared" si="165"/>
        <v>0</v>
      </c>
      <c r="CZ100" s="89">
        <f t="shared" si="166"/>
        <v>0</v>
      </c>
      <c r="DA100" s="89">
        <f t="shared" si="167"/>
        <v>0</v>
      </c>
      <c r="DB100" s="89">
        <f t="shared" si="168"/>
        <v>0</v>
      </c>
      <c r="DC100" s="89">
        <f t="shared" si="169"/>
        <v>0</v>
      </c>
      <c r="DD100" s="94">
        <f t="shared" si="170"/>
        <v>0</v>
      </c>
      <c r="DE100" s="94">
        <f t="shared" si="171"/>
        <v>0</v>
      </c>
      <c r="DF100" s="90">
        <f t="shared" si="172"/>
        <v>0</v>
      </c>
      <c r="DG100" s="91">
        <f t="shared" si="173"/>
        <v>0</v>
      </c>
      <c r="DH100" s="91">
        <f t="shared" si="174"/>
        <v>0</v>
      </c>
      <c r="DI100" s="91">
        <f t="shared" si="175"/>
        <v>0</v>
      </c>
      <c r="DJ100" s="91">
        <f t="shared" si="176"/>
        <v>0</v>
      </c>
      <c r="DK100" s="89">
        <f t="shared" si="177"/>
        <v>0</v>
      </c>
      <c r="DL100" s="89">
        <f t="shared" si="178"/>
        <v>0</v>
      </c>
      <c r="DM100" s="89">
        <f t="shared" si="179"/>
        <v>0</v>
      </c>
      <c r="DN100" s="89">
        <f t="shared" si="180"/>
        <v>0</v>
      </c>
      <c r="DO100" s="89">
        <f t="shared" si="181"/>
        <v>0</v>
      </c>
      <c r="DP100" s="94">
        <f t="shared" si="182"/>
        <v>0</v>
      </c>
      <c r="DQ100" s="90">
        <f t="shared" si="183"/>
        <v>0</v>
      </c>
      <c r="DR100" s="342">
        <f t="shared" si="184"/>
        <v>0</v>
      </c>
      <c r="DS100" s="343">
        <f t="shared" si="185"/>
        <v>0</v>
      </c>
      <c r="DT100" s="343">
        <f t="shared" si="186"/>
        <v>0</v>
      </c>
      <c r="DU100" s="343">
        <f t="shared" si="187"/>
        <v>0</v>
      </c>
      <c r="DV100" s="89">
        <f t="shared" si="188"/>
        <v>0</v>
      </c>
      <c r="DW100" s="89">
        <f t="shared" si="189"/>
        <v>0</v>
      </c>
      <c r="DX100" s="343">
        <f t="shared" si="190"/>
        <v>0</v>
      </c>
      <c r="DY100" s="343">
        <f t="shared" si="191"/>
        <v>0</v>
      </c>
      <c r="DZ100" s="343">
        <f t="shared" si="192"/>
        <v>0</v>
      </c>
      <c r="EA100" s="94">
        <f t="shared" si="193"/>
        <v>0</v>
      </c>
      <c r="EB100" s="90">
        <f t="shared" si="194"/>
        <v>0</v>
      </c>
      <c r="EC100" s="91">
        <f t="shared" si="195"/>
        <v>0</v>
      </c>
      <c r="ED100" s="89">
        <f t="shared" si="196"/>
        <v>0</v>
      </c>
      <c r="EE100" s="89">
        <f t="shared" si="197"/>
        <v>0</v>
      </c>
      <c r="EF100" s="89">
        <f t="shared" si="198"/>
        <v>0</v>
      </c>
      <c r="EG100" s="89">
        <f t="shared" si="199"/>
        <v>0</v>
      </c>
      <c r="EH100" s="89">
        <f t="shared" si="200"/>
        <v>0</v>
      </c>
      <c r="EI100" s="89">
        <f t="shared" si="201"/>
        <v>0</v>
      </c>
      <c r="EJ100" s="89">
        <f t="shared" si="202"/>
        <v>0</v>
      </c>
      <c r="EK100" s="94">
        <f t="shared" si="203"/>
        <v>0</v>
      </c>
      <c r="EL100" s="94">
        <f t="shared" si="204"/>
        <v>0</v>
      </c>
      <c r="EM100" s="90">
        <f t="shared" si="205"/>
        <v>0</v>
      </c>
      <c r="EN100" s="91">
        <f t="shared" si="118"/>
        <v>0</v>
      </c>
      <c r="EO100" s="89">
        <f t="shared" si="119"/>
        <v>0</v>
      </c>
      <c r="EP100" s="89">
        <f t="shared" si="120"/>
        <v>0</v>
      </c>
      <c r="EQ100" s="89">
        <f t="shared" si="121"/>
        <v>0</v>
      </c>
      <c r="ER100" s="89">
        <f t="shared" si="122"/>
        <v>0</v>
      </c>
      <c r="ES100" s="89">
        <f t="shared" si="206"/>
        <v>0</v>
      </c>
      <c r="ET100" s="89">
        <f t="shared" si="123"/>
        <v>0</v>
      </c>
      <c r="EU100" s="89">
        <f t="shared" si="124"/>
        <v>0</v>
      </c>
      <c r="EV100" s="94">
        <f t="shared" si="125"/>
        <v>0</v>
      </c>
      <c r="EW100" s="94">
        <f t="shared" si="126"/>
        <v>0</v>
      </c>
      <c r="EX100" s="90">
        <f t="shared" si="127"/>
        <v>0</v>
      </c>
      <c r="EY100" s="662"/>
    </row>
    <row r="101" spans="1:155" ht="22.5" customHeight="1">
      <c r="A101" s="13">
        <f t="shared" si="128"/>
        <v>0</v>
      </c>
      <c r="B101" s="35">
        <v>93</v>
      </c>
      <c r="C101" s="334">
        <v>93</v>
      </c>
      <c r="D101" s="6">
        <f t="shared" si="129"/>
        <v>0</v>
      </c>
      <c r="E101" s="79"/>
      <c r="F101" s="443" t="str">
        <f t="shared" si="207"/>
        <v/>
      </c>
      <c r="G101" s="78">
        <f>'Data Paste From Shala Darpan'!L94</f>
        <v>0</v>
      </c>
      <c r="H101" s="79">
        <f>'Data Paste From Shala Darpan'!F94</f>
        <v>0</v>
      </c>
      <c r="I101" s="79">
        <f>'Data Paste From Shala Darpan'!H94</f>
        <v>0</v>
      </c>
      <c r="J101" s="79">
        <f>'Data Paste From Shala Darpan'!I94</f>
        <v>0</v>
      </c>
      <c r="K101" s="337">
        <f>'Data Paste From Shala Darpan'!K94</f>
        <v>0</v>
      </c>
      <c r="L101" s="214" t="str">
        <f t="shared" si="130"/>
        <v/>
      </c>
      <c r="M101" s="174"/>
      <c r="N101" s="175" t="str">
        <f t="shared" si="131"/>
        <v/>
      </c>
      <c r="O101" s="220">
        <f t="shared" si="132"/>
        <v>0</v>
      </c>
      <c r="P101" s="681"/>
      <c r="Q101" s="137"/>
      <c r="R101" s="138"/>
      <c r="S101" s="138"/>
      <c r="T101" s="139"/>
      <c r="U101" s="138"/>
      <c r="V101" s="414">
        <f t="shared" si="133"/>
        <v>0</v>
      </c>
      <c r="W101" s="138"/>
      <c r="X101" s="193"/>
      <c r="Y101" s="194"/>
      <c r="Z101" s="194"/>
      <c r="AA101" s="195"/>
      <c r="AB101" s="194"/>
      <c r="AC101" s="417">
        <f t="shared" si="134"/>
        <v>0</v>
      </c>
      <c r="AD101" s="194"/>
      <c r="AE101" s="242"/>
      <c r="AF101" s="243"/>
      <c r="AG101" s="243"/>
      <c r="AH101" s="244"/>
      <c r="AI101" s="243"/>
      <c r="AJ101" s="420">
        <f t="shared" si="135"/>
        <v>0</v>
      </c>
      <c r="AK101" s="243"/>
      <c r="AL101" s="143"/>
      <c r="AM101" s="144"/>
      <c r="AN101" s="144"/>
      <c r="AO101" s="145"/>
      <c r="AP101" s="144"/>
      <c r="AQ101" s="423">
        <f t="shared" si="136"/>
        <v>0</v>
      </c>
      <c r="AR101" s="144"/>
      <c r="AS101" s="257"/>
      <c r="AT101" s="258"/>
      <c r="AU101" s="258"/>
      <c r="AV101" s="259"/>
      <c r="AW101" s="258"/>
      <c r="AX101" s="426">
        <f t="shared" si="137"/>
        <v>0</v>
      </c>
      <c r="AY101" s="258"/>
      <c r="AZ101" s="295"/>
      <c r="BA101" s="296"/>
      <c r="BB101" s="296"/>
      <c r="BC101" s="297"/>
      <c r="BD101" s="296"/>
      <c r="BE101" s="429">
        <f t="shared" si="138"/>
        <v>0</v>
      </c>
      <c r="BF101" s="296"/>
      <c r="BG101" s="257"/>
      <c r="BH101" s="258"/>
      <c r="BI101" s="258"/>
      <c r="BJ101" s="259"/>
      <c r="BK101" s="258"/>
      <c r="BL101" s="426">
        <f t="shared" si="139"/>
        <v>0</v>
      </c>
      <c r="BM101" s="258"/>
      <c r="BN101" s="266">
        <v>0</v>
      </c>
      <c r="BO101" s="267">
        <v>0</v>
      </c>
      <c r="BP101" s="274">
        <v>0</v>
      </c>
      <c r="BQ101" s="275">
        <v>0</v>
      </c>
      <c r="BR101" s="282">
        <v>0</v>
      </c>
      <c r="BS101" s="283">
        <v>0</v>
      </c>
      <c r="BT101" s="202">
        <v>0</v>
      </c>
      <c r="BU101" s="203">
        <v>0</v>
      </c>
      <c r="BV101" s="203">
        <v>0</v>
      </c>
      <c r="BW101" s="150">
        <v>0</v>
      </c>
      <c r="BX101" s="151">
        <v>0</v>
      </c>
      <c r="BY101" s="301">
        <v>0</v>
      </c>
      <c r="BZ101" s="91">
        <f t="shared" si="140"/>
        <v>0</v>
      </c>
      <c r="CA101" s="89">
        <f t="shared" si="141"/>
        <v>0</v>
      </c>
      <c r="CB101" s="89">
        <f t="shared" si="142"/>
        <v>0</v>
      </c>
      <c r="CC101" s="89">
        <f t="shared" si="143"/>
        <v>0</v>
      </c>
      <c r="CD101" s="89">
        <f t="shared" si="144"/>
        <v>0</v>
      </c>
      <c r="CE101" s="89">
        <f t="shared" si="145"/>
        <v>0</v>
      </c>
      <c r="CF101" s="89">
        <f t="shared" si="146"/>
        <v>0</v>
      </c>
      <c r="CG101" s="89">
        <f t="shared" si="147"/>
        <v>0</v>
      </c>
      <c r="CH101" s="94">
        <f t="shared" si="148"/>
        <v>0</v>
      </c>
      <c r="CI101" s="94">
        <f t="shared" si="149"/>
        <v>0</v>
      </c>
      <c r="CJ101" s="90">
        <f t="shared" si="150"/>
        <v>0</v>
      </c>
      <c r="CK101" s="91">
        <f t="shared" si="151"/>
        <v>0</v>
      </c>
      <c r="CL101" s="89">
        <f t="shared" si="152"/>
        <v>0</v>
      </c>
      <c r="CM101" s="89">
        <f t="shared" si="153"/>
        <v>0</v>
      </c>
      <c r="CN101" s="89">
        <f t="shared" si="154"/>
        <v>0</v>
      </c>
      <c r="CO101" s="89">
        <f t="shared" si="155"/>
        <v>0</v>
      </c>
      <c r="CP101" s="89">
        <f t="shared" si="156"/>
        <v>0</v>
      </c>
      <c r="CQ101" s="89">
        <f t="shared" si="157"/>
        <v>0</v>
      </c>
      <c r="CR101" s="89">
        <f t="shared" si="158"/>
        <v>0</v>
      </c>
      <c r="CS101" s="94">
        <f t="shared" si="159"/>
        <v>0</v>
      </c>
      <c r="CT101" s="94">
        <f t="shared" si="160"/>
        <v>0</v>
      </c>
      <c r="CU101" s="90">
        <f t="shared" si="161"/>
        <v>0</v>
      </c>
      <c r="CV101" s="91">
        <f t="shared" si="162"/>
        <v>0</v>
      </c>
      <c r="CW101" s="89">
        <f t="shared" si="163"/>
        <v>0</v>
      </c>
      <c r="CX101" s="89">
        <f t="shared" si="164"/>
        <v>0</v>
      </c>
      <c r="CY101" s="89">
        <f t="shared" si="165"/>
        <v>0</v>
      </c>
      <c r="CZ101" s="89">
        <f t="shared" si="166"/>
        <v>0</v>
      </c>
      <c r="DA101" s="89">
        <f t="shared" si="167"/>
        <v>0</v>
      </c>
      <c r="DB101" s="89">
        <f t="shared" si="168"/>
        <v>0</v>
      </c>
      <c r="DC101" s="89">
        <f t="shared" si="169"/>
        <v>0</v>
      </c>
      <c r="DD101" s="94">
        <f t="shared" si="170"/>
        <v>0</v>
      </c>
      <c r="DE101" s="94">
        <f t="shared" si="171"/>
        <v>0</v>
      </c>
      <c r="DF101" s="90">
        <f t="shared" si="172"/>
        <v>0</v>
      </c>
      <c r="DG101" s="91">
        <f t="shared" si="173"/>
        <v>0</v>
      </c>
      <c r="DH101" s="91">
        <f t="shared" si="174"/>
        <v>0</v>
      </c>
      <c r="DI101" s="91">
        <f t="shared" si="175"/>
        <v>0</v>
      </c>
      <c r="DJ101" s="91">
        <f t="shared" si="176"/>
        <v>0</v>
      </c>
      <c r="DK101" s="89">
        <f t="shared" si="177"/>
        <v>0</v>
      </c>
      <c r="DL101" s="89">
        <f t="shared" si="178"/>
        <v>0</v>
      </c>
      <c r="DM101" s="89">
        <f t="shared" si="179"/>
        <v>0</v>
      </c>
      <c r="DN101" s="89">
        <f t="shared" si="180"/>
        <v>0</v>
      </c>
      <c r="DO101" s="89">
        <f t="shared" si="181"/>
        <v>0</v>
      </c>
      <c r="DP101" s="94">
        <f t="shared" si="182"/>
        <v>0</v>
      </c>
      <c r="DQ101" s="90">
        <f t="shared" si="183"/>
        <v>0</v>
      </c>
      <c r="DR101" s="342">
        <f t="shared" si="184"/>
        <v>0</v>
      </c>
      <c r="DS101" s="343">
        <f t="shared" si="185"/>
        <v>0</v>
      </c>
      <c r="DT101" s="343">
        <f t="shared" si="186"/>
        <v>0</v>
      </c>
      <c r="DU101" s="343">
        <f t="shared" si="187"/>
        <v>0</v>
      </c>
      <c r="DV101" s="89">
        <f t="shared" si="188"/>
        <v>0</v>
      </c>
      <c r="DW101" s="89">
        <f t="shared" si="189"/>
        <v>0</v>
      </c>
      <c r="DX101" s="343">
        <f t="shared" si="190"/>
        <v>0</v>
      </c>
      <c r="DY101" s="343">
        <f t="shared" si="191"/>
        <v>0</v>
      </c>
      <c r="DZ101" s="343">
        <f t="shared" si="192"/>
        <v>0</v>
      </c>
      <c r="EA101" s="94">
        <f t="shared" si="193"/>
        <v>0</v>
      </c>
      <c r="EB101" s="90">
        <f t="shared" si="194"/>
        <v>0</v>
      </c>
      <c r="EC101" s="91">
        <f t="shared" si="195"/>
        <v>0</v>
      </c>
      <c r="ED101" s="89">
        <f t="shared" si="196"/>
        <v>0</v>
      </c>
      <c r="EE101" s="89">
        <f t="shared" si="197"/>
        <v>0</v>
      </c>
      <c r="EF101" s="89">
        <f t="shared" si="198"/>
        <v>0</v>
      </c>
      <c r="EG101" s="89">
        <f t="shared" si="199"/>
        <v>0</v>
      </c>
      <c r="EH101" s="89">
        <f t="shared" si="200"/>
        <v>0</v>
      </c>
      <c r="EI101" s="89">
        <f t="shared" si="201"/>
        <v>0</v>
      </c>
      <c r="EJ101" s="89">
        <f t="shared" si="202"/>
        <v>0</v>
      </c>
      <c r="EK101" s="94">
        <f t="shared" si="203"/>
        <v>0</v>
      </c>
      <c r="EL101" s="94">
        <f t="shared" si="204"/>
        <v>0</v>
      </c>
      <c r="EM101" s="90">
        <f t="shared" si="205"/>
        <v>0</v>
      </c>
      <c r="EN101" s="91">
        <f t="shared" si="118"/>
        <v>0</v>
      </c>
      <c r="EO101" s="89">
        <f t="shared" si="119"/>
        <v>0</v>
      </c>
      <c r="EP101" s="89">
        <f t="shared" si="120"/>
        <v>0</v>
      </c>
      <c r="EQ101" s="89">
        <f t="shared" si="121"/>
        <v>0</v>
      </c>
      <c r="ER101" s="89">
        <f t="shared" si="122"/>
        <v>0</v>
      </c>
      <c r="ES101" s="89">
        <f t="shared" si="206"/>
        <v>0</v>
      </c>
      <c r="ET101" s="89">
        <f t="shared" si="123"/>
        <v>0</v>
      </c>
      <c r="EU101" s="89">
        <f t="shared" si="124"/>
        <v>0</v>
      </c>
      <c r="EV101" s="94">
        <f t="shared" si="125"/>
        <v>0</v>
      </c>
      <c r="EW101" s="94">
        <f t="shared" si="126"/>
        <v>0</v>
      </c>
      <c r="EX101" s="90">
        <f t="shared" si="127"/>
        <v>0</v>
      </c>
      <c r="EY101" s="662"/>
    </row>
    <row r="102" spans="1:155" ht="22.5" customHeight="1">
      <c r="A102" s="13">
        <f t="shared" si="128"/>
        <v>0</v>
      </c>
      <c r="B102" s="35">
        <v>94</v>
      </c>
      <c r="C102" s="336">
        <v>94</v>
      </c>
      <c r="D102" s="6">
        <f t="shared" si="129"/>
        <v>0</v>
      </c>
      <c r="E102" s="79"/>
      <c r="F102" s="443" t="str">
        <f t="shared" si="207"/>
        <v/>
      </c>
      <c r="G102" s="79">
        <f>'Data Paste From Shala Darpan'!L95</f>
        <v>0</v>
      </c>
      <c r="H102" s="79">
        <f>'Data Paste From Shala Darpan'!F95</f>
        <v>0</v>
      </c>
      <c r="I102" s="79">
        <f>'Data Paste From Shala Darpan'!H95</f>
        <v>0</v>
      </c>
      <c r="J102" s="79">
        <f>'Data Paste From Shala Darpan'!I95</f>
        <v>0</v>
      </c>
      <c r="K102" s="337">
        <f>'Data Paste From Shala Darpan'!K95</f>
        <v>0</v>
      </c>
      <c r="L102" s="214" t="str">
        <f t="shared" si="130"/>
        <v/>
      </c>
      <c r="M102" s="174"/>
      <c r="N102" s="175" t="str">
        <f t="shared" si="131"/>
        <v/>
      </c>
      <c r="O102" s="220">
        <f t="shared" si="132"/>
        <v>0</v>
      </c>
      <c r="P102" s="681"/>
      <c r="Q102" s="137"/>
      <c r="R102" s="138"/>
      <c r="S102" s="138"/>
      <c r="T102" s="139"/>
      <c r="U102" s="138"/>
      <c r="V102" s="414">
        <f t="shared" si="133"/>
        <v>0</v>
      </c>
      <c r="W102" s="138"/>
      <c r="X102" s="193"/>
      <c r="Y102" s="194"/>
      <c r="Z102" s="194"/>
      <c r="AA102" s="195"/>
      <c r="AB102" s="194"/>
      <c r="AC102" s="417">
        <f t="shared" si="134"/>
        <v>0</v>
      </c>
      <c r="AD102" s="194"/>
      <c r="AE102" s="242"/>
      <c r="AF102" s="243"/>
      <c r="AG102" s="243"/>
      <c r="AH102" s="244"/>
      <c r="AI102" s="243"/>
      <c r="AJ102" s="420">
        <f t="shared" si="135"/>
        <v>0</v>
      </c>
      <c r="AK102" s="243"/>
      <c r="AL102" s="143"/>
      <c r="AM102" s="144"/>
      <c r="AN102" s="144"/>
      <c r="AO102" s="145"/>
      <c r="AP102" s="144"/>
      <c r="AQ102" s="423">
        <f t="shared" si="136"/>
        <v>0</v>
      </c>
      <c r="AR102" s="144"/>
      <c r="AS102" s="257"/>
      <c r="AT102" s="258"/>
      <c r="AU102" s="258"/>
      <c r="AV102" s="259"/>
      <c r="AW102" s="258"/>
      <c r="AX102" s="426">
        <f t="shared" si="137"/>
        <v>0</v>
      </c>
      <c r="AY102" s="258"/>
      <c r="AZ102" s="295"/>
      <c r="BA102" s="296"/>
      <c r="BB102" s="296"/>
      <c r="BC102" s="297"/>
      <c r="BD102" s="296"/>
      <c r="BE102" s="429">
        <f t="shared" si="138"/>
        <v>0</v>
      </c>
      <c r="BF102" s="296"/>
      <c r="BG102" s="257"/>
      <c r="BH102" s="258"/>
      <c r="BI102" s="258"/>
      <c r="BJ102" s="259"/>
      <c r="BK102" s="258"/>
      <c r="BL102" s="426">
        <f t="shared" si="139"/>
        <v>0</v>
      </c>
      <c r="BM102" s="258"/>
      <c r="BN102" s="266">
        <v>0</v>
      </c>
      <c r="BO102" s="267">
        <v>0</v>
      </c>
      <c r="BP102" s="274">
        <v>0</v>
      </c>
      <c r="BQ102" s="275">
        <v>0</v>
      </c>
      <c r="BR102" s="282">
        <v>0</v>
      </c>
      <c r="BS102" s="283">
        <v>0</v>
      </c>
      <c r="BT102" s="202">
        <v>0</v>
      </c>
      <c r="BU102" s="203">
        <v>0</v>
      </c>
      <c r="BV102" s="203">
        <v>0</v>
      </c>
      <c r="BW102" s="150">
        <v>0</v>
      </c>
      <c r="BX102" s="151">
        <v>0</v>
      </c>
      <c r="BY102" s="301">
        <v>0</v>
      </c>
      <c r="BZ102" s="91">
        <f t="shared" si="140"/>
        <v>0</v>
      </c>
      <c r="CA102" s="89">
        <f t="shared" si="141"/>
        <v>0</v>
      </c>
      <c r="CB102" s="89">
        <f t="shared" si="142"/>
        <v>0</v>
      </c>
      <c r="CC102" s="89">
        <f t="shared" si="143"/>
        <v>0</v>
      </c>
      <c r="CD102" s="89">
        <f t="shared" si="144"/>
        <v>0</v>
      </c>
      <c r="CE102" s="89">
        <f t="shared" si="145"/>
        <v>0</v>
      </c>
      <c r="CF102" s="89">
        <f t="shared" si="146"/>
        <v>0</v>
      </c>
      <c r="CG102" s="89">
        <f t="shared" si="147"/>
        <v>0</v>
      </c>
      <c r="CH102" s="94">
        <f t="shared" si="148"/>
        <v>0</v>
      </c>
      <c r="CI102" s="94">
        <f t="shared" si="149"/>
        <v>0</v>
      </c>
      <c r="CJ102" s="90">
        <f t="shared" si="150"/>
        <v>0</v>
      </c>
      <c r="CK102" s="91">
        <f t="shared" si="151"/>
        <v>0</v>
      </c>
      <c r="CL102" s="89">
        <f t="shared" si="152"/>
        <v>0</v>
      </c>
      <c r="CM102" s="89">
        <f t="shared" si="153"/>
        <v>0</v>
      </c>
      <c r="CN102" s="89">
        <f t="shared" si="154"/>
        <v>0</v>
      </c>
      <c r="CO102" s="89">
        <f t="shared" si="155"/>
        <v>0</v>
      </c>
      <c r="CP102" s="89">
        <f t="shared" si="156"/>
        <v>0</v>
      </c>
      <c r="CQ102" s="89">
        <f t="shared" si="157"/>
        <v>0</v>
      </c>
      <c r="CR102" s="89">
        <f t="shared" si="158"/>
        <v>0</v>
      </c>
      <c r="CS102" s="94">
        <f t="shared" si="159"/>
        <v>0</v>
      </c>
      <c r="CT102" s="94">
        <f t="shared" si="160"/>
        <v>0</v>
      </c>
      <c r="CU102" s="90">
        <f t="shared" si="161"/>
        <v>0</v>
      </c>
      <c r="CV102" s="91">
        <f t="shared" si="162"/>
        <v>0</v>
      </c>
      <c r="CW102" s="89">
        <f t="shared" si="163"/>
        <v>0</v>
      </c>
      <c r="CX102" s="89">
        <f t="shared" si="164"/>
        <v>0</v>
      </c>
      <c r="CY102" s="89">
        <f t="shared" si="165"/>
        <v>0</v>
      </c>
      <c r="CZ102" s="89">
        <f t="shared" si="166"/>
        <v>0</v>
      </c>
      <c r="DA102" s="89">
        <f t="shared" si="167"/>
        <v>0</v>
      </c>
      <c r="DB102" s="89">
        <f t="shared" si="168"/>
        <v>0</v>
      </c>
      <c r="DC102" s="89">
        <f t="shared" si="169"/>
        <v>0</v>
      </c>
      <c r="DD102" s="94">
        <f t="shared" si="170"/>
        <v>0</v>
      </c>
      <c r="DE102" s="94">
        <f t="shared" si="171"/>
        <v>0</v>
      </c>
      <c r="DF102" s="90">
        <f t="shared" si="172"/>
        <v>0</v>
      </c>
      <c r="DG102" s="91">
        <f t="shared" si="173"/>
        <v>0</v>
      </c>
      <c r="DH102" s="91">
        <f t="shared" si="174"/>
        <v>0</v>
      </c>
      <c r="DI102" s="91">
        <f t="shared" si="175"/>
        <v>0</v>
      </c>
      <c r="DJ102" s="91">
        <f t="shared" si="176"/>
        <v>0</v>
      </c>
      <c r="DK102" s="89">
        <f t="shared" si="177"/>
        <v>0</v>
      </c>
      <c r="DL102" s="89">
        <f t="shared" si="178"/>
        <v>0</v>
      </c>
      <c r="DM102" s="89">
        <f t="shared" si="179"/>
        <v>0</v>
      </c>
      <c r="DN102" s="89">
        <f t="shared" si="180"/>
        <v>0</v>
      </c>
      <c r="DO102" s="89">
        <f t="shared" si="181"/>
        <v>0</v>
      </c>
      <c r="DP102" s="94">
        <f t="shared" si="182"/>
        <v>0</v>
      </c>
      <c r="DQ102" s="90">
        <f t="shared" si="183"/>
        <v>0</v>
      </c>
      <c r="DR102" s="342">
        <f t="shared" si="184"/>
        <v>0</v>
      </c>
      <c r="DS102" s="343">
        <f t="shared" si="185"/>
        <v>0</v>
      </c>
      <c r="DT102" s="343">
        <f t="shared" si="186"/>
        <v>0</v>
      </c>
      <c r="DU102" s="343">
        <f t="shared" si="187"/>
        <v>0</v>
      </c>
      <c r="DV102" s="89">
        <f t="shared" si="188"/>
        <v>0</v>
      </c>
      <c r="DW102" s="89">
        <f t="shared" si="189"/>
        <v>0</v>
      </c>
      <c r="DX102" s="343">
        <f t="shared" si="190"/>
        <v>0</v>
      </c>
      <c r="DY102" s="343">
        <f t="shared" si="191"/>
        <v>0</v>
      </c>
      <c r="DZ102" s="343">
        <f t="shared" si="192"/>
        <v>0</v>
      </c>
      <c r="EA102" s="94">
        <f t="shared" si="193"/>
        <v>0</v>
      </c>
      <c r="EB102" s="90">
        <f t="shared" si="194"/>
        <v>0</v>
      </c>
      <c r="EC102" s="91">
        <f t="shared" si="195"/>
        <v>0</v>
      </c>
      <c r="ED102" s="89">
        <f t="shared" si="196"/>
        <v>0</v>
      </c>
      <c r="EE102" s="89">
        <f t="shared" si="197"/>
        <v>0</v>
      </c>
      <c r="EF102" s="89">
        <f t="shared" si="198"/>
        <v>0</v>
      </c>
      <c r="EG102" s="89">
        <f t="shared" si="199"/>
        <v>0</v>
      </c>
      <c r="EH102" s="89">
        <f t="shared" si="200"/>
        <v>0</v>
      </c>
      <c r="EI102" s="89">
        <f t="shared" si="201"/>
        <v>0</v>
      </c>
      <c r="EJ102" s="89">
        <f t="shared" si="202"/>
        <v>0</v>
      </c>
      <c r="EK102" s="94">
        <f t="shared" si="203"/>
        <v>0</v>
      </c>
      <c r="EL102" s="94">
        <f t="shared" si="204"/>
        <v>0</v>
      </c>
      <c r="EM102" s="90">
        <f t="shared" si="205"/>
        <v>0</v>
      </c>
      <c r="EN102" s="91">
        <f t="shared" si="118"/>
        <v>0</v>
      </c>
      <c r="EO102" s="89">
        <f t="shared" si="119"/>
        <v>0</v>
      </c>
      <c r="EP102" s="89">
        <f t="shared" si="120"/>
        <v>0</v>
      </c>
      <c r="EQ102" s="89">
        <f t="shared" si="121"/>
        <v>0</v>
      </c>
      <c r="ER102" s="89">
        <f t="shared" si="122"/>
        <v>0</v>
      </c>
      <c r="ES102" s="89">
        <f t="shared" si="206"/>
        <v>0</v>
      </c>
      <c r="ET102" s="89">
        <f t="shared" si="123"/>
        <v>0</v>
      </c>
      <c r="EU102" s="89">
        <f t="shared" si="124"/>
        <v>0</v>
      </c>
      <c r="EV102" s="94">
        <f t="shared" si="125"/>
        <v>0</v>
      </c>
      <c r="EW102" s="94">
        <f t="shared" si="126"/>
        <v>0</v>
      </c>
      <c r="EX102" s="90">
        <f t="shared" si="127"/>
        <v>0</v>
      </c>
      <c r="EY102" s="662"/>
    </row>
    <row r="103" spans="1:155" ht="22.5" customHeight="1">
      <c r="A103" s="13">
        <f t="shared" si="128"/>
        <v>0</v>
      </c>
      <c r="B103" s="35">
        <v>95</v>
      </c>
      <c r="C103" s="334">
        <v>95</v>
      </c>
      <c r="D103" s="6">
        <f t="shared" si="129"/>
        <v>0</v>
      </c>
      <c r="E103" s="79"/>
      <c r="F103" s="443" t="str">
        <f t="shared" si="207"/>
        <v/>
      </c>
      <c r="G103" s="78">
        <f>'Data Paste From Shala Darpan'!L96</f>
        <v>0</v>
      </c>
      <c r="H103" s="79">
        <f>'Data Paste From Shala Darpan'!F96</f>
        <v>0</v>
      </c>
      <c r="I103" s="79">
        <f>'Data Paste From Shala Darpan'!H96</f>
        <v>0</v>
      </c>
      <c r="J103" s="79">
        <f>'Data Paste From Shala Darpan'!I96</f>
        <v>0</v>
      </c>
      <c r="K103" s="337">
        <f>'Data Paste From Shala Darpan'!K96</f>
        <v>0</v>
      </c>
      <c r="L103" s="214" t="str">
        <f t="shared" si="130"/>
        <v/>
      </c>
      <c r="M103" s="174"/>
      <c r="N103" s="175" t="str">
        <f t="shared" si="131"/>
        <v/>
      </c>
      <c r="O103" s="220">
        <f t="shared" si="132"/>
        <v>0</v>
      </c>
      <c r="P103" s="681"/>
      <c r="Q103" s="137"/>
      <c r="R103" s="138"/>
      <c r="S103" s="138"/>
      <c r="T103" s="139"/>
      <c r="U103" s="138"/>
      <c r="V103" s="414">
        <f t="shared" si="133"/>
        <v>0</v>
      </c>
      <c r="W103" s="138"/>
      <c r="X103" s="193"/>
      <c r="Y103" s="194"/>
      <c r="Z103" s="194"/>
      <c r="AA103" s="195"/>
      <c r="AB103" s="194"/>
      <c r="AC103" s="417">
        <f t="shared" si="134"/>
        <v>0</v>
      </c>
      <c r="AD103" s="194"/>
      <c r="AE103" s="242"/>
      <c r="AF103" s="243"/>
      <c r="AG103" s="243"/>
      <c r="AH103" s="244"/>
      <c r="AI103" s="243"/>
      <c r="AJ103" s="420">
        <f t="shared" si="135"/>
        <v>0</v>
      </c>
      <c r="AK103" s="243"/>
      <c r="AL103" s="143"/>
      <c r="AM103" s="144"/>
      <c r="AN103" s="144"/>
      <c r="AO103" s="145"/>
      <c r="AP103" s="144"/>
      <c r="AQ103" s="423">
        <f t="shared" si="136"/>
        <v>0</v>
      </c>
      <c r="AR103" s="144"/>
      <c r="AS103" s="257"/>
      <c r="AT103" s="258"/>
      <c r="AU103" s="258"/>
      <c r="AV103" s="259"/>
      <c r="AW103" s="258"/>
      <c r="AX103" s="426">
        <f t="shared" si="137"/>
        <v>0</v>
      </c>
      <c r="AY103" s="258"/>
      <c r="AZ103" s="295"/>
      <c r="BA103" s="296"/>
      <c r="BB103" s="296"/>
      <c r="BC103" s="297"/>
      <c r="BD103" s="296"/>
      <c r="BE103" s="429">
        <f t="shared" si="138"/>
        <v>0</v>
      </c>
      <c r="BF103" s="296"/>
      <c r="BG103" s="257"/>
      <c r="BH103" s="258"/>
      <c r="BI103" s="258"/>
      <c r="BJ103" s="259"/>
      <c r="BK103" s="258"/>
      <c r="BL103" s="426">
        <f t="shared" si="139"/>
        <v>0</v>
      </c>
      <c r="BM103" s="258"/>
      <c r="BN103" s="266">
        <v>0</v>
      </c>
      <c r="BO103" s="267">
        <v>0</v>
      </c>
      <c r="BP103" s="274">
        <v>0</v>
      </c>
      <c r="BQ103" s="275">
        <v>0</v>
      </c>
      <c r="BR103" s="282">
        <v>0</v>
      </c>
      <c r="BS103" s="283">
        <v>0</v>
      </c>
      <c r="BT103" s="202">
        <v>0</v>
      </c>
      <c r="BU103" s="203">
        <v>0</v>
      </c>
      <c r="BV103" s="203">
        <v>0</v>
      </c>
      <c r="BW103" s="150">
        <v>0</v>
      </c>
      <c r="BX103" s="151">
        <v>0</v>
      </c>
      <c r="BY103" s="301">
        <v>0</v>
      </c>
      <c r="BZ103" s="91">
        <f t="shared" si="140"/>
        <v>0</v>
      </c>
      <c r="CA103" s="89">
        <f t="shared" si="141"/>
        <v>0</v>
      </c>
      <c r="CB103" s="89">
        <f t="shared" si="142"/>
        <v>0</v>
      </c>
      <c r="CC103" s="89">
        <f t="shared" si="143"/>
        <v>0</v>
      </c>
      <c r="CD103" s="89">
        <f t="shared" si="144"/>
        <v>0</v>
      </c>
      <c r="CE103" s="89">
        <f t="shared" si="145"/>
        <v>0</v>
      </c>
      <c r="CF103" s="89">
        <f t="shared" si="146"/>
        <v>0</v>
      </c>
      <c r="CG103" s="89">
        <f t="shared" si="147"/>
        <v>0</v>
      </c>
      <c r="CH103" s="94">
        <f t="shared" si="148"/>
        <v>0</v>
      </c>
      <c r="CI103" s="94">
        <f t="shared" si="149"/>
        <v>0</v>
      </c>
      <c r="CJ103" s="90">
        <f t="shared" si="150"/>
        <v>0</v>
      </c>
      <c r="CK103" s="91">
        <f t="shared" si="151"/>
        <v>0</v>
      </c>
      <c r="CL103" s="89">
        <f t="shared" si="152"/>
        <v>0</v>
      </c>
      <c r="CM103" s="89">
        <f t="shared" si="153"/>
        <v>0</v>
      </c>
      <c r="CN103" s="89">
        <f t="shared" si="154"/>
        <v>0</v>
      </c>
      <c r="CO103" s="89">
        <f t="shared" si="155"/>
        <v>0</v>
      </c>
      <c r="CP103" s="89">
        <f t="shared" si="156"/>
        <v>0</v>
      </c>
      <c r="CQ103" s="89">
        <f t="shared" si="157"/>
        <v>0</v>
      </c>
      <c r="CR103" s="89">
        <f t="shared" si="158"/>
        <v>0</v>
      </c>
      <c r="CS103" s="94">
        <f t="shared" si="159"/>
        <v>0</v>
      </c>
      <c r="CT103" s="94">
        <f t="shared" si="160"/>
        <v>0</v>
      </c>
      <c r="CU103" s="90">
        <f t="shared" si="161"/>
        <v>0</v>
      </c>
      <c r="CV103" s="91">
        <f t="shared" si="162"/>
        <v>0</v>
      </c>
      <c r="CW103" s="89">
        <f t="shared" si="163"/>
        <v>0</v>
      </c>
      <c r="CX103" s="89">
        <f t="shared" si="164"/>
        <v>0</v>
      </c>
      <c r="CY103" s="89">
        <f t="shared" si="165"/>
        <v>0</v>
      </c>
      <c r="CZ103" s="89">
        <f t="shared" si="166"/>
        <v>0</v>
      </c>
      <c r="DA103" s="89">
        <f t="shared" si="167"/>
        <v>0</v>
      </c>
      <c r="DB103" s="89">
        <f t="shared" si="168"/>
        <v>0</v>
      </c>
      <c r="DC103" s="89">
        <f t="shared" si="169"/>
        <v>0</v>
      </c>
      <c r="DD103" s="94">
        <f t="shared" si="170"/>
        <v>0</v>
      </c>
      <c r="DE103" s="94">
        <f t="shared" si="171"/>
        <v>0</v>
      </c>
      <c r="DF103" s="90">
        <f t="shared" si="172"/>
        <v>0</v>
      </c>
      <c r="DG103" s="91">
        <f t="shared" si="173"/>
        <v>0</v>
      </c>
      <c r="DH103" s="91">
        <f t="shared" si="174"/>
        <v>0</v>
      </c>
      <c r="DI103" s="91">
        <f t="shared" si="175"/>
        <v>0</v>
      </c>
      <c r="DJ103" s="91">
        <f t="shared" si="176"/>
        <v>0</v>
      </c>
      <c r="DK103" s="89">
        <f t="shared" si="177"/>
        <v>0</v>
      </c>
      <c r="DL103" s="89">
        <f t="shared" si="178"/>
        <v>0</v>
      </c>
      <c r="DM103" s="89">
        <f t="shared" si="179"/>
        <v>0</v>
      </c>
      <c r="DN103" s="89">
        <f t="shared" si="180"/>
        <v>0</v>
      </c>
      <c r="DO103" s="89">
        <f t="shared" si="181"/>
        <v>0</v>
      </c>
      <c r="DP103" s="94">
        <f t="shared" si="182"/>
        <v>0</v>
      </c>
      <c r="DQ103" s="90">
        <f t="shared" si="183"/>
        <v>0</v>
      </c>
      <c r="DR103" s="342">
        <f t="shared" si="184"/>
        <v>0</v>
      </c>
      <c r="DS103" s="343">
        <f t="shared" si="185"/>
        <v>0</v>
      </c>
      <c r="DT103" s="343">
        <f t="shared" si="186"/>
        <v>0</v>
      </c>
      <c r="DU103" s="343">
        <f t="shared" si="187"/>
        <v>0</v>
      </c>
      <c r="DV103" s="89">
        <f t="shared" si="188"/>
        <v>0</v>
      </c>
      <c r="DW103" s="89">
        <f t="shared" si="189"/>
        <v>0</v>
      </c>
      <c r="DX103" s="343">
        <f t="shared" si="190"/>
        <v>0</v>
      </c>
      <c r="DY103" s="343">
        <f t="shared" si="191"/>
        <v>0</v>
      </c>
      <c r="DZ103" s="343">
        <f t="shared" si="192"/>
        <v>0</v>
      </c>
      <c r="EA103" s="94">
        <f t="shared" si="193"/>
        <v>0</v>
      </c>
      <c r="EB103" s="90">
        <f t="shared" si="194"/>
        <v>0</v>
      </c>
      <c r="EC103" s="91">
        <f t="shared" si="195"/>
        <v>0</v>
      </c>
      <c r="ED103" s="89">
        <f t="shared" si="196"/>
        <v>0</v>
      </c>
      <c r="EE103" s="89">
        <f t="shared" si="197"/>
        <v>0</v>
      </c>
      <c r="EF103" s="89">
        <f t="shared" si="198"/>
        <v>0</v>
      </c>
      <c r="EG103" s="89">
        <f t="shared" si="199"/>
        <v>0</v>
      </c>
      <c r="EH103" s="89">
        <f t="shared" si="200"/>
        <v>0</v>
      </c>
      <c r="EI103" s="89">
        <f t="shared" si="201"/>
        <v>0</v>
      </c>
      <c r="EJ103" s="89">
        <f t="shared" si="202"/>
        <v>0</v>
      </c>
      <c r="EK103" s="94">
        <f t="shared" si="203"/>
        <v>0</v>
      </c>
      <c r="EL103" s="94">
        <f t="shared" si="204"/>
        <v>0</v>
      </c>
      <c r="EM103" s="90">
        <f t="shared" si="205"/>
        <v>0</v>
      </c>
      <c r="EN103" s="91">
        <f t="shared" si="118"/>
        <v>0</v>
      </c>
      <c r="EO103" s="89">
        <f t="shared" si="119"/>
        <v>0</v>
      </c>
      <c r="EP103" s="89">
        <f t="shared" si="120"/>
        <v>0</v>
      </c>
      <c r="EQ103" s="89">
        <f t="shared" si="121"/>
        <v>0</v>
      </c>
      <c r="ER103" s="89">
        <f t="shared" si="122"/>
        <v>0</v>
      </c>
      <c r="ES103" s="89">
        <f t="shared" si="206"/>
        <v>0</v>
      </c>
      <c r="ET103" s="89">
        <f t="shared" si="123"/>
        <v>0</v>
      </c>
      <c r="EU103" s="89">
        <f t="shared" si="124"/>
        <v>0</v>
      </c>
      <c r="EV103" s="94">
        <f t="shared" si="125"/>
        <v>0</v>
      </c>
      <c r="EW103" s="94">
        <f t="shared" si="126"/>
        <v>0</v>
      </c>
      <c r="EX103" s="90">
        <f t="shared" si="127"/>
        <v>0</v>
      </c>
      <c r="EY103" s="662"/>
    </row>
    <row r="104" spans="1:155" ht="22.5" customHeight="1">
      <c r="A104" s="13">
        <f t="shared" si="128"/>
        <v>0</v>
      </c>
      <c r="B104" s="35">
        <v>96</v>
      </c>
      <c r="C104" s="336">
        <v>96</v>
      </c>
      <c r="D104" s="6">
        <f t="shared" si="129"/>
        <v>0</v>
      </c>
      <c r="E104" s="79"/>
      <c r="F104" s="443" t="str">
        <f t="shared" si="207"/>
        <v/>
      </c>
      <c r="G104" s="79">
        <f>'Data Paste From Shala Darpan'!L97</f>
        <v>0</v>
      </c>
      <c r="H104" s="79">
        <f>'Data Paste From Shala Darpan'!F97</f>
        <v>0</v>
      </c>
      <c r="I104" s="79">
        <f>'Data Paste From Shala Darpan'!H97</f>
        <v>0</v>
      </c>
      <c r="J104" s="79">
        <f>'Data Paste From Shala Darpan'!I97</f>
        <v>0</v>
      </c>
      <c r="K104" s="337">
        <f>'Data Paste From Shala Darpan'!K97</f>
        <v>0</v>
      </c>
      <c r="L104" s="214" t="str">
        <f t="shared" si="130"/>
        <v/>
      </c>
      <c r="M104" s="174"/>
      <c r="N104" s="175" t="str">
        <f t="shared" si="131"/>
        <v/>
      </c>
      <c r="O104" s="220">
        <f t="shared" si="132"/>
        <v>0</v>
      </c>
      <c r="P104" s="681"/>
      <c r="Q104" s="137"/>
      <c r="R104" s="138"/>
      <c r="S104" s="138"/>
      <c r="T104" s="139"/>
      <c r="U104" s="138"/>
      <c r="V104" s="414">
        <f t="shared" si="133"/>
        <v>0</v>
      </c>
      <c r="W104" s="138"/>
      <c r="X104" s="193"/>
      <c r="Y104" s="194"/>
      <c r="Z104" s="194"/>
      <c r="AA104" s="195"/>
      <c r="AB104" s="194"/>
      <c r="AC104" s="417">
        <f t="shared" si="134"/>
        <v>0</v>
      </c>
      <c r="AD104" s="194"/>
      <c r="AE104" s="242"/>
      <c r="AF104" s="243"/>
      <c r="AG104" s="243"/>
      <c r="AH104" s="244"/>
      <c r="AI104" s="243"/>
      <c r="AJ104" s="420">
        <f t="shared" si="135"/>
        <v>0</v>
      </c>
      <c r="AK104" s="243"/>
      <c r="AL104" s="143"/>
      <c r="AM104" s="144"/>
      <c r="AN104" s="144"/>
      <c r="AO104" s="145"/>
      <c r="AP104" s="144"/>
      <c r="AQ104" s="423">
        <f t="shared" si="136"/>
        <v>0</v>
      </c>
      <c r="AR104" s="144"/>
      <c r="AS104" s="257"/>
      <c r="AT104" s="258"/>
      <c r="AU104" s="258"/>
      <c r="AV104" s="259"/>
      <c r="AW104" s="258"/>
      <c r="AX104" s="426">
        <f t="shared" si="137"/>
        <v>0</v>
      </c>
      <c r="AY104" s="258"/>
      <c r="AZ104" s="295"/>
      <c r="BA104" s="296"/>
      <c r="BB104" s="296"/>
      <c r="BC104" s="297"/>
      <c r="BD104" s="296"/>
      <c r="BE104" s="429">
        <f t="shared" si="138"/>
        <v>0</v>
      </c>
      <c r="BF104" s="296"/>
      <c r="BG104" s="257"/>
      <c r="BH104" s="258"/>
      <c r="BI104" s="258"/>
      <c r="BJ104" s="259"/>
      <c r="BK104" s="258"/>
      <c r="BL104" s="426">
        <f t="shared" si="139"/>
        <v>0</v>
      </c>
      <c r="BM104" s="258"/>
      <c r="BN104" s="266">
        <v>0</v>
      </c>
      <c r="BO104" s="267">
        <v>0</v>
      </c>
      <c r="BP104" s="274">
        <v>0</v>
      </c>
      <c r="BQ104" s="275">
        <v>0</v>
      </c>
      <c r="BR104" s="282">
        <v>0</v>
      </c>
      <c r="BS104" s="283">
        <v>0</v>
      </c>
      <c r="BT104" s="202">
        <v>0</v>
      </c>
      <c r="BU104" s="203">
        <v>0</v>
      </c>
      <c r="BV104" s="203">
        <v>0</v>
      </c>
      <c r="BW104" s="150">
        <v>0</v>
      </c>
      <c r="BX104" s="151">
        <v>0</v>
      </c>
      <c r="BY104" s="301">
        <v>0</v>
      </c>
      <c r="BZ104" s="91">
        <f t="shared" si="140"/>
        <v>0</v>
      </c>
      <c r="CA104" s="89">
        <f t="shared" si="141"/>
        <v>0</v>
      </c>
      <c r="CB104" s="89">
        <f t="shared" si="142"/>
        <v>0</v>
      </c>
      <c r="CC104" s="89">
        <f t="shared" si="143"/>
        <v>0</v>
      </c>
      <c r="CD104" s="89">
        <f t="shared" si="144"/>
        <v>0</v>
      </c>
      <c r="CE104" s="89">
        <f t="shared" si="145"/>
        <v>0</v>
      </c>
      <c r="CF104" s="89">
        <f t="shared" si="146"/>
        <v>0</v>
      </c>
      <c r="CG104" s="89">
        <f t="shared" si="147"/>
        <v>0</v>
      </c>
      <c r="CH104" s="94">
        <f t="shared" si="148"/>
        <v>0</v>
      </c>
      <c r="CI104" s="94">
        <f t="shared" si="149"/>
        <v>0</v>
      </c>
      <c r="CJ104" s="90">
        <f t="shared" si="150"/>
        <v>0</v>
      </c>
      <c r="CK104" s="91">
        <f t="shared" si="151"/>
        <v>0</v>
      </c>
      <c r="CL104" s="89">
        <f t="shared" si="152"/>
        <v>0</v>
      </c>
      <c r="CM104" s="89">
        <f t="shared" si="153"/>
        <v>0</v>
      </c>
      <c r="CN104" s="89">
        <f t="shared" si="154"/>
        <v>0</v>
      </c>
      <c r="CO104" s="89">
        <f t="shared" si="155"/>
        <v>0</v>
      </c>
      <c r="CP104" s="89">
        <f t="shared" si="156"/>
        <v>0</v>
      </c>
      <c r="CQ104" s="89">
        <f t="shared" si="157"/>
        <v>0</v>
      </c>
      <c r="CR104" s="89">
        <f t="shared" si="158"/>
        <v>0</v>
      </c>
      <c r="CS104" s="94">
        <f t="shared" si="159"/>
        <v>0</v>
      </c>
      <c r="CT104" s="94">
        <f t="shared" si="160"/>
        <v>0</v>
      </c>
      <c r="CU104" s="90">
        <f t="shared" si="161"/>
        <v>0</v>
      </c>
      <c r="CV104" s="91">
        <f t="shared" si="162"/>
        <v>0</v>
      </c>
      <c r="CW104" s="89">
        <f t="shared" si="163"/>
        <v>0</v>
      </c>
      <c r="CX104" s="89">
        <f t="shared" si="164"/>
        <v>0</v>
      </c>
      <c r="CY104" s="89">
        <f t="shared" si="165"/>
        <v>0</v>
      </c>
      <c r="CZ104" s="89">
        <f t="shared" si="166"/>
        <v>0</v>
      </c>
      <c r="DA104" s="89">
        <f t="shared" si="167"/>
        <v>0</v>
      </c>
      <c r="DB104" s="89">
        <f t="shared" si="168"/>
        <v>0</v>
      </c>
      <c r="DC104" s="89">
        <f t="shared" si="169"/>
        <v>0</v>
      </c>
      <c r="DD104" s="94">
        <f t="shared" si="170"/>
        <v>0</v>
      </c>
      <c r="DE104" s="94">
        <f t="shared" si="171"/>
        <v>0</v>
      </c>
      <c r="DF104" s="90">
        <f t="shared" si="172"/>
        <v>0</v>
      </c>
      <c r="DG104" s="91">
        <f t="shared" si="173"/>
        <v>0</v>
      </c>
      <c r="DH104" s="91">
        <f t="shared" si="174"/>
        <v>0</v>
      </c>
      <c r="DI104" s="91">
        <f t="shared" si="175"/>
        <v>0</v>
      </c>
      <c r="DJ104" s="91">
        <f t="shared" si="176"/>
        <v>0</v>
      </c>
      <c r="DK104" s="89">
        <f t="shared" si="177"/>
        <v>0</v>
      </c>
      <c r="DL104" s="89">
        <f t="shared" si="178"/>
        <v>0</v>
      </c>
      <c r="DM104" s="89">
        <f t="shared" si="179"/>
        <v>0</v>
      </c>
      <c r="DN104" s="89">
        <f t="shared" si="180"/>
        <v>0</v>
      </c>
      <c r="DO104" s="89">
        <f t="shared" si="181"/>
        <v>0</v>
      </c>
      <c r="DP104" s="94">
        <f t="shared" si="182"/>
        <v>0</v>
      </c>
      <c r="DQ104" s="90">
        <f t="shared" si="183"/>
        <v>0</v>
      </c>
      <c r="DR104" s="342">
        <f t="shared" si="184"/>
        <v>0</v>
      </c>
      <c r="DS104" s="343">
        <f t="shared" si="185"/>
        <v>0</v>
      </c>
      <c r="DT104" s="343">
        <f t="shared" si="186"/>
        <v>0</v>
      </c>
      <c r="DU104" s="343">
        <f t="shared" si="187"/>
        <v>0</v>
      </c>
      <c r="DV104" s="89">
        <f t="shared" si="188"/>
        <v>0</v>
      </c>
      <c r="DW104" s="89">
        <f t="shared" si="189"/>
        <v>0</v>
      </c>
      <c r="DX104" s="343">
        <f t="shared" si="190"/>
        <v>0</v>
      </c>
      <c r="DY104" s="343">
        <f t="shared" si="191"/>
        <v>0</v>
      </c>
      <c r="DZ104" s="343">
        <f t="shared" si="192"/>
        <v>0</v>
      </c>
      <c r="EA104" s="94">
        <f t="shared" si="193"/>
        <v>0</v>
      </c>
      <c r="EB104" s="90">
        <f t="shared" si="194"/>
        <v>0</v>
      </c>
      <c r="EC104" s="91">
        <f t="shared" si="195"/>
        <v>0</v>
      </c>
      <c r="ED104" s="89">
        <f t="shared" si="196"/>
        <v>0</v>
      </c>
      <c r="EE104" s="89">
        <f t="shared" si="197"/>
        <v>0</v>
      </c>
      <c r="EF104" s="89">
        <f t="shared" si="198"/>
        <v>0</v>
      </c>
      <c r="EG104" s="89">
        <f t="shared" si="199"/>
        <v>0</v>
      </c>
      <c r="EH104" s="89">
        <f t="shared" si="200"/>
        <v>0</v>
      </c>
      <c r="EI104" s="89">
        <f t="shared" si="201"/>
        <v>0</v>
      </c>
      <c r="EJ104" s="89">
        <f t="shared" si="202"/>
        <v>0</v>
      </c>
      <c r="EK104" s="94">
        <f t="shared" si="203"/>
        <v>0</v>
      </c>
      <c r="EL104" s="94">
        <f t="shared" si="204"/>
        <v>0</v>
      </c>
      <c r="EM104" s="90">
        <f t="shared" si="205"/>
        <v>0</v>
      </c>
      <c r="EN104" s="91">
        <f t="shared" si="118"/>
        <v>0</v>
      </c>
      <c r="EO104" s="89">
        <f t="shared" si="119"/>
        <v>0</v>
      </c>
      <c r="EP104" s="89">
        <f t="shared" si="120"/>
        <v>0</v>
      </c>
      <c r="EQ104" s="89">
        <f t="shared" si="121"/>
        <v>0</v>
      </c>
      <c r="ER104" s="89">
        <f t="shared" si="122"/>
        <v>0</v>
      </c>
      <c r="ES104" s="89">
        <f t="shared" si="206"/>
        <v>0</v>
      </c>
      <c r="ET104" s="89">
        <f t="shared" si="123"/>
        <v>0</v>
      </c>
      <c r="EU104" s="89">
        <f t="shared" si="124"/>
        <v>0</v>
      </c>
      <c r="EV104" s="94">
        <f t="shared" si="125"/>
        <v>0</v>
      </c>
      <c r="EW104" s="94">
        <f t="shared" si="126"/>
        <v>0</v>
      </c>
      <c r="EX104" s="90">
        <f t="shared" si="127"/>
        <v>0</v>
      </c>
      <c r="EY104" s="662"/>
    </row>
    <row r="105" spans="1:155" ht="22.5" customHeight="1">
      <c r="A105" s="13">
        <f t="shared" si="128"/>
        <v>0</v>
      </c>
      <c r="B105" s="35">
        <v>97</v>
      </c>
      <c r="C105" s="334">
        <v>97</v>
      </c>
      <c r="D105" s="6">
        <f t="shared" si="129"/>
        <v>0</v>
      </c>
      <c r="E105" s="79"/>
      <c r="F105" s="443" t="str">
        <f t="shared" si="207"/>
        <v/>
      </c>
      <c r="G105" s="78">
        <f>'Data Paste From Shala Darpan'!L98</f>
        <v>0</v>
      </c>
      <c r="H105" s="79">
        <f>'Data Paste From Shala Darpan'!F98</f>
        <v>0</v>
      </c>
      <c r="I105" s="79">
        <f>'Data Paste From Shala Darpan'!H98</f>
        <v>0</v>
      </c>
      <c r="J105" s="79">
        <f>'Data Paste From Shala Darpan'!I98</f>
        <v>0</v>
      </c>
      <c r="K105" s="337">
        <f>'Data Paste From Shala Darpan'!K98</f>
        <v>0</v>
      </c>
      <c r="L105" s="214" t="str">
        <f t="shared" si="130"/>
        <v/>
      </c>
      <c r="M105" s="174"/>
      <c r="N105" s="175" t="str">
        <f t="shared" si="131"/>
        <v/>
      </c>
      <c r="O105" s="220">
        <f t="shared" si="132"/>
        <v>0</v>
      </c>
      <c r="P105" s="681"/>
      <c r="Q105" s="137"/>
      <c r="R105" s="138"/>
      <c r="S105" s="138"/>
      <c r="T105" s="139"/>
      <c r="U105" s="138"/>
      <c r="V105" s="414">
        <f t="shared" si="133"/>
        <v>0</v>
      </c>
      <c r="W105" s="138"/>
      <c r="X105" s="193"/>
      <c r="Y105" s="194"/>
      <c r="Z105" s="194"/>
      <c r="AA105" s="195"/>
      <c r="AB105" s="194"/>
      <c r="AC105" s="417">
        <f t="shared" si="134"/>
        <v>0</v>
      </c>
      <c r="AD105" s="194"/>
      <c r="AE105" s="242"/>
      <c r="AF105" s="243"/>
      <c r="AG105" s="243"/>
      <c r="AH105" s="244"/>
      <c r="AI105" s="243"/>
      <c r="AJ105" s="420">
        <f t="shared" si="135"/>
        <v>0</v>
      </c>
      <c r="AK105" s="243"/>
      <c r="AL105" s="143"/>
      <c r="AM105" s="144"/>
      <c r="AN105" s="144"/>
      <c r="AO105" s="145"/>
      <c r="AP105" s="144"/>
      <c r="AQ105" s="423">
        <f t="shared" si="136"/>
        <v>0</v>
      </c>
      <c r="AR105" s="144"/>
      <c r="AS105" s="257"/>
      <c r="AT105" s="258"/>
      <c r="AU105" s="258"/>
      <c r="AV105" s="259"/>
      <c r="AW105" s="258"/>
      <c r="AX105" s="426">
        <f t="shared" si="137"/>
        <v>0</v>
      </c>
      <c r="AY105" s="258"/>
      <c r="AZ105" s="295"/>
      <c r="BA105" s="296"/>
      <c r="BB105" s="296"/>
      <c r="BC105" s="297"/>
      <c r="BD105" s="296"/>
      <c r="BE105" s="429">
        <f t="shared" si="138"/>
        <v>0</v>
      </c>
      <c r="BF105" s="296"/>
      <c r="BG105" s="257"/>
      <c r="BH105" s="258"/>
      <c r="BI105" s="258"/>
      <c r="BJ105" s="259"/>
      <c r="BK105" s="258"/>
      <c r="BL105" s="426">
        <f t="shared" si="139"/>
        <v>0</v>
      </c>
      <c r="BM105" s="258"/>
      <c r="BN105" s="266">
        <v>0</v>
      </c>
      <c r="BO105" s="267">
        <v>0</v>
      </c>
      <c r="BP105" s="274">
        <v>0</v>
      </c>
      <c r="BQ105" s="275">
        <v>0</v>
      </c>
      <c r="BR105" s="282">
        <v>0</v>
      </c>
      <c r="BS105" s="283">
        <v>0</v>
      </c>
      <c r="BT105" s="202">
        <v>0</v>
      </c>
      <c r="BU105" s="203">
        <v>0</v>
      </c>
      <c r="BV105" s="203">
        <v>0</v>
      </c>
      <c r="BW105" s="150">
        <v>0</v>
      </c>
      <c r="BX105" s="151">
        <v>0</v>
      </c>
      <c r="BY105" s="301">
        <v>0</v>
      </c>
      <c r="BZ105" s="91">
        <f t="shared" si="140"/>
        <v>0</v>
      </c>
      <c r="CA105" s="89">
        <f t="shared" si="141"/>
        <v>0</v>
      </c>
      <c r="CB105" s="89">
        <f t="shared" si="142"/>
        <v>0</v>
      </c>
      <c r="CC105" s="89">
        <f t="shared" si="143"/>
        <v>0</v>
      </c>
      <c r="CD105" s="89">
        <f t="shared" si="144"/>
        <v>0</v>
      </c>
      <c r="CE105" s="89">
        <f t="shared" si="145"/>
        <v>0</v>
      </c>
      <c r="CF105" s="89">
        <f t="shared" si="146"/>
        <v>0</v>
      </c>
      <c r="CG105" s="89">
        <f t="shared" si="147"/>
        <v>0</v>
      </c>
      <c r="CH105" s="94">
        <f t="shared" si="148"/>
        <v>0</v>
      </c>
      <c r="CI105" s="94">
        <f t="shared" si="149"/>
        <v>0</v>
      </c>
      <c r="CJ105" s="90">
        <f t="shared" si="150"/>
        <v>0</v>
      </c>
      <c r="CK105" s="91">
        <f t="shared" si="151"/>
        <v>0</v>
      </c>
      <c r="CL105" s="89">
        <f t="shared" si="152"/>
        <v>0</v>
      </c>
      <c r="CM105" s="89">
        <f t="shared" si="153"/>
        <v>0</v>
      </c>
      <c r="CN105" s="89">
        <f t="shared" si="154"/>
        <v>0</v>
      </c>
      <c r="CO105" s="89">
        <f t="shared" si="155"/>
        <v>0</v>
      </c>
      <c r="CP105" s="89">
        <f t="shared" si="156"/>
        <v>0</v>
      </c>
      <c r="CQ105" s="89">
        <f t="shared" si="157"/>
        <v>0</v>
      </c>
      <c r="CR105" s="89">
        <f t="shared" si="158"/>
        <v>0</v>
      </c>
      <c r="CS105" s="94">
        <f t="shared" si="159"/>
        <v>0</v>
      </c>
      <c r="CT105" s="94">
        <f t="shared" si="160"/>
        <v>0</v>
      </c>
      <c r="CU105" s="90">
        <f t="shared" si="161"/>
        <v>0</v>
      </c>
      <c r="CV105" s="91">
        <f t="shared" si="162"/>
        <v>0</v>
      </c>
      <c r="CW105" s="89">
        <f t="shared" si="163"/>
        <v>0</v>
      </c>
      <c r="CX105" s="89">
        <f t="shared" si="164"/>
        <v>0</v>
      </c>
      <c r="CY105" s="89">
        <f t="shared" si="165"/>
        <v>0</v>
      </c>
      <c r="CZ105" s="89">
        <f t="shared" si="166"/>
        <v>0</v>
      </c>
      <c r="DA105" s="89">
        <f t="shared" si="167"/>
        <v>0</v>
      </c>
      <c r="DB105" s="89">
        <f t="shared" si="168"/>
        <v>0</v>
      </c>
      <c r="DC105" s="89">
        <f t="shared" si="169"/>
        <v>0</v>
      </c>
      <c r="DD105" s="94">
        <f t="shared" si="170"/>
        <v>0</v>
      </c>
      <c r="DE105" s="94">
        <f t="shared" si="171"/>
        <v>0</v>
      </c>
      <c r="DF105" s="90">
        <f t="shared" si="172"/>
        <v>0</v>
      </c>
      <c r="DG105" s="91">
        <f t="shared" si="173"/>
        <v>0</v>
      </c>
      <c r="DH105" s="91">
        <f t="shared" si="174"/>
        <v>0</v>
      </c>
      <c r="DI105" s="91">
        <f t="shared" si="175"/>
        <v>0</v>
      </c>
      <c r="DJ105" s="91">
        <f t="shared" si="176"/>
        <v>0</v>
      </c>
      <c r="DK105" s="89">
        <f t="shared" si="177"/>
        <v>0</v>
      </c>
      <c r="DL105" s="89">
        <f t="shared" si="178"/>
        <v>0</v>
      </c>
      <c r="DM105" s="89">
        <f t="shared" si="179"/>
        <v>0</v>
      </c>
      <c r="DN105" s="89">
        <f t="shared" si="180"/>
        <v>0</v>
      </c>
      <c r="DO105" s="89">
        <f t="shared" si="181"/>
        <v>0</v>
      </c>
      <c r="DP105" s="94">
        <f t="shared" si="182"/>
        <v>0</v>
      </c>
      <c r="DQ105" s="90">
        <f t="shared" si="183"/>
        <v>0</v>
      </c>
      <c r="DR105" s="342">
        <f t="shared" si="184"/>
        <v>0</v>
      </c>
      <c r="DS105" s="343">
        <f t="shared" si="185"/>
        <v>0</v>
      </c>
      <c r="DT105" s="343">
        <f t="shared" si="186"/>
        <v>0</v>
      </c>
      <c r="DU105" s="343">
        <f t="shared" si="187"/>
        <v>0</v>
      </c>
      <c r="DV105" s="89">
        <f t="shared" si="188"/>
        <v>0</v>
      </c>
      <c r="DW105" s="89">
        <f t="shared" si="189"/>
        <v>0</v>
      </c>
      <c r="DX105" s="343">
        <f t="shared" si="190"/>
        <v>0</v>
      </c>
      <c r="DY105" s="343">
        <f t="shared" si="191"/>
        <v>0</v>
      </c>
      <c r="DZ105" s="343">
        <f t="shared" si="192"/>
        <v>0</v>
      </c>
      <c r="EA105" s="94">
        <f t="shared" si="193"/>
        <v>0</v>
      </c>
      <c r="EB105" s="90">
        <f t="shared" si="194"/>
        <v>0</v>
      </c>
      <c r="EC105" s="91">
        <f t="shared" si="195"/>
        <v>0</v>
      </c>
      <c r="ED105" s="89">
        <f t="shared" si="196"/>
        <v>0</v>
      </c>
      <c r="EE105" s="89">
        <f t="shared" si="197"/>
        <v>0</v>
      </c>
      <c r="EF105" s="89">
        <f t="shared" si="198"/>
        <v>0</v>
      </c>
      <c r="EG105" s="89">
        <f t="shared" si="199"/>
        <v>0</v>
      </c>
      <c r="EH105" s="89">
        <f t="shared" si="200"/>
        <v>0</v>
      </c>
      <c r="EI105" s="89">
        <f t="shared" si="201"/>
        <v>0</v>
      </c>
      <c r="EJ105" s="89">
        <f t="shared" si="202"/>
        <v>0</v>
      </c>
      <c r="EK105" s="94">
        <f t="shared" si="203"/>
        <v>0</v>
      </c>
      <c r="EL105" s="94">
        <f t="shared" si="204"/>
        <v>0</v>
      </c>
      <c r="EM105" s="90">
        <f t="shared" si="205"/>
        <v>0</v>
      </c>
      <c r="EN105" s="91">
        <f t="shared" si="118"/>
        <v>0</v>
      </c>
      <c r="EO105" s="89">
        <f t="shared" si="119"/>
        <v>0</v>
      </c>
      <c r="EP105" s="89">
        <f t="shared" si="120"/>
        <v>0</v>
      </c>
      <c r="EQ105" s="89">
        <f t="shared" si="121"/>
        <v>0</v>
      </c>
      <c r="ER105" s="89">
        <f t="shared" si="122"/>
        <v>0</v>
      </c>
      <c r="ES105" s="89">
        <f t="shared" si="206"/>
        <v>0</v>
      </c>
      <c r="ET105" s="89">
        <f t="shared" si="123"/>
        <v>0</v>
      </c>
      <c r="EU105" s="89">
        <f t="shared" si="124"/>
        <v>0</v>
      </c>
      <c r="EV105" s="94">
        <f t="shared" si="125"/>
        <v>0</v>
      </c>
      <c r="EW105" s="94">
        <f t="shared" si="126"/>
        <v>0</v>
      </c>
      <c r="EX105" s="90">
        <f t="shared" si="127"/>
        <v>0</v>
      </c>
      <c r="EY105" s="662"/>
    </row>
    <row r="106" spans="1:155" ht="22.5" customHeight="1">
      <c r="A106" s="13">
        <f t="shared" si="128"/>
        <v>0</v>
      </c>
      <c r="B106" s="35">
        <v>98</v>
      </c>
      <c r="C106" s="336">
        <v>98</v>
      </c>
      <c r="D106" s="6">
        <f t="shared" si="129"/>
        <v>0</v>
      </c>
      <c r="E106" s="79"/>
      <c r="F106" s="443" t="str">
        <f t="shared" si="207"/>
        <v/>
      </c>
      <c r="G106" s="79">
        <f>'Data Paste From Shala Darpan'!L99</f>
        <v>0</v>
      </c>
      <c r="H106" s="79">
        <f>'Data Paste From Shala Darpan'!F99</f>
        <v>0</v>
      </c>
      <c r="I106" s="79">
        <f>'Data Paste From Shala Darpan'!H99</f>
        <v>0</v>
      </c>
      <c r="J106" s="79">
        <f>'Data Paste From Shala Darpan'!I99</f>
        <v>0</v>
      </c>
      <c r="K106" s="337">
        <f>'Data Paste From Shala Darpan'!K99</f>
        <v>0</v>
      </c>
      <c r="L106" s="214" t="str">
        <f t="shared" si="130"/>
        <v/>
      </c>
      <c r="M106" s="174"/>
      <c r="N106" s="175" t="str">
        <f t="shared" si="131"/>
        <v/>
      </c>
      <c r="O106" s="220">
        <f t="shared" si="132"/>
        <v>0</v>
      </c>
      <c r="P106" s="681"/>
      <c r="Q106" s="137"/>
      <c r="R106" s="138"/>
      <c r="S106" s="138"/>
      <c r="T106" s="139"/>
      <c r="U106" s="138"/>
      <c r="V106" s="414">
        <f t="shared" si="133"/>
        <v>0</v>
      </c>
      <c r="W106" s="138"/>
      <c r="X106" s="193"/>
      <c r="Y106" s="194"/>
      <c r="Z106" s="194"/>
      <c r="AA106" s="195"/>
      <c r="AB106" s="194"/>
      <c r="AC106" s="417">
        <f t="shared" si="134"/>
        <v>0</v>
      </c>
      <c r="AD106" s="194"/>
      <c r="AE106" s="242"/>
      <c r="AF106" s="243"/>
      <c r="AG106" s="243"/>
      <c r="AH106" s="244"/>
      <c r="AI106" s="243"/>
      <c r="AJ106" s="420">
        <f t="shared" si="135"/>
        <v>0</v>
      </c>
      <c r="AK106" s="243"/>
      <c r="AL106" s="143"/>
      <c r="AM106" s="144"/>
      <c r="AN106" s="144"/>
      <c r="AO106" s="145"/>
      <c r="AP106" s="144"/>
      <c r="AQ106" s="423">
        <f t="shared" si="136"/>
        <v>0</v>
      </c>
      <c r="AR106" s="144"/>
      <c r="AS106" s="257"/>
      <c r="AT106" s="258"/>
      <c r="AU106" s="258"/>
      <c r="AV106" s="259"/>
      <c r="AW106" s="258"/>
      <c r="AX106" s="426">
        <f t="shared" si="137"/>
        <v>0</v>
      </c>
      <c r="AY106" s="258"/>
      <c r="AZ106" s="295"/>
      <c r="BA106" s="296"/>
      <c r="BB106" s="296"/>
      <c r="BC106" s="297"/>
      <c r="BD106" s="296"/>
      <c r="BE106" s="429">
        <f t="shared" si="138"/>
        <v>0</v>
      </c>
      <c r="BF106" s="296"/>
      <c r="BG106" s="257"/>
      <c r="BH106" s="258"/>
      <c r="BI106" s="258"/>
      <c r="BJ106" s="259"/>
      <c r="BK106" s="258"/>
      <c r="BL106" s="426">
        <f t="shared" si="139"/>
        <v>0</v>
      </c>
      <c r="BM106" s="258"/>
      <c r="BN106" s="266">
        <v>0</v>
      </c>
      <c r="BO106" s="267">
        <v>0</v>
      </c>
      <c r="BP106" s="274">
        <v>0</v>
      </c>
      <c r="BQ106" s="275">
        <v>0</v>
      </c>
      <c r="BR106" s="282">
        <v>0</v>
      </c>
      <c r="BS106" s="283">
        <v>0</v>
      </c>
      <c r="BT106" s="202">
        <v>0</v>
      </c>
      <c r="BU106" s="203">
        <v>0</v>
      </c>
      <c r="BV106" s="203">
        <v>0</v>
      </c>
      <c r="BW106" s="150">
        <v>0</v>
      </c>
      <c r="BX106" s="151">
        <v>0</v>
      </c>
      <c r="BY106" s="301">
        <v>0</v>
      </c>
      <c r="BZ106" s="91">
        <f t="shared" si="140"/>
        <v>0</v>
      </c>
      <c r="CA106" s="89">
        <f t="shared" si="141"/>
        <v>0</v>
      </c>
      <c r="CB106" s="89">
        <f t="shared" si="142"/>
        <v>0</v>
      </c>
      <c r="CC106" s="89">
        <f t="shared" si="143"/>
        <v>0</v>
      </c>
      <c r="CD106" s="89">
        <f t="shared" si="144"/>
        <v>0</v>
      </c>
      <c r="CE106" s="89">
        <f t="shared" si="145"/>
        <v>0</v>
      </c>
      <c r="CF106" s="89">
        <f t="shared" si="146"/>
        <v>0</v>
      </c>
      <c r="CG106" s="89">
        <f t="shared" si="147"/>
        <v>0</v>
      </c>
      <c r="CH106" s="94">
        <f t="shared" si="148"/>
        <v>0</v>
      </c>
      <c r="CI106" s="94">
        <f t="shared" si="149"/>
        <v>0</v>
      </c>
      <c r="CJ106" s="90">
        <f t="shared" si="150"/>
        <v>0</v>
      </c>
      <c r="CK106" s="91">
        <f t="shared" si="151"/>
        <v>0</v>
      </c>
      <c r="CL106" s="89">
        <f t="shared" si="152"/>
        <v>0</v>
      </c>
      <c r="CM106" s="89">
        <f t="shared" si="153"/>
        <v>0</v>
      </c>
      <c r="CN106" s="89">
        <f t="shared" si="154"/>
        <v>0</v>
      </c>
      <c r="CO106" s="89">
        <f t="shared" si="155"/>
        <v>0</v>
      </c>
      <c r="CP106" s="89">
        <f t="shared" si="156"/>
        <v>0</v>
      </c>
      <c r="CQ106" s="89">
        <f t="shared" si="157"/>
        <v>0</v>
      </c>
      <c r="CR106" s="89">
        <f t="shared" si="158"/>
        <v>0</v>
      </c>
      <c r="CS106" s="94">
        <f t="shared" si="159"/>
        <v>0</v>
      </c>
      <c r="CT106" s="94">
        <f t="shared" si="160"/>
        <v>0</v>
      </c>
      <c r="CU106" s="90">
        <f t="shared" si="161"/>
        <v>0</v>
      </c>
      <c r="CV106" s="91">
        <f t="shared" si="162"/>
        <v>0</v>
      </c>
      <c r="CW106" s="89">
        <f t="shared" si="163"/>
        <v>0</v>
      </c>
      <c r="CX106" s="89">
        <f t="shared" si="164"/>
        <v>0</v>
      </c>
      <c r="CY106" s="89">
        <f t="shared" si="165"/>
        <v>0</v>
      </c>
      <c r="CZ106" s="89">
        <f t="shared" si="166"/>
        <v>0</v>
      </c>
      <c r="DA106" s="89">
        <f t="shared" si="167"/>
        <v>0</v>
      </c>
      <c r="DB106" s="89">
        <f t="shared" si="168"/>
        <v>0</v>
      </c>
      <c r="DC106" s="89">
        <f t="shared" si="169"/>
        <v>0</v>
      </c>
      <c r="DD106" s="94">
        <f t="shared" si="170"/>
        <v>0</v>
      </c>
      <c r="DE106" s="94">
        <f t="shared" si="171"/>
        <v>0</v>
      </c>
      <c r="DF106" s="90">
        <f t="shared" si="172"/>
        <v>0</v>
      </c>
      <c r="DG106" s="91">
        <f t="shared" si="173"/>
        <v>0</v>
      </c>
      <c r="DH106" s="91">
        <f t="shared" si="174"/>
        <v>0</v>
      </c>
      <c r="DI106" s="91">
        <f t="shared" si="175"/>
        <v>0</v>
      </c>
      <c r="DJ106" s="91">
        <f t="shared" si="176"/>
        <v>0</v>
      </c>
      <c r="DK106" s="89">
        <f t="shared" si="177"/>
        <v>0</v>
      </c>
      <c r="DL106" s="89">
        <f t="shared" si="178"/>
        <v>0</v>
      </c>
      <c r="DM106" s="89">
        <f t="shared" si="179"/>
        <v>0</v>
      </c>
      <c r="DN106" s="89">
        <f t="shared" si="180"/>
        <v>0</v>
      </c>
      <c r="DO106" s="89">
        <f t="shared" si="181"/>
        <v>0</v>
      </c>
      <c r="DP106" s="94">
        <f t="shared" si="182"/>
        <v>0</v>
      </c>
      <c r="DQ106" s="90">
        <f t="shared" si="183"/>
        <v>0</v>
      </c>
      <c r="DR106" s="342">
        <f t="shared" si="184"/>
        <v>0</v>
      </c>
      <c r="DS106" s="343">
        <f t="shared" si="185"/>
        <v>0</v>
      </c>
      <c r="DT106" s="343">
        <f t="shared" si="186"/>
        <v>0</v>
      </c>
      <c r="DU106" s="343">
        <f t="shared" si="187"/>
        <v>0</v>
      </c>
      <c r="DV106" s="89">
        <f t="shared" si="188"/>
        <v>0</v>
      </c>
      <c r="DW106" s="89">
        <f t="shared" si="189"/>
        <v>0</v>
      </c>
      <c r="DX106" s="343">
        <f t="shared" si="190"/>
        <v>0</v>
      </c>
      <c r="DY106" s="343">
        <f t="shared" si="191"/>
        <v>0</v>
      </c>
      <c r="DZ106" s="343">
        <f t="shared" si="192"/>
        <v>0</v>
      </c>
      <c r="EA106" s="94">
        <f t="shared" si="193"/>
        <v>0</v>
      </c>
      <c r="EB106" s="90">
        <f t="shared" si="194"/>
        <v>0</v>
      </c>
      <c r="EC106" s="91">
        <f t="shared" si="195"/>
        <v>0</v>
      </c>
      <c r="ED106" s="89">
        <f t="shared" si="196"/>
        <v>0</v>
      </c>
      <c r="EE106" s="89">
        <f t="shared" si="197"/>
        <v>0</v>
      </c>
      <c r="EF106" s="89">
        <f t="shared" si="198"/>
        <v>0</v>
      </c>
      <c r="EG106" s="89">
        <f t="shared" si="199"/>
        <v>0</v>
      </c>
      <c r="EH106" s="89">
        <f t="shared" si="200"/>
        <v>0</v>
      </c>
      <c r="EI106" s="89">
        <f t="shared" si="201"/>
        <v>0</v>
      </c>
      <c r="EJ106" s="89">
        <f t="shared" si="202"/>
        <v>0</v>
      </c>
      <c r="EK106" s="94">
        <f t="shared" si="203"/>
        <v>0</v>
      </c>
      <c r="EL106" s="94">
        <f t="shared" si="204"/>
        <v>0</v>
      </c>
      <c r="EM106" s="90">
        <f t="shared" si="205"/>
        <v>0</v>
      </c>
      <c r="EN106" s="91">
        <f t="shared" si="118"/>
        <v>0</v>
      </c>
      <c r="EO106" s="89">
        <f t="shared" si="119"/>
        <v>0</v>
      </c>
      <c r="EP106" s="89">
        <f t="shared" si="120"/>
        <v>0</v>
      </c>
      <c r="EQ106" s="89">
        <f t="shared" si="121"/>
        <v>0</v>
      </c>
      <c r="ER106" s="89">
        <f t="shared" si="122"/>
        <v>0</v>
      </c>
      <c r="ES106" s="89">
        <f t="shared" si="206"/>
        <v>0</v>
      </c>
      <c r="ET106" s="89">
        <f t="shared" si="123"/>
        <v>0</v>
      </c>
      <c r="EU106" s="89">
        <f t="shared" si="124"/>
        <v>0</v>
      </c>
      <c r="EV106" s="94">
        <f t="shared" si="125"/>
        <v>0</v>
      </c>
      <c r="EW106" s="94">
        <f t="shared" si="126"/>
        <v>0</v>
      </c>
      <c r="EX106" s="90">
        <f t="shared" si="127"/>
        <v>0</v>
      </c>
      <c r="EY106" s="662"/>
    </row>
    <row r="107" spans="1:155" ht="22.5" customHeight="1">
      <c r="A107" s="13">
        <f t="shared" si="128"/>
        <v>0</v>
      </c>
      <c r="B107" s="35">
        <v>99</v>
      </c>
      <c r="C107" s="334">
        <v>99</v>
      </c>
      <c r="D107" s="6">
        <f t="shared" si="129"/>
        <v>0</v>
      </c>
      <c r="E107" s="79"/>
      <c r="F107" s="443" t="str">
        <f t="shared" si="207"/>
        <v/>
      </c>
      <c r="G107" s="78">
        <f>'Data Paste From Shala Darpan'!L100</f>
        <v>0</v>
      </c>
      <c r="H107" s="79">
        <f>'Data Paste From Shala Darpan'!F100</f>
        <v>0</v>
      </c>
      <c r="I107" s="79">
        <f>'Data Paste From Shala Darpan'!H100</f>
        <v>0</v>
      </c>
      <c r="J107" s="79">
        <f>'Data Paste From Shala Darpan'!I100</f>
        <v>0</v>
      </c>
      <c r="K107" s="337">
        <f>'Data Paste From Shala Darpan'!K100</f>
        <v>0</v>
      </c>
      <c r="L107" s="214" t="str">
        <f t="shared" si="130"/>
        <v/>
      </c>
      <c r="M107" s="174"/>
      <c r="N107" s="175" t="str">
        <f t="shared" si="131"/>
        <v/>
      </c>
      <c r="O107" s="220">
        <f t="shared" si="132"/>
        <v>0</v>
      </c>
      <c r="P107" s="681"/>
      <c r="Q107" s="137"/>
      <c r="R107" s="138"/>
      <c r="S107" s="138"/>
      <c r="T107" s="139"/>
      <c r="U107" s="138"/>
      <c r="V107" s="414">
        <f t="shared" si="133"/>
        <v>0</v>
      </c>
      <c r="W107" s="138"/>
      <c r="X107" s="193"/>
      <c r="Y107" s="194"/>
      <c r="Z107" s="194"/>
      <c r="AA107" s="195"/>
      <c r="AB107" s="194"/>
      <c r="AC107" s="417">
        <f t="shared" si="134"/>
        <v>0</v>
      </c>
      <c r="AD107" s="194"/>
      <c r="AE107" s="242"/>
      <c r="AF107" s="243"/>
      <c r="AG107" s="243"/>
      <c r="AH107" s="244"/>
      <c r="AI107" s="243"/>
      <c r="AJ107" s="420">
        <f t="shared" si="135"/>
        <v>0</v>
      </c>
      <c r="AK107" s="243"/>
      <c r="AL107" s="143"/>
      <c r="AM107" s="144"/>
      <c r="AN107" s="144"/>
      <c r="AO107" s="145"/>
      <c r="AP107" s="144"/>
      <c r="AQ107" s="423">
        <f t="shared" si="136"/>
        <v>0</v>
      </c>
      <c r="AR107" s="144"/>
      <c r="AS107" s="257"/>
      <c r="AT107" s="258"/>
      <c r="AU107" s="258"/>
      <c r="AV107" s="259"/>
      <c r="AW107" s="258"/>
      <c r="AX107" s="426">
        <f t="shared" si="137"/>
        <v>0</v>
      </c>
      <c r="AY107" s="258"/>
      <c r="AZ107" s="295"/>
      <c r="BA107" s="296"/>
      <c r="BB107" s="296"/>
      <c r="BC107" s="297"/>
      <c r="BD107" s="296"/>
      <c r="BE107" s="429">
        <f t="shared" si="138"/>
        <v>0</v>
      </c>
      <c r="BF107" s="296"/>
      <c r="BG107" s="257"/>
      <c r="BH107" s="258"/>
      <c r="BI107" s="258"/>
      <c r="BJ107" s="259"/>
      <c r="BK107" s="258"/>
      <c r="BL107" s="426">
        <f t="shared" si="139"/>
        <v>0</v>
      </c>
      <c r="BM107" s="258"/>
      <c r="BN107" s="266">
        <v>0</v>
      </c>
      <c r="BO107" s="267">
        <v>0</v>
      </c>
      <c r="BP107" s="274">
        <v>0</v>
      </c>
      <c r="BQ107" s="275">
        <v>0</v>
      </c>
      <c r="BR107" s="282">
        <v>0</v>
      </c>
      <c r="BS107" s="283">
        <v>0</v>
      </c>
      <c r="BT107" s="202">
        <v>0</v>
      </c>
      <c r="BU107" s="203">
        <v>0</v>
      </c>
      <c r="BV107" s="203">
        <v>0</v>
      </c>
      <c r="BW107" s="150">
        <v>0</v>
      </c>
      <c r="BX107" s="151">
        <v>0</v>
      </c>
      <c r="BY107" s="301">
        <v>0</v>
      </c>
      <c r="BZ107" s="91">
        <f t="shared" si="140"/>
        <v>0</v>
      </c>
      <c r="CA107" s="89">
        <f t="shared" si="141"/>
        <v>0</v>
      </c>
      <c r="CB107" s="89">
        <f t="shared" si="142"/>
        <v>0</v>
      </c>
      <c r="CC107" s="89">
        <f t="shared" si="143"/>
        <v>0</v>
      </c>
      <c r="CD107" s="89">
        <f t="shared" si="144"/>
        <v>0</v>
      </c>
      <c r="CE107" s="89">
        <f t="shared" si="145"/>
        <v>0</v>
      </c>
      <c r="CF107" s="89">
        <f t="shared" si="146"/>
        <v>0</v>
      </c>
      <c r="CG107" s="89">
        <f t="shared" si="147"/>
        <v>0</v>
      </c>
      <c r="CH107" s="94">
        <f t="shared" si="148"/>
        <v>0</v>
      </c>
      <c r="CI107" s="94">
        <f t="shared" si="149"/>
        <v>0</v>
      </c>
      <c r="CJ107" s="90">
        <f t="shared" si="150"/>
        <v>0</v>
      </c>
      <c r="CK107" s="91">
        <f t="shared" si="151"/>
        <v>0</v>
      </c>
      <c r="CL107" s="89">
        <f t="shared" si="152"/>
        <v>0</v>
      </c>
      <c r="CM107" s="89">
        <f t="shared" si="153"/>
        <v>0</v>
      </c>
      <c r="CN107" s="89">
        <f t="shared" si="154"/>
        <v>0</v>
      </c>
      <c r="CO107" s="89">
        <f t="shared" si="155"/>
        <v>0</v>
      </c>
      <c r="CP107" s="89">
        <f t="shared" si="156"/>
        <v>0</v>
      </c>
      <c r="CQ107" s="89">
        <f t="shared" si="157"/>
        <v>0</v>
      </c>
      <c r="CR107" s="89">
        <f t="shared" si="158"/>
        <v>0</v>
      </c>
      <c r="CS107" s="94">
        <f t="shared" si="159"/>
        <v>0</v>
      </c>
      <c r="CT107" s="94">
        <f t="shared" si="160"/>
        <v>0</v>
      </c>
      <c r="CU107" s="90">
        <f t="shared" si="161"/>
        <v>0</v>
      </c>
      <c r="CV107" s="91">
        <f t="shared" si="162"/>
        <v>0</v>
      </c>
      <c r="CW107" s="89">
        <f t="shared" si="163"/>
        <v>0</v>
      </c>
      <c r="CX107" s="89">
        <f t="shared" si="164"/>
        <v>0</v>
      </c>
      <c r="CY107" s="89">
        <f t="shared" si="165"/>
        <v>0</v>
      </c>
      <c r="CZ107" s="89">
        <f t="shared" si="166"/>
        <v>0</v>
      </c>
      <c r="DA107" s="89">
        <f t="shared" si="167"/>
        <v>0</v>
      </c>
      <c r="DB107" s="89">
        <f t="shared" si="168"/>
        <v>0</v>
      </c>
      <c r="DC107" s="89">
        <f t="shared" si="169"/>
        <v>0</v>
      </c>
      <c r="DD107" s="94">
        <f t="shared" si="170"/>
        <v>0</v>
      </c>
      <c r="DE107" s="94">
        <f t="shared" si="171"/>
        <v>0</v>
      </c>
      <c r="DF107" s="90">
        <f t="shared" si="172"/>
        <v>0</v>
      </c>
      <c r="DG107" s="91">
        <f t="shared" si="173"/>
        <v>0</v>
      </c>
      <c r="DH107" s="91">
        <f t="shared" si="174"/>
        <v>0</v>
      </c>
      <c r="DI107" s="91">
        <f t="shared" si="175"/>
        <v>0</v>
      </c>
      <c r="DJ107" s="91">
        <f t="shared" si="176"/>
        <v>0</v>
      </c>
      <c r="DK107" s="89">
        <f t="shared" si="177"/>
        <v>0</v>
      </c>
      <c r="DL107" s="89">
        <f t="shared" si="178"/>
        <v>0</v>
      </c>
      <c r="DM107" s="89">
        <f t="shared" si="179"/>
        <v>0</v>
      </c>
      <c r="DN107" s="89">
        <f t="shared" si="180"/>
        <v>0</v>
      </c>
      <c r="DO107" s="89">
        <f t="shared" si="181"/>
        <v>0</v>
      </c>
      <c r="DP107" s="94">
        <f t="shared" si="182"/>
        <v>0</v>
      </c>
      <c r="DQ107" s="90">
        <f t="shared" si="183"/>
        <v>0</v>
      </c>
      <c r="DR107" s="342">
        <f t="shared" si="184"/>
        <v>0</v>
      </c>
      <c r="DS107" s="343">
        <f t="shared" si="185"/>
        <v>0</v>
      </c>
      <c r="DT107" s="343">
        <f t="shared" si="186"/>
        <v>0</v>
      </c>
      <c r="DU107" s="343">
        <f t="shared" si="187"/>
        <v>0</v>
      </c>
      <c r="DV107" s="89">
        <f t="shared" si="188"/>
        <v>0</v>
      </c>
      <c r="DW107" s="89">
        <f t="shared" si="189"/>
        <v>0</v>
      </c>
      <c r="DX107" s="343">
        <f t="shared" si="190"/>
        <v>0</v>
      </c>
      <c r="DY107" s="343">
        <f t="shared" si="191"/>
        <v>0</v>
      </c>
      <c r="DZ107" s="343">
        <f t="shared" si="192"/>
        <v>0</v>
      </c>
      <c r="EA107" s="94">
        <f t="shared" si="193"/>
        <v>0</v>
      </c>
      <c r="EB107" s="90">
        <f t="shared" si="194"/>
        <v>0</v>
      </c>
      <c r="EC107" s="91">
        <f t="shared" si="195"/>
        <v>0</v>
      </c>
      <c r="ED107" s="89">
        <f t="shared" si="196"/>
        <v>0</v>
      </c>
      <c r="EE107" s="89">
        <f t="shared" si="197"/>
        <v>0</v>
      </c>
      <c r="EF107" s="89">
        <f t="shared" si="198"/>
        <v>0</v>
      </c>
      <c r="EG107" s="89">
        <f t="shared" si="199"/>
        <v>0</v>
      </c>
      <c r="EH107" s="89">
        <f t="shared" si="200"/>
        <v>0</v>
      </c>
      <c r="EI107" s="89">
        <f t="shared" si="201"/>
        <v>0</v>
      </c>
      <c r="EJ107" s="89">
        <f t="shared" si="202"/>
        <v>0</v>
      </c>
      <c r="EK107" s="94">
        <f t="shared" si="203"/>
        <v>0</v>
      </c>
      <c r="EL107" s="94">
        <f t="shared" si="204"/>
        <v>0</v>
      </c>
      <c r="EM107" s="90">
        <f t="shared" si="205"/>
        <v>0</v>
      </c>
      <c r="EN107" s="91">
        <f t="shared" si="118"/>
        <v>0</v>
      </c>
      <c r="EO107" s="89">
        <f t="shared" si="119"/>
        <v>0</v>
      </c>
      <c r="EP107" s="89">
        <f t="shared" si="120"/>
        <v>0</v>
      </c>
      <c r="EQ107" s="89">
        <f t="shared" si="121"/>
        <v>0</v>
      </c>
      <c r="ER107" s="89">
        <f t="shared" si="122"/>
        <v>0</v>
      </c>
      <c r="ES107" s="89">
        <f t="shared" si="206"/>
        <v>0</v>
      </c>
      <c r="ET107" s="89">
        <f t="shared" si="123"/>
        <v>0</v>
      </c>
      <c r="EU107" s="89">
        <f t="shared" si="124"/>
        <v>0</v>
      </c>
      <c r="EV107" s="94">
        <f t="shared" si="125"/>
        <v>0</v>
      </c>
      <c r="EW107" s="94">
        <f t="shared" si="126"/>
        <v>0</v>
      </c>
      <c r="EX107" s="90">
        <f t="shared" si="127"/>
        <v>0</v>
      </c>
      <c r="EY107" s="662"/>
    </row>
    <row r="108" spans="1:155" ht="21.75" customHeight="1">
      <c r="A108" s="13">
        <f t="shared" si="128"/>
        <v>0</v>
      </c>
      <c r="B108" s="35">
        <v>43</v>
      </c>
      <c r="C108" s="336">
        <v>100</v>
      </c>
      <c r="D108" s="6">
        <f t="shared" si="129"/>
        <v>0</v>
      </c>
      <c r="E108" s="79"/>
      <c r="F108" s="443" t="str">
        <f t="shared" si="207"/>
        <v/>
      </c>
      <c r="G108" s="78">
        <f>'Data Paste From Shala Darpan'!L101</f>
        <v>0</v>
      </c>
      <c r="H108" s="79">
        <f>'Data Paste From Shala Darpan'!F101</f>
        <v>0</v>
      </c>
      <c r="I108" s="79">
        <f>'Data Paste From Shala Darpan'!H101</f>
        <v>0</v>
      </c>
      <c r="J108" s="79">
        <f>'Data Paste From Shala Darpan'!I101</f>
        <v>0</v>
      </c>
      <c r="K108" s="337">
        <f>'Data Paste From Shala Darpan'!K101</f>
        <v>0</v>
      </c>
      <c r="L108" s="214" t="str">
        <f t="shared" si="130"/>
        <v/>
      </c>
      <c r="M108" s="174"/>
      <c r="N108" s="175" t="str">
        <f t="shared" si="131"/>
        <v/>
      </c>
      <c r="O108" s="220">
        <f t="shared" si="132"/>
        <v>0</v>
      </c>
      <c r="P108" s="681"/>
      <c r="Q108" s="137"/>
      <c r="R108" s="138"/>
      <c r="S108" s="138"/>
      <c r="T108" s="139"/>
      <c r="U108" s="138"/>
      <c r="V108" s="414">
        <f t="shared" si="133"/>
        <v>0</v>
      </c>
      <c r="W108" s="138"/>
      <c r="X108" s="193"/>
      <c r="Y108" s="194"/>
      <c r="Z108" s="194"/>
      <c r="AA108" s="195"/>
      <c r="AB108" s="194"/>
      <c r="AC108" s="417">
        <f t="shared" si="134"/>
        <v>0</v>
      </c>
      <c r="AD108" s="194"/>
      <c r="AE108" s="242"/>
      <c r="AF108" s="243"/>
      <c r="AG108" s="243"/>
      <c r="AH108" s="244"/>
      <c r="AI108" s="243"/>
      <c r="AJ108" s="420">
        <f t="shared" si="135"/>
        <v>0</v>
      </c>
      <c r="AK108" s="243"/>
      <c r="AL108" s="143"/>
      <c r="AM108" s="144"/>
      <c r="AN108" s="144"/>
      <c r="AO108" s="145"/>
      <c r="AP108" s="144"/>
      <c r="AQ108" s="423">
        <f t="shared" si="136"/>
        <v>0</v>
      </c>
      <c r="AR108" s="144"/>
      <c r="AS108" s="257"/>
      <c r="AT108" s="258"/>
      <c r="AU108" s="258"/>
      <c r="AV108" s="259"/>
      <c r="AW108" s="258"/>
      <c r="AX108" s="426">
        <f t="shared" si="137"/>
        <v>0</v>
      </c>
      <c r="AY108" s="258"/>
      <c r="AZ108" s="295"/>
      <c r="BA108" s="296"/>
      <c r="BB108" s="296"/>
      <c r="BC108" s="297"/>
      <c r="BD108" s="296"/>
      <c r="BE108" s="429">
        <f t="shared" si="138"/>
        <v>0</v>
      </c>
      <c r="BF108" s="296"/>
      <c r="BG108" s="257"/>
      <c r="BH108" s="258"/>
      <c r="BI108" s="258"/>
      <c r="BJ108" s="259"/>
      <c r="BK108" s="258"/>
      <c r="BL108" s="426">
        <f t="shared" si="139"/>
        <v>0</v>
      </c>
      <c r="BM108" s="258"/>
      <c r="BN108" s="266">
        <v>0</v>
      </c>
      <c r="BO108" s="267">
        <v>0</v>
      </c>
      <c r="BP108" s="274">
        <v>0</v>
      </c>
      <c r="BQ108" s="275">
        <v>0</v>
      </c>
      <c r="BR108" s="282">
        <v>0</v>
      </c>
      <c r="BS108" s="283">
        <v>0</v>
      </c>
      <c r="BT108" s="202">
        <v>0</v>
      </c>
      <c r="BU108" s="203">
        <v>0</v>
      </c>
      <c r="BV108" s="203">
        <v>0</v>
      </c>
      <c r="BW108" s="150">
        <v>0</v>
      </c>
      <c r="BX108" s="151">
        <v>0</v>
      </c>
      <c r="BY108" s="301">
        <v>0</v>
      </c>
      <c r="BZ108" s="91">
        <f t="shared" si="140"/>
        <v>0</v>
      </c>
      <c r="CA108" s="89">
        <f t="shared" si="141"/>
        <v>0</v>
      </c>
      <c r="CB108" s="89">
        <f t="shared" si="142"/>
        <v>0</v>
      </c>
      <c r="CC108" s="89">
        <f t="shared" si="143"/>
        <v>0</v>
      </c>
      <c r="CD108" s="89">
        <f t="shared" si="144"/>
        <v>0</v>
      </c>
      <c r="CE108" s="89">
        <f t="shared" si="145"/>
        <v>0</v>
      </c>
      <c r="CF108" s="89">
        <f t="shared" si="146"/>
        <v>0</v>
      </c>
      <c r="CG108" s="89">
        <f t="shared" si="147"/>
        <v>0</v>
      </c>
      <c r="CH108" s="94">
        <f t="shared" si="148"/>
        <v>0</v>
      </c>
      <c r="CI108" s="94">
        <f t="shared" si="149"/>
        <v>0</v>
      </c>
      <c r="CJ108" s="90">
        <f t="shared" si="150"/>
        <v>0</v>
      </c>
      <c r="CK108" s="91">
        <f t="shared" si="151"/>
        <v>0</v>
      </c>
      <c r="CL108" s="89">
        <f t="shared" si="152"/>
        <v>0</v>
      </c>
      <c r="CM108" s="89">
        <f t="shared" si="153"/>
        <v>0</v>
      </c>
      <c r="CN108" s="89">
        <f t="shared" si="154"/>
        <v>0</v>
      </c>
      <c r="CO108" s="89">
        <f t="shared" si="155"/>
        <v>0</v>
      </c>
      <c r="CP108" s="89">
        <f t="shared" si="156"/>
        <v>0</v>
      </c>
      <c r="CQ108" s="89">
        <f t="shared" si="157"/>
        <v>0</v>
      </c>
      <c r="CR108" s="89">
        <f t="shared" si="158"/>
        <v>0</v>
      </c>
      <c r="CS108" s="94">
        <f t="shared" si="159"/>
        <v>0</v>
      </c>
      <c r="CT108" s="94">
        <f t="shared" si="160"/>
        <v>0</v>
      </c>
      <c r="CU108" s="90">
        <f t="shared" si="161"/>
        <v>0</v>
      </c>
      <c r="CV108" s="91">
        <f t="shared" si="162"/>
        <v>0</v>
      </c>
      <c r="CW108" s="89">
        <f t="shared" si="163"/>
        <v>0</v>
      </c>
      <c r="CX108" s="89">
        <f t="shared" si="164"/>
        <v>0</v>
      </c>
      <c r="CY108" s="89">
        <f t="shared" si="165"/>
        <v>0</v>
      </c>
      <c r="CZ108" s="89">
        <f t="shared" si="166"/>
        <v>0</v>
      </c>
      <c r="DA108" s="89">
        <f t="shared" si="167"/>
        <v>0</v>
      </c>
      <c r="DB108" s="89">
        <f t="shared" si="168"/>
        <v>0</v>
      </c>
      <c r="DC108" s="89">
        <f t="shared" si="169"/>
        <v>0</v>
      </c>
      <c r="DD108" s="94">
        <f t="shared" si="170"/>
        <v>0</v>
      </c>
      <c r="DE108" s="94">
        <f t="shared" si="171"/>
        <v>0</v>
      </c>
      <c r="DF108" s="90">
        <f t="shared" si="172"/>
        <v>0</v>
      </c>
      <c r="DG108" s="91">
        <f t="shared" si="173"/>
        <v>0</v>
      </c>
      <c r="DH108" s="91">
        <f t="shared" si="174"/>
        <v>0</v>
      </c>
      <c r="DI108" s="91">
        <f t="shared" si="175"/>
        <v>0</v>
      </c>
      <c r="DJ108" s="91">
        <f t="shared" si="176"/>
        <v>0</v>
      </c>
      <c r="DK108" s="89">
        <f t="shared" si="177"/>
        <v>0</v>
      </c>
      <c r="DL108" s="89">
        <f t="shared" si="178"/>
        <v>0</v>
      </c>
      <c r="DM108" s="89">
        <f t="shared" si="179"/>
        <v>0</v>
      </c>
      <c r="DN108" s="89">
        <f t="shared" si="180"/>
        <v>0</v>
      </c>
      <c r="DO108" s="89">
        <f t="shared" si="181"/>
        <v>0</v>
      </c>
      <c r="DP108" s="94">
        <f t="shared" si="182"/>
        <v>0</v>
      </c>
      <c r="DQ108" s="90">
        <f t="shared" si="183"/>
        <v>0</v>
      </c>
      <c r="DR108" s="342">
        <f t="shared" si="184"/>
        <v>0</v>
      </c>
      <c r="DS108" s="343">
        <f t="shared" si="185"/>
        <v>0</v>
      </c>
      <c r="DT108" s="343">
        <f t="shared" si="186"/>
        <v>0</v>
      </c>
      <c r="DU108" s="343">
        <f t="shared" si="187"/>
        <v>0</v>
      </c>
      <c r="DV108" s="89">
        <f t="shared" si="188"/>
        <v>0</v>
      </c>
      <c r="DW108" s="89">
        <f t="shared" si="189"/>
        <v>0</v>
      </c>
      <c r="DX108" s="343">
        <f t="shared" si="190"/>
        <v>0</v>
      </c>
      <c r="DY108" s="343">
        <f t="shared" si="191"/>
        <v>0</v>
      </c>
      <c r="DZ108" s="343">
        <f t="shared" si="192"/>
        <v>0</v>
      </c>
      <c r="EA108" s="94">
        <f t="shared" si="193"/>
        <v>0</v>
      </c>
      <c r="EB108" s="90">
        <f t="shared" si="194"/>
        <v>0</v>
      </c>
      <c r="EC108" s="91">
        <f t="shared" si="195"/>
        <v>0</v>
      </c>
      <c r="ED108" s="89">
        <f t="shared" si="196"/>
        <v>0</v>
      </c>
      <c r="EE108" s="89">
        <f t="shared" si="197"/>
        <v>0</v>
      </c>
      <c r="EF108" s="89">
        <f t="shared" si="198"/>
        <v>0</v>
      </c>
      <c r="EG108" s="89">
        <f t="shared" si="199"/>
        <v>0</v>
      </c>
      <c r="EH108" s="89">
        <f t="shared" si="200"/>
        <v>0</v>
      </c>
      <c r="EI108" s="89">
        <f t="shared" si="201"/>
        <v>0</v>
      </c>
      <c r="EJ108" s="89">
        <f t="shared" si="202"/>
        <v>0</v>
      </c>
      <c r="EK108" s="94">
        <f t="shared" si="203"/>
        <v>0</v>
      </c>
      <c r="EL108" s="94">
        <f t="shared" si="204"/>
        <v>0</v>
      </c>
      <c r="EM108" s="90">
        <f t="shared" si="205"/>
        <v>0</v>
      </c>
      <c r="EN108" s="91">
        <f t="shared" si="118"/>
        <v>0</v>
      </c>
      <c r="EO108" s="89">
        <f t="shared" si="119"/>
        <v>0</v>
      </c>
      <c r="EP108" s="89">
        <f t="shared" si="120"/>
        <v>0</v>
      </c>
      <c r="EQ108" s="89">
        <f t="shared" si="121"/>
        <v>0</v>
      </c>
      <c r="ER108" s="89">
        <f t="shared" si="122"/>
        <v>0</v>
      </c>
      <c r="ES108" s="89">
        <f t="shared" si="206"/>
        <v>0</v>
      </c>
      <c r="ET108" s="89">
        <f t="shared" si="123"/>
        <v>0</v>
      </c>
      <c r="EU108" s="89">
        <f t="shared" si="124"/>
        <v>0</v>
      </c>
      <c r="EV108" s="94">
        <f t="shared" si="125"/>
        <v>0</v>
      </c>
      <c r="EW108" s="94">
        <f t="shared" si="126"/>
        <v>0</v>
      </c>
      <c r="EX108" s="90">
        <f t="shared" si="127"/>
        <v>0</v>
      </c>
      <c r="EY108" s="662"/>
    </row>
    <row r="109" spans="1:155" ht="21.75" customHeight="1">
      <c r="A109" s="13">
        <f t="shared" si="128"/>
        <v>0</v>
      </c>
      <c r="B109" s="35">
        <v>44</v>
      </c>
      <c r="C109" s="334">
        <v>101</v>
      </c>
      <c r="D109" s="6">
        <f t="shared" si="129"/>
        <v>0</v>
      </c>
      <c r="E109" s="79"/>
      <c r="F109" s="443" t="str">
        <f t="shared" si="207"/>
        <v/>
      </c>
      <c r="G109" s="79">
        <f>'Data Paste From Shala Darpan'!L102</f>
        <v>0</v>
      </c>
      <c r="H109" s="79">
        <f>'Data Paste From Shala Darpan'!F102</f>
        <v>0</v>
      </c>
      <c r="I109" s="79">
        <f>'Data Paste From Shala Darpan'!H102</f>
        <v>0</v>
      </c>
      <c r="J109" s="79">
        <f>'Data Paste From Shala Darpan'!I102</f>
        <v>0</v>
      </c>
      <c r="K109" s="337">
        <f>'Data Paste From Shala Darpan'!K102</f>
        <v>0</v>
      </c>
      <c r="L109" s="214" t="str">
        <f t="shared" si="130"/>
        <v/>
      </c>
      <c r="M109" s="174"/>
      <c r="N109" s="175" t="str">
        <f t="shared" si="131"/>
        <v/>
      </c>
      <c r="O109" s="220">
        <f t="shared" si="132"/>
        <v>0</v>
      </c>
      <c r="P109" s="681"/>
      <c r="Q109" s="137"/>
      <c r="R109" s="138"/>
      <c r="S109" s="138"/>
      <c r="T109" s="139"/>
      <c r="U109" s="138"/>
      <c r="V109" s="414">
        <f t="shared" si="133"/>
        <v>0</v>
      </c>
      <c r="W109" s="138"/>
      <c r="X109" s="193"/>
      <c r="Y109" s="194"/>
      <c r="Z109" s="194"/>
      <c r="AA109" s="195"/>
      <c r="AB109" s="194"/>
      <c r="AC109" s="417">
        <f t="shared" si="134"/>
        <v>0</v>
      </c>
      <c r="AD109" s="194"/>
      <c r="AE109" s="242"/>
      <c r="AF109" s="243"/>
      <c r="AG109" s="243"/>
      <c r="AH109" s="244"/>
      <c r="AI109" s="243"/>
      <c r="AJ109" s="420">
        <f t="shared" si="135"/>
        <v>0</v>
      </c>
      <c r="AK109" s="243"/>
      <c r="AL109" s="143"/>
      <c r="AM109" s="144"/>
      <c r="AN109" s="144"/>
      <c r="AO109" s="145"/>
      <c r="AP109" s="144"/>
      <c r="AQ109" s="423">
        <f t="shared" si="136"/>
        <v>0</v>
      </c>
      <c r="AR109" s="144"/>
      <c r="AS109" s="257"/>
      <c r="AT109" s="258"/>
      <c r="AU109" s="258"/>
      <c r="AV109" s="259"/>
      <c r="AW109" s="258"/>
      <c r="AX109" s="426">
        <f t="shared" si="137"/>
        <v>0</v>
      </c>
      <c r="AY109" s="258"/>
      <c r="AZ109" s="295"/>
      <c r="BA109" s="296"/>
      <c r="BB109" s="296"/>
      <c r="BC109" s="297"/>
      <c r="BD109" s="296"/>
      <c r="BE109" s="429">
        <f t="shared" si="138"/>
        <v>0</v>
      </c>
      <c r="BF109" s="296"/>
      <c r="BG109" s="257"/>
      <c r="BH109" s="258"/>
      <c r="BI109" s="258"/>
      <c r="BJ109" s="259"/>
      <c r="BK109" s="258"/>
      <c r="BL109" s="426">
        <f t="shared" si="139"/>
        <v>0</v>
      </c>
      <c r="BM109" s="258"/>
      <c r="BN109" s="266">
        <v>0</v>
      </c>
      <c r="BO109" s="267">
        <v>0</v>
      </c>
      <c r="BP109" s="274">
        <v>0</v>
      </c>
      <c r="BQ109" s="275">
        <v>0</v>
      </c>
      <c r="BR109" s="282">
        <v>0</v>
      </c>
      <c r="BS109" s="283">
        <v>0</v>
      </c>
      <c r="BT109" s="202">
        <v>0</v>
      </c>
      <c r="BU109" s="203">
        <v>0</v>
      </c>
      <c r="BV109" s="203">
        <v>0</v>
      </c>
      <c r="BW109" s="150">
        <v>0</v>
      </c>
      <c r="BX109" s="151">
        <v>0</v>
      </c>
      <c r="BY109" s="301">
        <v>0</v>
      </c>
      <c r="BZ109" s="91">
        <f t="shared" si="140"/>
        <v>0</v>
      </c>
      <c r="CA109" s="89">
        <f t="shared" si="141"/>
        <v>0</v>
      </c>
      <c r="CB109" s="89">
        <f t="shared" si="142"/>
        <v>0</v>
      </c>
      <c r="CC109" s="89">
        <f t="shared" si="143"/>
        <v>0</v>
      </c>
      <c r="CD109" s="89">
        <f t="shared" si="144"/>
        <v>0</v>
      </c>
      <c r="CE109" s="89">
        <f t="shared" si="145"/>
        <v>0</v>
      </c>
      <c r="CF109" s="89">
        <f t="shared" si="146"/>
        <v>0</v>
      </c>
      <c r="CG109" s="89">
        <f t="shared" si="147"/>
        <v>0</v>
      </c>
      <c r="CH109" s="94">
        <f t="shared" si="148"/>
        <v>0</v>
      </c>
      <c r="CI109" s="94">
        <f t="shared" si="149"/>
        <v>0</v>
      </c>
      <c r="CJ109" s="90">
        <f t="shared" si="150"/>
        <v>0</v>
      </c>
      <c r="CK109" s="91">
        <f t="shared" si="151"/>
        <v>0</v>
      </c>
      <c r="CL109" s="89">
        <f t="shared" si="152"/>
        <v>0</v>
      </c>
      <c r="CM109" s="89">
        <f t="shared" si="153"/>
        <v>0</v>
      </c>
      <c r="CN109" s="89">
        <f t="shared" si="154"/>
        <v>0</v>
      </c>
      <c r="CO109" s="89">
        <f t="shared" si="155"/>
        <v>0</v>
      </c>
      <c r="CP109" s="89">
        <f t="shared" si="156"/>
        <v>0</v>
      </c>
      <c r="CQ109" s="89">
        <f t="shared" si="157"/>
        <v>0</v>
      </c>
      <c r="CR109" s="89">
        <f t="shared" si="158"/>
        <v>0</v>
      </c>
      <c r="CS109" s="94">
        <f t="shared" si="159"/>
        <v>0</v>
      </c>
      <c r="CT109" s="94">
        <f t="shared" si="160"/>
        <v>0</v>
      </c>
      <c r="CU109" s="90">
        <f t="shared" si="161"/>
        <v>0</v>
      </c>
      <c r="CV109" s="91">
        <f t="shared" si="162"/>
        <v>0</v>
      </c>
      <c r="CW109" s="89">
        <f t="shared" si="163"/>
        <v>0</v>
      </c>
      <c r="CX109" s="89">
        <f t="shared" si="164"/>
        <v>0</v>
      </c>
      <c r="CY109" s="89">
        <f t="shared" si="165"/>
        <v>0</v>
      </c>
      <c r="CZ109" s="89">
        <f t="shared" si="166"/>
        <v>0</v>
      </c>
      <c r="DA109" s="89">
        <f t="shared" si="167"/>
        <v>0</v>
      </c>
      <c r="DB109" s="89">
        <f t="shared" si="168"/>
        <v>0</v>
      </c>
      <c r="DC109" s="89">
        <f t="shared" si="169"/>
        <v>0</v>
      </c>
      <c r="DD109" s="94">
        <f t="shared" si="170"/>
        <v>0</v>
      </c>
      <c r="DE109" s="94">
        <f t="shared" si="171"/>
        <v>0</v>
      </c>
      <c r="DF109" s="90">
        <f t="shared" si="172"/>
        <v>0</v>
      </c>
      <c r="DG109" s="91">
        <f t="shared" si="173"/>
        <v>0</v>
      </c>
      <c r="DH109" s="91">
        <f t="shared" si="174"/>
        <v>0</v>
      </c>
      <c r="DI109" s="91">
        <f t="shared" si="175"/>
        <v>0</v>
      </c>
      <c r="DJ109" s="91">
        <f t="shared" si="176"/>
        <v>0</v>
      </c>
      <c r="DK109" s="89">
        <f t="shared" si="177"/>
        <v>0</v>
      </c>
      <c r="DL109" s="89">
        <f t="shared" si="178"/>
        <v>0</v>
      </c>
      <c r="DM109" s="89">
        <f t="shared" si="179"/>
        <v>0</v>
      </c>
      <c r="DN109" s="89">
        <f t="shared" si="180"/>
        <v>0</v>
      </c>
      <c r="DO109" s="89">
        <f t="shared" si="181"/>
        <v>0</v>
      </c>
      <c r="DP109" s="94">
        <f t="shared" si="182"/>
        <v>0</v>
      </c>
      <c r="DQ109" s="90">
        <f t="shared" si="183"/>
        <v>0</v>
      </c>
      <c r="DR109" s="342">
        <f t="shared" si="184"/>
        <v>0</v>
      </c>
      <c r="DS109" s="343">
        <f t="shared" si="185"/>
        <v>0</v>
      </c>
      <c r="DT109" s="343">
        <f t="shared" si="186"/>
        <v>0</v>
      </c>
      <c r="DU109" s="343">
        <f t="shared" si="187"/>
        <v>0</v>
      </c>
      <c r="DV109" s="89">
        <f t="shared" si="188"/>
        <v>0</v>
      </c>
      <c r="DW109" s="89">
        <f t="shared" si="189"/>
        <v>0</v>
      </c>
      <c r="DX109" s="343">
        <f t="shared" si="190"/>
        <v>0</v>
      </c>
      <c r="DY109" s="343">
        <f t="shared" si="191"/>
        <v>0</v>
      </c>
      <c r="DZ109" s="343">
        <f t="shared" si="192"/>
        <v>0</v>
      </c>
      <c r="EA109" s="94">
        <f t="shared" si="193"/>
        <v>0</v>
      </c>
      <c r="EB109" s="90">
        <f t="shared" si="194"/>
        <v>0</v>
      </c>
      <c r="EC109" s="91">
        <f t="shared" si="195"/>
        <v>0</v>
      </c>
      <c r="ED109" s="89">
        <f t="shared" si="196"/>
        <v>0</v>
      </c>
      <c r="EE109" s="89">
        <f t="shared" si="197"/>
        <v>0</v>
      </c>
      <c r="EF109" s="89">
        <f t="shared" si="198"/>
        <v>0</v>
      </c>
      <c r="EG109" s="89">
        <f t="shared" si="199"/>
        <v>0</v>
      </c>
      <c r="EH109" s="89">
        <f t="shared" si="200"/>
        <v>0</v>
      </c>
      <c r="EI109" s="89">
        <f t="shared" si="201"/>
        <v>0</v>
      </c>
      <c r="EJ109" s="89">
        <f t="shared" si="202"/>
        <v>0</v>
      </c>
      <c r="EK109" s="94">
        <f t="shared" si="203"/>
        <v>0</v>
      </c>
      <c r="EL109" s="94">
        <f t="shared" si="204"/>
        <v>0</v>
      </c>
      <c r="EM109" s="90">
        <f t="shared" si="205"/>
        <v>0</v>
      </c>
      <c r="EN109" s="91">
        <f t="shared" si="118"/>
        <v>0</v>
      </c>
      <c r="EO109" s="89">
        <f t="shared" si="119"/>
        <v>0</v>
      </c>
      <c r="EP109" s="89">
        <f t="shared" si="120"/>
        <v>0</v>
      </c>
      <c r="EQ109" s="89">
        <f t="shared" si="121"/>
        <v>0</v>
      </c>
      <c r="ER109" s="89">
        <f t="shared" si="122"/>
        <v>0</v>
      </c>
      <c r="ES109" s="89">
        <f t="shared" si="206"/>
        <v>0</v>
      </c>
      <c r="ET109" s="89">
        <f t="shared" si="123"/>
        <v>0</v>
      </c>
      <c r="EU109" s="89">
        <f t="shared" si="124"/>
        <v>0</v>
      </c>
      <c r="EV109" s="94">
        <f t="shared" si="125"/>
        <v>0</v>
      </c>
      <c r="EW109" s="94">
        <f t="shared" si="126"/>
        <v>0</v>
      </c>
      <c r="EX109" s="90">
        <f t="shared" si="127"/>
        <v>0</v>
      </c>
      <c r="EY109" s="662"/>
    </row>
    <row r="110" spans="1:155" ht="21.75" customHeight="1">
      <c r="A110" s="13">
        <f t="shared" si="128"/>
        <v>0</v>
      </c>
      <c r="B110" s="35">
        <v>45</v>
      </c>
      <c r="C110" s="336">
        <v>102</v>
      </c>
      <c r="D110" s="6">
        <f t="shared" si="129"/>
        <v>0</v>
      </c>
      <c r="E110" s="79"/>
      <c r="F110" s="443" t="str">
        <f t="shared" si="207"/>
        <v/>
      </c>
      <c r="G110" s="78">
        <f>'Data Paste From Shala Darpan'!L103</f>
        <v>0</v>
      </c>
      <c r="H110" s="79">
        <f>'Data Paste From Shala Darpan'!F103</f>
        <v>0</v>
      </c>
      <c r="I110" s="79">
        <f>'Data Paste From Shala Darpan'!H103</f>
        <v>0</v>
      </c>
      <c r="J110" s="79">
        <f>'Data Paste From Shala Darpan'!I103</f>
        <v>0</v>
      </c>
      <c r="K110" s="337">
        <f>'Data Paste From Shala Darpan'!K103</f>
        <v>0</v>
      </c>
      <c r="L110" s="214" t="str">
        <f t="shared" si="130"/>
        <v/>
      </c>
      <c r="M110" s="174"/>
      <c r="N110" s="175" t="str">
        <f t="shared" si="131"/>
        <v/>
      </c>
      <c r="O110" s="220">
        <f t="shared" si="132"/>
        <v>0</v>
      </c>
      <c r="P110" s="681"/>
      <c r="Q110" s="137"/>
      <c r="R110" s="138"/>
      <c r="S110" s="138"/>
      <c r="T110" s="139"/>
      <c r="U110" s="138"/>
      <c r="V110" s="414">
        <f t="shared" si="133"/>
        <v>0</v>
      </c>
      <c r="W110" s="138"/>
      <c r="X110" s="193"/>
      <c r="Y110" s="194"/>
      <c r="Z110" s="194"/>
      <c r="AA110" s="195"/>
      <c r="AB110" s="194"/>
      <c r="AC110" s="417">
        <f t="shared" si="134"/>
        <v>0</v>
      </c>
      <c r="AD110" s="194"/>
      <c r="AE110" s="242"/>
      <c r="AF110" s="243"/>
      <c r="AG110" s="243"/>
      <c r="AH110" s="244"/>
      <c r="AI110" s="243"/>
      <c r="AJ110" s="420">
        <f t="shared" si="135"/>
        <v>0</v>
      </c>
      <c r="AK110" s="243"/>
      <c r="AL110" s="143"/>
      <c r="AM110" s="144"/>
      <c r="AN110" s="144"/>
      <c r="AO110" s="145"/>
      <c r="AP110" s="144"/>
      <c r="AQ110" s="423">
        <f t="shared" si="136"/>
        <v>0</v>
      </c>
      <c r="AR110" s="144"/>
      <c r="AS110" s="257"/>
      <c r="AT110" s="258"/>
      <c r="AU110" s="258"/>
      <c r="AV110" s="259"/>
      <c r="AW110" s="258"/>
      <c r="AX110" s="426">
        <f t="shared" si="137"/>
        <v>0</v>
      </c>
      <c r="AY110" s="258"/>
      <c r="AZ110" s="295"/>
      <c r="BA110" s="296"/>
      <c r="BB110" s="296"/>
      <c r="BC110" s="297"/>
      <c r="BD110" s="296"/>
      <c r="BE110" s="429">
        <f t="shared" si="138"/>
        <v>0</v>
      </c>
      <c r="BF110" s="296"/>
      <c r="BG110" s="257"/>
      <c r="BH110" s="258"/>
      <c r="BI110" s="258"/>
      <c r="BJ110" s="259"/>
      <c r="BK110" s="258"/>
      <c r="BL110" s="426">
        <f t="shared" si="139"/>
        <v>0</v>
      </c>
      <c r="BM110" s="258"/>
      <c r="BN110" s="266">
        <v>0</v>
      </c>
      <c r="BO110" s="267">
        <v>0</v>
      </c>
      <c r="BP110" s="274">
        <v>0</v>
      </c>
      <c r="BQ110" s="275">
        <v>0</v>
      </c>
      <c r="BR110" s="282">
        <v>0</v>
      </c>
      <c r="BS110" s="283">
        <v>0</v>
      </c>
      <c r="BT110" s="202">
        <v>0</v>
      </c>
      <c r="BU110" s="203">
        <v>0</v>
      </c>
      <c r="BV110" s="203">
        <v>0</v>
      </c>
      <c r="BW110" s="150">
        <v>0</v>
      </c>
      <c r="BX110" s="151">
        <v>0</v>
      </c>
      <c r="BY110" s="301">
        <v>0</v>
      </c>
      <c r="BZ110" s="91">
        <f t="shared" si="140"/>
        <v>0</v>
      </c>
      <c r="CA110" s="89">
        <f t="shared" si="141"/>
        <v>0</v>
      </c>
      <c r="CB110" s="89">
        <f t="shared" si="142"/>
        <v>0</v>
      </c>
      <c r="CC110" s="89">
        <f t="shared" si="143"/>
        <v>0</v>
      </c>
      <c r="CD110" s="89">
        <f t="shared" si="144"/>
        <v>0</v>
      </c>
      <c r="CE110" s="89">
        <f t="shared" si="145"/>
        <v>0</v>
      </c>
      <c r="CF110" s="89">
        <f t="shared" si="146"/>
        <v>0</v>
      </c>
      <c r="CG110" s="89">
        <f t="shared" si="147"/>
        <v>0</v>
      </c>
      <c r="CH110" s="94">
        <f t="shared" si="148"/>
        <v>0</v>
      </c>
      <c r="CI110" s="94">
        <f t="shared" si="149"/>
        <v>0</v>
      </c>
      <c r="CJ110" s="90">
        <f t="shared" si="150"/>
        <v>0</v>
      </c>
      <c r="CK110" s="91">
        <f t="shared" si="151"/>
        <v>0</v>
      </c>
      <c r="CL110" s="89">
        <f t="shared" si="152"/>
        <v>0</v>
      </c>
      <c r="CM110" s="89">
        <f t="shared" si="153"/>
        <v>0</v>
      </c>
      <c r="CN110" s="89">
        <f t="shared" si="154"/>
        <v>0</v>
      </c>
      <c r="CO110" s="89">
        <f t="shared" si="155"/>
        <v>0</v>
      </c>
      <c r="CP110" s="89">
        <f t="shared" si="156"/>
        <v>0</v>
      </c>
      <c r="CQ110" s="89">
        <f t="shared" si="157"/>
        <v>0</v>
      </c>
      <c r="CR110" s="89">
        <f t="shared" si="158"/>
        <v>0</v>
      </c>
      <c r="CS110" s="94">
        <f t="shared" si="159"/>
        <v>0</v>
      </c>
      <c r="CT110" s="94">
        <f t="shared" si="160"/>
        <v>0</v>
      </c>
      <c r="CU110" s="90">
        <f t="shared" si="161"/>
        <v>0</v>
      </c>
      <c r="CV110" s="91">
        <f t="shared" si="162"/>
        <v>0</v>
      </c>
      <c r="CW110" s="89">
        <f t="shared" si="163"/>
        <v>0</v>
      </c>
      <c r="CX110" s="89">
        <f t="shared" si="164"/>
        <v>0</v>
      </c>
      <c r="CY110" s="89">
        <f t="shared" si="165"/>
        <v>0</v>
      </c>
      <c r="CZ110" s="89">
        <f t="shared" si="166"/>
        <v>0</v>
      </c>
      <c r="DA110" s="89">
        <f t="shared" si="167"/>
        <v>0</v>
      </c>
      <c r="DB110" s="89">
        <f t="shared" si="168"/>
        <v>0</v>
      </c>
      <c r="DC110" s="89">
        <f t="shared" si="169"/>
        <v>0</v>
      </c>
      <c r="DD110" s="94">
        <f t="shared" si="170"/>
        <v>0</v>
      </c>
      <c r="DE110" s="94">
        <f t="shared" si="171"/>
        <v>0</v>
      </c>
      <c r="DF110" s="90">
        <f t="shared" si="172"/>
        <v>0</v>
      </c>
      <c r="DG110" s="91">
        <f t="shared" si="173"/>
        <v>0</v>
      </c>
      <c r="DH110" s="91">
        <f t="shared" si="174"/>
        <v>0</v>
      </c>
      <c r="DI110" s="91">
        <f t="shared" si="175"/>
        <v>0</v>
      </c>
      <c r="DJ110" s="91">
        <f t="shared" si="176"/>
        <v>0</v>
      </c>
      <c r="DK110" s="89">
        <f t="shared" si="177"/>
        <v>0</v>
      </c>
      <c r="DL110" s="89">
        <f t="shared" si="178"/>
        <v>0</v>
      </c>
      <c r="DM110" s="89">
        <f t="shared" si="179"/>
        <v>0</v>
      </c>
      <c r="DN110" s="89">
        <f t="shared" si="180"/>
        <v>0</v>
      </c>
      <c r="DO110" s="89">
        <f t="shared" si="181"/>
        <v>0</v>
      </c>
      <c r="DP110" s="94">
        <f t="shared" si="182"/>
        <v>0</v>
      </c>
      <c r="DQ110" s="90">
        <f t="shared" si="183"/>
        <v>0</v>
      </c>
      <c r="DR110" s="342">
        <f t="shared" si="184"/>
        <v>0</v>
      </c>
      <c r="DS110" s="343">
        <f t="shared" si="185"/>
        <v>0</v>
      </c>
      <c r="DT110" s="343">
        <f t="shared" si="186"/>
        <v>0</v>
      </c>
      <c r="DU110" s="343">
        <f t="shared" si="187"/>
        <v>0</v>
      </c>
      <c r="DV110" s="89">
        <f t="shared" si="188"/>
        <v>0</v>
      </c>
      <c r="DW110" s="89">
        <f t="shared" si="189"/>
        <v>0</v>
      </c>
      <c r="DX110" s="343">
        <f t="shared" si="190"/>
        <v>0</v>
      </c>
      <c r="DY110" s="343">
        <f t="shared" si="191"/>
        <v>0</v>
      </c>
      <c r="DZ110" s="343">
        <f t="shared" si="192"/>
        <v>0</v>
      </c>
      <c r="EA110" s="94">
        <f t="shared" si="193"/>
        <v>0</v>
      </c>
      <c r="EB110" s="90">
        <f t="shared" si="194"/>
        <v>0</v>
      </c>
      <c r="EC110" s="91">
        <f t="shared" si="195"/>
        <v>0</v>
      </c>
      <c r="ED110" s="89">
        <f t="shared" si="196"/>
        <v>0</v>
      </c>
      <c r="EE110" s="89">
        <f t="shared" si="197"/>
        <v>0</v>
      </c>
      <c r="EF110" s="89">
        <f t="shared" si="198"/>
        <v>0</v>
      </c>
      <c r="EG110" s="89">
        <f t="shared" si="199"/>
        <v>0</v>
      </c>
      <c r="EH110" s="89">
        <f t="shared" si="200"/>
        <v>0</v>
      </c>
      <c r="EI110" s="89">
        <f t="shared" si="201"/>
        <v>0</v>
      </c>
      <c r="EJ110" s="89">
        <f t="shared" si="202"/>
        <v>0</v>
      </c>
      <c r="EK110" s="94">
        <f t="shared" si="203"/>
        <v>0</v>
      </c>
      <c r="EL110" s="94">
        <f t="shared" si="204"/>
        <v>0</v>
      </c>
      <c r="EM110" s="90">
        <f t="shared" si="205"/>
        <v>0</v>
      </c>
      <c r="EN110" s="91">
        <f t="shared" si="118"/>
        <v>0</v>
      </c>
      <c r="EO110" s="89">
        <f t="shared" si="119"/>
        <v>0</v>
      </c>
      <c r="EP110" s="89">
        <f t="shared" si="120"/>
        <v>0</v>
      </c>
      <c r="EQ110" s="89">
        <f t="shared" si="121"/>
        <v>0</v>
      </c>
      <c r="ER110" s="89">
        <f t="shared" si="122"/>
        <v>0</v>
      </c>
      <c r="ES110" s="89">
        <f t="shared" si="206"/>
        <v>0</v>
      </c>
      <c r="ET110" s="89">
        <f t="shared" si="123"/>
        <v>0</v>
      </c>
      <c r="EU110" s="89">
        <f t="shared" si="124"/>
        <v>0</v>
      </c>
      <c r="EV110" s="94">
        <f t="shared" si="125"/>
        <v>0</v>
      </c>
      <c r="EW110" s="94">
        <f t="shared" si="126"/>
        <v>0</v>
      </c>
      <c r="EX110" s="90">
        <f t="shared" si="127"/>
        <v>0</v>
      </c>
      <c r="EY110" s="662"/>
    </row>
    <row r="111" spans="1:155" ht="21.75" customHeight="1">
      <c r="A111" s="13">
        <f t="shared" si="128"/>
        <v>0</v>
      </c>
      <c r="B111" s="35">
        <v>46</v>
      </c>
      <c r="C111" s="334">
        <v>103</v>
      </c>
      <c r="D111" s="6">
        <f t="shared" si="129"/>
        <v>0</v>
      </c>
      <c r="E111" s="79"/>
      <c r="F111" s="443" t="str">
        <f t="shared" si="207"/>
        <v/>
      </c>
      <c r="G111" s="79">
        <f>'Data Paste From Shala Darpan'!L104</f>
        <v>0</v>
      </c>
      <c r="H111" s="79">
        <f>'Data Paste From Shala Darpan'!F104</f>
        <v>0</v>
      </c>
      <c r="I111" s="79">
        <f>'Data Paste From Shala Darpan'!H104</f>
        <v>0</v>
      </c>
      <c r="J111" s="79">
        <f>'Data Paste From Shala Darpan'!I104</f>
        <v>0</v>
      </c>
      <c r="K111" s="337">
        <f>'Data Paste From Shala Darpan'!K104</f>
        <v>0</v>
      </c>
      <c r="L111" s="214" t="str">
        <f t="shared" si="130"/>
        <v/>
      </c>
      <c r="M111" s="174"/>
      <c r="N111" s="175" t="str">
        <f t="shared" si="131"/>
        <v/>
      </c>
      <c r="O111" s="220">
        <f t="shared" si="132"/>
        <v>0</v>
      </c>
      <c r="P111" s="681"/>
      <c r="Q111" s="137"/>
      <c r="R111" s="138"/>
      <c r="S111" s="138"/>
      <c r="T111" s="139"/>
      <c r="U111" s="138"/>
      <c r="V111" s="414">
        <f t="shared" si="133"/>
        <v>0</v>
      </c>
      <c r="W111" s="138"/>
      <c r="X111" s="193"/>
      <c r="Y111" s="194"/>
      <c r="Z111" s="194"/>
      <c r="AA111" s="195"/>
      <c r="AB111" s="194"/>
      <c r="AC111" s="417">
        <f t="shared" si="134"/>
        <v>0</v>
      </c>
      <c r="AD111" s="194"/>
      <c r="AE111" s="242"/>
      <c r="AF111" s="243"/>
      <c r="AG111" s="243"/>
      <c r="AH111" s="244"/>
      <c r="AI111" s="243"/>
      <c r="AJ111" s="420">
        <f t="shared" si="135"/>
        <v>0</v>
      </c>
      <c r="AK111" s="243"/>
      <c r="AL111" s="143"/>
      <c r="AM111" s="144"/>
      <c r="AN111" s="144"/>
      <c r="AO111" s="145"/>
      <c r="AP111" s="144"/>
      <c r="AQ111" s="423">
        <f t="shared" si="136"/>
        <v>0</v>
      </c>
      <c r="AR111" s="144"/>
      <c r="AS111" s="257"/>
      <c r="AT111" s="258"/>
      <c r="AU111" s="258"/>
      <c r="AV111" s="259"/>
      <c r="AW111" s="258"/>
      <c r="AX111" s="426">
        <f t="shared" si="137"/>
        <v>0</v>
      </c>
      <c r="AY111" s="258"/>
      <c r="AZ111" s="295"/>
      <c r="BA111" s="296"/>
      <c r="BB111" s="296"/>
      <c r="BC111" s="297"/>
      <c r="BD111" s="296"/>
      <c r="BE111" s="429">
        <f t="shared" si="138"/>
        <v>0</v>
      </c>
      <c r="BF111" s="296"/>
      <c r="BG111" s="257"/>
      <c r="BH111" s="258"/>
      <c r="BI111" s="258"/>
      <c r="BJ111" s="259"/>
      <c r="BK111" s="258"/>
      <c r="BL111" s="426">
        <f t="shared" si="139"/>
        <v>0</v>
      </c>
      <c r="BM111" s="258"/>
      <c r="BN111" s="266">
        <v>0</v>
      </c>
      <c r="BO111" s="267">
        <v>0</v>
      </c>
      <c r="BP111" s="274">
        <v>0</v>
      </c>
      <c r="BQ111" s="275">
        <v>0</v>
      </c>
      <c r="BR111" s="282">
        <v>0</v>
      </c>
      <c r="BS111" s="283">
        <v>0</v>
      </c>
      <c r="BT111" s="202">
        <v>0</v>
      </c>
      <c r="BU111" s="203">
        <v>0</v>
      </c>
      <c r="BV111" s="203">
        <v>0</v>
      </c>
      <c r="BW111" s="150">
        <v>0</v>
      </c>
      <c r="BX111" s="151">
        <v>0</v>
      </c>
      <c r="BY111" s="301">
        <v>0</v>
      </c>
      <c r="BZ111" s="91">
        <f t="shared" si="140"/>
        <v>0</v>
      </c>
      <c r="CA111" s="89">
        <f t="shared" si="141"/>
        <v>0</v>
      </c>
      <c r="CB111" s="89">
        <f t="shared" si="142"/>
        <v>0</v>
      </c>
      <c r="CC111" s="89">
        <f t="shared" si="143"/>
        <v>0</v>
      </c>
      <c r="CD111" s="89">
        <f t="shared" si="144"/>
        <v>0</v>
      </c>
      <c r="CE111" s="89">
        <f t="shared" si="145"/>
        <v>0</v>
      </c>
      <c r="CF111" s="89">
        <f t="shared" si="146"/>
        <v>0</v>
      </c>
      <c r="CG111" s="89">
        <f t="shared" si="147"/>
        <v>0</v>
      </c>
      <c r="CH111" s="94">
        <f t="shared" si="148"/>
        <v>0</v>
      </c>
      <c r="CI111" s="94">
        <f t="shared" si="149"/>
        <v>0</v>
      </c>
      <c r="CJ111" s="90">
        <f t="shared" si="150"/>
        <v>0</v>
      </c>
      <c r="CK111" s="91">
        <f t="shared" si="151"/>
        <v>0</v>
      </c>
      <c r="CL111" s="89">
        <f t="shared" si="152"/>
        <v>0</v>
      </c>
      <c r="CM111" s="89">
        <f t="shared" si="153"/>
        <v>0</v>
      </c>
      <c r="CN111" s="89">
        <f t="shared" si="154"/>
        <v>0</v>
      </c>
      <c r="CO111" s="89">
        <f t="shared" si="155"/>
        <v>0</v>
      </c>
      <c r="CP111" s="89">
        <f t="shared" si="156"/>
        <v>0</v>
      </c>
      <c r="CQ111" s="89">
        <f t="shared" si="157"/>
        <v>0</v>
      </c>
      <c r="CR111" s="89">
        <f t="shared" si="158"/>
        <v>0</v>
      </c>
      <c r="CS111" s="94">
        <f t="shared" si="159"/>
        <v>0</v>
      </c>
      <c r="CT111" s="94">
        <f t="shared" si="160"/>
        <v>0</v>
      </c>
      <c r="CU111" s="90">
        <f t="shared" si="161"/>
        <v>0</v>
      </c>
      <c r="CV111" s="91">
        <f t="shared" si="162"/>
        <v>0</v>
      </c>
      <c r="CW111" s="89">
        <f t="shared" si="163"/>
        <v>0</v>
      </c>
      <c r="CX111" s="89">
        <f t="shared" si="164"/>
        <v>0</v>
      </c>
      <c r="CY111" s="89">
        <f t="shared" si="165"/>
        <v>0</v>
      </c>
      <c r="CZ111" s="89">
        <f t="shared" si="166"/>
        <v>0</v>
      </c>
      <c r="DA111" s="89">
        <f t="shared" si="167"/>
        <v>0</v>
      </c>
      <c r="DB111" s="89">
        <f t="shared" si="168"/>
        <v>0</v>
      </c>
      <c r="DC111" s="89">
        <f t="shared" si="169"/>
        <v>0</v>
      </c>
      <c r="DD111" s="94">
        <f t="shared" si="170"/>
        <v>0</v>
      </c>
      <c r="DE111" s="94">
        <f t="shared" si="171"/>
        <v>0</v>
      </c>
      <c r="DF111" s="90">
        <f t="shared" si="172"/>
        <v>0</v>
      </c>
      <c r="DG111" s="91">
        <f t="shared" si="173"/>
        <v>0</v>
      </c>
      <c r="DH111" s="91">
        <f t="shared" si="174"/>
        <v>0</v>
      </c>
      <c r="DI111" s="91">
        <f t="shared" si="175"/>
        <v>0</v>
      </c>
      <c r="DJ111" s="91">
        <f t="shared" si="176"/>
        <v>0</v>
      </c>
      <c r="DK111" s="89">
        <f t="shared" si="177"/>
        <v>0</v>
      </c>
      <c r="DL111" s="89">
        <f t="shared" si="178"/>
        <v>0</v>
      </c>
      <c r="DM111" s="89">
        <f t="shared" si="179"/>
        <v>0</v>
      </c>
      <c r="DN111" s="89">
        <f t="shared" si="180"/>
        <v>0</v>
      </c>
      <c r="DO111" s="89">
        <f t="shared" si="181"/>
        <v>0</v>
      </c>
      <c r="DP111" s="94">
        <f t="shared" si="182"/>
        <v>0</v>
      </c>
      <c r="DQ111" s="90">
        <f t="shared" si="183"/>
        <v>0</v>
      </c>
      <c r="DR111" s="342">
        <f t="shared" si="184"/>
        <v>0</v>
      </c>
      <c r="DS111" s="343">
        <f t="shared" si="185"/>
        <v>0</v>
      </c>
      <c r="DT111" s="343">
        <f t="shared" si="186"/>
        <v>0</v>
      </c>
      <c r="DU111" s="343">
        <f t="shared" si="187"/>
        <v>0</v>
      </c>
      <c r="DV111" s="89">
        <f t="shared" si="188"/>
        <v>0</v>
      </c>
      <c r="DW111" s="89">
        <f t="shared" si="189"/>
        <v>0</v>
      </c>
      <c r="DX111" s="343">
        <f t="shared" si="190"/>
        <v>0</v>
      </c>
      <c r="DY111" s="343">
        <f t="shared" si="191"/>
        <v>0</v>
      </c>
      <c r="DZ111" s="343">
        <f t="shared" si="192"/>
        <v>0</v>
      </c>
      <c r="EA111" s="94">
        <f t="shared" si="193"/>
        <v>0</v>
      </c>
      <c r="EB111" s="90">
        <f t="shared" si="194"/>
        <v>0</v>
      </c>
      <c r="EC111" s="91">
        <f t="shared" si="195"/>
        <v>0</v>
      </c>
      <c r="ED111" s="89">
        <f t="shared" si="196"/>
        <v>0</v>
      </c>
      <c r="EE111" s="89">
        <f t="shared" si="197"/>
        <v>0</v>
      </c>
      <c r="EF111" s="89">
        <f t="shared" si="198"/>
        <v>0</v>
      </c>
      <c r="EG111" s="89">
        <f t="shared" si="199"/>
        <v>0</v>
      </c>
      <c r="EH111" s="89">
        <f t="shared" si="200"/>
        <v>0</v>
      </c>
      <c r="EI111" s="89">
        <f t="shared" si="201"/>
        <v>0</v>
      </c>
      <c r="EJ111" s="89">
        <f t="shared" si="202"/>
        <v>0</v>
      </c>
      <c r="EK111" s="94">
        <f t="shared" si="203"/>
        <v>0</v>
      </c>
      <c r="EL111" s="94">
        <f t="shared" si="204"/>
        <v>0</v>
      </c>
      <c r="EM111" s="90">
        <f t="shared" si="205"/>
        <v>0</v>
      </c>
      <c r="EN111" s="91">
        <f t="shared" si="118"/>
        <v>0</v>
      </c>
      <c r="EO111" s="89">
        <f t="shared" si="119"/>
        <v>0</v>
      </c>
      <c r="EP111" s="89">
        <f t="shared" si="120"/>
        <v>0</v>
      </c>
      <c r="EQ111" s="89">
        <f t="shared" si="121"/>
        <v>0</v>
      </c>
      <c r="ER111" s="89">
        <f t="shared" si="122"/>
        <v>0</v>
      </c>
      <c r="ES111" s="89">
        <f t="shared" si="206"/>
        <v>0</v>
      </c>
      <c r="ET111" s="89">
        <f t="shared" si="123"/>
        <v>0</v>
      </c>
      <c r="EU111" s="89">
        <f t="shared" si="124"/>
        <v>0</v>
      </c>
      <c r="EV111" s="94">
        <f t="shared" si="125"/>
        <v>0</v>
      </c>
      <c r="EW111" s="94">
        <f t="shared" si="126"/>
        <v>0</v>
      </c>
      <c r="EX111" s="90">
        <f t="shared" si="127"/>
        <v>0</v>
      </c>
      <c r="EY111" s="662"/>
    </row>
    <row r="112" spans="1:155" ht="21.75" customHeight="1">
      <c r="A112" s="13">
        <f t="shared" si="128"/>
        <v>0</v>
      </c>
      <c r="B112" s="35">
        <v>47</v>
      </c>
      <c r="C112" s="336">
        <v>104</v>
      </c>
      <c r="D112" s="6">
        <f t="shared" si="129"/>
        <v>0</v>
      </c>
      <c r="E112" s="79"/>
      <c r="F112" s="443" t="str">
        <f t="shared" si="207"/>
        <v/>
      </c>
      <c r="G112" s="78">
        <f>'Data Paste From Shala Darpan'!L105</f>
        <v>0</v>
      </c>
      <c r="H112" s="79">
        <f>'Data Paste From Shala Darpan'!F105</f>
        <v>0</v>
      </c>
      <c r="I112" s="79">
        <f>'Data Paste From Shala Darpan'!H105</f>
        <v>0</v>
      </c>
      <c r="J112" s="79">
        <f>'Data Paste From Shala Darpan'!I105</f>
        <v>0</v>
      </c>
      <c r="K112" s="337">
        <f>'Data Paste From Shala Darpan'!K105</f>
        <v>0</v>
      </c>
      <c r="L112" s="214" t="str">
        <f t="shared" si="130"/>
        <v/>
      </c>
      <c r="M112" s="174"/>
      <c r="N112" s="175" t="str">
        <f t="shared" si="131"/>
        <v/>
      </c>
      <c r="O112" s="220">
        <f t="shared" si="132"/>
        <v>0</v>
      </c>
      <c r="P112" s="681"/>
      <c r="Q112" s="137"/>
      <c r="R112" s="138"/>
      <c r="S112" s="138"/>
      <c r="T112" s="139"/>
      <c r="U112" s="138"/>
      <c r="V112" s="414">
        <f t="shared" si="133"/>
        <v>0</v>
      </c>
      <c r="W112" s="138"/>
      <c r="X112" s="193"/>
      <c r="Y112" s="194"/>
      <c r="Z112" s="194"/>
      <c r="AA112" s="195"/>
      <c r="AB112" s="194"/>
      <c r="AC112" s="417">
        <f t="shared" si="134"/>
        <v>0</v>
      </c>
      <c r="AD112" s="194"/>
      <c r="AE112" s="242"/>
      <c r="AF112" s="243"/>
      <c r="AG112" s="243"/>
      <c r="AH112" s="244"/>
      <c r="AI112" s="243"/>
      <c r="AJ112" s="420">
        <f t="shared" si="135"/>
        <v>0</v>
      </c>
      <c r="AK112" s="243"/>
      <c r="AL112" s="143"/>
      <c r="AM112" s="144"/>
      <c r="AN112" s="144"/>
      <c r="AO112" s="145"/>
      <c r="AP112" s="144"/>
      <c r="AQ112" s="423">
        <f t="shared" si="136"/>
        <v>0</v>
      </c>
      <c r="AR112" s="144"/>
      <c r="AS112" s="257"/>
      <c r="AT112" s="258"/>
      <c r="AU112" s="258"/>
      <c r="AV112" s="259"/>
      <c r="AW112" s="258"/>
      <c r="AX112" s="426">
        <f t="shared" si="137"/>
        <v>0</v>
      </c>
      <c r="AY112" s="258"/>
      <c r="AZ112" s="295"/>
      <c r="BA112" s="296"/>
      <c r="BB112" s="296"/>
      <c r="BC112" s="297"/>
      <c r="BD112" s="296"/>
      <c r="BE112" s="429">
        <f t="shared" si="138"/>
        <v>0</v>
      </c>
      <c r="BF112" s="296"/>
      <c r="BG112" s="257"/>
      <c r="BH112" s="258"/>
      <c r="BI112" s="258"/>
      <c r="BJ112" s="259"/>
      <c r="BK112" s="258"/>
      <c r="BL112" s="426">
        <f t="shared" si="139"/>
        <v>0</v>
      </c>
      <c r="BM112" s="258"/>
      <c r="BN112" s="266">
        <v>0</v>
      </c>
      <c r="BO112" s="267">
        <v>0</v>
      </c>
      <c r="BP112" s="274">
        <v>0</v>
      </c>
      <c r="BQ112" s="275">
        <v>0</v>
      </c>
      <c r="BR112" s="282">
        <v>0</v>
      </c>
      <c r="BS112" s="283">
        <v>0</v>
      </c>
      <c r="BT112" s="202">
        <v>0</v>
      </c>
      <c r="BU112" s="203">
        <v>0</v>
      </c>
      <c r="BV112" s="203">
        <v>0</v>
      </c>
      <c r="BW112" s="150">
        <v>0</v>
      </c>
      <c r="BX112" s="151">
        <v>0</v>
      </c>
      <c r="BY112" s="301">
        <v>0</v>
      </c>
      <c r="BZ112" s="91">
        <f t="shared" si="140"/>
        <v>0</v>
      </c>
      <c r="CA112" s="89">
        <f t="shared" si="141"/>
        <v>0</v>
      </c>
      <c r="CB112" s="89">
        <f t="shared" si="142"/>
        <v>0</v>
      </c>
      <c r="CC112" s="89">
        <f t="shared" si="143"/>
        <v>0</v>
      </c>
      <c r="CD112" s="89">
        <f t="shared" si="144"/>
        <v>0</v>
      </c>
      <c r="CE112" s="89">
        <f t="shared" si="145"/>
        <v>0</v>
      </c>
      <c r="CF112" s="89">
        <f t="shared" si="146"/>
        <v>0</v>
      </c>
      <c r="CG112" s="89">
        <f t="shared" si="147"/>
        <v>0</v>
      </c>
      <c r="CH112" s="94">
        <f t="shared" si="148"/>
        <v>0</v>
      </c>
      <c r="CI112" s="94">
        <f t="shared" si="149"/>
        <v>0</v>
      </c>
      <c r="CJ112" s="90">
        <f t="shared" si="150"/>
        <v>0</v>
      </c>
      <c r="CK112" s="91">
        <f t="shared" si="151"/>
        <v>0</v>
      </c>
      <c r="CL112" s="89">
        <f t="shared" si="152"/>
        <v>0</v>
      </c>
      <c r="CM112" s="89">
        <f t="shared" si="153"/>
        <v>0</v>
      </c>
      <c r="CN112" s="89">
        <f t="shared" si="154"/>
        <v>0</v>
      </c>
      <c r="CO112" s="89">
        <f t="shared" si="155"/>
        <v>0</v>
      </c>
      <c r="CP112" s="89">
        <f t="shared" si="156"/>
        <v>0</v>
      </c>
      <c r="CQ112" s="89">
        <f t="shared" si="157"/>
        <v>0</v>
      </c>
      <c r="CR112" s="89">
        <f t="shared" si="158"/>
        <v>0</v>
      </c>
      <c r="CS112" s="94">
        <f t="shared" si="159"/>
        <v>0</v>
      </c>
      <c r="CT112" s="94">
        <f t="shared" si="160"/>
        <v>0</v>
      </c>
      <c r="CU112" s="90">
        <f t="shared" si="161"/>
        <v>0</v>
      </c>
      <c r="CV112" s="91">
        <f t="shared" si="162"/>
        <v>0</v>
      </c>
      <c r="CW112" s="89">
        <f t="shared" si="163"/>
        <v>0</v>
      </c>
      <c r="CX112" s="89">
        <f t="shared" si="164"/>
        <v>0</v>
      </c>
      <c r="CY112" s="89">
        <f t="shared" si="165"/>
        <v>0</v>
      </c>
      <c r="CZ112" s="89">
        <f t="shared" si="166"/>
        <v>0</v>
      </c>
      <c r="DA112" s="89">
        <f t="shared" si="167"/>
        <v>0</v>
      </c>
      <c r="DB112" s="89">
        <f t="shared" si="168"/>
        <v>0</v>
      </c>
      <c r="DC112" s="89">
        <f t="shared" si="169"/>
        <v>0</v>
      </c>
      <c r="DD112" s="94">
        <f t="shared" si="170"/>
        <v>0</v>
      </c>
      <c r="DE112" s="94">
        <f t="shared" si="171"/>
        <v>0</v>
      </c>
      <c r="DF112" s="90">
        <f t="shared" si="172"/>
        <v>0</v>
      </c>
      <c r="DG112" s="91">
        <f t="shared" si="173"/>
        <v>0</v>
      </c>
      <c r="DH112" s="91">
        <f t="shared" si="174"/>
        <v>0</v>
      </c>
      <c r="DI112" s="91">
        <f t="shared" si="175"/>
        <v>0</v>
      </c>
      <c r="DJ112" s="91">
        <f t="shared" si="176"/>
        <v>0</v>
      </c>
      <c r="DK112" s="89">
        <f t="shared" si="177"/>
        <v>0</v>
      </c>
      <c r="DL112" s="89">
        <f t="shared" si="178"/>
        <v>0</v>
      </c>
      <c r="DM112" s="89">
        <f t="shared" si="179"/>
        <v>0</v>
      </c>
      <c r="DN112" s="89">
        <f t="shared" si="180"/>
        <v>0</v>
      </c>
      <c r="DO112" s="89">
        <f t="shared" si="181"/>
        <v>0</v>
      </c>
      <c r="DP112" s="94">
        <f t="shared" si="182"/>
        <v>0</v>
      </c>
      <c r="DQ112" s="90">
        <f t="shared" si="183"/>
        <v>0</v>
      </c>
      <c r="DR112" s="342">
        <f t="shared" si="184"/>
        <v>0</v>
      </c>
      <c r="DS112" s="343">
        <f t="shared" si="185"/>
        <v>0</v>
      </c>
      <c r="DT112" s="343">
        <f t="shared" si="186"/>
        <v>0</v>
      </c>
      <c r="DU112" s="343">
        <f t="shared" si="187"/>
        <v>0</v>
      </c>
      <c r="DV112" s="89">
        <f t="shared" si="188"/>
        <v>0</v>
      </c>
      <c r="DW112" s="89">
        <f t="shared" si="189"/>
        <v>0</v>
      </c>
      <c r="DX112" s="343">
        <f t="shared" si="190"/>
        <v>0</v>
      </c>
      <c r="DY112" s="343">
        <f t="shared" si="191"/>
        <v>0</v>
      </c>
      <c r="DZ112" s="343">
        <f t="shared" si="192"/>
        <v>0</v>
      </c>
      <c r="EA112" s="94">
        <f t="shared" si="193"/>
        <v>0</v>
      </c>
      <c r="EB112" s="90">
        <f t="shared" si="194"/>
        <v>0</v>
      </c>
      <c r="EC112" s="91">
        <f t="shared" si="195"/>
        <v>0</v>
      </c>
      <c r="ED112" s="89">
        <f t="shared" si="196"/>
        <v>0</v>
      </c>
      <c r="EE112" s="89">
        <f t="shared" si="197"/>
        <v>0</v>
      </c>
      <c r="EF112" s="89">
        <f t="shared" si="198"/>
        <v>0</v>
      </c>
      <c r="EG112" s="89">
        <f t="shared" si="199"/>
        <v>0</v>
      </c>
      <c r="EH112" s="89">
        <f t="shared" si="200"/>
        <v>0</v>
      </c>
      <c r="EI112" s="89">
        <f t="shared" si="201"/>
        <v>0</v>
      </c>
      <c r="EJ112" s="89">
        <f t="shared" si="202"/>
        <v>0</v>
      </c>
      <c r="EK112" s="94">
        <f t="shared" si="203"/>
        <v>0</v>
      </c>
      <c r="EL112" s="94">
        <f t="shared" si="204"/>
        <v>0</v>
      </c>
      <c r="EM112" s="90">
        <f t="shared" si="205"/>
        <v>0</v>
      </c>
      <c r="EN112" s="91">
        <f t="shared" si="118"/>
        <v>0</v>
      </c>
      <c r="EO112" s="89">
        <f t="shared" si="119"/>
        <v>0</v>
      </c>
      <c r="EP112" s="89">
        <f t="shared" si="120"/>
        <v>0</v>
      </c>
      <c r="EQ112" s="89">
        <f t="shared" si="121"/>
        <v>0</v>
      </c>
      <c r="ER112" s="89">
        <f t="shared" si="122"/>
        <v>0</v>
      </c>
      <c r="ES112" s="89">
        <f t="shared" si="206"/>
        <v>0</v>
      </c>
      <c r="ET112" s="89">
        <f t="shared" si="123"/>
        <v>0</v>
      </c>
      <c r="EU112" s="89">
        <f t="shared" si="124"/>
        <v>0</v>
      </c>
      <c r="EV112" s="94">
        <f t="shared" si="125"/>
        <v>0</v>
      </c>
      <c r="EW112" s="94">
        <f t="shared" si="126"/>
        <v>0</v>
      </c>
      <c r="EX112" s="90">
        <f t="shared" si="127"/>
        <v>0</v>
      </c>
      <c r="EY112" s="662"/>
    </row>
    <row r="113" spans="1:155" ht="21.75" customHeight="1">
      <c r="A113" s="13">
        <f t="shared" si="128"/>
        <v>0</v>
      </c>
      <c r="B113" s="35">
        <v>48</v>
      </c>
      <c r="C113" s="334">
        <v>105</v>
      </c>
      <c r="D113" s="6">
        <f t="shared" si="129"/>
        <v>0</v>
      </c>
      <c r="E113" s="79"/>
      <c r="F113" s="443" t="str">
        <f t="shared" si="207"/>
        <v/>
      </c>
      <c r="G113" s="79">
        <f>'Data Paste From Shala Darpan'!L106</f>
        <v>0</v>
      </c>
      <c r="H113" s="79">
        <f>'Data Paste From Shala Darpan'!F106</f>
        <v>0</v>
      </c>
      <c r="I113" s="79">
        <f>'Data Paste From Shala Darpan'!H106</f>
        <v>0</v>
      </c>
      <c r="J113" s="79">
        <f>'Data Paste From Shala Darpan'!I106</f>
        <v>0</v>
      </c>
      <c r="K113" s="337">
        <f>'Data Paste From Shala Darpan'!K106</f>
        <v>0</v>
      </c>
      <c r="L113" s="214" t="str">
        <f t="shared" si="130"/>
        <v/>
      </c>
      <c r="M113" s="174"/>
      <c r="N113" s="175" t="str">
        <f t="shared" si="131"/>
        <v/>
      </c>
      <c r="O113" s="220">
        <f t="shared" si="132"/>
        <v>0</v>
      </c>
      <c r="P113" s="681"/>
      <c r="Q113" s="137"/>
      <c r="R113" s="138"/>
      <c r="S113" s="138"/>
      <c r="T113" s="139"/>
      <c r="U113" s="138"/>
      <c r="V113" s="414">
        <f t="shared" si="133"/>
        <v>0</v>
      </c>
      <c r="W113" s="138"/>
      <c r="X113" s="193"/>
      <c r="Y113" s="194"/>
      <c r="Z113" s="194"/>
      <c r="AA113" s="195"/>
      <c r="AB113" s="194"/>
      <c r="AC113" s="417">
        <f t="shared" si="134"/>
        <v>0</v>
      </c>
      <c r="AD113" s="194"/>
      <c r="AE113" s="242"/>
      <c r="AF113" s="243"/>
      <c r="AG113" s="243"/>
      <c r="AH113" s="244"/>
      <c r="AI113" s="243"/>
      <c r="AJ113" s="420">
        <f t="shared" si="135"/>
        <v>0</v>
      </c>
      <c r="AK113" s="243"/>
      <c r="AL113" s="143"/>
      <c r="AM113" s="144"/>
      <c r="AN113" s="144"/>
      <c r="AO113" s="145"/>
      <c r="AP113" s="144"/>
      <c r="AQ113" s="423">
        <f t="shared" si="136"/>
        <v>0</v>
      </c>
      <c r="AR113" s="144"/>
      <c r="AS113" s="257"/>
      <c r="AT113" s="258"/>
      <c r="AU113" s="258"/>
      <c r="AV113" s="259"/>
      <c r="AW113" s="258"/>
      <c r="AX113" s="426">
        <f t="shared" si="137"/>
        <v>0</v>
      </c>
      <c r="AY113" s="258"/>
      <c r="AZ113" s="295"/>
      <c r="BA113" s="296"/>
      <c r="BB113" s="296"/>
      <c r="BC113" s="297"/>
      <c r="BD113" s="296"/>
      <c r="BE113" s="429">
        <f t="shared" si="138"/>
        <v>0</v>
      </c>
      <c r="BF113" s="296"/>
      <c r="BG113" s="257"/>
      <c r="BH113" s="258"/>
      <c r="BI113" s="258"/>
      <c r="BJ113" s="259"/>
      <c r="BK113" s="258"/>
      <c r="BL113" s="426">
        <f t="shared" si="139"/>
        <v>0</v>
      </c>
      <c r="BM113" s="258"/>
      <c r="BN113" s="266">
        <v>0</v>
      </c>
      <c r="BO113" s="267">
        <v>0</v>
      </c>
      <c r="BP113" s="274">
        <v>0</v>
      </c>
      <c r="BQ113" s="275">
        <v>0</v>
      </c>
      <c r="BR113" s="282">
        <v>0</v>
      </c>
      <c r="BS113" s="283">
        <v>0</v>
      </c>
      <c r="BT113" s="202">
        <v>0</v>
      </c>
      <c r="BU113" s="203">
        <v>0</v>
      </c>
      <c r="BV113" s="203">
        <v>0</v>
      </c>
      <c r="BW113" s="150">
        <v>0</v>
      </c>
      <c r="BX113" s="151">
        <v>0</v>
      </c>
      <c r="BY113" s="301">
        <v>0</v>
      </c>
      <c r="BZ113" s="91">
        <f t="shared" si="140"/>
        <v>0</v>
      </c>
      <c r="CA113" s="89">
        <f t="shared" si="141"/>
        <v>0</v>
      </c>
      <c r="CB113" s="89">
        <f t="shared" si="142"/>
        <v>0</v>
      </c>
      <c r="CC113" s="89">
        <f t="shared" si="143"/>
        <v>0</v>
      </c>
      <c r="CD113" s="89">
        <f t="shared" si="144"/>
        <v>0</v>
      </c>
      <c r="CE113" s="89">
        <f t="shared" si="145"/>
        <v>0</v>
      </c>
      <c r="CF113" s="89">
        <f t="shared" si="146"/>
        <v>0</v>
      </c>
      <c r="CG113" s="89">
        <f t="shared" si="147"/>
        <v>0</v>
      </c>
      <c r="CH113" s="94">
        <f t="shared" si="148"/>
        <v>0</v>
      </c>
      <c r="CI113" s="94">
        <f t="shared" si="149"/>
        <v>0</v>
      </c>
      <c r="CJ113" s="90">
        <f t="shared" si="150"/>
        <v>0</v>
      </c>
      <c r="CK113" s="91">
        <f t="shared" si="151"/>
        <v>0</v>
      </c>
      <c r="CL113" s="89">
        <f t="shared" si="152"/>
        <v>0</v>
      </c>
      <c r="CM113" s="89">
        <f t="shared" si="153"/>
        <v>0</v>
      </c>
      <c r="CN113" s="89">
        <f t="shared" si="154"/>
        <v>0</v>
      </c>
      <c r="CO113" s="89">
        <f t="shared" si="155"/>
        <v>0</v>
      </c>
      <c r="CP113" s="89">
        <f t="shared" si="156"/>
        <v>0</v>
      </c>
      <c r="CQ113" s="89">
        <f t="shared" si="157"/>
        <v>0</v>
      </c>
      <c r="CR113" s="89">
        <f t="shared" si="158"/>
        <v>0</v>
      </c>
      <c r="CS113" s="94">
        <f t="shared" si="159"/>
        <v>0</v>
      </c>
      <c r="CT113" s="94">
        <f t="shared" si="160"/>
        <v>0</v>
      </c>
      <c r="CU113" s="90">
        <f t="shared" si="161"/>
        <v>0</v>
      </c>
      <c r="CV113" s="91">
        <f t="shared" si="162"/>
        <v>0</v>
      </c>
      <c r="CW113" s="89">
        <f t="shared" si="163"/>
        <v>0</v>
      </c>
      <c r="CX113" s="89">
        <f t="shared" si="164"/>
        <v>0</v>
      </c>
      <c r="CY113" s="89">
        <f t="shared" si="165"/>
        <v>0</v>
      </c>
      <c r="CZ113" s="89">
        <f t="shared" si="166"/>
        <v>0</v>
      </c>
      <c r="DA113" s="89">
        <f t="shared" si="167"/>
        <v>0</v>
      </c>
      <c r="DB113" s="89">
        <f t="shared" si="168"/>
        <v>0</v>
      </c>
      <c r="DC113" s="89">
        <f t="shared" si="169"/>
        <v>0</v>
      </c>
      <c r="DD113" s="94">
        <f t="shared" si="170"/>
        <v>0</v>
      </c>
      <c r="DE113" s="94">
        <f t="shared" si="171"/>
        <v>0</v>
      </c>
      <c r="DF113" s="90">
        <f t="shared" si="172"/>
        <v>0</v>
      </c>
      <c r="DG113" s="91">
        <f t="shared" si="173"/>
        <v>0</v>
      </c>
      <c r="DH113" s="91">
        <f t="shared" si="174"/>
        <v>0</v>
      </c>
      <c r="DI113" s="91">
        <f t="shared" si="175"/>
        <v>0</v>
      </c>
      <c r="DJ113" s="91">
        <f t="shared" si="176"/>
        <v>0</v>
      </c>
      <c r="DK113" s="89">
        <f t="shared" si="177"/>
        <v>0</v>
      </c>
      <c r="DL113" s="89">
        <f t="shared" si="178"/>
        <v>0</v>
      </c>
      <c r="DM113" s="89">
        <f t="shared" si="179"/>
        <v>0</v>
      </c>
      <c r="DN113" s="89">
        <f t="shared" si="180"/>
        <v>0</v>
      </c>
      <c r="DO113" s="89">
        <f t="shared" si="181"/>
        <v>0</v>
      </c>
      <c r="DP113" s="94">
        <f t="shared" si="182"/>
        <v>0</v>
      </c>
      <c r="DQ113" s="90">
        <f t="shared" si="183"/>
        <v>0</v>
      </c>
      <c r="DR113" s="342">
        <f t="shared" si="184"/>
        <v>0</v>
      </c>
      <c r="DS113" s="343">
        <f t="shared" si="185"/>
        <v>0</v>
      </c>
      <c r="DT113" s="343">
        <f t="shared" si="186"/>
        <v>0</v>
      </c>
      <c r="DU113" s="343">
        <f t="shared" si="187"/>
        <v>0</v>
      </c>
      <c r="DV113" s="89">
        <f t="shared" si="188"/>
        <v>0</v>
      </c>
      <c r="DW113" s="89">
        <f t="shared" si="189"/>
        <v>0</v>
      </c>
      <c r="DX113" s="343">
        <f t="shared" si="190"/>
        <v>0</v>
      </c>
      <c r="DY113" s="343">
        <f t="shared" si="191"/>
        <v>0</v>
      </c>
      <c r="DZ113" s="343">
        <f t="shared" si="192"/>
        <v>0</v>
      </c>
      <c r="EA113" s="94">
        <f t="shared" si="193"/>
        <v>0</v>
      </c>
      <c r="EB113" s="90">
        <f t="shared" si="194"/>
        <v>0</v>
      </c>
      <c r="EC113" s="91">
        <f t="shared" si="195"/>
        <v>0</v>
      </c>
      <c r="ED113" s="89">
        <f t="shared" si="196"/>
        <v>0</v>
      </c>
      <c r="EE113" s="89">
        <f t="shared" si="197"/>
        <v>0</v>
      </c>
      <c r="EF113" s="89">
        <f t="shared" si="198"/>
        <v>0</v>
      </c>
      <c r="EG113" s="89">
        <f t="shared" si="199"/>
        <v>0</v>
      </c>
      <c r="EH113" s="89">
        <f t="shared" si="200"/>
        <v>0</v>
      </c>
      <c r="EI113" s="89">
        <f t="shared" si="201"/>
        <v>0</v>
      </c>
      <c r="EJ113" s="89">
        <f t="shared" si="202"/>
        <v>0</v>
      </c>
      <c r="EK113" s="94">
        <f t="shared" si="203"/>
        <v>0</v>
      </c>
      <c r="EL113" s="94">
        <f t="shared" si="204"/>
        <v>0</v>
      </c>
      <c r="EM113" s="90">
        <f t="shared" si="205"/>
        <v>0</v>
      </c>
      <c r="EN113" s="91">
        <f t="shared" si="118"/>
        <v>0</v>
      </c>
      <c r="EO113" s="89">
        <f t="shared" si="119"/>
        <v>0</v>
      </c>
      <c r="EP113" s="89">
        <f t="shared" si="120"/>
        <v>0</v>
      </c>
      <c r="EQ113" s="89">
        <f t="shared" si="121"/>
        <v>0</v>
      </c>
      <c r="ER113" s="89">
        <f t="shared" si="122"/>
        <v>0</v>
      </c>
      <c r="ES113" s="89">
        <f t="shared" si="206"/>
        <v>0</v>
      </c>
      <c r="ET113" s="89">
        <f t="shared" si="123"/>
        <v>0</v>
      </c>
      <c r="EU113" s="89">
        <f t="shared" si="124"/>
        <v>0</v>
      </c>
      <c r="EV113" s="94">
        <f t="shared" si="125"/>
        <v>0</v>
      </c>
      <c r="EW113" s="94">
        <f t="shared" si="126"/>
        <v>0</v>
      </c>
      <c r="EX113" s="90">
        <f t="shared" si="127"/>
        <v>0</v>
      </c>
      <c r="EY113" s="662"/>
    </row>
    <row r="114" spans="1:155" ht="21.75" customHeight="1">
      <c r="A114" s="13">
        <f t="shared" si="128"/>
        <v>0</v>
      </c>
      <c r="B114" s="35">
        <v>49</v>
      </c>
      <c r="C114" s="336">
        <v>106</v>
      </c>
      <c r="D114" s="6">
        <f t="shared" si="129"/>
        <v>0</v>
      </c>
      <c r="E114" s="79"/>
      <c r="F114" s="443" t="str">
        <f t="shared" si="207"/>
        <v/>
      </c>
      <c r="G114" s="78">
        <f>'Data Paste From Shala Darpan'!L107</f>
        <v>0</v>
      </c>
      <c r="H114" s="79">
        <f>'Data Paste From Shala Darpan'!F107</f>
        <v>0</v>
      </c>
      <c r="I114" s="79">
        <f>'Data Paste From Shala Darpan'!H107</f>
        <v>0</v>
      </c>
      <c r="J114" s="79">
        <f>'Data Paste From Shala Darpan'!I107</f>
        <v>0</v>
      </c>
      <c r="K114" s="337">
        <f>'Data Paste From Shala Darpan'!K107</f>
        <v>0</v>
      </c>
      <c r="L114" s="214" t="str">
        <f t="shared" si="130"/>
        <v/>
      </c>
      <c r="M114" s="174"/>
      <c r="N114" s="175" t="str">
        <f t="shared" si="131"/>
        <v/>
      </c>
      <c r="O114" s="220">
        <f t="shared" si="132"/>
        <v>0</v>
      </c>
      <c r="P114" s="681"/>
      <c r="Q114" s="137"/>
      <c r="R114" s="138"/>
      <c r="S114" s="138"/>
      <c r="T114" s="139"/>
      <c r="U114" s="138"/>
      <c r="V114" s="414">
        <f t="shared" si="133"/>
        <v>0</v>
      </c>
      <c r="W114" s="138"/>
      <c r="X114" s="193"/>
      <c r="Y114" s="194"/>
      <c r="Z114" s="194"/>
      <c r="AA114" s="195"/>
      <c r="AB114" s="194"/>
      <c r="AC114" s="417">
        <f t="shared" si="134"/>
        <v>0</v>
      </c>
      <c r="AD114" s="194"/>
      <c r="AE114" s="242"/>
      <c r="AF114" s="243"/>
      <c r="AG114" s="243"/>
      <c r="AH114" s="244"/>
      <c r="AI114" s="243"/>
      <c r="AJ114" s="420">
        <f t="shared" si="135"/>
        <v>0</v>
      </c>
      <c r="AK114" s="243"/>
      <c r="AL114" s="143"/>
      <c r="AM114" s="144"/>
      <c r="AN114" s="144"/>
      <c r="AO114" s="145"/>
      <c r="AP114" s="144"/>
      <c r="AQ114" s="423">
        <f t="shared" si="136"/>
        <v>0</v>
      </c>
      <c r="AR114" s="144"/>
      <c r="AS114" s="257"/>
      <c r="AT114" s="258"/>
      <c r="AU114" s="258"/>
      <c r="AV114" s="259"/>
      <c r="AW114" s="258"/>
      <c r="AX114" s="426">
        <f t="shared" si="137"/>
        <v>0</v>
      </c>
      <c r="AY114" s="258"/>
      <c r="AZ114" s="295"/>
      <c r="BA114" s="296"/>
      <c r="BB114" s="296"/>
      <c r="BC114" s="297"/>
      <c r="BD114" s="296"/>
      <c r="BE114" s="429">
        <f t="shared" si="138"/>
        <v>0</v>
      </c>
      <c r="BF114" s="296"/>
      <c r="BG114" s="257"/>
      <c r="BH114" s="258"/>
      <c r="BI114" s="258"/>
      <c r="BJ114" s="259"/>
      <c r="BK114" s="258"/>
      <c r="BL114" s="426">
        <f t="shared" si="139"/>
        <v>0</v>
      </c>
      <c r="BM114" s="258"/>
      <c r="BN114" s="266">
        <v>0</v>
      </c>
      <c r="BO114" s="267">
        <v>0</v>
      </c>
      <c r="BP114" s="274">
        <v>0</v>
      </c>
      <c r="BQ114" s="275">
        <v>0</v>
      </c>
      <c r="BR114" s="282">
        <v>0</v>
      </c>
      <c r="BS114" s="283">
        <v>0</v>
      </c>
      <c r="BT114" s="202">
        <v>0</v>
      </c>
      <c r="BU114" s="203">
        <v>0</v>
      </c>
      <c r="BV114" s="203">
        <v>0</v>
      </c>
      <c r="BW114" s="150">
        <v>0</v>
      </c>
      <c r="BX114" s="151">
        <v>0</v>
      </c>
      <c r="BY114" s="301">
        <v>0</v>
      </c>
      <c r="BZ114" s="91">
        <f t="shared" si="140"/>
        <v>0</v>
      </c>
      <c r="CA114" s="89">
        <f t="shared" si="141"/>
        <v>0</v>
      </c>
      <c r="CB114" s="89">
        <f t="shared" si="142"/>
        <v>0</v>
      </c>
      <c r="CC114" s="89">
        <f t="shared" si="143"/>
        <v>0</v>
      </c>
      <c r="CD114" s="89">
        <f t="shared" si="144"/>
        <v>0</v>
      </c>
      <c r="CE114" s="89">
        <f t="shared" si="145"/>
        <v>0</v>
      </c>
      <c r="CF114" s="89">
        <f t="shared" si="146"/>
        <v>0</v>
      </c>
      <c r="CG114" s="89">
        <f t="shared" si="147"/>
        <v>0</v>
      </c>
      <c r="CH114" s="94">
        <f t="shared" si="148"/>
        <v>0</v>
      </c>
      <c r="CI114" s="94">
        <f t="shared" si="149"/>
        <v>0</v>
      </c>
      <c r="CJ114" s="90">
        <f t="shared" si="150"/>
        <v>0</v>
      </c>
      <c r="CK114" s="91">
        <f t="shared" si="151"/>
        <v>0</v>
      </c>
      <c r="CL114" s="89">
        <f t="shared" si="152"/>
        <v>0</v>
      </c>
      <c r="CM114" s="89">
        <f t="shared" si="153"/>
        <v>0</v>
      </c>
      <c r="CN114" s="89">
        <f t="shared" si="154"/>
        <v>0</v>
      </c>
      <c r="CO114" s="89">
        <f t="shared" si="155"/>
        <v>0</v>
      </c>
      <c r="CP114" s="89">
        <f t="shared" si="156"/>
        <v>0</v>
      </c>
      <c r="CQ114" s="89">
        <f t="shared" si="157"/>
        <v>0</v>
      </c>
      <c r="CR114" s="89">
        <f t="shared" si="158"/>
        <v>0</v>
      </c>
      <c r="CS114" s="94">
        <f t="shared" si="159"/>
        <v>0</v>
      </c>
      <c r="CT114" s="94">
        <f t="shared" si="160"/>
        <v>0</v>
      </c>
      <c r="CU114" s="90">
        <f t="shared" si="161"/>
        <v>0</v>
      </c>
      <c r="CV114" s="91">
        <f t="shared" si="162"/>
        <v>0</v>
      </c>
      <c r="CW114" s="89">
        <f t="shared" si="163"/>
        <v>0</v>
      </c>
      <c r="CX114" s="89">
        <f t="shared" si="164"/>
        <v>0</v>
      </c>
      <c r="CY114" s="89">
        <f t="shared" si="165"/>
        <v>0</v>
      </c>
      <c r="CZ114" s="89">
        <f t="shared" si="166"/>
        <v>0</v>
      </c>
      <c r="DA114" s="89">
        <f t="shared" si="167"/>
        <v>0</v>
      </c>
      <c r="DB114" s="89">
        <f t="shared" si="168"/>
        <v>0</v>
      </c>
      <c r="DC114" s="89">
        <f t="shared" si="169"/>
        <v>0</v>
      </c>
      <c r="DD114" s="94">
        <f t="shared" si="170"/>
        <v>0</v>
      </c>
      <c r="DE114" s="94">
        <f t="shared" si="171"/>
        <v>0</v>
      </c>
      <c r="DF114" s="90">
        <f t="shared" si="172"/>
        <v>0</v>
      </c>
      <c r="DG114" s="91">
        <f t="shared" si="173"/>
        <v>0</v>
      </c>
      <c r="DH114" s="91">
        <f t="shared" si="174"/>
        <v>0</v>
      </c>
      <c r="DI114" s="91">
        <f t="shared" si="175"/>
        <v>0</v>
      </c>
      <c r="DJ114" s="91">
        <f t="shared" si="176"/>
        <v>0</v>
      </c>
      <c r="DK114" s="89">
        <f t="shared" si="177"/>
        <v>0</v>
      </c>
      <c r="DL114" s="89">
        <f t="shared" si="178"/>
        <v>0</v>
      </c>
      <c r="DM114" s="89">
        <f t="shared" si="179"/>
        <v>0</v>
      </c>
      <c r="DN114" s="89">
        <f t="shared" si="180"/>
        <v>0</v>
      </c>
      <c r="DO114" s="89">
        <f t="shared" si="181"/>
        <v>0</v>
      </c>
      <c r="DP114" s="94">
        <f t="shared" si="182"/>
        <v>0</v>
      </c>
      <c r="DQ114" s="90">
        <f t="shared" si="183"/>
        <v>0</v>
      </c>
      <c r="DR114" s="342">
        <f t="shared" si="184"/>
        <v>0</v>
      </c>
      <c r="DS114" s="343">
        <f t="shared" si="185"/>
        <v>0</v>
      </c>
      <c r="DT114" s="343">
        <f t="shared" si="186"/>
        <v>0</v>
      </c>
      <c r="DU114" s="343">
        <f t="shared" si="187"/>
        <v>0</v>
      </c>
      <c r="DV114" s="89">
        <f t="shared" si="188"/>
        <v>0</v>
      </c>
      <c r="DW114" s="89">
        <f t="shared" si="189"/>
        <v>0</v>
      </c>
      <c r="DX114" s="343">
        <f t="shared" si="190"/>
        <v>0</v>
      </c>
      <c r="DY114" s="343">
        <f t="shared" si="191"/>
        <v>0</v>
      </c>
      <c r="DZ114" s="343">
        <f t="shared" si="192"/>
        <v>0</v>
      </c>
      <c r="EA114" s="94">
        <f t="shared" si="193"/>
        <v>0</v>
      </c>
      <c r="EB114" s="90">
        <f t="shared" si="194"/>
        <v>0</v>
      </c>
      <c r="EC114" s="91">
        <f t="shared" si="195"/>
        <v>0</v>
      </c>
      <c r="ED114" s="89">
        <f t="shared" si="196"/>
        <v>0</v>
      </c>
      <c r="EE114" s="89">
        <f t="shared" si="197"/>
        <v>0</v>
      </c>
      <c r="EF114" s="89">
        <f t="shared" si="198"/>
        <v>0</v>
      </c>
      <c r="EG114" s="89">
        <f t="shared" si="199"/>
        <v>0</v>
      </c>
      <c r="EH114" s="89">
        <f t="shared" si="200"/>
        <v>0</v>
      </c>
      <c r="EI114" s="89">
        <f t="shared" si="201"/>
        <v>0</v>
      </c>
      <c r="EJ114" s="89">
        <f t="shared" si="202"/>
        <v>0</v>
      </c>
      <c r="EK114" s="94">
        <f t="shared" si="203"/>
        <v>0</v>
      </c>
      <c r="EL114" s="94">
        <f t="shared" si="204"/>
        <v>0</v>
      </c>
      <c r="EM114" s="90">
        <f t="shared" si="205"/>
        <v>0</v>
      </c>
      <c r="EN114" s="91">
        <f t="shared" si="118"/>
        <v>0</v>
      </c>
      <c r="EO114" s="89">
        <f t="shared" si="119"/>
        <v>0</v>
      </c>
      <c r="EP114" s="89">
        <f t="shared" si="120"/>
        <v>0</v>
      </c>
      <c r="EQ114" s="89">
        <f t="shared" si="121"/>
        <v>0</v>
      </c>
      <c r="ER114" s="89">
        <f t="shared" si="122"/>
        <v>0</v>
      </c>
      <c r="ES114" s="89">
        <f t="shared" si="206"/>
        <v>0</v>
      </c>
      <c r="ET114" s="89">
        <f t="shared" si="123"/>
        <v>0</v>
      </c>
      <c r="EU114" s="89">
        <f t="shared" si="124"/>
        <v>0</v>
      </c>
      <c r="EV114" s="94">
        <f t="shared" si="125"/>
        <v>0</v>
      </c>
      <c r="EW114" s="94">
        <f t="shared" si="126"/>
        <v>0</v>
      </c>
      <c r="EX114" s="90">
        <f t="shared" si="127"/>
        <v>0</v>
      </c>
      <c r="EY114" s="662"/>
    </row>
    <row r="115" spans="1:155" ht="21.75" customHeight="1">
      <c r="A115" s="13">
        <f t="shared" si="128"/>
        <v>0</v>
      </c>
      <c r="B115" s="35">
        <v>50</v>
      </c>
      <c r="C115" s="334">
        <v>107</v>
      </c>
      <c r="D115" s="6">
        <f t="shared" si="129"/>
        <v>0</v>
      </c>
      <c r="E115" s="79"/>
      <c r="F115" s="443" t="str">
        <f t="shared" si="207"/>
        <v/>
      </c>
      <c r="G115" s="79">
        <f>'Data Paste From Shala Darpan'!L108</f>
        <v>0</v>
      </c>
      <c r="H115" s="79">
        <f>'Data Paste From Shala Darpan'!F108</f>
        <v>0</v>
      </c>
      <c r="I115" s="79">
        <f>'Data Paste From Shala Darpan'!H108</f>
        <v>0</v>
      </c>
      <c r="J115" s="79">
        <f>'Data Paste From Shala Darpan'!I108</f>
        <v>0</v>
      </c>
      <c r="K115" s="337">
        <f>'Data Paste From Shala Darpan'!K108</f>
        <v>0</v>
      </c>
      <c r="L115" s="214" t="str">
        <f t="shared" si="130"/>
        <v/>
      </c>
      <c r="M115" s="174"/>
      <c r="N115" s="175" t="str">
        <f t="shared" si="131"/>
        <v/>
      </c>
      <c r="O115" s="220">
        <f t="shared" si="132"/>
        <v>0</v>
      </c>
      <c r="P115" s="681"/>
      <c r="Q115" s="137"/>
      <c r="R115" s="138"/>
      <c r="S115" s="138"/>
      <c r="T115" s="139"/>
      <c r="U115" s="138"/>
      <c r="V115" s="414">
        <f t="shared" si="133"/>
        <v>0</v>
      </c>
      <c r="W115" s="138"/>
      <c r="X115" s="193"/>
      <c r="Y115" s="194"/>
      <c r="Z115" s="194"/>
      <c r="AA115" s="195"/>
      <c r="AB115" s="194"/>
      <c r="AC115" s="417">
        <f t="shared" si="134"/>
        <v>0</v>
      </c>
      <c r="AD115" s="194"/>
      <c r="AE115" s="242"/>
      <c r="AF115" s="243"/>
      <c r="AG115" s="243"/>
      <c r="AH115" s="244"/>
      <c r="AI115" s="243"/>
      <c r="AJ115" s="420">
        <f t="shared" si="135"/>
        <v>0</v>
      </c>
      <c r="AK115" s="243"/>
      <c r="AL115" s="143"/>
      <c r="AM115" s="144"/>
      <c r="AN115" s="144"/>
      <c r="AO115" s="145"/>
      <c r="AP115" s="144"/>
      <c r="AQ115" s="423">
        <f t="shared" si="136"/>
        <v>0</v>
      </c>
      <c r="AR115" s="144"/>
      <c r="AS115" s="257"/>
      <c r="AT115" s="258"/>
      <c r="AU115" s="258"/>
      <c r="AV115" s="259"/>
      <c r="AW115" s="258"/>
      <c r="AX115" s="426">
        <f t="shared" si="137"/>
        <v>0</v>
      </c>
      <c r="AY115" s="258"/>
      <c r="AZ115" s="295"/>
      <c r="BA115" s="296"/>
      <c r="BB115" s="296"/>
      <c r="BC115" s="297"/>
      <c r="BD115" s="296"/>
      <c r="BE115" s="429">
        <f t="shared" si="138"/>
        <v>0</v>
      </c>
      <c r="BF115" s="296"/>
      <c r="BG115" s="257"/>
      <c r="BH115" s="258"/>
      <c r="BI115" s="258"/>
      <c r="BJ115" s="259"/>
      <c r="BK115" s="258"/>
      <c r="BL115" s="426">
        <f t="shared" si="139"/>
        <v>0</v>
      </c>
      <c r="BM115" s="258"/>
      <c r="BN115" s="266">
        <v>0</v>
      </c>
      <c r="BO115" s="267">
        <v>0</v>
      </c>
      <c r="BP115" s="274">
        <v>0</v>
      </c>
      <c r="BQ115" s="275">
        <v>0</v>
      </c>
      <c r="BR115" s="282">
        <v>0</v>
      </c>
      <c r="BS115" s="283">
        <v>0</v>
      </c>
      <c r="BT115" s="202">
        <v>0</v>
      </c>
      <c r="BU115" s="203">
        <v>0</v>
      </c>
      <c r="BV115" s="203">
        <v>0</v>
      </c>
      <c r="BW115" s="150">
        <v>0</v>
      </c>
      <c r="BX115" s="151">
        <v>0</v>
      </c>
      <c r="BY115" s="301">
        <v>0</v>
      </c>
      <c r="BZ115" s="91">
        <f t="shared" si="140"/>
        <v>0</v>
      </c>
      <c r="CA115" s="89">
        <f t="shared" si="141"/>
        <v>0</v>
      </c>
      <c r="CB115" s="89">
        <f t="shared" si="142"/>
        <v>0</v>
      </c>
      <c r="CC115" s="89">
        <f t="shared" si="143"/>
        <v>0</v>
      </c>
      <c r="CD115" s="89">
        <f t="shared" si="144"/>
        <v>0</v>
      </c>
      <c r="CE115" s="89">
        <f t="shared" si="145"/>
        <v>0</v>
      </c>
      <c r="CF115" s="89">
        <f t="shared" si="146"/>
        <v>0</v>
      </c>
      <c r="CG115" s="89">
        <f t="shared" si="147"/>
        <v>0</v>
      </c>
      <c r="CH115" s="94">
        <f t="shared" si="148"/>
        <v>0</v>
      </c>
      <c r="CI115" s="94">
        <f t="shared" si="149"/>
        <v>0</v>
      </c>
      <c r="CJ115" s="90">
        <f t="shared" si="150"/>
        <v>0</v>
      </c>
      <c r="CK115" s="91">
        <f t="shared" si="151"/>
        <v>0</v>
      </c>
      <c r="CL115" s="89">
        <f t="shared" si="152"/>
        <v>0</v>
      </c>
      <c r="CM115" s="89">
        <f t="shared" si="153"/>
        <v>0</v>
      </c>
      <c r="CN115" s="89">
        <f t="shared" si="154"/>
        <v>0</v>
      </c>
      <c r="CO115" s="89">
        <f t="shared" si="155"/>
        <v>0</v>
      </c>
      <c r="CP115" s="89">
        <f t="shared" si="156"/>
        <v>0</v>
      </c>
      <c r="CQ115" s="89">
        <f t="shared" si="157"/>
        <v>0</v>
      </c>
      <c r="CR115" s="89">
        <f t="shared" si="158"/>
        <v>0</v>
      </c>
      <c r="CS115" s="94">
        <f t="shared" si="159"/>
        <v>0</v>
      </c>
      <c r="CT115" s="94">
        <f t="shared" si="160"/>
        <v>0</v>
      </c>
      <c r="CU115" s="90">
        <f t="shared" si="161"/>
        <v>0</v>
      </c>
      <c r="CV115" s="91">
        <f t="shared" si="162"/>
        <v>0</v>
      </c>
      <c r="CW115" s="89">
        <f t="shared" si="163"/>
        <v>0</v>
      </c>
      <c r="CX115" s="89">
        <f t="shared" si="164"/>
        <v>0</v>
      </c>
      <c r="CY115" s="89">
        <f t="shared" si="165"/>
        <v>0</v>
      </c>
      <c r="CZ115" s="89">
        <f t="shared" si="166"/>
        <v>0</v>
      </c>
      <c r="DA115" s="89">
        <f t="shared" si="167"/>
        <v>0</v>
      </c>
      <c r="DB115" s="89">
        <f t="shared" si="168"/>
        <v>0</v>
      </c>
      <c r="DC115" s="89">
        <f t="shared" si="169"/>
        <v>0</v>
      </c>
      <c r="DD115" s="94">
        <f t="shared" si="170"/>
        <v>0</v>
      </c>
      <c r="DE115" s="94">
        <f t="shared" si="171"/>
        <v>0</v>
      </c>
      <c r="DF115" s="90">
        <f t="shared" si="172"/>
        <v>0</v>
      </c>
      <c r="DG115" s="91">
        <f t="shared" si="173"/>
        <v>0</v>
      </c>
      <c r="DH115" s="91">
        <f t="shared" si="174"/>
        <v>0</v>
      </c>
      <c r="DI115" s="91">
        <f t="shared" si="175"/>
        <v>0</v>
      </c>
      <c r="DJ115" s="91">
        <f t="shared" si="176"/>
        <v>0</v>
      </c>
      <c r="DK115" s="89">
        <f t="shared" si="177"/>
        <v>0</v>
      </c>
      <c r="DL115" s="89">
        <f t="shared" si="178"/>
        <v>0</v>
      </c>
      <c r="DM115" s="89">
        <f t="shared" si="179"/>
        <v>0</v>
      </c>
      <c r="DN115" s="89">
        <f t="shared" si="180"/>
        <v>0</v>
      </c>
      <c r="DO115" s="89">
        <f t="shared" si="181"/>
        <v>0</v>
      </c>
      <c r="DP115" s="94">
        <f t="shared" si="182"/>
        <v>0</v>
      </c>
      <c r="DQ115" s="90">
        <f t="shared" si="183"/>
        <v>0</v>
      </c>
      <c r="DR115" s="342">
        <f t="shared" si="184"/>
        <v>0</v>
      </c>
      <c r="DS115" s="343">
        <f t="shared" si="185"/>
        <v>0</v>
      </c>
      <c r="DT115" s="343">
        <f t="shared" si="186"/>
        <v>0</v>
      </c>
      <c r="DU115" s="343">
        <f t="shared" si="187"/>
        <v>0</v>
      </c>
      <c r="DV115" s="89">
        <f t="shared" si="188"/>
        <v>0</v>
      </c>
      <c r="DW115" s="89">
        <f t="shared" si="189"/>
        <v>0</v>
      </c>
      <c r="DX115" s="343">
        <f t="shared" si="190"/>
        <v>0</v>
      </c>
      <c r="DY115" s="343">
        <f t="shared" si="191"/>
        <v>0</v>
      </c>
      <c r="DZ115" s="343">
        <f t="shared" si="192"/>
        <v>0</v>
      </c>
      <c r="EA115" s="94">
        <f t="shared" si="193"/>
        <v>0</v>
      </c>
      <c r="EB115" s="90">
        <f t="shared" si="194"/>
        <v>0</v>
      </c>
      <c r="EC115" s="91">
        <f t="shared" si="195"/>
        <v>0</v>
      </c>
      <c r="ED115" s="89">
        <f t="shared" si="196"/>
        <v>0</v>
      </c>
      <c r="EE115" s="89">
        <f t="shared" si="197"/>
        <v>0</v>
      </c>
      <c r="EF115" s="89">
        <f t="shared" si="198"/>
        <v>0</v>
      </c>
      <c r="EG115" s="89">
        <f t="shared" si="199"/>
        <v>0</v>
      </c>
      <c r="EH115" s="89">
        <f t="shared" si="200"/>
        <v>0</v>
      </c>
      <c r="EI115" s="89">
        <f t="shared" si="201"/>
        <v>0</v>
      </c>
      <c r="EJ115" s="89">
        <f t="shared" si="202"/>
        <v>0</v>
      </c>
      <c r="EK115" s="94">
        <f t="shared" si="203"/>
        <v>0</v>
      </c>
      <c r="EL115" s="94">
        <f t="shared" si="204"/>
        <v>0</v>
      </c>
      <c r="EM115" s="90">
        <f t="shared" si="205"/>
        <v>0</v>
      </c>
      <c r="EN115" s="91">
        <f t="shared" si="118"/>
        <v>0</v>
      </c>
      <c r="EO115" s="89">
        <f t="shared" si="119"/>
        <v>0</v>
      </c>
      <c r="EP115" s="89">
        <f t="shared" si="120"/>
        <v>0</v>
      </c>
      <c r="EQ115" s="89">
        <f t="shared" si="121"/>
        <v>0</v>
      </c>
      <c r="ER115" s="89">
        <f t="shared" si="122"/>
        <v>0</v>
      </c>
      <c r="ES115" s="89">
        <f t="shared" si="206"/>
        <v>0</v>
      </c>
      <c r="ET115" s="89">
        <f t="shared" si="123"/>
        <v>0</v>
      </c>
      <c r="EU115" s="89">
        <f t="shared" si="124"/>
        <v>0</v>
      </c>
      <c r="EV115" s="94">
        <f t="shared" si="125"/>
        <v>0</v>
      </c>
      <c r="EW115" s="94">
        <f t="shared" si="126"/>
        <v>0</v>
      </c>
      <c r="EX115" s="90">
        <f t="shared" si="127"/>
        <v>0</v>
      </c>
      <c r="EY115" s="662"/>
    </row>
    <row r="116" spans="1:155" ht="21.75" customHeight="1">
      <c r="A116" s="13">
        <f t="shared" si="128"/>
        <v>0</v>
      </c>
      <c r="B116" s="35">
        <v>51</v>
      </c>
      <c r="C116" s="336">
        <v>108</v>
      </c>
      <c r="D116" s="6">
        <f t="shared" si="129"/>
        <v>0</v>
      </c>
      <c r="E116" s="79"/>
      <c r="F116" s="443" t="str">
        <f t="shared" si="207"/>
        <v/>
      </c>
      <c r="G116" s="78">
        <f>'Data Paste From Shala Darpan'!L109</f>
        <v>0</v>
      </c>
      <c r="H116" s="79">
        <f>'Data Paste From Shala Darpan'!F109</f>
        <v>0</v>
      </c>
      <c r="I116" s="79">
        <f>'Data Paste From Shala Darpan'!H109</f>
        <v>0</v>
      </c>
      <c r="J116" s="79">
        <f>'Data Paste From Shala Darpan'!I109</f>
        <v>0</v>
      </c>
      <c r="K116" s="337">
        <f>'Data Paste From Shala Darpan'!K109</f>
        <v>0</v>
      </c>
      <c r="L116" s="214" t="str">
        <f t="shared" si="130"/>
        <v/>
      </c>
      <c r="M116" s="174"/>
      <c r="N116" s="175" t="str">
        <f t="shared" si="131"/>
        <v/>
      </c>
      <c r="O116" s="220">
        <f t="shared" si="132"/>
        <v>0</v>
      </c>
      <c r="P116" s="681"/>
      <c r="Q116" s="137"/>
      <c r="R116" s="138"/>
      <c r="S116" s="138"/>
      <c r="T116" s="139"/>
      <c r="U116" s="138"/>
      <c r="V116" s="414">
        <f t="shared" si="133"/>
        <v>0</v>
      </c>
      <c r="W116" s="138"/>
      <c r="X116" s="193"/>
      <c r="Y116" s="194"/>
      <c r="Z116" s="194"/>
      <c r="AA116" s="195"/>
      <c r="AB116" s="194"/>
      <c r="AC116" s="417">
        <f t="shared" si="134"/>
        <v>0</v>
      </c>
      <c r="AD116" s="194"/>
      <c r="AE116" s="242"/>
      <c r="AF116" s="243"/>
      <c r="AG116" s="243"/>
      <c r="AH116" s="244"/>
      <c r="AI116" s="243"/>
      <c r="AJ116" s="420">
        <f t="shared" si="135"/>
        <v>0</v>
      </c>
      <c r="AK116" s="243"/>
      <c r="AL116" s="143"/>
      <c r="AM116" s="144"/>
      <c r="AN116" s="144"/>
      <c r="AO116" s="145"/>
      <c r="AP116" s="144"/>
      <c r="AQ116" s="423">
        <f t="shared" si="136"/>
        <v>0</v>
      </c>
      <c r="AR116" s="144"/>
      <c r="AS116" s="257"/>
      <c r="AT116" s="258"/>
      <c r="AU116" s="258"/>
      <c r="AV116" s="259"/>
      <c r="AW116" s="258"/>
      <c r="AX116" s="426">
        <f t="shared" si="137"/>
        <v>0</v>
      </c>
      <c r="AY116" s="258"/>
      <c r="AZ116" s="295"/>
      <c r="BA116" s="296"/>
      <c r="BB116" s="296"/>
      <c r="BC116" s="297"/>
      <c r="BD116" s="296"/>
      <c r="BE116" s="429">
        <f t="shared" si="138"/>
        <v>0</v>
      </c>
      <c r="BF116" s="296"/>
      <c r="BG116" s="257"/>
      <c r="BH116" s="258"/>
      <c r="BI116" s="258"/>
      <c r="BJ116" s="259"/>
      <c r="BK116" s="258"/>
      <c r="BL116" s="426">
        <f t="shared" si="139"/>
        <v>0</v>
      </c>
      <c r="BM116" s="258"/>
      <c r="BN116" s="266">
        <v>0</v>
      </c>
      <c r="BO116" s="267">
        <v>0</v>
      </c>
      <c r="BP116" s="274">
        <v>0</v>
      </c>
      <c r="BQ116" s="275">
        <v>0</v>
      </c>
      <c r="BR116" s="282">
        <v>0</v>
      </c>
      <c r="BS116" s="283">
        <v>0</v>
      </c>
      <c r="BT116" s="202">
        <v>0</v>
      </c>
      <c r="BU116" s="203">
        <v>0</v>
      </c>
      <c r="BV116" s="203">
        <v>0</v>
      </c>
      <c r="BW116" s="150">
        <v>0</v>
      </c>
      <c r="BX116" s="151">
        <v>0</v>
      </c>
      <c r="BY116" s="301">
        <v>0</v>
      </c>
      <c r="BZ116" s="91">
        <f t="shared" si="140"/>
        <v>0</v>
      </c>
      <c r="CA116" s="89">
        <f t="shared" si="141"/>
        <v>0</v>
      </c>
      <c r="CB116" s="89">
        <f t="shared" si="142"/>
        <v>0</v>
      </c>
      <c r="CC116" s="89">
        <f t="shared" si="143"/>
        <v>0</v>
      </c>
      <c r="CD116" s="89">
        <f t="shared" si="144"/>
        <v>0</v>
      </c>
      <c r="CE116" s="89">
        <f t="shared" si="145"/>
        <v>0</v>
      </c>
      <c r="CF116" s="89">
        <f t="shared" si="146"/>
        <v>0</v>
      </c>
      <c r="CG116" s="89">
        <f t="shared" si="147"/>
        <v>0</v>
      </c>
      <c r="CH116" s="94">
        <f t="shared" si="148"/>
        <v>0</v>
      </c>
      <c r="CI116" s="94">
        <f t="shared" si="149"/>
        <v>0</v>
      </c>
      <c r="CJ116" s="90">
        <f t="shared" si="150"/>
        <v>0</v>
      </c>
      <c r="CK116" s="91">
        <f t="shared" si="151"/>
        <v>0</v>
      </c>
      <c r="CL116" s="89">
        <f t="shared" si="152"/>
        <v>0</v>
      </c>
      <c r="CM116" s="89">
        <f t="shared" si="153"/>
        <v>0</v>
      </c>
      <c r="CN116" s="89">
        <f t="shared" si="154"/>
        <v>0</v>
      </c>
      <c r="CO116" s="89">
        <f t="shared" si="155"/>
        <v>0</v>
      </c>
      <c r="CP116" s="89">
        <f t="shared" si="156"/>
        <v>0</v>
      </c>
      <c r="CQ116" s="89">
        <f t="shared" si="157"/>
        <v>0</v>
      </c>
      <c r="CR116" s="89">
        <f t="shared" si="158"/>
        <v>0</v>
      </c>
      <c r="CS116" s="94">
        <f t="shared" si="159"/>
        <v>0</v>
      </c>
      <c r="CT116" s="94">
        <f t="shared" si="160"/>
        <v>0</v>
      </c>
      <c r="CU116" s="90">
        <f t="shared" si="161"/>
        <v>0</v>
      </c>
      <c r="CV116" s="91">
        <f t="shared" si="162"/>
        <v>0</v>
      </c>
      <c r="CW116" s="89">
        <f t="shared" si="163"/>
        <v>0</v>
      </c>
      <c r="CX116" s="89">
        <f t="shared" si="164"/>
        <v>0</v>
      </c>
      <c r="CY116" s="89">
        <f t="shared" si="165"/>
        <v>0</v>
      </c>
      <c r="CZ116" s="89">
        <f t="shared" si="166"/>
        <v>0</v>
      </c>
      <c r="DA116" s="89">
        <f t="shared" si="167"/>
        <v>0</v>
      </c>
      <c r="DB116" s="89">
        <f t="shared" si="168"/>
        <v>0</v>
      </c>
      <c r="DC116" s="89">
        <f t="shared" si="169"/>
        <v>0</v>
      </c>
      <c r="DD116" s="94">
        <f t="shared" si="170"/>
        <v>0</v>
      </c>
      <c r="DE116" s="94">
        <f t="shared" si="171"/>
        <v>0</v>
      </c>
      <c r="DF116" s="90">
        <f t="shared" si="172"/>
        <v>0</v>
      </c>
      <c r="DG116" s="91">
        <f t="shared" si="173"/>
        <v>0</v>
      </c>
      <c r="DH116" s="91">
        <f t="shared" si="174"/>
        <v>0</v>
      </c>
      <c r="DI116" s="91">
        <f t="shared" si="175"/>
        <v>0</v>
      </c>
      <c r="DJ116" s="91">
        <f t="shared" si="176"/>
        <v>0</v>
      </c>
      <c r="DK116" s="89">
        <f t="shared" si="177"/>
        <v>0</v>
      </c>
      <c r="DL116" s="89">
        <f t="shared" si="178"/>
        <v>0</v>
      </c>
      <c r="DM116" s="89">
        <f t="shared" si="179"/>
        <v>0</v>
      </c>
      <c r="DN116" s="89">
        <f t="shared" si="180"/>
        <v>0</v>
      </c>
      <c r="DO116" s="89">
        <f t="shared" si="181"/>
        <v>0</v>
      </c>
      <c r="DP116" s="94">
        <f t="shared" si="182"/>
        <v>0</v>
      </c>
      <c r="DQ116" s="90">
        <f t="shared" si="183"/>
        <v>0</v>
      </c>
      <c r="DR116" s="342">
        <f t="shared" si="184"/>
        <v>0</v>
      </c>
      <c r="DS116" s="343">
        <f t="shared" si="185"/>
        <v>0</v>
      </c>
      <c r="DT116" s="343">
        <f t="shared" si="186"/>
        <v>0</v>
      </c>
      <c r="DU116" s="343">
        <f t="shared" si="187"/>
        <v>0</v>
      </c>
      <c r="DV116" s="89">
        <f t="shared" si="188"/>
        <v>0</v>
      </c>
      <c r="DW116" s="89">
        <f t="shared" si="189"/>
        <v>0</v>
      </c>
      <c r="DX116" s="343">
        <f t="shared" si="190"/>
        <v>0</v>
      </c>
      <c r="DY116" s="343">
        <f t="shared" si="191"/>
        <v>0</v>
      </c>
      <c r="DZ116" s="343">
        <f t="shared" si="192"/>
        <v>0</v>
      </c>
      <c r="EA116" s="94">
        <f t="shared" si="193"/>
        <v>0</v>
      </c>
      <c r="EB116" s="90">
        <f t="shared" si="194"/>
        <v>0</v>
      </c>
      <c r="EC116" s="91">
        <f t="shared" si="195"/>
        <v>0</v>
      </c>
      <c r="ED116" s="89">
        <f t="shared" si="196"/>
        <v>0</v>
      </c>
      <c r="EE116" s="89">
        <f t="shared" si="197"/>
        <v>0</v>
      </c>
      <c r="EF116" s="89">
        <f t="shared" si="198"/>
        <v>0</v>
      </c>
      <c r="EG116" s="89">
        <f t="shared" si="199"/>
        <v>0</v>
      </c>
      <c r="EH116" s="89">
        <f t="shared" si="200"/>
        <v>0</v>
      </c>
      <c r="EI116" s="89">
        <f t="shared" si="201"/>
        <v>0</v>
      </c>
      <c r="EJ116" s="89">
        <f t="shared" si="202"/>
        <v>0</v>
      </c>
      <c r="EK116" s="94">
        <f t="shared" si="203"/>
        <v>0</v>
      </c>
      <c r="EL116" s="94">
        <f t="shared" si="204"/>
        <v>0</v>
      </c>
      <c r="EM116" s="90">
        <f t="shared" si="205"/>
        <v>0</v>
      </c>
      <c r="EN116" s="91">
        <f t="shared" si="118"/>
        <v>0</v>
      </c>
      <c r="EO116" s="89">
        <f t="shared" si="119"/>
        <v>0</v>
      </c>
      <c r="EP116" s="89">
        <f t="shared" si="120"/>
        <v>0</v>
      </c>
      <c r="EQ116" s="89">
        <f t="shared" si="121"/>
        <v>0</v>
      </c>
      <c r="ER116" s="89">
        <f t="shared" si="122"/>
        <v>0</v>
      </c>
      <c r="ES116" s="89">
        <f t="shared" si="206"/>
        <v>0</v>
      </c>
      <c r="ET116" s="89">
        <f t="shared" si="123"/>
        <v>0</v>
      </c>
      <c r="EU116" s="89">
        <f t="shared" si="124"/>
        <v>0</v>
      </c>
      <c r="EV116" s="94">
        <f t="shared" si="125"/>
        <v>0</v>
      </c>
      <c r="EW116" s="94">
        <f t="shared" si="126"/>
        <v>0</v>
      </c>
      <c r="EX116" s="90">
        <f t="shared" si="127"/>
        <v>0</v>
      </c>
      <c r="EY116" s="662"/>
    </row>
    <row r="117" spans="1:155" ht="21.75" customHeight="1">
      <c r="A117" s="13">
        <f t="shared" si="128"/>
        <v>0</v>
      </c>
      <c r="B117" s="35">
        <v>52</v>
      </c>
      <c r="C117" s="334">
        <v>109</v>
      </c>
      <c r="D117" s="6">
        <f t="shared" si="129"/>
        <v>0</v>
      </c>
      <c r="E117" s="79"/>
      <c r="F117" s="443" t="str">
        <f t="shared" si="207"/>
        <v/>
      </c>
      <c r="G117" s="79">
        <f>'Data Paste From Shala Darpan'!L110</f>
        <v>0</v>
      </c>
      <c r="H117" s="79">
        <f>'Data Paste From Shala Darpan'!F110</f>
        <v>0</v>
      </c>
      <c r="I117" s="79">
        <f>'Data Paste From Shala Darpan'!H110</f>
        <v>0</v>
      </c>
      <c r="J117" s="79">
        <f>'Data Paste From Shala Darpan'!I110</f>
        <v>0</v>
      </c>
      <c r="K117" s="337">
        <f>'Data Paste From Shala Darpan'!K110</f>
        <v>0</v>
      </c>
      <c r="L117" s="214" t="str">
        <f t="shared" si="130"/>
        <v/>
      </c>
      <c r="M117" s="174"/>
      <c r="N117" s="175" t="str">
        <f t="shared" si="131"/>
        <v/>
      </c>
      <c r="O117" s="220">
        <f t="shared" si="132"/>
        <v>0</v>
      </c>
      <c r="P117" s="681"/>
      <c r="Q117" s="137"/>
      <c r="R117" s="138"/>
      <c r="S117" s="138"/>
      <c r="T117" s="139"/>
      <c r="U117" s="138"/>
      <c r="V117" s="414">
        <f t="shared" si="133"/>
        <v>0</v>
      </c>
      <c r="W117" s="138"/>
      <c r="X117" s="193"/>
      <c r="Y117" s="194"/>
      <c r="Z117" s="194"/>
      <c r="AA117" s="195"/>
      <c r="AB117" s="194"/>
      <c r="AC117" s="417">
        <f t="shared" si="134"/>
        <v>0</v>
      </c>
      <c r="AD117" s="194"/>
      <c r="AE117" s="242"/>
      <c r="AF117" s="243"/>
      <c r="AG117" s="243"/>
      <c r="AH117" s="244"/>
      <c r="AI117" s="243"/>
      <c r="AJ117" s="420">
        <f t="shared" si="135"/>
        <v>0</v>
      </c>
      <c r="AK117" s="243"/>
      <c r="AL117" s="143"/>
      <c r="AM117" s="144"/>
      <c r="AN117" s="144"/>
      <c r="AO117" s="145"/>
      <c r="AP117" s="144"/>
      <c r="AQ117" s="423">
        <f t="shared" si="136"/>
        <v>0</v>
      </c>
      <c r="AR117" s="144"/>
      <c r="AS117" s="257"/>
      <c r="AT117" s="258"/>
      <c r="AU117" s="258"/>
      <c r="AV117" s="259"/>
      <c r="AW117" s="258"/>
      <c r="AX117" s="426">
        <f t="shared" si="137"/>
        <v>0</v>
      </c>
      <c r="AY117" s="258"/>
      <c r="AZ117" s="295"/>
      <c r="BA117" s="296"/>
      <c r="BB117" s="296"/>
      <c r="BC117" s="297"/>
      <c r="BD117" s="296"/>
      <c r="BE117" s="429">
        <f t="shared" si="138"/>
        <v>0</v>
      </c>
      <c r="BF117" s="296"/>
      <c r="BG117" s="257"/>
      <c r="BH117" s="258"/>
      <c r="BI117" s="258"/>
      <c r="BJ117" s="259"/>
      <c r="BK117" s="258"/>
      <c r="BL117" s="426">
        <f t="shared" si="139"/>
        <v>0</v>
      </c>
      <c r="BM117" s="258"/>
      <c r="BN117" s="266">
        <v>0</v>
      </c>
      <c r="BO117" s="267">
        <v>0</v>
      </c>
      <c r="BP117" s="274">
        <v>0</v>
      </c>
      <c r="BQ117" s="275">
        <v>0</v>
      </c>
      <c r="BR117" s="282">
        <v>0</v>
      </c>
      <c r="BS117" s="283">
        <v>0</v>
      </c>
      <c r="BT117" s="202">
        <v>0</v>
      </c>
      <c r="BU117" s="203">
        <v>0</v>
      </c>
      <c r="BV117" s="203">
        <v>0</v>
      </c>
      <c r="BW117" s="150">
        <v>0</v>
      </c>
      <c r="BX117" s="151">
        <v>0</v>
      </c>
      <c r="BY117" s="301">
        <v>0</v>
      </c>
      <c r="BZ117" s="91">
        <f t="shared" si="140"/>
        <v>0</v>
      </c>
      <c r="CA117" s="89">
        <f t="shared" si="141"/>
        <v>0</v>
      </c>
      <c r="CB117" s="89">
        <f t="shared" si="142"/>
        <v>0</v>
      </c>
      <c r="CC117" s="89">
        <f t="shared" si="143"/>
        <v>0</v>
      </c>
      <c r="CD117" s="89">
        <f t="shared" si="144"/>
        <v>0</v>
      </c>
      <c r="CE117" s="89">
        <f t="shared" si="145"/>
        <v>0</v>
      </c>
      <c r="CF117" s="89">
        <f t="shared" si="146"/>
        <v>0</v>
      </c>
      <c r="CG117" s="89">
        <f t="shared" si="147"/>
        <v>0</v>
      </c>
      <c r="CH117" s="94">
        <f t="shared" si="148"/>
        <v>0</v>
      </c>
      <c r="CI117" s="94">
        <f t="shared" si="149"/>
        <v>0</v>
      </c>
      <c r="CJ117" s="90">
        <f t="shared" si="150"/>
        <v>0</v>
      </c>
      <c r="CK117" s="91">
        <f t="shared" si="151"/>
        <v>0</v>
      </c>
      <c r="CL117" s="89">
        <f t="shared" si="152"/>
        <v>0</v>
      </c>
      <c r="CM117" s="89">
        <f t="shared" si="153"/>
        <v>0</v>
      </c>
      <c r="CN117" s="89">
        <f t="shared" si="154"/>
        <v>0</v>
      </c>
      <c r="CO117" s="89">
        <f t="shared" si="155"/>
        <v>0</v>
      </c>
      <c r="CP117" s="89">
        <f t="shared" si="156"/>
        <v>0</v>
      </c>
      <c r="CQ117" s="89">
        <f t="shared" si="157"/>
        <v>0</v>
      </c>
      <c r="CR117" s="89">
        <f t="shared" si="158"/>
        <v>0</v>
      </c>
      <c r="CS117" s="94">
        <f t="shared" si="159"/>
        <v>0</v>
      </c>
      <c r="CT117" s="94">
        <f t="shared" si="160"/>
        <v>0</v>
      </c>
      <c r="CU117" s="90">
        <f t="shared" si="161"/>
        <v>0</v>
      </c>
      <c r="CV117" s="91">
        <f t="shared" si="162"/>
        <v>0</v>
      </c>
      <c r="CW117" s="89">
        <f t="shared" si="163"/>
        <v>0</v>
      </c>
      <c r="CX117" s="89">
        <f t="shared" si="164"/>
        <v>0</v>
      </c>
      <c r="CY117" s="89">
        <f t="shared" si="165"/>
        <v>0</v>
      </c>
      <c r="CZ117" s="89">
        <f t="shared" si="166"/>
        <v>0</v>
      </c>
      <c r="DA117" s="89">
        <f t="shared" si="167"/>
        <v>0</v>
      </c>
      <c r="DB117" s="89">
        <f t="shared" si="168"/>
        <v>0</v>
      </c>
      <c r="DC117" s="89">
        <f t="shared" si="169"/>
        <v>0</v>
      </c>
      <c r="DD117" s="94">
        <f t="shared" si="170"/>
        <v>0</v>
      </c>
      <c r="DE117" s="94">
        <f t="shared" si="171"/>
        <v>0</v>
      </c>
      <c r="DF117" s="90">
        <f t="shared" si="172"/>
        <v>0</v>
      </c>
      <c r="DG117" s="91">
        <f t="shared" si="173"/>
        <v>0</v>
      </c>
      <c r="DH117" s="91">
        <f t="shared" si="174"/>
        <v>0</v>
      </c>
      <c r="DI117" s="91">
        <f t="shared" si="175"/>
        <v>0</v>
      </c>
      <c r="DJ117" s="91">
        <f t="shared" si="176"/>
        <v>0</v>
      </c>
      <c r="DK117" s="89">
        <f t="shared" si="177"/>
        <v>0</v>
      </c>
      <c r="DL117" s="89">
        <f t="shared" si="178"/>
        <v>0</v>
      </c>
      <c r="DM117" s="89">
        <f t="shared" si="179"/>
        <v>0</v>
      </c>
      <c r="DN117" s="89">
        <f t="shared" si="180"/>
        <v>0</v>
      </c>
      <c r="DO117" s="89">
        <f t="shared" si="181"/>
        <v>0</v>
      </c>
      <c r="DP117" s="94">
        <f t="shared" si="182"/>
        <v>0</v>
      </c>
      <c r="DQ117" s="90">
        <f t="shared" si="183"/>
        <v>0</v>
      </c>
      <c r="DR117" s="342">
        <f t="shared" si="184"/>
        <v>0</v>
      </c>
      <c r="DS117" s="343">
        <f t="shared" si="185"/>
        <v>0</v>
      </c>
      <c r="DT117" s="343">
        <f t="shared" si="186"/>
        <v>0</v>
      </c>
      <c r="DU117" s="343">
        <f t="shared" si="187"/>
        <v>0</v>
      </c>
      <c r="DV117" s="89">
        <f t="shared" si="188"/>
        <v>0</v>
      </c>
      <c r="DW117" s="89">
        <f t="shared" si="189"/>
        <v>0</v>
      </c>
      <c r="DX117" s="343">
        <f t="shared" si="190"/>
        <v>0</v>
      </c>
      <c r="DY117" s="343">
        <f t="shared" si="191"/>
        <v>0</v>
      </c>
      <c r="DZ117" s="343">
        <f t="shared" si="192"/>
        <v>0</v>
      </c>
      <c r="EA117" s="94">
        <f t="shared" si="193"/>
        <v>0</v>
      </c>
      <c r="EB117" s="90">
        <f t="shared" si="194"/>
        <v>0</v>
      </c>
      <c r="EC117" s="91">
        <f t="shared" si="195"/>
        <v>0</v>
      </c>
      <c r="ED117" s="89">
        <f t="shared" si="196"/>
        <v>0</v>
      </c>
      <c r="EE117" s="89">
        <f t="shared" si="197"/>
        <v>0</v>
      </c>
      <c r="EF117" s="89">
        <f t="shared" si="198"/>
        <v>0</v>
      </c>
      <c r="EG117" s="89">
        <f t="shared" si="199"/>
        <v>0</v>
      </c>
      <c r="EH117" s="89">
        <f t="shared" si="200"/>
        <v>0</v>
      </c>
      <c r="EI117" s="89">
        <f t="shared" si="201"/>
        <v>0</v>
      </c>
      <c r="EJ117" s="89">
        <f t="shared" si="202"/>
        <v>0</v>
      </c>
      <c r="EK117" s="94">
        <f t="shared" si="203"/>
        <v>0</v>
      </c>
      <c r="EL117" s="94">
        <f t="shared" si="204"/>
        <v>0</v>
      </c>
      <c r="EM117" s="90">
        <f t="shared" si="205"/>
        <v>0</v>
      </c>
      <c r="EN117" s="91">
        <f t="shared" si="118"/>
        <v>0</v>
      </c>
      <c r="EO117" s="89">
        <f t="shared" si="119"/>
        <v>0</v>
      </c>
      <c r="EP117" s="89">
        <f t="shared" si="120"/>
        <v>0</v>
      </c>
      <c r="EQ117" s="89">
        <f t="shared" si="121"/>
        <v>0</v>
      </c>
      <c r="ER117" s="89">
        <f t="shared" si="122"/>
        <v>0</v>
      </c>
      <c r="ES117" s="89">
        <f t="shared" si="206"/>
        <v>0</v>
      </c>
      <c r="ET117" s="89">
        <f t="shared" si="123"/>
        <v>0</v>
      </c>
      <c r="EU117" s="89">
        <f t="shared" si="124"/>
        <v>0</v>
      </c>
      <c r="EV117" s="94">
        <f t="shared" si="125"/>
        <v>0</v>
      </c>
      <c r="EW117" s="94">
        <f t="shared" si="126"/>
        <v>0</v>
      </c>
      <c r="EX117" s="90">
        <f t="shared" si="127"/>
        <v>0</v>
      </c>
      <c r="EY117" s="662"/>
    </row>
    <row r="118" spans="1:155" ht="21.75" customHeight="1">
      <c r="A118" s="13">
        <f t="shared" si="128"/>
        <v>0</v>
      </c>
      <c r="B118" s="35">
        <v>53</v>
      </c>
      <c r="C118" s="336">
        <v>110</v>
      </c>
      <c r="D118" s="6">
        <f t="shared" si="129"/>
        <v>0</v>
      </c>
      <c r="E118" s="79"/>
      <c r="F118" s="443" t="str">
        <f t="shared" si="207"/>
        <v/>
      </c>
      <c r="G118" s="78">
        <f>'Data Paste From Shala Darpan'!L111</f>
        <v>0</v>
      </c>
      <c r="H118" s="79">
        <f>'Data Paste From Shala Darpan'!F111</f>
        <v>0</v>
      </c>
      <c r="I118" s="79">
        <f>'Data Paste From Shala Darpan'!H111</f>
        <v>0</v>
      </c>
      <c r="J118" s="79">
        <f>'Data Paste From Shala Darpan'!I111</f>
        <v>0</v>
      </c>
      <c r="K118" s="337">
        <f>'Data Paste From Shala Darpan'!K111</f>
        <v>0</v>
      </c>
      <c r="L118" s="214" t="str">
        <f t="shared" si="130"/>
        <v/>
      </c>
      <c r="M118" s="174"/>
      <c r="N118" s="175" t="str">
        <f t="shared" si="131"/>
        <v/>
      </c>
      <c r="O118" s="220">
        <f t="shared" si="132"/>
        <v>0</v>
      </c>
      <c r="P118" s="681"/>
      <c r="Q118" s="137"/>
      <c r="R118" s="138"/>
      <c r="S118" s="138"/>
      <c r="T118" s="139"/>
      <c r="U118" s="138"/>
      <c r="V118" s="414">
        <f t="shared" si="133"/>
        <v>0</v>
      </c>
      <c r="W118" s="138"/>
      <c r="X118" s="193"/>
      <c r="Y118" s="194"/>
      <c r="Z118" s="194"/>
      <c r="AA118" s="195"/>
      <c r="AB118" s="194"/>
      <c r="AC118" s="417">
        <f t="shared" si="134"/>
        <v>0</v>
      </c>
      <c r="AD118" s="194"/>
      <c r="AE118" s="242"/>
      <c r="AF118" s="243"/>
      <c r="AG118" s="243"/>
      <c r="AH118" s="244"/>
      <c r="AI118" s="243"/>
      <c r="AJ118" s="420">
        <f t="shared" si="135"/>
        <v>0</v>
      </c>
      <c r="AK118" s="243"/>
      <c r="AL118" s="143"/>
      <c r="AM118" s="144"/>
      <c r="AN118" s="144"/>
      <c r="AO118" s="145"/>
      <c r="AP118" s="144"/>
      <c r="AQ118" s="423">
        <f t="shared" si="136"/>
        <v>0</v>
      </c>
      <c r="AR118" s="144"/>
      <c r="AS118" s="257"/>
      <c r="AT118" s="258"/>
      <c r="AU118" s="258"/>
      <c r="AV118" s="259"/>
      <c r="AW118" s="258"/>
      <c r="AX118" s="426">
        <f t="shared" si="137"/>
        <v>0</v>
      </c>
      <c r="AY118" s="258"/>
      <c r="AZ118" s="295"/>
      <c r="BA118" s="296"/>
      <c r="BB118" s="296"/>
      <c r="BC118" s="297"/>
      <c r="BD118" s="296"/>
      <c r="BE118" s="429">
        <f t="shared" si="138"/>
        <v>0</v>
      </c>
      <c r="BF118" s="296"/>
      <c r="BG118" s="257"/>
      <c r="BH118" s="258"/>
      <c r="BI118" s="258"/>
      <c r="BJ118" s="259"/>
      <c r="BK118" s="258"/>
      <c r="BL118" s="426">
        <f t="shared" si="139"/>
        <v>0</v>
      </c>
      <c r="BM118" s="258"/>
      <c r="BN118" s="266">
        <v>0</v>
      </c>
      <c r="BO118" s="267">
        <v>0</v>
      </c>
      <c r="BP118" s="274">
        <v>0</v>
      </c>
      <c r="BQ118" s="275">
        <v>0</v>
      </c>
      <c r="BR118" s="282">
        <v>0</v>
      </c>
      <c r="BS118" s="283">
        <v>0</v>
      </c>
      <c r="BT118" s="202">
        <v>0</v>
      </c>
      <c r="BU118" s="203">
        <v>0</v>
      </c>
      <c r="BV118" s="203">
        <v>0</v>
      </c>
      <c r="BW118" s="150">
        <v>0</v>
      </c>
      <c r="BX118" s="151">
        <v>0</v>
      </c>
      <c r="BY118" s="301">
        <v>0</v>
      </c>
      <c r="BZ118" s="91">
        <f t="shared" si="140"/>
        <v>0</v>
      </c>
      <c r="CA118" s="89">
        <f t="shared" si="141"/>
        <v>0</v>
      </c>
      <c r="CB118" s="89">
        <f t="shared" si="142"/>
        <v>0</v>
      </c>
      <c r="CC118" s="89">
        <f t="shared" si="143"/>
        <v>0</v>
      </c>
      <c r="CD118" s="89">
        <f t="shared" si="144"/>
        <v>0</v>
      </c>
      <c r="CE118" s="89">
        <f t="shared" si="145"/>
        <v>0</v>
      </c>
      <c r="CF118" s="89">
        <f t="shared" si="146"/>
        <v>0</v>
      </c>
      <c r="CG118" s="89">
        <f t="shared" si="147"/>
        <v>0</v>
      </c>
      <c r="CH118" s="94">
        <f t="shared" si="148"/>
        <v>0</v>
      </c>
      <c r="CI118" s="94">
        <f t="shared" si="149"/>
        <v>0</v>
      </c>
      <c r="CJ118" s="90">
        <f t="shared" si="150"/>
        <v>0</v>
      </c>
      <c r="CK118" s="91">
        <f t="shared" si="151"/>
        <v>0</v>
      </c>
      <c r="CL118" s="89">
        <f t="shared" si="152"/>
        <v>0</v>
      </c>
      <c r="CM118" s="89">
        <f t="shared" si="153"/>
        <v>0</v>
      </c>
      <c r="CN118" s="89">
        <f t="shared" si="154"/>
        <v>0</v>
      </c>
      <c r="CO118" s="89">
        <f t="shared" si="155"/>
        <v>0</v>
      </c>
      <c r="CP118" s="89">
        <f t="shared" si="156"/>
        <v>0</v>
      </c>
      <c r="CQ118" s="89">
        <f t="shared" si="157"/>
        <v>0</v>
      </c>
      <c r="CR118" s="89">
        <f t="shared" si="158"/>
        <v>0</v>
      </c>
      <c r="CS118" s="94">
        <f t="shared" si="159"/>
        <v>0</v>
      </c>
      <c r="CT118" s="94">
        <f t="shared" si="160"/>
        <v>0</v>
      </c>
      <c r="CU118" s="90">
        <f t="shared" si="161"/>
        <v>0</v>
      </c>
      <c r="CV118" s="91">
        <f t="shared" si="162"/>
        <v>0</v>
      </c>
      <c r="CW118" s="89">
        <f t="shared" si="163"/>
        <v>0</v>
      </c>
      <c r="CX118" s="89">
        <f t="shared" si="164"/>
        <v>0</v>
      </c>
      <c r="CY118" s="89">
        <f t="shared" si="165"/>
        <v>0</v>
      </c>
      <c r="CZ118" s="89">
        <f t="shared" si="166"/>
        <v>0</v>
      </c>
      <c r="DA118" s="89">
        <f t="shared" si="167"/>
        <v>0</v>
      </c>
      <c r="DB118" s="89">
        <f t="shared" si="168"/>
        <v>0</v>
      </c>
      <c r="DC118" s="89">
        <f t="shared" si="169"/>
        <v>0</v>
      </c>
      <c r="DD118" s="94">
        <f t="shared" si="170"/>
        <v>0</v>
      </c>
      <c r="DE118" s="94">
        <f t="shared" si="171"/>
        <v>0</v>
      </c>
      <c r="DF118" s="90">
        <f t="shared" si="172"/>
        <v>0</v>
      </c>
      <c r="DG118" s="91">
        <f t="shared" si="173"/>
        <v>0</v>
      </c>
      <c r="DH118" s="91">
        <f t="shared" si="174"/>
        <v>0</v>
      </c>
      <c r="DI118" s="91">
        <f t="shared" si="175"/>
        <v>0</v>
      </c>
      <c r="DJ118" s="91">
        <f t="shared" si="176"/>
        <v>0</v>
      </c>
      <c r="DK118" s="89">
        <f t="shared" si="177"/>
        <v>0</v>
      </c>
      <c r="DL118" s="89">
        <f t="shared" si="178"/>
        <v>0</v>
      </c>
      <c r="DM118" s="89">
        <f t="shared" si="179"/>
        <v>0</v>
      </c>
      <c r="DN118" s="89">
        <f t="shared" si="180"/>
        <v>0</v>
      </c>
      <c r="DO118" s="89">
        <f t="shared" si="181"/>
        <v>0</v>
      </c>
      <c r="DP118" s="94">
        <f t="shared" si="182"/>
        <v>0</v>
      </c>
      <c r="DQ118" s="90">
        <f t="shared" si="183"/>
        <v>0</v>
      </c>
      <c r="DR118" s="342">
        <f t="shared" si="184"/>
        <v>0</v>
      </c>
      <c r="DS118" s="343">
        <f t="shared" si="185"/>
        <v>0</v>
      </c>
      <c r="DT118" s="343">
        <f t="shared" si="186"/>
        <v>0</v>
      </c>
      <c r="DU118" s="343">
        <f t="shared" si="187"/>
        <v>0</v>
      </c>
      <c r="DV118" s="89">
        <f t="shared" si="188"/>
        <v>0</v>
      </c>
      <c r="DW118" s="89">
        <f t="shared" si="189"/>
        <v>0</v>
      </c>
      <c r="DX118" s="343">
        <f t="shared" si="190"/>
        <v>0</v>
      </c>
      <c r="DY118" s="343">
        <f t="shared" si="191"/>
        <v>0</v>
      </c>
      <c r="DZ118" s="343">
        <f t="shared" si="192"/>
        <v>0</v>
      </c>
      <c r="EA118" s="94">
        <f t="shared" si="193"/>
        <v>0</v>
      </c>
      <c r="EB118" s="90">
        <f t="shared" si="194"/>
        <v>0</v>
      </c>
      <c r="EC118" s="91">
        <f t="shared" si="195"/>
        <v>0</v>
      </c>
      <c r="ED118" s="89">
        <f t="shared" si="196"/>
        <v>0</v>
      </c>
      <c r="EE118" s="89">
        <f t="shared" si="197"/>
        <v>0</v>
      </c>
      <c r="EF118" s="89">
        <f t="shared" si="198"/>
        <v>0</v>
      </c>
      <c r="EG118" s="89">
        <f t="shared" si="199"/>
        <v>0</v>
      </c>
      <c r="EH118" s="89">
        <f t="shared" si="200"/>
        <v>0</v>
      </c>
      <c r="EI118" s="89">
        <f t="shared" si="201"/>
        <v>0</v>
      </c>
      <c r="EJ118" s="89">
        <f t="shared" si="202"/>
        <v>0</v>
      </c>
      <c r="EK118" s="94">
        <f t="shared" si="203"/>
        <v>0</v>
      </c>
      <c r="EL118" s="94">
        <f t="shared" si="204"/>
        <v>0</v>
      </c>
      <c r="EM118" s="90">
        <f t="shared" si="205"/>
        <v>0</v>
      </c>
      <c r="EN118" s="91">
        <f t="shared" si="118"/>
        <v>0</v>
      </c>
      <c r="EO118" s="89">
        <f t="shared" si="119"/>
        <v>0</v>
      </c>
      <c r="EP118" s="89">
        <f t="shared" si="120"/>
        <v>0</v>
      </c>
      <c r="EQ118" s="89">
        <f t="shared" si="121"/>
        <v>0</v>
      </c>
      <c r="ER118" s="89">
        <f t="shared" si="122"/>
        <v>0</v>
      </c>
      <c r="ES118" s="89">
        <f t="shared" si="206"/>
        <v>0</v>
      </c>
      <c r="ET118" s="89">
        <f t="shared" si="123"/>
        <v>0</v>
      </c>
      <c r="EU118" s="89">
        <f t="shared" si="124"/>
        <v>0</v>
      </c>
      <c r="EV118" s="94">
        <f t="shared" si="125"/>
        <v>0</v>
      </c>
      <c r="EW118" s="94">
        <f t="shared" si="126"/>
        <v>0</v>
      </c>
      <c r="EX118" s="90">
        <f t="shared" si="127"/>
        <v>0</v>
      </c>
      <c r="EY118" s="662"/>
    </row>
    <row r="119" spans="1:155" ht="21.75" customHeight="1">
      <c r="A119" s="13">
        <f t="shared" si="128"/>
        <v>0</v>
      </c>
      <c r="B119" s="35">
        <v>54</v>
      </c>
      <c r="C119" s="334">
        <v>111</v>
      </c>
      <c r="D119" s="6">
        <f t="shared" si="129"/>
        <v>0</v>
      </c>
      <c r="E119" s="79"/>
      <c r="F119" s="443" t="str">
        <f t="shared" si="207"/>
        <v/>
      </c>
      <c r="G119" s="79">
        <f>'Data Paste From Shala Darpan'!L112</f>
        <v>0</v>
      </c>
      <c r="H119" s="79">
        <f>'Data Paste From Shala Darpan'!F112</f>
        <v>0</v>
      </c>
      <c r="I119" s="79">
        <f>'Data Paste From Shala Darpan'!H112</f>
        <v>0</v>
      </c>
      <c r="J119" s="79">
        <f>'Data Paste From Shala Darpan'!I112</f>
        <v>0</v>
      </c>
      <c r="K119" s="337">
        <f>'Data Paste From Shala Darpan'!K112</f>
        <v>0</v>
      </c>
      <c r="L119" s="214" t="str">
        <f t="shared" si="130"/>
        <v/>
      </c>
      <c r="M119" s="174"/>
      <c r="N119" s="175" t="str">
        <f t="shared" si="131"/>
        <v/>
      </c>
      <c r="O119" s="220">
        <f t="shared" si="132"/>
        <v>0</v>
      </c>
      <c r="P119" s="681"/>
      <c r="Q119" s="137"/>
      <c r="R119" s="138"/>
      <c r="S119" s="138"/>
      <c r="T119" s="139"/>
      <c r="U119" s="138"/>
      <c r="V119" s="414">
        <f t="shared" si="133"/>
        <v>0</v>
      </c>
      <c r="W119" s="138"/>
      <c r="X119" s="193"/>
      <c r="Y119" s="194"/>
      <c r="Z119" s="194"/>
      <c r="AA119" s="195"/>
      <c r="AB119" s="194"/>
      <c r="AC119" s="417">
        <f t="shared" si="134"/>
        <v>0</v>
      </c>
      <c r="AD119" s="194"/>
      <c r="AE119" s="242"/>
      <c r="AF119" s="243"/>
      <c r="AG119" s="243"/>
      <c r="AH119" s="244"/>
      <c r="AI119" s="243"/>
      <c r="AJ119" s="420">
        <f t="shared" si="135"/>
        <v>0</v>
      </c>
      <c r="AK119" s="243"/>
      <c r="AL119" s="143"/>
      <c r="AM119" s="144"/>
      <c r="AN119" s="144"/>
      <c r="AO119" s="145"/>
      <c r="AP119" s="144"/>
      <c r="AQ119" s="423">
        <f t="shared" si="136"/>
        <v>0</v>
      </c>
      <c r="AR119" s="144"/>
      <c r="AS119" s="257"/>
      <c r="AT119" s="258"/>
      <c r="AU119" s="258"/>
      <c r="AV119" s="259"/>
      <c r="AW119" s="258"/>
      <c r="AX119" s="426">
        <f t="shared" si="137"/>
        <v>0</v>
      </c>
      <c r="AY119" s="258"/>
      <c r="AZ119" s="295"/>
      <c r="BA119" s="296"/>
      <c r="BB119" s="296"/>
      <c r="BC119" s="297"/>
      <c r="BD119" s="296"/>
      <c r="BE119" s="429">
        <f t="shared" si="138"/>
        <v>0</v>
      </c>
      <c r="BF119" s="296"/>
      <c r="BG119" s="257"/>
      <c r="BH119" s="258"/>
      <c r="BI119" s="258"/>
      <c r="BJ119" s="259"/>
      <c r="BK119" s="258"/>
      <c r="BL119" s="426">
        <f t="shared" si="139"/>
        <v>0</v>
      </c>
      <c r="BM119" s="258"/>
      <c r="BN119" s="266">
        <v>0</v>
      </c>
      <c r="BO119" s="267">
        <v>0</v>
      </c>
      <c r="BP119" s="274">
        <v>0</v>
      </c>
      <c r="BQ119" s="275">
        <v>0</v>
      </c>
      <c r="BR119" s="282">
        <v>0</v>
      </c>
      <c r="BS119" s="283">
        <v>0</v>
      </c>
      <c r="BT119" s="202">
        <v>0</v>
      </c>
      <c r="BU119" s="203">
        <v>0</v>
      </c>
      <c r="BV119" s="203">
        <v>0</v>
      </c>
      <c r="BW119" s="150">
        <v>0</v>
      </c>
      <c r="BX119" s="151">
        <v>0</v>
      </c>
      <c r="BY119" s="301">
        <v>0</v>
      </c>
      <c r="BZ119" s="91">
        <f t="shared" si="140"/>
        <v>0</v>
      </c>
      <c r="CA119" s="89">
        <f t="shared" si="141"/>
        <v>0</v>
      </c>
      <c r="CB119" s="89">
        <f t="shared" si="142"/>
        <v>0</v>
      </c>
      <c r="CC119" s="89">
        <f t="shared" si="143"/>
        <v>0</v>
      </c>
      <c r="CD119" s="89">
        <f t="shared" si="144"/>
        <v>0</v>
      </c>
      <c r="CE119" s="89">
        <f t="shared" si="145"/>
        <v>0</v>
      </c>
      <c r="CF119" s="89">
        <f t="shared" si="146"/>
        <v>0</v>
      </c>
      <c r="CG119" s="89">
        <f t="shared" si="147"/>
        <v>0</v>
      </c>
      <c r="CH119" s="94">
        <f t="shared" si="148"/>
        <v>0</v>
      </c>
      <c r="CI119" s="94">
        <f t="shared" si="149"/>
        <v>0</v>
      </c>
      <c r="CJ119" s="90">
        <f t="shared" si="150"/>
        <v>0</v>
      </c>
      <c r="CK119" s="91">
        <f t="shared" si="151"/>
        <v>0</v>
      </c>
      <c r="CL119" s="89">
        <f t="shared" si="152"/>
        <v>0</v>
      </c>
      <c r="CM119" s="89">
        <f t="shared" si="153"/>
        <v>0</v>
      </c>
      <c r="CN119" s="89">
        <f t="shared" si="154"/>
        <v>0</v>
      </c>
      <c r="CO119" s="89">
        <f t="shared" si="155"/>
        <v>0</v>
      </c>
      <c r="CP119" s="89">
        <f t="shared" si="156"/>
        <v>0</v>
      </c>
      <c r="CQ119" s="89">
        <f t="shared" si="157"/>
        <v>0</v>
      </c>
      <c r="CR119" s="89">
        <f t="shared" si="158"/>
        <v>0</v>
      </c>
      <c r="CS119" s="94">
        <f t="shared" si="159"/>
        <v>0</v>
      </c>
      <c r="CT119" s="94">
        <f t="shared" si="160"/>
        <v>0</v>
      </c>
      <c r="CU119" s="90">
        <f t="shared" si="161"/>
        <v>0</v>
      </c>
      <c r="CV119" s="91">
        <f t="shared" si="162"/>
        <v>0</v>
      </c>
      <c r="CW119" s="89">
        <f t="shared" si="163"/>
        <v>0</v>
      </c>
      <c r="CX119" s="89">
        <f t="shared" si="164"/>
        <v>0</v>
      </c>
      <c r="CY119" s="89">
        <f t="shared" si="165"/>
        <v>0</v>
      </c>
      <c r="CZ119" s="89">
        <f t="shared" si="166"/>
        <v>0</v>
      </c>
      <c r="DA119" s="89">
        <f t="shared" si="167"/>
        <v>0</v>
      </c>
      <c r="DB119" s="89">
        <f t="shared" si="168"/>
        <v>0</v>
      </c>
      <c r="DC119" s="89">
        <f t="shared" si="169"/>
        <v>0</v>
      </c>
      <c r="DD119" s="94">
        <f t="shared" si="170"/>
        <v>0</v>
      </c>
      <c r="DE119" s="94">
        <f t="shared" si="171"/>
        <v>0</v>
      </c>
      <c r="DF119" s="90">
        <f t="shared" si="172"/>
        <v>0</v>
      </c>
      <c r="DG119" s="91">
        <f t="shared" si="173"/>
        <v>0</v>
      </c>
      <c r="DH119" s="91">
        <f t="shared" si="174"/>
        <v>0</v>
      </c>
      <c r="DI119" s="91">
        <f t="shared" si="175"/>
        <v>0</v>
      </c>
      <c r="DJ119" s="91">
        <f t="shared" si="176"/>
        <v>0</v>
      </c>
      <c r="DK119" s="89">
        <f t="shared" si="177"/>
        <v>0</v>
      </c>
      <c r="DL119" s="89">
        <f t="shared" si="178"/>
        <v>0</v>
      </c>
      <c r="DM119" s="89">
        <f t="shared" si="179"/>
        <v>0</v>
      </c>
      <c r="DN119" s="89">
        <f t="shared" si="180"/>
        <v>0</v>
      </c>
      <c r="DO119" s="89">
        <f t="shared" si="181"/>
        <v>0</v>
      </c>
      <c r="DP119" s="94">
        <f t="shared" si="182"/>
        <v>0</v>
      </c>
      <c r="DQ119" s="90">
        <f t="shared" si="183"/>
        <v>0</v>
      </c>
      <c r="DR119" s="342">
        <f t="shared" si="184"/>
        <v>0</v>
      </c>
      <c r="DS119" s="343">
        <f t="shared" si="185"/>
        <v>0</v>
      </c>
      <c r="DT119" s="343">
        <f t="shared" si="186"/>
        <v>0</v>
      </c>
      <c r="DU119" s="343">
        <f t="shared" si="187"/>
        <v>0</v>
      </c>
      <c r="DV119" s="89">
        <f t="shared" si="188"/>
        <v>0</v>
      </c>
      <c r="DW119" s="89">
        <f t="shared" si="189"/>
        <v>0</v>
      </c>
      <c r="DX119" s="343">
        <f t="shared" si="190"/>
        <v>0</v>
      </c>
      <c r="DY119" s="343">
        <f t="shared" si="191"/>
        <v>0</v>
      </c>
      <c r="DZ119" s="343">
        <f t="shared" si="192"/>
        <v>0</v>
      </c>
      <c r="EA119" s="94">
        <f t="shared" si="193"/>
        <v>0</v>
      </c>
      <c r="EB119" s="90">
        <f t="shared" si="194"/>
        <v>0</v>
      </c>
      <c r="EC119" s="91">
        <f t="shared" si="195"/>
        <v>0</v>
      </c>
      <c r="ED119" s="89">
        <f t="shared" si="196"/>
        <v>0</v>
      </c>
      <c r="EE119" s="89">
        <f t="shared" si="197"/>
        <v>0</v>
      </c>
      <c r="EF119" s="89">
        <f t="shared" si="198"/>
        <v>0</v>
      </c>
      <c r="EG119" s="89">
        <f t="shared" si="199"/>
        <v>0</v>
      </c>
      <c r="EH119" s="89">
        <f t="shared" si="200"/>
        <v>0</v>
      </c>
      <c r="EI119" s="89">
        <f t="shared" si="201"/>
        <v>0</v>
      </c>
      <c r="EJ119" s="89">
        <f t="shared" si="202"/>
        <v>0</v>
      </c>
      <c r="EK119" s="94">
        <f t="shared" si="203"/>
        <v>0</v>
      </c>
      <c r="EL119" s="94">
        <f t="shared" si="204"/>
        <v>0</v>
      </c>
      <c r="EM119" s="90">
        <f t="shared" si="205"/>
        <v>0</v>
      </c>
      <c r="EN119" s="91">
        <f t="shared" si="118"/>
        <v>0</v>
      </c>
      <c r="EO119" s="89">
        <f t="shared" si="119"/>
        <v>0</v>
      </c>
      <c r="EP119" s="89">
        <f t="shared" si="120"/>
        <v>0</v>
      </c>
      <c r="EQ119" s="89">
        <f t="shared" si="121"/>
        <v>0</v>
      </c>
      <c r="ER119" s="89">
        <f t="shared" si="122"/>
        <v>0</v>
      </c>
      <c r="ES119" s="89">
        <f t="shared" si="206"/>
        <v>0</v>
      </c>
      <c r="ET119" s="89">
        <f t="shared" si="123"/>
        <v>0</v>
      </c>
      <c r="EU119" s="89">
        <f t="shared" si="124"/>
        <v>0</v>
      </c>
      <c r="EV119" s="94">
        <f t="shared" si="125"/>
        <v>0</v>
      </c>
      <c r="EW119" s="94">
        <f t="shared" si="126"/>
        <v>0</v>
      </c>
      <c r="EX119" s="90">
        <f t="shared" si="127"/>
        <v>0</v>
      </c>
      <c r="EY119" s="662"/>
    </row>
    <row r="120" spans="1:155" ht="21.75" customHeight="1">
      <c r="A120" s="13">
        <f t="shared" si="128"/>
        <v>0</v>
      </c>
      <c r="B120" s="35">
        <v>55</v>
      </c>
      <c r="C120" s="336">
        <v>112</v>
      </c>
      <c r="D120" s="6">
        <f t="shared" si="129"/>
        <v>0</v>
      </c>
      <c r="E120" s="79"/>
      <c r="F120" s="443" t="str">
        <f t="shared" si="207"/>
        <v/>
      </c>
      <c r="G120" s="78">
        <f>'Data Paste From Shala Darpan'!L113</f>
        <v>0</v>
      </c>
      <c r="H120" s="79">
        <f>'Data Paste From Shala Darpan'!F113</f>
        <v>0</v>
      </c>
      <c r="I120" s="79">
        <f>'Data Paste From Shala Darpan'!H113</f>
        <v>0</v>
      </c>
      <c r="J120" s="79">
        <f>'Data Paste From Shala Darpan'!I113</f>
        <v>0</v>
      </c>
      <c r="K120" s="337">
        <f>'Data Paste From Shala Darpan'!K113</f>
        <v>0</v>
      </c>
      <c r="L120" s="214" t="str">
        <f t="shared" si="130"/>
        <v/>
      </c>
      <c r="M120" s="174"/>
      <c r="N120" s="175" t="str">
        <f t="shared" si="131"/>
        <v/>
      </c>
      <c r="O120" s="220">
        <f t="shared" si="132"/>
        <v>0</v>
      </c>
      <c r="P120" s="681"/>
      <c r="Q120" s="137"/>
      <c r="R120" s="138"/>
      <c r="S120" s="138"/>
      <c r="T120" s="139"/>
      <c r="U120" s="138"/>
      <c r="V120" s="414">
        <f t="shared" si="133"/>
        <v>0</v>
      </c>
      <c r="W120" s="138"/>
      <c r="X120" s="193"/>
      <c r="Y120" s="194"/>
      <c r="Z120" s="194"/>
      <c r="AA120" s="195"/>
      <c r="AB120" s="194"/>
      <c r="AC120" s="417">
        <f t="shared" si="134"/>
        <v>0</v>
      </c>
      <c r="AD120" s="194"/>
      <c r="AE120" s="242"/>
      <c r="AF120" s="243"/>
      <c r="AG120" s="243"/>
      <c r="AH120" s="244"/>
      <c r="AI120" s="243"/>
      <c r="AJ120" s="420">
        <f t="shared" si="135"/>
        <v>0</v>
      </c>
      <c r="AK120" s="243"/>
      <c r="AL120" s="143"/>
      <c r="AM120" s="144"/>
      <c r="AN120" s="144"/>
      <c r="AO120" s="145"/>
      <c r="AP120" s="144"/>
      <c r="AQ120" s="423">
        <f t="shared" si="136"/>
        <v>0</v>
      </c>
      <c r="AR120" s="144"/>
      <c r="AS120" s="257"/>
      <c r="AT120" s="258"/>
      <c r="AU120" s="258"/>
      <c r="AV120" s="259"/>
      <c r="AW120" s="258"/>
      <c r="AX120" s="426">
        <f t="shared" si="137"/>
        <v>0</v>
      </c>
      <c r="AY120" s="258"/>
      <c r="AZ120" s="295"/>
      <c r="BA120" s="296"/>
      <c r="BB120" s="296"/>
      <c r="BC120" s="297"/>
      <c r="BD120" s="296"/>
      <c r="BE120" s="429">
        <f t="shared" si="138"/>
        <v>0</v>
      </c>
      <c r="BF120" s="296"/>
      <c r="BG120" s="257"/>
      <c r="BH120" s="258"/>
      <c r="BI120" s="258"/>
      <c r="BJ120" s="259"/>
      <c r="BK120" s="258"/>
      <c r="BL120" s="426">
        <f t="shared" si="139"/>
        <v>0</v>
      </c>
      <c r="BM120" s="258"/>
      <c r="BN120" s="266">
        <v>0</v>
      </c>
      <c r="BO120" s="267">
        <v>0</v>
      </c>
      <c r="BP120" s="274">
        <v>0</v>
      </c>
      <c r="BQ120" s="275">
        <v>0</v>
      </c>
      <c r="BR120" s="282">
        <v>0</v>
      </c>
      <c r="BS120" s="283">
        <v>0</v>
      </c>
      <c r="BT120" s="202">
        <v>0</v>
      </c>
      <c r="BU120" s="203">
        <v>0</v>
      </c>
      <c r="BV120" s="203">
        <v>0</v>
      </c>
      <c r="BW120" s="150">
        <v>0</v>
      </c>
      <c r="BX120" s="151">
        <v>0</v>
      </c>
      <c r="BY120" s="301">
        <v>0</v>
      </c>
      <c r="BZ120" s="91">
        <f t="shared" si="140"/>
        <v>0</v>
      </c>
      <c r="CA120" s="89">
        <f t="shared" si="141"/>
        <v>0</v>
      </c>
      <c r="CB120" s="89">
        <f t="shared" si="142"/>
        <v>0</v>
      </c>
      <c r="CC120" s="89">
        <f t="shared" si="143"/>
        <v>0</v>
      </c>
      <c r="CD120" s="89">
        <f t="shared" si="144"/>
        <v>0</v>
      </c>
      <c r="CE120" s="89">
        <f t="shared" si="145"/>
        <v>0</v>
      </c>
      <c r="CF120" s="89">
        <f t="shared" si="146"/>
        <v>0</v>
      </c>
      <c r="CG120" s="89">
        <f t="shared" si="147"/>
        <v>0</v>
      </c>
      <c r="CH120" s="94">
        <f t="shared" si="148"/>
        <v>0</v>
      </c>
      <c r="CI120" s="94">
        <f t="shared" si="149"/>
        <v>0</v>
      </c>
      <c r="CJ120" s="90">
        <f t="shared" si="150"/>
        <v>0</v>
      </c>
      <c r="CK120" s="91">
        <f t="shared" si="151"/>
        <v>0</v>
      </c>
      <c r="CL120" s="89">
        <f t="shared" si="152"/>
        <v>0</v>
      </c>
      <c r="CM120" s="89">
        <f t="shared" si="153"/>
        <v>0</v>
      </c>
      <c r="CN120" s="89">
        <f t="shared" si="154"/>
        <v>0</v>
      </c>
      <c r="CO120" s="89">
        <f t="shared" si="155"/>
        <v>0</v>
      </c>
      <c r="CP120" s="89">
        <f t="shared" si="156"/>
        <v>0</v>
      </c>
      <c r="CQ120" s="89">
        <f t="shared" si="157"/>
        <v>0</v>
      </c>
      <c r="CR120" s="89">
        <f t="shared" si="158"/>
        <v>0</v>
      </c>
      <c r="CS120" s="94">
        <f t="shared" si="159"/>
        <v>0</v>
      </c>
      <c r="CT120" s="94">
        <f t="shared" si="160"/>
        <v>0</v>
      </c>
      <c r="CU120" s="90">
        <f t="shared" si="161"/>
        <v>0</v>
      </c>
      <c r="CV120" s="91">
        <f t="shared" si="162"/>
        <v>0</v>
      </c>
      <c r="CW120" s="89">
        <f t="shared" si="163"/>
        <v>0</v>
      </c>
      <c r="CX120" s="89">
        <f t="shared" si="164"/>
        <v>0</v>
      </c>
      <c r="CY120" s="89">
        <f t="shared" si="165"/>
        <v>0</v>
      </c>
      <c r="CZ120" s="89">
        <f t="shared" si="166"/>
        <v>0</v>
      </c>
      <c r="DA120" s="89">
        <f t="shared" si="167"/>
        <v>0</v>
      </c>
      <c r="DB120" s="89">
        <f t="shared" si="168"/>
        <v>0</v>
      </c>
      <c r="DC120" s="89">
        <f t="shared" si="169"/>
        <v>0</v>
      </c>
      <c r="DD120" s="94">
        <f t="shared" si="170"/>
        <v>0</v>
      </c>
      <c r="DE120" s="94">
        <f t="shared" si="171"/>
        <v>0</v>
      </c>
      <c r="DF120" s="90">
        <f t="shared" si="172"/>
        <v>0</v>
      </c>
      <c r="DG120" s="91">
        <f t="shared" si="173"/>
        <v>0</v>
      </c>
      <c r="DH120" s="91">
        <f t="shared" si="174"/>
        <v>0</v>
      </c>
      <c r="DI120" s="91">
        <f t="shared" si="175"/>
        <v>0</v>
      </c>
      <c r="DJ120" s="91">
        <f t="shared" si="176"/>
        <v>0</v>
      </c>
      <c r="DK120" s="89">
        <f t="shared" si="177"/>
        <v>0</v>
      </c>
      <c r="DL120" s="89">
        <f t="shared" si="178"/>
        <v>0</v>
      </c>
      <c r="DM120" s="89">
        <f t="shared" si="179"/>
        <v>0</v>
      </c>
      <c r="DN120" s="89">
        <f t="shared" si="180"/>
        <v>0</v>
      </c>
      <c r="DO120" s="89">
        <f t="shared" si="181"/>
        <v>0</v>
      </c>
      <c r="DP120" s="94">
        <f t="shared" si="182"/>
        <v>0</v>
      </c>
      <c r="DQ120" s="90">
        <f t="shared" si="183"/>
        <v>0</v>
      </c>
      <c r="DR120" s="342">
        <f t="shared" si="184"/>
        <v>0</v>
      </c>
      <c r="DS120" s="343">
        <f t="shared" si="185"/>
        <v>0</v>
      </c>
      <c r="DT120" s="343">
        <f t="shared" si="186"/>
        <v>0</v>
      </c>
      <c r="DU120" s="343">
        <f t="shared" si="187"/>
        <v>0</v>
      </c>
      <c r="DV120" s="89">
        <f t="shared" si="188"/>
        <v>0</v>
      </c>
      <c r="DW120" s="89">
        <f t="shared" si="189"/>
        <v>0</v>
      </c>
      <c r="DX120" s="343">
        <f t="shared" si="190"/>
        <v>0</v>
      </c>
      <c r="DY120" s="343">
        <f t="shared" si="191"/>
        <v>0</v>
      </c>
      <c r="DZ120" s="343">
        <f t="shared" si="192"/>
        <v>0</v>
      </c>
      <c r="EA120" s="94">
        <f t="shared" si="193"/>
        <v>0</v>
      </c>
      <c r="EB120" s="90">
        <f t="shared" si="194"/>
        <v>0</v>
      </c>
      <c r="EC120" s="91">
        <f t="shared" si="195"/>
        <v>0</v>
      </c>
      <c r="ED120" s="89">
        <f t="shared" si="196"/>
        <v>0</v>
      </c>
      <c r="EE120" s="89">
        <f t="shared" si="197"/>
        <v>0</v>
      </c>
      <c r="EF120" s="89">
        <f t="shared" si="198"/>
        <v>0</v>
      </c>
      <c r="EG120" s="89">
        <f t="shared" si="199"/>
        <v>0</v>
      </c>
      <c r="EH120" s="89">
        <f t="shared" si="200"/>
        <v>0</v>
      </c>
      <c r="EI120" s="89">
        <f t="shared" si="201"/>
        <v>0</v>
      </c>
      <c r="EJ120" s="89">
        <f t="shared" si="202"/>
        <v>0</v>
      </c>
      <c r="EK120" s="94">
        <f t="shared" si="203"/>
        <v>0</v>
      </c>
      <c r="EL120" s="94">
        <f t="shared" si="204"/>
        <v>0</v>
      </c>
      <c r="EM120" s="90">
        <f t="shared" si="205"/>
        <v>0</v>
      </c>
      <c r="EN120" s="91">
        <f t="shared" si="118"/>
        <v>0</v>
      </c>
      <c r="EO120" s="89">
        <f t="shared" si="119"/>
        <v>0</v>
      </c>
      <c r="EP120" s="89">
        <f t="shared" si="120"/>
        <v>0</v>
      </c>
      <c r="EQ120" s="89">
        <f t="shared" si="121"/>
        <v>0</v>
      </c>
      <c r="ER120" s="89">
        <f t="shared" si="122"/>
        <v>0</v>
      </c>
      <c r="ES120" s="89">
        <f t="shared" si="206"/>
        <v>0</v>
      </c>
      <c r="ET120" s="89">
        <f t="shared" si="123"/>
        <v>0</v>
      </c>
      <c r="EU120" s="89">
        <f t="shared" si="124"/>
        <v>0</v>
      </c>
      <c r="EV120" s="94">
        <f t="shared" si="125"/>
        <v>0</v>
      </c>
      <c r="EW120" s="94">
        <f t="shared" si="126"/>
        <v>0</v>
      </c>
      <c r="EX120" s="90">
        <f t="shared" si="127"/>
        <v>0</v>
      </c>
      <c r="EY120" s="662"/>
    </row>
    <row r="121" spans="1:155" ht="21.75" customHeight="1">
      <c r="A121" s="13">
        <f t="shared" si="128"/>
        <v>0</v>
      </c>
      <c r="B121" s="35">
        <v>56</v>
      </c>
      <c r="C121" s="334">
        <v>113</v>
      </c>
      <c r="D121" s="6">
        <f t="shared" si="129"/>
        <v>0</v>
      </c>
      <c r="E121" s="79"/>
      <c r="F121" s="443" t="str">
        <f t="shared" si="207"/>
        <v/>
      </c>
      <c r="G121" s="79">
        <f>'Data Paste From Shala Darpan'!L114</f>
        <v>0</v>
      </c>
      <c r="H121" s="79">
        <f>'Data Paste From Shala Darpan'!F114</f>
        <v>0</v>
      </c>
      <c r="I121" s="79">
        <f>'Data Paste From Shala Darpan'!H114</f>
        <v>0</v>
      </c>
      <c r="J121" s="79">
        <f>'Data Paste From Shala Darpan'!I114</f>
        <v>0</v>
      </c>
      <c r="K121" s="337">
        <f>'Data Paste From Shala Darpan'!K114</f>
        <v>0</v>
      </c>
      <c r="L121" s="214" t="str">
        <f t="shared" si="130"/>
        <v/>
      </c>
      <c r="M121" s="174"/>
      <c r="N121" s="175" t="str">
        <f t="shared" si="131"/>
        <v/>
      </c>
      <c r="O121" s="220">
        <f t="shared" si="132"/>
        <v>0</v>
      </c>
      <c r="P121" s="681"/>
      <c r="Q121" s="137"/>
      <c r="R121" s="138"/>
      <c r="S121" s="138"/>
      <c r="T121" s="139"/>
      <c r="U121" s="138"/>
      <c r="V121" s="414">
        <f t="shared" si="133"/>
        <v>0</v>
      </c>
      <c r="W121" s="138"/>
      <c r="X121" s="193"/>
      <c r="Y121" s="194"/>
      <c r="Z121" s="194"/>
      <c r="AA121" s="195"/>
      <c r="AB121" s="194"/>
      <c r="AC121" s="417">
        <f t="shared" si="134"/>
        <v>0</v>
      </c>
      <c r="AD121" s="194"/>
      <c r="AE121" s="242"/>
      <c r="AF121" s="243"/>
      <c r="AG121" s="243"/>
      <c r="AH121" s="244"/>
      <c r="AI121" s="243"/>
      <c r="AJ121" s="420">
        <f t="shared" si="135"/>
        <v>0</v>
      </c>
      <c r="AK121" s="243"/>
      <c r="AL121" s="143"/>
      <c r="AM121" s="144"/>
      <c r="AN121" s="144"/>
      <c r="AO121" s="145"/>
      <c r="AP121" s="144"/>
      <c r="AQ121" s="423">
        <f t="shared" si="136"/>
        <v>0</v>
      </c>
      <c r="AR121" s="144"/>
      <c r="AS121" s="257"/>
      <c r="AT121" s="258"/>
      <c r="AU121" s="258"/>
      <c r="AV121" s="259"/>
      <c r="AW121" s="258"/>
      <c r="AX121" s="426">
        <f t="shared" si="137"/>
        <v>0</v>
      </c>
      <c r="AY121" s="258"/>
      <c r="AZ121" s="295"/>
      <c r="BA121" s="296"/>
      <c r="BB121" s="296"/>
      <c r="BC121" s="297"/>
      <c r="BD121" s="296"/>
      <c r="BE121" s="429">
        <f t="shared" si="138"/>
        <v>0</v>
      </c>
      <c r="BF121" s="296"/>
      <c r="BG121" s="257"/>
      <c r="BH121" s="258"/>
      <c r="BI121" s="258"/>
      <c r="BJ121" s="259"/>
      <c r="BK121" s="258"/>
      <c r="BL121" s="426">
        <f t="shared" si="139"/>
        <v>0</v>
      </c>
      <c r="BM121" s="258"/>
      <c r="BN121" s="266">
        <v>0</v>
      </c>
      <c r="BO121" s="267">
        <v>0</v>
      </c>
      <c r="BP121" s="274">
        <v>0</v>
      </c>
      <c r="BQ121" s="275">
        <v>0</v>
      </c>
      <c r="BR121" s="282">
        <v>0</v>
      </c>
      <c r="BS121" s="283">
        <v>0</v>
      </c>
      <c r="BT121" s="202">
        <v>0</v>
      </c>
      <c r="BU121" s="203">
        <v>0</v>
      </c>
      <c r="BV121" s="203">
        <v>0</v>
      </c>
      <c r="BW121" s="150">
        <v>0</v>
      </c>
      <c r="BX121" s="151">
        <v>0</v>
      </c>
      <c r="BY121" s="301">
        <v>0</v>
      </c>
      <c r="BZ121" s="91">
        <f t="shared" si="140"/>
        <v>0</v>
      </c>
      <c r="CA121" s="89">
        <f t="shared" si="141"/>
        <v>0</v>
      </c>
      <c r="CB121" s="89">
        <f t="shared" si="142"/>
        <v>0</v>
      </c>
      <c r="CC121" s="89">
        <f t="shared" si="143"/>
        <v>0</v>
      </c>
      <c r="CD121" s="89">
        <f t="shared" si="144"/>
        <v>0</v>
      </c>
      <c r="CE121" s="89">
        <f t="shared" si="145"/>
        <v>0</v>
      </c>
      <c r="CF121" s="89">
        <f t="shared" si="146"/>
        <v>0</v>
      </c>
      <c r="CG121" s="89">
        <f t="shared" si="147"/>
        <v>0</v>
      </c>
      <c r="CH121" s="94">
        <f t="shared" si="148"/>
        <v>0</v>
      </c>
      <c r="CI121" s="94">
        <f t="shared" si="149"/>
        <v>0</v>
      </c>
      <c r="CJ121" s="90">
        <f t="shared" si="150"/>
        <v>0</v>
      </c>
      <c r="CK121" s="91">
        <f t="shared" si="151"/>
        <v>0</v>
      </c>
      <c r="CL121" s="89">
        <f t="shared" si="152"/>
        <v>0</v>
      </c>
      <c r="CM121" s="89">
        <f t="shared" si="153"/>
        <v>0</v>
      </c>
      <c r="CN121" s="89">
        <f t="shared" si="154"/>
        <v>0</v>
      </c>
      <c r="CO121" s="89">
        <f t="shared" si="155"/>
        <v>0</v>
      </c>
      <c r="CP121" s="89">
        <f t="shared" si="156"/>
        <v>0</v>
      </c>
      <c r="CQ121" s="89">
        <f t="shared" si="157"/>
        <v>0</v>
      </c>
      <c r="CR121" s="89">
        <f t="shared" si="158"/>
        <v>0</v>
      </c>
      <c r="CS121" s="94">
        <f t="shared" si="159"/>
        <v>0</v>
      </c>
      <c r="CT121" s="94">
        <f t="shared" si="160"/>
        <v>0</v>
      </c>
      <c r="CU121" s="90">
        <f t="shared" si="161"/>
        <v>0</v>
      </c>
      <c r="CV121" s="91">
        <f t="shared" si="162"/>
        <v>0</v>
      </c>
      <c r="CW121" s="89">
        <f t="shared" si="163"/>
        <v>0</v>
      </c>
      <c r="CX121" s="89">
        <f t="shared" si="164"/>
        <v>0</v>
      </c>
      <c r="CY121" s="89">
        <f t="shared" si="165"/>
        <v>0</v>
      </c>
      <c r="CZ121" s="89">
        <f t="shared" si="166"/>
        <v>0</v>
      </c>
      <c r="DA121" s="89">
        <f t="shared" si="167"/>
        <v>0</v>
      </c>
      <c r="DB121" s="89">
        <f t="shared" si="168"/>
        <v>0</v>
      </c>
      <c r="DC121" s="89">
        <f t="shared" si="169"/>
        <v>0</v>
      </c>
      <c r="DD121" s="94">
        <f t="shared" si="170"/>
        <v>0</v>
      </c>
      <c r="DE121" s="94">
        <f t="shared" si="171"/>
        <v>0</v>
      </c>
      <c r="DF121" s="90">
        <f t="shared" si="172"/>
        <v>0</v>
      </c>
      <c r="DG121" s="91">
        <f t="shared" si="173"/>
        <v>0</v>
      </c>
      <c r="DH121" s="91">
        <f t="shared" si="174"/>
        <v>0</v>
      </c>
      <c r="DI121" s="91">
        <f t="shared" si="175"/>
        <v>0</v>
      </c>
      <c r="DJ121" s="91">
        <f t="shared" si="176"/>
        <v>0</v>
      </c>
      <c r="DK121" s="89">
        <f t="shared" si="177"/>
        <v>0</v>
      </c>
      <c r="DL121" s="89">
        <f t="shared" si="178"/>
        <v>0</v>
      </c>
      <c r="DM121" s="89">
        <f t="shared" si="179"/>
        <v>0</v>
      </c>
      <c r="DN121" s="89">
        <f t="shared" si="180"/>
        <v>0</v>
      </c>
      <c r="DO121" s="89">
        <f t="shared" si="181"/>
        <v>0</v>
      </c>
      <c r="DP121" s="94">
        <f t="shared" si="182"/>
        <v>0</v>
      </c>
      <c r="DQ121" s="90">
        <f t="shared" si="183"/>
        <v>0</v>
      </c>
      <c r="DR121" s="342">
        <f t="shared" si="184"/>
        <v>0</v>
      </c>
      <c r="DS121" s="343">
        <f t="shared" si="185"/>
        <v>0</v>
      </c>
      <c r="DT121" s="343">
        <f t="shared" si="186"/>
        <v>0</v>
      </c>
      <c r="DU121" s="343">
        <f t="shared" si="187"/>
        <v>0</v>
      </c>
      <c r="DV121" s="89">
        <f t="shared" si="188"/>
        <v>0</v>
      </c>
      <c r="DW121" s="89">
        <f t="shared" si="189"/>
        <v>0</v>
      </c>
      <c r="DX121" s="343">
        <f t="shared" si="190"/>
        <v>0</v>
      </c>
      <c r="DY121" s="343">
        <f t="shared" si="191"/>
        <v>0</v>
      </c>
      <c r="DZ121" s="343">
        <f t="shared" si="192"/>
        <v>0</v>
      </c>
      <c r="EA121" s="94">
        <f t="shared" si="193"/>
        <v>0</v>
      </c>
      <c r="EB121" s="90">
        <f t="shared" si="194"/>
        <v>0</v>
      </c>
      <c r="EC121" s="91">
        <f t="shared" si="195"/>
        <v>0</v>
      </c>
      <c r="ED121" s="89">
        <f t="shared" si="196"/>
        <v>0</v>
      </c>
      <c r="EE121" s="89">
        <f t="shared" si="197"/>
        <v>0</v>
      </c>
      <c r="EF121" s="89">
        <f t="shared" si="198"/>
        <v>0</v>
      </c>
      <c r="EG121" s="89">
        <f t="shared" si="199"/>
        <v>0</v>
      </c>
      <c r="EH121" s="89">
        <f t="shared" si="200"/>
        <v>0</v>
      </c>
      <c r="EI121" s="89">
        <f t="shared" si="201"/>
        <v>0</v>
      </c>
      <c r="EJ121" s="89">
        <f t="shared" si="202"/>
        <v>0</v>
      </c>
      <c r="EK121" s="94">
        <f t="shared" si="203"/>
        <v>0</v>
      </c>
      <c r="EL121" s="94">
        <f t="shared" si="204"/>
        <v>0</v>
      </c>
      <c r="EM121" s="90">
        <f t="shared" si="205"/>
        <v>0</v>
      </c>
      <c r="EN121" s="91">
        <f t="shared" si="118"/>
        <v>0</v>
      </c>
      <c r="EO121" s="89">
        <f t="shared" si="119"/>
        <v>0</v>
      </c>
      <c r="EP121" s="89">
        <f t="shared" si="120"/>
        <v>0</v>
      </c>
      <c r="EQ121" s="89">
        <f t="shared" si="121"/>
        <v>0</v>
      </c>
      <c r="ER121" s="89">
        <f t="shared" si="122"/>
        <v>0</v>
      </c>
      <c r="ES121" s="89">
        <f t="shared" si="206"/>
        <v>0</v>
      </c>
      <c r="ET121" s="89">
        <f t="shared" si="123"/>
        <v>0</v>
      </c>
      <c r="EU121" s="89">
        <f t="shared" si="124"/>
        <v>0</v>
      </c>
      <c r="EV121" s="94">
        <f t="shared" si="125"/>
        <v>0</v>
      </c>
      <c r="EW121" s="94">
        <f t="shared" si="126"/>
        <v>0</v>
      </c>
      <c r="EX121" s="90">
        <f t="shared" si="127"/>
        <v>0</v>
      </c>
      <c r="EY121" s="662"/>
    </row>
    <row r="122" spans="1:155" ht="21.75" customHeight="1">
      <c r="A122" s="13">
        <f t="shared" si="128"/>
        <v>0</v>
      </c>
      <c r="B122" s="35">
        <v>57</v>
      </c>
      <c r="C122" s="336">
        <v>114</v>
      </c>
      <c r="D122" s="6">
        <f t="shared" si="129"/>
        <v>0</v>
      </c>
      <c r="E122" s="79"/>
      <c r="F122" s="443" t="str">
        <f t="shared" si="207"/>
        <v/>
      </c>
      <c r="G122" s="78">
        <f>'Data Paste From Shala Darpan'!L115</f>
        <v>0</v>
      </c>
      <c r="H122" s="79">
        <f>'Data Paste From Shala Darpan'!F115</f>
        <v>0</v>
      </c>
      <c r="I122" s="79">
        <f>'Data Paste From Shala Darpan'!H115</f>
        <v>0</v>
      </c>
      <c r="J122" s="79">
        <f>'Data Paste From Shala Darpan'!I115</f>
        <v>0</v>
      </c>
      <c r="K122" s="337">
        <f>'Data Paste From Shala Darpan'!K115</f>
        <v>0</v>
      </c>
      <c r="L122" s="214" t="str">
        <f t="shared" si="130"/>
        <v/>
      </c>
      <c r="M122" s="174"/>
      <c r="N122" s="175" t="str">
        <f t="shared" si="131"/>
        <v/>
      </c>
      <c r="O122" s="220">
        <f t="shared" si="132"/>
        <v>0</v>
      </c>
      <c r="P122" s="681"/>
      <c r="Q122" s="137"/>
      <c r="R122" s="138"/>
      <c r="S122" s="138"/>
      <c r="T122" s="139"/>
      <c r="U122" s="138"/>
      <c r="V122" s="414">
        <f t="shared" si="133"/>
        <v>0</v>
      </c>
      <c r="W122" s="138"/>
      <c r="X122" s="193"/>
      <c r="Y122" s="194"/>
      <c r="Z122" s="194"/>
      <c r="AA122" s="195"/>
      <c r="AB122" s="194"/>
      <c r="AC122" s="417">
        <f t="shared" si="134"/>
        <v>0</v>
      </c>
      <c r="AD122" s="194"/>
      <c r="AE122" s="242"/>
      <c r="AF122" s="243"/>
      <c r="AG122" s="243"/>
      <c r="AH122" s="244"/>
      <c r="AI122" s="243"/>
      <c r="AJ122" s="420">
        <f t="shared" si="135"/>
        <v>0</v>
      </c>
      <c r="AK122" s="243"/>
      <c r="AL122" s="143"/>
      <c r="AM122" s="144"/>
      <c r="AN122" s="144"/>
      <c r="AO122" s="145"/>
      <c r="AP122" s="144"/>
      <c r="AQ122" s="423">
        <f t="shared" si="136"/>
        <v>0</v>
      </c>
      <c r="AR122" s="144"/>
      <c r="AS122" s="257"/>
      <c r="AT122" s="258"/>
      <c r="AU122" s="258"/>
      <c r="AV122" s="259"/>
      <c r="AW122" s="258"/>
      <c r="AX122" s="426">
        <f t="shared" si="137"/>
        <v>0</v>
      </c>
      <c r="AY122" s="258"/>
      <c r="AZ122" s="295"/>
      <c r="BA122" s="296"/>
      <c r="BB122" s="296"/>
      <c r="BC122" s="297"/>
      <c r="BD122" s="296"/>
      <c r="BE122" s="429">
        <f t="shared" si="138"/>
        <v>0</v>
      </c>
      <c r="BF122" s="296"/>
      <c r="BG122" s="257"/>
      <c r="BH122" s="258"/>
      <c r="BI122" s="258"/>
      <c r="BJ122" s="259"/>
      <c r="BK122" s="258"/>
      <c r="BL122" s="426">
        <f t="shared" si="139"/>
        <v>0</v>
      </c>
      <c r="BM122" s="258"/>
      <c r="BN122" s="266">
        <v>0</v>
      </c>
      <c r="BO122" s="267">
        <v>0</v>
      </c>
      <c r="BP122" s="274">
        <v>0</v>
      </c>
      <c r="BQ122" s="275">
        <v>0</v>
      </c>
      <c r="BR122" s="282">
        <v>0</v>
      </c>
      <c r="BS122" s="283">
        <v>0</v>
      </c>
      <c r="BT122" s="202">
        <v>0</v>
      </c>
      <c r="BU122" s="203">
        <v>0</v>
      </c>
      <c r="BV122" s="203">
        <v>0</v>
      </c>
      <c r="BW122" s="150">
        <v>0</v>
      </c>
      <c r="BX122" s="151">
        <v>0</v>
      </c>
      <c r="BY122" s="301">
        <v>0</v>
      </c>
      <c r="BZ122" s="91">
        <f t="shared" si="140"/>
        <v>0</v>
      </c>
      <c r="CA122" s="89">
        <f t="shared" si="141"/>
        <v>0</v>
      </c>
      <c r="CB122" s="89">
        <f t="shared" si="142"/>
        <v>0</v>
      </c>
      <c r="CC122" s="89">
        <f t="shared" si="143"/>
        <v>0</v>
      </c>
      <c r="CD122" s="89">
        <f t="shared" si="144"/>
        <v>0</v>
      </c>
      <c r="CE122" s="89">
        <f t="shared" si="145"/>
        <v>0</v>
      </c>
      <c r="CF122" s="89">
        <f t="shared" si="146"/>
        <v>0</v>
      </c>
      <c r="CG122" s="89">
        <f t="shared" si="147"/>
        <v>0</v>
      </c>
      <c r="CH122" s="94">
        <f t="shared" si="148"/>
        <v>0</v>
      </c>
      <c r="CI122" s="94">
        <f t="shared" si="149"/>
        <v>0</v>
      </c>
      <c r="CJ122" s="90">
        <f t="shared" si="150"/>
        <v>0</v>
      </c>
      <c r="CK122" s="91">
        <f t="shared" si="151"/>
        <v>0</v>
      </c>
      <c r="CL122" s="89">
        <f t="shared" si="152"/>
        <v>0</v>
      </c>
      <c r="CM122" s="89">
        <f t="shared" si="153"/>
        <v>0</v>
      </c>
      <c r="CN122" s="89">
        <f t="shared" si="154"/>
        <v>0</v>
      </c>
      <c r="CO122" s="89">
        <f t="shared" si="155"/>
        <v>0</v>
      </c>
      <c r="CP122" s="89">
        <f t="shared" si="156"/>
        <v>0</v>
      </c>
      <c r="CQ122" s="89">
        <f t="shared" si="157"/>
        <v>0</v>
      </c>
      <c r="CR122" s="89">
        <f t="shared" si="158"/>
        <v>0</v>
      </c>
      <c r="CS122" s="94">
        <f t="shared" si="159"/>
        <v>0</v>
      </c>
      <c r="CT122" s="94">
        <f t="shared" si="160"/>
        <v>0</v>
      </c>
      <c r="CU122" s="90">
        <f t="shared" si="161"/>
        <v>0</v>
      </c>
      <c r="CV122" s="91">
        <f t="shared" si="162"/>
        <v>0</v>
      </c>
      <c r="CW122" s="89">
        <f t="shared" si="163"/>
        <v>0</v>
      </c>
      <c r="CX122" s="89">
        <f t="shared" si="164"/>
        <v>0</v>
      </c>
      <c r="CY122" s="89">
        <f t="shared" si="165"/>
        <v>0</v>
      </c>
      <c r="CZ122" s="89">
        <f t="shared" si="166"/>
        <v>0</v>
      </c>
      <c r="DA122" s="89">
        <f t="shared" si="167"/>
        <v>0</v>
      </c>
      <c r="DB122" s="89">
        <f t="shared" si="168"/>
        <v>0</v>
      </c>
      <c r="DC122" s="89">
        <f t="shared" si="169"/>
        <v>0</v>
      </c>
      <c r="DD122" s="94">
        <f t="shared" si="170"/>
        <v>0</v>
      </c>
      <c r="DE122" s="94">
        <f t="shared" si="171"/>
        <v>0</v>
      </c>
      <c r="DF122" s="90">
        <f t="shared" si="172"/>
        <v>0</v>
      </c>
      <c r="DG122" s="91">
        <f t="shared" si="173"/>
        <v>0</v>
      </c>
      <c r="DH122" s="91">
        <f t="shared" si="174"/>
        <v>0</v>
      </c>
      <c r="DI122" s="91">
        <f t="shared" si="175"/>
        <v>0</v>
      </c>
      <c r="DJ122" s="91">
        <f t="shared" si="176"/>
        <v>0</v>
      </c>
      <c r="DK122" s="89">
        <f t="shared" si="177"/>
        <v>0</v>
      </c>
      <c r="DL122" s="89">
        <f t="shared" si="178"/>
        <v>0</v>
      </c>
      <c r="DM122" s="89">
        <f t="shared" si="179"/>
        <v>0</v>
      </c>
      <c r="DN122" s="89">
        <f t="shared" si="180"/>
        <v>0</v>
      </c>
      <c r="DO122" s="89">
        <f t="shared" si="181"/>
        <v>0</v>
      </c>
      <c r="DP122" s="94">
        <f t="shared" si="182"/>
        <v>0</v>
      </c>
      <c r="DQ122" s="90">
        <f t="shared" si="183"/>
        <v>0</v>
      </c>
      <c r="DR122" s="342">
        <f t="shared" si="184"/>
        <v>0</v>
      </c>
      <c r="DS122" s="343">
        <f t="shared" si="185"/>
        <v>0</v>
      </c>
      <c r="DT122" s="343">
        <f t="shared" si="186"/>
        <v>0</v>
      </c>
      <c r="DU122" s="343">
        <f t="shared" si="187"/>
        <v>0</v>
      </c>
      <c r="DV122" s="89">
        <f t="shared" si="188"/>
        <v>0</v>
      </c>
      <c r="DW122" s="89">
        <f t="shared" si="189"/>
        <v>0</v>
      </c>
      <c r="DX122" s="343">
        <f t="shared" si="190"/>
        <v>0</v>
      </c>
      <c r="DY122" s="343">
        <f t="shared" si="191"/>
        <v>0</v>
      </c>
      <c r="DZ122" s="343">
        <f t="shared" si="192"/>
        <v>0</v>
      </c>
      <c r="EA122" s="94">
        <f t="shared" si="193"/>
        <v>0</v>
      </c>
      <c r="EB122" s="90">
        <f t="shared" si="194"/>
        <v>0</v>
      </c>
      <c r="EC122" s="91">
        <f t="shared" si="195"/>
        <v>0</v>
      </c>
      <c r="ED122" s="89">
        <f t="shared" si="196"/>
        <v>0</v>
      </c>
      <c r="EE122" s="89">
        <f t="shared" si="197"/>
        <v>0</v>
      </c>
      <c r="EF122" s="89">
        <f t="shared" si="198"/>
        <v>0</v>
      </c>
      <c r="EG122" s="89">
        <f t="shared" si="199"/>
        <v>0</v>
      </c>
      <c r="EH122" s="89">
        <f t="shared" si="200"/>
        <v>0</v>
      </c>
      <c r="EI122" s="89">
        <f t="shared" si="201"/>
        <v>0</v>
      </c>
      <c r="EJ122" s="89">
        <f t="shared" si="202"/>
        <v>0</v>
      </c>
      <c r="EK122" s="94">
        <f t="shared" si="203"/>
        <v>0</v>
      </c>
      <c r="EL122" s="94">
        <f t="shared" si="204"/>
        <v>0</v>
      </c>
      <c r="EM122" s="90">
        <f t="shared" si="205"/>
        <v>0</v>
      </c>
      <c r="EN122" s="91">
        <f t="shared" si="118"/>
        <v>0</v>
      </c>
      <c r="EO122" s="89">
        <f t="shared" si="119"/>
        <v>0</v>
      </c>
      <c r="EP122" s="89">
        <f t="shared" si="120"/>
        <v>0</v>
      </c>
      <c r="EQ122" s="89">
        <f t="shared" si="121"/>
        <v>0</v>
      </c>
      <c r="ER122" s="89">
        <f t="shared" si="122"/>
        <v>0</v>
      </c>
      <c r="ES122" s="89">
        <f t="shared" si="206"/>
        <v>0</v>
      </c>
      <c r="ET122" s="89">
        <f t="shared" si="123"/>
        <v>0</v>
      </c>
      <c r="EU122" s="89">
        <f t="shared" si="124"/>
        <v>0</v>
      </c>
      <c r="EV122" s="94">
        <f t="shared" si="125"/>
        <v>0</v>
      </c>
      <c r="EW122" s="94">
        <f t="shared" si="126"/>
        <v>0</v>
      </c>
      <c r="EX122" s="90">
        <f t="shared" si="127"/>
        <v>0</v>
      </c>
      <c r="EY122" s="662"/>
    </row>
    <row r="123" spans="1:155" ht="21.75" customHeight="1">
      <c r="A123" s="13">
        <f t="shared" si="128"/>
        <v>0</v>
      </c>
      <c r="B123" s="35">
        <v>58</v>
      </c>
      <c r="C123" s="334">
        <v>115</v>
      </c>
      <c r="D123" s="6">
        <f t="shared" si="129"/>
        <v>0</v>
      </c>
      <c r="E123" s="79"/>
      <c r="F123" s="443" t="str">
        <f t="shared" si="207"/>
        <v/>
      </c>
      <c r="G123" s="79">
        <f>'Data Paste From Shala Darpan'!L116</f>
        <v>0</v>
      </c>
      <c r="H123" s="79">
        <f>'Data Paste From Shala Darpan'!F116</f>
        <v>0</v>
      </c>
      <c r="I123" s="79">
        <f>'Data Paste From Shala Darpan'!H116</f>
        <v>0</v>
      </c>
      <c r="J123" s="79">
        <f>'Data Paste From Shala Darpan'!I116</f>
        <v>0</v>
      </c>
      <c r="K123" s="337">
        <f>'Data Paste From Shala Darpan'!K116</f>
        <v>0</v>
      </c>
      <c r="L123" s="214" t="str">
        <f t="shared" si="130"/>
        <v/>
      </c>
      <c r="M123" s="174"/>
      <c r="N123" s="175" t="str">
        <f t="shared" si="131"/>
        <v/>
      </c>
      <c r="O123" s="220">
        <f t="shared" si="132"/>
        <v>0</v>
      </c>
      <c r="P123" s="681"/>
      <c r="Q123" s="137"/>
      <c r="R123" s="138"/>
      <c r="S123" s="138"/>
      <c r="T123" s="139"/>
      <c r="U123" s="138"/>
      <c r="V123" s="414">
        <f t="shared" si="133"/>
        <v>0</v>
      </c>
      <c r="W123" s="138"/>
      <c r="X123" s="193"/>
      <c r="Y123" s="194"/>
      <c r="Z123" s="194"/>
      <c r="AA123" s="195"/>
      <c r="AB123" s="194"/>
      <c r="AC123" s="417">
        <f t="shared" si="134"/>
        <v>0</v>
      </c>
      <c r="AD123" s="194"/>
      <c r="AE123" s="242"/>
      <c r="AF123" s="243"/>
      <c r="AG123" s="243"/>
      <c r="AH123" s="244"/>
      <c r="AI123" s="243"/>
      <c r="AJ123" s="420">
        <f t="shared" si="135"/>
        <v>0</v>
      </c>
      <c r="AK123" s="243"/>
      <c r="AL123" s="143"/>
      <c r="AM123" s="144"/>
      <c r="AN123" s="144"/>
      <c r="AO123" s="145"/>
      <c r="AP123" s="144"/>
      <c r="AQ123" s="423">
        <f t="shared" si="136"/>
        <v>0</v>
      </c>
      <c r="AR123" s="144"/>
      <c r="AS123" s="257"/>
      <c r="AT123" s="258"/>
      <c r="AU123" s="258"/>
      <c r="AV123" s="259"/>
      <c r="AW123" s="258"/>
      <c r="AX123" s="426">
        <f t="shared" si="137"/>
        <v>0</v>
      </c>
      <c r="AY123" s="258"/>
      <c r="AZ123" s="295"/>
      <c r="BA123" s="296"/>
      <c r="BB123" s="296"/>
      <c r="BC123" s="297"/>
      <c r="BD123" s="296"/>
      <c r="BE123" s="429">
        <f t="shared" si="138"/>
        <v>0</v>
      </c>
      <c r="BF123" s="296"/>
      <c r="BG123" s="257"/>
      <c r="BH123" s="258"/>
      <c r="BI123" s="258"/>
      <c r="BJ123" s="259"/>
      <c r="BK123" s="258"/>
      <c r="BL123" s="426">
        <f t="shared" si="139"/>
        <v>0</v>
      </c>
      <c r="BM123" s="258"/>
      <c r="BN123" s="266">
        <v>0</v>
      </c>
      <c r="BO123" s="267">
        <v>0</v>
      </c>
      <c r="BP123" s="274">
        <v>0</v>
      </c>
      <c r="BQ123" s="275">
        <v>0</v>
      </c>
      <c r="BR123" s="282">
        <v>0</v>
      </c>
      <c r="BS123" s="283">
        <v>0</v>
      </c>
      <c r="BT123" s="202">
        <v>0</v>
      </c>
      <c r="BU123" s="203">
        <v>0</v>
      </c>
      <c r="BV123" s="203">
        <v>0</v>
      </c>
      <c r="BW123" s="150">
        <v>0</v>
      </c>
      <c r="BX123" s="151">
        <v>0</v>
      </c>
      <c r="BY123" s="301">
        <v>0</v>
      </c>
      <c r="BZ123" s="91">
        <f t="shared" si="140"/>
        <v>0</v>
      </c>
      <c r="CA123" s="89">
        <f t="shared" si="141"/>
        <v>0</v>
      </c>
      <c r="CB123" s="89">
        <f t="shared" si="142"/>
        <v>0</v>
      </c>
      <c r="CC123" s="89">
        <f t="shared" si="143"/>
        <v>0</v>
      </c>
      <c r="CD123" s="89">
        <f t="shared" si="144"/>
        <v>0</v>
      </c>
      <c r="CE123" s="89">
        <f t="shared" si="145"/>
        <v>0</v>
      </c>
      <c r="CF123" s="89">
        <f t="shared" si="146"/>
        <v>0</v>
      </c>
      <c r="CG123" s="89">
        <f t="shared" si="147"/>
        <v>0</v>
      </c>
      <c r="CH123" s="94">
        <f t="shared" si="148"/>
        <v>0</v>
      </c>
      <c r="CI123" s="94">
        <f t="shared" si="149"/>
        <v>0</v>
      </c>
      <c r="CJ123" s="90">
        <f t="shared" si="150"/>
        <v>0</v>
      </c>
      <c r="CK123" s="91">
        <f t="shared" si="151"/>
        <v>0</v>
      </c>
      <c r="CL123" s="89">
        <f t="shared" si="152"/>
        <v>0</v>
      </c>
      <c r="CM123" s="89">
        <f t="shared" si="153"/>
        <v>0</v>
      </c>
      <c r="CN123" s="89">
        <f t="shared" si="154"/>
        <v>0</v>
      </c>
      <c r="CO123" s="89">
        <f t="shared" si="155"/>
        <v>0</v>
      </c>
      <c r="CP123" s="89">
        <f t="shared" si="156"/>
        <v>0</v>
      </c>
      <c r="CQ123" s="89">
        <f t="shared" si="157"/>
        <v>0</v>
      </c>
      <c r="CR123" s="89">
        <f t="shared" si="158"/>
        <v>0</v>
      </c>
      <c r="CS123" s="94">
        <f t="shared" si="159"/>
        <v>0</v>
      </c>
      <c r="CT123" s="94">
        <f t="shared" si="160"/>
        <v>0</v>
      </c>
      <c r="CU123" s="90">
        <f t="shared" si="161"/>
        <v>0</v>
      </c>
      <c r="CV123" s="91">
        <f t="shared" si="162"/>
        <v>0</v>
      </c>
      <c r="CW123" s="89">
        <f t="shared" si="163"/>
        <v>0</v>
      </c>
      <c r="CX123" s="89">
        <f t="shared" si="164"/>
        <v>0</v>
      </c>
      <c r="CY123" s="89">
        <f t="shared" si="165"/>
        <v>0</v>
      </c>
      <c r="CZ123" s="89">
        <f t="shared" si="166"/>
        <v>0</v>
      </c>
      <c r="DA123" s="89">
        <f t="shared" si="167"/>
        <v>0</v>
      </c>
      <c r="DB123" s="89">
        <f t="shared" si="168"/>
        <v>0</v>
      </c>
      <c r="DC123" s="89">
        <f t="shared" si="169"/>
        <v>0</v>
      </c>
      <c r="DD123" s="94">
        <f t="shared" si="170"/>
        <v>0</v>
      </c>
      <c r="DE123" s="94">
        <f t="shared" si="171"/>
        <v>0</v>
      </c>
      <c r="DF123" s="90">
        <f t="shared" si="172"/>
        <v>0</v>
      </c>
      <c r="DG123" s="91">
        <f t="shared" si="173"/>
        <v>0</v>
      </c>
      <c r="DH123" s="91">
        <f t="shared" si="174"/>
        <v>0</v>
      </c>
      <c r="DI123" s="91">
        <f t="shared" si="175"/>
        <v>0</v>
      </c>
      <c r="DJ123" s="91">
        <f t="shared" si="176"/>
        <v>0</v>
      </c>
      <c r="DK123" s="89">
        <f t="shared" si="177"/>
        <v>0</v>
      </c>
      <c r="DL123" s="89">
        <f t="shared" si="178"/>
        <v>0</v>
      </c>
      <c r="DM123" s="89">
        <f t="shared" si="179"/>
        <v>0</v>
      </c>
      <c r="DN123" s="89">
        <f t="shared" si="180"/>
        <v>0</v>
      </c>
      <c r="DO123" s="89">
        <f t="shared" si="181"/>
        <v>0</v>
      </c>
      <c r="DP123" s="94">
        <f t="shared" si="182"/>
        <v>0</v>
      </c>
      <c r="DQ123" s="90">
        <f t="shared" si="183"/>
        <v>0</v>
      </c>
      <c r="DR123" s="342">
        <f t="shared" si="184"/>
        <v>0</v>
      </c>
      <c r="DS123" s="343">
        <f t="shared" si="185"/>
        <v>0</v>
      </c>
      <c r="DT123" s="343">
        <f t="shared" si="186"/>
        <v>0</v>
      </c>
      <c r="DU123" s="343">
        <f t="shared" si="187"/>
        <v>0</v>
      </c>
      <c r="DV123" s="89">
        <f t="shared" si="188"/>
        <v>0</v>
      </c>
      <c r="DW123" s="89">
        <f t="shared" si="189"/>
        <v>0</v>
      </c>
      <c r="DX123" s="343">
        <f t="shared" si="190"/>
        <v>0</v>
      </c>
      <c r="DY123" s="343">
        <f t="shared" si="191"/>
        <v>0</v>
      </c>
      <c r="DZ123" s="343">
        <f t="shared" si="192"/>
        <v>0</v>
      </c>
      <c r="EA123" s="94">
        <f t="shared" si="193"/>
        <v>0</v>
      </c>
      <c r="EB123" s="90">
        <f t="shared" si="194"/>
        <v>0</v>
      </c>
      <c r="EC123" s="91">
        <f t="shared" si="195"/>
        <v>0</v>
      </c>
      <c r="ED123" s="89">
        <f t="shared" si="196"/>
        <v>0</v>
      </c>
      <c r="EE123" s="89">
        <f t="shared" si="197"/>
        <v>0</v>
      </c>
      <c r="EF123" s="89">
        <f t="shared" si="198"/>
        <v>0</v>
      </c>
      <c r="EG123" s="89">
        <f t="shared" si="199"/>
        <v>0</v>
      </c>
      <c r="EH123" s="89">
        <f t="shared" si="200"/>
        <v>0</v>
      </c>
      <c r="EI123" s="89">
        <f t="shared" si="201"/>
        <v>0</v>
      </c>
      <c r="EJ123" s="89">
        <f t="shared" si="202"/>
        <v>0</v>
      </c>
      <c r="EK123" s="94">
        <f t="shared" si="203"/>
        <v>0</v>
      </c>
      <c r="EL123" s="94">
        <f t="shared" si="204"/>
        <v>0</v>
      </c>
      <c r="EM123" s="90">
        <f t="shared" si="205"/>
        <v>0</v>
      </c>
      <c r="EN123" s="91">
        <f t="shared" si="118"/>
        <v>0</v>
      </c>
      <c r="EO123" s="89">
        <f t="shared" si="119"/>
        <v>0</v>
      </c>
      <c r="EP123" s="89">
        <f t="shared" si="120"/>
        <v>0</v>
      </c>
      <c r="EQ123" s="89">
        <f t="shared" si="121"/>
        <v>0</v>
      </c>
      <c r="ER123" s="89">
        <f t="shared" si="122"/>
        <v>0</v>
      </c>
      <c r="ES123" s="89">
        <f t="shared" si="206"/>
        <v>0</v>
      </c>
      <c r="ET123" s="89">
        <f t="shared" si="123"/>
        <v>0</v>
      </c>
      <c r="EU123" s="89">
        <f t="shared" si="124"/>
        <v>0</v>
      </c>
      <c r="EV123" s="94">
        <f t="shared" si="125"/>
        <v>0</v>
      </c>
      <c r="EW123" s="94">
        <f t="shared" si="126"/>
        <v>0</v>
      </c>
      <c r="EX123" s="90">
        <f t="shared" si="127"/>
        <v>0</v>
      </c>
      <c r="EY123" s="662"/>
    </row>
    <row r="124" spans="1:155" ht="21.75" customHeight="1">
      <c r="A124" s="13">
        <f t="shared" si="128"/>
        <v>0</v>
      </c>
      <c r="B124" s="35">
        <v>59</v>
      </c>
      <c r="C124" s="336">
        <v>116</v>
      </c>
      <c r="D124" s="6">
        <f t="shared" si="129"/>
        <v>0</v>
      </c>
      <c r="E124" s="79"/>
      <c r="F124" s="443" t="str">
        <f t="shared" si="207"/>
        <v/>
      </c>
      <c r="G124" s="78">
        <f>'Data Paste From Shala Darpan'!L117</f>
        <v>0</v>
      </c>
      <c r="H124" s="79">
        <f>'Data Paste From Shala Darpan'!F117</f>
        <v>0</v>
      </c>
      <c r="I124" s="79">
        <f>'Data Paste From Shala Darpan'!H117</f>
        <v>0</v>
      </c>
      <c r="J124" s="79">
        <f>'Data Paste From Shala Darpan'!I117</f>
        <v>0</v>
      </c>
      <c r="K124" s="337">
        <f>'Data Paste From Shala Darpan'!K117</f>
        <v>0</v>
      </c>
      <c r="L124" s="214" t="str">
        <f t="shared" si="130"/>
        <v/>
      </c>
      <c r="M124" s="174"/>
      <c r="N124" s="175" t="str">
        <f t="shared" si="131"/>
        <v/>
      </c>
      <c r="O124" s="220">
        <f t="shared" si="132"/>
        <v>0</v>
      </c>
      <c r="P124" s="681"/>
      <c r="Q124" s="137"/>
      <c r="R124" s="138"/>
      <c r="S124" s="138"/>
      <c r="T124" s="139"/>
      <c r="U124" s="138"/>
      <c r="V124" s="414">
        <f t="shared" si="133"/>
        <v>0</v>
      </c>
      <c r="W124" s="138"/>
      <c r="X124" s="193"/>
      <c r="Y124" s="194"/>
      <c r="Z124" s="194"/>
      <c r="AA124" s="195"/>
      <c r="AB124" s="194"/>
      <c r="AC124" s="417">
        <f t="shared" si="134"/>
        <v>0</v>
      </c>
      <c r="AD124" s="194"/>
      <c r="AE124" s="242"/>
      <c r="AF124" s="243"/>
      <c r="AG124" s="243"/>
      <c r="AH124" s="244"/>
      <c r="AI124" s="243"/>
      <c r="AJ124" s="420">
        <f t="shared" si="135"/>
        <v>0</v>
      </c>
      <c r="AK124" s="243"/>
      <c r="AL124" s="143"/>
      <c r="AM124" s="144"/>
      <c r="AN124" s="144"/>
      <c r="AO124" s="145"/>
      <c r="AP124" s="144"/>
      <c r="AQ124" s="423">
        <f t="shared" si="136"/>
        <v>0</v>
      </c>
      <c r="AR124" s="144"/>
      <c r="AS124" s="257"/>
      <c r="AT124" s="258"/>
      <c r="AU124" s="258"/>
      <c r="AV124" s="259"/>
      <c r="AW124" s="258"/>
      <c r="AX124" s="426">
        <f t="shared" si="137"/>
        <v>0</v>
      </c>
      <c r="AY124" s="258"/>
      <c r="AZ124" s="295"/>
      <c r="BA124" s="296"/>
      <c r="BB124" s="296"/>
      <c r="BC124" s="297"/>
      <c r="BD124" s="296"/>
      <c r="BE124" s="429">
        <f t="shared" si="138"/>
        <v>0</v>
      </c>
      <c r="BF124" s="296"/>
      <c r="BG124" s="257"/>
      <c r="BH124" s="258"/>
      <c r="BI124" s="258"/>
      <c r="BJ124" s="259"/>
      <c r="BK124" s="258"/>
      <c r="BL124" s="426">
        <f t="shared" si="139"/>
        <v>0</v>
      </c>
      <c r="BM124" s="258"/>
      <c r="BN124" s="266">
        <v>0</v>
      </c>
      <c r="BO124" s="267">
        <v>0</v>
      </c>
      <c r="BP124" s="274">
        <v>0</v>
      </c>
      <c r="BQ124" s="275">
        <v>0</v>
      </c>
      <c r="BR124" s="282">
        <v>0</v>
      </c>
      <c r="BS124" s="283">
        <v>0</v>
      </c>
      <c r="BT124" s="202">
        <v>0</v>
      </c>
      <c r="BU124" s="203">
        <v>0</v>
      </c>
      <c r="BV124" s="203">
        <v>0</v>
      </c>
      <c r="BW124" s="150">
        <v>0</v>
      </c>
      <c r="BX124" s="151">
        <v>0</v>
      </c>
      <c r="BY124" s="301">
        <v>0</v>
      </c>
      <c r="BZ124" s="91">
        <f t="shared" si="140"/>
        <v>0</v>
      </c>
      <c r="CA124" s="89">
        <f t="shared" si="141"/>
        <v>0</v>
      </c>
      <c r="CB124" s="89">
        <f t="shared" si="142"/>
        <v>0</v>
      </c>
      <c r="CC124" s="89">
        <f t="shared" si="143"/>
        <v>0</v>
      </c>
      <c r="CD124" s="89">
        <f t="shared" si="144"/>
        <v>0</v>
      </c>
      <c r="CE124" s="89">
        <f t="shared" si="145"/>
        <v>0</v>
      </c>
      <c r="CF124" s="89">
        <f t="shared" si="146"/>
        <v>0</v>
      </c>
      <c r="CG124" s="89">
        <f t="shared" si="147"/>
        <v>0</v>
      </c>
      <c r="CH124" s="94">
        <f t="shared" si="148"/>
        <v>0</v>
      </c>
      <c r="CI124" s="94">
        <f t="shared" si="149"/>
        <v>0</v>
      </c>
      <c r="CJ124" s="90">
        <f t="shared" si="150"/>
        <v>0</v>
      </c>
      <c r="CK124" s="91">
        <f t="shared" si="151"/>
        <v>0</v>
      </c>
      <c r="CL124" s="89">
        <f t="shared" si="152"/>
        <v>0</v>
      </c>
      <c r="CM124" s="89">
        <f t="shared" si="153"/>
        <v>0</v>
      </c>
      <c r="CN124" s="89">
        <f t="shared" si="154"/>
        <v>0</v>
      </c>
      <c r="CO124" s="89">
        <f t="shared" si="155"/>
        <v>0</v>
      </c>
      <c r="CP124" s="89">
        <f t="shared" si="156"/>
        <v>0</v>
      </c>
      <c r="CQ124" s="89">
        <f t="shared" si="157"/>
        <v>0</v>
      </c>
      <c r="CR124" s="89">
        <f t="shared" si="158"/>
        <v>0</v>
      </c>
      <c r="CS124" s="94">
        <f t="shared" si="159"/>
        <v>0</v>
      </c>
      <c r="CT124" s="94">
        <f t="shared" si="160"/>
        <v>0</v>
      </c>
      <c r="CU124" s="90">
        <f t="shared" si="161"/>
        <v>0</v>
      </c>
      <c r="CV124" s="91">
        <f t="shared" si="162"/>
        <v>0</v>
      </c>
      <c r="CW124" s="89">
        <f t="shared" si="163"/>
        <v>0</v>
      </c>
      <c r="CX124" s="89">
        <f t="shared" si="164"/>
        <v>0</v>
      </c>
      <c r="CY124" s="89">
        <f t="shared" si="165"/>
        <v>0</v>
      </c>
      <c r="CZ124" s="89">
        <f t="shared" si="166"/>
        <v>0</v>
      </c>
      <c r="DA124" s="89">
        <f t="shared" si="167"/>
        <v>0</v>
      </c>
      <c r="DB124" s="89">
        <f t="shared" si="168"/>
        <v>0</v>
      </c>
      <c r="DC124" s="89">
        <f t="shared" si="169"/>
        <v>0</v>
      </c>
      <c r="DD124" s="94">
        <f t="shared" si="170"/>
        <v>0</v>
      </c>
      <c r="DE124" s="94">
        <f t="shared" si="171"/>
        <v>0</v>
      </c>
      <c r="DF124" s="90">
        <f t="shared" si="172"/>
        <v>0</v>
      </c>
      <c r="DG124" s="91">
        <f t="shared" si="173"/>
        <v>0</v>
      </c>
      <c r="DH124" s="91">
        <f t="shared" si="174"/>
        <v>0</v>
      </c>
      <c r="DI124" s="91">
        <f t="shared" si="175"/>
        <v>0</v>
      </c>
      <c r="DJ124" s="91">
        <f t="shared" si="176"/>
        <v>0</v>
      </c>
      <c r="DK124" s="89">
        <f t="shared" si="177"/>
        <v>0</v>
      </c>
      <c r="DL124" s="89">
        <f t="shared" si="178"/>
        <v>0</v>
      </c>
      <c r="DM124" s="89">
        <f t="shared" si="179"/>
        <v>0</v>
      </c>
      <c r="DN124" s="89">
        <f t="shared" si="180"/>
        <v>0</v>
      </c>
      <c r="DO124" s="89">
        <f t="shared" si="181"/>
        <v>0</v>
      </c>
      <c r="DP124" s="94">
        <f t="shared" si="182"/>
        <v>0</v>
      </c>
      <c r="DQ124" s="90">
        <f t="shared" si="183"/>
        <v>0</v>
      </c>
      <c r="DR124" s="342">
        <f t="shared" si="184"/>
        <v>0</v>
      </c>
      <c r="DS124" s="343">
        <f t="shared" si="185"/>
        <v>0</v>
      </c>
      <c r="DT124" s="343">
        <f t="shared" si="186"/>
        <v>0</v>
      </c>
      <c r="DU124" s="343">
        <f t="shared" si="187"/>
        <v>0</v>
      </c>
      <c r="DV124" s="89">
        <f t="shared" si="188"/>
        <v>0</v>
      </c>
      <c r="DW124" s="89">
        <f t="shared" si="189"/>
        <v>0</v>
      </c>
      <c r="DX124" s="343">
        <f t="shared" si="190"/>
        <v>0</v>
      </c>
      <c r="DY124" s="343">
        <f t="shared" si="191"/>
        <v>0</v>
      </c>
      <c r="DZ124" s="343">
        <f t="shared" si="192"/>
        <v>0</v>
      </c>
      <c r="EA124" s="94">
        <f t="shared" si="193"/>
        <v>0</v>
      </c>
      <c r="EB124" s="90">
        <f t="shared" si="194"/>
        <v>0</v>
      </c>
      <c r="EC124" s="91">
        <f t="shared" si="195"/>
        <v>0</v>
      </c>
      <c r="ED124" s="89">
        <f t="shared" si="196"/>
        <v>0</v>
      </c>
      <c r="EE124" s="89">
        <f t="shared" si="197"/>
        <v>0</v>
      </c>
      <c r="EF124" s="89">
        <f t="shared" si="198"/>
        <v>0</v>
      </c>
      <c r="EG124" s="89">
        <f t="shared" si="199"/>
        <v>0</v>
      </c>
      <c r="EH124" s="89">
        <f t="shared" si="200"/>
        <v>0</v>
      </c>
      <c r="EI124" s="89">
        <f t="shared" si="201"/>
        <v>0</v>
      </c>
      <c r="EJ124" s="89">
        <f t="shared" si="202"/>
        <v>0</v>
      </c>
      <c r="EK124" s="94">
        <f t="shared" si="203"/>
        <v>0</v>
      </c>
      <c r="EL124" s="94">
        <f t="shared" si="204"/>
        <v>0</v>
      </c>
      <c r="EM124" s="90">
        <f t="shared" si="205"/>
        <v>0</v>
      </c>
      <c r="EN124" s="91">
        <f t="shared" si="118"/>
        <v>0</v>
      </c>
      <c r="EO124" s="89">
        <f t="shared" si="119"/>
        <v>0</v>
      </c>
      <c r="EP124" s="89">
        <f t="shared" si="120"/>
        <v>0</v>
      </c>
      <c r="EQ124" s="89">
        <f t="shared" si="121"/>
        <v>0</v>
      </c>
      <c r="ER124" s="89">
        <f t="shared" si="122"/>
        <v>0</v>
      </c>
      <c r="ES124" s="89">
        <f t="shared" si="206"/>
        <v>0</v>
      </c>
      <c r="ET124" s="89">
        <f t="shared" si="123"/>
        <v>0</v>
      </c>
      <c r="EU124" s="89">
        <f t="shared" si="124"/>
        <v>0</v>
      </c>
      <c r="EV124" s="94">
        <f t="shared" si="125"/>
        <v>0</v>
      </c>
      <c r="EW124" s="94">
        <f t="shared" si="126"/>
        <v>0</v>
      </c>
      <c r="EX124" s="90">
        <f t="shared" si="127"/>
        <v>0</v>
      </c>
      <c r="EY124" s="662"/>
    </row>
    <row r="125" spans="1:155" ht="21.75" customHeight="1">
      <c r="A125" s="13">
        <f t="shared" si="128"/>
        <v>0</v>
      </c>
      <c r="B125" s="35">
        <v>60</v>
      </c>
      <c r="C125" s="334">
        <v>117</v>
      </c>
      <c r="D125" s="6">
        <f t="shared" si="129"/>
        <v>0</v>
      </c>
      <c r="E125" s="79"/>
      <c r="F125" s="443" t="str">
        <f t="shared" si="207"/>
        <v/>
      </c>
      <c r="G125" s="79">
        <f>'Data Paste From Shala Darpan'!L118</f>
        <v>0</v>
      </c>
      <c r="H125" s="79">
        <f>'Data Paste From Shala Darpan'!F118</f>
        <v>0</v>
      </c>
      <c r="I125" s="79">
        <f>'Data Paste From Shala Darpan'!H118</f>
        <v>0</v>
      </c>
      <c r="J125" s="79">
        <f>'Data Paste From Shala Darpan'!I118</f>
        <v>0</v>
      </c>
      <c r="K125" s="337">
        <f>'Data Paste From Shala Darpan'!K118</f>
        <v>0</v>
      </c>
      <c r="L125" s="214" t="str">
        <f t="shared" si="130"/>
        <v/>
      </c>
      <c r="M125" s="174"/>
      <c r="N125" s="175" t="str">
        <f t="shared" si="131"/>
        <v/>
      </c>
      <c r="O125" s="220">
        <f t="shared" si="132"/>
        <v>0</v>
      </c>
      <c r="P125" s="681"/>
      <c r="Q125" s="137"/>
      <c r="R125" s="138"/>
      <c r="S125" s="138"/>
      <c r="T125" s="139"/>
      <c r="U125" s="138"/>
      <c r="V125" s="414">
        <f t="shared" si="133"/>
        <v>0</v>
      </c>
      <c r="W125" s="138"/>
      <c r="X125" s="193"/>
      <c r="Y125" s="194"/>
      <c r="Z125" s="194"/>
      <c r="AA125" s="195"/>
      <c r="AB125" s="194"/>
      <c r="AC125" s="417">
        <f t="shared" si="134"/>
        <v>0</v>
      </c>
      <c r="AD125" s="194"/>
      <c r="AE125" s="242"/>
      <c r="AF125" s="243"/>
      <c r="AG125" s="243"/>
      <c r="AH125" s="244"/>
      <c r="AI125" s="243"/>
      <c r="AJ125" s="420">
        <f t="shared" si="135"/>
        <v>0</v>
      </c>
      <c r="AK125" s="243"/>
      <c r="AL125" s="143"/>
      <c r="AM125" s="144"/>
      <c r="AN125" s="144"/>
      <c r="AO125" s="145"/>
      <c r="AP125" s="144"/>
      <c r="AQ125" s="423">
        <f t="shared" si="136"/>
        <v>0</v>
      </c>
      <c r="AR125" s="144"/>
      <c r="AS125" s="257"/>
      <c r="AT125" s="258"/>
      <c r="AU125" s="258"/>
      <c r="AV125" s="259"/>
      <c r="AW125" s="258"/>
      <c r="AX125" s="426">
        <f t="shared" si="137"/>
        <v>0</v>
      </c>
      <c r="AY125" s="258"/>
      <c r="AZ125" s="295"/>
      <c r="BA125" s="296"/>
      <c r="BB125" s="296"/>
      <c r="BC125" s="297"/>
      <c r="BD125" s="296"/>
      <c r="BE125" s="429">
        <f t="shared" si="138"/>
        <v>0</v>
      </c>
      <c r="BF125" s="296"/>
      <c r="BG125" s="257"/>
      <c r="BH125" s="258"/>
      <c r="BI125" s="258"/>
      <c r="BJ125" s="259"/>
      <c r="BK125" s="258"/>
      <c r="BL125" s="426">
        <f t="shared" si="139"/>
        <v>0</v>
      </c>
      <c r="BM125" s="258"/>
      <c r="BN125" s="266">
        <v>0</v>
      </c>
      <c r="BO125" s="267">
        <v>0</v>
      </c>
      <c r="BP125" s="274">
        <v>0</v>
      </c>
      <c r="BQ125" s="275">
        <v>0</v>
      </c>
      <c r="BR125" s="282">
        <v>0</v>
      </c>
      <c r="BS125" s="283">
        <v>0</v>
      </c>
      <c r="BT125" s="202">
        <v>0</v>
      </c>
      <c r="BU125" s="203">
        <v>0</v>
      </c>
      <c r="BV125" s="203">
        <v>0</v>
      </c>
      <c r="BW125" s="150">
        <v>0</v>
      </c>
      <c r="BX125" s="151">
        <v>0</v>
      </c>
      <c r="BY125" s="301">
        <v>0</v>
      </c>
      <c r="BZ125" s="91">
        <f t="shared" si="140"/>
        <v>0</v>
      </c>
      <c r="CA125" s="89">
        <f t="shared" si="141"/>
        <v>0</v>
      </c>
      <c r="CB125" s="89">
        <f t="shared" si="142"/>
        <v>0</v>
      </c>
      <c r="CC125" s="89">
        <f t="shared" si="143"/>
        <v>0</v>
      </c>
      <c r="CD125" s="89">
        <f t="shared" si="144"/>
        <v>0</v>
      </c>
      <c r="CE125" s="89">
        <f t="shared" si="145"/>
        <v>0</v>
      </c>
      <c r="CF125" s="89">
        <f t="shared" si="146"/>
        <v>0</v>
      </c>
      <c r="CG125" s="89">
        <f t="shared" si="147"/>
        <v>0</v>
      </c>
      <c r="CH125" s="94">
        <f t="shared" si="148"/>
        <v>0</v>
      </c>
      <c r="CI125" s="94">
        <f t="shared" si="149"/>
        <v>0</v>
      </c>
      <c r="CJ125" s="90">
        <f t="shared" si="150"/>
        <v>0</v>
      </c>
      <c r="CK125" s="91">
        <f t="shared" si="151"/>
        <v>0</v>
      </c>
      <c r="CL125" s="89">
        <f t="shared" si="152"/>
        <v>0</v>
      </c>
      <c r="CM125" s="89">
        <f t="shared" si="153"/>
        <v>0</v>
      </c>
      <c r="CN125" s="89">
        <f t="shared" si="154"/>
        <v>0</v>
      </c>
      <c r="CO125" s="89">
        <f t="shared" si="155"/>
        <v>0</v>
      </c>
      <c r="CP125" s="89">
        <f t="shared" si="156"/>
        <v>0</v>
      </c>
      <c r="CQ125" s="89">
        <f t="shared" si="157"/>
        <v>0</v>
      </c>
      <c r="CR125" s="89">
        <f t="shared" si="158"/>
        <v>0</v>
      </c>
      <c r="CS125" s="94">
        <f t="shared" si="159"/>
        <v>0</v>
      </c>
      <c r="CT125" s="94">
        <f t="shared" si="160"/>
        <v>0</v>
      </c>
      <c r="CU125" s="90">
        <f t="shared" si="161"/>
        <v>0</v>
      </c>
      <c r="CV125" s="91">
        <f t="shared" si="162"/>
        <v>0</v>
      </c>
      <c r="CW125" s="89">
        <f t="shared" si="163"/>
        <v>0</v>
      </c>
      <c r="CX125" s="89">
        <f t="shared" si="164"/>
        <v>0</v>
      </c>
      <c r="CY125" s="89">
        <f t="shared" si="165"/>
        <v>0</v>
      </c>
      <c r="CZ125" s="89">
        <f t="shared" si="166"/>
        <v>0</v>
      </c>
      <c r="DA125" s="89">
        <f t="shared" si="167"/>
        <v>0</v>
      </c>
      <c r="DB125" s="89">
        <f t="shared" si="168"/>
        <v>0</v>
      </c>
      <c r="DC125" s="89">
        <f t="shared" si="169"/>
        <v>0</v>
      </c>
      <c r="DD125" s="94">
        <f t="shared" si="170"/>
        <v>0</v>
      </c>
      <c r="DE125" s="94">
        <f t="shared" si="171"/>
        <v>0</v>
      </c>
      <c r="DF125" s="90">
        <f t="shared" si="172"/>
        <v>0</v>
      </c>
      <c r="DG125" s="91">
        <f t="shared" si="173"/>
        <v>0</v>
      </c>
      <c r="DH125" s="91">
        <f t="shared" si="174"/>
        <v>0</v>
      </c>
      <c r="DI125" s="91">
        <f t="shared" si="175"/>
        <v>0</v>
      </c>
      <c r="DJ125" s="91">
        <f t="shared" si="176"/>
        <v>0</v>
      </c>
      <c r="DK125" s="89">
        <f t="shared" si="177"/>
        <v>0</v>
      </c>
      <c r="DL125" s="89">
        <f t="shared" si="178"/>
        <v>0</v>
      </c>
      <c r="DM125" s="89">
        <f t="shared" si="179"/>
        <v>0</v>
      </c>
      <c r="DN125" s="89">
        <f t="shared" si="180"/>
        <v>0</v>
      </c>
      <c r="DO125" s="89">
        <f t="shared" si="181"/>
        <v>0</v>
      </c>
      <c r="DP125" s="94">
        <f t="shared" si="182"/>
        <v>0</v>
      </c>
      <c r="DQ125" s="90">
        <f t="shared" si="183"/>
        <v>0</v>
      </c>
      <c r="DR125" s="342">
        <f t="shared" si="184"/>
        <v>0</v>
      </c>
      <c r="DS125" s="343">
        <f t="shared" si="185"/>
        <v>0</v>
      </c>
      <c r="DT125" s="343">
        <f t="shared" si="186"/>
        <v>0</v>
      </c>
      <c r="DU125" s="343">
        <f t="shared" si="187"/>
        <v>0</v>
      </c>
      <c r="DV125" s="89">
        <f t="shared" si="188"/>
        <v>0</v>
      </c>
      <c r="DW125" s="89">
        <f t="shared" si="189"/>
        <v>0</v>
      </c>
      <c r="DX125" s="343">
        <f t="shared" si="190"/>
        <v>0</v>
      </c>
      <c r="DY125" s="343">
        <f t="shared" si="191"/>
        <v>0</v>
      </c>
      <c r="DZ125" s="343">
        <f t="shared" si="192"/>
        <v>0</v>
      </c>
      <c r="EA125" s="94">
        <f t="shared" si="193"/>
        <v>0</v>
      </c>
      <c r="EB125" s="90">
        <f t="shared" si="194"/>
        <v>0</v>
      </c>
      <c r="EC125" s="91">
        <f t="shared" si="195"/>
        <v>0</v>
      </c>
      <c r="ED125" s="89">
        <f t="shared" si="196"/>
        <v>0</v>
      </c>
      <c r="EE125" s="89">
        <f t="shared" si="197"/>
        <v>0</v>
      </c>
      <c r="EF125" s="89">
        <f t="shared" si="198"/>
        <v>0</v>
      </c>
      <c r="EG125" s="89">
        <f t="shared" si="199"/>
        <v>0</v>
      </c>
      <c r="EH125" s="89">
        <f t="shared" si="200"/>
        <v>0</v>
      </c>
      <c r="EI125" s="89">
        <f t="shared" si="201"/>
        <v>0</v>
      </c>
      <c r="EJ125" s="89">
        <f t="shared" si="202"/>
        <v>0</v>
      </c>
      <c r="EK125" s="94">
        <f t="shared" si="203"/>
        <v>0</v>
      </c>
      <c r="EL125" s="94">
        <f t="shared" si="204"/>
        <v>0</v>
      </c>
      <c r="EM125" s="90">
        <f t="shared" si="205"/>
        <v>0</v>
      </c>
      <c r="EN125" s="91">
        <f t="shared" si="118"/>
        <v>0</v>
      </c>
      <c r="EO125" s="89">
        <f t="shared" si="119"/>
        <v>0</v>
      </c>
      <c r="EP125" s="89">
        <f t="shared" si="120"/>
        <v>0</v>
      </c>
      <c r="EQ125" s="89">
        <f t="shared" si="121"/>
        <v>0</v>
      </c>
      <c r="ER125" s="89">
        <f t="shared" si="122"/>
        <v>0</v>
      </c>
      <c r="ES125" s="89">
        <f t="shared" si="206"/>
        <v>0</v>
      </c>
      <c r="ET125" s="89">
        <f t="shared" si="123"/>
        <v>0</v>
      </c>
      <c r="EU125" s="89">
        <f t="shared" si="124"/>
        <v>0</v>
      </c>
      <c r="EV125" s="94">
        <f t="shared" si="125"/>
        <v>0</v>
      </c>
      <c r="EW125" s="94">
        <f t="shared" si="126"/>
        <v>0</v>
      </c>
      <c r="EX125" s="90">
        <f t="shared" si="127"/>
        <v>0</v>
      </c>
      <c r="EY125" s="662"/>
    </row>
    <row r="126" spans="1:155" ht="21.75" customHeight="1">
      <c r="A126" s="13">
        <f t="shared" si="128"/>
        <v>0</v>
      </c>
      <c r="B126" s="35">
        <v>61</v>
      </c>
      <c r="C126" s="336">
        <v>118</v>
      </c>
      <c r="D126" s="6">
        <f t="shared" si="129"/>
        <v>0</v>
      </c>
      <c r="E126" s="79"/>
      <c r="F126" s="443" t="str">
        <f t="shared" si="207"/>
        <v/>
      </c>
      <c r="G126" s="78">
        <f>'Data Paste From Shala Darpan'!L119</f>
        <v>0</v>
      </c>
      <c r="H126" s="79">
        <f>'Data Paste From Shala Darpan'!F119</f>
        <v>0</v>
      </c>
      <c r="I126" s="79">
        <f>'Data Paste From Shala Darpan'!H119</f>
        <v>0</v>
      </c>
      <c r="J126" s="79">
        <f>'Data Paste From Shala Darpan'!I119</f>
        <v>0</v>
      </c>
      <c r="K126" s="337">
        <f>'Data Paste From Shala Darpan'!K119</f>
        <v>0</v>
      </c>
      <c r="L126" s="214" t="str">
        <f t="shared" si="130"/>
        <v/>
      </c>
      <c r="M126" s="174"/>
      <c r="N126" s="175" t="str">
        <f t="shared" si="131"/>
        <v/>
      </c>
      <c r="O126" s="220">
        <f t="shared" si="132"/>
        <v>0</v>
      </c>
      <c r="P126" s="681"/>
      <c r="Q126" s="137"/>
      <c r="R126" s="138"/>
      <c r="S126" s="138"/>
      <c r="T126" s="139"/>
      <c r="U126" s="138"/>
      <c r="V126" s="414">
        <f t="shared" si="133"/>
        <v>0</v>
      </c>
      <c r="W126" s="138"/>
      <c r="X126" s="193"/>
      <c r="Y126" s="194"/>
      <c r="Z126" s="194"/>
      <c r="AA126" s="195"/>
      <c r="AB126" s="194"/>
      <c r="AC126" s="417">
        <f t="shared" si="134"/>
        <v>0</v>
      </c>
      <c r="AD126" s="194"/>
      <c r="AE126" s="242"/>
      <c r="AF126" s="243"/>
      <c r="AG126" s="243"/>
      <c r="AH126" s="244"/>
      <c r="AI126" s="243"/>
      <c r="AJ126" s="420">
        <f t="shared" si="135"/>
        <v>0</v>
      </c>
      <c r="AK126" s="243"/>
      <c r="AL126" s="143"/>
      <c r="AM126" s="144"/>
      <c r="AN126" s="144"/>
      <c r="AO126" s="145"/>
      <c r="AP126" s="144"/>
      <c r="AQ126" s="423">
        <f t="shared" si="136"/>
        <v>0</v>
      </c>
      <c r="AR126" s="144"/>
      <c r="AS126" s="257"/>
      <c r="AT126" s="258"/>
      <c r="AU126" s="258"/>
      <c r="AV126" s="259"/>
      <c r="AW126" s="258"/>
      <c r="AX126" s="426">
        <f t="shared" si="137"/>
        <v>0</v>
      </c>
      <c r="AY126" s="258"/>
      <c r="AZ126" s="295"/>
      <c r="BA126" s="296"/>
      <c r="BB126" s="296"/>
      <c r="BC126" s="297"/>
      <c r="BD126" s="296"/>
      <c r="BE126" s="429">
        <f t="shared" si="138"/>
        <v>0</v>
      </c>
      <c r="BF126" s="296"/>
      <c r="BG126" s="257"/>
      <c r="BH126" s="258"/>
      <c r="BI126" s="258"/>
      <c r="BJ126" s="259"/>
      <c r="BK126" s="258"/>
      <c r="BL126" s="426">
        <f t="shared" si="139"/>
        <v>0</v>
      </c>
      <c r="BM126" s="258"/>
      <c r="BN126" s="266">
        <v>0</v>
      </c>
      <c r="BO126" s="267">
        <v>0</v>
      </c>
      <c r="BP126" s="274">
        <v>0</v>
      </c>
      <c r="BQ126" s="275">
        <v>0</v>
      </c>
      <c r="BR126" s="282">
        <v>0</v>
      </c>
      <c r="BS126" s="283">
        <v>0</v>
      </c>
      <c r="BT126" s="202">
        <v>0</v>
      </c>
      <c r="BU126" s="203">
        <v>0</v>
      </c>
      <c r="BV126" s="203">
        <v>0</v>
      </c>
      <c r="BW126" s="150">
        <v>0</v>
      </c>
      <c r="BX126" s="151">
        <v>0</v>
      </c>
      <c r="BY126" s="301">
        <v>0</v>
      </c>
      <c r="BZ126" s="91">
        <f t="shared" si="140"/>
        <v>0</v>
      </c>
      <c r="CA126" s="89">
        <f t="shared" si="141"/>
        <v>0</v>
      </c>
      <c r="CB126" s="89">
        <f t="shared" si="142"/>
        <v>0</v>
      </c>
      <c r="CC126" s="89">
        <f t="shared" si="143"/>
        <v>0</v>
      </c>
      <c r="CD126" s="89">
        <f t="shared" si="144"/>
        <v>0</v>
      </c>
      <c r="CE126" s="89">
        <f t="shared" si="145"/>
        <v>0</v>
      </c>
      <c r="CF126" s="89">
        <f t="shared" si="146"/>
        <v>0</v>
      </c>
      <c r="CG126" s="89">
        <f t="shared" si="147"/>
        <v>0</v>
      </c>
      <c r="CH126" s="94">
        <f t="shared" si="148"/>
        <v>0</v>
      </c>
      <c r="CI126" s="94">
        <f t="shared" si="149"/>
        <v>0</v>
      </c>
      <c r="CJ126" s="90">
        <f t="shared" si="150"/>
        <v>0</v>
      </c>
      <c r="CK126" s="91">
        <f t="shared" si="151"/>
        <v>0</v>
      </c>
      <c r="CL126" s="89">
        <f t="shared" si="152"/>
        <v>0</v>
      </c>
      <c r="CM126" s="89">
        <f t="shared" si="153"/>
        <v>0</v>
      </c>
      <c r="CN126" s="89">
        <f t="shared" si="154"/>
        <v>0</v>
      </c>
      <c r="CO126" s="89">
        <f t="shared" si="155"/>
        <v>0</v>
      </c>
      <c r="CP126" s="89">
        <f t="shared" si="156"/>
        <v>0</v>
      </c>
      <c r="CQ126" s="89">
        <f t="shared" si="157"/>
        <v>0</v>
      </c>
      <c r="CR126" s="89">
        <f t="shared" si="158"/>
        <v>0</v>
      </c>
      <c r="CS126" s="94">
        <f t="shared" si="159"/>
        <v>0</v>
      </c>
      <c r="CT126" s="94">
        <f t="shared" si="160"/>
        <v>0</v>
      </c>
      <c r="CU126" s="90">
        <f t="shared" si="161"/>
        <v>0</v>
      </c>
      <c r="CV126" s="91">
        <f t="shared" si="162"/>
        <v>0</v>
      </c>
      <c r="CW126" s="89">
        <f t="shared" si="163"/>
        <v>0</v>
      </c>
      <c r="CX126" s="89">
        <f t="shared" si="164"/>
        <v>0</v>
      </c>
      <c r="CY126" s="89">
        <f t="shared" si="165"/>
        <v>0</v>
      </c>
      <c r="CZ126" s="89">
        <f t="shared" si="166"/>
        <v>0</v>
      </c>
      <c r="DA126" s="89">
        <f t="shared" si="167"/>
        <v>0</v>
      </c>
      <c r="DB126" s="89">
        <f t="shared" si="168"/>
        <v>0</v>
      </c>
      <c r="DC126" s="89">
        <f t="shared" si="169"/>
        <v>0</v>
      </c>
      <c r="DD126" s="94">
        <f t="shared" si="170"/>
        <v>0</v>
      </c>
      <c r="DE126" s="94">
        <f t="shared" si="171"/>
        <v>0</v>
      </c>
      <c r="DF126" s="90">
        <f t="shared" si="172"/>
        <v>0</v>
      </c>
      <c r="DG126" s="91">
        <f t="shared" si="173"/>
        <v>0</v>
      </c>
      <c r="DH126" s="91">
        <f t="shared" si="174"/>
        <v>0</v>
      </c>
      <c r="DI126" s="91">
        <f t="shared" si="175"/>
        <v>0</v>
      </c>
      <c r="DJ126" s="91">
        <f t="shared" si="176"/>
        <v>0</v>
      </c>
      <c r="DK126" s="89">
        <f t="shared" si="177"/>
        <v>0</v>
      </c>
      <c r="DL126" s="89">
        <f t="shared" si="178"/>
        <v>0</v>
      </c>
      <c r="DM126" s="89">
        <f t="shared" si="179"/>
        <v>0</v>
      </c>
      <c r="DN126" s="89">
        <f t="shared" si="180"/>
        <v>0</v>
      </c>
      <c r="DO126" s="89">
        <f t="shared" si="181"/>
        <v>0</v>
      </c>
      <c r="DP126" s="94">
        <f t="shared" si="182"/>
        <v>0</v>
      </c>
      <c r="DQ126" s="90">
        <f t="shared" si="183"/>
        <v>0</v>
      </c>
      <c r="DR126" s="342">
        <f t="shared" si="184"/>
        <v>0</v>
      </c>
      <c r="DS126" s="343">
        <f t="shared" si="185"/>
        <v>0</v>
      </c>
      <c r="DT126" s="343">
        <f t="shared" si="186"/>
        <v>0</v>
      </c>
      <c r="DU126" s="343">
        <f t="shared" si="187"/>
        <v>0</v>
      </c>
      <c r="DV126" s="89">
        <f t="shared" si="188"/>
        <v>0</v>
      </c>
      <c r="DW126" s="89">
        <f t="shared" si="189"/>
        <v>0</v>
      </c>
      <c r="DX126" s="343">
        <f t="shared" si="190"/>
        <v>0</v>
      </c>
      <c r="DY126" s="343">
        <f t="shared" si="191"/>
        <v>0</v>
      </c>
      <c r="DZ126" s="343">
        <f t="shared" si="192"/>
        <v>0</v>
      </c>
      <c r="EA126" s="94">
        <f t="shared" si="193"/>
        <v>0</v>
      </c>
      <c r="EB126" s="90">
        <f t="shared" si="194"/>
        <v>0</v>
      </c>
      <c r="EC126" s="91">
        <f t="shared" si="195"/>
        <v>0</v>
      </c>
      <c r="ED126" s="89">
        <f t="shared" si="196"/>
        <v>0</v>
      </c>
      <c r="EE126" s="89">
        <f t="shared" si="197"/>
        <v>0</v>
      </c>
      <c r="EF126" s="89">
        <f t="shared" si="198"/>
        <v>0</v>
      </c>
      <c r="EG126" s="89">
        <f t="shared" si="199"/>
        <v>0</v>
      </c>
      <c r="EH126" s="89">
        <f t="shared" si="200"/>
        <v>0</v>
      </c>
      <c r="EI126" s="89">
        <f t="shared" si="201"/>
        <v>0</v>
      </c>
      <c r="EJ126" s="89">
        <f t="shared" si="202"/>
        <v>0</v>
      </c>
      <c r="EK126" s="94">
        <f t="shared" si="203"/>
        <v>0</v>
      </c>
      <c r="EL126" s="94">
        <f t="shared" si="204"/>
        <v>0</v>
      </c>
      <c r="EM126" s="90">
        <f t="shared" si="205"/>
        <v>0</v>
      </c>
      <c r="EN126" s="91">
        <f t="shared" si="118"/>
        <v>0</v>
      </c>
      <c r="EO126" s="89">
        <f t="shared" si="119"/>
        <v>0</v>
      </c>
      <c r="EP126" s="89">
        <f t="shared" si="120"/>
        <v>0</v>
      </c>
      <c r="EQ126" s="89">
        <f t="shared" si="121"/>
        <v>0</v>
      </c>
      <c r="ER126" s="89">
        <f t="shared" si="122"/>
        <v>0</v>
      </c>
      <c r="ES126" s="89">
        <f t="shared" si="206"/>
        <v>0</v>
      </c>
      <c r="ET126" s="89">
        <f t="shared" si="123"/>
        <v>0</v>
      </c>
      <c r="EU126" s="89">
        <f t="shared" si="124"/>
        <v>0</v>
      </c>
      <c r="EV126" s="94">
        <f t="shared" si="125"/>
        <v>0</v>
      </c>
      <c r="EW126" s="94">
        <f t="shared" si="126"/>
        <v>0</v>
      </c>
      <c r="EX126" s="90">
        <f t="shared" si="127"/>
        <v>0</v>
      </c>
      <c r="EY126" s="662"/>
    </row>
    <row r="127" spans="1:155" ht="21.75" customHeight="1">
      <c r="A127" s="13">
        <f t="shared" si="128"/>
        <v>0</v>
      </c>
      <c r="B127" s="35">
        <v>62</v>
      </c>
      <c r="C127" s="334">
        <v>119</v>
      </c>
      <c r="D127" s="6">
        <f t="shared" si="129"/>
        <v>0</v>
      </c>
      <c r="E127" s="79"/>
      <c r="F127" s="443" t="str">
        <f t="shared" si="207"/>
        <v/>
      </c>
      <c r="G127" s="79">
        <f>'Data Paste From Shala Darpan'!L120</f>
        <v>0</v>
      </c>
      <c r="H127" s="79">
        <f>'Data Paste From Shala Darpan'!F120</f>
        <v>0</v>
      </c>
      <c r="I127" s="79">
        <f>'Data Paste From Shala Darpan'!H120</f>
        <v>0</v>
      </c>
      <c r="J127" s="79">
        <f>'Data Paste From Shala Darpan'!I120</f>
        <v>0</v>
      </c>
      <c r="K127" s="337">
        <f>'Data Paste From Shala Darpan'!K120</f>
        <v>0</v>
      </c>
      <c r="L127" s="214" t="str">
        <f t="shared" si="130"/>
        <v/>
      </c>
      <c r="M127" s="174"/>
      <c r="N127" s="175" t="str">
        <f t="shared" si="131"/>
        <v/>
      </c>
      <c r="O127" s="220">
        <f t="shared" si="132"/>
        <v>0</v>
      </c>
      <c r="P127" s="681"/>
      <c r="Q127" s="137"/>
      <c r="R127" s="138"/>
      <c r="S127" s="138"/>
      <c r="T127" s="139"/>
      <c r="U127" s="138"/>
      <c r="V127" s="414">
        <f t="shared" si="133"/>
        <v>0</v>
      </c>
      <c r="W127" s="138"/>
      <c r="X127" s="193"/>
      <c r="Y127" s="194"/>
      <c r="Z127" s="194"/>
      <c r="AA127" s="195"/>
      <c r="AB127" s="194"/>
      <c r="AC127" s="417">
        <f t="shared" si="134"/>
        <v>0</v>
      </c>
      <c r="AD127" s="194"/>
      <c r="AE127" s="242"/>
      <c r="AF127" s="243"/>
      <c r="AG127" s="243"/>
      <c r="AH127" s="244"/>
      <c r="AI127" s="243"/>
      <c r="AJ127" s="420">
        <f t="shared" si="135"/>
        <v>0</v>
      </c>
      <c r="AK127" s="243"/>
      <c r="AL127" s="143"/>
      <c r="AM127" s="144"/>
      <c r="AN127" s="144"/>
      <c r="AO127" s="145"/>
      <c r="AP127" s="144"/>
      <c r="AQ127" s="423">
        <f t="shared" si="136"/>
        <v>0</v>
      </c>
      <c r="AR127" s="144"/>
      <c r="AS127" s="257"/>
      <c r="AT127" s="258"/>
      <c r="AU127" s="258"/>
      <c r="AV127" s="259"/>
      <c r="AW127" s="258"/>
      <c r="AX127" s="426">
        <f t="shared" si="137"/>
        <v>0</v>
      </c>
      <c r="AY127" s="258"/>
      <c r="AZ127" s="295"/>
      <c r="BA127" s="296"/>
      <c r="BB127" s="296"/>
      <c r="BC127" s="297"/>
      <c r="BD127" s="296"/>
      <c r="BE127" s="429">
        <f t="shared" si="138"/>
        <v>0</v>
      </c>
      <c r="BF127" s="296"/>
      <c r="BG127" s="257"/>
      <c r="BH127" s="258"/>
      <c r="BI127" s="258"/>
      <c r="BJ127" s="259"/>
      <c r="BK127" s="258"/>
      <c r="BL127" s="426">
        <f t="shared" si="139"/>
        <v>0</v>
      </c>
      <c r="BM127" s="258"/>
      <c r="BN127" s="266">
        <v>0</v>
      </c>
      <c r="BO127" s="267">
        <v>0</v>
      </c>
      <c r="BP127" s="274">
        <v>0</v>
      </c>
      <c r="BQ127" s="275">
        <v>0</v>
      </c>
      <c r="BR127" s="282">
        <v>0</v>
      </c>
      <c r="BS127" s="283">
        <v>0</v>
      </c>
      <c r="BT127" s="202">
        <v>0</v>
      </c>
      <c r="BU127" s="203">
        <v>0</v>
      </c>
      <c r="BV127" s="203">
        <v>0</v>
      </c>
      <c r="BW127" s="150">
        <v>0</v>
      </c>
      <c r="BX127" s="151">
        <v>0</v>
      </c>
      <c r="BY127" s="301">
        <v>0</v>
      </c>
      <c r="BZ127" s="91">
        <f t="shared" si="140"/>
        <v>0</v>
      </c>
      <c r="CA127" s="89">
        <f t="shared" si="141"/>
        <v>0</v>
      </c>
      <c r="CB127" s="89">
        <f t="shared" si="142"/>
        <v>0</v>
      </c>
      <c r="CC127" s="89">
        <f t="shared" si="143"/>
        <v>0</v>
      </c>
      <c r="CD127" s="89">
        <f t="shared" si="144"/>
        <v>0</v>
      </c>
      <c r="CE127" s="89">
        <f t="shared" si="145"/>
        <v>0</v>
      </c>
      <c r="CF127" s="89">
        <f t="shared" si="146"/>
        <v>0</v>
      </c>
      <c r="CG127" s="89">
        <f t="shared" si="147"/>
        <v>0</v>
      </c>
      <c r="CH127" s="94">
        <f t="shared" si="148"/>
        <v>0</v>
      </c>
      <c r="CI127" s="94">
        <f t="shared" si="149"/>
        <v>0</v>
      </c>
      <c r="CJ127" s="90">
        <f t="shared" si="150"/>
        <v>0</v>
      </c>
      <c r="CK127" s="91">
        <f t="shared" si="151"/>
        <v>0</v>
      </c>
      <c r="CL127" s="89">
        <f t="shared" si="152"/>
        <v>0</v>
      </c>
      <c r="CM127" s="89">
        <f t="shared" si="153"/>
        <v>0</v>
      </c>
      <c r="CN127" s="89">
        <f t="shared" si="154"/>
        <v>0</v>
      </c>
      <c r="CO127" s="89">
        <f t="shared" si="155"/>
        <v>0</v>
      </c>
      <c r="CP127" s="89">
        <f t="shared" si="156"/>
        <v>0</v>
      </c>
      <c r="CQ127" s="89">
        <f t="shared" si="157"/>
        <v>0</v>
      </c>
      <c r="CR127" s="89">
        <f t="shared" si="158"/>
        <v>0</v>
      </c>
      <c r="CS127" s="94">
        <f t="shared" si="159"/>
        <v>0</v>
      </c>
      <c r="CT127" s="94">
        <f t="shared" si="160"/>
        <v>0</v>
      </c>
      <c r="CU127" s="90">
        <f t="shared" si="161"/>
        <v>0</v>
      </c>
      <c r="CV127" s="91">
        <f t="shared" si="162"/>
        <v>0</v>
      </c>
      <c r="CW127" s="89">
        <f t="shared" si="163"/>
        <v>0</v>
      </c>
      <c r="CX127" s="89">
        <f t="shared" si="164"/>
        <v>0</v>
      </c>
      <c r="CY127" s="89">
        <f t="shared" si="165"/>
        <v>0</v>
      </c>
      <c r="CZ127" s="89">
        <f t="shared" si="166"/>
        <v>0</v>
      </c>
      <c r="DA127" s="89">
        <f t="shared" si="167"/>
        <v>0</v>
      </c>
      <c r="DB127" s="89">
        <f t="shared" si="168"/>
        <v>0</v>
      </c>
      <c r="DC127" s="89">
        <f t="shared" si="169"/>
        <v>0</v>
      </c>
      <c r="DD127" s="94">
        <f t="shared" si="170"/>
        <v>0</v>
      </c>
      <c r="DE127" s="94">
        <f t="shared" si="171"/>
        <v>0</v>
      </c>
      <c r="DF127" s="90">
        <f t="shared" si="172"/>
        <v>0</v>
      </c>
      <c r="DG127" s="91">
        <f t="shared" si="173"/>
        <v>0</v>
      </c>
      <c r="DH127" s="91">
        <f t="shared" si="174"/>
        <v>0</v>
      </c>
      <c r="DI127" s="91">
        <f t="shared" si="175"/>
        <v>0</v>
      </c>
      <c r="DJ127" s="91">
        <f t="shared" si="176"/>
        <v>0</v>
      </c>
      <c r="DK127" s="89">
        <f t="shared" si="177"/>
        <v>0</v>
      </c>
      <c r="DL127" s="89">
        <f t="shared" si="178"/>
        <v>0</v>
      </c>
      <c r="DM127" s="89">
        <f t="shared" si="179"/>
        <v>0</v>
      </c>
      <c r="DN127" s="89">
        <f t="shared" si="180"/>
        <v>0</v>
      </c>
      <c r="DO127" s="89">
        <f t="shared" si="181"/>
        <v>0</v>
      </c>
      <c r="DP127" s="94">
        <f t="shared" si="182"/>
        <v>0</v>
      </c>
      <c r="DQ127" s="90">
        <f t="shared" si="183"/>
        <v>0</v>
      </c>
      <c r="DR127" s="342">
        <f t="shared" si="184"/>
        <v>0</v>
      </c>
      <c r="DS127" s="343">
        <f t="shared" si="185"/>
        <v>0</v>
      </c>
      <c r="DT127" s="343">
        <f t="shared" si="186"/>
        <v>0</v>
      </c>
      <c r="DU127" s="343">
        <f t="shared" si="187"/>
        <v>0</v>
      </c>
      <c r="DV127" s="89">
        <f t="shared" si="188"/>
        <v>0</v>
      </c>
      <c r="DW127" s="89">
        <f t="shared" si="189"/>
        <v>0</v>
      </c>
      <c r="DX127" s="343">
        <f t="shared" si="190"/>
        <v>0</v>
      </c>
      <c r="DY127" s="343">
        <f t="shared" si="191"/>
        <v>0</v>
      </c>
      <c r="DZ127" s="343">
        <f t="shared" si="192"/>
        <v>0</v>
      </c>
      <c r="EA127" s="94">
        <f t="shared" si="193"/>
        <v>0</v>
      </c>
      <c r="EB127" s="90">
        <f t="shared" si="194"/>
        <v>0</v>
      </c>
      <c r="EC127" s="91">
        <f t="shared" si="195"/>
        <v>0</v>
      </c>
      <c r="ED127" s="89">
        <f t="shared" si="196"/>
        <v>0</v>
      </c>
      <c r="EE127" s="89">
        <f t="shared" si="197"/>
        <v>0</v>
      </c>
      <c r="EF127" s="89">
        <f t="shared" si="198"/>
        <v>0</v>
      </c>
      <c r="EG127" s="89">
        <f t="shared" si="199"/>
        <v>0</v>
      </c>
      <c r="EH127" s="89">
        <f t="shared" si="200"/>
        <v>0</v>
      </c>
      <c r="EI127" s="89">
        <f t="shared" si="201"/>
        <v>0</v>
      </c>
      <c r="EJ127" s="89">
        <f t="shared" si="202"/>
        <v>0</v>
      </c>
      <c r="EK127" s="94">
        <f t="shared" si="203"/>
        <v>0</v>
      </c>
      <c r="EL127" s="94">
        <f t="shared" si="204"/>
        <v>0</v>
      </c>
      <c r="EM127" s="90">
        <f t="shared" si="205"/>
        <v>0</v>
      </c>
      <c r="EN127" s="91">
        <f t="shared" si="118"/>
        <v>0</v>
      </c>
      <c r="EO127" s="89">
        <f t="shared" si="119"/>
        <v>0</v>
      </c>
      <c r="EP127" s="89">
        <f t="shared" si="120"/>
        <v>0</v>
      </c>
      <c r="EQ127" s="89">
        <f t="shared" si="121"/>
        <v>0</v>
      </c>
      <c r="ER127" s="89">
        <f t="shared" si="122"/>
        <v>0</v>
      </c>
      <c r="ES127" s="89">
        <f t="shared" si="206"/>
        <v>0</v>
      </c>
      <c r="ET127" s="89">
        <f t="shared" si="123"/>
        <v>0</v>
      </c>
      <c r="EU127" s="89">
        <f t="shared" si="124"/>
        <v>0</v>
      </c>
      <c r="EV127" s="94">
        <f t="shared" si="125"/>
        <v>0</v>
      </c>
      <c r="EW127" s="94">
        <f t="shared" si="126"/>
        <v>0</v>
      </c>
      <c r="EX127" s="90">
        <f t="shared" si="127"/>
        <v>0</v>
      </c>
      <c r="EY127" s="662"/>
    </row>
    <row r="128" spans="1:155" ht="21.75" customHeight="1">
      <c r="A128" s="13">
        <f t="shared" si="128"/>
        <v>0</v>
      </c>
      <c r="B128" s="35">
        <v>63</v>
      </c>
      <c r="C128" s="336">
        <v>120</v>
      </c>
      <c r="D128" s="6">
        <f t="shared" si="129"/>
        <v>0</v>
      </c>
      <c r="E128" s="79"/>
      <c r="F128" s="443" t="str">
        <f t="shared" si="207"/>
        <v/>
      </c>
      <c r="G128" s="78">
        <f>'Data Paste From Shala Darpan'!L121</f>
        <v>0</v>
      </c>
      <c r="H128" s="79">
        <f>'Data Paste From Shala Darpan'!F121</f>
        <v>0</v>
      </c>
      <c r="I128" s="79">
        <f>'Data Paste From Shala Darpan'!H121</f>
        <v>0</v>
      </c>
      <c r="J128" s="79">
        <f>'Data Paste From Shala Darpan'!I121</f>
        <v>0</v>
      </c>
      <c r="K128" s="337">
        <f>'Data Paste From Shala Darpan'!K121</f>
        <v>0</v>
      </c>
      <c r="L128" s="214" t="str">
        <f t="shared" si="130"/>
        <v/>
      </c>
      <c r="M128" s="174"/>
      <c r="N128" s="175" t="str">
        <f t="shared" si="131"/>
        <v/>
      </c>
      <c r="O128" s="220">
        <f t="shared" si="132"/>
        <v>0</v>
      </c>
      <c r="P128" s="681"/>
      <c r="Q128" s="137"/>
      <c r="R128" s="138"/>
      <c r="S128" s="138"/>
      <c r="T128" s="139"/>
      <c r="U128" s="138"/>
      <c r="V128" s="414">
        <f t="shared" si="133"/>
        <v>0</v>
      </c>
      <c r="W128" s="138"/>
      <c r="X128" s="193"/>
      <c r="Y128" s="194"/>
      <c r="Z128" s="194"/>
      <c r="AA128" s="195"/>
      <c r="AB128" s="194"/>
      <c r="AC128" s="417">
        <f t="shared" si="134"/>
        <v>0</v>
      </c>
      <c r="AD128" s="194"/>
      <c r="AE128" s="242"/>
      <c r="AF128" s="243"/>
      <c r="AG128" s="243"/>
      <c r="AH128" s="244"/>
      <c r="AI128" s="243"/>
      <c r="AJ128" s="420">
        <f t="shared" si="135"/>
        <v>0</v>
      </c>
      <c r="AK128" s="243"/>
      <c r="AL128" s="143"/>
      <c r="AM128" s="144"/>
      <c r="AN128" s="144"/>
      <c r="AO128" s="145"/>
      <c r="AP128" s="144"/>
      <c r="AQ128" s="423">
        <f t="shared" si="136"/>
        <v>0</v>
      </c>
      <c r="AR128" s="144"/>
      <c r="AS128" s="257"/>
      <c r="AT128" s="258"/>
      <c r="AU128" s="258"/>
      <c r="AV128" s="259"/>
      <c r="AW128" s="258"/>
      <c r="AX128" s="426">
        <f t="shared" si="137"/>
        <v>0</v>
      </c>
      <c r="AY128" s="258"/>
      <c r="AZ128" s="295"/>
      <c r="BA128" s="296"/>
      <c r="BB128" s="296"/>
      <c r="BC128" s="297"/>
      <c r="BD128" s="296"/>
      <c r="BE128" s="429">
        <f t="shared" si="138"/>
        <v>0</v>
      </c>
      <c r="BF128" s="296"/>
      <c r="BG128" s="257"/>
      <c r="BH128" s="258"/>
      <c r="BI128" s="258"/>
      <c r="BJ128" s="259"/>
      <c r="BK128" s="258"/>
      <c r="BL128" s="426">
        <f t="shared" si="139"/>
        <v>0</v>
      </c>
      <c r="BM128" s="258"/>
      <c r="BN128" s="266">
        <v>0</v>
      </c>
      <c r="BO128" s="267">
        <v>0</v>
      </c>
      <c r="BP128" s="274">
        <v>0</v>
      </c>
      <c r="BQ128" s="275">
        <v>0</v>
      </c>
      <c r="BR128" s="282">
        <v>0</v>
      </c>
      <c r="BS128" s="283">
        <v>0</v>
      </c>
      <c r="BT128" s="202">
        <v>0</v>
      </c>
      <c r="BU128" s="203">
        <v>0</v>
      </c>
      <c r="BV128" s="203">
        <v>0</v>
      </c>
      <c r="BW128" s="150">
        <v>0</v>
      </c>
      <c r="BX128" s="151">
        <v>0</v>
      </c>
      <c r="BY128" s="301">
        <v>0</v>
      </c>
      <c r="BZ128" s="91">
        <f t="shared" si="140"/>
        <v>0</v>
      </c>
      <c r="CA128" s="89">
        <f t="shared" si="141"/>
        <v>0</v>
      </c>
      <c r="CB128" s="89">
        <f t="shared" si="142"/>
        <v>0</v>
      </c>
      <c r="CC128" s="89">
        <f t="shared" si="143"/>
        <v>0</v>
      </c>
      <c r="CD128" s="89">
        <f t="shared" si="144"/>
        <v>0</v>
      </c>
      <c r="CE128" s="89">
        <f t="shared" si="145"/>
        <v>0</v>
      </c>
      <c r="CF128" s="89">
        <f t="shared" si="146"/>
        <v>0</v>
      </c>
      <c r="CG128" s="89">
        <f t="shared" si="147"/>
        <v>0</v>
      </c>
      <c r="CH128" s="94">
        <f t="shared" si="148"/>
        <v>0</v>
      </c>
      <c r="CI128" s="94">
        <f t="shared" si="149"/>
        <v>0</v>
      </c>
      <c r="CJ128" s="90">
        <f t="shared" si="150"/>
        <v>0</v>
      </c>
      <c r="CK128" s="91">
        <f t="shared" si="151"/>
        <v>0</v>
      </c>
      <c r="CL128" s="89">
        <f t="shared" si="152"/>
        <v>0</v>
      </c>
      <c r="CM128" s="89">
        <f t="shared" si="153"/>
        <v>0</v>
      </c>
      <c r="CN128" s="89">
        <f t="shared" si="154"/>
        <v>0</v>
      </c>
      <c r="CO128" s="89">
        <f t="shared" si="155"/>
        <v>0</v>
      </c>
      <c r="CP128" s="89">
        <f t="shared" si="156"/>
        <v>0</v>
      </c>
      <c r="CQ128" s="89">
        <f t="shared" si="157"/>
        <v>0</v>
      </c>
      <c r="CR128" s="89">
        <f t="shared" si="158"/>
        <v>0</v>
      </c>
      <c r="CS128" s="94">
        <f t="shared" si="159"/>
        <v>0</v>
      </c>
      <c r="CT128" s="94">
        <f t="shared" si="160"/>
        <v>0</v>
      </c>
      <c r="CU128" s="90">
        <f t="shared" si="161"/>
        <v>0</v>
      </c>
      <c r="CV128" s="91">
        <f t="shared" si="162"/>
        <v>0</v>
      </c>
      <c r="CW128" s="89">
        <f t="shared" si="163"/>
        <v>0</v>
      </c>
      <c r="CX128" s="89">
        <f t="shared" si="164"/>
        <v>0</v>
      </c>
      <c r="CY128" s="89">
        <f t="shared" si="165"/>
        <v>0</v>
      </c>
      <c r="CZ128" s="89">
        <f t="shared" si="166"/>
        <v>0</v>
      </c>
      <c r="DA128" s="89">
        <f t="shared" si="167"/>
        <v>0</v>
      </c>
      <c r="DB128" s="89">
        <f t="shared" si="168"/>
        <v>0</v>
      </c>
      <c r="DC128" s="89">
        <f t="shared" si="169"/>
        <v>0</v>
      </c>
      <c r="DD128" s="94">
        <f t="shared" si="170"/>
        <v>0</v>
      </c>
      <c r="DE128" s="94">
        <f t="shared" si="171"/>
        <v>0</v>
      </c>
      <c r="DF128" s="90">
        <f t="shared" si="172"/>
        <v>0</v>
      </c>
      <c r="DG128" s="91">
        <f t="shared" si="173"/>
        <v>0</v>
      </c>
      <c r="DH128" s="91">
        <f t="shared" si="174"/>
        <v>0</v>
      </c>
      <c r="DI128" s="91">
        <f t="shared" si="175"/>
        <v>0</v>
      </c>
      <c r="DJ128" s="91">
        <f t="shared" si="176"/>
        <v>0</v>
      </c>
      <c r="DK128" s="89">
        <f t="shared" si="177"/>
        <v>0</v>
      </c>
      <c r="DL128" s="89">
        <f t="shared" si="178"/>
        <v>0</v>
      </c>
      <c r="DM128" s="89">
        <f t="shared" si="179"/>
        <v>0</v>
      </c>
      <c r="DN128" s="89">
        <f t="shared" si="180"/>
        <v>0</v>
      </c>
      <c r="DO128" s="89">
        <f t="shared" si="181"/>
        <v>0</v>
      </c>
      <c r="DP128" s="94">
        <f t="shared" si="182"/>
        <v>0</v>
      </c>
      <c r="DQ128" s="90">
        <f t="shared" si="183"/>
        <v>0</v>
      </c>
      <c r="DR128" s="342">
        <f t="shared" si="184"/>
        <v>0</v>
      </c>
      <c r="DS128" s="343">
        <f t="shared" si="185"/>
        <v>0</v>
      </c>
      <c r="DT128" s="343">
        <f t="shared" si="186"/>
        <v>0</v>
      </c>
      <c r="DU128" s="343">
        <f t="shared" si="187"/>
        <v>0</v>
      </c>
      <c r="DV128" s="89">
        <f t="shared" si="188"/>
        <v>0</v>
      </c>
      <c r="DW128" s="89">
        <f t="shared" si="189"/>
        <v>0</v>
      </c>
      <c r="DX128" s="343">
        <f t="shared" si="190"/>
        <v>0</v>
      </c>
      <c r="DY128" s="343">
        <f t="shared" si="191"/>
        <v>0</v>
      </c>
      <c r="DZ128" s="343">
        <f t="shared" si="192"/>
        <v>0</v>
      </c>
      <c r="EA128" s="94">
        <f t="shared" si="193"/>
        <v>0</v>
      </c>
      <c r="EB128" s="90">
        <f t="shared" si="194"/>
        <v>0</v>
      </c>
      <c r="EC128" s="91">
        <f t="shared" si="195"/>
        <v>0</v>
      </c>
      <c r="ED128" s="89">
        <f t="shared" si="196"/>
        <v>0</v>
      </c>
      <c r="EE128" s="89">
        <f t="shared" si="197"/>
        <v>0</v>
      </c>
      <c r="EF128" s="89">
        <f t="shared" si="198"/>
        <v>0</v>
      </c>
      <c r="EG128" s="89">
        <f t="shared" si="199"/>
        <v>0</v>
      </c>
      <c r="EH128" s="89">
        <f t="shared" si="200"/>
        <v>0</v>
      </c>
      <c r="EI128" s="89">
        <f t="shared" si="201"/>
        <v>0</v>
      </c>
      <c r="EJ128" s="89">
        <f t="shared" si="202"/>
        <v>0</v>
      </c>
      <c r="EK128" s="94">
        <f t="shared" si="203"/>
        <v>0</v>
      </c>
      <c r="EL128" s="94">
        <f t="shared" si="204"/>
        <v>0</v>
      </c>
      <c r="EM128" s="90">
        <f t="shared" si="205"/>
        <v>0</v>
      </c>
      <c r="EN128" s="91">
        <f t="shared" si="118"/>
        <v>0</v>
      </c>
      <c r="EO128" s="89">
        <f t="shared" si="119"/>
        <v>0</v>
      </c>
      <c r="EP128" s="89">
        <f t="shared" si="120"/>
        <v>0</v>
      </c>
      <c r="EQ128" s="89">
        <f t="shared" si="121"/>
        <v>0</v>
      </c>
      <c r="ER128" s="89">
        <f t="shared" si="122"/>
        <v>0</v>
      </c>
      <c r="ES128" s="89">
        <f t="shared" si="206"/>
        <v>0</v>
      </c>
      <c r="ET128" s="89">
        <f t="shared" si="123"/>
        <v>0</v>
      </c>
      <c r="EU128" s="89">
        <f t="shared" si="124"/>
        <v>0</v>
      </c>
      <c r="EV128" s="94">
        <f t="shared" si="125"/>
        <v>0</v>
      </c>
      <c r="EW128" s="94">
        <f t="shared" si="126"/>
        <v>0</v>
      </c>
      <c r="EX128" s="90">
        <f t="shared" si="127"/>
        <v>0</v>
      </c>
      <c r="EY128" s="662"/>
    </row>
    <row r="129" spans="1:155" ht="21.75" customHeight="1">
      <c r="A129" s="13">
        <f t="shared" si="128"/>
        <v>0</v>
      </c>
      <c r="B129" s="35">
        <v>64</v>
      </c>
      <c r="C129" s="334">
        <v>121</v>
      </c>
      <c r="D129" s="6">
        <f t="shared" si="129"/>
        <v>0</v>
      </c>
      <c r="E129" s="79"/>
      <c r="F129" s="443" t="str">
        <f t="shared" si="207"/>
        <v/>
      </c>
      <c r="G129" s="79">
        <f>'Data Paste From Shala Darpan'!L122</f>
        <v>0</v>
      </c>
      <c r="H129" s="79">
        <f>'Data Paste From Shala Darpan'!F122</f>
        <v>0</v>
      </c>
      <c r="I129" s="79">
        <f>'Data Paste From Shala Darpan'!H122</f>
        <v>0</v>
      </c>
      <c r="J129" s="79">
        <f>'Data Paste From Shala Darpan'!I122</f>
        <v>0</v>
      </c>
      <c r="K129" s="337">
        <f>'Data Paste From Shala Darpan'!K122</f>
        <v>0</v>
      </c>
      <c r="L129" s="214" t="str">
        <f t="shared" si="130"/>
        <v/>
      </c>
      <c r="M129" s="174"/>
      <c r="N129" s="175" t="str">
        <f t="shared" si="131"/>
        <v/>
      </c>
      <c r="O129" s="220">
        <f t="shared" si="132"/>
        <v>0</v>
      </c>
      <c r="P129" s="681"/>
      <c r="Q129" s="137"/>
      <c r="R129" s="138"/>
      <c r="S129" s="138"/>
      <c r="T129" s="139"/>
      <c r="U129" s="138"/>
      <c r="V129" s="414">
        <f t="shared" si="133"/>
        <v>0</v>
      </c>
      <c r="W129" s="138"/>
      <c r="X129" s="193"/>
      <c r="Y129" s="194"/>
      <c r="Z129" s="194"/>
      <c r="AA129" s="195"/>
      <c r="AB129" s="194"/>
      <c r="AC129" s="417">
        <f t="shared" si="134"/>
        <v>0</v>
      </c>
      <c r="AD129" s="194"/>
      <c r="AE129" s="242"/>
      <c r="AF129" s="243"/>
      <c r="AG129" s="243"/>
      <c r="AH129" s="244"/>
      <c r="AI129" s="243"/>
      <c r="AJ129" s="420">
        <f t="shared" si="135"/>
        <v>0</v>
      </c>
      <c r="AK129" s="243"/>
      <c r="AL129" s="143"/>
      <c r="AM129" s="144"/>
      <c r="AN129" s="144"/>
      <c r="AO129" s="145"/>
      <c r="AP129" s="144"/>
      <c r="AQ129" s="423">
        <f t="shared" si="136"/>
        <v>0</v>
      </c>
      <c r="AR129" s="144"/>
      <c r="AS129" s="257"/>
      <c r="AT129" s="258"/>
      <c r="AU129" s="258"/>
      <c r="AV129" s="259"/>
      <c r="AW129" s="258"/>
      <c r="AX129" s="426">
        <f t="shared" si="137"/>
        <v>0</v>
      </c>
      <c r="AY129" s="258"/>
      <c r="AZ129" s="295"/>
      <c r="BA129" s="296"/>
      <c r="BB129" s="296"/>
      <c r="BC129" s="297"/>
      <c r="BD129" s="296"/>
      <c r="BE129" s="429">
        <f t="shared" si="138"/>
        <v>0</v>
      </c>
      <c r="BF129" s="296"/>
      <c r="BG129" s="257"/>
      <c r="BH129" s="258"/>
      <c r="BI129" s="258"/>
      <c r="BJ129" s="259"/>
      <c r="BK129" s="258"/>
      <c r="BL129" s="426">
        <f t="shared" si="139"/>
        <v>0</v>
      </c>
      <c r="BM129" s="258"/>
      <c r="BN129" s="266">
        <v>0</v>
      </c>
      <c r="BO129" s="267">
        <v>0</v>
      </c>
      <c r="BP129" s="274">
        <v>0</v>
      </c>
      <c r="BQ129" s="275">
        <v>0</v>
      </c>
      <c r="BR129" s="282">
        <v>0</v>
      </c>
      <c r="BS129" s="283">
        <v>0</v>
      </c>
      <c r="BT129" s="202">
        <v>0</v>
      </c>
      <c r="BU129" s="203">
        <v>0</v>
      </c>
      <c r="BV129" s="203">
        <v>0</v>
      </c>
      <c r="BW129" s="150">
        <v>0</v>
      </c>
      <c r="BX129" s="151">
        <v>0</v>
      </c>
      <c r="BY129" s="301">
        <v>0</v>
      </c>
      <c r="BZ129" s="91">
        <f t="shared" si="140"/>
        <v>0</v>
      </c>
      <c r="CA129" s="89">
        <f t="shared" si="141"/>
        <v>0</v>
      </c>
      <c r="CB129" s="89">
        <f t="shared" si="142"/>
        <v>0</v>
      </c>
      <c r="CC129" s="89">
        <f t="shared" si="143"/>
        <v>0</v>
      </c>
      <c r="CD129" s="89">
        <f t="shared" si="144"/>
        <v>0</v>
      </c>
      <c r="CE129" s="89">
        <f t="shared" si="145"/>
        <v>0</v>
      </c>
      <c r="CF129" s="89">
        <f t="shared" si="146"/>
        <v>0</v>
      </c>
      <c r="CG129" s="89">
        <f t="shared" si="147"/>
        <v>0</v>
      </c>
      <c r="CH129" s="94">
        <f t="shared" si="148"/>
        <v>0</v>
      </c>
      <c r="CI129" s="94">
        <f t="shared" si="149"/>
        <v>0</v>
      </c>
      <c r="CJ129" s="90">
        <f t="shared" si="150"/>
        <v>0</v>
      </c>
      <c r="CK129" s="91">
        <f t="shared" si="151"/>
        <v>0</v>
      </c>
      <c r="CL129" s="89">
        <f t="shared" si="152"/>
        <v>0</v>
      </c>
      <c r="CM129" s="89">
        <f t="shared" si="153"/>
        <v>0</v>
      </c>
      <c r="CN129" s="89">
        <f t="shared" si="154"/>
        <v>0</v>
      </c>
      <c r="CO129" s="89">
        <f t="shared" si="155"/>
        <v>0</v>
      </c>
      <c r="CP129" s="89">
        <f t="shared" si="156"/>
        <v>0</v>
      </c>
      <c r="CQ129" s="89">
        <f t="shared" si="157"/>
        <v>0</v>
      </c>
      <c r="CR129" s="89">
        <f t="shared" si="158"/>
        <v>0</v>
      </c>
      <c r="CS129" s="94">
        <f t="shared" si="159"/>
        <v>0</v>
      </c>
      <c r="CT129" s="94">
        <f t="shared" si="160"/>
        <v>0</v>
      </c>
      <c r="CU129" s="90">
        <f t="shared" si="161"/>
        <v>0</v>
      </c>
      <c r="CV129" s="91">
        <f t="shared" si="162"/>
        <v>0</v>
      </c>
      <c r="CW129" s="89">
        <f t="shared" si="163"/>
        <v>0</v>
      </c>
      <c r="CX129" s="89">
        <f t="shared" si="164"/>
        <v>0</v>
      </c>
      <c r="CY129" s="89">
        <f t="shared" si="165"/>
        <v>0</v>
      </c>
      <c r="CZ129" s="89">
        <f t="shared" si="166"/>
        <v>0</v>
      </c>
      <c r="DA129" s="89">
        <f t="shared" si="167"/>
        <v>0</v>
      </c>
      <c r="DB129" s="89">
        <f t="shared" si="168"/>
        <v>0</v>
      </c>
      <c r="DC129" s="89">
        <f t="shared" si="169"/>
        <v>0</v>
      </c>
      <c r="DD129" s="94">
        <f t="shared" si="170"/>
        <v>0</v>
      </c>
      <c r="DE129" s="94">
        <f t="shared" si="171"/>
        <v>0</v>
      </c>
      <c r="DF129" s="90">
        <f t="shared" si="172"/>
        <v>0</v>
      </c>
      <c r="DG129" s="91">
        <f t="shared" si="173"/>
        <v>0</v>
      </c>
      <c r="DH129" s="91">
        <f t="shared" si="174"/>
        <v>0</v>
      </c>
      <c r="DI129" s="91">
        <f t="shared" si="175"/>
        <v>0</v>
      </c>
      <c r="DJ129" s="91">
        <f t="shared" si="176"/>
        <v>0</v>
      </c>
      <c r="DK129" s="89">
        <f t="shared" si="177"/>
        <v>0</v>
      </c>
      <c r="DL129" s="89">
        <f t="shared" si="178"/>
        <v>0</v>
      </c>
      <c r="DM129" s="89">
        <f t="shared" si="179"/>
        <v>0</v>
      </c>
      <c r="DN129" s="89">
        <f t="shared" si="180"/>
        <v>0</v>
      </c>
      <c r="DO129" s="89">
        <f t="shared" si="181"/>
        <v>0</v>
      </c>
      <c r="DP129" s="94">
        <f t="shared" si="182"/>
        <v>0</v>
      </c>
      <c r="DQ129" s="90">
        <f t="shared" si="183"/>
        <v>0</v>
      </c>
      <c r="DR129" s="342">
        <f t="shared" si="184"/>
        <v>0</v>
      </c>
      <c r="DS129" s="343">
        <f t="shared" si="185"/>
        <v>0</v>
      </c>
      <c r="DT129" s="343">
        <f t="shared" si="186"/>
        <v>0</v>
      </c>
      <c r="DU129" s="343">
        <f t="shared" si="187"/>
        <v>0</v>
      </c>
      <c r="DV129" s="89">
        <f t="shared" si="188"/>
        <v>0</v>
      </c>
      <c r="DW129" s="89">
        <f t="shared" si="189"/>
        <v>0</v>
      </c>
      <c r="DX129" s="343">
        <f t="shared" si="190"/>
        <v>0</v>
      </c>
      <c r="DY129" s="343">
        <f t="shared" si="191"/>
        <v>0</v>
      </c>
      <c r="DZ129" s="343">
        <f t="shared" si="192"/>
        <v>0</v>
      </c>
      <c r="EA129" s="94">
        <f t="shared" si="193"/>
        <v>0</v>
      </c>
      <c r="EB129" s="90">
        <f t="shared" si="194"/>
        <v>0</v>
      </c>
      <c r="EC129" s="91">
        <f t="shared" si="195"/>
        <v>0</v>
      </c>
      <c r="ED129" s="89">
        <f t="shared" si="196"/>
        <v>0</v>
      </c>
      <c r="EE129" s="89">
        <f t="shared" si="197"/>
        <v>0</v>
      </c>
      <c r="EF129" s="89">
        <f t="shared" si="198"/>
        <v>0</v>
      </c>
      <c r="EG129" s="89">
        <f t="shared" si="199"/>
        <v>0</v>
      </c>
      <c r="EH129" s="89">
        <f t="shared" si="200"/>
        <v>0</v>
      </c>
      <c r="EI129" s="89">
        <f t="shared" si="201"/>
        <v>0</v>
      </c>
      <c r="EJ129" s="89">
        <f t="shared" si="202"/>
        <v>0</v>
      </c>
      <c r="EK129" s="94">
        <f t="shared" si="203"/>
        <v>0</v>
      </c>
      <c r="EL129" s="94">
        <f t="shared" si="204"/>
        <v>0</v>
      </c>
      <c r="EM129" s="90">
        <f t="shared" si="205"/>
        <v>0</v>
      </c>
      <c r="EN129" s="91">
        <f t="shared" si="118"/>
        <v>0</v>
      </c>
      <c r="EO129" s="89">
        <f t="shared" si="119"/>
        <v>0</v>
      </c>
      <c r="EP129" s="89">
        <f t="shared" si="120"/>
        <v>0</v>
      </c>
      <c r="EQ129" s="89">
        <f t="shared" si="121"/>
        <v>0</v>
      </c>
      <c r="ER129" s="89">
        <f t="shared" si="122"/>
        <v>0</v>
      </c>
      <c r="ES129" s="89">
        <f t="shared" si="206"/>
        <v>0</v>
      </c>
      <c r="ET129" s="89">
        <f t="shared" si="123"/>
        <v>0</v>
      </c>
      <c r="EU129" s="89">
        <f t="shared" si="124"/>
        <v>0</v>
      </c>
      <c r="EV129" s="94">
        <f t="shared" si="125"/>
        <v>0</v>
      </c>
      <c r="EW129" s="94">
        <f t="shared" si="126"/>
        <v>0</v>
      </c>
      <c r="EX129" s="90">
        <f t="shared" si="127"/>
        <v>0</v>
      </c>
      <c r="EY129" s="662"/>
    </row>
    <row r="130" spans="1:155" ht="21.75" customHeight="1">
      <c r="A130" s="13">
        <f t="shared" si="128"/>
        <v>0</v>
      </c>
      <c r="B130" s="35">
        <v>65</v>
      </c>
      <c r="C130" s="336">
        <v>122</v>
      </c>
      <c r="D130" s="6">
        <f t="shared" si="129"/>
        <v>0</v>
      </c>
      <c r="E130" s="79"/>
      <c r="F130" s="443" t="str">
        <f t="shared" si="207"/>
        <v/>
      </c>
      <c r="G130" s="78">
        <f>'Data Paste From Shala Darpan'!L123</f>
        <v>0</v>
      </c>
      <c r="H130" s="79">
        <f>'Data Paste From Shala Darpan'!F123</f>
        <v>0</v>
      </c>
      <c r="I130" s="79">
        <f>'Data Paste From Shala Darpan'!H123</f>
        <v>0</v>
      </c>
      <c r="J130" s="79">
        <f>'Data Paste From Shala Darpan'!I123</f>
        <v>0</v>
      </c>
      <c r="K130" s="337">
        <f>'Data Paste From Shala Darpan'!K123</f>
        <v>0</v>
      </c>
      <c r="L130" s="214" t="str">
        <f t="shared" si="130"/>
        <v/>
      </c>
      <c r="M130" s="174"/>
      <c r="N130" s="175" t="str">
        <f t="shared" si="131"/>
        <v/>
      </c>
      <c r="O130" s="220">
        <f t="shared" si="132"/>
        <v>0</v>
      </c>
      <c r="P130" s="681"/>
      <c r="Q130" s="137"/>
      <c r="R130" s="138"/>
      <c r="S130" s="138"/>
      <c r="T130" s="139"/>
      <c r="U130" s="138"/>
      <c r="V130" s="414">
        <f t="shared" si="133"/>
        <v>0</v>
      </c>
      <c r="W130" s="138"/>
      <c r="X130" s="193"/>
      <c r="Y130" s="194"/>
      <c r="Z130" s="194"/>
      <c r="AA130" s="195"/>
      <c r="AB130" s="194"/>
      <c r="AC130" s="417">
        <f t="shared" si="134"/>
        <v>0</v>
      </c>
      <c r="AD130" s="194"/>
      <c r="AE130" s="242"/>
      <c r="AF130" s="243"/>
      <c r="AG130" s="243"/>
      <c r="AH130" s="244"/>
      <c r="AI130" s="243"/>
      <c r="AJ130" s="420">
        <f t="shared" si="135"/>
        <v>0</v>
      </c>
      <c r="AK130" s="243"/>
      <c r="AL130" s="143"/>
      <c r="AM130" s="144"/>
      <c r="AN130" s="144"/>
      <c r="AO130" s="145"/>
      <c r="AP130" s="144"/>
      <c r="AQ130" s="423">
        <f t="shared" si="136"/>
        <v>0</v>
      </c>
      <c r="AR130" s="144"/>
      <c r="AS130" s="257"/>
      <c r="AT130" s="258"/>
      <c r="AU130" s="258"/>
      <c r="AV130" s="259"/>
      <c r="AW130" s="258"/>
      <c r="AX130" s="426">
        <f t="shared" si="137"/>
        <v>0</v>
      </c>
      <c r="AY130" s="258"/>
      <c r="AZ130" s="295"/>
      <c r="BA130" s="296"/>
      <c r="BB130" s="296"/>
      <c r="BC130" s="297"/>
      <c r="BD130" s="296"/>
      <c r="BE130" s="429">
        <f t="shared" si="138"/>
        <v>0</v>
      </c>
      <c r="BF130" s="296"/>
      <c r="BG130" s="257"/>
      <c r="BH130" s="258"/>
      <c r="BI130" s="258"/>
      <c r="BJ130" s="259"/>
      <c r="BK130" s="258"/>
      <c r="BL130" s="426">
        <f t="shared" si="139"/>
        <v>0</v>
      </c>
      <c r="BM130" s="258"/>
      <c r="BN130" s="266">
        <v>0</v>
      </c>
      <c r="BO130" s="267">
        <v>0</v>
      </c>
      <c r="BP130" s="274">
        <v>0</v>
      </c>
      <c r="BQ130" s="275">
        <v>0</v>
      </c>
      <c r="BR130" s="282">
        <v>0</v>
      </c>
      <c r="BS130" s="283">
        <v>0</v>
      </c>
      <c r="BT130" s="202">
        <v>0</v>
      </c>
      <c r="BU130" s="203">
        <v>0</v>
      </c>
      <c r="BV130" s="203">
        <v>0</v>
      </c>
      <c r="BW130" s="150">
        <v>0</v>
      </c>
      <c r="BX130" s="151">
        <v>0</v>
      </c>
      <c r="BY130" s="301">
        <v>0</v>
      </c>
      <c r="BZ130" s="91">
        <f t="shared" si="140"/>
        <v>0</v>
      </c>
      <c r="CA130" s="89">
        <f t="shared" si="141"/>
        <v>0</v>
      </c>
      <c r="CB130" s="89">
        <f t="shared" si="142"/>
        <v>0</v>
      </c>
      <c r="CC130" s="89">
        <f t="shared" si="143"/>
        <v>0</v>
      </c>
      <c r="CD130" s="89">
        <f t="shared" si="144"/>
        <v>0</v>
      </c>
      <c r="CE130" s="89">
        <f t="shared" si="145"/>
        <v>0</v>
      </c>
      <c r="CF130" s="89">
        <f t="shared" si="146"/>
        <v>0</v>
      </c>
      <c r="CG130" s="89">
        <f t="shared" si="147"/>
        <v>0</v>
      </c>
      <c r="CH130" s="94">
        <f t="shared" si="148"/>
        <v>0</v>
      </c>
      <c r="CI130" s="94">
        <f t="shared" si="149"/>
        <v>0</v>
      </c>
      <c r="CJ130" s="90">
        <f t="shared" si="150"/>
        <v>0</v>
      </c>
      <c r="CK130" s="91">
        <f t="shared" si="151"/>
        <v>0</v>
      </c>
      <c r="CL130" s="89">
        <f t="shared" si="152"/>
        <v>0</v>
      </c>
      <c r="CM130" s="89">
        <f t="shared" si="153"/>
        <v>0</v>
      </c>
      <c r="CN130" s="89">
        <f t="shared" si="154"/>
        <v>0</v>
      </c>
      <c r="CO130" s="89">
        <f t="shared" si="155"/>
        <v>0</v>
      </c>
      <c r="CP130" s="89">
        <f t="shared" si="156"/>
        <v>0</v>
      </c>
      <c r="CQ130" s="89">
        <f t="shared" si="157"/>
        <v>0</v>
      </c>
      <c r="CR130" s="89">
        <f t="shared" si="158"/>
        <v>0</v>
      </c>
      <c r="CS130" s="94">
        <f t="shared" si="159"/>
        <v>0</v>
      </c>
      <c r="CT130" s="94">
        <f t="shared" si="160"/>
        <v>0</v>
      </c>
      <c r="CU130" s="90">
        <f t="shared" si="161"/>
        <v>0</v>
      </c>
      <c r="CV130" s="91">
        <f t="shared" si="162"/>
        <v>0</v>
      </c>
      <c r="CW130" s="89">
        <f t="shared" si="163"/>
        <v>0</v>
      </c>
      <c r="CX130" s="89">
        <f t="shared" si="164"/>
        <v>0</v>
      </c>
      <c r="CY130" s="89">
        <f t="shared" si="165"/>
        <v>0</v>
      </c>
      <c r="CZ130" s="89">
        <f t="shared" si="166"/>
        <v>0</v>
      </c>
      <c r="DA130" s="89">
        <f t="shared" si="167"/>
        <v>0</v>
      </c>
      <c r="DB130" s="89">
        <f t="shared" si="168"/>
        <v>0</v>
      </c>
      <c r="DC130" s="89">
        <f t="shared" si="169"/>
        <v>0</v>
      </c>
      <c r="DD130" s="94">
        <f t="shared" si="170"/>
        <v>0</v>
      </c>
      <c r="DE130" s="94">
        <f t="shared" si="171"/>
        <v>0</v>
      </c>
      <c r="DF130" s="90">
        <f t="shared" si="172"/>
        <v>0</v>
      </c>
      <c r="DG130" s="91">
        <f t="shared" si="173"/>
        <v>0</v>
      </c>
      <c r="DH130" s="91">
        <f t="shared" si="174"/>
        <v>0</v>
      </c>
      <c r="DI130" s="91">
        <f t="shared" si="175"/>
        <v>0</v>
      </c>
      <c r="DJ130" s="91">
        <f t="shared" si="176"/>
        <v>0</v>
      </c>
      <c r="DK130" s="89">
        <f t="shared" si="177"/>
        <v>0</v>
      </c>
      <c r="DL130" s="89">
        <f t="shared" si="178"/>
        <v>0</v>
      </c>
      <c r="DM130" s="89">
        <f t="shared" si="179"/>
        <v>0</v>
      </c>
      <c r="DN130" s="89">
        <f t="shared" si="180"/>
        <v>0</v>
      </c>
      <c r="DO130" s="89">
        <f t="shared" si="181"/>
        <v>0</v>
      </c>
      <c r="DP130" s="94">
        <f t="shared" si="182"/>
        <v>0</v>
      </c>
      <c r="DQ130" s="90">
        <f t="shared" si="183"/>
        <v>0</v>
      </c>
      <c r="DR130" s="342">
        <f t="shared" si="184"/>
        <v>0</v>
      </c>
      <c r="DS130" s="343">
        <f t="shared" si="185"/>
        <v>0</v>
      </c>
      <c r="DT130" s="343">
        <f t="shared" si="186"/>
        <v>0</v>
      </c>
      <c r="DU130" s="343">
        <f t="shared" si="187"/>
        <v>0</v>
      </c>
      <c r="DV130" s="89">
        <f t="shared" si="188"/>
        <v>0</v>
      </c>
      <c r="DW130" s="89">
        <f t="shared" si="189"/>
        <v>0</v>
      </c>
      <c r="DX130" s="343">
        <f t="shared" si="190"/>
        <v>0</v>
      </c>
      <c r="DY130" s="343">
        <f t="shared" si="191"/>
        <v>0</v>
      </c>
      <c r="DZ130" s="343">
        <f t="shared" si="192"/>
        <v>0</v>
      </c>
      <c r="EA130" s="94">
        <f t="shared" si="193"/>
        <v>0</v>
      </c>
      <c r="EB130" s="90">
        <f t="shared" si="194"/>
        <v>0</v>
      </c>
      <c r="EC130" s="91">
        <f t="shared" si="195"/>
        <v>0</v>
      </c>
      <c r="ED130" s="89">
        <f t="shared" si="196"/>
        <v>0</v>
      </c>
      <c r="EE130" s="89">
        <f t="shared" si="197"/>
        <v>0</v>
      </c>
      <c r="EF130" s="89">
        <f t="shared" si="198"/>
        <v>0</v>
      </c>
      <c r="EG130" s="89">
        <f t="shared" si="199"/>
        <v>0</v>
      </c>
      <c r="EH130" s="89">
        <f t="shared" si="200"/>
        <v>0</v>
      </c>
      <c r="EI130" s="89">
        <f t="shared" si="201"/>
        <v>0</v>
      </c>
      <c r="EJ130" s="89">
        <f t="shared" si="202"/>
        <v>0</v>
      </c>
      <c r="EK130" s="94">
        <f t="shared" si="203"/>
        <v>0</v>
      </c>
      <c r="EL130" s="94">
        <f t="shared" si="204"/>
        <v>0</v>
      </c>
      <c r="EM130" s="90">
        <f t="shared" si="205"/>
        <v>0</v>
      </c>
      <c r="EN130" s="91">
        <f t="shared" si="118"/>
        <v>0</v>
      </c>
      <c r="EO130" s="89">
        <f t="shared" si="119"/>
        <v>0</v>
      </c>
      <c r="EP130" s="89">
        <f t="shared" si="120"/>
        <v>0</v>
      </c>
      <c r="EQ130" s="89">
        <f t="shared" si="121"/>
        <v>0</v>
      </c>
      <c r="ER130" s="89">
        <f t="shared" si="122"/>
        <v>0</v>
      </c>
      <c r="ES130" s="89">
        <f t="shared" si="206"/>
        <v>0</v>
      </c>
      <c r="ET130" s="89">
        <f t="shared" si="123"/>
        <v>0</v>
      </c>
      <c r="EU130" s="89">
        <f t="shared" si="124"/>
        <v>0</v>
      </c>
      <c r="EV130" s="94">
        <f t="shared" si="125"/>
        <v>0</v>
      </c>
      <c r="EW130" s="94">
        <f t="shared" si="126"/>
        <v>0</v>
      </c>
      <c r="EX130" s="90">
        <f t="shared" si="127"/>
        <v>0</v>
      </c>
      <c r="EY130" s="662"/>
    </row>
    <row r="131" spans="1:155" ht="22.5" customHeight="1">
      <c r="A131" s="13">
        <f t="shared" ref="A131:A194" si="208">G131</f>
        <v>0</v>
      </c>
      <c r="B131" s="35">
        <v>66</v>
      </c>
      <c r="C131" s="334">
        <v>123</v>
      </c>
      <c r="D131" s="6">
        <f t="shared" ref="D131:D194" si="209">IF(E131&gt;0,$G$4,0)</f>
        <v>0</v>
      </c>
      <c r="E131" s="79"/>
      <c r="F131" s="443" t="str">
        <f t="shared" si="207"/>
        <v/>
      </c>
      <c r="G131" s="79">
        <f>'Data Paste From Shala Darpan'!L124</f>
        <v>0</v>
      </c>
      <c r="H131" s="79">
        <f>'Data Paste From Shala Darpan'!F124</f>
        <v>0</v>
      </c>
      <c r="I131" s="79">
        <f>'Data Paste From Shala Darpan'!H124</f>
        <v>0</v>
      </c>
      <c r="J131" s="79">
        <f>'Data Paste From Shala Darpan'!I124</f>
        <v>0</v>
      </c>
      <c r="K131" s="337">
        <f>'Data Paste From Shala Darpan'!K124</f>
        <v>0</v>
      </c>
      <c r="L131" s="214" t="str">
        <f t="shared" si="130"/>
        <v/>
      </c>
      <c r="M131" s="174"/>
      <c r="N131" s="175" t="str">
        <f t="shared" si="131"/>
        <v/>
      </c>
      <c r="O131" s="220">
        <f t="shared" si="132"/>
        <v>0</v>
      </c>
      <c r="P131" s="681"/>
      <c r="Q131" s="137"/>
      <c r="R131" s="138"/>
      <c r="S131" s="138"/>
      <c r="T131" s="139"/>
      <c r="U131" s="138"/>
      <c r="V131" s="414">
        <f t="shared" si="133"/>
        <v>0</v>
      </c>
      <c r="W131" s="138"/>
      <c r="X131" s="193"/>
      <c r="Y131" s="194"/>
      <c r="Z131" s="194"/>
      <c r="AA131" s="195"/>
      <c r="AB131" s="194"/>
      <c r="AC131" s="417">
        <f t="shared" si="134"/>
        <v>0</v>
      </c>
      <c r="AD131" s="194"/>
      <c r="AE131" s="242"/>
      <c r="AF131" s="243"/>
      <c r="AG131" s="243"/>
      <c r="AH131" s="244"/>
      <c r="AI131" s="243"/>
      <c r="AJ131" s="420">
        <f t="shared" si="135"/>
        <v>0</v>
      </c>
      <c r="AK131" s="243"/>
      <c r="AL131" s="143"/>
      <c r="AM131" s="144"/>
      <c r="AN131" s="144"/>
      <c r="AO131" s="145"/>
      <c r="AP131" s="144"/>
      <c r="AQ131" s="423">
        <f t="shared" si="136"/>
        <v>0</v>
      </c>
      <c r="AR131" s="144"/>
      <c r="AS131" s="257"/>
      <c r="AT131" s="258"/>
      <c r="AU131" s="258"/>
      <c r="AV131" s="259"/>
      <c r="AW131" s="258"/>
      <c r="AX131" s="426">
        <f t="shared" si="137"/>
        <v>0</v>
      </c>
      <c r="AY131" s="258"/>
      <c r="AZ131" s="295"/>
      <c r="BA131" s="296"/>
      <c r="BB131" s="296"/>
      <c r="BC131" s="297"/>
      <c r="BD131" s="296"/>
      <c r="BE131" s="429">
        <f t="shared" si="138"/>
        <v>0</v>
      </c>
      <c r="BF131" s="296"/>
      <c r="BG131" s="257"/>
      <c r="BH131" s="258"/>
      <c r="BI131" s="258"/>
      <c r="BJ131" s="259"/>
      <c r="BK131" s="258"/>
      <c r="BL131" s="426">
        <f t="shared" si="139"/>
        <v>0</v>
      </c>
      <c r="BM131" s="258"/>
      <c r="BN131" s="266">
        <v>0</v>
      </c>
      <c r="BO131" s="267">
        <v>0</v>
      </c>
      <c r="BP131" s="274">
        <v>0</v>
      </c>
      <c r="BQ131" s="275">
        <v>0</v>
      </c>
      <c r="BR131" s="282">
        <v>0</v>
      </c>
      <c r="BS131" s="283">
        <v>0</v>
      </c>
      <c r="BT131" s="202">
        <v>0</v>
      </c>
      <c r="BU131" s="203">
        <v>0</v>
      </c>
      <c r="BV131" s="203">
        <v>0</v>
      </c>
      <c r="BW131" s="150">
        <v>0</v>
      </c>
      <c r="BX131" s="151">
        <v>0</v>
      </c>
      <c r="BY131" s="301">
        <v>0</v>
      </c>
      <c r="BZ131" s="91">
        <f t="shared" si="140"/>
        <v>0</v>
      </c>
      <c r="CA131" s="89">
        <f t="shared" si="141"/>
        <v>0</v>
      </c>
      <c r="CB131" s="89">
        <f t="shared" si="142"/>
        <v>0</v>
      </c>
      <c r="CC131" s="89">
        <f t="shared" si="143"/>
        <v>0</v>
      </c>
      <c r="CD131" s="89">
        <f t="shared" si="144"/>
        <v>0</v>
      </c>
      <c r="CE131" s="89">
        <f t="shared" si="145"/>
        <v>0</v>
      </c>
      <c r="CF131" s="89">
        <f t="shared" si="146"/>
        <v>0</v>
      </c>
      <c r="CG131" s="89">
        <f t="shared" si="147"/>
        <v>0</v>
      </c>
      <c r="CH131" s="94">
        <f t="shared" si="148"/>
        <v>0</v>
      </c>
      <c r="CI131" s="94">
        <f t="shared" si="149"/>
        <v>0</v>
      </c>
      <c r="CJ131" s="90">
        <f t="shared" si="150"/>
        <v>0</v>
      </c>
      <c r="CK131" s="91">
        <f t="shared" si="151"/>
        <v>0</v>
      </c>
      <c r="CL131" s="89">
        <f t="shared" si="152"/>
        <v>0</v>
      </c>
      <c r="CM131" s="89">
        <f t="shared" si="153"/>
        <v>0</v>
      </c>
      <c r="CN131" s="89">
        <f t="shared" si="154"/>
        <v>0</v>
      </c>
      <c r="CO131" s="89">
        <f t="shared" si="155"/>
        <v>0</v>
      </c>
      <c r="CP131" s="89">
        <f t="shared" si="156"/>
        <v>0</v>
      </c>
      <c r="CQ131" s="89">
        <f t="shared" si="157"/>
        <v>0</v>
      </c>
      <c r="CR131" s="89">
        <f t="shared" si="158"/>
        <v>0</v>
      </c>
      <c r="CS131" s="94">
        <f t="shared" si="159"/>
        <v>0</v>
      </c>
      <c r="CT131" s="94">
        <f t="shared" si="160"/>
        <v>0</v>
      </c>
      <c r="CU131" s="90">
        <f t="shared" si="161"/>
        <v>0</v>
      </c>
      <c r="CV131" s="91">
        <f t="shared" si="162"/>
        <v>0</v>
      </c>
      <c r="CW131" s="89">
        <f t="shared" si="163"/>
        <v>0</v>
      </c>
      <c r="CX131" s="89">
        <f t="shared" si="164"/>
        <v>0</v>
      </c>
      <c r="CY131" s="89">
        <f t="shared" si="165"/>
        <v>0</v>
      </c>
      <c r="CZ131" s="89">
        <f t="shared" si="166"/>
        <v>0</v>
      </c>
      <c r="DA131" s="89">
        <f t="shared" si="167"/>
        <v>0</v>
      </c>
      <c r="DB131" s="89">
        <f t="shared" si="168"/>
        <v>0</v>
      </c>
      <c r="DC131" s="89">
        <f t="shared" si="169"/>
        <v>0</v>
      </c>
      <c r="DD131" s="94">
        <f t="shared" si="170"/>
        <v>0</v>
      </c>
      <c r="DE131" s="94">
        <f t="shared" si="171"/>
        <v>0</v>
      </c>
      <c r="DF131" s="90">
        <f t="shared" si="172"/>
        <v>0</v>
      </c>
      <c r="DG131" s="91">
        <f t="shared" si="173"/>
        <v>0</v>
      </c>
      <c r="DH131" s="91">
        <f t="shared" si="174"/>
        <v>0</v>
      </c>
      <c r="DI131" s="91">
        <f t="shared" si="175"/>
        <v>0</v>
      </c>
      <c r="DJ131" s="91">
        <f t="shared" si="176"/>
        <v>0</v>
      </c>
      <c r="DK131" s="89">
        <f t="shared" si="177"/>
        <v>0</v>
      </c>
      <c r="DL131" s="89">
        <f t="shared" si="178"/>
        <v>0</v>
      </c>
      <c r="DM131" s="89">
        <f t="shared" si="179"/>
        <v>0</v>
      </c>
      <c r="DN131" s="89">
        <f t="shared" si="180"/>
        <v>0</v>
      </c>
      <c r="DO131" s="89">
        <f t="shared" si="181"/>
        <v>0</v>
      </c>
      <c r="DP131" s="94">
        <f t="shared" si="182"/>
        <v>0</v>
      </c>
      <c r="DQ131" s="90">
        <f t="shared" si="183"/>
        <v>0</v>
      </c>
      <c r="DR131" s="342">
        <f t="shared" si="184"/>
        <v>0</v>
      </c>
      <c r="DS131" s="343">
        <f t="shared" si="185"/>
        <v>0</v>
      </c>
      <c r="DT131" s="343">
        <f t="shared" si="186"/>
        <v>0</v>
      </c>
      <c r="DU131" s="343">
        <f t="shared" si="187"/>
        <v>0</v>
      </c>
      <c r="DV131" s="89">
        <f t="shared" si="188"/>
        <v>0</v>
      </c>
      <c r="DW131" s="89">
        <f t="shared" si="189"/>
        <v>0</v>
      </c>
      <c r="DX131" s="343">
        <f t="shared" si="190"/>
        <v>0</v>
      </c>
      <c r="DY131" s="343">
        <f t="shared" si="191"/>
        <v>0</v>
      </c>
      <c r="DZ131" s="343">
        <f t="shared" si="192"/>
        <v>0</v>
      </c>
      <c r="EA131" s="94">
        <f t="shared" si="193"/>
        <v>0</v>
      </c>
      <c r="EB131" s="90">
        <f t="shared" si="194"/>
        <v>0</v>
      </c>
      <c r="EC131" s="91">
        <f t="shared" si="195"/>
        <v>0</v>
      </c>
      <c r="ED131" s="89">
        <f t="shared" si="196"/>
        <v>0</v>
      </c>
      <c r="EE131" s="89">
        <f t="shared" si="197"/>
        <v>0</v>
      </c>
      <c r="EF131" s="89">
        <f t="shared" si="198"/>
        <v>0</v>
      </c>
      <c r="EG131" s="89">
        <f t="shared" si="199"/>
        <v>0</v>
      </c>
      <c r="EH131" s="89">
        <f t="shared" si="200"/>
        <v>0</v>
      </c>
      <c r="EI131" s="89">
        <f t="shared" si="201"/>
        <v>0</v>
      </c>
      <c r="EJ131" s="89">
        <f t="shared" si="202"/>
        <v>0</v>
      </c>
      <c r="EK131" s="94">
        <f t="shared" si="203"/>
        <v>0</v>
      </c>
      <c r="EL131" s="94">
        <f t="shared" si="204"/>
        <v>0</v>
      </c>
      <c r="EM131" s="90">
        <f t="shared" si="205"/>
        <v>0</v>
      </c>
      <c r="EN131" s="91">
        <f t="shared" si="118"/>
        <v>0</v>
      </c>
      <c r="EO131" s="89">
        <f t="shared" si="119"/>
        <v>0</v>
      </c>
      <c r="EP131" s="89">
        <f t="shared" si="120"/>
        <v>0</v>
      </c>
      <c r="EQ131" s="89">
        <f t="shared" si="121"/>
        <v>0</v>
      </c>
      <c r="ER131" s="89">
        <f t="shared" si="122"/>
        <v>0</v>
      </c>
      <c r="ES131" s="89">
        <f t="shared" si="206"/>
        <v>0</v>
      </c>
      <c r="ET131" s="89">
        <f t="shared" si="123"/>
        <v>0</v>
      </c>
      <c r="EU131" s="89">
        <f t="shared" si="124"/>
        <v>0</v>
      </c>
      <c r="EV131" s="94">
        <f t="shared" si="125"/>
        <v>0</v>
      </c>
      <c r="EW131" s="94">
        <f t="shared" si="126"/>
        <v>0</v>
      </c>
      <c r="EX131" s="90">
        <f t="shared" si="127"/>
        <v>0</v>
      </c>
      <c r="EY131" s="662"/>
    </row>
    <row r="132" spans="1:155" ht="22.5" customHeight="1">
      <c r="A132" s="13">
        <f t="shared" si="208"/>
        <v>0</v>
      </c>
      <c r="B132" s="35">
        <v>67</v>
      </c>
      <c r="C132" s="336">
        <v>124</v>
      </c>
      <c r="D132" s="6">
        <f t="shared" si="209"/>
        <v>0</v>
      </c>
      <c r="E132" s="79"/>
      <c r="F132" s="443" t="str">
        <f t="shared" si="207"/>
        <v/>
      </c>
      <c r="G132" s="78">
        <f>'Data Paste From Shala Darpan'!L125</f>
        <v>0</v>
      </c>
      <c r="H132" s="79">
        <f>'Data Paste From Shala Darpan'!F125</f>
        <v>0</v>
      </c>
      <c r="I132" s="79">
        <f>'Data Paste From Shala Darpan'!H125</f>
        <v>0</v>
      </c>
      <c r="J132" s="79">
        <f>'Data Paste From Shala Darpan'!I125</f>
        <v>0</v>
      </c>
      <c r="K132" s="337">
        <f>'Data Paste From Shala Darpan'!K125</f>
        <v>0</v>
      </c>
      <c r="L132" s="214" t="str">
        <f t="shared" si="130"/>
        <v/>
      </c>
      <c r="M132" s="174"/>
      <c r="N132" s="175" t="str">
        <f t="shared" si="131"/>
        <v/>
      </c>
      <c r="O132" s="220">
        <f t="shared" si="132"/>
        <v>0</v>
      </c>
      <c r="P132" s="681"/>
      <c r="Q132" s="137"/>
      <c r="R132" s="138"/>
      <c r="S132" s="138"/>
      <c r="T132" s="139"/>
      <c r="U132" s="138"/>
      <c r="V132" s="414">
        <f t="shared" si="133"/>
        <v>0</v>
      </c>
      <c r="W132" s="138"/>
      <c r="X132" s="193"/>
      <c r="Y132" s="194"/>
      <c r="Z132" s="194"/>
      <c r="AA132" s="195"/>
      <c r="AB132" s="194"/>
      <c r="AC132" s="417">
        <f t="shared" si="134"/>
        <v>0</v>
      </c>
      <c r="AD132" s="194"/>
      <c r="AE132" s="242"/>
      <c r="AF132" s="243"/>
      <c r="AG132" s="243"/>
      <c r="AH132" s="244"/>
      <c r="AI132" s="243"/>
      <c r="AJ132" s="420">
        <f t="shared" si="135"/>
        <v>0</v>
      </c>
      <c r="AK132" s="243"/>
      <c r="AL132" s="143"/>
      <c r="AM132" s="144"/>
      <c r="AN132" s="144"/>
      <c r="AO132" s="145"/>
      <c r="AP132" s="144"/>
      <c r="AQ132" s="423">
        <f t="shared" si="136"/>
        <v>0</v>
      </c>
      <c r="AR132" s="144"/>
      <c r="AS132" s="257"/>
      <c r="AT132" s="258"/>
      <c r="AU132" s="258"/>
      <c r="AV132" s="259"/>
      <c r="AW132" s="258"/>
      <c r="AX132" s="426">
        <f t="shared" si="137"/>
        <v>0</v>
      </c>
      <c r="AY132" s="258"/>
      <c r="AZ132" s="295"/>
      <c r="BA132" s="296"/>
      <c r="BB132" s="296"/>
      <c r="BC132" s="297"/>
      <c r="BD132" s="296"/>
      <c r="BE132" s="429">
        <f t="shared" si="138"/>
        <v>0</v>
      </c>
      <c r="BF132" s="296"/>
      <c r="BG132" s="257"/>
      <c r="BH132" s="258"/>
      <c r="BI132" s="258"/>
      <c r="BJ132" s="259"/>
      <c r="BK132" s="258"/>
      <c r="BL132" s="426">
        <f t="shared" si="139"/>
        <v>0</v>
      </c>
      <c r="BM132" s="258"/>
      <c r="BN132" s="266">
        <v>0</v>
      </c>
      <c r="BO132" s="267">
        <v>0</v>
      </c>
      <c r="BP132" s="274">
        <v>0</v>
      </c>
      <c r="BQ132" s="275">
        <v>0</v>
      </c>
      <c r="BR132" s="282">
        <v>0</v>
      </c>
      <c r="BS132" s="283">
        <v>0</v>
      </c>
      <c r="BT132" s="202">
        <v>0</v>
      </c>
      <c r="BU132" s="203">
        <v>0</v>
      </c>
      <c r="BV132" s="203">
        <v>0</v>
      </c>
      <c r="BW132" s="150">
        <v>0</v>
      </c>
      <c r="BX132" s="151">
        <v>0</v>
      </c>
      <c r="BY132" s="301">
        <v>0</v>
      </c>
      <c r="BZ132" s="91">
        <f t="shared" si="140"/>
        <v>0</v>
      </c>
      <c r="CA132" s="89">
        <f t="shared" si="141"/>
        <v>0</v>
      </c>
      <c r="CB132" s="89">
        <f t="shared" si="142"/>
        <v>0</v>
      </c>
      <c r="CC132" s="89">
        <f t="shared" si="143"/>
        <v>0</v>
      </c>
      <c r="CD132" s="89">
        <f t="shared" si="144"/>
        <v>0</v>
      </c>
      <c r="CE132" s="89">
        <f t="shared" si="145"/>
        <v>0</v>
      </c>
      <c r="CF132" s="89">
        <f t="shared" si="146"/>
        <v>0</v>
      </c>
      <c r="CG132" s="89">
        <f t="shared" si="147"/>
        <v>0</v>
      </c>
      <c r="CH132" s="94">
        <f t="shared" si="148"/>
        <v>0</v>
      </c>
      <c r="CI132" s="94">
        <f t="shared" si="149"/>
        <v>0</v>
      </c>
      <c r="CJ132" s="90">
        <f t="shared" si="150"/>
        <v>0</v>
      </c>
      <c r="CK132" s="91">
        <f t="shared" si="151"/>
        <v>0</v>
      </c>
      <c r="CL132" s="89">
        <f t="shared" si="152"/>
        <v>0</v>
      </c>
      <c r="CM132" s="89">
        <f t="shared" si="153"/>
        <v>0</v>
      </c>
      <c r="CN132" s="89">
        <f t="shared" si="154"/>
        <v>0</v>
      </c>
      <c r="CO132" s="89">
        <f t="shared" si="155"/>
        <v>0</v>
      </c>
      <c r="CP132" s="89">
        <f t="shared" si="156"/>
        <v>0</v>
      </c>
      <c r="CQ132" s="89">
        <f t="shared" si="157"/>
        <v>0</v>
      </c>
      <c r="CR132" s="89">
        <f t="shared" si="158"/>
        <v>0</v>
      </c>
      <c r="CS132" s="94">
        <f t="shared" si="159"/>
        <v>0</v>
      </c>
      <c r="CT132" s="94">
        <f t="shared" si="160"/>
        <v>0</v>
      </c>
      <c r="CU132" s="90">
        <f t="shared" si="161"/>
        <v>0</v>
      </c>
      <c r="CV132" s="91">
        <f t="shared" si="162"/>
        <v>0</v>
      </c>
      <c r="CW132" s="89">
        <f t="shared" si="163"/>
        <v>0</v>
      </c>
      <c r="CX132" s="89">
        <f t="shared" si="164"/>
        <v>0</v>
      </c>
      <c r="CY132" s="89">
        <f t="shared" si="165"/>
        <v>0</v>
      </c>
      <c r="CZ132" s="89">
        <f t="shared" si="166"/>
        <v>0</v>
      </c>
      <c r="DA132" s="89">
        <f t="shared" si="167"/>
        <v>0</v>
      </c>
      <c r="DB132" s="89">
        <f t="shared" si="168"/>
        <v>0</v>
      </c>
      <c r="DC132" s="89">
        <f t="shared" si="169"/>
        <v>0</v>
      </c>
      <c r="DD132" s="94">
        <f t="shared" si="170"/>
        <v>0</v>
      </c>
      <c r="DE132" s="94">
        <f t="shared" si="171"/>
        <v>0</v>
      </c>
      <c r="DF132" s="90">
        <f t="shared" si="172"/>
        <v>0</v>
      </c>
      <c r="DG132" s="91">
        <f t="shared" si="173"/>
        <v>0</v>
      </c>
      <c r="DH132" s="91">
        <f t="shared" si="174"/>
        <v>0</v>
      </c>
      <c r="DI132" s="91">
        <f t="shared" si="175"/>
        <v>0</v>
      </c>
      <c r="DJ132" s="91">
        <f t="shared" si="176"/>
        <v>0</v>
      </c>
      <c r="DK132" s="89">
        <f t="shared" si="177"/>
        <v>0</v>
      </c>
      <c r="DL132" s="89">
        <f t="shared" si="178"/>
        <v>0</v>
      </c>
      <c r="DM132" s="89">
        <f t="shared" si="179"/>
        <v>0</v>
      </c>
      <c r="DN132" s="89">
        <f t="shared" si="180"/>
        <v>0</v>
      </c>
      <c r="DO132" s="89">
        <f t="shared" si="181"/>
        <v>0</v>
      </c>
      <c r="DP132" s="94">
        <f t="shared" si="182"/>
        <v>0</v>
      </c>
      <c r="DQ132" s="90">
        <f t="shared" si="183"/>
        <v>0</v>
      </c>
      <c r="DR132" s="342">
        <f t="shared" si="184"/>
        <v>0</v>
      </c>
      <c r="DS132" s="343">
        <f t="shared" si="185"/>
        <v>0</v>
      </c>
      <c r="DT132" s="343">
        <f t="shared" si="186"/>
        <v>0</v>
      </c>
      <c r="DU132" s="343">
        <f t="shared" si="187"/>
        <v>0</v>
      </c>
      <c r="DV132" s="89">
        <f t="shared" si="188"/>
        <v>0</v>
      </c>
      <c r="DW132" s="89">
        <f t="shared" si="189"/>
        <v>0</v>
      </c>
      <c r="DX132" s="343">
        <f t="shared" si="190"/>
        <v>0</v>
      </c>
      <c r="DY132" s="343">
        <f t="shared" si="191"/>
        <v>0</v>
      </c>
      <c r="DZ132" s="343">
        <f t="shared" si="192"/>
        <v>0</v>
      </c>
      <c r="EA132" s="94">
        <f t="shared" si="193"/>
        <v>0</v>
      </c>
      <c r="EB132" s="90">
        <f t="shared" si="194"/>
        <v>0</v>
      </c>
      <c r="EC132" s="91">
        <f t="shared" si="195"/>
        <v>0</v>
      </c>
      <c r="ED132" s="89">
        <f t="shared" si="196"/>
        <v>0</v>
      </c>
      <c r="EE132" s="89">
        <f t="shared" si="197"/>
        <v>0</v>
      </c>
      <c r="EF132" s="89">
        <f t="shared" si="198"/>
        <v>0</v>
      </c>
      <c r="EG132" s="89">
        <f t="shared" si="199"/>
        <v>0</v>
      </c>
      <c r="EH132" s="89">
        <f t="shared" si="200"/>
        <v>0</v>
      </c>
      <c r="EI132" s="89">
        <f t="shared" si="201"/>
        <v>0</v>
      </c>
      <c r="EJ132" s="89">
        <f t="shared" si="202"/>
        <v>0</v>
      </c>
      <c r="EK132" s="94">
        <f t="shared" si="203"/>
        <v>0</v>
      </c>
      <c r="EL132" s="94">
        <f t="shared" si="204"/>
        <v>0</v>
      </c>
      <c r="EM132" s="90">
        <f t="shared" si="205"/>
        <v>0</v>
      </c>
      <c r="EN132" s="91">
        <f t="shared" si="118"/>
        <v>0</v>
      </c>
      <c r="EO132" s="89">
        <f t="shared" si="119"/>
        <v>0</v>
      </c>
      <c r="EP132" s="89">
        <f t="shared" si="120"/>
        <v>0</v>
      </c>
      <c r="EQ132" s="89">
        <f t="shared" si="121"/>
        <v>0</v>
      </c>
      <c r="ER132" s="89">
        <f t="shared" si="122"/>
        <v>0</v>
      </c>
      <c r="ES132" s="89">
        <f t="shared" si="206"/>
        <v>0</v>
      </c>
      <c r="ET132" s="89">
        <f t="shared" si="123"/>
        <v>0</v>
      </c>
      <c r="EU132" s="89">
        <f t="shared" si="124"/>
        <v>0</v>
      </c>
      <c r="EV132" s="94">
        <f t="shared" si="125"/>
        <v>0</v>
      </c>
      <c r="EW132" s="94">
        <f t="shared" si="126"/>
        <v>0</v>
      </c>
      <c r="EX132" s="90">
        <f t="shared" si="127"/>
        <v>0</v>
      </c>
      <c r="EY132" s="662"/>
    </row>
    <row r="133" spans="1:155" ht="30.75" customHeight="1">
      <c r="A133" s="13">
        <f t="shared" si="208"/>
        <v>0</v>
      </c>
      <c r="B133" s="35">
        <v>68</v>
      </c>
      <c r="C133" s="334">
        <v>125</v>
      </c>
      <c r="D133" s="6">
        <f t="shared" si="209"/>
        <v>0</v>
      </c>
      <c r="E133" s="79"/>
      <c r="F133" s="443" t="str">
        <f t="shared" si="207"/>
        <v/>
      </c>
      <c r="G133" s="79">
        <f>'Data Paste From Shala Darpan'!L126</f>
        <v>0</v>
      </c>
      <c r="H133" s="79">
        <f>'Data Paste From Shala Darpan'!F126</f>
        <v>0</v>
      </c>
      <c r="I133" s="79">
        <f>'Data Paste From Shala Darpan'!H126</f>
        <v>0</v>
      </c>
      <c r="J133" s="79">
        <f>'Data Paste From Shala Darpan'!I126</f>
        <v>0</v>
      </c>
      <c r="K133" s="337">
        <f>'Data Paste From Shala Darpan'!K126</f>
        <v>0</v>
      </c>
      <c r="L133" s="214" t="str">
        <f t="shared" si="130"/>
        <v/>
      </c>
      <c r="M133" s="174"/>
      <c r="N133" s="175" t="str">
        <f t="shared" si="131"/>
        <v/>
      </c>
      <c r="O133" s="220">
        <f t="shared" si="132"/>
        <v>0</v>
      </c>
      <c r="P133" s="681"/>
      <c r="Q133" s="137"/>
      <c r="R133" s="138"/>
      <c r="S133" s="138"/>
      <c r="T133" s="139"/>
      <c r="U133" s="138"/>
      <c r="V133" s="414">
        <f t="shared" si="133"/>
        <v>0</v>
      </c>
      <c r="W133" s="138"/>
      <c r="X133" s="193"/>
      <c r="Y133" s="194"/>
      <c r="Z133" s="194"/>
      <c r="AA133" s="195"/>
      <c r="AB133" s="194"/>
      <c r="AC133" s="417">
        <f t="shared" si="134"/>
        <v>0</v>
      </c>
      <c r="AD133" s="194"/>
      <c r="AE133" s="242"/>
      <c r="AF133" s="243"/>
      <c r="AG133" s="243"/>
      <c r="AH133" s="244"/>
      <c r="AI133" s="243"/>
      <c r="AJ133" s="420">
        <f t="shared" si="135"/>
        <v>0</v>
      </c>
      <c r="AK133" s="243"/>
      <c r="AL133" s="143"/>
      <c r="AM133" s="144"/>
      <c r="AN133" s="144"/>
      <c r="AO133" s="145"/>
      <c r="AP133" s="144"/>
      <c r="AQ133" s="423">
        <f t="shared" si="136"/>
        <v>0</v>
      </c>
      <c r="AR133" s="144"/>
      <c r="AS133" s="257"/>
      <c r="AT133" s="258"/>
      <c r="AU133" s="258"/>
      <c r="AV133" s="259"/>
      <c r="AW133" s="258"/>
      <c r="AX133" s="426">
        <f t="shared" si="137"/>
        <v>0</v>
      </c>
      <c r="AY133" s="258"/>
      <c r="AZ133" s="295"/>
      <c r="BA133" s="296"/>
      <c r="BB133" s="296"/>
      <c r="BC133" s="297"/>
      <c r="BD133" s="296"/>
      <c r="BE133" s="429">
        <f t="shared" si="138"/>
        <v>0</v>
      </c>
      <c r="BF133" s="296"/>
      <c r="BG133" s="257"/>
      <c r="BH133" s="258"/>
      <c r="BI133" s="258"/>
      <c r="BJ133" s="259"/>
      <c r="BK133" s="258"/>
      <c r="BL133" s="426">
        <f t="shared" si="139"/>
        <v>0</v>
      </c>
      <c r="BM133" s="258"/>
      <c r="BN133" s="266">
        <v>0</v>
      </c>
      <c r="BO133" s="267">
        <v>0</v>
      </c>
      <c r="BP133" s="274">
        <v>0</v>
      </c>
      <c r="BQ133" s="275">
        <v>0</v>
      </c>
      <c r="BR133" s="282">
        <v>0</v>
      </c>
      <c r="BS133" s="283">
        <v>0</v>
      </c>
      <c r="BT133" s="202">
        <v>0</v>
      </c>
      <c r="BU133" s="203">
        <v>0</v>
      </c>
      <c r="BV133" s="203">
        <v>0</v>
      </c>
      <c r="BW133" s="150">
        <v>0</v>
      </c>
      <c r="BX133" s="151">
        <v>0</v>
      </c>
      <c r="BY133" s="301">
        <v>0</v>
      </c>
      <c r="BZ133" s="91">
        <f t="shared" si="140"/>
        <v>0</v>
      </c>
      <c r="CA133" s="89">
        <f t="shared" si="141"/>
        <v>0</v>
      </c>
      <c r="CB133" s="89">
        <f t="shared" si="142"/>
        <v>0</v>
      </c>
      <c r="CC133" s="89">
        <f t="shared" si="143"/>
        <v>0</v>
      </c>
      <c r="CD133" s="89">
        <f t="shared" si="144"/>
        <v>0</v>
      </c>
      <c r="CE133" s="89">
        <f t="shared" si="145"/>
        <v>0</v>
      </c>
      <c r="CF133" s="89">
        <f t="shared" si="146"/>
        <v>0</v>
      </c>
      <c r="CG133" s="89">
        <f t="shared" si="147"/>
        <v>0</v>
      </c>
      <c r="CH133" s="94">
        <f t="shared" si="148"/>
        <v>0</v>
      </c>
      <c r="CI133" s="94">
        <f t="shared" si="149"/>
        <v>0</v>
      </c>
      <c r="CJ133" s="90">
        <f t="shared" si="150"/>
        <v>0</v>
      </c>
      <c r="CK133" s="91">
        <f t="shared" si="151"/>
        <v>0</v>
      </c>
      <c r="CL133" s="89">
        <f t="shared" si="152"/>
        <v>0</v>
      </c>
      <c r="CM133" s="89">
        <f t="shared" si="153"/>
        <v>0</v>
      </c>
      <c r="CN133" s="89">
        <f t="shared" si="154"/>
        <v>0</v>
      </c>
      <c r="CO133" s="89">
        <f t="shared" si="155"/>
        <v>0</v>
      </c>
      <c r="CP133" s="89">
        <f t="shared" si="156"/>
        <v>0</v>
      </c>
      <c r="CQ133" s="89">
        <f t="shared" si="157"/>
        <v>0</v>
      </c>
      <c r="CR133" s="89">
        <f t="shared" si="158"/>
        <v>0</v>
      </c>
      <c r="CS133" s="94">
        <f t="shared" si="159"/>
        <v>0</v>
      </c>
      <c r="CT133" s="94">
        <f t="shared" si="160"/>
        <v>0</v>
      </c>
      <c r="CU133" s="90">
        <f t="shared" si="161"/>
        <v>0</v>
      </c>
      <c r="CV133" s="91">
        <f t="shared" si="162"/>
        <v>0</v>
      </c>
      <c r="CW133" s="89">
        <f t="shared" si="163"/>
        <v>0</v>
      </c>
      <c r="CX133" s="89">
        <f t="shared" si="164"/>
        <v>0</v>
      </c>
      <c r="CY133" s="89">
        <f t="shared" si="165"/>
        <v>0</v>
      </c>
      <c r="CZ133" s="89">
        <f t="shared" si="166"/>
        <v>0</v>
      </c>
      <c r="DA133" s="89">
        <f t="shared" si="167"/>
        <v>0</v>
      </c>
      <c r="DB133" s="89">
        <f t="shared" si="168"/>
        <v>0</v>
      </c>
      <c r="DC133" s="89">
        <f t="shared" si="169"/>
        <v>0</v>
      </c>
      <c r="DD133" s="94">
        <f t="shared" si="170"/>
        <v>0</v>
      </c>
      <c r="DE133" s="94">
        <f t="shared" si="171"/>
        <v>0</v>
      </c>
      <c r="DF133" s="90">
        <f t="shared" si="172"/>
        <v>0</v>
      </c>
      <c r="DG133" s="91">
        <f t="shared" si="173"/>
        <v>0</v>
      </c>
      <c r="DH133" s="91">
        <f t="shared" si="174"/>
        <v>0</v>
      </c>
      <c r="DI133" s="91">
        <f t="shared" si="175"/>
        <v>0</v>
      </c>
      <c r="DJ133" s="91">
        <f t="shared" si="176"/>
        <v>0</v>
      </c>
      <c r="DK133" s="89">
        <f t="shared" si="177"/>
        <v>0</v>
      </c>
      <c r="DL133" s="89">
        <f t="shared" si="178"/>
        <v>0</v>
      </c>
      <c r="DM133" s="89">
        <f t="shared" si="179"/>
        <v>0</v>
      </c>
      <c r="DN133" s="89">
        <f t="shared" si="180"/>
        <v>0</v>
      </c>
      <c r="DO133" s="89">
        <f t="shared" si="181"/>
        <v>0</v>
      </c>
      <c r="DP133" s="94">
        <f t="shared" si="182"/>
        <v>0</v>
      </c>
      <c r="DQ133" s="90">
        <f t="shared" si="183"/>
        <v>0</v>
      </c>
      <c r="DR133" s="342">
        <f t="shared" si="184"/>
        <v>0</v>
      </c>
      <c r="DS133" s="343">
        <f t="shared" si="185"/>
        <v>0</v>
      </c>
      <c r="DT133" s="343">
        <f t="shared" si="186"/>
        <v>0</v>
      </c>
      <c r="DU133" s="343">
        <f t="shared" si="187"/>
        <v>0</v>
      </c>
      <c r="DV133" s="89">
        <f t="shared" si="188"/>
        <v>0</v>
      </c>
      <c r="DW133" s="89">
        <f t="shared" si="189"/>
        <v>0</v>
      </c>
      <c r="DX133" s="343">
        <f t="shared" si="190"/>
        <v>0</v>
      </c>
      <c r="DY133" s="343">
        <f t="shared" si="191"/>
        <v>0</v>
      </c>
      <c r="DZ133" s="343">
        <f t="shared" si="192"/>
        <v>0</v>
      </c>
      <c r="EA133" s="94">
        <f t="shared" si="193"/>
        <v>0</v>
      </c>
      <c r="EB133" s="90">
        <f t="shared" si="194"/>
        <v>0</v>
      </c>
      <c r="EC133" s="91">
        <f t="shared" si="195"/>
        <v>0</v>
      </c>
      <c r="ED133" s="89">
        <f t="shared" si="196"/>
        <v>0</v>
      </c>
      <c r="EE133" s="89">
        <f t="shared" si="197"/>
        <v>0</v>
      </c>
      <c r="EF133" s="89">
        <f t="shared" si="198"/>
        <v>0</v>
      </c>
      <c r="EG133" s="89">
        <f t="shared" si="199"/>
        <v>0</v>
      </c>
      <c r="EH133" s="89">
        <f t="shared" si="200"/>
        <v>0</v>
      </c>
      <c r="EI133" s="89">
        <f t="shared" si="201"/>
        <v>0</v>
      </c>
      <c r="EJ133" s="89">
        <f t="shared" si="202"/>
        <v>0</v>
      </c>
      <c r="EK133" s="94">
        <f t="shared" si="203"/>
        <v>0</v>
      </c>
      <c r="EL133" s="94">
        <f t="shared" si="204"/>
        <v>0</v>
      </c>
      <c r="EM133" s="90">
        <f t="shared" si="205"/>
        <v>0</v>
      </c>
      <c r="EN133" s="91">
        <f t="shared" si="118"/>
        <v>0</v>
      </c>
      <c r="EO133" s="89">
        <f t="shared" si="119"/>
        <v>0</v>
      </c>
      <c r="EP133" s="89">
        <f t="shared" si="120"/>
        <v>0</v>
      </c>
      <c r="EQ133" s="89">
        <f t="shared" si="121"/>
        <v>0</v>
      </c>
      <c r="ER133" s="89">
        <f t="shared" si="122"/>
        <v>0</v>
      </c>
      <c r="ES133" s="89">
        <f t="shared" si="206"/>
        <v>0</v>
      </c>
      <c r="ET133" s="89">
        <f t="shared" si="123"/>
        <v>0</v>
      </c>
      <c r="EU133" s="89">
        <f t="shared" si="124"/>
        <v>0</v>
      </c>
      <c r="EV133" s="94">
        <f t="shared" si="125"/>
        <v>0</v>
      </c>
      <c r="EW133" s="94">
        <f t="shared" si="126"/>
        <v>0</v>
      </c>
      <c r="EX133" s="90">
        <f t="shared" si="127"/>
        <v>0</v>
      </c>
      <c r="EY133" s="662"/>
    </row>
    <row r="134" spans="1:155" ht="22.5" customHeight="1">
      <c r="A134" s="13">
        <f t="shared" si="208"/>
        <v>0</v>
      </c>
      <c r="B134" s="35">
        <v>69</v>
      </c>
      <c r="C134" s="336">
        <v>126</v>
      </c>
      <c r="D134" s="6">
        <f t="shared" si="209"/>
        <v>0</v>
      </c>
      <c r="E134" s="79"/>
      <c r="F134" s="443" t="str">
        <f t="shared" si="207"/>
        <v/>
      </c>
      <c r="G134" s="78">
        <f>'Data Paste From Shala Darpan'!L127</f>
        <v>0</v>
      </c>
      <c r="H134" s="79">
        <f>'Data Paste From Shala Darpan'!F127</f>
        <v>0</v>
      </c>
      <c r="I134" s="79">
        <f>'Data Paste From Shala Darpan'!H127</f>
        <v>0</v>
      </c>
      <c r="J134" s="79">
        <f>'Data Paste From Shala Darpan'!I127</f>
        <v>0</v>
      </c>
      <c r="K134" s="337">
        <f>'Data Paste From Shala Darpan'!K127</f>
        <v>0</v>
      </c>
      <c r="L134" s="214" t="str">
        <f t="shared" si="130"/>
        <v/>
      </c>
      <c r="M134" s="174"/>
      <c r="N134" s="175" t="str">
        <f t="shared" si="131"/>
        <v/>
      </c>
      <c r="O134" s="220">
        <f t="shared" si="132"/>
        <v>0</v>
      </c>
      <c r="P134" s="681"/>
      <c r="Q134" s="137"/>
      <c r="R134" s="138"/>
      <c r="S134" s="138"/>
      <c r="T134" s="139"/>
      <c r="U134" s="138"/>
      <c r="V134" s="414">
        <f t="shared" si="133"/>
        <v>0</v>
      </c>
      <c r="W134" s="138"/>
      <c r="X134" s="193"/>
      <c r="Y134" s="194"/>
      <c r="Z134" s="194"/>
      <c r="AA134" s="195"/>
      <c r="AB134" s="194"/>
      <c r="AC134" s="417">
        <f t="shared" si="134"/>
        <v>0</v>
      </c>
      <c r="AD134" s="194"/>
      <c r="AE134" s="242"/>
      <c r="AF134" s="243"/>
      <c r="AG134" s="243"/>
      <c r="AH134" s="244"/>
      <c r="AI134" s="243"/>
      <c r="AJ134" s="420">
        <f t="shared" si="135"/>
        <v>0</v>
      </c>
      <c r="AK134" s="243"/>
      <c r="AL134" s="143"/>
      <c r="AM134" s="144"/>
      <c r="AN134" s="144"/>
      <c r="AO134" s="145"/>
      <c r="AP134" s="144"/>
      <c r="AQ134" s="423">
        <f t="shared" si="136"/>
        <v>0</v>
      </c>
      <c r="AR134" s="144"/>
      <c r="AS134" s="257"/>
      <c r="AT134" s="258"/>
      <c r="AU134" s="258"/>
      <c r="AV134" s="259"/>
      <c r="AW134" s="258"/>
      <c r="AX134" s="426">
        <f t="shared" si="137"/>
        <v>0</v>
      </c>
      <c r="AY134" s="258"/>
      <c r="AZ134" s="295"/>
      <c r="BA134" s="296"/>
      <c r="BB134" s="296"/>
      <c r="BC134" s="297"/>
      <c r="BD134" s="296"/>
      <c r="BE134" s="429">
        <f t="shared" si="138"/>
        <v>0</v>
      </c>
      <c r="BF134" s="296"/>
      <c r="BG134" s="257"/>
      <c r="BH134" s="258"/>
      <c r="BI134" s="258"/>
      <c r="BJ134" s="259"/>
      <c r="BK134" s="258"/>
      <c r="BL134" s="426">
        <f t="shared" si="139"/>
        <v>0</v>
      </c>
      <c r="BM134" s="258"/>
      <c r="BN134" s="266">
        <v>0</v>
      </c>
      <c r="BO134" s="267">
        <v>0</v>
      </c>
      <c r="BP134" s="274">
        <v>0</v>
      </c>
      <c r="BQ134" s="275">
        <v>0</v>
      </c>
      <c r="BR134" s="282">
        <v>0</v>
      </c>
      <c r="BS134" s="283">
        <v>0</v>
      </c>
      <c r="BT134" s="202">
        <v>0</v>
      </c>
      <c r="BU134" s="203">
        <v>0</v>
      </c>
      <c r="BV134" s="203">
        <v>0</v>
      </c>
      <c r="BW134" s="150">
        <v>0</v>
      </c>
      <c r="BX134" s="151">
        <v>0</v>
      </c>
      <c r="BY134" s="301">
        <v>0</v>
      </c>
      <c r="BZ134" s="91">
        <f t="shared" si="140"/>
        <v>0</v>
      </c>
      <c r="CA134" s="89">
        <f t="shared" si="141"/>
        <v>0</v>
      </c>
      <c r="CB134" s="89">
        <f t="shared" si="142"/>
        <v>0</v>
      </c>
      <c r="CC134" s="89">
        <f t="shared" si="143"/>
        <v>0</v>
      </c>
      <c r="CD134" s="89">
        <f t="shared" si="144"/>
        <v>0</v>
      </c>
      <c r="CE134" s="89">
        <f t="shared" si="145"/>
        <v>0</v>
      </c>
      <c r="CF134" s="89">
        <f t="shared" si="146"/>
        <v>0</v>
      </c>
      <c r="CG134" s="89">
        <f t="shared" si="147"/>
        <v>0</v>
      </c>
      <c r="CH134" s="94">
        <f t="shared" si="148"/>
        <v>0</v>
      </c>
      <c r="CI134" s="94">
        <f t="shared" si="149"/>
        <v>0</v>
      </c>
      <c r="CJ134" s="90">
        <f t="shared" si="150"/>
        <v>0</v>
      </c>
      <c r="CK134" s="91">
        <f t="shared" si="151"/>
        <v>0</v>
      </c>
      <c r="CL134" s="89">
        <f t="shared" si="152"/>
        <v>0</v>
      </c>
      <c r="CM134" s="89">
        <f t="shared" si="153"/>
        <v>0</v>
      </c>
      <c r="CN134" s="89">
        <f t="shared" si="154"/>
        <v>0</v>
      </c>
      <c r="CO134" s="89">
        <f t="shared" si="155"/>
        <v>0</v>
      </c>
      <c r="CP134" s="89">
        <f t="shared" si="156"/>
        <v>0</v>
      </c>
      <c r="CQ134" s="89">
        <f t="shared" si="157"/>
        <v>0</v>
      </c>
      <c r="CR134" s="89">
        <f t="shared" si="158"/>
        <v>0</v>
      </c>
      <c r="CS134" s="94">
        <f t="shared" si="159"/>
        <v>0</v>
      </c>
      <c r="CT134" s="94">
        <f t="shared" si="160"/>
        <v>0</v>
      </c>
      <c r="CU134" s="90">
        <f t="shared" si="161"/>
        <v>0</v>
      </c>
      <c r="CV134" s="91">
        <f t="shared" si="162"/>
        <v>0</v>
      </c>
      <c r="CW134" s="89">
        <f t="shared" si="163"/>
        <v>0</v>
      </c>
      <c r="CX134" s="89">
        <f t="shared" si="164"/>
        <v>0</v>
      </c>
      <c r="CY134" s="89">
        <f t="shared" si="165"/>
        <v>0</v>
      </c>
      <c r="CZ134" s="89">
        <f t="shared" si="166"/>
        <v>0</v>
      </c>
      <c r="DA134" s="89">
        <f t="shared" si="167"/>
        <v>0</v>
      </c>
      <c r="DB134" s="89">
        <f t="shared" si="168"/>
        <v>0</v>
      </c>
      <c r="DC134" s="89">
        <f t="shared" si="169"/>
        <v>0</v>
      </c>
      <c r="DD134" s="94">
        <f t="shared" si="170"/>
        <v>0</v>
      </c>
      <c r="DE134" s="94">
        <f t="shared" si="171"/>
        <v>0</v>
      </c>
      <c r="DF134" s="90">
        <f t="shared" si="172"/>
        <v>0</v>
      </c>
      <c r="DG134" s="91">
        <f t="shared" si="173"/>
        <v>0</v>
      </c>
      <c r="DH134" s="91">
        <f t="shared" si="174"/>
        <v>0</v>
      </c>
      <c r="DI134" s="91">
        <f t="shared" si="175"/>
        <v>0</v>
      </c>
      <c r="DJ134" s="91">
        <f t="shared" si="176"/>
        <v>0</v>
      </c>
      <c r="DK134" s="89">
        <f t="shared" si="177"/>
        <v>0</v>
      </c>
      <c r="DL134" s="89">
        <f t="shared" si="178"/>
        <v>0</v>
      </c>
      <c r="DM134" s="89">
        <f t="shared" si="179"/>
        <v>0</v>
      </c>
      <c r="DN134" s="89">
        <f t="shared" si="180"/>
        <v>0</v>
      </c>
      <c r="DO134" s="89">
        <f t="shared" si="181"/>
        <v>0</v>
      </c>
      <c r="DP134" s="94">
        <f t="shared" si="182"/>
        <v>0</v>
      </c>
      <c r="DQ134" s="90">
        <f t="shared" si="183"/>
        <v>0</v>
      </c>
      <c r="DR134" s="342">
        <f t="shared" si="184"/>
        <v>0</v>
      </c>
      <c r="DS134" s="343">
        <f t="shared" si="185"/>
        <v>0</v>
      </c>
      <c r="DT134" s="343">
        <f t="shared" si="186"/>
        <v>0</v>
      </c>
      <c r="DU134" s="343">
        <f t="shared" si="187"/>
        <v>0</v>
      </c>
      <c r="DV134" s="89">
        <f t="shared" si="188"/>
        <v>0</v>
      </c>
      <c r="DW134" s="89">
        <f t="shared" si="189"/>
        <v>0</v>
      </c>
      <c r="DX134" s="343">
        <f t="shared" si="190"/>
        <v>0</v>
      </c>
      <c r="DY134" s="343">
        <f t="shared" si="191"/>
        <v>0</v>
      </c>
      <c r="DZ134" s="343">
        <f t="shared" si="192"/>
        <v>0</v>
      </c>
      <c r="EA134" s="94">
        <f t="shared" si="193"/>
        <v>0</v>
      </c>
      <c r="EB134" s="90">
        <f t="shared" si="194"/>
        <v>0</v>
      </c>
      <c r="EC134" s="91">
        <f t="shared" si="195"/>
        <v>0</v>
      </c>
      <c r="ED134" s="89">
        <f t="shared" si="196"/>
        <v>0</v>
      </c>
      <c r="EE134" s="89">
        <f t="shared" si="197"/>
        <v>0</v>
      </c>
      <c r="EF134" s="89">
        <f t="shared" si="198"/>
        <v>0</v>
      </c>
      <c r="EG134" s="89">
        <f t="shared" si="199"/>
        <v>0</v>
      </c>
      <c r="EH134" s="89">
        <f t="shared" si="200"/>
        <v>0</v>
      </c>
      <c r="EI134" s="89">
        <f t="shared" si="201"/>
        <v>0</v>
      </c>
      <c r="EJ134" s="89">
        <f t="shared" si="202"/>
        <v>0</v>
      </c>
      <c r="EK134" s="94">
        <f t="shared" si="203"/>
        <v>0</v>
      </c>
      <c r="EL134" s="94">
        <f t="shared" si="204"/>
        <v>0</v>
      </c>
      <c r="EM134" s="90">
        <f t="shared" si="205"/>
        <v>0</v>
      </c>
      <c r="EN134" s="91">
        <f t="shared" si="118"/>
        <v>0</v>
      </c>
      <c r="EO134" s="89">
        <f t="shared" si="119"/>
        <v>0</v>
      </c>
      <c r="EP134" s="89">
        <f t="shared" si="120"/>
        <v>0</v>
      </c>
      <c r="EQ134" s="89">
        <f t="shared" si="121"/>
        <v>0</v>
      </c>
      <c r="ER134" s="89">
        <f t="shared" si="122"/>
        <v>0</v>
      </c>
      <c r="ES134" s="89">
        <f t="shared" si="206"/>
        <v>0</v>
      </c>
      <c r="ET134" s="89">
        <f t="shared" si="123"/>
        <v>0</v>
      </c>
      <c r="EU134" s="89">
        <f t="shared" si="124"/>
        <v>0</v>
      </c>
      <c r="EV134" s="94">
        <f t="shared" si="125"/>
        <v>0</v>
      </c>
      <c r="EW134" s="94">
        <f t="shared" si="126"/>
        <v>0</v>
      </c>
      <c r="EX134" s="90">
        <f t="shared" si="127"/>
        <v>0</v>
      </c>
      <c r="EY134" s="662"/>
    </row>
    <row r="135" spans="1:155" ht="22.5" customHeight="1">
      <c r="A135" s="13">
        <f t="shared" si="208"/>
        <v>0</v>
      </c>
      <c r="B135" s="35">
        <v>70</v>
      </c>
      <c r="C135" s="334">
        <v>127</v>
      </c>
      <c r="D135" s="6">
        <f t="shared" si="209"/>
        <v>0</v>
      </c>
      <c r="E135" s="79"/>
      <c r="F135" s="443" t="str">
        <f t="shared" si="207"/>
        <v/>
      </c>
      <c r="G135" s="79">
        <f>'Data Paste From Shala Darpan'!L128</f>
        <v>0</v>
      </c>
      <c r="H135" s="79">
        <f>'Data Paste From Shala Darpan'!F128</f>
        <v>0</v>
      </c>
      <c r="I135" s="79">
        <f>'Data Paste From Shala Darpan'!H128</f>
        <v>0</v>
      </c>
      <c r="J135" s="79">
        <f>'Data Paste From Shala Darpan'!I128</f>
        <v>0</v>
      </c>
      <c r="K135" s="337">
        <f>'Data Paste From Shala Darpan'!K128</f>
        <v>0</v>
      </c>
      <c r="L135" s="214" t="str">
        <f t="shared" si="130"/>
        <v/>
      </c>
      <c r="M135" s="174"/>
      <c r="N135" s="175" t="str">
        <f t="shared" si="131"/>
        <v/>
      </c>
      <c r="O135" s="220">
        <f t="shared" si="132"/>
        <v>0</v>
      </c>
      <c r="P135" s="681"/>
      <c r="Q135" s="137"/>
      <c r="R135" s="138"/>
      <c r="S135" s="138"/>
      <c r="T135" s="139"/>
      <c r="U135" s="138"/>
      <c r="V135" s="414">
        <f t="shared" si="133"/>
        <v>0</v>
      </c>
      <c r="W135" s="138"/>
      <c r="X135" s="193"/>
      <c r="Y135" s="194"/>
      <c r="Z135" s="194"/>
      <c r="AA135" s="195"/>
      <c r="AB135" s="194"/>
      <c r="AC135" s="417">
        <f t="shared" si="134"/>
        <v>0</v>
      </c>
      <c r="AD135" s="194"/>
      <c r="AE135" s="242"/>
      <c r="AF135" s="243"/>
      <c r="AG135" s="243"/>
      <c r="AH135" s="244"/>
      <c r="AI135" s="243"/>
      <c r="AJ135" s="420">
        <f t="shared" si="135"/>
        <v>0</v>
      </c>
      <c r="AK135" s="243"/>
      <c r="AL135" s="143"/>
      <c r="AM135" s="144"/>
      <c r="AN135" s="144"/>
      <c r="AO135" s="145"/>
      <c r="AP135" s="144"/>
      <c r="AQ135" s="423">
        <f t="shared" si="136"/>
        <v>0</v>
      </c>
      <c r="AR135" s="144"/>
      <c r="AS135" s="257"/>
      <c r="AT135" s="258"/>
      <c r="AU135" s="258"/>
      <c r="AV135" s="259"/>
      <c r="AW135" s="258"/>
      <c r="AX135" s="426">
        <f t="shared" si="137"/>
        <v>0</v>
      </c>
      <c r="AY135" s="258"/>
      <c r="AZ135" s="295"/>
      <c r="BA135" s="296"/>
      <c r="BB135" s="296"/>
      <c r="BC135" s="297"/>
      <c r="BD135" s="296"/>
      <c r="BE135" s="429">
        <f t="shared" si="138"/>
        <v>0</v>
      </c>
      <c r="BF135" s="296"/>
      <c r="BG135" s="257"/>
      <c r="BH135" s="258"/>
      <c r="BI135" s="258"/>
      <c r="BJ135" s="259"/>
      <c r="BK135" s="258"/>
      <c r="BL135" s="426">
        <f t="shared" si="139"/>
        <v>0</v>
      </c>
      <c r="BM135" s="258"/>
      <c r="BN135" s="266">
        <v>0</v>
      </c>
      <c r="BO135" s="267">
        <v>0</v>
      </c>
      <c r="BP135" s="274">
        <v>0</v>
      </c>
      <c r="BQ135" s="275">
        <v>0</v>
      </c>
      <c r="BR135" s="282">
        <v>0</v>
      </c>
      <c r="BS135" s="283">
        <v>0</v>
      </c>
      <c r="BT135" s="202">
        <v>0</v>
      </c>
      <c r="BU135" s="203">
        <v>0</v>
      </c>
      <c r="BV135" s="203">
        <v>0</v>
      </c>
      <c r="BW135" s="150">
        <v>0</v>
      </c>
      <c r="BX135" s="151">
        <v>0</v>
      </c>
      <c r="BY135" s="301">
        <v>0</v>
      </c>
      <c r="BZ135" s="91">
        <f t="shared" si="140"/>
        <v>0</v>
      </c>
      <c r="CA135" s="89">
        <f t="shared" si="141"/>
        <v>0</v>
      </c>
      <c r="CB135" s="89">
        <f t="shared" si="142"/>
        <v>0</v>
      </c>
      <c r="CC135" s="89">
        <f t="shared" si="143"/>
        <v>0</v>
      </c>
      <c r="CD135" s="89">
        <f t="shared" si="144"/>
        <v>0</v>
      </c>
      <c r="CE135" s="89">
        <f t="shared" si="145"/>
        <v>0</v>
      </c>
      <c r="CF135" s="89">
        <f t="shared" si="146"/>
        <v>0</v>
      </c>
      <c r="CG135" s="89">
        <f t="shared" si="147"/>
        <v>0</v>
      </c>
      <c r="CH135" s="94">
        <f t="shared" si="148"/>
        <v>0</v>
      </c>
      <c r="CI135" s="94">
        <f t="shared" si="149"/>
        <v>0</v>
      </c>
      <c r="CJ135" s="90">
        <f t="shared" si="150"/>
        <v>0</v>
      </c>
      <c r="CK135" s="91">
        <f t="shared" si="151"/>
        <v>0</v>
      </c>
      <c r="CL135" s="89">
        <f t="shared" si="152"/>
        <v>0</v>
      </c>
      <c r="CM135" s="89">
        <f t="shared" si="153"/>
        <v>0</v>
      </c>
      <c r="CN135" s="89">
        <f t="shared" si="154"/>
        <v>0</v>
      </c>
      <c r="CO135" s="89">
        <f t="shared" si="155"/>
        <v>0</v>
      </c>
      <c r="CP135" s="89">
        <f t="shared" si="156"/>
        <v>0</v>
      </c>
      <c r="CQ135" s="89">
        <f t="shared" si="157"/>
        <v>0</v>
      </c>
      <c r="CR135" s="89">
        <f t="shared" si="158"/>
        <v>0</v>
      </c>
      <c r="CS135" s="94">
        <f t="shared" si="159"/>
        <v>0</v>
      </c>
      <c r="CT135" s="94">
        <f t="shared" si="160"/>
        <v>0</v>
      </c>
      <c r="CU135" s="90">
        <f t="shared" si="161"/>
        <v>0</v>
      </c>
      <c r="CV135" s="91">
        <f t="shared" si="162"/>
        <v>0</v>
      </c>
      <c r="CW135" s="89">
        <f t="shared" si="163"/>
        <v>0</v>
      </c>
      <c r="CX135" s="89">
        <f t="shared" si="164"/>
        <v>0</v>
      </c>
      <c r="CY135" s="89">
        <f t="shared" si="165"/>
        <v>0</v>
      </c>
      <c r="CZ135" s="89">
        <f t="shared" si="166"/>
        <v>0</v>
      </c>
      <c r="DA135" s="89">
        <f t="shared" si="167"/>
        <v>0</v>
      </c>
      <c r="DB135" s="89">
        <f t="shared" si="168"/>
        <v>0</v>
      </c>
      <c r="DC135" s="89">
        <f t="shared" si="169"/>
        <v>0</v>
      </c>
      <c r="DD135" s="94">
        <f t="shared" si="170"/>
        <v>0</v>
      </c>
      <c r="DE135" s="94">
        <f t="shared" si="171"/>
        <v>0</v>
      </c>
      <c r="DF135" s="90">
        <f t="shared" si="172"/>
        <v>0</v>
      </c>
      <c r="DG135" s="91">
        <f t="shared" si="173"/>
        <v>0</v>
      </c>
      <c r="DH135" s="91">
        <f t="shared" si="174"/>
        <v>0</v>
      </c>
      <c r="DI135" s="91">
        <f t="shared" si="175"/>
        <v>0</v>
      </c>
      <c r="DJ135" s="91">
        <f t="shared" si="176"/>
        <v>0</v>
      </c>
      <c r="DK135" s="89">
        <f t="shared" si="177"/>
        <v>0</v>
      </c>
      <c r="DL135" s="89">
        <f t="shared" si="178"/>
        <v>0</v>
      </c>
      <c r="DM135" s="89">
        <f t="shared" si="179"/>
        <v>0</v>
      </c>
      <c r="DN135" s="89">
        <f t="shared" si="180"/>
        <v>0</v>
      </c>
      <c r="DO135" s="89">
        <f t="shared" si="181"/>
        <v>0</v>
      </c>
      <c r="DP135" s="94">
        <f t="shared" si="182"/>
        <v>0</v>
      </c>
      <c r="DQ135" s="90">
        <f t="shared" si="183"/>
        <v>0</v>
      </c>
      <c r="DR135" s="342">
        <f t="shared" si="184"/>
        <v>0</v>
      </c>
      <c r="DS135" s="343">
        <f t="shared" si="185"/>
        <v>0</v>
      </c>
      <c r="DT135" s="343">
        <f t="shared" si="186"/>
        <v>0</v>
      </c>
      <c r="DU135" s="343">
        <f t="shared" si="187"/>
        <v>0</v>
      </c>
      <c r="DV135" s="89">
        <f t="shared" si="188"/>
        <v>0</v>
      </c>
      <c r="DW135" s="89">
        <f t="shared" si="189"/>
        <v>0</v>
      </c>
      <c r="DX135" s="343">
        <f t="shared" si="190"/>
        <v>0</v>
      </c>
      <c r="DY135" s="343">
        <f t="shared" si="191"/>
        <v>0</v>
      </c>
      <c r="DZ135" s="343">
        <f t="shared" si="192"/>
        <v>0</v>
      </c>
      <c r="EA135" s="94">
        <f t="shared" si="193"/>
        <v>0</v>
      </c>
      <c r="EB135" s="90">
        <f t="shared" si="194"/>
        <v>0</v>
      </c>
      <c r="EC135" s="91">
        <f t="shared" si="195"/>
        <v>0</v>
      </c>
      <c r="ED135" s="89">
        <f t="shared" si="196"/>
        <v>0</v>
      </c>
      <c r="EE135" s="89">
        <f t="shared" si="197"/>
        <v>0</v>
      </c>
      <c r="EF135" s="89">
        <f t="shared" si="198"/>
        <v>0</v>
      </c>
      <c r="EG135" s="89">
        <f t="shared" si="199"/>
        <v>0</v>
      </c>
      <c r="EH135" s="89">
        <f t="shared" si="200"/>
        <v>0</v>
      </c>
      <c r="EI135" s="89">
        <f t="shared" si="201"/>
        <v>0</v>
      </c>
      <c r="EJ135" s="89">
        <f t="shared" si="202"/>
        <v>0</v>
      </c>
      <c r="EK135" s="94">
        <f t="shared" si="203"/>
        <v>0</v>
      </c>
      <c r="EL135" s="94">
        <f t="shared" si="204"/>
        <v>0</v>
      </c>
      <c r="EM135" s="90">
        <f t="shared" si="205"/>
        <v>0</v>
      </c>
      <c r="EN135" s="91">
        <f t="shared" si="118"/>
        <v>0</v>
      </c>
      <c r="EO135" s="89">
        <f t="shared" si="119"/>
        <v>0</v>
      </c>
      <c r="EP135" s="89">
        <f t="shared" si="120"/>
        <v>0</v>
      </c>
      <c r="EQ135" s="89">
        <f t="shared" si="121"/>
        <v>0</v>
      </c>
      <c r="ER135" s="89">
        <f t="shared" si="122"/>
        <v>0</v>
      </c>
      <c r="ES135" s="89">
        <f t="shared" si="206"/>
        <v>0</v>
      </c>
      <c r="ET135" s="89">
        <f t="shared" si="123"/>
        <v>0</v>
      </c>
      <c r="EU135" s="89">
        <f t="shared" si="124"/>
        <v>0</v>
      </c>
      <c r="EV135" s="94">
        <f t="shared" si="125"/>
        <v>0</v>
      </c>
      <c r="EW135" s="94">
        <f t="shared" si="126"/>
        <v>0</v>
      </c>
      <c r="EX135" s="90">
        <f t="shared" si="127"/>
        <v>0</v>
      </c>
      <c r="EY135" s="662"/>
    </row>
    <row r="136" spans="1:155" ht="22.5" customHeight="1">
      <c r="A136" s="13">
        <f t="shared" si="208"/>
        <v>0</v>
      </c>
      <c r="B136" s="35">
        <v>71</v>
      </c>
      <c r="C136" s="336">
        <v>128</v>
      </c>
      <c r="D136" s="6">
        <f t="shared" si="209"/>
        <v>0</v>
      </c>
      <c r="E136" s="79"/>
      <c r="F136" s="443" t="str">
        <f t="shared" si="207"/>
        <v/>
      </c>
      <c r="G136" s="78">
        <f>'Data Paste From Shala Darpan'!L129</f>
        <v>0</v>
      </c>
      <c r="H136" s="79">
        <f>'Data Paste From Shala Darpan'!F129</f>
        <v>0</v>
      </c>
      <c r="I136" s="79">
        <f>'Data Paste From Shala Darpan'!H129</f>
        <v>0</v>
      </c>
      <c r="J136" s="79">
        <f>'Data Paste From Shala Darpan'!I129</f>
        <v>0</v>
      </c>
      <c r="K136" s="337">
        <f>'Data Paste From Shala Darpan'!K129</f>
        <v>0</v>
      </c>
      <c r="L136" s="214" t="str">
        <f t="shared" si="130"/>
        <v/>
      </c>
      <c r="M136" s="174"/>
      <c r="N136" s="175" t="str">
        <f t="shared" si="131"/>
        <v/>
      </c>
      <c r="O136" s="220">
        <f t="shared" si="132"/>
        <v>0</v>
      </c>
      <c r="P136" s="681"/>
      <c r="Q136" s="137"/>
      <c r="R136" s="138"/>
      <c r="S136" s="138"/>
      <c r="T136" s="139"/>
      <c r="U136" s="138"/>
      <c r="V136" s="414">
        <f t="shared" si="133"/>
        <v>0</v>
      </c>
      <c r="W136" s="138"/>
      <c r="X136" s="193"/>
      <c r="Y136" s="194"/>
      <c r="Z136" s="194"/>
      <c r="AA136" s="195"/>
      <c r="AB136" s="194"/>
      <c r="AC136" s="417">
        <f t="shared" si="134"/>
        <v>0</v>
      </c>
      <c r="AD136" s="194"/>
      <c r="AE136" s="242"/>
      <c r="AF136" s="243"/>
      <c r="AG136" s="243"/>
      <c r="AH136" s="244"/>
      <c r="AI136" s="243"/>
      <c r="AJ136" s="420">
        <f t="shared" si="135"/>
        <v>0</v>
      </c>
      <c r="AK136" s="243"/>
      <c r="AL136" s="143"/>
      <c r="AM136" s="144"/>
      <c r="AN136" s="144"/>
      <c r="AO136" s="145"/>
      <c r="AP136" s="144"/>
      <c r="AQ136" s="423">
        <f t="shared" si="136"/>
        <v>0</v>
      </c>
      <c r="AR136" s="144"/>
      <c r="AS136" s="257"/>
      <c r="AT136" s="258"/>
      <c r="AU136" s="258"/>
      <c r="AV136" s="259"/>
      <c r="AW136" s="258"/>
      <c r="AX136" s="426">
        <f t="shared" si="137"/>
        <v>0</v>
      </c>
      <c r="AY136" s="258"/>
      <c r="AZ136" s="295"/>
      <c r="BA136" s="296"/>
      <c r="BB136" s="296"/>
      <c r="BC136" s="297"/>
      <c r="BD136" s="296"/>
      <c r="BE136" s="429">
        <f t="shared" si="138"/>
        <v>0</v>
      </c>
      <c r="BF136" s="296"/>
      <c r="BG136" s="257"/>
      <c r="BH136" s="258"/>
      <c r="BI136" s="258"/>
      <c r="BJ136" s="259"/>
      <c r="BK136" s="258"/>
      <c r="BL136" s="426">
        <f t="shared" si="139"/>
        <v>0</v>
      </c>
      <c r="BM136" s="258"/>
      <c r="BN136" s="266">
        <v>0</v>
      </c>
      <c r="BO136" s="267">
        <v>0</v>
      </c>
      <c r="BP136" s="274">
        <v>0</v>
      </c>
      <c r="BQ136" s="275">
        <v>0</v>
      </c>
      <c r="BR136" s="282">
        <v>0</v>
      </c>
      <c r="BS136" s="283">
        <v>0</v>
      </c>
      <c r="BT136" s="202">
        <v>0</v>
      </c>
      <c r="BU136" s="203">
        <v>0</v>
      </c>
      <c r="BV136" s="203">
        <v>0</v>
      </c>
      <c r="BW136" s="150">
        <v>0</v>
      </c>
      <c r="BX136" s="151">
        <v>0</v>
      </c>
      <c r="BY136" s="301">
        <v>0</v>
      </c>
      <c r="BZ136" s="91">
        <f t="shared" si="140"/>
        <v>0</v>
      </c>
      <c r="CA136" s="89">
        <f t="shared" si="141"/>
        <v>0</v>
      </c>
      <c r="CB136" s="89">
        <f t="shared" si="142"/>
        <v>0</v>
      </c>
      <c r="CC136" s="89">
        <f t="shared" si="143"/>
        <v>0</v>
      </c>
      <c r="CD136" s="89">
        <f t="shared" si="144"/>
        <v>0</v>
      </c>
      <c r="CE136" s="89">
        <f t="shared" si="145"/>
        <v>0</v>
      </c>
      <c r="CF136" s="89">
        <f t="shared" si="146"/>
        <v>0</v>
      </c>
      <c r="CG136" s="89">
        <f t="shared" si="147"/>
        <v>0</v>
      </c>
      <c r="CH136" s="94">
        <f t="shared" si="148"/>
        <v>0</v>
      </c>
      <c r="CI136" s="94">
        <f t="shared" si="149"/>
        <v>0</v>
      </c>
      <c r="CJ136" s="90">
        <f t="shared" si="150"/>
        <v>0</v>
      </c>
      <c r="CK136" s="91">
        <f t="shared" si="151"/>
        <v>0</v>
      </c>
      <c r="CL136" s="89">
        <f t="shared" si="152"/>
        <v>0</v>
      </c>
      <c r="CM136" s="89">
        <f t="shared" si="153"/>
        <v>0</v>
      </c>
      <c r="CN136" s="89">
        <f t="shared" si="154"/>
        <v>0</v>
      </c>
      <c r="CO136" s="89">
        <f t="shared" si="155"/>
        <v>0</v>
      </c>
      <c r="CP136" s="89">
        <f t="shared" si="156"/>
        <v>0</v>
      </c>
      <c r="CQ136" s="89">
        <f t="shared" si="157"/>
        <v>0</v>
      </c>
      <c r="CR136" s="89">
        <f t="shared" si="158"/>
        <v>0</v>
      </c>
      <c r="CS136" s="94">
        <f t="shared" si="159"/>
        <v>0</v>
      </c>
      <c r="CT136" s="94">
        <f t="shared" si="160"/>
        <v>0</v>
      </c>
      <c r="CU136" s="90">
        <f t="shared" si="161"/>
        <v>0</v>
      </c>
      <c r="CV136" s="91">
        <f t="shared" si="162"/>
        <v>0</v>
      </c>
      <c r="CW136" s="89">
        <f t="shared" si="163"/>
        <v>0</v>
      </c>
      <c r="CX136" s="89">
        <f t="shared" si="164"/>
        <v>0</v>
      </c>
      <c r="CY136" s="89">
        <f t="shared" si="165"/>
        <v>0</v>
      </c>
      <c r="CZ136" s="89">
        <f t="shared" si="166"/>
        <v>0</v>
      </c>
      <c r="DA136" s="89">
        <f t="shared" si="167"/>
        <v>0</v>
      </c>
      <c r="DB136" s="89">
        <f t="shared" si="168"/>
        <v>0</v>
      </c>
      <c r="DC136" s="89">
        <f t="shared" si="169"/>
        <v>0</v>
      </c>
      <c r="DD136" s="94">
        <f t="shared" si="170"/>
        <v>0</v>
      </c>
      <c r="DE136" s="94">
        <f t="shared" si="171"/>
        <v>0</v>
      </c>
      <c r="DF136" s="90">
        <f t="shared" si="172"/>
        <v>0</v>
      </c>
      <c r="DG136" s="91">
        <f t="shared" si="173"/>
        <v>0</v>
      </c>
      <c r="DH136" s="91">
        <f t="shared" si="174"/>
        <v>0</v>
      </c>
      <c r="DI136" s="91">
        <f t="shared" si="175"/>
        <v>0</v>
      </c>
      <c r="DJ136" s="91">
        <f t="shared" si="176"/>
        <v>0</v>
      </c>
      <c r="DK136" s="89">
        <f t="shared" si="177"/>
        <v>0</v>
      </c>
      <c r="DL136" s="89">
        <f t="shared" si="178"/>
        <v>0</v>
      </c>
      <c r="DM136" s="89">
        <f t="shared" si="179"/>
        <v>0</v>
      </c>
      <c r="DN136" s="89">
        <f t="shared" si="180"/>
        <v>0</v>
      </c>
      <c r="DO136" s="89">
        <f t="shared" si="181"/>
        <v>0</v>
      </c>
      <c r="DP136" s="94">
        <f t="shared" si="182"/>
        <v>0</v>
      </c>
      <c r="DQ136" s="90">
        <f t="shared" si="183"/>
        <v>0</v>
      </c>
      <c r="DR136" s="342">
        <f t="shared" si="184"/>
        <v>0</v>
      </c>
      <c r="DS136" s="343">
        <f t="shared" si="185"/>
        <v>0</v>
      </c>
      <c r="DT136" s="343">
        <f t="shared" si="186"/>
        <v>0</v>
      </c>
      <c r="DU136" s="343">
        <f t="shared" si="187"/>
        <v>0</v>
      </c>
      <c r="DV136" s="89">
        <f t="shared" si="188"/>
        <v>0</v>
      </c>
      <c r="DW136" s="89">
        <f t="shared" si="189"/>
        <v>0</v>
      </c>
      <c r="DX136" s="343">
        <f t="shared" si="190"/>
        <v>0</v>
      </c>
      <c r="DY136" s="343">
        <f t="shared" si="191"/>
        <v>0</v>
      </c>
      <c r="DZ136" s="343">
        <f t="shared" si="192"/>
        <v>0</v>
      </c>
      <c r="EA136" s="94">
        <f t="shared" si="193"/>
        <v>0</v>
      </c>
      <c r="EB136" s="90">
        <f t="shared" si="194"/>
        <v>0</v>
      </c>
      <c r="EC136" s="91">
        <f t="shared" si="195"/>
        <v>0</v>
      </c>
      <c r="ED136" s="89">
        <f t="shared" si="196"/>
        <v>0</v>
      </c>
      <c r="EE136" s="89">
        <f t="shared" si="197"/>
        <v>0</v>
      </c>
      <c r="EF136" s="89">
        <f t="shared" si="198"/>
        <v>0</v>
      </c>
      <c r="EG136" s="89">
        <f t="shared" si="199"/>
        <v>0</v>
      </c>
      <c r="EH136" s="89">
        <f t="shared" si="200"/>
        <v>0</v>
      </c>
      <c r="EI136" s="89">
        <f t="shared" si="201"/>
        <v>0</v>
      </c>
      <c r="EJ136" s="89">
        <f t="shared" si="202"/>
        <v>0</v>
      </c>
      <c r="EK136" s="94">
        <f t="shared" si="203"/>
        <v>0</v>
      </c>
      <c r="EL136" s="94">
        <f t="shared" si="204"/>
        <v>0</v>
      </c>
      <c r="EM136" s="90">
        <f t="shared" si="205"/>
        <v>0</v>
      </c>
      <c r="EN136" s="91">
        <f t="shared" si="118"/>
        <v>0</v>
      </c>
      <c r="EO136" s="89">
        <f t="shared" si="119"/>
        <v>0</v>
      </c>
      <c r="EP136" s="89">
        <f t="shared" si="120"/>
        <v>0</v>
      </c>
      <c r="EQ136" s="89">
        <f t="shared" si="121"/>
        <v>0</v>
      </c>
      <c r="ER136" s="89">
        <f t="shared" si="122"/>
        <v>0</v>
      </c>
      <c r="ES136" s="89">
        <f t="shared" si="206"/>
        <v>0</v>
      </c>
      <c r="ET136" s="89">
        <f t="shared" si="123"/>
        <v>0</v>
      </c>
      <c r="EU136" s="89">
        <f t="shared" si="124"/>
        <v>0</v>
      </c>
      <c r="EV136" s="94">
        <f t="shared" si="125"/>
        <v>0</v>
      </c>
      <c r="EW136" s="94">
        <f t="shared" si="126"/>
        <v>0</v>
      </c>
      <c r="EX136" s="90">
        <f t="shared" si="127"/>
        <v>0</v>
      </c>
      <c r="EY136" s="662"/>
    </row>
    <row r="137" spans="1:155" ht="22.5" customHeight="1">
      <c r="A137" s="13">
        <f t="shared" si="208"/>
        <v>0</v>
      </c>
      <c r="B137" s="35">
        <v>72</v>
      </c>
      <c r="C137" s="334">
        <v>129</v>
      </c>
      <c r="D137" s="6">
        <f t="shared" si="209"/>
        <v>0</v>
      </c>
      <c r="E137" s="79"/>
      <c r="F137" s="443" t="str">
        <f t="shared" si="207"/>
        <v/>
      </c>
      <c r="G137" s="79">
        <f>'Data Paste From Shala Darpan'!L130</f>
        <v>0</v>
      </c>
      <c r="H137" s="79">
        <f>'Data Paste From Shala Darpan'!F130</f>
        <v>0</v>
      </c>
      <c r="I137" s="79">
        <f>'Data Paste From Shala Darpan'!H130</f>
        <v>0</v>
      </c>
      <c r="J137" s="79">
        <f>'Data Paste From Shala Darpan'!I130</f>
        <v>0</v>
      </c>
      <c r="K137" s="337">
        <f>'Data Paste From Shala Darpan'!K130</f>
        <v>0</v>
      </c>
      <c r="L137" s="214" t="str">
        <f t="shared" si="130"/>
        <v/>
      </c>
      <c r="M137" s="174"/>
      <c r="N137" s="175" t="str">
        <f t="shared" si="131"/>
        <v/>
      </c>
      <c r="O137" s="220">
        <f t="shared" si="132"/>
        <v>0</v>
      </c>
      <c r="P137" s="681"/>
      <c r="Q137" s="137"/>
      <c r="R137" s="138"/>
      <c r="S137" s="138"/>
      <c r="T137" s="139"/>
      <c r="U137" s="138"/>
      <c r="V137" s="414">
        <f t="shared" si="133"/>
        <v>0</v>
      </c>
      <c r="W137" s="138"/>
      <c r="X137" s="193"/>
      <c r="Y137" s="194"/>
      <c r="Z137" s="194"/>
      <c r="AA137" s="195"/>
      <c r="AB137" s="194"/>
      <c r="AC137" s="417">
        <f t="shared" si="134"/>
        <v>0</v>
      </c>
      <c r="AD137" s="194"/>
      <c r="AE137" s="242"/>
      <c r="AF137" s="243"/>
      <c r="AG137" s="243"/>
      <c r="AH137" s="244"/>
      <c r="AI137" s="243"/>
      <c r="AJ137" s="420">
        <f t="shared" si="135"/>
        <v>0</v>
      </c>
      <c r="AK137" s="243"/>
      <c r="AL137" s="143"/>
      <c r="AM137" s="144"/>
      <c r="AN137" s="144"/>
      <c r="AO137" s="145"/>
      <c r="AP137" s="144"/>
      <c r="AQ137" s="423">
        <f t="shared" si="136"/>
        <v>0</v>
      </c>
      <c r="AR137" s="144"/>
      <c r="AS137" s="257"/>
      <c r="AT137" s="258"/>
      <c r="AU137" s="258"/>
      <c r="AV137" s="259"/>
      <c r="AW137" s="258"/>
      <c r="AX137" s="426">
        <f t="shared" si="137"/>
        <v>0</v>
      </c>
      <c r="AY137" s="258"/>
      <c r="AZ137" s="295"/>
      <c r="BA137" s="296"/>
      <c r="BB137" s="296"/>
      <c r="BC137" s="297"/>
      <c r="BD137" s="296"/>
      <c r="BE137" s="429">
        <f t="shared" si="138"/>
        <v>0</v>
      </c>
      <c r="BF137" s="296"/>
      <c r="BG137" s="257"/>
      <c r="BH137" s="258"/>
      <c r="BI137" s="258"/>
      <c r="BJ137" s="259"/>
      <c r="BK137" s="258"/>
      <c r="BL137" s="426">
        <f t="shared" si="139"/>
        <v>0</v>
      </c>
      <c r="BM137" s="258"/>
      <c r="BN137" s="266">
        <v>0</v>
      </c>
      <c r="BO137" s="267">
        <v>0</v>
      </c>
      <c r="BP137" s="274">
        <v>0</v>
      </c>
      <c r="BQ137" s="275">
        <v>0</v>
      </c>
      <c r="BR137" s="282">
        <v>0</v>
      </c>
      <c r="BS137" s="283">
        <v>0</v>
      </c>
      <c r="BT137" s="202">
        <v>0</v>
      </c>
      <c r="BU137" s="203">
        <v>0</v>
      </c>
      <c r="BV137" s="203">
        <v>0</v>
      </c>
      <c r="BW137" s="150">
        <v>0</v>
      </c>
      <c r="BX137" s="151">
        <v>0</v>
      </c>
      <c r="BY137" s="301">
        <v>0</v>
      </c>
      <c r="BZ137" s="91">
        <f t="shared" si="140"/>
        <v>0</v>
      </c>
      <c r="CA137" s="89">
        <f t="shared" si="141"/>
        <v>0</v>
      </c>
      <c r="CB137" s="89">
        <f t="shared" si="142"/>
        <v>0</v>
      </c>
      <c r="CC137" s="89">
        <f t="shared" si="143"/>
        <v>0</v>
      </c>
      <c r="CD137" s="89">
        <f t="shared" si="144"/>
        <v>0</v>
      </c>
      <c r="CE137" s="89">
        <f t="shared" si="145"/>
        <v>0</v>
      </c>
      <c r="CF137" s="89">
        <f t="shared" si="146"/>
        <v>0</v>
      </c>
      <c r="CG137" s="89">
        <f t="shared" si="147"/>
        <v>0</v>
      </c>
      <c r="CH137" s="94">
        <f t="shared" si="148"/>
        <v>0</v>
      </c>
      <c r="CI137" s="94">
        <f t="shared" si="149"/>
        <v>0</v>
      </c>
      <c r="CJ137" s="90">
        <f t="shared" si="150"/>
        <v>0</v>
      </c>
      <c r="CK137" s="91">
        <f t="shared" si="151"/>
        <v>0</v>
      </c>
      <c r="CL137" s="89">
        <f t="shared" si="152"/>
        <v>0</v>
      </c>
      <c r="CM137" s="89">
        <f t="shared" si="153"/>
        <v>0</v>
      </c>
      <c r="CN137" s="89">
        <f t="shared" si="154"/>
        <v>0</v>
      </c>
      <c r="CO137" s="89">
        <f t="shared" si="155"/>
        <v>0</v>
      </c>
      <c r="CP137" s="89">
        <f t="shared" si="156"/>
        <v>0</v>
      </c>
      <c r="CQ137" s="89">
        <f t="shared" si="157"/>
        <v>0</v>
      </c>
      <c r="CR137" s="89">
        <f t="shared" si="158"/>
        <v>0</v>
      </c>
      <c r="CS137" s="94">
        <f t="shared" si="159"/>
        <v>0</v>
      </c>
      <c r="CT137" s="94">
        <f t="shared" si="160"/>
        <v>0</v>
      </c>
      <c r="CU137" s="90">
        <f t="shared" si="161"/>
        <v>0</v>
      </c>
      <c r="CV137" s="91">
        <f t="shared" si="162"/>
        <v>0</v>
      </c>
      <c r="CW137" s="89">
        <f t="shared" si="163"/>
        <v>0</v>
      </c>
      <c r="CX137" s="89">
        <f t="shared" si="164"/>
        <v>0</v>
      </c>
      <c r="CY137" s="89">
        <f t="shared" si="165"/>
        <v>0</v>
      </c>
      <c r="CZ137" s="89">
        <f t="shared" si="166"/>
        <v>0</v>
      </c>
      <c r="DA137" s="89">
        <f t="shared" si="167"/>
        <v>0</v>
      </c>
      <c r="DB137" s="89">
        <f t="shared" si="168"/>
        <v>0</v>
      </c>
      <c r="DC137" s="89">
        <f t="shared" si="169"/>
        <v>0</v>
      </c>
      <c r="DD137" s="94">
        <f t="shared" si="170"/>
        <v>0</v>
      </c>
      <c r="DE137" s="94">
        <f t="shared" si="171"/>
        <v>0</v>
      </c>
      <c r="DF137" s="90">
        <f t="shared" si="172"/>
        <v>0</v>
      </c>
      <c r="DG137" s="91">
        <f t="shared" si="173"/>
        <v>0</v>
      </c>
      <c r="DH137" s="91">
        <f t="shared" si="174"/>
        <v>0</v>
      </c>
      <c r="DI137" s="91">
        <f t="shared" si="175"/>
        <v>0</v>
      </c>
      <c r="DJ137" s="91">
        <f t="shared" si="176"/>
        <v>0</v>
      </c>
      <c r="DK137" s="89">
        <f t="shared" si="177"/>
        <v>0</v>
      </c>
      <c r="DL137" s="89">
        <f t="shared" si="178"/>
        <v>0</v>
      </c>
      <c r="DM137" s="89">
        <f t="shared" si="179"/>
        <v>0</v>
      </c>
      <c r="DN137" s="89">
        <f t="shared" si="180"/>
        <v>0</v>
      </c>
      <c r="DO137" s="89">
        <f t="shared" si="181"/>
        <v>0</v>
      </c>
      <c r="DP137" s="94">
        <f t="shared" si="182"/>
        <v>0</v>
      </c>
      <c r="DQ137" s="90">
        <f t="shared" si="183"/>
        <v>0</v>
      </c>
      <c r="DR137" s="342">
        <f t="shared" si="184"/>
        <v>0</v>
      </c>
      <c r="DS137" s="343">
        <f t="shared" si="185"/>
        <v>0</v>
      </c>
      <c r="DT137" s="343">
        <f t="shared" si="186"/>
        <v>0</v>
      </c>
      <c r="DU137" s="343">
        <f t="shared" si="187"/>
        <v>0</v>
      </c>
      <c r="DV137" s="89">
        <f t="shared" si="188"/>
        <v>0</v>
      </c>
      <c r="DW137" s="89">
        <f t="shared" si="189"/>
        <v>0</v>
      </c>
      <c r="DX137" s="343">
        <f t="shared" si="190"/>
        <v>0</v>
      </c>
      <c r="DY137" s="343">
        <f t="shared" si="191"/>
        <v>0</v>
      </c>
      <c r="DZ137" s="343">
        <f t="shared" si="192"/>
        <v>0</v>
      </c>
      <c r="EA137" s="94">
        <f t="shared" si="193"/>
        <v>0</v>
      </c>
      <c r="EB137" s="90">
        <f t="shared" si="194"/>
        <v>0</v>
      </c>
      <c r="EC137" s="91">
        <f t="shared" si="195"/>
        <v>0</v>
      </c>
      <c r="ED137" s="89">
        <f t="shared" si="196"/>
        <v>0</v>
      </c>
      <c r="EE137" s="89">
        <f t="shared" si="197"/>
        <v>0</v>
      </c>
      <c r="EF137" s="89">
        <f t="shared" si="198"/>
        <v>0</v>
      </c>
      <c r="EG137" s="89">
        <f t="shared" si="199"/>
        <v>0</v>
      </c>
      <c r="EH137" s="89">
        <f t="shared" si="200"/>
        <v>0</v>
      </c>
      <c r="EI137" s="89">
        <f t="shared" si="201"/>
        <v>0</v>
      </c>
      <c r="EJ137" s="89">
        <f t="shared" si="202"/>
        <v>0</v>
      </c>
      <c r="EK137" s="94">
        <f t="shared" si="203"/>
        <v>0</v>
      </c>
      <c r="EL137" s="94">
        <f t="shared" si="204"/>
        <v>0</v>
      </c>
      <c r="EM137" s="90">
        <f t="shared" si="205"/>
        <v>0</v>
      </c>
      <c r="EN137" s="91">
        <f t="shared" ref="EN137:EN200" si="210">BG137</f>
        <v>0</v>
      </c>
      <c r="EO137" s="89">
        <f t="shared" ref="EO137:EO200" si="211">BH137</f>
        <v>0</v>
      </c>
      <c r="EP137" s="89">
        <f t="shared" ref="EP137:EP200" si="212">BI137</f>
        <v>0</v>
      </c>
      <c r="EQ137" s="89">
        <f t="shared" ref="EQ137:EQ200" si="213">BJ137</f>
        <v>0</v>
      </c>
      <c r="ER137" s="89">
        <f t="shared" ref="ER137:ER200" si="214">SUM(EN137:EQ137)</f>
        <v>0</v>
      </c>
      <c r="ES137" s="89">
        <f t="shared" si="206"/>
        <v>0</v>
      </c>
      <c r="ET137" s="89">
        <f t="shared" ref="ET137:ET200" si="215">BK137</f>
        <v>0</v>
      </c>
      <c r="EU137" s="89">
        <f t="shared" ref="EU137:EU200" si="216">BL137</f>
        <v>0</v>
      </c>
      <c r="EV137" s="94">
        <f t="shared" ref="EV137:EV200" si="217">BM137</f>
        <v>0</v>
      </c>
      <c r="EW137" s="94">
        <f t="shared" ref="EW137:EW200" si="218">SUM(ET137:EV137)</f>
        <v>0</v>
      </c>
      <c r="EX137" s="90">
        <f t="shared" ref="EX137:EX200" si="219">SUM(ES137,EW137)</f>
        <v>0</v>
      </c>
      <c r="EY137" s="662"/>
    </row>
    <row r="138" spans="1:155" ht="22.5" customHeight="1">
      <c r="A138" s="13">
        <f t="shared" si="208"/>
        <v>0</v>
      </c>
      <c r="B138" s="35">
        <v>73</v>
      </c>
      <c r="C138" s="336">
        <v>130</v>
      </c>
      <c r="D138" s="6">
        <f t="shared" si="209"/>
        <v>0</v>
      </c>
      <c r="E138" s="79"/>
      <c r="F138" s="443" t="str">
        <f t="shared" si="207"/>
        <v/>
      </c>
      <c r="G138" s="78">
        <f>'Data Paste From Shala Darpan'!L131</f>
        <v>0</v>
      </c>
      <c r="H138" s="79">
        <f>'Data Paste From Shala Darpan'!F131</f>
        <v>0</v>
      </c>
      <c r="I138" s="79">
        <f>'Data Paste From Shala Darpan'!H131</f>
        <v>0</v>
      </c>
      <c r="J138" s="79">
        <f>'Data Paste From Shala Darpan'!I131</f>
        <v>0</v>
      </c>
      <c r="K138" s="337">
        <f>'Data Paste From Shala Darpan'!K131</f>
        <v>0</v>
      </c>
      <c r="L138" s="214" t="str">
        <f t="shared" ref="L138:L201" si="220">IF(G138=0,"",$L$7)</f>
        <v/>
      </c>
      <c r="M138" s="174"/>
      <c r="N138" s="175" t="str">
        <f t="shared" si="131"/>
        <v/>
      </c>
      <c r="O138" s="220">
        <f t="shared" ref="O138:O201" si="221">IF(N138="",0,IF(N138&gt;=86,3,IF(N138&gt;=81,2,IF(N138&gt;=75,1,0))))</f>
        <v>0</v>
      </c>
      <c r="P138" s="681"/>
      <c r="Q138" s="137"/>
      <c r="R138" s="138"/>
      <c r="S138" s="138"/>
      <c r="T138" s="139"/>
      <c r="U138" s="138"/>
      <c r="V138" s="414">
        <f t="shared" ref="V138:V201" si="222">IF($G138="","",$O138/2)</f>
        <v>0</v>
      </c>
      <c r="W138" s="138"/>
      <c r="X138" s="193"/>
      <c r="Y138" s="194"/>
      <c r="Z138" s="194"/>
      <c r="AA138" s="195"/>
      <c r="AB138" s="194"/>
      <c r="AC138" s="417">
        <f t="shared" ref="AC138:AC201" si="223">IF($G138="","",$O138/2)</f>
        <v>0</v>
      </c>
      <c r="AD138" s="194"/>
      <c r="AE138" s="242"/>
      <c r="AF138" s="243"/>
      <c r="AG138" s="243"/>
      <c r="AH138" s="244"/>
      <c r="AI138" s="243"/>
      <c r="AJ138" s="420">
        <f t="shared" ref="AJ138:AJ201" si="224">IF($G138="","",$O138*2)</f>
        <v>0</v>
      </c>
      <c r="AK138" s="243"/>
      <c r="AL138" s="143"/>
      <c r="AM138" s="144"/>
      <c r="AN138" s="144"/>
      <c r="AO138" s="145"/>
      <c r="AP138" s="144"/>
      <c r="AQ138" s="423">
        <f t="shared" ref="AQ138:AQ201" si="225">IF($G138="","",$O138)</f>
        <v>0</v>
      </c>
      <c r="AR138" s="144"/>
      <c r="AS138" s="257"/>
      <c r="AT138" s="258"/>
      <c r="AU138" s="258"/>
      <c r="AV138" s="259"/>
      <c r="AW138" s="258"/>
      <c r="AX138" s="426">
        <f t="shared" ref="AX138:AX201" si="226">IF($G138="","",$O138)</f>
        <v>0</v>
      </c>
      <c r="AY138" s="258"/>
      <c r="AZ138" s="295"/>
      <c r="BA138" s="296"/>
      <c r="BB138" s="296"/>
      <c r="BC138" s="297"/>
      <c r="BD138" s="296"/>
      <c r="BE138" s="429">
        <f t="shared" ref="BE138:BE201" si="227">IF($G138="","",$O138)</f>
        <v>0</v>
      </c>
      <c r="BF138" s="296"/>
      <c r="BG138" s="257"/>
      <c r="BH138" s="258"/>
      <c r="BI138" s="258"/>
      <c r="BJ138" s="259"/>
      <c r="BK138" s="258"/>
      <c r="BL138" s="426">
        <f t="shared" ref="BL138:BL201" si="228">IF(OR($G138="",$BG$3=""),"",$O138)</f>
        <v>0</v>
      </c>
      <c r="BM138" s="258"/>
      <c r="BN138" s="266">
        <v>0</v>
      </c>
      <c r="BO138" s="267">
        <v>0</v>
      </c>
      <c r="BP138" s="274">
        <v>0</v>
      </c>
      <c r="BQ138" s="275">
        <v>0</v>
      </c>
      <c r="BR138" s="282">
        <v>0</v>
      </c>
      <c r="BS138" s="283">
        <v>0</v>
      </c>
      <c r="BT138" s="202">
        <v>0</v>
      </c>
      <c r="BU138" s="203">
        <v>0</v>
      </c>
      <c r="BV138" s="203">
        <v>0</v>
      </c>
      <c r="BW138" s="150">
        <v>0</v>
      </c>
      <c r="BX138" s="151">
        <v>0</v>
      </c>
      <c r="BY138" s="301">
        <v>0</v>
      </c>
      <c r="BZ138" s="91">
        <f t="shared" ref="BZ138:BZ201" si="229">Q138</f>
        <v>0</v>
      </c>
      <c r="CA138" s="89">
        <f t="shared" ref="CA138:CA201" si="230">R138</f>
        <v>0</v>
      </c>
      <c r="CB138" s="89">
        <f t="shared" ref="CB138:CB201" si="231">S138</f>
        <v>0</v>
      </c>
      <c r="CC138" s="89">
        <f t="shared" ref="CC138:CC201" si="232">T138</f>
        <v>0</v>
      </c>
      <c r="CD138" s="89">
        <f t="shared" ref="CD138:CD201" si="233">SUM(BZ138:CC138)</f>
        <v>0</v>
      </c>
      <c r="CE138" s="89">
        <f t="shared" ref="CE138:CE201" si="234">ROUNDUP(CD138*0.1,0)</f>
        <v>0</v>
      </c>
      <c r="CF138" s="89">
        <f t="shared" ref="CF138:CF201" si="235">U138</f>
        <v>0</v>
      </c>
      <c r="CG138" s="89">
        <f t="shared" ref="CG138:CG201" si="236">V138</f>
        <v>0</v>
      </c>
      <c r="CH138" s="94">
        <f t="shared" ref="CH138:CH201" si="237">W138</f>
        <v>0</v>
      </c>
      <c r="CI138" s="94">
        <f t="shared" ref="CI138:CI201" si="238">SUM(CF138:CH138)</f>
        <v>0</v>
      </c>
      <c r="CJ138" s="90">
        <f t="shared" ref="CJ138:CJ201" si="239">SUM(CI138,CE138)</f>
        <v>0</v>
      </c>
      <c r="CK138" s="91">
        <f t="shared" ref="CK138:CK201" si="240">X138</f>
        <v>0</v>
      </c>
      <c r="CL138" s="89">
        <f t="shared" ref="CL138:CL201" si="241">Y138</f>
        <v>0</v>
      </c>
      <c r="CM138" s="89">
        <f t="shared" ref="CM138:CM201" si="242">Z138</f>
        <v>0</v>
      </c>
      <c r="CN138" s="89">
        <f t="shared" ref="CN138:CN201" si="243">AA138</f>
        <v>0</v>
      </c>
      <c r="CO138" s="89">
        <f t="shared" ref="CO138:CO201" si="244">SUM(CK138:CN138)</f>
        <v>0</v>
      </c>
      <c r="CP138" s="89">
        <f t="shared" ref="CP138:CP201" si="245">ROUNDUP(CO138*0.1,0)</f>
        <v>0</v>
      </c>
      <c r="CQ138" s="89">
        <f t="shared" ref="CQ138:CQ201" si="246">AB138</f>
        <v>0</v>
      </c>
      <c r="CR138" s="89">
        <f t="shared" ref="CR138:CR201" si="247">AC138</f>
        <v>0</v>
      </c>
      <c r="CS138" s="94">
        <f t="shared" ref="CS138:CS201" si="248">AD138</f>
        <v>0</v>
      </c>
      <c r="CT138" s="94">
        <f t="shared" ref="CT138:CT201" si="249">SUM(CQ138:CS138)</f>
        <v>0</v>
      </c>
      <c r="CU138" s="90">
        <f t="shared" ref="CU138:CU201" si="250">SUM(CT138,CP138)</f>
        <v>0</v>
      </c>
      <c r="CV138" s="91">
        <f t="shared" ref="CV138:CV201" si="251">AE138</f>
        <v>0</v>
      </c>
      <c r="CW138" s="89">
        <f t="shared" ref="CW138:CW201" si="252">AF138</f>
        <v>0</v>
      </c>
      <c r="CX138" s="89">
        <f t="shared" ref="CX138:CX201" si="253">AG138</f>
        <v>0</v>
      </c>
      <c r="CY138" s="89">
        <f t="shared" ref="CY138:CY201" si="254">AH138</f>
        <v>0</v>
      </c>
      <c r="CZ138" s="89">
        <f t="shared" ref="CZ138:CZ201" si="255">SUM(CV138:CY138)</f>
        <v>0</v>
      </c>
      <c r="DA138" s="89">
        <f t="shared" ref="DA138:DA201" si="256">ROUNDUP(CZ138*0.1,0)</f>
        <v>0</v>
      </c>
      <c r="DB138" s="89">
        <f t="shared" ref="DB138:DB201" si="257">AI138</f>
        <v>0</v>
      </c>
      <c r="DC138" s="89">
        <f t="shared" ref="DC138:DC201" si="258">AJ138</f>
        <v>0</v>
      </c>
      <c r="DD138" s="94">
        <f t="shared" ref="DD138:DD201" si="259">AK138</f>
        <v>0</v>
      </c>
      <c r="DE138" s="94">
        <f t="shared" ref="DE138:DE201" si="260">SUM(DB138:DD138)</f>
        <v>0</v>
      </c>
      <c r="DF138" s="90">
        <f t="shared" ref="DF138:DF201" si="261">SUM(DE138,DA138)</f>
        <v>0</v>
      </c>
      <c r="DG138" s="91">
        <f t="shared" ref="DG138:DG201" si="262">AL138</f>
        <v>0</v>
      </c>
      <c r="DH138" s="91">
        <f t="shared" ref="DH138:DH201" si="263">AM138</f>
        <v>0</v>
      </c>
      <c r="DI138" s="91">
        <f t="shared" ref="DI138:DI201" si="264">AN138</f>
        <v>0</v>
      </c>
      <c r="DJ138" s="91">
        <f t="shared" ref="DJ138:DJ201" si="265">AO138</f>
        <v>0</v>
      </c>
      <c r="DK138" s="89">
        <f t="shared" ref="DK138:DK201" si="266">SUM(DG138:DJ138)</f>
        <v>0</v>
      </c>
      <c r="DL138" s="89">
        <f t="shared" ref="DL138:DL201" si="267">ROUNDUP(DK138*0.1,0)</f>
        <v>0</v>
      </c>
      <c r="DM138" s="89">
        <f t="shared" ref="DM138:DM201" si="268">AP138</f>
        <v>0</v>
      </c>
      <c r="DN138" s="89">
        <f t="shared" ref="DN138:DN201" si="269">AQ138</f>
        <v>0</v>
      </c>
      <c r="DO138" s="89">
        <f t="shared" ref="DO138:DO201" si="270">AR138</f>
        <v>0</v>
      </c>
      <c r="DP138" s="94">
        <f t="shared" ref="DP138:DP201" si="271">SUM(DM138:DO138)</f>
        <v>0</v>
      </c>
      <c r="DQ138" s="90">
        <f t="shared" ref="DQ138:DQ201" si="272">SUM(DP138,DL138)</f>
        <v>0</v>
      </c>
      <c r="DR138" s="342">
        <f t="shared" ref="DR138:DR201" si="273">AS138</f>
        <v>0</v>
      </c>
      <c r="DS138" s="343">
        <f t="shared" ref="DS138:DS201" si="274">AT138</f>
        <v>0</v>
      </c>
      <c r="DT138" s="343">
        <f t="shared" ref="DT138:DT201" si="275">AU138</f>
        <v>0</v>
      </c>
      <c r="DU138" s="343">
        <f t="shared" ref="DU138:DU201" si="276">AV138</f>
        <v>0</v>
      </c>
      <c r="DV138" s="89">
        <f t="shared" ref="DV138:DV201" si="277">SUM(DR138:DU138)</f>
        <v>0</v>
      </c>
      <c r="DW138" s="89">
        <f t="shared" ref="DW138:DW201" si="278">ROUNDUP(DV138*0.1,0)</f>
        <v>0</v>
      </c>
      <c r="DX138" s="343">
        <f t="shared" ref="DX138:DX201" si="279">AW138</f>
        <v>0</v>
      </c>
      <c r="DY138" s="343">
        <f t="shared" ref="DY138:DY201" si="280">AX138</f>
        <v>0</v>
      </c>
      <c r="DZ138" s="343">
        <f t="shared" ref="DZ138:DZ201" si="281">AY138</f>
        <v>0</v>
      </c>
      <c r="EA138" s="94">
        <f t="shared" ref="EA138:EA201" si="282">SUM(DX138:DZ138)</f>
        <v>0</v>
      </c>
      <c r="EB138" s="90">
        <f t="shared" ref="EB138:EB201" si="283">SUM(EA138,DW138)</f>
        <v>0</v>
      </c>
      <c r="EC138" s="91">
        <f t="shared" ref="EC138:EC201" si="284">AZ138</f>
        <v>0</v>
      </c>
      <c r="ED138" s="89">
        <f t="shared" ref="ED138:ED201" si="285">BA138</f>
        <v>0</v>
      </c>
      <c r="EE138" s="89">
        <f t="shared" ref="EE138:EE201" si="286">BB138</f>
        <v>0</v>
      </c>
      <c r="EF138" s="89">
        <f t="shared" ref="EF138:EF201" si="287">BC138</f>
        <v>0</v>
      </c>
      <c r="EG138" s="89">
        <f t="shared" ref="EG138:EG201" si="288">SUM(EC138:EF138)</f>
        <v>0</v>
      </c>
      <c r="EH138" s="89">
        <f t="shared" ref="EH138:EH201" si="289">ROUNDUP(EG138*0.1,0)</f>
        <v>0</v>
      </c>
      <c r="EI138" s="89">
        <f t="shared" ref="EI138:EI201" si="290">BD138</f>
        <v>0</v>
      </c>
      <c r="EJ138" s="89">
        <f t="shared" ref="EJ138:EJ201" si="291">BE138</f>
        <v>0</v>
      </c>
      <c r="EK138" s="94">
        <f t="shared" ref="EK138:EK201" si="292">BF138</f>
        <v>0</v>
      </c>
      <c r="EL138" s="94">
        <f t="shared" ref="EL138:EL201" si="293">SUM(EI138:EK138)</f>
        <v>0</v>
      </c>
      <c r="EM138" s="90">
        <f t="shared" ref="EM138:EM201" si="294">SUM(EH138,EL138)</f>
        <v>0</v>
      </c>
      <c r="EN138" s="91">
        <f t="shared" si="210"/>
        <v>0</v>
      </c>
      <c r="EO138" s="89">
        <f t="shared" si="211"/>
        <v>0</v>
      </c>
      <c r="EP138" s="89">
        <f t="shared" si="212"/>
        <v>0</v>
      </c>
      <c r="EQ138" s="89">
        <f t="shared" si="213"/>
        <v>0</v>
      </c>
      <c r="ER138" s="89">
        <f t="shared" si="214"/>
        <v>0</v>
      </c>
      <c r="ES138" s="89">
        <f t="shared" ref="ES138:ES201" si="295">ROUNDUP(ER138*0.1,0)</f>
        <v>0</v>
      </c>
      <c r="ET138" s="89">
        <f t="shared" si="215"/>
        <v>0</v>
      </c>
      <c r="EU138" s="89">
        <f t="shared" si="216"/>
        <v>0</v>
      </c>
      <c r="EV138" s="94">
        <f t="shared" si="217"/>
        <v>0</v>
      </c>
      <c r="EW138" s="94">
        <f t="shared" si="218"/>
        <v>0</v>
      </c>
      <c r="EX138" s="90">
        <f t="shared" si="219"/>
        <v>0</v>
      </c>
      <c r="EY138" s="662"/>
    </row>
    <row r="139" spans="1:155" ht="22.5" customHeight="1">
      <c r="A139" s="13">
        <f t="shared" si="208"/>
        <v>0</v>
      </c>
      <c r="B139" s="35">
        <v>74</v>
      </c>
      <c r="C139" s="334">
        <v>131</v>
      </c>
      <c r="D139" s="6">
        <f t="shared" si="209"/>
        <v>0</v>
      </c>
      <c r="E139" s="79"/>
      <c r="F139" s="443" t="str">
        <f t="shared" ref="F139:F202" si="296">IF(OR(F138="",E139=""),"",F138+1)</f>
        <v/>
      </c>
      <c r="G139" s="79">
        <f>'Data Paste From Shala Darpan'!L132</f>
        <v>0</v>
      </c>
      <c r="H139" s="79">
        <f>'Data Paste From Shala Darpan'!F132</f>
        <v>0</v>
      </c>
      <c r="I139" s="79">
        <f>'Data Paste From Shala Darpan'!H132</f>
        <v>0</v>
      </c>
      <c r="J139" s="79">
        <f>'Data Paste From Shala Darpan'!I132</f>
        <v>0</v>
      </c>
      <c r="K139" s="337">
        <f>'Data Paste From Shala Darpan'!K132</f>
        <v>0</v>
      </c>
      <c r="L139" s="214" t="str">
        <f t="shared" si="220"/>
        <v/>
      </c>
      <c r="M139" s="174"/>
      <c r="N139" s="175" t="str">
        <f t="shared" si="131"/>
        <v/>
      </c>
      <c r="O139" s="220">
        <f t="shared" si="221"/>
        <v>0</v>
      </c>
      <c r="P139" s="681"/>
      <c r="Q139" s="137"/>
      <c r="R139" s="138"/>
      <c r="S139" s="138"/>
      <c r="T139" s="139"/>
      <c r="U139" s="138"/>
      <c r="V139" s="414">
        <f t="shared" si="222"/>
        <v>0</v>
      </c>
      <c r="W139" s="138"/>
      <c r="X139" s="193"/>
      <c r="Y139" s="194"/>
      <c r="Z139" s="194"/>
      <c r="AA139" s="195"/>
      <c r="AB139" s="194"/>
      <c r="AC139" s="417">
        <f t="shared" si="223"/>
        <v>0</v>
      </c>
      <c r="AD139" s="194"/>
      <c r="AE139" s="242"/>
      <c r="AF139" s="243"/>
      <c r="AG139" s="243"/>
      <c r="AH139" s="244"/>
      <c r="AI139" s="243"/>
      <c r="AJ139" s="420">
        <f t="shared" si="224"/>
        <v>0</v>
      </c>
      <c r="AK139" s="243"/>
      <c r="AL139" s="143"/>
      <c r="AM139" s="144"/>
      <c r="AN139" s="144"/>
      <c r="AO139" s="145"/>
      <c r="AP139" s="144"/>
      <c r="AQ139" s="423">
        <f t="shared" si="225"/>
        <v>0</v>
      </c>
      <c r="AR139" s="144"/>
      <c r="AS139" s="257"/>
      <c r="AT139" s="258"/>
      <c r="AU139" s="258"/>
      <c r="AV139" s="259"/>
      <c r="AW139" s="258"/>
      <c r="AX139" s="426">
        <f t="shared" si="226"/>
        <v>0</v>
      </c>
      <c r="AY139" s="258"/>
      <c r="AZ139" s="295"/>
      <c r="BA139" s="296"/>
      <c r="BB139" s="296"/>
      <c r="BC139" s="297"/>
      <c r="BD139" s="296"/>
      <c r="BE139" s="429">
        <f t="shared" si="227"/>
        <v>0</v>
      </c>
      <c r="BF139" s="296"/>
      <c r="BG139" s="257"/>
      <c r="BH139" s="258"/>
      <c r="BI139" s="258"/>
      <c r="BJ139" s="259"/>
      <c r="BK139" s="258"/>
      <c r="BL139" s="426">
        <f t="shared" si="228"/>
        <v>0</v>
      </c>
      <c r="BM139" s="258"/>
      <c r="BN139" s="266">
        <v>0</v>
      </c>
      <c r="BO139" s="267">
        <v>0</v>
      </c>
      <c r="BP139" s="274">
        <v>0</v>
      </c>
      <c r="BQ139" s="275">
        <v>0</v>
      </c>
      <c r="BR139" s="282">
        <v>0</v>
      </c>
      <c r="BS139" s="283">
        <v>0</v>
      </c>
      <c r="BT139" s="202">
        <v>0</v>
      </c>
      <c r="BU139" s="203">
        <v>0</v>
      </c>
      <c r="BV139" s="203">
        <v>0</v>
      </c>
      <c r="BW139" s="150">
        <v>0</v>
      </c>
      <c r="BX139" s="151">
        <v>0</v>
      </c>
      <c r="BY139" s="301">
        <v>0</v>
      </c>
      <c r="BZ139" s="91">
        <f t="shared" si="229"/>
        <v>0</v>
      </c>
      <c r="CA139" s="89">
        <f t="shared" si="230"/>
        <v>0</v>
      </c>
      <c r="CB139" s="89">
        <f t="shared" si="231"/>
        <v>0</v>
      </c>
      <c r="CC139" s="89">
        <f t="shared" si="232"/>
        <v>0</v>
      </c>
      <c r="CD139" s="89">
        <f t="shared" si="233"/>
        <v>0</v>
      </c>
      <c r="CE139" s="89">
        <f t="shared" si="234"/>
        <v>0</v>
      </c>
      <c r="CF139" s="89">
        <f t="shared" si="235"/>
        <v>0</v>
      </c>
      <c r="CG139" s="89">
        <f t="shared" si="236"/>
        <v>0</v>
      </c>
      <c r="CH139" s="94">
        <f t="shared" si="237"/>
        <v>0</v>
      </c>
      <c r="CI139" s="94">
        <f t="shared" si="238"/>
        <v>0</v>
      </c>
      <c r="CJ139" s="90">
        <f t="shared" si="239"/>
        <v>0</v>
      </c>
      <c r="CK139" s="91">
        <f t="shared" si="240"/>
        <v>0</v>
      </c>
      <c r="CL139" s="89">
        <f t="shared" si="241"/>
        <v>0</v>
      </c>
      <c r="CM139" s="89">
        <f t="shared" si="242"/>
        <v>0</v>
      </c>
      <c r="CN139" s="89">
        <f t="shared" si="243"/>
        <v>0</v>
      </c>
      <c r="CO139" s="89">
        <f t="shared" si="244"/>
        <v>0</v>
      </c>
      <c r="CP139" s="89">
        <f t="shared" si="245"/>
        <v>0</v>
      </c>
      <c r="CQ139" s="89">
        <f t="shared" si="246"/>
        <v>0</v>
      </c>
      <c r="CR139" s="89">
        <f t="shared" si="247"/>
        <v>0</v>
      </c>
      <c r="CS139" s="94">
        <f t="shared" si="248"/>
        <v>0</v>
      </c>
      <c r="CT139" s="94">
        <f t="shared" si="249"/>
        <v>0</v>
      </c>
      <c r="CU139" s="90">
        <f t="shared" si="250"/>
        <v>0</v>
      </c>
      <c r="CV139" s="91">
        <f t="shared" si="251"/>
        <v>0</v>
      </c>
      <c r="CW139" s="89">
        <f t="shared" si="252"/>
        <v>0</v>
      </c>
      <c r="CX139" s="89">
        <f t="shared" si="253"/>
        <v>0</v>
      </c>
      <c r="CY139" s="89">
        <f t="shared" si="254"/>
        <v>0</v>
      </c>
      <c r="CZ139" s="89">
        <f t="shared" si="255"/>
        <v>0</v>
      </c>
      <c r="DA139" s="89">
        <f t="shared" si="256"/>
        <v>0</v>
      </c>
      <c r="DB139" s="89">
        <f t="shared" si="257"/>
        <v>0</v>
      </c>
      <c r="DC139" s="89">
        <f t="shared" si="258"/>
        <v>0</v>
      </c>
      <c r="DD139" s="94">
        <f t="shared" si="259"/>
        <v>0</v>
      </c>
      <c r="DE139" s="94">
        <f t="shared" si="260"/>
        <v>0</v>
      </c>
      <c r="DF139" s="90">
        <f t="shared" si="261"/>
        <v>0</v>
      </c>
      <c r="DG139" s="91">
        <f t="shared" si="262"/>
        <v>0</v>
      </c>
      <c r="DH139" s="91">
        <f t="shared" si="263"/>
        <v>0</v>
      </c>
      <c r="DI139" s="91">
        <f t="shared" si="264"/>
        <v>0</v>
      </c>
      <c r="DJ139" s="91">
        <f t="shared" si="265"/>
        <v>0</v>
      </c>
      <c r="DK139" s="89">
        <f t="shared" si="266"/>
        <v>0</v>
      </c>
      <c r="DL139" s="89">
        <f t="shared" si="267"/>
        <v>0</v>
      </c>
      <c r="DM139" s="89">
        <f t="shared" si="268"/>
        <v>0</v>
      </c>
      <c r="DN139" s="89">
        <f t="shared" si="269"/>
        <v>0</v>
      </c>
      <c r="DO139" s="89">
        <f t="shared" si="270"/>
        <v>0</v>
      </c>
      <c r="DP139" s="94">
        <f t="shared" si="271"/>
        <v>0</v>
      </c>
      <c r="DQ139" s="90">
        <f t="shared" si="272"/>
        <v>0</v>
      </c>
      <c r="DR139" s="342">
        <f t="shared" si="273"/>
        <v>0</v>
      </c>
      <c r="DS139" s="343">
        <f t="shared" si="274"/>
        <v>0</v>
      </c>
      <c r="DT139" s="343">
        <f t="shared" si="275"/>
        <v>0</v>
      </c>
      <c r="DU139" s="343">
        <f t="shared" si="276"/>
        <v>0</v>
      </c>
      <c r="DV139" s="89">
        <f t="shared" si="277"/>
        <v>0</v>
      </c>
      <c r="DW139" s="89">
        <f t="shared" si="278"/>
        <v>0</v>
      </c>
      <c r="DX139" s="343">
        <f t="shared" si="279"/>
        <v>0</v>
      </c>
      <c r="DY139" s="343">
        <f t="shared" si="280"/>
        <v>0</v>
      </c>
      <c r="DZ139" s="343">
        <f t="shared" si="281"/>
        <v>0</v>
      </c>
      <c r="EA139" s="94">
        <f t="shared" si="282"/>
        <v>0</v>
      </c>
      <c r="EB139" s="90">
        <f t="shared" si="283"/>
        <v>0</v>
      </c>
      <c r="EC139" s="91">
        <f t="shared" si="284"/>
        <v>0</v>
      </c>
      <c r="ED139" s="89">
        <f t="shared" si="285"/>
        <v>0</v>
      </c>
      <c r="EE139" s="89">
        <f t="shared" si="286"/>
        <v>0</v>
      </c>
      <c r="EF139" s="89">
        <f t="shared" si="287"/>
        <v>0</v>
      </c>
      <c r="EG139" s="89">
        <f t="shared" si="288"/>
        <v>0</v>
      </c>
      <c r="EH139" s="89">
        <f t="shared" si="289"/>
        <v>0</v>
      </c>
      <c r="EI139" s="89">
        <f t="shared" si="290"/>
        <v>0</v>
      </c>
      <c r="EJ139" s="89">
        <f t="shared" si="291"/>
        <v>0</v>
      </c>
      <c r="EK139" s="94">
        <f t="shared" si="292"/>
        <v>0</v>
      </c>
      <c r="EL139" s="94">
        <f t="shared" si="293"/>
        <v>0</v>
      </c>
      <c r="EM139" s="90">
        <f t="shared" si="294"/>
        <v>0</v>
      </c>
      <c r="EN139" s="91">
        <f t="shared" si="210"/>
        <v>0</v>
      </c>
      <c r="EO139" s="89">
        <f t="shared" si="211"/>
        <v>0</v>
      </c>
      <c r="EP139" s="89">
        <f t="shared" si="212"/>
        <v>0</v>
      </c>
      <c r="EQ139" s="89">
        <f t="shared" si="213"/>
        <v>0</v>
      </c>
      <c r="ER139" s="89">
        <f t="shared" si="214"/>
        <v>0</v>
      </c>
      <c r="ES139" s="89">
        <f t="shared" si="295"/>
        <v>0</v>
      </c>
      <c r="ET139" s="89">
        <f t="shared" si="215"/>
        <v>0</v>
      </c>
      <c r="EU139" s="89">
        <f t="shared" si="216"/>
        <v>0</v>
      </c>
      <c r="EV139" s="94">
        <f t="shared" si="217"/>
        <v>0</v>
      </c>
      <c r="EW139" s="94">
        <f t="shared" si="218"/>
        <v>0</v>
      </c>
      <c r="EX139" s="90">
        <f t="shared" si="219"/>
        <v>0</v>
      </c>
      <c r="EY139" s="662"/>
    </row>
    <row r="140" spans="1:155" ht="22.5" customHeight="1">
      <c r="A140" s="13">
        <f t="shared" si="208"/>
        <v>0</v>
      </c>
      <c r="B140" s="35">
        <v>75</v>
      </c>
      <c r="C140" s="336">
        <v>132</v>
      </c>
      <c r="D140" s="6">
        <f t="shared" si="209"/>
        <v>0</v>
      </c>
      <c r="E140" s="79"/>
      <c r="F140" s="443" t="str">
        <f t="shared" si="296"/>
        <v/>
      </c>
      <c r="G140" s="78">
        <f>'Data Paste From Shala Darpan'!L133</f>
        <v>0</v>
      </c>
      <c r="H140" s="79">
        <f>'Data Paste From Shala Darpan'!F133</f>
        <v>0</v>
      </c>
      <c r="I140" s="79">
        <f>'Data Paste From Shala Darpan'!H133</f>
        <v>0</v>
      </c>
      <c r="J140" s="79">
        <f>'Data Paste From Shala Darpan'!I133</f>
        <v>0</v>
      </c>
      <c r="K140" s="337">
        <f>'Data Paste From Shala Darpan'!K133</f>
        <v>0</v>
      </c>
      <c r="L140" s="214" t="str">
        <f t="shared" si="220"/>
        <v/>
      </c>
      <c r="M140" s="174"/>
      <c r="N140" s="175" t="str">
        <f t="shared" si="131"/>
        <v/>
      </c>
      <c r="O140" s="220">
        <f t="shared" si="221"/>
        <v>0</v>
      </c>
      <c r="P140" s="681"/>
      <c r="Q140" s="137"/>
      <c r="R140" s="138"/>
      <c r="S140" s="138"/>
      <c r="T140" s="139"/>
      <c r="U140" s="138"/>
      <c r="V140" s="414">
        <f t="shared" si="222"/>
        <v>0</v>
      </c>
      <c r="W140" s="138"/>
      <c r="X140" s="193"/>
      <c r="Y140" s="194"/>
      <c r="Z140" s="194"/>
      <c r="AA140" s="195"/>
      <c r="AB140" s="194"/>
      <c r="AC140" s="417">
        <f t="shared" si="223"/>
        <v>0</v>
      </c>
      <c r="AD140" s="194"/>
      <c r="AE140" s="242"/>
      <c r="AF140" s="243"/>
      <c r="AG140" s="243"/>
      <c r="AH140" s="244"/>
      <c r="AI140" s="243"/>
      <c r="AJ140" s="420">
        <f t="shared" si="224"/>
        <v>0</v>
      </c>
      <c r="AK140" s="243"/>
      <c r="AL140" s="143"/>
      <c r="AM140" s="144"/>
      <c r="AN140" s="144"/>
      <c r="AO140" s="145"/>
      <c r="AP140" s="144"/>
      <c r="AQ140" s="423">
        <f t="shared" si="225"/>
        <v>0</v>
      </c>
      <c r="AR140" s="144"/>
      <c r="AS140" s="257"/>
      <c r="AT140" s="258"/>
      <c r="AU140" s="258"/>
      <c r="AV140" s="259"/>
      <c r="AW140" s="258"/>
      <c r="AX140" s="426">
        <f t="shared" si="226"/>
        <v>0</v>
      </c>
      <c r="AY140" s="258"/>
      <c r="AZ140" s="295"/>
      <c r="BA140" s="296"/>
      <c r="BB140" s="296"/>
      <c r="BC140" s="297"/>
      <c r="BD140" s="296"/>
      <c r="BE140" s="429">
        <f t="shared" si="227"/>
        <v>0</v>
      </c>
      <c r="BF140" s="296"/>
      <c r="BG140" s="257"/>
      <c r="BH140" s="258"/>
      <c r="BI140" s="258"/>
      <c r="BJ140" s="259"/>
      <c r="BK140" s="258"/>
      <c r="BL140" s="426">
        <f t="shared" si="228"/>
        <v>0</v>
      </c>
      <c r="BM140" s="258"/>
      <c r="BN140" s="266">
        <v>0</v>
      </c>
      <c r="BO140" s="267">
        <v>0</v>
      </c>
      <c r="BP140" s="274">
        <v>0</v>
      </c>
      <c r="BQ140" s="275">
        <v>0</v>
      </c>
      <c r="BR140" s="282">
        <v>0</v>
      </c>
      <c r="BS140" s="283">
        <v>0</v>
      </c>
      <c r="BT140" s="202">
        <v>0</v>
      </c>
      <c r="BU140" s="203">
        <v>0</v>
      </c>
      <c r="BV140" s="203">
        <v>0</v>
      </c>
      <c r="BW140" s="150">
        <v>0</v>
      </c>
      <c r="BX140" s="151">
        <v>0</v>
      </c>
      <c r="BY140" s="301">
        <v>0</v>
      </c>
      <c r="BZ140" s="91">
        <f t="shared" si="229"/>
        <v>0</v>
      </c>
      <c r="CA140" s="89">
        <f t="shared" si="230"/>
        <v>0</v>
      </c>
      <c r="CB140" s="89">
        <f t="shared" si="231"/>
        <v>0</v>
      </c>
      <c r="CC140" s="89">
        <f t="shared" si="232"/>
        <v>0</v>
      </c>
      <c r="CD140" s="89">
        <f t="shared" si="233"/>
        <v>0</v>
      </c>
      <c r="CE140" s="89">
        <f t="shared" si="234"/>
        <v>0</v>
      </c>
      <c r="CF140" s="89">
        <f t="shared" si="235"/>
        <v>0</v>
      </c>
      <c r="CG140" s="89">
        <f t="shared" si="236"/>
        <v>0</v>
      </c>
      <c r="CH140" s="94">
        <f t="shared" si="237"/>
        <v>0</v>
      </c>
      <c r="CI140" s="94">
        <f t="shared" si="238"/>
        <v>0</v>
      </c>
      <c r="CJ140" s="90">
        <f t="shared" si="239"/>
        <v>0</v>
      </c>
      <c r="CK140" s="91">
        <f t="shared" si="240"/>
        <v>0</v>
      </c>
      <c r="CL140" s="89">
        <f t="shared" si="241"/>
        <v>0</v>
      </c>
      <c r="CM140" s="89">
        <f t="shared" si="242"/>
        <v>0</v>
      </c>
      <c r="CN140" s="89">
        <f t="shared" si="243"/>
        <v>0</v>
      </c>
      <c r="CO140" s="89">
        <f t="shared" si="244"/>
        <v>0</v>
      </c>
      <c r="CP140" s="89">
        <f t="shared" si="245"/>
        <v>0</v>
      </c>
      <c r="CQ140" s="89">
        <f t="shared" si="246"/>
        <v>0</v>
      </c>
      <c r="CR140" s="89">
        <f t="shared" si="247"/>
        <v>0</v>
      </c>
      <c r="CS140" s="94">
        <f t="shared" si="248"/>
        <v>0</v>
      </c>
      <c r="CT140" s="94">
        <f t="shared" si="249"/>
        <v>0</v>
      </c>
      <c r="CU140" s="90">
        <f t="shared" si="250"/>
        <v>0</v>
      </c>
      <c r="CV140" s="91">
        <f t="shared" si="251"/>
        <v>0</v>
      </c>
      <c r="CW140" s="89">
        <f t="shared" si="252"/>
        <v>0</v>
      </c>
      <c r="CX140" s="89">
        <f t="shared" si="253"/>
        <v>0</v>
      </c>
      <c r="CY140" s="89">
        <f t="shared" si="254"/>
        <v>0</v>
      </c>
      <c r="CZ140" s="89">
        <f t="shared" si="255"/>
        <v>0</v>
      </c>
      <c r="DA140" s="89">
        <f t="shared" si="256"/>
        <v>0</v>
      </c>
      <c r="DB140" s="89">
        <f t="shared" si="257"/>
        <v>0</v>
      </c>
      <c r="DC140" s="89">
        <f t="shared" si="258"/>
        <v>0</v>
      </c>
      <c r="DD140" s="94">
        <f t="shared" si="259"/>
        <v>0</v>
      </c>
      <c r="DE140" s="94">
        <f t="shared" si="260"/>
        <v>0</v>
      </c>
      <c r="DF140" s="90">
        <f t="shared" si="261"/>
        <v>0</v>
      </c>
      <c r="DG140" s="91">
        <f t="shared" si="262"/>
        <v>0</v>
      </c>
      <c r="DH140" s="91">
        <f t="shared" si="263"/>
        <v>0</v>
      </c>
      <c r="DI140" s="91">
        <f t="shared" si="264"/>
        <v>0</v>
      </c>
      <c r="DJ140" s="91">
        <f t="shared" si="265"/>
        <v>0</v>
      </c>
      <c r="DK140" s="89">
        <f t="shared" si="266"/>
        <v>0</v>
      </c>
      <c r="DL140" s="89">
        <f t="shared" si="267"/>
        <v>0</v>
      </c>
      <c r="DM140" s="89">
        <f t="shared" si="268"/>
        <v>0</v>
      </c>
      <c r="DN140" s="89">
        <f t="shared" si="269"/>
        <v>0</v>
      </c>
      <c r="DO140" s="89">
        <f t="shared" si="270"/>
        <v>0</v>
      </c>
      <c r="DP140" s="94">
        <f t="shared" si="271"/>
        <v>0</v>
      </c>
      <c r="DQ140" s="90">
        <f t="shared" si="272"/>
        <v>0</v>
      </c>
      <c r="DR140" s="342">
        <f t="shared" si="273"/>
        <v>0</v>
      </c>
      <c r="DS140" s="343">
        <f t="shared" si="274"/>
        <v>0</v>
      </c>
      <c r="DT140" s="343">
        <f t="shared" si="275"/>
        <v>0</v>
      </c>
      <c r="DU140" s="343">
        <f t="shared" si="276"/>
        <v>0</v>
      </c>
      <c r="DV140" s="89">
        <f t="shared" si="277"/>
        <v>0</v>
      </c>
      <c r="DW140" s="89">
        <f t="shared" si="278"/>
        <v>0</v>
      </c>
      <c r="DX140" s="343">
        <f t="shared" si="279"/>
        <v>0</v>
      </c>
      <c r="DY140" s="343">
        <f t="shared" si="280"/>
        <v>0</v>
      </c>
      <c r="DZ140" s="343">
        <f t="shared" si="281"/>
        <v>0</v>
      </c>
      <c r="EA140" s="94">
        <f t="shared" si="282"/>
        <v>0</v>
      </c>
      <c r="EB140" s="90">
        <f t="shared" si="283"/>
        <v>0</v>
      </c>
      <c r="EC140" s="91">
        <f t="shared" si="284"/>
        <v>0</v>
      </c>
      <c r="ED140" s="89">
        <f t="shared" si="285"/>
        <v>0</v>
      </c>
      <c r="EE140" s="89">
        <f t="shared" si="286"/>
        <v>0</v>
      </c>
      <c r="EF140" s="89">
        <f t="shared" si="287"/>
        <v>0</v>
      </c>
      <c r="EG140" s="89">
        <f t="shared" si="288"/>
        <v>0</v>
      </c>
      <c r="EH140" s="89">
        <f t="shared" si="289"/>
        <v>0</v>
      </c>
      <c r="EI140" s="89">
        <f t="shared" si="290"/>
        <v>0</v>
      </c>
      <c r="EJ140" s="89">
        <f t="shared" si="291"/>
        <v>0</v>
      </c>
      <c r="EK140" s="94">
        <f t="shared" si="292"/>
        <v>0</v>
      </c>
      <c r="EL140" s="94">
        <f t="shared" si="293"/>
        <v>0</v>
      </c>
      <c r="EM140" s="90">
        <f t="shared" si="294"/>
        <v>0</v>
      </c>
      <c r="EN140" s="91">
        <f t="shared" si="210"/>
        <v>0</v>
      </c>
      <c r="EO140" s="89">
        <f t="shared" si="211"/>
        <v>0</v>
      </c>
      <c r="EP140" s="89">
        <f t="shared" si="212"/>
        <v>0</v>
      </c>
      <c r="EQ140" s="89">
        <f t="shared" si="213"/>
        <v>0</v>
      </c>
      <c r="ER140" s="89">
        <f t="shared" si="214"/>
        <v>0</v>
      </c>
      <c r="ES140" s="89">
        <f t="shared" si="295"/>
        <v>0</v>
      </c>
      <c r="ET140" s="89">
        <f t="shared" si="215"/>
        <v>0</v>
      </c>
      <c r="EU140" s="89">
        <f t="shared" si="216"/>
        <v>0</v>
      </c>
      <c r="EV140" s="94">
        <f t="shared" si="217"/>
        <v>0</v>
      </c>
      <c r="EW140" s="94">
        <f t="shared" si="218"/>
        <v>0</v>
      </c>
      <c r="EX140" s="90">
        <f t="shared" si="219"/>
        <v>0</v>
      </c>
      <c r="EY140" s="662"/>
    </row>
    <row r="141" spans="1:155" ht="22.5" customHeight="1">
      <c r="A141" s="13">
        <f t="shared" si="208"/>
        <v>0</v>
      </c>
      <c r="B141" s="35">
        <v>76</v>
      </c>
      <c r="C141" s="334">
        <v>133</v>
      </c>
      <c r="D141" s="6">
        <f t="shared" si="209"/>
        <v>0</v>
      </c>
      <c r="E141" s="79"/>
      <c r="F141" s="443" t="str">
        <f t="shared" si="296"/>
        <v/>
      </c>
      <c r="G141" s="79">
        <f>'Data Paste From Shala Darpan'!L134</f>
        <v>0</v>
      </c>
      <c r="H141" s="79">
        <f>'Data Paste From Shala Darpan'!F134</f>
        <v>0</v>
      </c>
      <c r="I141" s="79">
        <f>'Data Paste From Shala Darpan'!H134</f>
        <v>0</v>
      </c>
      <c r="J141" s="79">
        <f>'Data Paste From Shala Darpan'!I134</f>
        <v>0</v>
      </c>
      <c r="K141" s="337">
        <f>'Data Paste From Shala Darpan'!K134</f>
        <v>0</v>
      </c>
      <c r="L141" s="214" t="str">
        <f t="shared" si="220"/>
        <v/>
      </c>
      <c r="M141" s="174"/>
      <c r="N141" s="175" t="str">
        <f t="shared" si="131"/>
        <v/>
      </c>
      <c r="O141" s="220">
        <f t="shared" si="221"/>
        <v>0</v>
      </c>
      <c r="P141" s="681"/>
      <c r="Q141" s="137"/>
      <c r="R141" s="138"/>
      <c r="S141" s="138"/>
      <c r="T141" s="139"/>
      <c r="U141" s="138"/>
      <c r="V141" s="414">
        <f t="shared" si="222"/>
        <v>0</v>
      </c>
      <c r="W141" s="138"/>
      <c r="X141" s="193"/>
      <c r="Y141" s="194"/>
      <c r="Z141" s="194"/>
      <c r="AA141" s="195"/>
      <c r="AB141" s="194"/>
      <c r="AC141" s="417">
        <f t="shared" si="223"/>
        <v>0</v>
      </c>
      <c r="AD141" s="194"/>
      <c r="AE141" s="242"/>
      <c r="AF141" s="243"/>
      <c r="AG141" s="243"/>
      <c r="AH141" s="244"/>
      <c r="AI141" s="243"/>
      <c r="AJ141" s="420">
        <f t="shared" si="224"/>
        <v>0</v>
      </c>
      <c r="AK141" s="243"/>
      <c r="AL141" s="143"/>
      <c r="AM141" s="144"/>
      <c r="AN141" s="144"/>
      <c r="AO141" s="145"/>
      <c r="AP141" s="144"/>
      <c r="AQ141" s="423">
        <f t="shared" si="225"/>
        <v>0</v>
      </c>
      <c r="AR141" s="144"/>
      <c r="AS141" s="257"/>
      <c r="AT141" s="258"/>
      <c r="AU141" s="258"/>
      <c r="AV141" s="259"/>
      <c r="AW141" s="258"/>
      <c r="AX141" s="426">
        <f t="shared" si="226"/>
        <v>0</v>
      </c>
      <c r="AY141" s="258"/>
      <c r="AZ141" s="295"/>
      <c r="BA141" s="296"/>
      <c r="BB141" s="296"/>
      <c r="BC141" s="297"/>
      <c r="BD141" s="296"/>
      <c r="BE141" s="429">
        <f t="shared" si="227"/>
        <v>0</v>
      </c>
      <c r="BF141" s="296"/>
      <c r="BG141" s="257"/>
      <c r="BH141" s="258"/>
      <c r="BI141" s="258"/>
      <c r="BJ141" s="259"/>
      <c r="BK141" s="258"/>
      <c r="BL141" s="426">
        <f t="shared" si="228"/>
        <v>0</v>
      </c>
      <c r="BM141" s="258"/>
      <c r="BN141" s="266">
        <v>0</v>
      </c>
      <c r="BO141" s="267">
        <v>0</v>
      </c>
      <c r="BP141" s="274">
        <v>0</v>
      </c>
      <c r="BQ141" s="275">
        <v>0</v>
      </c>
      <c r="BR141" s="282">
        <v>0</v>
      </c>
      <c r="BS141" s="283">
        <v>0</v>
      </c>
      <c r="BT141" s="202">
        <v>0</v>
      </c>
      <c r="BU141" s="203">
        <v>0</v>
      </c>
      <c r="BV141" s="203">
        <v>0</v>
      </c>
      <c r="BW141" s="150">
        <v>0</v>
      </c>
      <c r="BX141" s="151">
        <v>0</v>
      </c>
      <c r="BY141" s="301">
        <v>0</v>
      </c>
      <c r="BZ141" s="91">
        <f t="shared" si="229"/>
        <v>0</v>
      </c>
      <c r="CA141" s="89">
        <f t="shared" si="230"/>
        <v>0</v>
      </c>
      <c r="CB141" s="89">
        <f t="shared" si="231"/>
        <v>0</v>
      </c>
      <c r="CC141" s="89">
        <f t="shared" si="232"/>
        <v>0</v>
      </c>
      <c r="CD141" s="89">
        <f t="shared" si="233"/>
        <v>0</v>
      </c>
      <c r="CE141" s="89">
        <f t="shared" si="234"/>
        <v>0</v>
      </c>
      <c r="CF141" s="89">
        <f t="shared" si="235"/>
        <v>0</v>
      </c>
      <c r="CG141" s="89">
        <f t="shared" si="236"/>
        <v>0</v>
      </c>
      <c r="CH141" s="94">
        <f t="shared" si="237"/>
        <v>0</v>
      </c>
      <c r="CI141" s="94">
        <f t="shared" si="238"/>
        <v>0</v>
      </c>
      <c r="CJ141" s="90">
        <f t="shared" si="239"/>
        <v>0</v>
      </c>
      <c r="CK141" s="91">
        <f t="shared" si="240"/>
        <v>0</v>
      </c>
      <c r="CL141" s="89">
        <f t="shared" si="241"/>
        <v>0</v>
      </c>
      <c r="CM141" s="89">
        <f t="shared" si="242"/>
        <v>0</v>
      </c>
      <c r="CN141" s="89">
        <f t="shared" si="243"/>
        <v>0</v>
      </c>
      <c r="CO141" s="89">
        <f t="shared" si="244"/>
        <v>0</v>
      </c>
      <c r="CP141" s="89">
        <f t="shared" si="245"/>
        <v>0</v>
      </c>
      <c r="CQ141" s="89">
        <f t="shared" si="246"/>
        <v>0</v>
      </c>
      <c r="CR141" s="89">
        <f t="shared" si="247"/>
        <v>0</v>
      </c>
      <c r="CS141" s="94">
        <f t="shared" si="248"/>
        <v>0</v>
      </c>
      <c r="CT141" s="94">
        <f t="shared" si="249"/>
        <v>0</v>
      </c>
      <c r="CU141" s="90">
        <f t="shared" si="250"/>
        <v>0</v>
      </c>
      <c r="CV141" s="91">
        <f t="shared" si="251"/>
        <v>0</v>
      </c>
      <c r="CW141" s="89">
        <f t="shared" si="252"/>
        <v>0</v>
      </c>
      <c r="CX141" s="89">
        <f t="shared" si="253"/>
        <v>0</v>
      </c>
      <c r="CY141" s="89">
        <f t="shared" si="254"/>
        <v>0</v>
      </c>
      <c r="CZ141" s="89">
        <f t="shared" si="255"/>
        <v>0</v>
      </c>
      <c r="DA141" s="89">
        <f t="shared" si="256"/>
        <v>0</v>
      </c>
      <c r="DB141" s="89">
        <f t="shared" si="257"/>
        <v>0</v>
      </c>
      <c r="DC141" s="89">
        <f t="shared" si="258"/>
        <v>0</v>
      </c>
      <c r="DD141" s="94">
        <f t="shared" si="259"/>
        <v>0</v>
      </c>
      <c r="DE141" s="94">
        <f t="shared" si="260"/>
        <v>0</v>
      </c>
      <c r="DF141" s="90">
        <f t="shared" si="261"/>
        <v>0</v>
      </c>
      <c r="DG141" s="91">
        <f t="shared" si="262"/>
        <v>0</v>
      </c>
      <c r="DH141" s="91">
        <f t="shared" si="263"/>
        <v>0</v>
      </c>
      <c r="DI141" s="91">
        <f t="shared" si="264"/>
        <v>0</v>
      </c>
      <c r="DJ141" s="91">
        <f t="shared" si="265"/>
        <v>0</v>
      </c>
      <c r="DK141" s="89">
        <f t="shared" si="266"/>
        <v>0</v>
      </c>
      <c r="DL141" s="89">
        <f t="shared" si="267"/>
        <v>0</v>
      </c>
      <c r="DM141" s="89">
        <f t="shared" si="268"/>
        <v>0</v>
      </c>
      <c r="DN141" s="89">
        <f t="shared" si="269"/>
        <v>0</v>
      </c>
      <c r="DO141" s="89">
        <f t="shared" si="270"/>
        <v>0</v>
      </c>
      <c r="DP141" s="94">
        <f t="shared" si="271"/>
        <v>0</v>
      </c>
      <c r="DQ141" s="90">
        <f t="shared" si="272"/>
        <v>0</v>
      </c>
      <c r="DR141" s="342">
        <f t="shared" si="273"/>
        <v>0</v>
      </c>
      <c r="DS141" s="343">
        <f t="shared" si="274"/>
        <v>0</v>
      </c>
      <c r="DT141" s="343">
        <f t="shared" si="275"/>
        <v>0</v>
      </c>
      <c r="DU141" s="343">
        <f t="shared" si="276"/>
        <v>0</v>
      </c>
      <c r="DV141" s="89">
        <f t="shared" si="277"/>
        <v>0</v>
      </c>
      <c r="DW141" s="89">
        <f t="shared" si="278"/>
        <v>0</v>
      </c>
      <c r="DX141" s="343">
        <f t="shared" si="279"/>
        <v>0</v>
      </c>
      <c r="DY141" s="343">
        <f t="shared" si="280"/>
        <v>0</v>
      </c>
      <c r="DZ141" s="343">
        <f t="shared" si="281"/>
        <v>0</v>
      </c>
      <c r="EA141" s="94">
        <f t="shared" si="282"/>
        <v>0</v>
      </c>
      <c r="EB141" s="90">
        <f t="shared" si="283"/>
        <v>0</v>
      </c>
      <c r="EC141" s="91">
        <f t="shared" si="284"/>
        <v>0</v>
      </c>
      <c r="ED141" s="89">
        <f t="shared" si="285"/>
        <v>0</v>
      </c>
      <c r="EE141" s="89">
        <f t="shared" si="286"/>
        <v>0</v>
      </c>
      <c r="EF141" s="89">
        <f t="shared" si="287"/>
        <v>0</v>
      </c>
      <c r="EG141" s="89">
        <f t="shared" si="288"/>
        <v>0</v>
      </c>
      <c r="EH141" s="89">
        <f t="shared" si="289"/>
        <v>0</v>
      </c>
      <c r="EI141" s="89">
        <f t="shared" si="290"/>
        <v>0</v>
      </c>
      <c r="EJ141" s="89">
        <f t="shared" si="291"/>
        <v>0</v>
      </c>
      <c r="EK141" s="94">
        <f t="shared" si="292"/>
        <v>0</v>
      </c>
      <c r="EL141" s="94">
        <f t="shared" si="293"/>
        <v>0</v>
      </c>
      <c r="EM141" s="90">
        <f t="shared" si="294"/>
        <v>0</v>
      </c>
      <c r="EN141" s="91">
        <f t="shared" si="210"/>
        <v>0</v>
      </c>
      <c r="EO141" s="89">
        <f t="shared" si="211"/>
        <v>0</v>
      </c>
      <c r="EP141" s="89">
        <f t="shared" si="212"/>
        <v>0</v>
      </c>
      <c r="EQ141" s="89">
        <f t="shared" si="213"/>
        <v>0</v>
      </c>
      <c r="ER141" s="89">
        <f t="shared" si="214"/>
        <v>0</v>
      </c>
      <c r="ES141" s="89">
        <f t="shared" si="295"/>
        <v>0</v>
      </c>
      <c r="ET141" s="89">
        <f t="shared" si="215"/>
        <v>0</v>
      </c>
      <c r="EU141" s="89">
        <f t="shared" si="216"/>
        <v>0</v>
      </c>
      <c r="EV141" s="94">
        <f t="shared" si="217"/>
        <v>0</v>
      </c>
      <c r="EW141" s="94">
        <f t="shared" si="218"/>
        <v>0</v>
      </c>
      <c r="EX141" s="90">
        <f t="shared" si="219"/>
        <v>0</v>
      </c>
      <c r="EY141" s="662"/>
    </row>
    <row r="142" spans="1:155" ht="22.5" customHeight="1">
      <c r="A142" s="13">
        <f t="shared" si="208"/>
        <v>0</v>
      </c>
      <c r="B142" s="35">
        <v>77</v>
      </c>
      <c r="C142" s="336">
        <v>134</v>
      </c>
      <c r="D142" s="6">
        <f t="shared" si="209"/>
        <v>0</v>
      </c>
      <c r="E142" s="79"/>
      <c r="F142" s="443" t="str">
        <f t="shared" si="296"/>
        <v/>
      </c>
      <c r="G142" s="78">
        <f>'Data Paste From Shala Darpan'!L135</f>
        <v>0</v>
      </c>
      <c r="H142" s="79">
        <f>'Data Paste From Shala Darpan'!F135</f>
        <v>0</v>
      </c>
      <c r="I142" s="79">
        <f>'Data Paste From Shala Darpan'!H135</f>
        <v>0</v>
      </c>
      <c r="J142" s="79">
        <f>'Data Paste From Shala Darpan'!I135</f>
        <v>0</v>
      </c>
      <c r="K142" s="337">
        <f>'Data Paste From Shala Darpan'!K135</f>
        <v>0</v>
      </c>
      <c r="L142" s="214" t="str">
        <f t="shared" si="220"/>
        <v/>
      </c>
      <c r="M142" s="174"/>
      <c r="N142" s="175" t="str">
        <f t="shared" si="131"/>
        <v/>
      </c>
      <c r="O142" s="220">
        <f t="shared" si="221"/>
        <v>0</v>
      </c>
      <c r="P142" s="681"/>
      <c r="Q142" s="137"/>
      <c r="R142" s="138"/>
      <c r="S142" s="138"/>
      <c r="T142" s="139"/>
      <c r="U142" s="138"/>
      <c r="V142" s="414">
        <f t="shared" si="222"/>
        <v>0</v>
      </c>
      <c r="W142" s="138"/>
      <c r="X142" s="193"/>
      <c r="Y142" s="194"/>
      <c r="Z142" s="194"/>
      <c r="AA142" s="195"/>
      <c r="AB142" s="194"/>
      <c r="AC142" s="417">
        <f t="shared" si="223"/>
        <v>0</v>
      </c>
      <c r="AD142" s="194"/>
      <c r="AE142" s="242"/>
      <c r="AF142" s="243"/>
      <c r="AG142" s="243"/>
      <c r="AH142" s="244"/>
      <c r="AI142" s="243"/>
      <c r="AJ142" s="420">
        <f t="shared" si="224"/>
        <v>0</v>
      </c>
      <c r="AK142" s="243"/>
      <c r="AL142" s="143"/>
      <c r="AM142" s="144"/>
      <c r="AN142" s="144"/>
      <c r="AO142" s="145"/>
      <c r="AP142" s="144"/>
      <c r="AQ142" s="423">
        <f t="shared" si="225"/>
        <v>0</v>
      </c>
      <c r="AR142" s="144"/>
      <c r="AS142" s="257"/>
      <c r="AT142" s="258"/>
      <c r="AU142" s="258"/>
      <c r="AV142" s="259"/>
      <c r="AW142" s="258"/>
      <c r="AX142" s="426">
        <f t="shared" si="226"/>
        <v>0</v>
      </c>
      <c r="AY142" s="258"/>
      <c r="AZ142" s="295"/>
      <c r="BA142" s="296"/>
      <c r="BB142" s="296"/>
      <c r="BC142" s="297"/>
      <c r="BD142" s="296"/>
      <c r="BE142" s="429">
        <f t="shared" si="227"/>
        <v>0</v>
      </c>
      <c r="BF142" s="296"/>
      <c r="BG142" s="257"/>
      <c r="BH142" s="258"/>
      <c r="BI142" s="258"/>
      <c r="BJ142" s="259"/>
      <c r="BK142" s="258"/>
      <c r="BL142" s="426">
        <f t="shared" si="228"/>
        <v>0</v>
      </c>
      <c r="BM142" s="258"/>
      <c r="BN142" s="266">
        <v>0</v>
      </c>
      <c r="BO142" s="267">
        <v>0</v>
      </c>
      <c r="BP142" s="274">
        <v>0</v>
      </c>
      <c r="BQ142" s="275">
        <v>0</v>
      </c>
      <c r="BR142" s="282">
        <v>0</v>
      </c>
      <c r="BS142" s="283">
        <v>0</v>
      </c>
      <c r="BT142" s="202">
        <v>0</v>
      </c>
      <c r="BU142" s="203">
        <v>0</v>
      </c>
      <c r="BV142" s="203">
        <v>0</v>
      </c>
      <c r="BW142" s="150">
        <v>0</v>
      </c>
      <c r="BX142" s="151">
        <v>0</v>
      </c>
      <c r="BY142" s="301">
        <v>0</v>
      </c>
      <c r="BZ142" s="91">
        <f t="shared" si="229"/>
        <v>0</v>
      </c>
      <c r="CA142" s="89">
        <f t="shared" si="230"/>
        <v>0</v>
      </c>
      <c r="CB142" s="89">
        <f t="shared" si="231"/>
        <v>0</v>
      </c>
      <c r="CC142" s="89">
        <f t="shared" si="232"/>
        <v>0</v>
      </c>
      <c r="CD142" s="89">
        <f t="shared" si="233"/>
        <v>0</v>
      </c>
      <c r="CE142" s="89">
        <f t="shared" si="234"/>
        <v>0</v>
      </c>
      <c r="CF142" s="89">
        <f t="shared" si="235"/>
        <v>0</v>
      </c>
      <c r="CG142" s="89">
        <f t="shared" si="236"/>
        <v>0</v>
      </c>
      <c r="CH142" s="94">
        <f t="shared" si="237"/>
        <v>0</v>
      </c>
      <c r="CI142" s="94">
        <f t="shared" si="238"/>
        <v>0</v>
      </c>
      <c r="CJ142" s="90">
        <f t="shared" si="239"/>
        <v>0</v>
      </c>
      <c r="CK142" s="91">
        <f t="shared" si="240"/>
        <v>0</v>
      </c>
      <c r="CL142" s="89">
        <f t="shared" si="241"/>
        <v>0</v>
      </c>
      <c r="CM142" s="89">
        <f t="shared" si="242"/>
        <v>0</v>
      </c>
      <c r="CN142" s="89">
        <f t="shared" si="243"/>
        <v>0</v>
      </c>
      <c r="CO142" s="89">
        <f t="shared" si="244"/>
        <v>0</v>
      </c>
      <c r="CP142" s="89">
        <f t="shared" si="245"/>
        <v>0</v>
      </c>
      <c r="CQ142" s="89">
        <f t="shared" si="246"/>
        <v>0</v>
      </c>
      <c r="CR142" s="89">
        <f t="shared" si="247"/>
        <v>0</v>
      </c>
      <c r="CS142" s="94">
        <f t="shared" si="248"/>
        <v>0</v>
      </c>
      <c r="CT142" s="94">
        <f t="shared" si="249"/>
        <v>0</v>
      </c>
      <c r="CU142" s="90">
        <f t="shared" si="250"/>
        <v>0</v>
      </c>
      <c r="CV142" s="91">
        <f t="shared" si="251"/>
        <v>0</v>
      </c>
      <c r="CW142" s="89">
        <f t="shared" si="252"/>
        <v>0</v>
      </c>
      <c r="CX142" s="89">
        <f t="shared" si="253"/>
        <v>0</v>
      </c>
      <c r="CY142" s="89">
        <f t="shared" si="254"/>
        <v>0</v>
      </c>
      <c r="CZ142" s="89">
        <f t="shared" si="255"/>
        <v>0</v>
      </c>
      <c r="DA142" s="89">
        <f t="shared" si="256"/>
        <v>0</v>
      </c>
      <c r="DB142" s="89">
        <f t="shared" si="257"/>
        <v>0</v>
      </c>
      <c r="DC142" s="89">
        <f t="shared" si="258"/>
        <v>0</v>
      </c>
      <c r="DD142" s="94">
        <f t="shared" si="259"/>
        <v>0</v>
      </c>
      <c r="DE142" s="94">
        <f t="shared" si="260"/>
        <v>0</v>
      </c>
      <c r="DF142" s="90">
        <f t="shared" si="261"/>
        <v>0</v>
      </c>
      <c r="DG142" s="91">
        <f t="shared" si="262"/>
        <v>0</v>
      </c>
      <c r="DH142" s="91">
        <f t="shared" si="263"/>
        <v>0</v>
      </c>
      <c r="DI142" s="91">
        <f t="shared" si="264"/>
        <v>0</v>
      </c>
      <c r="DJ142" s="91">
        <f t="shared" si="265"/>
        <v>0</v>
      </c>
      <c r="DK142" s="89">
        <f t="shared" si="266"/>
        <v>0</v>
      </c>
      <c r="DL142" s="89">
        <f t="shared" si="267"/>
        <v>0</v>
      </c>
      <c r="DM142" s="89">
        <f t="shared" si="268"/>
        <v>0</v>
      </c>
      <c r="DN142" s="89">
        <f t="shared" si="269"/>
        <v>0</v>
      </c>
      <c r="DO142" s="89">
        <f t="shared" si="270"/>
        <v>0</v>
      </c>
      <c r="DP142" s="94">
        <f t="shared" si="271"/>
        <v>0</v>
      </c>
      <c r="DQ142" s="90">
        <f t="shared" si="272"/>
        <v>0</v>
      </c>
      <c r="DR142" s="342">
        <f t="shared" si="273"/>
        <v>0</v>
      </c>
      <c r="DS142" s="343">
        <f t="shared" si="274"/>
        <v>0</v>
      </c>
      <c r="DT142" s="343">
        <f t="shared" si="275"/>
        <v>0</v>
      </c>
      <c r="DU142" s="343">
        <f t="shared" si="276"/>
        <v>0</v>
      </c>
      <c r="DV142" s="89">
        <f t="shared" si="277"/>
        <v>0</v>
      </c>
      <c r="DW142" s="89">
        <f t="shared" si="278"/>
        <v>0</v>
      </c>
      <c r="DX142" s="343">
        <f t="shared" si="279"/>
        <v>0</v>
      </c>
      <c r="DY142" s="343">
        <f t="shared" si="280"/>
        <v>0</v>
      </c>
      <c r="DZ142" s="343">
        <f t="shared" si="281"/>
        <v>0</v>
      </c>
      <c r="EA142" s="94">
        <f t="shared" si="282"/>
        <v>0</v>
      </c>
      <c r="EB142" s="90">
        <f t="shared" si="283"/>
        <v>0</v>
      </c>
      <c r="EC142" s="91">
        <f t="shared" si="284"/>
        <v>0</v>
      </c>
      <c r="ED142" s="89">
        <f t="shared" si="285"/>
        <v>0</v>
      </c>
      <c r="EE142" s="89">
        <f t="shared" si="286"/>
        <v>0</v>
      </c>
      <c r="EF142" s="89">
        <f t="shared" si="287"/>
        <v>0</v>
      </c>
      <c r="EG142" s="89">
        <f t="shared" si="288"/>
        <v>0</v>
      </c>
      <c r="EH142" s="89">
        <f t="shared" si="289"/>
        <v>0</v>
      </c>
      <c r="EI142" s="89">
        <f t="shared" si="290"/>
        <v>0</v>
      </c>
      <c r="EJ142" s="89">
        <f t="shared" si="291"/>
        <v>0</v>
      </c>
      <c r="EK142" s="94">
        <f t="shared" si="292"/>
        <v>0</v>
      </c>
      <c r="EL142" s="94">
        <f t="shared" si="293"/>
        <v>0</v>
      </c>
      <c r="EM142" s="90">
        <f t="shared" si="294"/>
        <v>0</v>
      </c>
      <c r="EN142" s="91">
        <f t="shared" si="210"/>
        <v>0</v>
      </c>
      <c r="EO142" s="89">
        <f t="shared" si="211"/>
        <v>0</v>
      </c>
      <c r="EP142" s="89">
        <f t="shared" si="212"/>
        <v>0</v>
      </c>
      <c r="EQ142" s="89">
        <f t="shared" si="213"/>
        <v>0</v>
      </c>
      <c r="ER142" s="89">
        <f t="shared" si="214"/>
        <v>0</v>
      </c>
      <c r="ES142" s="89">
        <f t="shared" si="295"/>
        <v>0</v>
      </c>
      <c r="ET142" s="89">
        <f t="shared" si="215"/>
        <v>0</v>
      </c>
      <c r="EU142" s="89">
        <f t="shared" si="216"/>
        <v>0</v>
      </c>
      <c r="EV142" s="94">
        <f t="shared" si="217"/>
        <v>0</v>
      </c>
      <c r="EW142" s="94">
        <f t="shared" si="218"/>
        <v>0</v>
      </c>
      <c r="EX142" s="90">
        <f t="shared" si="219"/>
        <v>0</v>
      </c>
      <c r="EY142" s="662"/>
    </row>
    <row r="143" spans="1:155" ht="22.5" customHeight="1">
      <c r="A143" s="13">
        <f t="shared" si="208"/>
        <v>0</v>
      </c>
      <c r="B143" s="35">
        <v>78</v>
      </c>
      <c r="C143" s="334">
        <v>135</v>
      </c>
      <c r="D143" s="6">
        <f t="shared" si="209"/>
        <v>0</v>
      </c>
      <c r="E143" s="79"/>
      <c r="F143" s="443" t="str">
        <f t="shared" si="296"/>
        <v/>
      </c>
      <c r="G143" s="79">
        <f>'Data Paste From Shala Darpan'!L136</f>
        <v>0</v>
      </c>
      <c r="H143" s="79">
        <f>'Data Paste From Shala Darpan'!F136</f>
        <v>0</v>
      </c>
      <c r="I143" s="79">
        <f>'Data Paste From Shala Darpan'!H136</f>
        <v>0</v>
      </c>
      <c r="J143" s="79">
        <f>'Data Paste From Shala Darpan'!I136</f>
        <v>0</v>
      </c>
      <c r="K143" s="337">
        <f>'Data Paste From Shala Darpan'!K136</f>
        <v>0</v>
      </c>
      <c r="L143" s="214" t="str">
        <f t="shared" si="220"/>
        <v/>
      </c>
      <c r="M143" s="174"/>
      <c r="N143" s="175" t="str">
        <f t="shared" si="131"/>
        <v/>
      </c>
      <c r="O143" s="220">
        <f t="shared" si="221"/>
        <v>0</v>
      </c>
      <c r="P143" s="681"/>
      <c r="Q143" s="137"/>
      <c r="R143" s="138"/>
      <c r="S143" s="138"/>
      <c r="T143" s="139"/>
      <c r="U143" s="138"/>
      <c r="V143" s="414">
        <f t="shared" si="222"/>
        <v>0</v>
      </c>
      <c r="W143" s="138"/>
      <c r="X143" s="193"/>
      <c r="Y143" s="194"/>
      <c r="Z143" s="194"/>
      <c r="AA143" s="195"/>
      <c r="AB143" s="194"/>
      <c r="AC143" s="417">
        <f t="shared" si="223"/>
        <v>0</v>
      </c>
      <c r="AD143" s="194"/>
      <c r="AE143" s="242"/>
      <c r="AF143" s="243"/>
      <c r="AG143" s="243"/>
      <c r="AH143" s="244"/>
      <c r="AI143" s="243"/>
      <c r="AJ143" s="420">
        <f t="shared" si="224"/>
        <v>0</v>
      </c>
      <c r="AK143" s="243"/>
      <c r="AL143" s="143"/>
      <c r="AM143" s="144"/>
      <c r="AN143" s="144"/>
      <c r="AO143" s="145"/>
      <c r="AP143" s="144"/>
      <c r="AQ143" s="423">
        <f t="shared" si="225"/>
        <v>0</v>
      </c>
      <c r="AR143" s="144"/>
      <c r="AS143" s="257"/>
      <c r="AT143" s="258"/>
      <c r="AU143" s="258"/>
      <c r="AV143" s="259"/>
      <c r="AW143" s="258"/>
      <c r="AX143" s="426">
        <f t="shared" si="226"/>
        <v>0</v>
      </c>
      <c r="AY143" s="258"/>
      <c r="AZ143" s="295"/>
      <c r="BA143" s="296"/>
      <c r="BB143" s="296"/>
      <c r="BC143" s="297"/>
      <c r="BD143" s="296"/>
      <c r="BE143" s="429">
        <f t="shared" si="227"/>
        <v>0</v>
      </c>
      <c r="BF143" s="296"/>
      <c r="BG143" s="257"/>
      <c r="BH143" s="258"/>
      <c r="BI143" s="258"/>
      <c r="BJ143" s="259"/>
      <c r="BK143" s="258"/>
      <c r="BL143" s="426">
        <f t="shared" si="228"/>
        <v>0</v>
      </c>
      <c r="BM143" s="258"/>
      <c r="BN143" s="266">
        <v>0</v>
      </c>
      <c r="BO143" s="267">
        <v>0</v>
      </c>
      <c r="BP143" s="274">
        <v>0</v>
      </c>
      <c r="BQ143" s="275">
        <v>0</v>
      </c>
      <c r="BR143" s="282">
        <v>0</v>
      </c>
      <c r="BS143" s="283">
        <v>0</v>
      </c>
      <c r="BT143" s="202">
        <v>0</v>
      </c>
      <c r="BU143" s="203">
        <v>0</v>
      </c>
      <c r="BV143" s="203">
        <v>0</v>
      </c>
      <c r="BW143" s="150">
        <v>0</v>
      </c>
      <c r="BX143" s="151">
        <v>0</v>
      </c>
      <c r="BY143" s="301">
        <v>0</v>
      </c>
      <c r="BZ143" s="91">
        <f t="shared" si="229"/>
        <v>0</v>
      </c>
      <c r="CA143" s="89">
        <f t="shared" si="230"/>
        <v>0</v>
      </c>
      <c r="CB143" s="89">
        <f t="shared" si="231"/>
        <v>0</v>
      </c>
      <c r="CC143" s="89">
        <f t="shared" si="232"/>
        <v>0</v>
      </c>
      <c r="CD143" s="89">
        <f t="shared" si="233"/>
        <v>0</v>
      </c>
      <c r="CE143" s="89">
        <f t="shared" si="234"/>
        <v>0</v>
      </c>
      <c r="CF143" s="89">
        <f t="shared" si="235"/>
        <v>0</v>
      </c>
      <c r="CG143" s="89">
        <f t="shared" si="236"/>
        <v>0</v>
      </c>
      <c r="CH143" s="94">
        <f t="shared" si="237"/>
        <v>0</v>
      </c>
      <c r="CI143" s="94">
        <f t="shared" si="238"/>
        <v>0</v>
      </c>
      <c r="CJ143" s="90">
        <f t="shared" si="239"/>
        <v>0</v>
      </c>
      <c r="CK143" s="91">
        <f t="shared" si="240"/>
        <v>0</v>
      </c>
      <c r="CL143" s="89">
        <f t="shared" si="241"/>
        <v>0</v>
      </c>
      <c r="CM143" s="89">
        <f t="shared" si="242"/>
        <v>0</v>
      </c>
      <c r="CN143" s="89">
        <f t="shared" si="243"/>
        <v>0</v>
      </c>
      <c r="CO143" s="89">
        <f t="shared" si="244"/>
        <v>0</v>
      </c>
      <c r="CP143" s="89">
        <f t="shared" si="245"/>
        <v>0</v>
      </c>
      <c r="CQ143" s="89">
        <f t="shared" si="246"/>
        <v>0</v>
      </c>
      <c r="CR143" s="89">
        <f t="shared" si="247"/>
        <v>0</v>
      </c>
      <c r="CS143" s="94">
        <f t="shared" si="248"/>
        <v>0</v>
      </c>
      <c r="CT143" s="94">
        <f t="shared" si="249"/>
        <v>0</v>
      </c>
      <c r="CU143" s="90">
        <f t="shared" si="250"/>
        <v>0</v>
      </c>
      <c r="CV143" s="91">
        <f t="shared" si="251"/>
        <v>0</v>
      </c>
      <c r="CW143" s="89">
        <f t="shared" si="252"/>
        <v>0</v>
      </c>
      <c r="CX143" s="89">
        <f t="shared" si="253"/>
        <v>0</v>
      </c>
      <c r="CY143" s="89">
        <f t="shared" si="254"/>
        <v>0</v>
      </c>
      <c r="CZ143" s="89">
        <f t="shared" si="255"/>
        <v>0</v>
      </c>
      <c r="DA143" s="89">
        <f t="shared" si="256"/>
        <v>0</v>
      </c>
      <c r="DB143" s="89">
        <f t="shared" si="257"/>
        <v>0</v>
      </c>
      <c r="DC143" s="89">
        <f t="shared" si="258"/>
        <v>0</v>
      </c>
      <c r="DD143" s="94">
        <f t="shared" si="259"/>
        <v>0</v>
      </c>
      <c r="DE143" s="94">
        <f t="shared" si="260"/>
        <v>0</v>
      </c>
      <c r="DF143" s="90">
        <f t="shared" si="261"/>
        <v>0</v>
      </c>
      <c r="DG143" s="91">
        <f t="shared" si="262"/>
        <v>0</v>
      </c>
      <c r="DH143" s="91">
        <f t="shared" si="263"/>
        <v>0</v>
      </c>
      <c r="DI143" s="91">
        <f t="shared" si="264"/>
        <v>0</v>
      </c>
      <c r="DJ143" s="91">
        <f t="shared" si="265"/>
        <v>0</v>
      </c>
      <c r="DK143" s="89">
        <f t="shared" si="266"/>
        <v>0</v>
      </c>
      <c r="DL143" s="89">
        <f t="shared" si="267"/>
        <v>0</v>
      </c>
      <c r="DM143" s="89">
        <f t="shared" si="268"/>
        <v>0</v>
      </c>
      <c r="DN143" s="89">
        <f t="shared" si="269"/>
        <v>0</v>
      </c>
      <c r="DO143" s="89">
        <f t="shared" si="270"/>
        <v>0</v>
      </c>
      <c r="DP143" s="94">
        <f t="shared" si="271"/>
        <v>0</v>
      </c>
      <c r="DQ143" s="90">
        <f t="shared" si="272"/>
        <v>0</v>
      </c>
      <c r="DR143" s="342">
        <f t="shared" si="273"/>
        <v>0</v>
      </c>
      <c r="DS143" s="343">
        <f t="shared" si="274"/>
        <v>0</v>
      </c>
      <c r="DT143" s="343">
        <f t="shared" si="275"/>
        <v>0</v>
      </c>
      <c r="DU143" s="343">
        <f t="shared" si="276"/>
        <v>0</v>
      </c>
      <c r="DV143" s="89">
        <f t="shared" si="277"/>
        <v>0</v>
      </c>
      <c r="DW143" s="89">
        <f t="shared" si="278"/>
        <v>0</v>
      </c>
      <c r="DX143" s="343">
        <f t="shared" si="279"/>
        <v>0</v>
      </c>
      <c r="DY143" s="343">
        <f t="shared" si="280"/>
        <v>0</v>
      </c>
      <c r="DZ143" s="343">
        <f t="shared" si="281"/>
        <v>0</v>
      </c>
      <c r="EA143" s="94">
        <f t="shared" si="282"/>
        <v>0</v>
      </c>
      <c r="EB143" s="90">
        <f t="shared" si="283"/>
        <v>0</v>
      </c>
      <c r="EC143" s="91">
        <f t="shared" si="284"/>
        <v>0</v>
      </c>
      <c r="ED143" s="89">
        <f t="shared" si="285"/>
        <v>0</v>
      </c>
      <c r="EE143" s="89">
        <f t="shared" si="286"/>
        <v>0</v>
      </c>
      <c r="EF143" s="89">
        <f t="shared" si="287"/>
        <v>0</v>
      </c>
      <c r="EG143" s="89">
        <f t="shared" si="288"/>
        <v>0</v>
      </c>
      <c r="EH143" s="89">
        <f t="shared" si="289"/>
        <v>0</v>
      </c>
      <c r="EI143" s="89">
        <f t="shared" si="290"/>
        <v>0</v>
      </c>
      <c r="EJ143" s="89">
        <f t="shared" si="291"/>
        <v>0</v>
      </c>
      <c r="EK143" s="94">
        <f t="shared" si="292"/>
        <v>0</v>
      </c>
      <c r="EL143" s="94">
        <f t="shared" si="293"/>
        <v>0</v>
      </c>
      <c r="EM143" s="90">
        <f t="shared" si="294"/>
        <v>0</v>
      </c>
      <c r="EN143" s="91">
        <f t="shared" si="210"/>
        <v>0</v>
      </c>
      <c r="EO143" s="89">
        <f t="shared" si="211"/>
        <v>0</v>
      </c>
      <c r="EP143" s="89">
        <f t="shared" si="212"/>
        <v>0</v>
      </c>
      <c r="EQ143" s="89">
        <f t="shared" si="213"/>
        <v>0</v>
      </c>
      <c r="ER143" s="89">
        <f t="shared" si="214"/>
        <v>0</v>
      </c>
      <c r="ES143" s="89">
        <f t="shared" si="295"/>
        <v>0</v>
      </c>
      <c r="ET143" s="89">
        <f t="shared" si="215"/>
        <v>0</v>
      </c>
      <c r="EU143" s="89">
        <f t="shared" si="216"/>
        <v>0</v>
      </c>
      <c r="EV143" s="94">
        <f t="shared" si="217"/>
        <v>0</v>
      </c>
      <c r="EW143" s="94">
        <f t="shared" si="218"/>
        <v>0</v>
      </c>
      <c r="EX143" s="90">
        <f t="shared" si="219"/>
        <v>0</v>
      </c>
      <c r="EY143" s="662"/>
    </row>
    <row r="144" spans="1:155" ht="22.5" customHeight="1">
      <c r="A144" s="13">
        <f t="shared" si="208"/>
        <v>0</v>
      </c>
      <c r="B144" s="35">
        <v>79</v>
      </c>
      <c r="C144" s="336">
        <v>136</v>
      </c>
      <c r="D144" s="6">
        <f t="shared" si="209"/>
        <v>0</v>
      </c>
      <c r="E144" s="79"/>
      <c r="F144" s="443" t="str">
        <f t="shared" si="296"/>
        <v/>
      </c>
      <c r="G144" s="78">
        <f>'Data Paste From Shala Darpan'!L137</f>
        <v>0</v>
      </c>
      <c r="H144" s="79">
        <f>'Data Paste From Shala Darpan'!F137</f>
        <v>0</v>
      </c>
      <c r="I144" s="79">
        <f>'Data Paste From Shala Darpan'!H137</f>
        <v>0</v>
      </c>
      <c r="J144" s="79">
        <f>'Data Paste From Shala Darpan'!I137</f>
        <v>0</v>
      </c>
      <c r="K144" s="337">
        <f>'Data Paste From Shala Darpan'!K137</f>
        <v>0</v>
      </c>
      <c r="L144" s="214" t="str">
        <f t="shared" si="220"/>
        <v/>
      </c>
      <c r="M144" s="174"/>
      <c r="N144" s="175" t="str">
        <f t="shared" si="131"/>
        <v/>
      </c>
      <c r="O144" s="220">
        <f t="shared" si="221"/>
        <v>0</v>
      </c>
      <c r="P144" s="681"/>
      <c r="Q144" s="137"/>
      <c r="R144" s="138"/>
      <c r="S144" s="138"/>
      <c r="T144" s="139"/>
      <c r="U144" s="138"/>
      <c r="V144" s="414">
        <f t="shared" si="222"/>
        <v>0</v>
      </c>
      <c r="W144" s="138"/>
      <c r="X144" s="193"/>
      <c r="Y144" s="194"/>
      <c r="Z144" s="194"/>
      <c r="AA144" s="195"/>
      <c r="AB144" s="194"/>
      <c r="AC144" s="417">
        <f t="shared" si="223"/>
        <v>0</v>
      </c>
      <c r="AD144" s="194"/>
      <c r="AE144" s="242"/>
      <c r="AF144" s="243"/>
      <c r="AG144" s="243"/>
      <c r="AH144" s="244"/>
      <c r="AI144" s="243"/>
      <c r="AJ144" s="420">
        <f t="shared" si="224"/>
        <v>0</v>
      </c>
      <c r="AK144" s="243"/>
      <c r="AL144" s="143"/>
      <c r="AM144" s="144"/>
      <c r="AN144" s="144"/>
      <c r="AO144" s="145"/>
      <c r="AP144" s="144"/>
      <c r="AQ144" s="423">
        <f t="shared" si="225"/>
        <v>0</v>
      </c>
      <c r="AR144" s="144"/>
      <c r="AS144" s="257"/>
      <c r="AT144" s="258"/>
      <c r="AU144" s="258"/>
      <c r="AV144" s="259"/>
      <c r="AW144" s="258"/>
      <c r="AX144" s="426">
        <f t="shared" si="226"/>
        <v>0</v>
      </c>
      <c r="AY144" s="258"/>
      <c r="AZ144" s="295"/>
      <c r="BA144" s="296"/>
      <c r="BB144" s="296"/>
      <c r="BC144" s="297"/>
      <c r="BD144" s="296"/>
      <c r="BE144" s="429">
        <f t="shared" si="227"/>
        <v>0</v>
      </c>
      <c r="BF144" s="296"/>
      <c r="BG144" s="257"/>
      <c r="BH144" s="258"/>
      <c r="BI144" s="258"/>
      <c r="BJ144" s="259"/>
      <c r="BK144" s="258"/>
      <c r="BL144" s="426">
        <f t="shared" si="228"/>
        <v>0</v>
      </c>
      <c r="BM144" s="258"/>
      <c r="BN144" s="266">
        <v>0</v>
      </c>
      <c r="BO144" s="267">
        <v>0</v>
      </c>
      <c r="BP144" s="274">
        <v>0</v>
      </c>
      <c r="BQ144" s="275">
        <v>0</v>
      </c>
      <c r="BR144" s="282">
        <v>0</v>
      </c>
      <c r="BS144" s="283">
        <v>0</v>
      </c>
      <c r="BT144" s="202">
        <v>0</v>
      </c>
      <c r="BU144" s="203">
        <v>0</v>
      </c>
      <c r="BV144" s="203">
        <v>0</v>
      </c>
      <c r="BW144" s="150">
        <v>0</v>
      </c>
      <c r="BX144" s="151">
        <v>0</v>
      </c>
      <c r="BY144" s="301">
        <v>0</v>
      </c>
      <c r="BZ144" s="91">
        <f t="shared" si="229"/>
        <v>0</v>
      </c>
      <c r="CA144" s="89">
        <f t="shared" si="230"/>
        <v>0</v>
      </c>
      <c r="CB144" s="89">
        <f t="shared" si="231"/>
        <v>0</v>
      </c>
      <c r="CC144" s="89">
        <f t="shared" si="232"/>
        <v>0</v>
      </c>
      <c r="CD144" s="89">
        <f t="shared" si="233"/>
        <v>0</v>
      </c>
      <c r="CE144" s="89">
        <f t="shared" si="234"/>
        <v>0</v>
      </c>
      <c r="CF144" s="89">
        <f t="shared" si="235"/>
        <v>0</v>
      </c>
      <c r="CG144" s="89">
        <f t="shared" si="236"/>
        <v>0</v>
      </c>
      <c r="CH144" s="94">
        <f t="shared" si="237"/>
        <v>0</v>
      </c>
      <c r="CI144" s="94">
        <f t="shared" si="238"/>
        <v>0</v>
      </c>
      <c r="CJ144" s="90">
        <f t="shared" si="239"/>
        <v>0</v>
      </c>
      <c r="CK144" s="91">
        <f t="shared" si="240"/>
        <v>0</v>
      </c>
      <c r="CL144" s="89">
        <f t="shared" si="241"/>
        <v>0</v>
      </c>
      <c r="CM144" s="89">
        <f t="shared" si="242"/>
        <v>0</v>
      </c>
      <c r="CN144" s="89">
        <f t="shared" si="243"/>
        <v>0</v>
      </c>
      <c r="CO144" s="89">
        <f t="shared" si="244"/>
        <v>0</v>
      </c>
      <c r="CP144" s="89">
        <f t="shared" si="245"/>
        <v>0</v>
      </c>
      <c r="CQ144" s="89">
        <f t="shared" si="246"/>
        <v>0</v>
      </c>
      <c r="CR144" s="89">
        <f t="shared" si="247"/>
        <v>0</v>
      </c>
      <c r="CS144" s="94">
        <f t="shared" si="248"/>
        <v>0</v>
      </c>
      <c r="CT144" s="94">
        <f t="shared" si="249"/>
        <v>0</v>
      </c>
      <c r="CU144" s="90">
        <f t="shared" si="250"/>
        <v>0</v>
      </c>
      <c r="CV144" s="91">
        <f t="shared" si="251"/>
        <v>0</v>
      </c>
      <c r="CW144" s="89">
        <f t="shared" si="252"/>
        <v>0</v>
      </c>
      <c r="CX144" s="89">
        <f t="shared" si="253"/>
        <v>0</v>
      </c>
      <c r="CY144" s="89">
        <f t="shared" si="254"/>
        <v>0</v>
      </c>
      <c r="CZ144" s="89">
        <f t="shared" si="255"/>
        <v>0</v>
      </c>
      <c r="DA144" s="89">
        <f t="shared" si="256"/>
        <v>0</v>
      </c>
      <c r="DB144" s="89">
        <f t="shared" si="257"/>
        <v>0</v>
      </c>
      <c r="DC144" s="89">
        <f t="shared" si="258"/>
        <v>0</v>
      </c>
      <c r="DD144" s="94">
        <f t="shared" si="259"/>
        <v>0</v>
      </c>
      <c r="DE144" s="94">
        <f t="shared" si="260"/>
        <v>0</v>
      </c>
      <c r="DF144" s="90">
        <f t="shared" si="261"/>
        <v>0</v>
      </c>
      <c r="DG144" s="91">
        <f t="shared" si="262"/>
        <v>0</v>
      </c>
      <c r="DH144" s="91">
        <f t="shared" si="263"/>
        <v>0</v>
      </c>
      <c r="DI144" s="91">
        <f t="shared" si="264"/>
        <v>0</v>
      </c>
      <c r="DJ144" s="91">
        <f t="shared" si="265"/>
        <v>0</v>
      </c>
      <c r="DK144" s="89">
        <f t="shared" si="266"/>
        <v>0</v>
      </c>
      <c r="DL144" s="89">
        <f t="shared" si="267"/>
        <v>0</v>
      </c>
      <c r="DM144" s="89">
        <f t="shared" si="268"/>
        <v>0</v>
      </c>
      <c r="DN144" s="89">
        <f t="shared" si="269"/>
        <v>0</v>
      </c>
      <c r="DO144" s="89">
        <f t="shared" si="270"/>
        <v>0</v>
      </c>
      <c r="DP144" s="94">
        <f t="shared" si="271"/>
        <v>0</v>
      </c>
      <c r="DQ144" s="90">
        <f t="shared" si="272"/>
        <v>0</v>
      </c>
      <c r="DR144" s="342">
        <f t="shared" si="273"/>
        <v>0</v>
      </c>
      <c r="DS144" s="343">
        <f t="shared" si="274"/>
        <v>0</v>
      </c>
      <c r="DT144" s="343">
        <f t="shared" si="275"/>
        <v>0</v>
      </c>
      <c r="DU144" s="343">
        <f t="shared" si="276"/>
        <v>0</v>
      </c>
      <c r="DV144" s="89">
        <f t="shared" si="277"/>
        <v>0</v>
      </c>
      <c r="DW144" s="89">
        <f t="shared" si="278"/>
        <v>0</v>
      </c>
      <c r="DX144" s="343">
        <f t="shared" si="279"/>
        <v>0</v>
      </c>
      <c r="DY144" s="343">
        <f t="shared" si="280"/>
        <v>0</v>
      </c>
      <c r="DZ144" s="343">
        <f t="shared" si="281"/>
        <v>0</v>
      </c>
      <c r="EA144" s="94">
        <f t="shared" si="282"/>
        <v>0</v>
      </c>
      <c r="EB144" s="90">
        <f t="shared" si="283"/>
        <v>0</v>
      </c>
      <c r="EC144" s="91">
        <f t="shared" si="284"/>
        <v>0</v>
      </c>
      <c r="ED144" s="89">
        <f t="shared" si="285"/>
        <v>0</v>
      </c>
      <c r="EE144" s="89">
        <f t="shared" si="286"/>
        <v>0</v>
      </c>
      <c r="EF144" s="89">
        <f t="shared" si="287"/>
        <v>0</v>
      </c>
      <c r="EG144" s="89">
        <f t="shared" si="288"/>
        <v>0</v>
      </c>
      <c r="EH144" s="89">
        <f t="shared" si="289"/>
        <v>0</v>
      </c>
      <c r="EI144" s="89">
        <f t="shared" si="290"/>
        <v>0</v>
      </c>
      <c r="EJ144" s="89">
        <f t="shared" si="291"/>
        <v>0</v>
      </c>
      <c r="EK144" s="94">
        <f t="shared" si="292"/>
        <v>0</v>
      </c>
      <c r="EL144" s="94">
        <f t="shared" si="293"/>
        <v>0</v>
      </c>
      <c r="EM144" s="90">
        <f t="shared" si="294"/>
        <v>0</v>
      </c>
      <c r="EN144" s="91">
        <f t="shared" si="210"/>
        <v>0</v>
      </c>
      <c r="EO144" s="89">
        <f t="shared" si="211"/>
        <v>0</v>
      </c>
      <c r="EP144" s="89">
        <f t="shared" si="212"/>
        <v>0</v>
      </c>
      <c r="EQ144" s="89">
        <f t="shared" si="213"/>
        <v>0</v>
      </c>
      <c r="ER144" s="89">
        <f t="shared" si="214"/>
        <v>0</v>
      </c>
      <c r="ES144" s="89">
        <f t="shared" si="295"/>
        <v>0</v>
      </c>
      <c r="ET144" s="89">
        <f t="shared" si="215"/>
        <v>0</v>
      </c>
      <c r="EU144" s="89">
        <f t="shared" si="216"/>
        <v>0</v>
      </c>
      <c r="EV144" s="94">
        <f t="shared" si="217"/>
        <v>0</v>
      </c>
      <c r="EW144" s="94">
        <f t="shared" si="218"/>
        <v>0</v>
      </c>
      <c r="EX144" s="90">
        <f t="shared" si="219"/>
        <v>0</v>
      </c>
      <c r="EY144" s="662"/>
    </row>
    <row r="145" spans="1:155" ht="22.5" customHeight="1">
      <c r="A145" s="13">
        <f t="shared" si="208"/>
        <v>0</v>
      </c>
      <c r="B145" s="35">
        <v>80</v>
      </c>
      <c r="C145" s="334">
        <v>137</v>
      </c>
      <c r="D145" s="6">
        <f t="shared" si="209"/>
        <v>0</v>
      </c>
      <c r="E145" s="79"/>
      <c r="F145" s="443" t="str">
        <f t="shared" si="296"/>
        <v/>
      </c>
      <c r="G145" s="79">
        <f>'Data Paste From Shala Darpan'!L138</f>
        <v>0</v>
      </c>
      <c r="H145" s="79">
        <f>'Data Paste From Shala Darpan'!F138</f>
        <v>0</v>
      </c>
      <c r="I145" s="79">
        <f>'Data Paste From Shala Darpan'!H138</f>
        <v>0</v>
      </c>
      <c r="J145" s="79">
        <f>'Data Paste From Shala Darpan'!I138</f>
        <v>0</v>
      </c>
      <c r="K145" s="337">
        <f>'Data Paste From Shala Darpan'!K138</f>
        <v>0</v>
      </c>
      <c r="L145" s="214" t="str">
        <f t="shared" si="220"/>
        <v/>
      </c>
      <c r="M145" s="174"/>
      <c r="N145" s="175" t="str">
        <f t="shared" si="131"/>
        <v/>
      </c>
      <c r="O145" s="220">
        <f t="shared" si="221"/>
        <v>0</v>
      </c>
      <c r="P145" s="681"/>
      <c r="Q145" s="137"/>
      <c r="R145" s="138"/>
      <c r="S145" s="138"/>
      <c r="T145" s="139"/>
      <c r="U145" s="138"/>
      <c r="V145" s="414">
        <f t="shared" si="222"/>
        <v>0</v>
      </c>
      <c r="W145" s="138"/>
      <c r="X145" s="193"/>
      <c r="Y145" s="194"/>
      <c r="Z145" s="194"/>
      <c r="AA145" s="195"/>
      <c r="AB145" s="194"/>
      <c r="AC145" s="417">
        <f t="shared" si="223"/>
        <v>0</v>
      </c>
      <c r="AD145" s="194"/>
      <c r="AE145" s="242"/>
      <c r="AF145" s="243"/>
      <c r="AG145" s="243"/>
      <c r="AH145" s="244"/>
      <c r="AI145" s="243"/>
      <c r="AJ145" s="420">
        <f t="shared" si="224"/>
        <v>0</v>
      </c>
      <c r="AK145" s="243"/>
      <c r="AL145" s="143"/>
      <c r="AM145" s="144"/>
      <c r="AN145" s="144"/>
      <c r="AO145" s="145"/>
      <c r="AP145" s="144"/>
      <c r="AQ145" s="423">
        <f t="shared" si="225"/>
        <v>0</v>
      </c>
      <c r="AR145" s="144"/>
      <c r="AS145" s="257"/>
      <c r="AT145" s="258"/>
      <c r="AU145" s="258"/>
      <c r="AV145" s="259"/>
      <c r="AW145" s="258"/>
      <c r="AX145" s="426">
        <f t="shared" si="226"/>
        <v>0</v>
      </c>
      <c r="AY145" s="258"/>
      <c r="AZ145" s="295"/>
      <c r="BA145" s="296"/>
      <c r="BB145" s="296"/>
      <c r="BC145" s="297"/>
      <c r="BD145" s="296"/>
      <c r="BE145" s="429">
        <f t="shared" si="227"/>
        <v>0</v>
      </c>
      <c r="BF145" s="296"/>
      <c r="BG145" s="257"/>
      <c r="BH145" s="258"/>
      <c r="BI145" s="258"/>
      <c r="BJ145" s="259"/>
      <c r="BK145" s="258"/>
      <c r="BL145" s="426">
        <f t="shared" si="228"/>
        <v>0</v>
      </c>
      <c r="BM145" s="258"/>
      <c r="BN145" s="266">
        <v>0</v>
      </c>
      <c r="BO145" s="267">
        <v>0</v>
      </c>
      <c r="BP145" s="274">
        <v>0</v>
      </c>
      <c r="BQ145" s="275">
        <v>0</v>
      </c>
      <c r="BR145" s="282">
        <v>0</v>
      </c>
      <c r="BS145" s="283">
        <v>0</v>
      </c>
      <c r="BT145" s="202">
        <v>0</v>
      </c>
      <c r="BU145" s="203">
        <v>0</v>
      </c>
      <c r="BV145" s="203">
        <v>0</v>
      </c>
      <c r="BW145" s="150">
        <v>0</v>
      </c>
      <c r="BX145" s="151">
        <v>0</v>
      </c>
      <c r="BY145" s="301">
        <v>0</v>
      </c>
      <c r="BZ145" s="91">
        <f t="shared" si="229"/>
        <v>0</v>
      </c>
      <c r="CA145" s="89">
        <f t="shared" si="230"/>
        <v>0</v>
      </c>
      <c r="CB145" s="89">
        <f t="shared" si="231"/>
        <v>0</v>
      </c>
      <c r="CC145" s="89">
        <f t="shared" si="232"/>
        <v>0</v>
      </c>
      <c r="CD145" s="89">
        <f t="shared" si="233"/>
        <v>0</v>
      </c>
      <c r="CE145" s="89">
        <f t="shared" si="234"/>
        <v>0</v>
      </c>
      <c r="CF145" s="89">
        <f t="shared" si="235"/>
        <v>0</v>
      </c>
      <c r="CG145" s="89">
        <f t="shared" si="236"/>
        <v>0</v>
      </c>
      <c r="CH145" s="94">
        <f t="shared" si="237"/>
        <v>0</v>
      </c>
      <c r="CI145" s="94">
        <f t="shared" si="238"/>
        <v>0</v>
      </c>
      <c r="CJ145" s="90">
        <f t="shared" si="239"/>
        <v>0</v>
      </c>
      <c r="CK145" s="91">
        <f t="shared" si="240"/>
        <v>0</v>
      </c>
      <c r="CL145" s="89">
        <f t="shared" si="241"/>
        <v>0</v>
      </c>
      <c r="CM145" s="89">
        <f t="shared" si="242"/>
        <v>0</v>
      </c>
      <c r="CN145" s="89">
        <f t="shared" si="243"/>
        <v>0</v>
      </c>
      <c r="CO145" s="89">
        <f t="shared" si="244"/>
        <v>0</v>
      </c>
      <c r="CP145" s="89">
        <f t="shared" si="245"/>
        <v>0</v>
      </c>
      <c r="CQ145" s="89">
        <f t="shared" si="246"/>
        <v>0</v>
      </c>
      <c r="CR145" s="89">
        <f t="shared" si="247"/>
        <v>0</v>
      </c>
      <c r="CS145" s="94">
        <f t="shared" si="248"/>
        <v>0</v>
      </c>
      <c r="CT145" s="94">
        <f t="shared" si="249"/>
        <v>0</v>
      </c>
      <c r="CU145" s="90">
        <f t="shared" si="250"/>
        <v>0</v>
      </c>
      <c r="CV145" s="91">
        <f t="shared" si="251"/>
        <v>0</v>
      </c>
      <c r="CW145" s="89">
        <f t="shared" si="252"/>
        <v>0</v>
      </c>
      <c r="CX145" s="89">
        <f t="shared" si="253"/>
        <v>0</v>
      </c>
      <c r="CY145" s="89">
        <f t="shared" si="254"/>
        <v>0</v>
      </c>
      <c r="CZ145" s="89">
        <f t="shared" si="255"/>
        <v>0</v>
      </c>
      <c r="DA145" s="89">
        <f t="shared" si="256"/>
        <v>0</v>
      </c>
      <c r="DB145" s="89">
        <f t="shared" si="257"/>
        <v>0</v>
      </c>
      <c r="DC145" s="89">
        <f t="shared" si="258"/>
        <v>0</v>
      </c>
      <c r="DD145" s="94">
        <f t="shared" si="259"/>
        <v>0</v>
      </c>
      <c r="DE145" s="94">
        <f t="shared" si="260"/>
        <v>0</v>
      </c>
      <c r="DF145" s="90">
        <f t="shared" si="261"/>
        <v>0</v>
      </c>
      <c r="DG145" s="91">
        <f t="shared" si="262"/>
        <v>0</v>
      </c>
      <c r="DH145" s="91">
        <f t="shared" si="263"/>
        <v>0</v>
      </c>
      <c r="DI145" s="91">
        <f t="shared" si="264"/>
        <v>0</v>
      </c>
      <c r="DJ145" s="91">
        <f t="shared" si="265"/>
        <v>0</v>
      </c>
      <c r="DK145" s="89">
        <f t="shared" si="266"/>
        <v>0</v>
      </c>
      <c r="DL145" s="89">
        <f t="shared" si="267"/>
        <v>0</v>
      </c>
      <c r="DM145" s="89">
        <f t="shared" si="268"/>
        <v>0</v>
      </c>
      <c r="DN145" s="89">
        <f t="shared" si="269"/>
        <v>0</v>
      </c>
      <c r="DO145" s="89">
        <f t="shared" si="270"/>
        <v>0</v>
      </c>
      <c r="DP145" s="94">
        <f t="shared" si="271"/>
        <v>0</v>
      </c>
      <c r="DQ145" s="90">
        <f t="shared" si="272"/>
        <v>0</v>
      </c>
      <c r="DR145" s="342">
        <f t="shared" si="273"/>
        <v>0</v>
      </c>
      <c r="DS145" s="343">
        <f t="shared" si="274"/>
        <v>0</v>
      </c>
      <c r="DT145" s="343">
        <f t="shared" si="275"/>
        <v>0</v>
      </c>
      <c r="DU145" s="343">
        <f t="shared" si="276"/>
        <v>0</v>
      </c>
      <c r="DV145" s="89">
        <f t="shared" si="277"/>
        <v>0</v>
      </c>
      <c r="DW145" s="89">
        <f t="shared" si="278"/>
        <v>0</v>
      </c>
      <c r="DX145" s="343">
        <f t="shared" si="279"/>
        <v>0</v>
      </c>
      <c r="DY145" s="343">
        <f t="shared" si="280"/>
        <v>0</v>
      </c>
      <c r="DZ145" s="343">
        <f t="shared" si="281"/>
        <v>0</v>
      </c>
      <c r="EA145" s="94">
        <f t="shared" si="282"/>
        <v>0</v>
      </c>
      <c r="EB145" s="90">
        <f t="shared" si="283"/>
        <v>0</v>
      </c>
      <c r="EC145" s="91">
        <f t="shared" si="284"/>
        <v>0</v>
      </c>
      <c r="ED145" s="89">
        <f t="shared" si="285"/>
        <v>0</v>
      </c>
      <c r="EE145" s="89">
        <f t="shared" si="286"/>
        <v>0</v>
      </c>
      <c r="EF145" s="89">
        <f t="shared" si="287"/>
        <v>0</v>
      </c>
      <c r="EG145" s="89">
        <f t="shared" si="288"/>
        <v>0</v>
      </c>
      <c r="EH145" s="89">
        <f t="shared" si="289"/>
        <v>0</v>
      </c>
      <c r="EI145" s="89">
        <f t="shared" si="290"/>
        <v>0</v>
      </c>
      <c r="EJ145" s="89">
        <f t="shared" si="291"/>
        <v>0</v>
      </c>
      <c r="EK145" s="94">
        <f t="shared" si="292"/>
        <v>0</v>
      </c>
      <c r="EL145" s="94">
        <f t="shared" si="293"/>
        <v>0</v>
      </c>
      <c r="EM145" s="90">
        <f t="shared" si="294"/>
        <v>0</v>
      </c>
      <c r="EN145" s="91">
        <f t="shared" si="210"/>
        <v>0</v>
      </c>
      <c r="EO145" s="89">
        <f t="shared" si="211"/>
        <v>0</v>
      </c>
      <c r="EP145" s="89">
        <f t="shared" si="212"/>
        <v>0</v>
      </c>
      <c r="EQ145" s="89">
        <f t="shared" si="213"/>
        <v>0</v>
      </c>
      <c r="ER145" s="89">
        <f t="shared" si="214"/>
        <v>0</v>
      </c>
      <c r="ES145" s="89">
        <f t="shared" si="295"/>
        <v>0</v>
      </c>
      <c r="ET145" s="89">
        <f t="shared" si="215"/>
        <v>0</v>
      </c>
      <c r="EU145" s="89">
        <f t="shared" si="216"/>
        <v>0</v>
      </c>
      <c r="EV145" s="94">
        <f t="shared" si="217"/>
        <v>0</v>
      </c>
      <c r="EW145" s="94">
        <f t="shared" si="218"/>
        <v>0</v>
      </c>
      <c r="EX145" s="90">
        <f t="shared" si="219"/>
        <v>0</v>
      </c>
      <c r="EY145" s="662"/>
    </row>
    <row r="146" spans="1:155" ht="22.5" customHeight="1">
      <c r="A146" s="13">
        <f t="shared" si="208"/>
        <v>0</v>
      </c>
      <c r="B146" s="35">
        <v>81</v>
      </c>
      <c r="C146" s="336">
        <v>138</v>
      </c>
      <c r="D146" s="6">
        <f t="shared" si="209"/>
        <v>0</v>
      </c>
      <c r="E146" s="79"/>
      <c r="F146" s="443" t="str">
        <f t="shared" si="296"/>
        <v/>
      </c>
      <c r="G146" s="78">
        <f>'Data Paste From Shala Darpan'!L139</f>
        <v>0</v>
      </c>
      <c r="H146" s="79">
        <f>'Data Paste From Shala Darpan'!F139</f>
        <v>0</v>
      </c>
      <c r="I146" s="79">
        <f>'Data Paste From Shala Darpan'!H139</f>
        <v>0</v>
      </c>
      <c r="J146" s="79">
        <f>'Data Paste From Shala Darpan'!I139</f>
        <v>0</v>
      </c>
      <c r="K146" s="337">
        <f>'Data Paste From Shala Darpan'!K139</f>
        <v>0</v>
      </c>
      <c r="L146" s="214" t="str">
        <f t="shared" si="220"/>
        <v/>
      </c>
      <c r="M146" s="174"/>
      <c r="N146" s="175" t="str">
        <f t="shared" si="131"/>
        <v/>
      </c>
      <c r="O146" s="220">
        <f t="shared" si="221"/>
        <v>0</v>
      </c>
      <c r="P146" s="681"/>
      <c r="Q146" s="137"/>
      <c r="R146" s="138"/>
      <c r="S146" s="138"/>
      <c r="T146" s="139"/>
      <c r="U146" s="138"/>
      <c r="V146" s="414">
        <f t="shared" si="222"/>
        <v>0</v>
      </c>
      <c r="W146" s="138"/>
      <c r="X146" s="193"/>
      <c r="Y146" s="194"/>
      <c r="Z146" s="194"/>
      <c r="AA146" s="195"/>
      <c r="AB146" s="194"/>
      <c r="AC146" s="417">
        <f t="shared" si="223"/>
        <v>0</v>
      </c>
      <c r="AD146" s="194"/>
      <c r="AE146" s="242"/>
      <c r="AF146" s="243"/>
      <c r="AG146" s="243"/>
      <c r="AH146" s="244"/>
      <c r="AI146" s="243"/>
      <c r="AJ146" s="420">
        <f t="shared" si="224"/>
        <v>0</v>
      </c>
      <c r="AK146" s="243"/>
      <c r="AL146" s="143"/>
      <c r="AM146" s="144"/>
      <c r="AN146" s="144"/>
      <c r="AO146" s="145"/>
      <c r="AP146" s="144"/>
      <c r="AQ146" s="423">
        <f t="shared" si="225"/>
        <v>0</v>
      </c>
      <c r="AR146" s="144"/>
      <c r="AS146" s="257"/>
      <c r="AT146" s="258"/>
      <c r="AU146" s="258"/>
      <c r="AV146" s="259"/>
      <c r="AW146" s="258"/>
      <c r="AX146" s="426">
        <f t="shared" si="226"/>
        <v>0</v>
      </c>
      <c r="AY146" s="258"/>
      <c r="AZ146" s="295"/>
      <c r="BA146" s="296"/>
      <c r="BB146" s="296"/>
      <c r="BC146" s="297"/>
      <c r="BD146" s="296"/>
      <c r="BE146" s="429">
        <f t="shared" si="227"/>
        <v>0</v>
      </c>
      <c r="BF146" s="296"/>
      <c r="BG146" s="257"/>
      <c r="BH146" s="258"/>
      <c r="BI146" s="258"/>
      <c r="BJ146" s="259"/>
      <c r="BK146" s="258"/>
      <c r="BL146" s="426">
        <f t="shared" si="228"/>
        <v>0</v>
      </c>
      <c r="BM146" s="258"/>
      <c r="BN146" s="266">
        <v>0</v>
      </c>
      <c r="BO146" s="267">
        <v>0</v>
      </c>
      <c r="BP146" s="274">
        <v>0</v>
      </c>
      <c r="BQ146" s="275">
        <v>0</v>
      </c>
      <c r="BR146" s="282">
        <v>0</v>
      </c>
      <c r="BS146" s="283">
        <v>0</v>
      </c>
      <c r="BT146" s="202">
        <v>0</v>
      </c>
      <c r="BU146" s="203">
        <v>0</v>
      </c>
      <c r="BV146" s="203">
        <v>0</v>
      </c>
      <c r="BW146" s="150">
        <v>0</v>
      </c>
      <c r="BX146" s="151">
        <v>0</v>
      </c>
      <c r="BY146" s="301">
        <v>0</v>
      </c>
      <c r="BZ146" s="91">
        <f t="shared" si="229"/>
        <v>0</v>
      </c>
      <c r="CA146" s="89">
        <f t="shared" si="230"/>
        <v>0</v>
      </c>
      <c r="CB146" s="89">
        <f t="shared" si="231"/>
        <v>0</v>
      </c>
      <c r="CC146" s="89">
        <f t="shared" si="232"/>
        <v>0</v>
      </c>
      <c r="CD146" s="89">
        <f t="shared" si="233"/>
        <v>0</v>
      </c>
      <c r="CE146" s="89">
        <f t="shared" si="234"/>
        <v>0</v>
      </c>
      <c r="CF146" s="89">
        <f t="shared" si="235"/>
        <v>0</v>
      </c>
      <c r="CG146" s="89">
        <f t="shared" si="236"/>
        <v>0</v>
      </c>
      <c r="CH146" s="94">
        <f t="shared" si="237"/>
        <v>0</v>
      </c>
      <c r="CI146" s="94">
        <f t="shared" si="238"/>
        <v>0</v>
      </c>
      <c r="CJ146" s="90">
        <f t="shared" si="239"/>
        <v>0</v>
      </c>
      <c r="CK146" s="91">
        <f t="shared" si="240"/>
        <v>0</v>
      </c>
      <c r="CL146" s="89">
        <f t="shared" si="241"/>
        <v>0</v>
      </c>
      <c r="CM146" s="89">
        <f t="shared" si="242"/>
        <v>0</v>
      </c>
      <c r="CN146" s="89">
        <f t="shared" si="243"/>
        <v>0</v>
      </c>
      <c r="CO146" s="89">
        <f t="shared" si="244"/>
        <v>0</v>
      </c>
      <c r="CP146" s="89">
        <f t="shared" si="245"/>
        <v>0</v>
      </c>
      <c r="CQ146" s="89">
        <f t="shared" si="246"/>
        <v>0</v>
      </c>
      <c r="CR146" s="89">
        <f t="shared" si="247"/>
        <v>0</v>
      </c>
      <c r="CS146" s="94">
        <f t="shared" si="248"/>
        <v>0</v>
      </c>
      <c r="CT146" s="94">
        <f t="shared" si="249"/>
        <v>0</v>
      </c>
      <c r="CU146" s="90">
        <f t="shared" si="250"/>
        <v>0</v>
      </c>
      <c r="CV146" s="91">
        <f t="shared" si="251"/>
        <v>0</v>
      </c>
      <c r="CW146" s="89">
        <f t="shared" si="252"/>
        <v>0</v>
      </c>
      <c r="CX146" s="89">
        <f t="shared" si="253"/>
        <v>0</v>
      </c>
      <c r="CY146" s="89">
        <f t="shared" si="254"/>
        <v>0</v>
      </c>
      <c r="CZ146" s="89">
        <f t="shared" si="255"/>
        <v>0</v>
      </c>
      <c r="DA146" s="89">
        <f t="shared" si="256"/>
        <v>0</v>
      </c>
      <c r="DB146" s="89">
        <f t="shared" si="257"/>
        <v>0</v>
      </c>
      <c r="DC146" s="89">
        <f t="shared" si="258"/>
        <v>0</v>
      </c>
      <c r="DD146" s="94">
        <f t="shared" si="259"/>
        <v>0</v>
      </c>
      <c r="DE146" s="94">
        <f t="shared" si="260"/>
        <v>0</v>
      </c>
      <c r="DF146" s="90">
        <f t="shared" si="261"/>
        <v>0</v>
      </c>
      <c r="DG146" s="91">
        <f t="shared" si="262"/>
        <v>0</v>
      </c>
      <c r="DH146" s="91">
        <f t="shared" si="263"/>
        <v>0</v>
      </c>
      <c r="DI146" s="91">
        <f t="shared" si="264"/>
        <v>0</v>
      </c>
      <c r="DJ146" s="91">
        <f t="shared" si="265"/>
        <v>0</v>
      </c>
      <c r="DK146" s="89">
        <f t="shared" si="266"/>
        <v>0</v>
      </c>
      <c r="DL146" s="89">
        <f t="shared" si="267"/>
        <v>0</v>
      </c>
      <c r="DM146" s="89">
        <f t="shared" si="268"/>
        <v>0</v>
      </c>
      <c r="DN146" s="89">
        <f t="shared" si="269"/>
        <v>0</v>
      </c>
      <c r="DO146" s="89">
        <f t="shared" si="270"/>
        <v>0</v>
      </c>
      <c r="DP146" s="94">
        <f t="shared" si="271"/>
        <v>0</v>
      </c>
      <c r="DQ146" s="90">
        <f t="shared" si="272"/>
        <v>0</v>
      </c>
      <c r="DR146" s="342">
        <f t="shared" si="273"/>
        <v>0</v>
      </c>
      <c r="DS146" s="343">
        <f t="shared" si="274"/>
        <v>0</v>
      </c>
      <c r="DT146" s="343">
        <f t="shared" si="275"/>
        <v>0</v>
      </c>
      <c r="DU146" s="343">
        <f t="shared" si="276"/>
        <v>0</v>
      </c>
      <c r="DV146" s="89">
        <f t="shared" si="277"/>
        <v>0</v>
      </c>
      <c r="DW146" s="89">
        <f t="shared" si="278"/>
        <v>0</v>
      </c>
      <c r="DX146" s="343">
        <f t="shared" si="279"/>
        <v>0</v>
      </c>
      <c r="DY146" s="343">
        <f t="shared" si="280"/>
        <v>0</v>
      </c>
      <c r="DZ146" s="343">
        <f t="shared" si="281"/>
        <v>0</v>
      </c>
      <c r="EA146" s="94">
        <f t="shared" si="282"/>
        <v>0</v>
      </c>
      <c r="EB146" s="90">
        <f t="shared" si="283"/>
        <v>0</v>
      </c>
      <c r="EC146" s="91">
        <f t="shared" si="284"/>
        <v>0</v>
      </c>
      <c r="ED146" s="89">
        <f t="shared" si="285"/>
        <v>0</v>
      </c>
      <c r="EE146" s="89">
        <f t="shared" si="286"/>
        <v>0</v>
      </c>
      <c r="EF146" s="89">
        <f t="shared" si="287"/>
        <v>0</v>
      </c>
      <c r="EG146" s="89">
        <f t="shared" si="288"/>
        <v>0</v>
      </c>
      <c r="EH146" s="89">
        <f t="shared" si="289"/>
        <v>0</v>
      </c>
      <c r="EI146" s="89">
        <f t="shared" si="290"/>
        <v>0</v>
      </c>
      <c r="EJ146" s="89">
        <f t="shared" si="291"/>
        <v>0</v>
      </c>
      <c r="EK146" s="94">
        <f t="shared" si="292"/>
        <v>0</v>
      </c>
      <c r="EL146" s="94">
        <f t="shared" si="293"/>
        <v>0</v>
      </c>
      <c r="EM146" s="90">
        <f t="shared" si="294"/>
        <v>0</v>
      </c>
      <c r="EN146" s="91">
        <f t="shared" si="210"/>
        <v>0</v>
      </c>
      <c r="EO146" s="89">
        <f t="shared" si="211"/>
        <v>0</v>
      </c>
      <c r="EP146" s="89">
        <f t="shared" si="212"/>
        <v>0</v>
      </c>
      <c r="EQ146" s="89">
        <f t="shared" si="213"/>
        <v>0</v>
      </c>
      <c r="ER146" s="89">
        <f t="shared" si="214"/>
        <v>0</v>
      </c>
      <c r="ES146" s="89">
        <f t="shared" si="295"/>
        <v>0</v>
      </c>
      <c r="ET146" s="89">
        <f t="shared" si="215"/>
        <v>0</v>
      </c>
      <c r="EU146" s="89">
        <f t="shared" si="216"/>
        <v>0</v>
      </c>
      <c r="EV146" s="94">
        <f t="shared" si="217"/>
        <v>0</v>
      </c>
      <c r="EW146" s="94">
        <f t="shared" si="218"/>
        <v>0</v>
      </c>
      <c r="EX146" s="90">
        <f t="shared" si="219"/>
        <v>0</v>
      </c>
      <c r="EY146" s="662"/>
    </row>
    <row r="147" spans="1:155" ht="22.5" customHeight="1">
      <c r="A147" s="13">
        <f t="shared" si="208"/>
        <v>0</v>
      </c>
      <c r="B147" s="35">
        <v>82</v>
      </c>
      <c r="C147" s="334">
        <v>139</v>
      </c>
      <c r="D147" s="6">
        <f t="shared" si="209"/>
        <v>0</v>
      </c>
      <c r="E147" s="79"/>
      <c r="F147" s="443" t="str">
        <f t="shared" si="296"/>
        <v/>
      </c>
      <c r="G147" s="79">
        <f>'Data Paste From Shala Darpan'!L140</f>
        <v>0</v>
      </c>
      <c r="H147" s="79">
        <f>'Data Paste From Shala Darpan'!F140</f>
        <v>0</v>
      </c>
      <c r="I147" s="79">
        <f>'Data Paste From Shala Darpan'!H140</f>
        <v>0</v>
      </c>
      <c r="J147" s="79">
        <f>'Data Paste From Shala Darpan'!I140</f>
        <v>0</v>
      </c>
      <c r="K147" s="337">
        <f>'Data Paste From Shala Darpan'!K140</f>
        <v>0</v>
      </c>
      <c r="L147" s="214" t="str">
        <f t="shared" si="220"/>
        <v/>
      </c>
      <c r="M147" s="174"/>
      <c r="N147" s="175" t="str">
        <f t="shared" si="131"/>
        <v/>
      </c>
      <c r="O147" s="220">
        <f t="shared" si="221"/>
        <v>0</v>
      </c>
      <c r="P147" s="681"/>
      <c r="Q147" s="137"/>
      <c r="R147" s="138"/>
      <c r="S147" s="138"/>
      <c r="T147" s="139"/>
      <c r="U147" s="138"/>
      <c r="V147" s="414">
        <f t="shared" si="222"/>
        <v>0</v>
      </c>
      <c r="W147" s="138"/>
      <c r="X147" s="193"/>
      <c r="Y147" s="194"/>
      <c r="Z147" s="194"/>
      <c r="AA147" s="195"/>
      <c r="AB147" s="194"/>
      <c r="AC147" s="417">
        <f t="shared" si="223"/>
        <v>0</v>
      </c>
      <c r="AD147" s="194"/>
      <c r="AE147" s="242"/>
      <c r="AF147" s="243"/>
      <c r="AG147" s="243"/>
      <c r="AH147" s="244"/>
      <c r="AI147" s="243"/>
      <c r="AJ147" s="420">
        <f t="shared" si="224"/>
        <v>0</v>
      </c>
      <c r="AK147" s="243"/>
      <c r="AL147" s="143"/>
      <c r="AM147" s="144"/>
      <c r="AN147" s="144"/>
      <c r="AO147" s="145"/>
      <c r="AP147" s="144"/>
      <c r="AQ147" s="423">
        <f t="shared" si="225"/>
        <v>0</v>
      </c>
      <c r="AR147" s="144"/>
      <c r="AS147" s="257"/>
      <c r="AT147" s="258"/>
      <c r="AU147" s="258"/>
      <c r="AV147" s="259"/>
      <c r="AW147" s="258"/>
      <c r="AX147" s="426">
        <f t="shared" si="226"/>
        <v>0</v>
      </c>
      <c r="AY147" s="258"/>
      <c r="AZ147" s="295"/>
      <c r="BA147" s="296"/>
      <c r="BB147" s="296"/>
      <c r="BC147" s="297"/>
      <c r="BD147" s="296"/>
      <c r="BE147" s="429">
        <f t="shared" si="227"/>
        <v>0</v>
      </c>
      <c r="BF147" s="296"/>
      <c r="BG147" s="257"/>
      <c r="BH147" s="258"/>
      <c r="BI147" s="258"/>
      <c r="BJ147" s="259"/>
      <c r="BK147" s="258"/>
      <c r="BL147" s="426">
        <f t="shared" si="228"/>
        <v>0</v>
      </c>
      <c r="BM147" s="258"/>
      <c r="BN147" s="266">
        <v>0</v>
      </c>
      <c r="BO147" s="267">
        <v>0</v>
      </c>
      <c r="BP147" s="274">
        <v>0</v>
      </c>
      <c r="BQ147" s="275">
        <v>0</v>
      </c>
      <c r="BR147" s="282">
        <v>0</v>
      </c>
      <c r="BS147" s="283">
        <v>0</v>
      </c>
      <c r="BT147" s="202">
        <v>0</v>
      </c>
      <c r="BU147" s="203">
        <v>0</v>
      </c>
      <c r="BV147" s="203">
        <v>0</v>
      </c>
      <c r="BW147" s="150">
        <v>0</v>
      </c>
      <c r="BX147" s="151">
        <v>0</v>
      </c>
      <c r="BY147" s="301">
        <v>0</v>
      </c>
      <c r="BZ147" s="91">
        <f t="shared" si="229"/>
        <v>0</v>
      </c>
      <c r="CA147" s="89">
        <f t="shared" si="230"/>
        <v>0</v>
      </c>
      <c r="CB147" s="89">
        <f t="shared" si="231"/>
        <v>0</v>
      </c>
      <c r="CC147" s="89">
        <f t="shared" si="232"/>
        <v>0</v>
      </c>
      <c r="CD147" s="89">
        <f t="shared" si="233"/>
        <v>0</v>
      </c>
      <c r="CE147" s="89">
        <f t="shared" si="234"/>
        <v>0</v>
      </c>
      <c r="CF147" s="89">
        <f t="shared" si="235"/>
        <v>0</v>
      </c>
      <c r="CG147" s="89">
        <f t="shared" si="236"/>
        <v>0</v>
      </c>
      <c r="CH147" s="94">
        <f t="shared" si="237"/>
        <v>0</v>
      </c>
      <c r="CI147" s="94">
        <f t="shared" si="238"/>
        <v>0</v>
      </c>
      <c r="CJ147" s="90">
        <f t="shared" si="239"/>
        <v>0</v>
      </c>
      <c r="CK147" s="91">
        <f t="shared" si="240"/>
        <v>0</v>
      </c>
      <c r="CL147" s="89">
        <f t="shared" si="241"/>
        <v>0</v>
      </c>
      <c r="CM147" s="89">
        <f t="shared" si="242"/>
        <v>0</v>
      </c>
      <c r="CN147" s="89">
        <f t="shared" si="243"/>
        <v>0</v>
      </c>
      <c r="CO147" s="89">
        <f t="shared" si="244"/>
        <v>0</v>
      </c>
      <c r="CP147" s="89">
        <f t="shared" si="245"/>
        <v>0</v>
      </c>
      <c r="CQ147" s="89">
        <f t="shared" si="246"/>
        <v>0</v>
      </c>
      <c r="CR147" s="89">
        <f t="shared" si="247"/>
        <v>0</v>
      </c>
      <c r="CS147" s="94">
        <f t="shared" si="248"/>
        <v>0</v>
      </c>
      <c r="CT147" s="94">
        <f t="shared" si="249"/>
        <v>0</v>
      </c>
      <c r="CU147" s="90">
        <f t="shared" si="250"/>
        <v>0</v>
      </c>
      <c r="CV147" s="91">
        <f t="shared" si="251"/>
        <v>0</v>
      </c>
      <c r="CW147" s="89">
        <f t="shared" si="252"/>
        <v>0</v>
      </c>
      <c r="CX147" s="89">
        <f t="shared" si="253"/>
        <v>0</v>
      </c>
      <c r="CY147" s="89">
        <f t="shared" si="254"/>
        <v>0</v>
      </c>
      <c r="CZ147" s="89">
        <f t="shared" si="255"/>
        <v>0</v>
      </c>
      <c r="DA147" s="89">
        <f t="shared" si="256"/>
        <v>0</v>
      </c>
      <c r="DB147" s="89">
        <f t="shared" si="257"/>
        <v>0</v>
      </c>
      <c r="DC147" s="89">
        <f t="shared" si="258"/>
        <v>0</v>
      </c>
      <c r="DD147" s="94">
        <f t="shared" si="259"/>
        <v>0</v>
      </c>
      <c r="DE147" s="94">
        <f t="shared" si="260"/>
        <v>0</v>
      </c>
      <c r="DF147" s="90">
        <f t="shared" si="261"/>
        <v>0</v>
      </c>
      <c r="DG147" s="91">
        <f t="shared" si="262"/>
        <v>0</v>
      </c>
      <c r="DH147" s="91">
        <f t="shared" si="263"/>
        <v>0</v>
      </c>
      <c r="DI147" s="91">
        <f t="shared" si="264"/>
        <v>0</v>
      </c>
      <c r="DJ147" s="91">
        <f t="shared" si="265"/>
        <v>0</v>
      </c>
      <c r="DK147" s="89">
        <f t="shared" si="266"/>
        <v>0</v>
      </c>
      <c r="DL147" s="89">
        <f t="shared" si="267"/>
        <v>0</v>
      </c>
      <c r="DM147" s="89">
        <f t="shared" si="268"/>
        <v>0</v>
      </c>
      <c r="DN147" s="89">
        <f t="shared" si="269"/>
        <v>0</v>
      </c>
      <c r="DO147" s="89">
        <f t="shared" si="270"/>
        <v>0</v>
      </c>
      <c r="DP147" s="94">
        <f t="shared" si="271"/>
        <v>0</v>
      </c>
      <c r="DQ147" s="90">
        <f t="shared" si="272"/>
        <v>0</v>
      </c>
      <c r="DR147" s="342">
        <f t="shared" si="273"/>
        <v>0</v>
      </c>
      <c r="DS147" s="343">
        <f t="shared" si="274"/>
        <v>0</v>
      </c>
      <c r="DT147" s="343">
        <f t="shared" si="275"/>
        <v>0</v>
      </c>
      <c r="DU147" s="343">
        <f t="shared" si="276"/>
        <v>0</v>
      </c>
      <c r="DV147" s="89">
        <f t="shared" si="277"/>
        <v>0</v>
      </c>
      <c r="DW147" s="89">
        <f t="shared" si="278"/>
        <v>0</v>
      </c>
      <c r="DX147" s="343">
        <f t="shared" si="279"/>
        <v>0</v>
      </c>
      <c r="DY147" s="343">
        <f t="shared" si="280"/>
        <v>0</v>
      </c>
      <c r="DZ147" s="343">
        <f t="shared" si="281"/>
        <v>0</v>
      </c>
      <c r="EA147" s="94">
        <f t="shared" si="282"/>
        <v>0</v>
      </c>
      <c r="EB147" s="90">
        <f t="shared" si="283"/>
        <v>0</v>
      </c>
      <c r="EC147" s="91">
        <f t="shared" si="284"/>
        <v>0</v>
      </c>
      <c r="ED147" s="89">
        <f t="shared" si="285"/>
        <v>0</v>
      </c>
      <c r="EE147" s="89">
        <f t="shared" si="286"/>
        <v>0</v>
      </c>
      <c r="EF147" s="89">
        <f t="shared" si="287"/>
        <v>0</v>
      </c>
      <c r="EG147" s="89">
        <f t="shared" si="288"/>
        <v>0</v>
      </c>
      <c r="EH147" s="89">
        <f t="shared" si="289"/>
        <v>0</v>
      </c>
      <c r="EI147" s="89">
        <f t="shared" si="290"/>
        <v>0</v>
      </c>
      <c r="EJ147" s="89">
        <f t="shared" si="291"/>
        <v>0</v>
      </c>
      <c r="EK147" s="94">
        <f t="shared" si="292"/>
        <v>0</v>
      </c>
      <c r="EL147" s="94">
        <f t="shared" si="293"/>
        <v>0</v>
      </c>
      <c r="EM147" s="90">
        <f t="shared" si="294"/>
        <v>0</v>
      </c>
      <c r="EN147" s="91">
        <f t="shared" si="210"/>
        <v>0</v>
      </c>
      <c r="EO147" s="89">
        <f t="shared" si="211"/>
        <v>0</v>
      </c>
      <c r="EP147" s="89">
        <f t="shared" si="212"/>
        <v>0</v>
      </c>
      <c r="EQ147" s="89">
        <f t="shared" si="213"/>
        <v>0</v>
      </c>
      <c r="ER147" s="89">
        <f t="shared" si="214"/>
        <v>0</v>
      </c>
      <c r="ES147" s="89">
        <f t="shared" si="295"/>
        <v>0</v>
      </c>
      <c r="ET147" s="89">
        <f t="shared" si="215"/>
        <v>0</v>
      </c>
      <c r="EU147" s="89">
        <f t="shared" si="216"/>
        <v>0</v>
      </c>
      <c r="EV147" s="94">
        <f t="shared" si="217"/>
        <v>0</v>
      </c>
      <c r="EW147" s="94">
        <f t="shared" si="218"/>
        <v>0</v>
      </c>
      <c r="EX147" s="90">
        <f t="shared" si="219"/>
        <v>0</v>
      </c>
      <c r="EY147" s="662"/>
    </row>
    <row r="148" spans="1:155" ht="22.5" customHeight="1">
      <c r="A148" s="13">
        <f t="shared" si="208"/>
        <v>0</v>
      </c>
      <c r="B148" s="35">
        <v>83</v>
      </c>
      <c r="C148" s="336">
        <v>140</v>
      </c>
      <c r="D148" s="6">
        <f t="shared" si="209"/>
        <v>0</v>
      </c>
      <c r="E148" s="79"/>
      <c r="F148" s="443" t="str">
        <f t="shared" si="296"/>
        <v/>
      </c>
      <c r="G148" s="78">
        <f>'Data Paste From Shala Darpan'!L141</f>
        <v>0</v>
      </c>
      <c r="H148" s="79">
        <f>'Data Paste From Shala Darpan'!F141</f>
        <v>0</v>
      </c>
      <c r="I148" s="79">
        <f>'Data Paste From Shala Darpan'!H141</f>
        <v>0</v>
      </c>
      <c r="J148" s="79">
        <f>'Data Paste From Shala Darpan'!I141</f>
        <v>0</v>
      </c>
      <c r="K148" s="337">
        <f>'Data Paste From Shala Darpan'!K141</f>
        <v>0</v>
      </c>
      <c r="L148" s="214" t="str">
        <f t="shared" si="220"/>
        <v/>
      </c>
      <c r="M148" s="174"/>
      <c r="N148" s="175" t="str">
        <f t="shared" si="131"/>
        <v/>
      </c>
      <c r="O148" s="220">
        <f t="shared" si="221"/>
        <v>0</v>
      </c>
      <c r="P148" s="681"/>
      <c r="Q148" s="137"/>
      <c r="R148" s="138"/>
      <c r="S148" s="138"/>
      <c r="T148" s="139"/>
      <c r="U148" s="138"/>
      <c r="V148" s="414">
        <f t="shared" si="222"/>
        <v>0</v>
      </c>
      <c r="W148" s="138"/>
      <c r="X148" s="193"/>
      <c r="Y148" s="194"/>
      <c r="Z148" s="194"/>
      <c r="AA148" s="195"/>
      <c r="AB148" s="194"/>
      <c r="AC148" s="417">
        <f t="shared" si="223"/>
        <v>0</v>
      </c>
      <c r="AD148" s="194"/>
      <c r="AE148" s="242"/>
      <c r="AF148" s="243"/>
      <c r="AG148" s="243"/>
      <c r="AH148" s="244"/>
      <c r="AI148" s="243"/>
      <c r="AJ148" s="420">
        <f t="shared" si="224"/>
        <v>0</v>
      </c>
      <c r="AK148" s="243"/>
      <c r="AL148" s="143"/>
      <c r="AM148" s="144"/>
      <c r="AN148" s="144"/>
      <c r="AO148" s="145"/>
      <c r="AP148" s="144"/>
      <c r="AQ148" s="423">
        <f t="shared" si="225"/>
        <v>0</v>
      </c>
      <c r="AR148" s="144"/>
      <c r="AS148" s="257"/>
      <c r="AT148" s="258"/>
      <c r="AU148" s="258"/>
      <c r="AV148" s="259"/>
      <c r="AW148" s="258"/>
      <c r="AX148" s="426">
        <f t="shared" si="226"/>
        <v>0</v>
      </c>
      <c r="AY148" s="258"/>
      <c r="AZ148" s="295"/>
      <c r="BA148" s="296"/>
      <c r="BB148" s="296"/>
      <c r="BC148" s="297"/>
      <c r="BD148" s="296"/>
      <c r="BE148" s="429">
        <f t="shared" si="227"/>
        <v>0</v>
      </c>
      <c r="BF148" s="296"/>
      <c r="BG148" s="257"/>
      <c r="BH148" s="258"/>
      <c r="BI148" s="258"/>
      <c r="BJ148" s="259"/>
      <c r="BK148" s="258"/>
      <c r="BL148" s="426">
        <f t="shared" si="228"/>
        <v>0</v>
      </c>
      <c r="BM148" s="258"/>
      <c r="BN148" s="266">
        <v>0</v>
      </c>
      <c r="BO148" s="267">
        <v>0</v>
      </c>
      <c r="BP148" s="274">
        <v>0</v>
      </c>
      <c r="BQ148" s="275">
        <v>0</v>
      </c>
      <c r="BR148" s="282">
        <v>0</v>
      </c>
      <c r="BS148" s="283">
        <v>0</v>
      </c>
      <c r="BT148" s="202">
        <v>0</v>
      </c>
      <c r="BU148" s="203">
        <v>0</v>
      </c>
      <c r="BV148" s="203">
        <v>0</v>
      </c>
      <c r="BW148" s="150">
        <v>0</v>
      </c>
      <c r="BX148" s="151">
        <v>0</v>
      </c>
      <c r="BY148" s="301">
        <v>0</v>
      </c>
      <c r="BZ148" s="91">
        <f t="shared" si="229"/>
        <v>0</v>
      </c>
      <c r="CA148" s="89">
        <f t="shared" si="230"/>
        <v>0</v>
      </c>
      <c r="CB148" s="89">
        <f t="shared" si="231"/>
        <v>0</v>
      </c>
      <c r="CC148" s="89">
        <f t="shared" si="232"/>
        <v>0</v>
      </c>
      <c r="CD148" s="89">
        <f t="shared" si="233"/>
        <v>0</v>
      </c>
      <c r="CE148" s="89">
        <f t="shared" si="234"/>
        <v>0</v>
      </c>
      <c r="CF148" s="89">
        <f t="shared" si="235"/>
        <v>0</v>
      </c>
      <c r="CG148" s="89">
        <f t="shared" si="236"/>
        <v>0</v>
      </c>
      <c r="CH148" s="94">
        <f t="shared" si="237"/>
        <v>0</v>
      </c>
      <c r="CI148" s="94">
        <f t="shared" si="238"/>
        <v>0</v>
      </c>
      <c r="CJ148" s="90">
        <f t="shared" si="239"/>
        <v>0</v>
      </c>
      <c r="CK148" s="91">
        <f t="shared" si="240"/>
        <v>0</v>
      </c>
      <c r="CL148" s="89">
        <f t="shared" si="241"/>
        <v>0</v>
      </c>
      <c r="CM148" s="89">
        <f t="shared" si="242"/>
        <v>0</v>
      </c>
      <c r="CN148" s="89">
        <f t="shared" si="243"/>
        <v>0</v>
      </c>
      <c r="CO148" s="89">
        <f t="shared" si="244"/>
        <v>0</v>
      </c>
      <c r="CP148" s="89">
        <f t="shared" si="245"/>
        <v>0</v>
      </c>
      <c r="CQ148" s="89">
        <f t="shared" si="246"/>
        <v>0</v>
      </c>
      <c r="CR148" s="89">
        <f t="shared" si="247"/>
        <v>0</v>
      </c>
      <c r="CS148" s="94">
        <f t="shared" si="248"/>
        <v>0</v>
      </c>
      <c r="CT148" s="94">
        <f t="shared" si="249"/>
        <v>0</v>
      </c>
      <c r="CU148" s="90">
        <f t="shared" si="250"/>
        <v>0</v>
      </c>
      <c r="CV148" s="91">
        <f t="shared" si="251"/>
        <v>0</v>
      </c>
      <c r="CW148" s="89">
        <f t="shared" si="252"/>
        <v>0</v>
      </c>
      <c r="CX148" s="89">
        <f t="shared" si="253"/>
        <v>0</v>
      </c>
      <c r="CY148" s="89">
        <f t="shared" si="254"/>
        <v>0</v>
      </c>
      <c r="CZ148" s="89">
        <f t="shared" si="255"/>
        <v>0</v>
      </c>
      <c r="DA148" s="89">
        <f t="shared" si="256"/>
        <v>0</v>
      </c>
      <c r="DB148" s="89">
        <f t="shared" si="257"/>
        <v>0</v>
      </c>
      <c r="DC148" s="89">
        <f t="shared" si="258"/>
        <v>0</v>
      </c>
      <c r="DD148" s="94">
        <f t="shared" si="259"/>
        <v>0</v>
      </c>
      <c r="DE148" s="94">
        <f t="shared" si="260"/>
        <v>0</v>
      </c>
      <c r="DF148" s="90">
        <f t="shared" si="261"/>
        <v>0</v>
      </c>
      <c r="DG148" s="91">
        <f t="shared" si="262"/>
        <v>0</v>
      </c>
      <c r="DH148" s="91">
        <f t="shared" si="263"/>
        <v>0</v>
      </c>
      <c r="DI148" s="91">
        <f t="shared" si="264"/>
        <v>0</v>
      </c>
      <c r="DJ148" s="91">
        <f t="shared" si="265"/>
        <v>0</v>
      </c>
      <c r="DK148" s="89">
        <f t="shared" si="266"/>
        <v>0</v>
      </c>
      <c r="DL148" s="89">
        <f t="shared" si="267"/>
        <v>0</v>
      </c>
      <c r="DM148" s="89">
        <f t="shared" si="268"/>
        <v>0</v>
      </c>
      <c r="DN148" s="89">
        <f t="shared" si="269"/>
        <v>0</v>
      </c>
      <c r="DO148" s="89">
        <f t="shared" si="270"/>
        <v>0</v>
      </c>
      <c r="DP148" s="94">
        <f t="shared" si="271"/>
        <v>0</v>
      </c>
      <c r="DQ148" s="90">
        <f t="shared" si="272"/>
        <v>0</v>
      </c>
      <c r="DR148" s="342">
        <f t="shared" si="273"/>
        <v>0</v>
      </c>
      <c r="DS148" s="343">
        <f t="shared" si="274"/>
        <v>0</v>
      </c>
      <c r="DT148" s="343">
        <f t="shared" si="275"/>
        <v>0</v>
      </c>
      <c r="DU148" s="343">
        <f t="shared" si="276"/>
        <v>0</v>
      </c>
      <c r="DV148" s="89">
        <f t="shared" si="277"/>
        <v>0</v>
      </c>
      <c r="DW148" s="89">
        <f t="shared" si="278"/>
        <v>0</v>
      </c>
      <c r="DX148" s="343">
        <f t="shared" si="279"/>
        <v>0</v>
      </c>
      <c r="DY148" s="343">
        <f t="shared" si="280"/>
        <v>0</v>
      </c>
      <c r="DZ148" s="343">
        <f t="shared" si="281"/>
        <v>0</v>
      </c>
      <c r="EA148" s="94">
        <f t="shared" si="282"/>
        <v>0</v>
      </c>
      <c r="EB148" s="90">
        <f t="shared" si="283"/>
        <v>0</v>
      </c>
      <c r="EC148" s="91">
        <f t="shared" si="284"/>
        <v>0</v>
      </c>
      <c r="ED148" s="89">
        <f t="shared" si="285"/>
        <v>0</v>
      </c>
      <c r="EE148" s="89">
        <f t="shared" si="286"/>
        <v>0</v>
      </c>
      <c r="EF148" s="89">
        <f t="shared" si="287"/>
        <v>0</v>
      </c>
      <c r="EG148" s="89">
        <f t="shared" si="288"/>
        <v>0</v>
      </c>
      <c r="EH148" s="89">
        <f t="shared" si="289"/>
        <v>0</v>
      </c>
      <c r="EI148" s="89">
        <f t="shared" si="290"/>
        <v>0</v>
      </c>
      <c r="EJ148" s="89">
        <f t="shared" si="291"/>
        <v>0</v>
      </c>
      <c r="EK148" s="94">
        <f t="shared" si="292"/>
        <v>0</v>
      </c>
      <c r="EL148" s="94">
        <f t="shared" si="293"/>
        <v>0</v>
      </c>
      <c r="EM148" s="90">
        <f t="shared" si="294"/>
        <v>0</v>
      </c>
      <c r="EN148" s="91">
        <f t="shared" si="210"/>
        <v>0</v>
      </c>
      <c r="EO148" s="89">
        <f t="shared" si="211"/>
        <v>0</v>
      </c>
      <c r="EP148" s="89">
        <f t="shared" si="212"/>
        <v>0</v>
      </c>
      <c r="EQ148" s="89">
        <f t="shared" si="213"/>
        <v>0</v>
      </c>
      <c r="ER148" s="89">
        <f t="shared" si="214"/>
        <v>0</v>
      </c>
      <c r="ES148" s="89">
        <f t="shared" si="295"/>
        <v>0</v>
      </c>
      <c r="ET148" s="89">
        <f t="shared" si="215"/>
        <v>0</v>
      </c>
      <c r="EU148" s="89">
        <f t="shared" si="216"/>
        <v>0</v>
      </c>
      <c r="EV148" s="94">
        <f t="shared" si="217"/>
        <v>0</v>
      </c>
      <c r="EW148" s="94">
        <f t="shared" si="218"/>
        <v>0</v>
      </c>
      <c r="EX148" s="90">
        <f t="shared" si="219"/>
        <v>0</v>
      </c>
      <c r="EY148" s="662"/>
    </row>
    <row r="149" spans="1:155" ht="22.5" customHeight="1">
      <c r="A149" s="13">
        <f t="shared" si="208"/>
        <v>0</v>
      </c>
      <c r="B149" s="35">
        <v>84</v>
      </c>
      <c r="C149" s="334">
        <v>141</v>
      </c>
      <c r="D149" s="6">
        <f t="shared" si="209"/>
        <v>0</v>
      </c>
      <c r="E149" s="79"/>
      <c r="F149" s="443" t="str">
        <f t="shared" si="296"/>
        <v/>
      </c>
      <c r="G149" s="79">
        <f>'Data Paste From Shala Darpan'!L142</f>
        <v>0</v>
      </c>
      <c r="H149" s="79">
        <f>'Data Paste From Shala Darpan'!F142</f>
        <v>0</v>
      </c>
      <c r="I149" s="79">
        <f>'Data Paste From Shala Darpan'!H142</f>
        <v>0</v>
      </c>
      <c r="J149" s="79">
        <f>'Data Paste From Shala Darpan'!I142</f>
        <v>0</v>
      </c>
      <c r="K149" s="337">
        <f>'Data Paste From Shala Darpan'!K142</f>
        <v>0</v>
      </c>
      <c r="L149" s="214" t="str">
        <f t="shared" si="220"/>
        <v/>
      </c>
      <c r="M149" s="174"/>
      <c r="N149" s="175" t="str">
        <f t="shared" si="131"/>
        <v/>
      </c>
      <c r="O149" s="220">
        <f t="shared" si="221"/>
        <v>0</v>
      </c>
      <c r="P149" s="681"/>
      <c r="Q149" s="137"/>
      <c r="R149" s="138"/>
      <c r="S149" s="138"/>
      <c r="T149" s="139"/>
      <c r="U149" s="138"/>
      <c r="V149" s="414">
        <f t="shared" si="222"/>
        <v>0</v>
      </c>
      <c r="W149" s="138"/>
      <c r="X149" s="193"/>
      <c r="Y149" s="194"/>
      <c r="Z149" s="194"/>
      <c r="AA149" s="195"/>
      <c r="AB149" s="194"/>
      <c r="AC149" s="417">
        <f t="shared" si="223"/>
        <v>0</v>
      </c>
      <c r="AD149" s="194"/>
      <c r="AE149" s="242"/>
      <c r="AF149" s="243"/>
      <c r="AG149" s="243"/>
      <c r="AH149" s="244"/>
      <c r="AI149" s="243"/>
      <c r="AJ149" s="420">
        <f t="shared" si="224"/>
        <v>0</v>
      </c>
      <c r="AK149" s="243"/>
      <c r="AL149" s="143"/>
      <c r="AM149" s="144"/>
      <c r="AN149" s="144"/>
      <c r="AO149" s="145"/>
      <c r="AP149" s="144"/>
      <c r="AQ149" s="423">
        <f t="shared" si="225"/>
        <v>0</v>
      </c>
      <c r="AR149" s="144"/>
      <c r="AS149" s="257"/>
      <c r="AT149" s="258"/>
      <c r="AU149" s="258"/>
      <c r="AV149" s="259"/>
      <c r="AW149" s="258"/>
      <c r="AX149" s="426">
        <f t="shared" si="226"/>
        <v>0</v>
      </c>
      <c r="AY149" s="258"/>
      <c r="AZ149" s="295"/>
      <c r="BA149" s="296"/>
      <c r="BB149" s="296"/>
      <c r="BC149" s="297"/>
      <c r="BD149" s="296"/>
      <c r="BE149" s="429">
        <f t="shared" si="227"/>
        <v>0</v>
      </c>
      <c r="BF149" s="296"/>
      <c r="BG149" s="257"/>
      <c r="BH149" s="258"/>
      <c r="BI149" s="258"/>
      <c r="BJ149" s="259"/>
      <c r="BK149" s="258"/>
      <c r="BL149" s="426">
        <f t="shared" si="228"/>
        <v>0</v>
      </c>
      <c r="BM149" s="258"/>
      <c r="BN149" s="266">
        <v>0</v>
      </c>
      <c r="BO149" s="267">
        <v>0</v>
      </c>
      <c r="BP149" s="274">
        <v>0</v>
      </c>
      <c r="BQ149" s="275">
        <v>0</v>
      </c>
      <c r="BR149" s="282">
        <v>0</v>
      </c>
      <c r="BS149" s="283">
        <v>0</v>
      </c>
      <c r="BT149" s="202">
        <v>0</v>
      </c>
      <c r="BU149" s="203">
        <v>0</v>
      </c>
      <c r="BV149" s="203">
        <v>0</v>
      </c>
      <c r="BW149" s="150">
        <v>0</v>
      </c>
      <c r="BX149" s="151">
        <v>0</v>
      </c>
      <c r="BY149" s="301">
        <v>0</v>
      </c>
      <c r="BZ149" s="91">
        <f t="shared" si="229"/>
        <v>0</v>
      </c>
      <c r="CA149" s="89">
        <f t="shared" si="230"/>
        <v>0</v>
      </c>
      <c r="CB149" s="89">
        <f t="shared" si="231"/>
        <v>0</v>
      </c>
      <c r="CC149" s="89">
        <f t="shared" si="232"/>
        <v>0</v>
      </c>
      <c r="CD149" s="89">
        <f t="shared" si="233"/>
        <v>0</v>
      </c>
      <c r="CE149" s="89">
        <f t="shared" si="234"/>
        <v>0</v>
      </c>
      <c r="CF149" s="89">
        <f t="shared" si="235"/>
        <v>0</v>
      </c>
      <c r="CG149" s="89">
        <f t="shared" si="236"/>
        <v>0</v>
      </c>
      <c r="CH149" s="94">
        <f t="shared" si="237"/>
        <v>0</v>
      </c>
      <c r="CI149" s="94">
        <f t="shared" si="238"/>
        <v>0</v>
      </c>
      <c r="CJ149" s="90">
        <f t="shared" si="239"/>
        <v>0</v>
      </c>
      <c r="CK149" s="91">
        <f t="shared" si="240"/>
        <v>0</v>
      </c>
      <c r="CL149" s="89">
        <f t="shared" si="241"/>
        <v>0</v>
      </c>
      <c r="CM149" s="89">
        <f t="shared" si="242"/>
        <v>0</v>
      </c>
      <c r="CN149" s="89">
        <f t="shared" si="243"/>
        <v>0</v>
      </c>
      <c r="CO149" s="89">
        <f t="shared" si="244"/>
        <v>0</v>
      </c>
      <c r="CP149" s="89">
        <f t="shared" si="245"/>
        <v>0</v>
      </c>
      <c r="CQ149" s="89">
        <f t="shared" si="246"/>
        <v>0</v>
      </c>
      <c r="CR149" s="89">
        <f t="shared" si="247"/>
        <v>0</v>
      </c>
      <c r="CS149" s="94">
        <f t="shared" si="248"/>
        <v>0</v>
      </c>
      <c r="CT149" s="94">
        <f t="shared" si="249"/>
        <v>0</v>
      </c>
      <c r="CU149" s="90">
        <f t="shared" si="250"/>
        <v>0</v>
      </c>
      <c r="CV149" s="91">
        <f t="shared" si="251"/>
        <v>0</v>
      </c>
      <c r="CW149" s="89">
        <f t="shared" si="252"/>
        <v>0</v>
      </c>
      <c r="CX149" s="89">
        <f t="shared" si="253"/>
        <v>0</v>
      </c>
      <c r="CY149" s="89">
        <f t="shared" si="254"/>
        <v>0</v>
      </c>
      <c r="CZ149" s="89">
        <f t="shared" si="255"/>
        <v>0</v>
      </c>
      <c r="DA149" s="89">
        <f t="shared" si="256"/>
        <v>0</v>
      </c>
      <c r="DB149" s="89">
        <f t="shared" si="257"/>
        <v>0</v>
      </c>
      <c r="DC149" s="89">
        <f t="shared" si="258"/>
        <v>0</v>
      </c>
      <c r="DD149" s="94">
        <f t="shared" si="259"/>
        <v>0</v>
      </c>
      <c r="DE149" s="94">
        <f t="shared" si="260"/>
        <v>0</v>
      </c>
      <c r="DF149" s="90">
        <f t="shared" si="261"/>
        <v>0</v>
      </c>
      <c r="DG149" s="91">
        <f t="shared" si="262"/>
        <v>0</v>
      </c>
      <c r="DH149" s="91">
        <f t="shared" si="263"/>
        <v>0</v>
      </c>
      <c r="DI149" s="91">
        <f t="shared" si="264"/>
        <v>0</v>
      </c>
      <c r="DJ149" s="91">
        <f t="shared" si="265"/>
        <v>0</v>
      </c>
      <c r="DK149" s="89">
        <f t="shared" si="266"/>
        <v>0</v>
      </c>
      <c r="DL149" s="89">
        <f t="shared" si="267"/>
        <v>0</v>
      </c>
      <c r="DM149" s="89">
        <f t="shared" si="268"/>
        <v>0</v>
      </c>
      <c r="DN149" s="89">
        <f t="shared" si="269"/>
        <v>0</v>
      </c>
      <c r="DO149" s="89">
        <f t="shared" si="270"/>
        <v>0</v>
      </c>
      <c r="DP149" s="94">
        <f t="shared" si="271"/>
        <v>0</v>
      </c>
      <c r="DQ149" s="90">
        <f t="shared" si="272"/>
        <v>0</v>
      </c>
      <c r="DR149" s="342">
        <f t="shared" si="273"/>
        <v>0</v>
      </c>
      <c r="DS149" s="343">
        <f t="shared" si="274"/>
        <v>0</v>
      </c>
      <c r="DT149" s="343">
        <f t="shared" si="275"/>
        <v>0</v>
      </c>
      <c r="DU149" s="343">
        <f t="shared" si="276"/>
        <v>0</v>
      </c>
      <c r="DV149" s="89">
        <f t="shared" si="277"/>
        <v>0</v>
      </c>
      <c r="DW149" s="89">
        <f t="shared" si="278"/>
        <v>0</v>
      </c>
      <c r="DX149" s="343">
        <f t="shared" si="279"/>
        <v>0</v>
      </c>
      <c r="DY149" s="343">
        <f t="shared" si="280"/>
        <v>0</v>
      </c>
      <c r="DZ149" s="343">
        <f t="shared" si="281"/>
        <v>0</v>
      </c>
      <c r="EA149" s="94">
        <f t="shared" si="282"/>
        <v>0</v>
      </c>
      <c r="EB149" s="90">
        <f t="shared" si="283"/>
        <v>0</v>
      </c>
      <c r="EC149" s="91">
        <f t="shared" si="284"/>
        <v>0</v>
      </c>
      <c r="ED149" s="89">
        <f t="shared" si="285"/>
        <v>0</v>
      </c>
      <c r="EE149" s="89">
        <f t="shared" si="286"/>
        <v>0</v>
      </c>
      <c r="EF149" s="89">
        <f t="shared" si="287"/>
        <v>0</v>
      </c>
      <c r="EG149" s="89">
        <f t="shared" si="288"/>
        <v>0</v>
      </c>
      <c r="EH149" s="89">
        <f t="shared" si="289"/>
        <v>0</v>
      </c>
      <c r="EI149" s="89">
        <f t="shared" si="290"/>
        <v>0</v>
      </c>
      <c r="EJ149" s="89">
        <f t="shared" si="291"/>
        <v>0</v>
      </c>
      <c r="EK149" s="94">
        <f t="shared" si="292"/>
        <v>0</v>
      </c>
      <c r="EL149" s="94">
        <f t="shared" si="293"/>
        <v>0</v>
      </c>
      <c r="EM149" s="90">
        <f t="shared" si="294"/>
        <v>0</v>
      </c>
      <c r="EN149" s="91">
        <f t="shared" si="210"/>
        <v>0</v>
      </c>
      <c r="EO149" s="89">
        <f t="shared" si="211"/>
        <v>0</v>
      </c>
      <c r="EP149" s="89">
        <f t="shared" si="212"/>
        <v>0</v>
      </c>
      <c r="EQ149" s="89">
        <f t="shared" si="213"/>
        <v>0</v>
      </c>
      <c r="ER149" s="89">
        <f t="shared" si="214"/>
        <v>0</v>
      </c>
      <c r="ES149" s="89">
        <f t="shared" si="295"/>
        <v>0</v>
      </c>
      <c r="ET149" s="89">
        <f t="shared" si="215"/>
        <v>0</v>
      </c>
      <c r="EU149" s="89">
        <f t="shared" si="216"/>
        <v>0</v>
      </c>
      <c r="EV149" s="94">
        <f t="shared" si="217"/>
        <v>0</v>
      </c>
      <c r="EW149" s="94">
        <f t="shared" si="218"/>
        <v>0</v>
      </c>
      <c r="EX149" s="90">
        <f t="shared" si="219"/>
        <v>0</v>
      </c>
      <c r="EY149" s="662"/>
    </row>
    <row r="150" spans="1:155" ht="22.5" customHeight="1">
      <c r="A150" s="13">
        <f t="shared" si="208"/>
        <v>0</v>
      </c>
      <c r="B150" s="35">
        <v>85</v>
      </c>
      <c r="C150" s="336">
        <v>142</v>
      </c>
      <c r="D150" s="6">
        <f t="shared" si="209"/>
        <v>0</v>
      </c>
      <c r="E150" s="79"/>
      <c r="F150" s="443" t="str">
        <f t="shared" si="296"/>
        <v/>
      </c>
      <c r="G150" s="78">
        <f>'Data Paste From Shala Darpan'!L143</f>
        <v>0</v>
      </c>
      <c r="H150" s="79">
        <f>'Data Paste From Shala Darpan'!F143</f>
        <v>0</v>
      </c>
      <c r="I150" s="79">
        <f>'Data Paste From Shala Darpan'!H143</f>
        <v>0</v>
      </c>
      <c r="J150" s="79">
        <f>'Data Paste From Shala Darpan'!I143</f>
        <v>0</v>
      </c>
      <c r="K150" s="337">
        <f>'Data Paste From Shala Darpan'!K143</f>
        <v>0</v>
      </c>
      <c r="L150" s="214" t="str">
        <f t="shared" si="220"/>
        <v/>
      </c>
      <c r="M150" s="174"/>
      <c r="N150" s="175" t="str">
        <f t="shared" si="131"/>
        <v/>
      </c>
      <c r="O150" s="220">
        <f t="shared" si="221"/>
        <v>0</v>
      </c>
      <c r="P150" s="681"/>
      <c r="Q150" s="137"/>
      <c r="R150" s="138"/>
      <c r="S150" s="138"/>
      <c r="T150" s="139"/>
      <c r="U150" s="138"/>
      <c r="V150" s="414">
        <f t="shared" si="222"/>
        <v>0</v>
      </c>
      <c r="W150" s="138"/>
      <c r="X150" s="193"/>
      <c r="Y150" s="194"/>
      <c r="Z150" s="194"/>
      <c r="AA150" s="195"/>
      <c r="AB150" s="194"/>
      <c r="AC150" s="417">
        <f t="shared" si="223"/>
        <v>0</v>
      </c>
      <c r="AD150" s="194"/>
      <c r="AE150" s="242"/>
      <c r="AF150" s="243"/>
      <c r="AG150" s="243"/>
      <c r="AH150" s="244"/>
      <c r="AI150" s="243"/>
      <c r="AJ150" s="420">
        <f t="shared" si="224"/>
        <v>0</v>
      </c>
      <c r="AK150" s="243"/>
      <c r="AL150" s="143"/>
      <c r="AM150" s="144"/>
      <c r="AN150" s="144"/>
      <c r="AO150" s="145"/>
      <c r="AP150" s="144"/>
      <c r="AQ150" s="423">
        <f t="shared" si="225"/>
        <v>0</v>
      </c>
      <c r="AR150" s="144"/>
      <c r="AS150" s="257"/>
      <c r="AT150" s="258"/>
      <c r="AU150" s="258"/>
      <c r="AV150" s="259"/>
      <c r="AW150" s="258"/>
      <c r="AX150" s="426">
        <f t="shared" si="226"/>
        <v>0</v>
      </c>
      <c r="AY150" s="258"/>
      <c r="AZ150" s="295"/>
      <c r="BA150" s="296"/>
      <c r="BB150" s="296"/>
      <c r="BC150" s="297"/>
      <c r="BD150" s="296"/>
      <c r="BE150" s="429">
        <f t="shared" si="227"/>
        <v>0</v>
      </c>
      <c r="BF150" s="296"/>
      <c r="BG150" s="257"/>
      <c r="BH150" s="258"/>
      <c r="BI150" s="258"/>
      <c r="BJ150" s="259"/>
      <c r="BK150" s="258"/>
      <c r="BL150" s="426">
        <f t="shared" si="228"/>
        <v>0</v>
      </c>
      <c r="BM150" s="258"/>
      <c r="BN150" s="266">
        <v>0</v>
      </c>
      <c r="BO150" s="267">
        <v>0</v>
      </c>
      <c r="BP150" s="274">
        <v>0</v>
      </c>
      <c r="BQ150" s="275">
        <v>0</v>
      </c>
      <c r="BR150" s="282">
        <v>0</v>
      </c>
      <c r="BS150" s="283">
        <v>0</v>
      </c>
      <c r="BT150" s="202">
        <v>0</v>
      </c>
      <c r="BU150" s="203">
        <v>0</v>
      </c>
      <c r="BV150" s="203">
        <v>0</v>
      </c>
      <c r="BW150" s="150">
        <v>0</v>
      </c>
      <c r="BX150" s="151">
        <v>0</v>
      </c>
      <c r="BY150" s="301">
        <v>0</v>
      </c>
      <c r="BZ150" s="91">
        <f t="shared" si="229"/>
        <v>0</v>
      </c>
      <c r="CA150" s="89">
        <f t="shared" si="230"/>
        <v>0</v>
      </c>
      <c r="CB150" s="89">
        <f t="shared" si="231"/>
        <v>0</v>
      </c>
      <c r="CC150" s="89">
        <f t="shared" si="232"/>
        <v>0</v>
      </c>
      <c r="CD150" s="89">
        <f t="shared" si="233"/>
        <v>0</v>
      </c>
      <c r="CE150" s="89">
        <f t="shared" si="234"/>
        <v>0</v>
      </c>
      <c r="CF150" s="89">
        <f t="shared" si="235"/>
        <v>0</v>
      </c>
      <c r="CG150" s="89">
        <f t="shared" si="236"/>
        <v>0</v>
      </c>
      <c r="CH150" s="94">
        <f t="shared" si="237"/>
        <v>0</v>
      </c>
      <c r="CI150" s="94">
        <f t="shared" si="238"/>
        <v>0</v>
      </c>
      <c r="CJ150" s="90">
        <f t="shared" si="239"/>
        <v>0</v>
      </c>
      <c r="CK150" s="91">
        <f t="shared" si="240"/>
        <v>0</v>
      </c>
      <c r="CL150" s="89">
        <f t="shared" si="241"/>
        <v>0</v>
      </c>
      <c r="CM150" s="89">
        <f t="shared" si="242"/>
        <v>0</v>
      </c>
      <c r="CN150" s="89">
        <f t="shared" si="243"/>
        <v>0</v>
      </c>
      <c r="CO150" s="89">
        <f t="shared" si="244"/>
        <v>0</v>
      </c>
      <c r="CP150" s="89">
        <f t="shared" si="245"/>
        <v>0</v>
      </c>
      <c r="CQ150" s="89">
        <f t="shared" si="246"/>
        <v>0</v>
      </c>
      <c r="CR150" s="89">
        <f t="shared" si="247"/>
        <v>0</v>
      </c>
      <c r="CS150" s="94">
        <f t="shared" si="248"/>
        <v>0</v>
      </c>
      <c r="CT150" s="94">
        <f t="shared" si="249"/>
        <v>0</v>
      </c>
      <c r="CU150" s="90">
        <f t="shared" si="250"/>
        <v>0</v>
      </c>
      <c r="CV150" s="91">
        <f t="shared" si="251"/>
        <v>0</v>
      </c>
      <c r="CW150" s="89">
        <f t="shared" si="252"/>
        <v>0</v>
      </c>
      <c r="CX150" s="89">
        <f t="shared" si="253"/>
        <v>0</v>
      </c>
      <c r="CY150" s="89">
        <f t="shared" si="254"/>
        <v>0</v>
      </c>
      <c r="CZ150" s="89">
        <f t="shared" si="255"/>
        <v>0</v>
      </c>
      <c r="DA150" s="89">
        <f t="shared" si="256"/>
        <v>0</v>
      </c>
      <c r="DB150" s="89">
        <f t="shared" si="257"/>
        <v>0</v>
      </c>
      <c r="DC150" s="89">
        <f t="shared" si="258"/>
        <v>0</v>
      </c>
      <c r="DD150" s="94">
        <f t="shared" si="259"/>
        <v>0</v>
      </c>
      <c r="DE150" s="94">
        <f t="shared" si="260"/>
        <v>0</v>
      </c>
      <c r="DF150" s="90">
        <f t="shared" si="261"/>
        <v>0</v>
      </c>
      <c r="DG150" s="91">
        <f t="shared" si="262"/>
        <v>0</v>
      </c>
      <c r="DH150" s="91">
        <f t="shared" si="263"/>
        <v>0</v>
      </c>
      <c r="DI150" s="91">
        <f t="shared" si="264"/>
        <v>0</v>
      </c>
      <c r="DJ150" s="91">
        <f t="shared" si="265"/>
        <v>0</v>
      </c>
      <c r="DK150" s="89">
        <f t="shared" si="266"/>
        <v>0</v>
      </c>
      <c r="DL150" s="89">
        <f t="shared" si="267"/>
        <v>0</v>
      </c>
      <c r="DM150" s="89">
        <f t="shared" si="268"/>
        <v>0</v>
      </c>
      <c r="DN150" s="89">
        <f t="shared" si="269"/>
        <v>0</v>
      </c>
      <c r="DO150" s="89">
        <f t="shared" si="270"/>
        <v>0</v>
      </c>
      <c r="DP150" s="94">
        <f t="shared" si="271"/>
        <v>0</v>
      </c>
      <c r="DQ150" s="90">
        <f t="shared" si="272"/>
        <v>0</v>
      </c>
      <c r="DR150" s="342">
        <f t="shared" si="273"/>
        <v>0</v>
      </c>
      <c r="DS150" s="343">
        <f t="shared" si="274"/>
        <v>0</v>
      </c>
      <c r="DT150" s="343">
        <f t="shared" si="275"/>
        <v>0</v>
      </c>
      <c r="DU150" s="343">
        <f t="shared" si="276"/>
        <v>0</v>
      </c>
      <c r="DV150" s="89">
        <f t="shared" si="277"/>
        <v>0</v>
      </c>
      <c r="DW150" s="89">
        <f t="shared" si="278"/>
        <v>0</v>
      </c>
      <c r="DX150" s="343">
        <f t="shared" si="279"/>
        <v>0</v>
      </c>
      <c r="DY150" s="343">
        <f t="shared" si="280"/>
        <v>0</v>
      </c>
      <c r="DZ150" s="343">
        <f t="shared" si="281"/>
        <v>0</v>
      </c>
      <c r="EA150" s="94">
        <f t="shared" si="282"/>
        <v>0</v>
      </c>
      <c r="EB150" s="90">
        <f t="shared" si="283"/>
        <v>0</v>
      </c>
      <c r="EC150" s="91">
        <f t="shared" si="284"/>
        <v>0</v>
      </c>
      <c r="ED150" s="89">
        <f t="shared" si="285"/>
        <v>0</v>
      </c>
      <c r="EE150" s="89">
        <f t="shared" si="286"/>
        <v>0</v>
      </c>
      <c r="EF150" s="89">
        <f t="shared" si="287"/>
        <v>0</v>
      </c>
      <c r="EG150" s="89">
        <f t="shared" si="288"/>
        <v>0</v>
      </c>
      <c r="EH150" s="89">
        <f t="shared" si="289"/>
        <v>0</v>
      </c>
      <c r="EI150" s="89">
        <f t="shared" si="290"/>
        <v>0</v>
      </c>
      <c r="EJ150" s="89">
        <f t="shared" si="291"/>
        <v>0</v>
      </c>
      <c r="EK150" s="94">
        <f t="shared" si="292"/>
        <v>0</v>
      </c>
      <c r="EL150" s="94">
        <f t="shared" si="293"/>
        <v>0</v>
      </c>
      <c r="EM150" s="90">
        <f t="shared" si="294"/>
        <v>0</v>
      </c>
      <c r="EN150" s="91">
        <f t="shared" si="210"/>
        <v>0</v>
      </c>
      <c r="EO150" s="89">
        <f t="shared" si="211"/>
        <v>0</v>
      </c>
      <c r="EP150" s="89">
        <f t="shared" si="212"/>
        <v>0</v>
      </c>
      <c r="EQ150" s="89">
        <f t="shared" si="213"/>
        <v>0</v>
      </c>
      <c r="ER150" s="89">
        <f t="shared" si="214"/>
        <v>0</v>
      </c>
      <c r="ES150" s="89">
        <f t="shared" si="295"/>
        <v>0</v>
      </c>
      <c r="ET150" s="89">
        <f t="shared" si="215"/>
        <v>0</v>
      </c>
      <c r="EU150" s="89">
        <f t="shared" si="216"/>
        <v>0</v>
      </c>
      <c r="EV150" s="94">
        <f t="shared" si="217"/>
        <v>0</v>
      </c>
      <c r="EW150" s="94">
        <f t="shared" si="218"/>
        <v>0</v>
      </c>
      <c r="EX150" s="90">
        <f t="shared" si="219"/>
        <v>0</v>
      </c>
      <c r="EY150" s="662"/>
    </row>
    <row r="151" spans="1:155" ht="22.5" customHeight="1">
      <c r="A151" s="13">
        <f t="shared" si="208"/>
        <v>0</v>
      </c>
      <c r="B151" s="35">
        <v>86</v>
      </c>
      <c r="C151" s="334">
        <v>143</v>
      </c>
      <c r="D151" s="6">
        <f t="shared" si="209"/>
        <v>0</v>
      </c>
      <c r="E151" s="79"/>
      <c r="F151" s="443" t="str">
        <f t="shared" si="296"/>
        <v/>
      </c>
      <c r="G151" s="79">
        <f>'Data Paste From Shala Darpan'!L144</f>
        <v>0</v>
      </c>
      <c r="H151" s="79">
        <f>'Data Paste From Shala Darpan'!F144</f>
        <v>0</v>
      </c>
      <c r="I151" s="79">
        <f>'Data Paste From Shala Darpan'!H144</f>
        <v>0</v>
      </c>
      <c r="J151" s="79">
        <f>'Data Paste From Shala Darpan'!I144</f>
        <v>0</v>
      </c>
      <c r="K151" s="337">
        <f>'Data Paste From Shala Darpan'!K144</f>
        <v>0</v>
      </c>
      <c r="L151" s="214" t="str">
        <f t="shared" si="220"/>
        <v/>
      </c>
      <c r="M151" s="174"/>
      <c r="N151" s="175" t="str">
        <f t="shared" si="131"/>
        <v/>
      </c>
      <c r="O151" s="220">
        <f t="shared" si="221"/>
        <v>0</v>
      </c>
      <c r="P151" s="681"/>
      <c r="Q151" s="137"/>
      <c r="R151" s="138"/>
      <c r="S151" s="138"/>
      <c r="T151" s="139"/>
      <c r="U151" s="138"/>
      <c r="V151" s="414">
        <f t="shared" si="222"/>
        <v>0</v>
      </c>
      <c r="W151" s="138"/>
      <c r="X151" s="193"/>
      <c r="Y151" s="194"/>
      <c r="Z151" s="194"/>
      <c r="AA151" s="195"/>
      <c r="AB151" s="194"/>
      <c r="AC151" s="417">
        <f t="shared" si="223"/>
        <v>0</v>
      </c>
      <c r="AD151" s="194"/>
      <c r="AE151" s="242"/>
      <c r="AF151" s="243"/>
      <c r="AG151" s="243"/>
      <c r="AH151" s="244"/>
      <c r="AI151" s="243"/>
      <c r="AJ151" s="420">
        <f t="shared" si="224"/>
        <v>0</v>
      </c>
      <c r="AK151" s="243"/>
      <c r="AL151" s="143"/>
      <c r="AM151" s="144"/>
      <c r="AN151" s="144"/>
      <c r="AO151" s="145"/>
      <c r="AP151" s="144"/>
      <c r="AQ151" s="423">
        <f t="shared" si="225"/>
        <v>0</v>
      </c>
      <c r="AR151" s="144"/>
      <c r="AS151" s="257"/>
      <c r="AT151" s="258"/>
      <c r="AU151" s="258"/>
      <c r="AV151" s="259"/>
      <c r="AW151" s="258"/>
      <c r="AX151" s="426">
        <f t="shared" si="226"/>
        <v>0</v>
      </c>
      <c r="AY151" s="258"/>
      <c r="AZ151" s="295"/>
      <c r="BA151" s="296"/>
      <c r="BB151" s="296"/>
      <c r="BC151" s="297"/>
      <c r="BD151" s="296"/>
      <c r="BE151" s="429">
        <f t="shared" si="227"/>
        <v>0</v>
      </c>
      <c r="BF151" s="296"/>
      <c r="BG151" s="257"/>
      <c r="BH151" s="258"/>
      <c r="BI151" s="258"/>
      <c r="BJ151" s="259"/>
      <c r="BK151" s="258"/>
      <c r="BL151" s="426">
        <f t="shared" si="228"/>
        <v>0</v>
      </c>
      <c r="BM151" s="258"/>
      <c r="BN151" s="266">
        <v>0</v>
      </c>
      <c r="BO151" s="267">
        <v>0</v>
      </c>
      <c r="BP151" s="274">
        <v>0</v>
      </c>
      <c r="BQ151" s="275">
        <v>0</v>
      </c>
      <c r="BR151" s="282">
        <v>0</v>
      </c>
      <c r="BS151" s="283">
        <v>0</v>
      </c>
      <c r="BT151" s="202">
        <v>0</v>
      </c>
      <c r="BU151" s="203">
        <v>0</v>
      </c>
      <c r="BV151" s="203">
        <v>0</v>
      </c>
      <c r="BW151" s="150">
        <v>0</v>
      </c>
      <c r="BX151" s="151">
        <v>0</v>
      </c>
      <c r="BY151" s="301">
        <v>0</v>
      </c>
      <c r="BZ151" s="91">
        <f t="shared" si="229"/>
        <v>0</v>
      </c>
      <c r="CA151" s="89">
        <f t="shared" si="230"/>
        <v>0</v>
      </c>
      <c r="CB151" s="89">
        <f t="shared" si="231"/>
        <v>0</v>
      </c>
      <c r="CC151" s="89">
        <f t="shared" si="232"/>
        <v>0</v>
      </c>
      <c r="CD151" s="89">
        <f t="shared" si="233"/>
        <v>0</v>
      </c>
      <c r="CE151" s="89">
        <f t="shared" si="234"/>
        <v>0</v>
      </c>
      <c r="CF151" s="89">
        <f t="shared" si="235"/>
        <v>0</v>
      </c>
      <c r="CG151" s="89">
        <f t="shared" si="236"/>
        <v>0</v>
      </c>
      <c r="CH151" s="94">
        <f t="shared" si="237"/>
        <v>0</v>
      </c>
      <c r="CI151" s="94">
        <f t="shared" si="238"/>
        <v>0</v>
      </c>
      <c r="CJ151" s="90">
        <f t="shared" si="239"/>
        <v>0</v>
      </c>
      <c r="CK151" s="91">
        <f t="shared" si="240"/>
        <v>0</v>
      </c>
      <c r="CL151" s="89">
        <f t="shared" si="241"/>
        <v>0</v>
      </c>
      <c r="CM151" s="89">
        <f t="shared" si="242"/>
        <v>0</v>
      </c>
      <c r="CN151" s="89">
        <f t="shared" si="243"/>
        <v>0</v>
      </c>
      <c r="CO151" s="89">
        <f t="shared" si="244"/>
        <v>0</v>
      </c>
      <c r="CP151" s="89">
        <f t="shared" si="245"/>
        <v>0</v>
      </c>
      <c r="CQ151" s="89">
        <f t="shared" si="246"/>
        <v>0</v>
      </c>
      <c r="CR151" s="89">
        <f t="shared" si="247"/>
        <v>0</v>
      </c>
      <c r="CS151" s="94">
        <f t="shared" si="248"/>
        <v>0</v>
      </c>
      <c r="CT151" s="94">
        <f t="shared" si="249"/>
        <v>0</v>
      </c>
      <c r="CU151" s="90">
        <f t="shared" si="250"/>
        <v>0</v>
      </c>
      <c r="CV151" s="91">
        <f t="shared" si="251"/>
        <v>0</v>
      </c>
      <c r="CW151" s="89">
        <f t="shared" si="252"/>
        <v>0</v>
      </c>
      <c r="CX151" s="89">
        <f t="shared" si="253"/>
        <v>0</v>
      </c>
      <c r="CY151" s="89">
        <f t="shared" si="254"/>
        <v>0</v>
      </c>
      <c r="CZ151" s="89">
        <f t="shared" si="255"/>
        <v>0</v>
      </c>
      <c r="DA151" s="89">
        <f t="shared" si="256"/>
        <v>0</v>
      </c>
      <c r="DB151" s="89">
        <f t="shared" si="257"/>
        <v>0</v>
      </c>
      <c r="DC151" s="89">
        <f t="shared" si="258"/>
        <v>0</v>
      </c>
      <c r="DD151" s="94">
        <f t="shared" si="259"/>
        <v>0</v>
      </c>
      <c r="DE151" s="94">
        <f t="shared" si="260"/>
        <v>0</v>
      </c>
      <c r="DF151" s="90">
        <f t="shared" si="261"/>
        <v>0</v>
      </c>
      <c r="DG151" s="91">
        <f t="shared" si="262"/>
        <v>0</v>
      </c>
      <c r="DH151" s="91">
        <f t="shared" si="263"/>
        <v>0</v>
      </c>
      <c r="DI151" s="91">
        <f t="shared" si="264"/>
        <v>0</v>
      </c>
      <c r="DJ151" s="91">
        <f t="shared" si="265"/>
        <v>0</v>
      </c>
      <c r="DK151" s="89">
        <f t="shared" si="266"/>
        <v>0</v>
      </c>
      <c r="DL151" s="89">
        <f t="shared" si="267"/>
        <v>0</v>
      </c>
      <c r="DM151" s="89">
        <f t="shared" si="268"/>
        <v>0</v>
      </c>
      <c r="DN151" s="89">
        <f t="shared" si="269"/>
        <v>0</v>
      </c>
      <c r="DO151" s="89">
        <f t="shared" si="270"/>
        <v>0</v>
      </c>
      <c r="DP151" s="94">
        <f t="shared" si="271"/>
        <v>0</v>
      </c>
      <c r="DQ151" s="90">
        <f t="shared" si="272"/>
        <v>0</v>
      </c>
      <c r="DR151" s="342">
        <f t="shared" si="273"/>
        <v>0</v>
      </c>
      <c r="DS151" s="343">
        <f t="shared" si="274"/>
        <v>0</v>
      </c>
      <c r="DT151" s="343">
        <f t="shared" si="275"/>
        <v>0</v>
      </c>
      <c r="DU151" s="343">
        <f t="shared" si="276"/>
        <v>0</v>
      </c>
      <c r="DV151" s="89">
        <f t="shared" si="277"/>
        <v>0</v>
      </c>
      <c r="DW151" s="89">
        <f t="shared" si="278"/>
        <v>0</v>
      </c>
      <c r="DX151" s="343">
        <f t="shared" si="279"/>
        <v>0</v>
      </c>
      <c r="DY151" s="343">
        <f t="shared" si="280"/>
        <v>0</v>
      </c>
      <c r="DZ151" s="343">
        <f t="shared" si="281"/>
        <v>0</v>
      </c>
      <c r="EA151" s="94">
        <f t="shared" si="282"/>
        <v>0</v>
      </c>
      <c r="EB151" s="90">
        <f t="shared" si="283"/>
        <v>0</v>
      </c>
      <c r="EC151" s="91">
        <f t="shared" si="284"/>
        <v>0</v>
      </c>
      <c r="ED151" s="89">
        <f t="shared" si="285"/>
        <v>0</v>
      </c>
      <c r="EE151" s="89">
        <f t="shared" si="286"/>
        <v>0</v>
      </c>
      <c r="EF151" s="89">
        <f t="shared" si="287"/>
        <v>0</v>
      </c>
      <c r="EG151" s="89">
        <f t="shared" si="288"/>
        <v>0</v>
      </c>
      <c r="EH151" s="89">
        <f t="shared" si="289"/>
        <v>0</v>
      </c>
      <c r="EI151" s="89">
        <f t="shared" si="290"/>
        <v>0</v>
      </c>
      <c r="EJ151" s="89">
        <f t="shared" si="291"/>
        <v>0</v>
      </c>
      <c r="EK151" s="94">
        <f t="shared" si="292"/>
        <v>0</v>
      </c>
      <c r="EL151" s="94">
        <f t="shared" si="293"/>
        <v>0</v>
      </c>
      <c r="EM151" s="90">
        <f t="shared" si="294"/>
        <v>0</v>
      </c>
      <c r="EN151" s="91">
        <f t="shared" si="210"/>
        <v>0</v>
      </c>
      <c r="EO151" s="89">
        <f t="shared" si="211"/>
        <v>0</v>
      </c>
      <c r="EP151" s="89">
        <f t="shared" si="212"/>
        <v>0</v>
      </c>
      <c r="EQ151" s="89">
        <f t="shared" si="213"/>
        <v>0</v>
      </c>
      <c r="ER151" s="89">
        <f t="shared" si="214"/>
        <v>0</v>
      </c>
      <c r="ES151" s="89">
        <f t="shared" si="295"/>
        <v>0</v>
      </c>
      <c r="ET151" s="89">
        <f t="shared" si="215"/>
        <v>0</v>
      </c>
      <c r="EU151" s="89">
        <f t="shared" si="216"/>
        <v>0</v>
      </c>
      <c r="EV151" s="94">
        <f t="shared" si="217"/>
        <v>0</v>
      </c>
      <c r="EW151" s="94">
        <f t="shared" si="218"/>
        <v>0</v>
      </c>
      <c r="EX151" s="90">
        <f t="shared" si="219"/>
        <v>0</v>
      </c>
      <c r="EY151" s="662"/>
    </row>
    <row r="152" spans="1:155" ht="22.5" customHeight="1">
      <c r="A152" s="13">
        <f t="shared" si="208"/>
        <v>0</v>
      </c>
      <c r="B152" s="35">
        <v>87</v>
      </c>
      <c r="C152" s="336">
        <v>144</v>
      </c>
      <c r="D152" s="6">
        <f t="shared" si="209"/>
        <v>0</v>
      </c>
      <c r="E152" s="79"/>
      <c r="F152" s="443" t="str">
        <f t="shared" si="296"/>
        <v/>
      </c>
      <c r="G152" s="78">
        <f>'Data Paste From Shala Darpan'!L145</f>
        <v>0</v>
      </c>
      <c r="H152" s="79">
        <f>'Data Paste From Shala Darpan'!F145</f>
        <v>0</v>
      </c>
      <c r="I152" s="79">
        <f>'Data Paste From Shala Darpan'!H145</f>
        <v>0</v>
      </c>
      <c r="J152" s="79">
        <f>'Data Paste From Shala Darpan'!I145</f>
        <v>0</v>
      </c>
      <c r="K152" s="337">
        <f>'Data Paste From Shala Darpan'!K145</f>
        <v>0</v>
      </c>
      <c r="L152" s="214" t="str">
        <f t="shared" si="220"/>
        <v/>
      </c>
      <c r="M152" s="174"/>
      <c r="N152" s="175" t="str">
        <f t="shared" si="131"/>
        <v/>
      </c>
      <c r="O152" s="220">
        <f t="shared" si="221"/>
        <v>0</v>
      </c>
      <c r="P152" s="681"/>
      <c r="Q152" s="137"/>
      <c r="R152" s="138"/>
      <c r="S152" s="138"/>
      <c r="T152" s="139"/>
      <c r="U152" s="138"/>
      <c r="V152" s="414">
        <f t="shared" si="222"/>
        <v>0</v>
      </c>
      <c r="W152" s="138"/>
      <c r="X152" s="193"/>
      <c r="Y152" s="194"/>
      <c r="Z152" s="194"/>
      <c r="AA152" s="195"/>
      <c r="AB152" s="194"/>
      <c r="AC152" s="417">
        <f t="shared" si="223"/>
        <v>0</v>
      </c>
      <c r="AD152" s="194"/>
      <c r="AE152" s="242"/>
      <c r="AF152" s="243"/>
      <c r="AG152" s="243"/>
      <c r="AH152" s="244"/>
      <c r="AI152" s="243"/>
      <c r="AJ152" s="420">
        <f t="shared" si="224"/>
        <v>0</v>
      </c>
      <c r="AK152" s="243"/>
      <c r="AL152" s="143"/>
      <c r="AM152" s="144"/>
      <c r="AN152" s="144"/>
      <c r="AO152" s="145"/>
      <c r="AP152" s="144"/>
      <c r="AQ152" s="423">
        <f t="shared" si="225"/>
        <v>0</v>
      </c>
      <c r="AR152" s="144"/>
      <c r="AS152" s="257"/>
      <c r="AT152" s="258"/>
      <c r="AU152" s="258"/>
      <c r="AV152" s="259"/>
      <c r="AW152" s="258"/>
      <c r="AX152" s="426">
        <f t="shared" si="226"/>
        <v>0</v>
      </c>
      <c r="AY152" s="258"/>
      <c r="AZ152" s="295"/>
      <c r="BA152" s="296"/>
      <c r="BB152" s="296"/>
      <c r="BC152" s="297"/>
      <c r="BD152" s="296"/>
      <c r="BE152" s="429">
        <f t="shared" si="227"/>
        <v>0</v>
      </c>
      <c r="BF152" s="296"/>
      <c r="BG152" s="257"/>
      <c r="BH152" s="258"/>
      <c r="BI152" s="258"/>
      <c r="BJ152" s="259"/>
      <c r="BK152" s="258"/>
      <c r="BL152" s="426">
        <f t="shared" si="228"/>
        <v>0</v>
      </c>
      <c r="BM152" s="258"/>
      <c r="BN152" s="266">
        <v>0</v>
      </c>
      <c r="BO152" s="267">
        <v>0</v>
      </c>
      <c r="BP152" s="274">
        <v>0</v>
      </c>
      <c r="BQ152" s="275">
        <v>0</v>
      </c>
      <c r="BR152" s="282">
        <v>0</v>
      </c>
      <c r="BS152" s="283">
        <v>0</v>
      </c>
      <c r="BT152" s="202">
        <v>0</v>
      </c>
      <c r="BU152" s="203">
        <v>0</v>
      </c>
      <c r="BV152" s="203">
        <v>0</v>
      </c>
      <c r="BW152" s="150">
        <v>0</v>
      </c>
      <c r="BX152" s="151">
        <v>0</v>
      </c>
      <c r="BY152" s="301">
        <v>0</v>
      </c>
      <c r="BZ152" s="91">
        <f t="shared" si="229"/>
        <v>0</v>
      </c>
      <c r="CA152" s="89">
        <f t="shared" si="230"/>
        <v>0</v>
      </c>
      <c r="CB152" s="89">
        <f t="shared" si="231"/>
        <v>0</v>
      </c>
      <c r="CC152" s="89">
        <f t="shared" si="232"/>
        <v>0</v>
      </c>
      <c r="CD152" s="89">
        <f t="shared" si="233"/>
        <v>0</v>
      </c>
      <c r="CE152" s="89">
        <f t="shared" si="234"/>
        <v>0</v>
      </c>
      <c r="CF152" s="89">
        <f t="shared" si="235"/>
        <v>0</v>
      </c>
      <c r="CG152" s="89">
        <f t="shared" si="236"/>
        <v>0</v>
      </c>
      <c r="CH152" s="94">
        <f t="shared" si="237"/>
        <v>0</v>
      </c>
      <c r="CI152" s="94">
        <f t="shared" si="238"/>
        <v>0</v>
      </c>
      <c r="CJ152" s="90">
        <f t="shared" si="239"/>
        <v>0</v>
      </c>
      <c r="CK152" s="91">
        <f t="shared" si="240"/>
        <v>0</v>
      </c>
      <c r="CL152" s="89">
        <f t="shared" si="241"/>
        <v>0</v>
      </c>
      <c r="CM152" s="89">
        <f t="shared" si="242"/>
        <v>0</v>
      </c>
      <c r="CN152" s="89">
        <f t="shared" si="243"/>
        <v>0</v>
      </c>
      <c r="CO152" s="89">
        <f t="shared" si="244"/>
        <v>0</v>
      </c>
      <c r="CP152" s="89">
        <f t="shared" si="245"/>
        <v>0</v>
      </c>
      <c r="CQ152" s="89">
        <f t="shared" si="246"/>
        <v>0</v>
      </c>
      <c r="CR152" s="89">
        <f t="shared" si="247"/>
        <v>0</v>
      </c>
      <c r="CS152" s="94">
        <f t="shared" si="248"/>
        <v>0</v>
      </c>
      <c r="CT152" s="94">
        <f t="shared" si="249"/>
        <v>0</v>
      </c>
      <c r="CU152" s="90">
        <f t="shared" si="250"/>
        <v>0</v>
      </c>
      <c r="CV152" s="91">
        <f t="shared" si="251"/>
        <v>0</v>
      </c>
      <c r="CW152" s="89">
        <f t="shared" si="252"/>
        <v>0</v>
      </c>
      <c r="CX152" s="89">
        <f t="shared" si="253"/>
        <v>0</v>
      </c>
      <c r="CY152" s="89">
        <f t="shared" si="254"/>
        <v>0</v>
      </c>
      <c r="CZ152" s="89">
        <f t="shared" si="255"/>
        <v>0</v>
      </c>
      <c r="DA152" s="89">
        <f t="shared" si="256"/>
        <v>0</v>
      </c>
      <c r="DB152" s="89">
        <f t="shared" si="257"/>
        <v>0</v>
      </c>
      <c r="DC152" s="89">
        <f t="shared" si="258"/>
        <v>0</v>
      </c>
      <c r="DD152" s="94">
        <f t="shared" si="259"/>
        <v>0</v>
      </c>
      <c r="DE152" s="94">
        <f t="shared" si="260"/>
        <v>0</v>
      </c>
      <c r="DF152" s="90">
        <f t="shared" si="261"/>
        <v>0</v>
      </c>
      <c r="DG152" s="91">
        <f t="shared" si="262"/>
        <v>0</v>
      </c>
      <c r="DH152" s="91">
        <f t="shared" si="263"/>
        <v>0</v>
      </c>
      <c r="DI152" s="91">
        <f t="shared" si="264"/>
        <v>0</v>
      </c>
      <c r="DJ152" s="91">
        <f t="shared" si="265"/>
        <v>0</v>
      </c>
      <c r="DK152" s="89">
        <f t="shared" si="266"/>
        <v>0</v>
      </c>
      <c r="DL152" s="89">
        <f t="shared" si="267"/>
        <v>0</v>
      </c>
      <c r="DM152" s="89">
        <f t="shared" si="268"/>
        <v>0</v>
      </c>
      <c r="DN152" s="89">
        <f t="shared" si="269"/>
        <v>0</v>
      </c>
      <c r="DO152" s="89">
        <f t="shared" si="270"/>
        <v>0</v>
      </c>
      <c r="DP152" s="94">
        <f t="shared" si="271"/>
        <v>0</v>
      </c>
      <c r="DQ152" s="90">
        <f t="shared" si="272"/>
        <v>0</v>
      </c>
      <c r="DR152" s="342">
        <f t="shared" si="273"/>
        <v>0</v>
      </c>
      <c r="DS152" s="343">
        <f t="shared" si="274"/>
        <v>0</v>
      </c>
      <c r="DT152" s="343">
        <f t="shared" si="275"/>
        <v>0</v>
      </c>
      <c r="DU152" s="343">
        <f t="shared" si="276"/>
        <v>0</v>
      </c>
      <c r="DV152" s="89">
        <f t="shared" si="277"/>
        <v>0</v>
      </c>
      <c r="DW152" s="89">
        <f t="shared" si="278"/>
        <v>0</v>
      </c>
      <c r="DX152" s="343">
        <f t="shared" si="279"/>
        <v>0</v>
      </c>
      <c r="DY152" s="343">
        <f t="shared" si="280"/>
        <v>0</v>
      </c>
      <c r="DZ152" s="343">
        <f t="shared" si="281"/>
        <v>0</v>
      </c>
      <c r="EA152" s="94">
        <f t="shared" si="282"/>
        <v>0</v>
      </c>
      <c r="EB152" s="90">
        <f t="shared" si="283"/>
        <v>0</v>
      </c>
      <c r="EC152" s="91">
        <f t="shared" si="284"/>
        <v>0</v>
      </c>
      <c r="ED152" s="89">
        <f t="shared" si="285"/>
        <v>0</v>
      </c>
      <c r="EE152" s="89">
        <f t="shared" si="286"/>
        <v>0</v>
      </c>
      <c r="EF152" s="89">
        <f t="shared" si="287"/>
        <v>0</v>
      </c>
      <c r="EG152" s="89">
        <f t="shared" si="288"/>
        <v>0</v>
      </c>
      <c r="EH152" s="89">
        <f t="shared" si="289"/>
        <v>0</v>
      </c>
      <c r="EI152" s="89">
        <f t="shared" si="290"/>
        <v>0</v>
      </c>
      <c r="EJ152" s="89">
        <f t="shared" si="291"/>
        <v>0</v>
      </c>
      <c r="EK152" s="94">
        <f t="shared" si="292"/>
        <v>0</v>
      </c>
      <c r="EL152" s="94">
        <f t="shared" si="293"/>
        <v>0</v>
      </c>
      <c r="EM152" s="90">
        <f t="shared" si="294"/>
        <v>0</v>
      </c>
      <c r="EN152" s="91">
        <f t="shared" si="210"/>
        <v>0</v>
      </c>
      <c r="EO152" s="89">
        <f t="shared" si="211"/>
        <v>0</v>
      </c>
      <c r="EP152" s="89">
        <f t="shared" si="212"/>
        <v>0</v>
      </c>
      <c r="EQ152" s="89">
        <f t="shared" si="213"/>
        <v>0</v>
      </c>
      <c r="ER152" s="89">
        <f t="shared" si="214"/>
        <v>0</v>
      </c>
      <c r="ES152" s="89">
        <f t="shared" si="295"/>
        <v>0</v>
      </c>
      <c r="ET152" s="89">
        <f t="shared" si="215"/>
        <v>0</v>
      </c>
      <c r="EU152" s="89">
        <f t="shared" si="216"/>
        <v>0</v>
      </c>
      <c r="EV152" s="94">
        <f t="shared" si="217"/>
        <v>0</v>
      </c>
      <c r="EW152" s="94">
        <f t="shared" si="218"/>
        <v>0</v>
      </c>
      <c r="EX152" s="90">
        <f t="shared" si="219"/>
        <v>0</v>
      </c>
      <c r="EY152" s="662"/>
    </row>
    <row r="153" spans="1:155" ht="22.5" customHeight="1">
      <c r="A153" s="13">
        <f t="shared" si="208"/>
        <v>0</v>
      </c>
      <c r="B153" s="35">
        <v>88</v>
      </c>
      <c r="C153" s="334">
        <v>145</v>
      </c>
      <c r="D153" s="6">
        <f t="shared" si="209"/>
        <v>0</v>
      </c>
      <c r="E153" s="79"/>
      <c r="F153" s="443" t="str">
        <f t="shared" si="296"/>
        <v/>
      </c>
      <c r="G153" s="79">
        <f>'Data Paste From Shala Darpan'!L146</f>
        <v>0</v>
      </c>
      <c r="H153" s="79">
        <f>'Data Paste From Shala Darpan'!F146</f>
        <v>0</v>
      </c>
      <c r="I153" s="79">
        <f>'Data Paste From Shala Darpan'!H146</f>
        <v>0</v>
      </c>
      <c r="J153" s="79">
        <f>'Data Paste From Shala Darpan'!I146</f>
        <v>0</v>
      </c>
      <c r="K153" s="337">
        <f>'Data Paste From Shala Darpan'!K146</f>
        <v>0</v>
      </c>
      <c r="L153" s="214" t="str">
        <f t="shared" si="220"/>
        <v/>
      </c>
      <c r="M153" s="174"/>
      <c r="N153" s="175" t="str">
        <f t="shared" si="131"/>
        <v/>
      </c>
      <c r="O153" s="220">
        <f t="shared" si="221"/>
        <v>0</v>
      </c>
      <c r="P153" s="681"/>
      <c r="Q153" s="137"/>
      <c r="R153" s="138"/>
      <c r="S153" s="138"/>
      <c r="T153" s="139"/>
      <c r="U153" s="138"/>
      <c r="V153" s="414">
        <f t="shared" si="222"/>
        <v>0</v>
      </c>
      <c r="W153" s="138"/>
      <c r="X153" s="193"/>
      <c r="Y153" s="194"/>
      <c r="Z153" s="194"/>
      <c r="AA153" s="195"/>
      <c r="AB153" s="194"/>
      <c r="AC153" s="417">
        <f t="shared" si="223"/>
        <v>0</v>
      </c>
      <c r="AD153" s="194"/>
      <c r="AE153" s="242"/>
      <c r="AF153" s="243"/>
      <c r="AG153" s="243"/>
      <c r="AH153" s="244"/>
      <c r="AI153" s="243"/>
      <c r="AJ153" s="420">
        <f t="shared" si="224"/>
        <v>0</v>
      </c>
      <c r="AK153" s="243"/>
      <c r="AL153" s="143"/>
      <c r="AM153" s="144"/>
      <c r="AN153" s="144"/>
      <c r="AO153" s="145"/>
      <c r="AP153" s="144"/>
      <c r="AQ153" s="423">
        <f t="shared" si="225"/>
        <v>0</v>
      </c>
      <c r="AR153" s="144"/>
      <c r="AS153" s="257"/>
      <c r="AT153" s="258"/>
      <c r="AU153" s="258"/>
      <c r="AV153" s="259"/>
      <c r="AW153" s="258"/>
      <c r="AX153" s="426">
        <f t="shared" si="226"/>
        <v>0</v>
      </c>
      <c r="AY153" s="258"/>
      <c r="AZ153" s="295"/>
      <c r="BA153" s="296"/>
      <c r="BB153" s="296"/>
      <c r="BC153" s="297"/>
      <c r="BD153" s="296"/>
      <c r="BE153" s="429">
        <f t="shared" si="227"/>
        <v>0</v>
      </c>
      <c r="BF153" s="296"/>
      <c r="BG153" s="257"/>
      <c r="BH153" s="258"/>
      <c r="BI153" s="258"/>
      <c r="BJ153" s="259"/>
      <c r="BK153" s="258"/>
      <c r="BL153" s="426">
        <f t="shared" si="228"/>
        <v>0</v>
      </c>
      <c r="BM153" s="258"/>
      <c r="BN153" s="266">
        <v>0</v>
      </c>
      <c r="BO153" s="267">
        <v>0</v>
      </c>
      <c r="BP153" s="274">
        <v>0</v>
      </c>
      <c r="BQ153" s="275">
        <v>0</v>
      </c>
      <c r="BR153" s="282">
        <v>0</v>
      </c>
      <c r="BS153" s="283">
        <v>0</v>
      </c>
      <c r="BT153" s="202">
        <v>0</v>
      </c>
      <c r="BU153" s="203">
        <v>0</v>
      </c>
      <c r="BV153" s="203">
        <v>0</v>
      </c>
      <c r="BW153" s="150">
        <v>0</v>
      </c>
      <c r="BX153" s="151">
        <v>0</v>
      </c>
      <c r="BY153" s="301">
        <v>0</v>
      </c>
      <c r="BZ153" s="91">
        <f t="shared" si="229"/>
        <v>0</v>
      </c>
      <c r="CA153" s="89">
        <f t="shared" si="230"/>
        <v>0</v>
      </c>
      <c r="CB153" s="89">
        <f t="shared" si="231"/>
        <v>0</v>
      </c>
      <c r="CC153" s="89">
        <f t="shared" si="232"/>
        <v>0</v>
      </c>
      <c r="CD153" s="89">
        <f t="shared" si="233"/>
        <v>0</v>
      </c>
      <c r="CE153" s="89">
        <f t="shared" si="234"/>
        <v>0</v>
      </c>
      <c r="CF153" s="89">
        <f t="shared" si="235"/>
        <v>0</v>
      </c>
      <c r="CG153" s="89">
        <f t="shared" si="236"/>
        <v>0</v>
      </c>
      <c r="CH153" s="94">
        <f t="shared" si="237"/>
        <v>0</v>
      </c>
      <c r="CI153" s="94">
        <f t="shared" si="238"/>
        <v>0</v>
      </c>
      <c r="CJ153" s="90">
        <f t="shared" si="239"/>
        <v>0</v>
      </c>
      <c r="CK153" s="91">
        <f t="shared" si="240"/>
        <v>0</v>
      </c>
      <c r="CL153" s="89">
        <f t="shared" si="241"/>
        <v>0</v>
      </c>
      <c r="CM153" s="89">
        <f t="shared" si="242"/>
        <v>0</v>
      </c>
      <c r="CN153" s="89">
        <f t="shared" si="243"/>
        <v>0</v>
      </c>
      <c r="CO153" s="89">
        <f t="shared" si="244"/>
        <v>0</v>
      </c>
      <c r="CP153" s="89">
        <f t="shared" si="245"/>
        <v>0</v>
      </c>
      <c r="CQ153" s="89">
        <f t="shared" si="246"/>
        <v>0</v>
      </c>
      <c r="CR153" s="89">
        <f t="shared" si="247"/>
        <v>0</v>
      </c>
      <c r="CS153" s="94">
        <f t="shared" si="248"/>
        <v>0</v>
      </c>
      <c r="CT153" s="94">
        <f t="shared" si="249"/>
        <v>0</v>
      </c>
      <c r="CU153" s="90">
        <f t="shared" si="250"/>
        <v>0</v>
      </c>
      <c r="CV153" s="91">
        <f t="shared" si="251"/>
        <v>0</v>
      </c>
      <c r="CW153" s="89">
        <f t="shared" si="252"/>
        <v>0</v>
      </c>
      <c r="CX153" s="89">
        <f t="shared" si="253"/>
        <v>0</v>
      </c>
      <c r="CY153" s="89">
        <f t="shared" si="254"/>
        <v>0</v>
      </c>
      <c r="CZ153" s="89">
        <f t="shared" si="255"/>
        <v>0</v>
      </c>
      <c r="DA153" s="89">
        <f t="shared" si="256"/>
        <v>0</v>
      </c>
      <c r="DB153" s="89">
        <f t="shared" si="257"/>
        <v>0</v>
      </c>
      <c r="DC153" s="89">
        <f t="shared" si="258"/>
        <v>0</v>
      </c>
      <c r="DD153" s="94">
        <f t="shared" si="259"/>
        <v>0</v>
      </c>
      <c r="DE153" s="94">
        <f t="shared" si="260"/>
        <v>0</v>
      </c>
      <c r="DF153" s="90">
        <f t="shared" si="261"/>
        <v>0</v>
      </c>
      <c r="DG153" s="91">
        <f t="shared" si="262"/>
        <v>0</v>
      </c>
      <c r="DH153" s="91">
        <f t="shared" si="263"/>
        <v>0</v>
      </c>
      <c r="DI153" s="91">
        <f t="shared" si="264"/>
        <v>0</v>
      </c>
      <c r="DJ153" s="91">
        <f t="shared" si="265"/>
        <v>0</v>
      </c>
      <c r="DK153" s="89">
        <f t="shared" si="266"/>
        <v>0</v>
      </c>
      <c r="DL153" s="89">
        <f t="shared" si="267"/>
        <v>0</v>
      </c>
      <c r="DM153" s="89">
        <f t="shared" si="268"/>
        <v>0</v>
      </c>
      <c r="DN153" s="89">
        <f t="shared" si="269"/>
        <v>0</v>
      </c>
      <c r="DO153" s="89">
        <f t="shared" si="270"/>
        <v>0</v>
      </c>
      <c r="DP153" s="94">
        <f t="shared" si="271"/>
        <v>0</v>
      </c>
      <c r="DQ153" s="90">
        <f t="shared" si="272"/>
        <v>0</v>
      </c>
      <c r="DR153" s="342">
        <f t="shared" si="273"/>
        <v>0</v>
      </c>
      <c r="DS153" s="343">
        <f t="shared" si="274"/>
        <v>0</v>
      </c>
      <c r="DT153" s="343">
        <f t="shared" si="275"/>
        <v>0</v>
      </c>
      <c r="DU153" s="343">
        <f t="shared" si="276"/>
        <v>0</v>
      </c>
      <c r="DV153" s="89">
        <f t="shared" si="277"/>
        <v>0</v>
      </c>
      <c r="DW153" s="89">
        <f t="shared" si="278"/>
        <v>0</v>
      </c>
      <c r="DX153" s="343">
        <f t="shared" si="279"/>
        <v>0</v>
      </c>
      <c r="DY153" s="343">
        <f t="shared" si="280"/>
        <v>0</v>
      </c>
      <c r="DZ153" s="343">
        <f t="shared" si="281"/>
        <v>0</v>
      </c>
      <c r="EA153" s="94">
        <f t="shared" si="282"/>
        <v>0</v>
      </c>
      <c r="EB153" s="90">
        <f t="shared" si="283"/>
        <v>0</v>
      </c>
      <c r="EC153" s="91">
        <f t="shared" si="284"/>
        <v>0</v>
      </c>
      <c r="ED153" s="89">
        <f t="shared" si="285"/>
        <v>0</v>
      </c>
      <c r="EE153" s="89">
        <f t="shared" si="286"/>
        <v>0</v>
      </c>
      <c r="EF153" s="89">
        <f t="shared" si="287"/>
        <v>0</v>
      </c>
      <c r="EG153" s="89">
        <f t="shared" si="288"/>
        <v>0</v>
      </c>
      <c r="EH153" s="89">
        <f t="shared" si="289"/>
        <v>0</v>
      </c>
      <c r="EI153" s="89">
        <f t="shared" si="290"/>
        <v>0</v>
      </c>
      <c r="EJ153" s="89">
        <f t="shared" si="291"/>
        <v>0</v>
      </c>
      <c r="EK153" s="94">
        <f t="shared" si="292"/>
        <v>0</v>
      </c>
      <c r="EL153" s="94">
        <f t="shared" si="293"/>
        <v>0</v>
      </c>
      <c r="EM153" s="90">
        <f t="shared" si="294"/>
        <v>0</v>
      </c>
      <c r="EN153" s="91">
        <f t="shared" si="210"/>
        <v>0</v>
      </c>
      <c r="EO153" s="89">
        <f t="shared" si="211"/>
        <v>0</v>
      </c>
      <c r="EP153" s="89">
        <f t="shared" si="212"/>
        <v>0</v>
      </c>
      <c r="EQ153" s="89">
        <f t="shared" si="213"/>
        <v>0</v>
      </c>
      <c r="ER153" s="89">
        <f t="shared" si="214"/>
        <v>0</v>
      </c>
      <c r="ES153" s="89">
        <f t="shared" si="295"/>
        <v>0</v>
      </c>
      <c r="ET153" s="89">
        <f t="shared" si="215"/>
        <v>0</v>
      </c>
      <c r="EU153" s="89">
        <f t="shared" si="216"/>
        <v>0</v>
      </c>
      <c r="EV153" s="94">
        <f t="shared" si="217"/>
        <v>0</v>
      </c>
      <c r="EW153" s="94">
        <f t="shared" si="218"/>
        <v>0</v>
      </c>
      <c r="EX153" s="90">
        <f t="shared" si="219"/>
        <v>0</v>
      </c>
      <c r="EY153" s="662"/>
    </row>
    <row r="154" spans="1:155" ht="22.5" customHeight="1">
      <c r="A154" s="13">
        <f t="shared" si="208"/>
        <v>0</v>
      </c>
      <c r="B154" s="35">
        <v>89</v>
      </c>
      <c r="C154" s="336">
        <v>146</v>
      </c>
      <c r="D154" s="6">
        <f t="shared" si="209"/>
        <v>0</v>
      </c>
      <c r="E154" s="79"/>
      <c r="F154" s="443" t="str">
        <f t="shared" si="296"/>
        <v/>
      </c>
      <c r="G154" s="78">
        <f>'Data Paste From Shala Darpan'!L147</f>
        <v>0</v>
      </c>
      <c r="H154" s="79">
        <f>'Data Paste From Shala Darpan'!F147</f>
        <v>0</v>
      </c>
      <c r="I154" s="79">
        <f>'Data Paste From Shala Darpan'!H147</f>
        <v>0</v>
      </c>
      <c r="J154" s="79">
        <f>'Data Paste From Shala Darpan'!I147</f>
        <v>0</v>
      </c>
      <c r="K154" s="337">
        <f>'Data Paste From Shala Darpan'!K147</f>
        <v>0</v>
      </c>
      <c r="L154" s="214" t="str">
        <f t="shared" si="220"/>
        <v/>
      </c>
      <c r="M154" s="174"/>
      <c r="N154" s="175" t="str">
        <f t="shared" si="131"/>
        <v/>
      </c>
      <c r="O154" s="220">
        <f t="shared" si="221"/>
        <v>0</v>
      </c>
      <c r="P154" s="681"/>
      <c r="Q154" s="137"/>
      <c r="R154" s="138"/>
      <c r="S154" s="138"/>
      <c r="T154" s="139"/>
      <c r="U154" s="138"/>
      <c r="V154" s="414">
        <f t="shared" si="222"/>
        <v>0</v>
      </c>
      <c r="W154" s="138"/>
      <c r="X154" s="193"/>
      <c r="Y154" s="194"/>
      <c r="Z154" s="194"/>
      <c r="AA154" s="195"/>
      <c r="AB154" s="194"/>
      <c r="AC154" s="417">
        <f t="shared" si="223"/>
        <v>0</v>
      </c>
      <c r="AD154" s="194"/>
      <c r="AE154" s="242"/>
      <c r="AF154" s="243"/>
      <c r="AG154" s="243"/>
      <c r="AH154" s="244"/>
      <c r="AI154" s="243"/>
      <c r="AJ154" s="420">
        <f t="shared" si="224"/>
        <v>0</v>
      </c>
      <c r="AK154" s="243"/>
      <c r="AL154" s="143"/>
      <c r="AM154" s="144"/>
      <c r="AN154" s="144"/>
      <c r="AO154" s="145"/>
      <c r="AP154" s="144"/>
      <c r="AQ154" s="423">
        <f t="shared" si="225"/>
        <v>0</v>
      </c>
      <c r="AR154" s="144"/>
      <c r="AS154" s="257"/>
      <c r="AT154" s="258"/>
      <c r="AU154" s="258"/>
      <c r="AV154" s="259"/>
      <c r="AW154" s="258"/>
      <c r="AX154" s="426">
        <f t="shared" si="226"/>
        <v>0</v>
      </c>
      <c r="AY154" s="258"/>
      <c r="AZ154" s="295"/>
      <c r="BA154" s="296"/>
      <c r="BB154" s="296"/>
      <c r="BC154" s="297"/>
      <c r="BD154" s="296"/>
      <c r="BE154" s="429">
        <f t="shared" si="227"/>
        <v>0</v>
      </c>
      <c r="BF154" s="296"/>
      <c r="BG154" s="257"/>
      <c r="BH154" s="258"/>
      <c r="BI154" s="258"/>
      <c r="BJ154" s="259"/>
      <c r="BK154" s="258"/>
      <c r="BL154" s="426">
        <f t="shared" si="228"/>
        <v>0</v>
      </c>
      <c r="BM154" s="258"/>
      <c r="BN154" s="266">
        <v>0</v>
      </c>
      <c r="BO154" s="267">
        <v>0</v>
      </c>
      <c r="BP154" s="274">
        <v>0</v>
      </c>
      <c r="BQ154" s="275">
        <v>0</v>
      </c>
      <c r="BR154" s="282">
        <v>0</v>
      </c>
      <c r="BS154" s="283">
        <v>0</v>
      </c>
      <c r="BT154" s="202">
        <v>0</v>
      </c>
      <c r="BU154" s="203">
        <v>0</v>
      </c>
      <c r="BV154" s="203">
        <v>0</v>
      </c>
      <c r="BW154" s="150">
        <v>0</v>
      </c>
      <c r="BX154" s="151">
        <v>0</v>
      </c>
      <c r="BY154" s="301">
        <v>0</v>
      </c>
      <c r="BZ154" s="91">
        <f t="shared" si="229"/>
        <v>0</v>
      </c>
      <c r="CA154" s="89">
        <f t="shared" si="230"/>
        <v>0</v>
      </c>
      <c r="CB154" s="89">
        <f t="shared" si="231"/>
        <v>0</v>
      </c>
      <c r="CC154" s="89">
        <f t="shared" si="232"/>
        <v>0</v>
      </c>
      <c r="CD154" s="89">
        <f t="shared" si="233"/>
        <v>0</v>
      </c>
      <c r="CE154" s="89">
        <f t="shared" si="234"/>
        <v>0</v>
      </c>
      <c r="CF154" s="89">
        <f t="shared" si="235"/>
        <v>0</v>
      </c>
      <c r="CG154" s="89">
        <f t="shared" si="236"/>
        <v>0</v>
      </c>
      <c r="CH154" s="94">
        <f t="shared" si="237"/>
        <v>0</v>
      </c>
      <c r="CI154" s="94">
        <f t="shared" si="238"/>
        <v>0</v>
      </c>
      <c r="CJ154" s="90">
        <f t="shared" si="239"/>
        <v>0</v>
      </c>
      <c r="CK154" s="91">
        <f t="shared" si="240"/>
        <v>0</v>
      </c>
      <c r="CL154" s="89">
        <f t="shared" si="241"/>
        <v>0</v>
      </c>
      <c r="CM154" s="89">
        <f t="shared" si="242"/>
        <v>0</v>
      </c>
      <c r="CN154" s="89">
        <f t="shared" si="243"/>
        <v>0</v>
      </c>
      <c r="CO154" s="89">
        <f t="shared" si="244"/>
        <v>0</v>
      </c>
      <c r="CP154" s="89">
        <f t="shared" si="245"/>
        <v>0</v>
      </c>
      <c r="CQ154" s="89">
        <f t="shared" si="246"/>
        <v>0</v>
      </c>
      <c r="CR154" s="89">
        <f t="shared" si="247"/>
        <v>0</v>
      </c>
      <c r="CS154" s="94">
        <f t="shared" si="248"/>
        <v>0</v>
      </c>
      <c r="CT154" s="94">
        <f t="shared" si="249"/>
        <v>0</v>
      </c>
      <c r="CU154" s="90">
        <f t="shared" si="250"/>
        <v>0</v>
      </c>
      <c r="CV154" s="91">
        <f t="shared" si="251"/>
        <v>0</v>
      </c>
      <c r="CW154" s="89">
        <f t="shared" si="252"/>
        <v>0</v>
      </c>
      <c r="CX154" s="89">
        <f t="shared" si="253"/>
        <v>0</v>
      </c>
      <c r="CY154" s="89">
        <f t="shared" si="254"/>
        <v>0</v>
      </c>
      <c r="CZ154" s="89">
        <f t="shared" si="255"/>
        <v>0</v>
      </c>
      <c r="DA154" s="89">
        <f t="shared" si="256"/>
        <v>0</v>
      </c>
      <c r="DB154" s="89">
        <f t="shared" si="257"/>
        <v>0</v>
      </c>
      <c r="DC154" s="89">
        <f t="shared" si="258"/>
        <v>0</v>
      </c>
      <c r="DD154" s="94">
        <f t="shared" si="259"/>
        <v>0</v>
      </c>
      <c r="DE154" s="94">
        <f t="shared" si="260"/>
        <v>0</v>
      </c>
      <c r="DF154" s="90">
        <f t="shared" si="261"/>
        <v>0</v>
      </c>
      <c r="DG154" s="91">
        <f t="shared" si="262"/>
        <v>0</v>
      </c>
      <c r="DH154" s="91">
        <f t="shared" si="263"/>
        <v>0</v>
      </c>
      <c r="DI154" s="91">
        <f t="shared" si="264"/>
        <v>0</v>
      </c>
      <c r="DJ154" s="91">
        <f t="shared" si="265"/>
        <v>0</v>
      </c>
      <c r="DK154" s="89">
        <f t="shared" si="266"/>
        <v>0</v>
      </c>
      <c r="DL154" s="89">
        <f t="shared" si="267"/>
        <v>0</v>
      </c>
      <c r="DM154" s="89">
        <f t="shared" si="268"/>
        <v>0</v>
      </c>
      <c r="DN154" s="89">
        <f t="shared" si="269"/>
        <v>0</v>
      </c>
      <c r="DO154" s="89">
        <f t="shared" si="270"/>
        <v>0</v>
      </c>
      <c r="DP154" s="94">
        <f t="shared" si="271"/>
        <v>0</v>
      </c>
      <c r="DQ154" s="90">
        <f t="shared" si="272"/>
        <v>0</v>
      </c>
      <c r="DR154" s="342">
        <f t="shared" si="273"/>
        <v>0</v>
      </c>
      <c r="DS154" s="343">
        <f t="shared" si="274"/>
        <v>0</v>
      </c>
      <c r="DT154" s="343">
        <f t="shared" si="275"/>
        <v>0</v>
      </c>
      <c r="DU154" s="343">
        <f t="shared" si="276"/>
        <v>0</v>
      </c>
      <c r="DV154" s="89">
        <f t="shared" si="277"/>
        <v>0</v>
      </c>
      <c r="DW154" s="89">
        <f t="shared" si="278"/>
        <v>0</v>
      </c>
      <c r="DX154" s="343">
        <f t="shared" si="279"/>
        <v>0</v>
      </c>
      <c r="DY154" s="343">
        <f t="shared" si="280"/>
        <v>0</v>
      </c>
      <c r="DZ154" s="343">
        <f t="shared" si="281"/>
        <v>0</v>
      </c>
      <c r="EA154" s="94">
        <f t="shared" si="282"/>
        <v>0</v>
      </c>
      <c r="EB154" s="90">
        <f t="shared" si="283"/>
        <v>0</v>
      </c>
      <c r="EC154" s="91">
        <f t="shared" si="284"/>
        <v>0</v>
      </c>
      <c r="ED154" s="89">
        <f t="shared" si="285"/>
        <v>0</v>
      </c>
      <c r="EE154" s="89">
        <f t="shared" si="286"/>
        <v>0</v>
      </c>
      <c r="EF154" s="89">
        <f t="shared" si="287"/>
        <v>0</v>
      </c>
      <c r="EG154" s="89">
        <f t="shared" si="288"/>
        <v>0</v>
      </c>
      <c r="EH154" s="89">
        <f t="shared" si="289"/>
        <v>0</v>
      </c>
      <c r="EI154" s="89">
        <f t="shared" si="290"/>
        <v>0</v>
      </c>
      <c r="EJ154" s="89">
        <f t="shared" si="291"/>
        <v>0</v>
      </c>
      <c r="EK154" s="94">
        <f t="shared" si="292"/>
        <v>0</v>
      </c>
      <c r="EL154" s="94">
        <f t="shared" si="293"/>
        <v>0</v>
      </c>
      <c r="EM154" s="90">
        <f t="shared" si="294"/>
        <v>0</v>
      </c>
      <c r="EN154" s="91">
        <f t="shared" si="210"/>
        <v>0</v>
      </c>
      <c r="EO154" s="89">
        <f t="shared" si="211"/>
        <v>0</v>
      </c>
      <c r="EP154" s="89">
        <f t="shared" si="212"/>
        <v>0</v>
      </c>
      <c r="EQ154" s="89">
        <f t="shared" si="213"/>
        <v>0</v>
      </c>
      <c r="ER154" s="89">
        <f t="shared" si="214"/>
        <v>0</v>
      </c>
      <c r="ES154" s="89">
        <f t="shared" si="295"/>
        <v>0</v>
      </c>
      <c r="ET154" s="89">
        <f t="shared" si="215"/>
        <v>0</v>
      </c>
      <c r="EU154" s="89">
        <f t="shared" si="216"/>
        <v>0</v>
      </c>
      <c r="EV154" s="94">
        <f t="shared" si="217"/>
        <v>0</v>
      </c>
      <c r="EW154" s="94">
        <f t="shared" si="218"/>
        <v>0</v>
      </c>
      <c r="EX154" s="90">
        <f t="shared" si="219"/>
        <v>0</v>
      </c>
      <c r="EY154" s="662"/>
    </row>
    <row r="155" spans="1:155" ht="22.5" customHeight="1">
      <c r="A155" s="13">
        <f t="shared" si="208"/>
        <v>0</v>
      </c>
      <c r="B155" s="35">
        <v>90</v>
      </c>
      <c r="C155" s="334">
        <v>147</v>
      </c>
      <c r="D155" s="6">
        <f t="shared" si="209"/>
        <v>0</v>
      </c>
      <c r="E155" s="79"/>
      <c r="F155" s="443" t="str">
        <f t="shared" si="296"/>
        <v/>
      </c>
      <c r="G155" s="79">
        <f>'Data Paste From Shala Darpan'!L148</f>
        <v>0</v>
      </c>
      <c r="H155" s="79">
        <f>'Data Paste From Shala Darpan'!F148</f>
        <v>0</v>
      </c>
      <c r="I155" s="79">
        <f>'Data Paste From Shala Darpan'!H148</f>
        <v>0</v>
      </c>
      <c r="J155" s="79">
        <f>'Data Paste From Shala Darpan'!I148</f>
        <v>0</v>
      </c>
      <c r="K155" s="337">
        <f>'Data Paste From Shala Darpan'!K148</f>
        <v>0</v>
      </c>
      <c r="L155" s="214" t="str">
        <f t="shared" si="220"/>
        <v/>
      </c>
      <c r="M155" s="174"/>
      <c r="N155" s="175" t="str">
        <f t="shared" si="131"/>
        <v/>
      </c>
      <c r="O155" s="220">
        <f t="shared" si="221"/>
        <v>0</v>
      </c>
      <c r="P155" s="681"/>
      <c r="Q155" s="137"/>
      <c r="R155" s="138"/>
      <c r="S155" s="138"/>
      <c r="T155" s="139"/>
      <c r="U155" s="138"/>
      <c r="V155" s="414">
        <f t="shared" si="222"/>
        <v>0</v>
      </c>
      <c r="W155" s="138"/>
      <c r="X155" s="193"/>
      <c r="Y155" s="194"/>
      <c r="Z155" s="194"/>
      <c r="AA155" s="195"/>
      <c r="AB155" s="194"/>
      <c r="AC155" s="417">
        <f t="shared" si="223"/>
        <v>0</v>
      </c>
      <c r="AD155" s="194"/>
      <c r="AE155" s="242"/>
      <c r="AF155" s="243"/>
      <c r="AG155" s="243"/>
      <c r="AH155" s="244"/>
      <c r="AI155" s="243"/>
      <c r="AJ155" s="420">
        <f t="shared" si="224"/>
        <v>0</v>
      </c>
      <c r="AK155" s="243"/>
      <c r="AL155" s="143"/>
      <c r="AM155" s="144"/>
      <c r="AN155" s="144"/>
      <c r="AO155" s="145"/>
      <c r="AP155" s="144"/>
      <c r="AQ155" s="423">
        <f t="shared" si="225"/>
        <v>0</v>
      </c>
      <c r="AR155" s="144"/>
      <c r="AS155" s="257"/>
      <c r="AT155" s="258"/>
      <c r="AU155" s="258"/>
      <c r="AV155" s="259"/>
      <c r="AW155" s="258"/>
      <c r="AX155" s="426">
        <f t="shared" si="226"/>
        <v>0</v>
      </c>
      <c r="AY155" s="258"/>
      <c r="AZ155" s="295"/>
      <c r="BA155" s="296"/>
      <c r="BB155" s="296"/>
      <c r="BC155" s="297"/>
      <c r="BD155" s="296"/>
      <c r="BE155" s="429">
        <f t="shared" si="227"/>
        <v>0</v>
      </c>
      <c r="BF155" s="296"/>
      <c r="BG155" s="257"/>
      <c r="BH155" s="258"/>
      <c r="BI155" s="258"/>
      <c r="BJ155" s="259"/>
      <c r="BK155" s="258"/>
      <c r="BL155" s="426">
        <f t="shared" si="228"/>
        <v>0</v>
      </c>
      <c r="BM155" s="258"/>
      <c r="BN155" s="266">
        <v>0</v>
      </c>
      <c r="BO155" s="267">
        <v>0</v>
      </c>
      <c r="BP155" s="274">
        <v>0</v>
      </c>
      <c r="BQ155" s="275">
        <v>0</v>
      </c>
      <c r="BR155" s="282">
        <v>0</v>
      </c>
      <c r="BS155" s="283">
        <v>0</v>
      </c>
      <c r="BT155" s="202">
        <v>0</v>
      </c>
      <c r="BU155" s="203">
        <v>0</v>
      </c>
      <c r="BV155" s="203">
        <v>0</v>
      </c>
      <c r="BW155" s="150">
        <v>0</v>
      </c>
      <c r="BX155" s="151">
        <v>0</v>
      </c>
      <c r="BY155" s="301">
        <v>0</v>
      </c>
      <c r="BZ155" s="91">
        <f t="shared" si="229"/>
        <v>0</v>
      </c>
      <c r="CA155" s="89">
        <f t="shared" si="230"/>
        <v>0</v>
      </c>
      <c r="CB155" s="89">
        <f t="shared" si="231"/>
        <v>0</v>
      </c>
      <c r="CC155" s="89">
        <f t="shared" si="232"/>
        <v>0</v>
      </c>
      <c r="CD155" s="89">
        <f t="shared" si="233"/>
        <v>0</v>
      </c>
      <c r="CE155" s="89">
        <f t="shared" si="234"/>
        <v>0</v>
      </c>
      <c r="CF155" s="89">
        <f t="shared" si="235"/>
        <v>0</v>
      </c>
      <c r="CG155" s="89">
        <f t="shared" si="236"/>
        <v>0</v>
      </c>
      <c r="CH155" s="94">
        <f t="shared" si="237"/>
        <v>0</v>
      </c>
      <c r="CI155" s="94">
        <f t="shared" si="238"/>
        <v>0</v>
      </c>
      <c r="CJ155" s="90">
        <f t="shared" si="239"/>
        <v>0</v>
      </c>
      <c r="CK155" s="91">
        <f t="shared" si="240"/>
        <v>0</v>
      </c>
      <c r="CL155" s="89">
        <f t="shared" si="241"/>
        <v>0</v>
      </c>
      <c r="CM155" s="89">
        <f t="shared" si="242"/>
        <v>0</v>
      </c>
      <c r="CN155" s="89">
        <f t="shared" si="243"/>
        <v>0</v>
      </c>
      <c r="CO155" s="89">
        <f t="shared" si="244"/>
        <v>0</v>
      </c>
      <c r="CP155" s="89">
        <f t="shared" si="245"/>
        <v>0</v>
      </c>
      <c r="CQ155" s="89">
        <f t="shared" si="246"/>
        <v>0</v>
      </c>
      <c r="CR155" s="89">
        <f t="shared" si="247"/>
        <v>0</v>
      </c>
      <c r="CS155" s="94">
        <f t="shared" si="248"/>
        <v>0</v>
      </c>
      <c r="CT155" s="94">
        <f t="shared" si="249"/>
        <v>0</v>
      </c>
      <c r="CU155" s="90">
        <f t="shared" si="250"/>
        <v>0</v>
      </c>
      <c r="CV155" s="91">
        <f t="shared" si="251"/>
        <v>0</v>
      </c>
      <c r="CW155" s="89">
        <f t="shared" si="252"/>
        <v>0</v>
      </c>
      <c r="CX155" s="89">
        <f t="shared" si="253"/>
        <v>0</v>
      </c>
      <c r="CY155" s="89">
        <f t="shared" si="254"/>
        <v>0</v>
      </c>
      <c r="CZ155" s="89">
        <f t="shared" si="255"/>
        <v>0</v>
      </c>
      <c r="DA155" s="89">
        <f t="shared" si="256"/>
        <v>0</v>
      </c>
      <c r="DB155" s="89">
        <f t="shared" si="257"/>
        <v>0</v>
      </c>
      <c r="DC155" s="89">
        <f t="shared" si="258"/>
        <v>0</v>
      </c>
      <c r="DD155" s="94">
        <f t="shared" si="259"/>
        <v>0</v>
      </c>
      <c r="DE155" s="94">
        <f t="shared" si="260"/>
        <v>0</v>
      </c>
      <c r="DF155" s="90">
        <f t="shared" si="261"/>
        <v>0</v>
      </c>
      <c r="DG155" s="91">
        <f t="shared" si="262"/>
        <v>0</v>
      </c>
      <c r="DH155" s="91">
        <f t="shared" si="263"/>
        <v>0</v>
      </c>
      <c r="DI155" s="91">
        <f t="shared" si="264"/>
        <v>0</v>
      </c>
      <c r="DJ155" s="91">
        <f t="shared" si="265"/>
        <v>0</v>
      </c>
      <c r="DK155" s="89">
        <f t="shared" si="266"/>
        <v>0</v>
      </c>
      <c r="DL155" s="89">
        <f t="shared" si="267"/>
        <v>0</v>
      </c>
      <c r="DM155" s="89">
        <f t="shared" si="268"/>
        <v>0</v>
      </c>
      <c r="DN155" s="89">
        <f t="shared" si="269"/>
        <v>0</v>
      </c>
      <c r="DO155" s="89">
        <f t="shared" si="270"/>
        <v>0</v>
      </c>
      <c r="DP155" s="94">
        <f t="shared" si="271"/>
        <v>0</v>
      </c>
      <c r="DQ155" s="90">
        <f t="shared" si="272"/>
        <v>0</v>
      </c>
      <c r="DR155" s="342">
        <f t="shared" si="273"/>
        <v>0</v>
      </c>
      <c r="DS155" s="343">
        <f t="shared" si="274"/>
        <v>0</v>
      </c>
      <c r="DT155" s="343">
        <f t="shared" si="275"/>
        <v>0</v>
      </c>
      <c r="DU155" s="343">
        <f t="shared" si="276"/>
        <v>0</v>
      </c>
      <c r="DV155" s="89">
        <f t="shared" si="277"/>
        <v>0</v>
      </c>
      <c r="DW155" s="89">
        <f t="shared" si="278"/>
        <v>0</v>
      </c>
      <c r="DX155" s="343">
        <f t="shared" si="279"/>
        <v>0</v>
      </c>
      <c r="DY155" s="343">
        <f t="shared" si="280"/>
        <v>0</v>
      </c>
      <c r="DZ155" s="343">
        <f t="shared" si="281"/>
        <v>0</v>
      </c>
      <c r="EA155" s="94">
        <f t="shared" si="282"/>
        <v>0</v>
      </c>
      <c r="EB155" s="90">
        <f t="shared" si="283"/>
        <v>0</v>
      </c>
      <c r="EC155" s="91">
        <f t="shared" si="284"/>
        <v>0</v>
      </c>
      <c r="ED155" s="89">
        <f t="shared" si="285"/>
        <v>0</v>
      </c>
      <c r="EE155" s="89">
        <f t="shared" si="286"/>
        <v>0</v>
      </c>
      <c r="EF155" s="89">
        <f t="shared" si="287"/>
        <v>0</v>
      </c>
      <c r="EG155" s="89">
        <f t="shared" si="288"/>
        <v>0</v>
      </c>
      <c r="EH155" s="89">
        <f t="shared" si="289"/>
        <v>0</v>
      </c>
      <c r="EI155" s="89">
        <f t="shared" si="290"/>
        <v>0</v>
      </c>
      <c r="EJ155" s="89">
        <f t="shared" si="291"/>
        <v>0</v>
      </c>
      <c r="EK155" s="94">
        <f t="shared" si="292"/>
        <v>0</v>
      </c>
      <c r="EL155" s="94">
        <f t="shared" si="293"/>
        <v>0</v>
      </c>
      <c r="EM155" s="90">
        <f t="shared" si="294"/>
        <v>0</v>
      </c>
      <c r="EN155" s="91">
        <f t="shared" si="210"/>
        <v>0</v>
      </c>
      <c r="EO155" s="89">
        <f t="shared" si="211"/>
        <v>0</v>
      </c>
      <c r="EP155" s="89">
        <f t="shared" si="212"/>
        <v>0</v>
      </c>
      <c r="EQ155" s="89">
        <f t="shared" si="213"/>
        <v>0</v>
      </c>
      <c r="ER155" s="89">
        <f t="shared" si="214"/>
        <v>0</v>
      </c>
      <c r="ES155" s="89">
        <f t="shared" si="295"/>
        <v>0</v>
      </c>
      <c r="ET155" s="89">
        <f t="shared" si="215"/>
        <v>0</v>
      </c>
      <c r="EU155" s="89">
        <f t="shared" si="216"/>
        <v>0</v>
      </c>
      <c r="EV155" s="94">
        <f t="shared" si="217"/>
        <v>0</v>
      </c>
      <c r="EW155" s="94">
        <f t="shared" si="218"/>
        <v>0</v>
      </c>
      <c r="EX155" s="90">
        <f t="shared" si="219"/>
        <v>0</v>
      </c>
      <c r="EY155" s="662"/>
    </row>
    <row r="156" spans="1:155" ht="22.5" customHeight="1">
      <c r="A156" s="13">
        <f t="shared" si="208"/>
        <v>0</v>
      </c>
      <c r="B156" s="35">
        <v>91</v>
      </c>
      <c r="C156" s="336">
        <v>148</v>
      </c>
      <c r="D156" s="6">
        <f t="shared" si="209"/>
        <v>0</v>
      </c>
      <c r="E156" s="79"/>
      <c r="F156" s="443" t="str">
        <f t="shared" si="296"/>
        <v/>
      </c>
      <c r="G156" s="78">
        <f>'Data Paste From Shala Darpan'!L149</f>
        <v>0</v>
      </c>
      <c r="H156" s="79">
        <f>'Data Paste From Shala Darpan'!F149</f>
        <v>0</v>
      </c>
      <c r="I156" s="79">
        <f>'Data Paste From Shala Darpan'!H149</f>
        <v>0</v>
      </c>
      <c r="J156" s="79">
        <f>'Data Paste From Shala Darpan'!I149</f>
        <v>0</v>
      </c>
      <c r="K156" s="337">
        <f>'Data Paste From Shala Darpan'!K149</f>
        <v>0</v>
      </c>
      <c r="L156" s="214" t="str">
        <f t="shared" si="220"/>
        <v/>
      </c>
      <c r="M156" s="174"/>
      <c r="N156" s="175" t="str">
        <f t="shared" si="131"/>
        <v/>
      </c>
      <c r="O156" s="220">
        <f t="shared" si="221"/>
        <v>0</v>
      </c>
      <c r="P156" s="681"/>
      <c r="Q156" s="137"/>
      <c r="R156" s="138"/>
      <c r="S156" s="138"/>
      <c r="T156" s="139"/>
      <c r="U156" s="138"/>
      <c r="V156" s="414">
        <f t="shared" si="222"/>
        <v>0</v>
      </c>
      <c r="W156" s="138"/>
      <c r="X156" s="193"/>
      <c r="Y156" s="194"/>
      <c r="Z156" s="194"/>
      <c r="AA156" s="195"/>
      <c r="AB156" s="194"/>
      <c r="AC156" s="417">
        <f t="shared" si="223"/>
        <v>0</v>
      </c>
      <c r="AD156" s="194"/>
      <c r="AE156" s="242"/>
      <c r="AF156" s="243"/>
      <c r="AG156" s="243"/>
      <c r="AH156" s="244"/>
      <c r="AI156" s="243"/>
      <c r="AJ156" s="420">
        <f t="shared" si="224"/>
        <v>0</v>
      </c>
      <c r="AK156" s="243"/>
      <c r="AL156" s="143"/>
      <c r="AM156" s="144"/>
      <c r="AN156" s="144"/>
      <c r="AO156" s="145"/>
      <c r="AP156" s="144"/>
      <c r="AQ156" s="423">
        <f t="shared" si="225"/>
        <v>0</v>
      </c>
      <c r="AR156" s="144"/>
      <c r="AS156" s="257"/>
      <c r="AT156" s="258"/>
      <c r="AU156" s="258"/>
      <c r="AV156" s="259"/>
      <c r="AW156" s="258"/>
      <c r="AX156" s="426">
        <f t="shared" si="226"/>
        <v>0</v>
      </c>
      <c r="AY156" s="258"/>
      <c r="AZ156" s="295"/>
      <c r="BA156" s="296"/>
      <c r="BB156" s="296"/>
      <c r="BC156" s="297"/>
      <c r="BD156" s="296"/>
      <c r="BE156" s="429">
        <f t="shared" si="227"/>
        <v>0</v>
      </c>
      <c r="BF156" s="296"/>
      <c r="BG156" s="257"/>
      <c r="BH156" s="258"/>
      <c r="BI156" s="258"/>
      <c r="BJ156" s="259"/>
      <c r="BK156" s="258"/>
      <c r="BL156" s="426">
        <f t="shared" si="228"/>
        <v>0</v>
      </c>
      <c r="BM156" s="258"/>
      <c r="BN156" s="266">
        <v>0</v>
      </c>
      <c r="BO156" s="267">
        <v>0</v>
      </c>
      <c r="BP156" s="274">
        <v>0</v>
      </c>
      <c r="BQ156" s="275">
        <v>0</v>
      </c>
      <c r="BR156" s="282">
        <v>0</v>
      </c>
      <c r="BS156" s="283">
        <v>0</v>
      </c>
      <c r="BT156" s="202">
        <v>0</v>
      </c>
      <c r="BU156" s="203">
        <v>0</v>
      </c>
      <c r="BV156" s="203">
        <v>0</v>
      </c>
      <c r="BW156" s="150">
        <v>0</v>
      </c>
      <c r="BX156" s="151">
        <v>0</v>
      </c>
      <c r="BY156" s="301">
        <v>0</v>
      </c>
      <c r="BZ156" s="91">
        <f t="shared" si="229"/>
        <v>0</v>
      </c>
      <c r="CA156" s="89">
        <f t="shared" si="230"/>
        <v>0</v>
      </c>
      <c r="CB156" s="89">
        <f t="shared" si="231"/>
        <v>0</v>
      </c>
      <c r="CC156" s="89">
        <f t="shared" si="232"/>
        <v>0</v>
      </c>
      <c r="CD156" s="89">
        <f t="shared" si="233"/>
        <v>0</v>
      </c>
      <c r="CE156" s="89">
        <f t="shared" si="234"/>
        <v>0</v>
      </c>
      <c r="CF156" s="89">
        <f t="shared" si="235"/>
        <v>0</v>
      </c>
      <c r="CG156" s="89">
        <f t="shared" si="236"/>
        <v>0</v>
      </c>
      <c r="CH156" s="94">
        <f t="shared" si="237"/>
        <v>0</v>
      </c>
      <c r="CI156" s="94">
        <f t="shared" si="238"/>
        <v>0</v>
      </c>
      <c r="CJ156" s="90">
        <f t="shared" si="239"/>
        <v>0</v>
      </c>
      <c r="CK156" s="91">
        <f t="shared" si="240"/>
        <v>0</v>
      </c>
      <c r="CL156" s="89">
        <f t="shared" si="241"/>
        <v>0</v>
      </c>
      <c r="CM156" s="89">
        <f t="shared" si="242"/>
        <v>0</v>
      </c>
      <c r="CN156" s="89">
        <f t="shared" si="243"/>
        <v>0</v>
      </c>
      <c r="CO156" s="89">
        <f t="shared" si="244"/>
        <v>0</v>
      </c>
      <c r="CP156" s="89">
        <f t="shared" si="245"/>
        <v>0</v>
      </c>
      <c r="CQ156" s="89">
        <f t="shared" si="246"/>
        <v>0</v>
      </c>
      <c r="CR156" s="89">
        <f t="shared" si="247"/>
        <v>0</v>
      </c>
      <c r="CS156" s="94">
        <f t="shared" si="248"/>
        <v>0</v>
      </c>
      <c r="CT156" s="94">
        <f t="shared" si="249"/>
        <v>0</v>
      </c>
      <c r="CU156" s="90">
        <f t="shared" si="250"/>
        <v>0</v>
      </c>
      <c r="CV156" s="91">
        <f t="shared" si="251"/>
        <v>0</v>
      </c>
      <c r="CW156" s="89">
        <f t="shared" si="252"/>
        <v>0</v>
      </c>
      <c r="CX156" s="89">
        <f t="shared" si="253"/>
        <v>0</v>
      </c>
      <c r="CY156" s="89">
        <f t="shared" si="254"/>
        <v>0</v>
      </c>
      <c r="CZ156" s="89">
        <f t="shared" si="255"/>
        <v>0</v>
      </c>
      <c r="DA156" s="89">
        <f t="shared" si="256"/>
        <v>0</v>
      </c>
      <c r="DB156" s="89">
        <f t="shared" si="257"/>
        <v>0</v>
      </c>
      <c r="DC156" s="89">
        <f t="shared" si="258"/>
        <v>0</v>
      </c>
      <c r="DD156" s="94">
        <f t="shared" si="259"/>
        <v>0</v>
      </c>
      <c r="DE156" s="94">
        <f t="shared" si="260"/>
        <v>0</v>
      </c>
      <c r="DF156" s="90">
        <f t="shared" si="261"/>
        <v>0</v>
      </c>
      <c r="DG156" s="91">
        <f t="shared" si="262"/>
        <v>0</v>
      </c>
      <c r="DH156" s="91">
        <f t="shared" si="263"/>
        <v>0</v>
      </c>
      <c r="DI156" s="91">
        <f t="shared" si="264"/>
        <v>0</v>
      </c>
      <c r="DJ156" s="91">
        <f t="shared" si="265"/>
        <v>0</v>
      </c>
      <c r="DK156" s="89">
        <f t="shared" si="266"/>
        <v>0</v>
      </c>
      <c r="DL156" s="89">
        <f t="shared" si="267"/>
        <v>0</v>
      </c>
      <c r="DM156" s="89">
        <f t="shared" si="268"/>
        <v>0</v>
      </c>
      <c r="DN156" s="89">
        <f t="shared" si="269"/>
        <v>0</v>
      </c>
      <c r="DO156" s="89">
        <f t="shared" si="270"/>
        <v>0</v>
      </c>
      <c r="DP156" s="94">
        <f t="shared" si="271"/>
        <v>0</v>
      </c>
      <c r="DQ156" s="90">
        <f t="shared" si="272"/>
        <v>0</v>
      </c>
      <c r="DR156" s="342">
        <f t="shared" si="273"/>
        <v>0</v>
      </c>
      <c r="DS156" s="343">
        <f t="shared" si="274"/>
        <v>0</v>
      </c>
      <c r="DT156" s="343">
        <f t="shared" si="275"/>
        <v>0</v>
      </c>
      <c r="DU156" s="343">
        <f t="shared" si="276"/>
        <v>0</v>
      </c>
      <c r="DV156" s="89">
        <f t="shared" si="277"/>
        <v>0</v>
      </c>
      <c r="DW156" s="89">
        <f t="shared" si="278"/>
        <v>0</v>
      </c>
      <c r="DX156" s="343">
        <f t="shared" si="279"/>
        <v>0</v>
      </c>
      <c r="DY156" s="343">
        <f t="shared" si="280"/>
        <v>0</v>
      </c>
      <c r="DZ156" s="343">
        <f t="shared" si="281"/>
        <v>0</v>
      </c>
      <c r="EA156" s="94">
        <f t="shared" si="282"/>
        <v>0</v>
      </c>
      <c r="EB156" s="90">
        <f t="shared" si="283"/>
        <v>0</v>
      </c>
      <c r="EC156" s="91">
        <f t="shared" si="284"/>
        <v>0</v>
      </c>
      <c r="ED156" s="89">
        <f t="shared" si="285"/>
        <v>0</v>
      </c>
      <c r="EE156" s="89">
        <f t="shared" si="286"/>
        <v>0</v>
      </c>
      <c r="EF156" s="89">
        <f t="shared" si="287"/>
        <v>0</v>
      </c>
      <c r="EG156" s="89">
        <f t="shared" si="288"/>
        <v>0</v>
      </c>
      <c r="EH156" s="89">
        <f t="shared" si="289"/>
        <v>0</v>
      </c>
      <c r="EI156" s="89">
        <f t="shared" si="290"/>
        <v>0</v>
      </c>
      <c r="EJ156" s="89">
        <f t="shared" si="291"/>
        <v>0</v>
      </c>
      <c r="EK156" s="94">
        <f t="shared" si="292"/>
        <v>0</v>
      </c>
      <c r="EL156" s="94">
        <f t="shared" si="293"/>
        <v>0</v>
      </c>
      <c r="EM156" s="90">
        <f t="shared" si="294"/>
        <v>0</v>
      </c>
      <c r="EN156" s="91">
        <f t="shared" si="210"/>
        <v>0</v>
      </c>
      <c r="EO156" s="89">
        <f t="shared" si="211"/>
        <v>0</v>
      </c>
      <c r="EP156" s="89">
        <f t="shared" si="212"/>
        <v>0</v>
      </c>
      <c r="EQ156" s="89">
        <f t="shared" si="213"/>
        <v>0</v>
      </c>
      <c r="ER156" s="89">
        <f t="shared" si="214"/>
        <v>0</v>
      </c>
      <c r="ES156" s="89">
        <f t="shared" si="295"/>
        <v>0</v>
      </c>
      <c r="ET156" s="89">
        <f t="shared" si="215"/>
        <v>0</v>
      </c>
      <c r="EU156" s="89">
        <f t="shared" si="216"/>
        <v>0</v>
      </c>
      <c r="EV156" s="94">
        <f t="shared" si="217"/>
        <v>0</v>
      </c>
      <c r="EW156" s="94">
        <f t="shared" si="218"/>
        <v>0</v>
      </c>
      <c r="EX156" s="90">
        <f t="shared" si="219"/>
        <v>0</v>
      </c>
      <c r="EY156" s="662"/>
    </row>
    <row r="157" spans="1:155" ht="22.5" customHeight="1">
      <c r="A157" s="13">
        <f t="shared" si="208"/>
        <v>0</v>
      </c>
      <c r="B157" s="35">
        <v>92</v>
      </c>
      <c r="C157" s="334">
        <v>149</v>
      </c>
      <c r="D157" s="6">
        <f t="shared" si="209"/>
        <v>0</v>
      </c>
      <c r="E157" s="79"/>
      <c r="F157" s="443" t="str">
        <f t="shared" si="296"/>
        <v/>
      </c>
      <c r="G157" s="79">
        <f>'Data Paste From Shala Darpan'!L150</f>
        <v>0</v>
      </c>
      <c r="H157" s="79">
        <f>'Data Paste From Shala Darpan'!F150</f>
        <v>0</v>
      </c>
      <c r="I157" s="79">
        <f>'Data Paste From Shala Darpan'!H150</f>
        <v>0</v>
      </c>
      <c r="J157" s="79">
        <f>'Data Paste From Shala Darpan'!I150</f>
        <v>0</v>
      </c>
      <c r="K157" s="337">
        <f>'Data Paste From Shala Darpan'!K150</f>
        <v>0</v>
      </c>
      <c r="L157" s="214" t="str">
        <f t="shared" si="220"/>
        <v/>
      </c>
      <c r="M157" s="174"/>
      <c r="N157" s="175" t="str">
        <f t="shared" si="131"/>
        <v/>
      </c>
      <c r="O157" s="220">
        <f t="shared" si="221"/>
        <v>0</v>
      </c>
      <c r="P157" s="681"/>
      <c r="Q157" s="137"/>
      <c r="R157" s="138"/>
      <c r="S157" s="138"/>
      <c r="T157" s="139"/>
      <c r="U157" s="138"/>
      <c r="V157" s="414">
        <f t="shared" si="222"/>
        <v>0</v>
      </c>
      <c r="W157" s="138"/>
      <c r="X157" s="193"/>
      <c r="Y157" s="194"/>
      <c r="Z157" s="194"/>
      <c r="AA157" s="195"/>
      <c r="AB157" s="194"/>
      <c r="AC157" s="417">
        <f t="shared" si="223"/>
        <v>0</v>
      </c>
      <c r="AD157" s="194"/>
      <c r="AE157" s="242"/>
      <c r="AF157" s="243"/>
      <c r="AG157" s="243"/>
      <c r="AH157" s="244"/>
      <c r="AI157" s="243"/>
      <c r="AJ157" s="420">
        <f t="shared" si="224"/>
        <v>0</v>
      </c>
      <c r="AK157" s="243"/>
      <c r="AL157" s="143"/>
      <c r="AM157" s="144"/>
      <c r="AN157" s="144"/>
      <c r="AO157" s="145"/>
      <c r="AP157" s="144"/>
      <c r="AQ157" s="423">
        <f t="shared" si="225"/>
        <v>0</v>
      </c>
      <c r="AR157" s="144"/>
      <c r="AS157" s="257"/>
      <c r="AT157" s="258"/>
      <c r="AU157" s="258"/>
      <c r="AV157" s="259"/>
      <c r="AW157" s="258"/>
      <c r="AX157" s="426">
        <f t="shared" si="226"/>
        <v>0</v>
      </c>
      <c r="AY157" s="258"/>
      <c r="AZ157" s="295"/>
      <c r="BA157" s="296"/>
      <c r="BB157" s="296"/>
      <c r="BC157" s="297"/>
      <c r="BD157" s="296"/>
      <c r="BE157" s="429">
        <f t="shared" si="227"/>
        <v>0</v>
      </c>
      <c r="BF157" s="296"/>
      <c r="BG157" s="257"/>
      <c r="BH157" s="258"/>
      <c r="BI157" s="258"/>
      <c r="BJ157" s="259"/>
      <c r="BK157" s="258"/>
      <c r="BL157" s="426">
        <f t="shared" si="228"/>
        <v>0</v>
      </c>
      <c r="BM157" s="258"/>
      <c r="BN157" s="266">
        <v>0</v>
      </c>
      <c r="BO157" s="267">
        <v>0</v>
      </c>
      <c r="BP157" s="274">
        <v>0</v>
      </c>
      <c r="BQ157" s="275">
        <v>0</v>
      </c>
      <c r="BR157" s="282">
        <v>0</v>
      </c>
      <c r="BS157" s="283">
        <v>0</v>
      </c>
      <c r="BT157" s="202">
        <v>0</v>
      </c>
      <c r="BU157" s="203">
        <v>0</v>
      </c>
      <c r="BV157" s="203">
        <v>0</v>
      </c>
      <c r="BW157" s="150">
        <v>0</v>
      </c>
      <c r="BX157" s="151">
        <v>0</v>
      </c>
      <c r="BY157" s="301">
        <v>0</v>
      </c>
      <c r="BZ157" s="91">
        <f t="shared" si="229"/>
        <v>0</v>
      </c>
      <c r="CA157" s="89">
        <f t="shared" si="230"/>
        <v>0</v>
      </c>
      <c r="CB157" s="89">
        <f t="shared" si="231"/>
        <v>0</v>
      </c>
      <c r="CC157" s="89">
        <f t="shared" si="232"/>
        <v>0</v>
      </c>
      <c r="CD157" s="89">
        <f t="shared" si="233"/>
        <v>0</v>
      </c>
      <c r="CE157" s="89">
        <f t="shared" si="234"/>
        <v>0</v>
      </c>
      <c r="CF157" s="89">
        <f t="shared" si="235"/>
        <v>0</v>
      </c>
      <c r="CG157" s="89">
        <f t="shared" si="236"/>
        <v>0</v>
      </c>
      <c r="CH157" s="94">
        <f t="shared" si="237"/>
        <v>0</v>
      </c>
      <c r="CI157" s="94">
        <f t="shared" si="238"/>
        <v>0</v>
      </c>
      <c r="CJ157" s="90">
        <f t="shared" si="239"/>
        <v>0</v>
      </c>
      <c r="CK157" s="91">
        <f t="shared" si="240"/>
        <v>0</v>
      </c>
      <c r="CL157" s="89">
        <f t="shared" si="241"/>
        <v>0</v>
      </c>
      <c r="CM157" s="89">
        <f t="shared" si="242"/>
        <v>0</v>
      </c>
      <c r="CN157" s="89">
        <f t="shared" si="243"/>
        <v>0</v>
      </c>
      <c r="CO157" s="89">
        <f t="shared" si="244"/>
        <v>0</v>
      </c>
      <c r="CP157" s="89">
        <f t="shared" si="245"/>
        <v>0</v>
      </c>
      <c r="CQ157" s="89">
        <f t="shared" si="246"/>
        <v>0</v>
      </c>
      <c r="CR157" s="89">
        <f t="shared" si="247"/>
        <v>0</v>
      </c>
      <c r="CS157" s="94">
        <f t="shared" si="248"/>
        <v>0</v>
      </c>
      <c r="CT157" s="94">
        <f t="shared" si="249"/>
        <v>0</v>
      </c>
      <c r="CU157" s="90">
        <f t="shared" si="250"/>
        <v>0</v>
      </c>
      <c r="CV157" s="91">
        <f t="shared" si="251"/>
        <v>0</v>
      </c>
      <c r="CW157" s="89">
        <f t="shared" si="252"/>
        <v>0</v>
      </c>
      <c r="CX157" s="89">
        <f t="shared" si="253"/>
        <v>0</v>
      </c>
      <c r="CY157" s="89">
        <f t="shared" si="254"/>
        <v>0</v>
      </c>
      <c r="CZ157" s="89">
        <f t="shared" si="255"/>
        <v>0</v>
      </c>
      <c r="DA157" s="89">
        <f t="shared" si="256"/>
        <v>0</v>
      </c>
      <c r="DB157" s="89">
        <f t="shared" si="257"/>
        <v>0</v>
      </c>
      <c r="DC157" s="89">
        <f t="shared" si="258"/>
        <v>0</v>
      </c>
      <c r="DD157" s="94">
        <f t="shared" si="259"/>
        <v>0</v>
      </c>
      <c r="DE157" s="94">
        <f t="shared" si="260"/>
        <v>0</v>
      </c>
      <c r="DF157" s="90">
        <f t="shared" si="261"/>
        <v>0</v>
      </c>
      <c r="DG157" s="91">
        <f t="shared" si="262"/>
        <v>0</v>
      </c>
      <c r="DH157" s="91">
        <f t="shared" si="263"/>
        <v>0</v>
      </c>
      <c r="DI157" s="91">
        <f t="shared" si="264"/>
        <v>0</v>
      </c>
      <c r="DJ157" s="91">
        <f t="shared" si="265"/>
        <v>0</v>
      </c>
      <c r="DK157" s="89">
        <f t="shared" si="266"/>
        <v>0</v>
      </c>
      <c r="DL157" s="89">
        <f t="shared" si="267"/>
        <v>0</v>
      </c>
      <c r="DM157" s="89">
        <f t="shared" si="268"/>
        <v>0</v>
      </c>
      <c r="DN157" s="89">
        <f t="shared" si="269"/>
        <v>0</v>
      </c>
      <c r="DO157" s="89">
        <f t="shared" si="270"/>
        <v>0</v>
      </c>
      <c r="DP157" s="94">
        <f t="shared" si="271"/>
        <v>0</v>
      </c>
      <c r="DQ157" s="90">
        <f t="shared" si="272"/>
        <v>0</v>
      </c>
      <c r="DR157" s="342">
        <f t="shared" si="273"/>
        <v>0</v>
      </c>
      <c r="DS157" s="343">
        <f t="shared" si="274"/>
        <v>0</v>
      </c>
      <c r="DT157" s="343">
        <f t="shared" si="275"/>
        <v>0</v>
      </c>
      <c r="DU157" s="343">
        <f t="shared" si="276"/>
        <v>0</v>
      </c>
      <c r="DV157" s="89">
        <f t="shared" si="277"/>
        <v>0</v>
      </c>
      <c r="DW157" s="89">
        <f t="shared" si="278"/>
        <v>0</v>
      </c>
      <c r="DX157" s="343">
        <f t="shared" si="279"/>
        <v>0</v>
      </c>
      <c r="DY157" s="343">
        <f t="shared" si="280"/>
        <v>0</v>
      </c>
      <c r="DZ157" s="343">
        <f t="shared" si="281"/>
        <v>0</v>
      </c>
      <c r="EA157" s="94">
        <f t="shared" si="282"/>
        <v>0</v>
      </c>
      <c r="EB157" s="90">
        <f t="shared" si="283"/>
        <v>0</v>
      </c>
      <c r="EC157" s="91">
        <f t="shared" si="284"/>
        <v>0</v>
      </c>
      <c r="ED157" s="89">
        <f t="shared" si="285"/>
        <v>0</v>
      </c>
      <c r="EE157" s="89">
        <f t="shared" si="286"/>
        <v>0</v>
      </c>
      <c r="EF157" s="89">
        <f t="shared" si="287"/>
        <v>0</v>
      </c>
      <c r="EG157" s="89">
        <f t="shared" si="288"/>
        <v>0</v>
      </c>
      <c r="EH157" s="89">
        <f t="shared" si="289"/>
        <v>0</v>
      </c>
      <c r="EI157" s="89">
        <f t="shared" si="290"/>
        <v>0</v>
      </c>
      <c r="EJ157" s="89">
        <f t="shared" si="291"/>
        <v>0</v>
      </c>
      <c r="EK157" s="94">
        <f t="shared" si="292"/>
        <v>0</v>
      </c>
      <c r="EL157" s="94">
        <f t="shared" si="293"/>
        <v>0</v>
      </c>
      <c r="EM157" s="90">
        <f t="shared" si="294"/>
        <v>0</v>
      </c>
      <c r="EN157" s="91">
        <f t="shared" si="210"/>
        <v>0</v>
      </c>
      <c r="EO157" s="89">
        <f t="shared" si="211"/>
        <v>0</v>
      </c>
      <c r="EP157" s="89">
        <f t="shared" si="212"/>
        <v>0</v>
      </c>
      <c r="EQ157" s="89">
        <f t="shared" si="213"/>
        <v>0</v>
      </c>
      <c r="ER157" s="89">
        <f t="shared" si="214"/>
        <v>0</v>
      </c>
      <c r="ES157" s="89">
        <f t="shared" si="295"/>
        <v>0</v>
      </c>
      <c r="ET157" s="89">
        <f t="shared" si="215"/>
        <v>0</v>
      </c>
      <c r="EU157" s="89">
        <f t="shared" si="216"/>
        <v>0</v>
      </c>
      <c r="EV157" s="94">
        <f t="shared" si="217"/>
        <v>0</v>
      </c>
      <c r="EW157" s="94">
        <f t="shared" si="218"/>
        <v>0</v>
      </c>
      <c r="EX157" s="90">
        <f t="shared" si="219"/>
        <v>0</v>
      </c>
      <c r="EY157" s="662"/>
    </row>
    <row r="158" spans="1:155" ht="22.5" customHeight="1">
      <c r="A158" s="13">
        <f t="shared" si="208"/>
        <v>0</v>
      </c>
      <c r="B158" s="35">
        <v>93</v>
      </c>
      <c r="C158" s="336">
        <v>150</v>
      </c>
      <c r="D158" s="6">
        <f t="shared" si="209"/>
        <v>0</v>
      </c>
      <c r="E158" s="79"/>
      <c r="F158" s="443" t="str">
        <f t="shared" si="296"/>
        <v/>
      </c>
      <c r="G158" s="78">
        <f>'Data Paste From Shala Darpan'!L151</f>
        <v>0</v>
      </c>
      <c r="H158" s="79">
        <f>'Data Paste From Shala Darpan'!F151</f>
        <v>0</v>
      </c>
      <c r="I158" s="79">
        <f>'Data Paste From Shala Darpan'!H151</f>
        <v>0</v>
      </c>
      <c r="J158" s="79">
        <f>'Data Paste From Shala Darpan'!I151</f>
        <v>0</v>
      </c>
      <c r="K158" s="337">
        <f>'Data Paste From Shala Darpan'!K151</f>
        <v>0</v>
      </c>
      <c r="L158" s="214" t="str">
        <f t="shared" si="220"/>
        <v/>
      </c>
      <c r="M158" s="174"/>
      <c r="N158" s="175" t="str">
        <f t="shared" si="131"/>
        <v/>
      </c>
      <c r="O158" s="220">
        <f t="shared" si="221"/>
        <v>0</v>
      </c>
      <c r="P158" s="681"/>
      <c r="Q158" s="137"/>
      <c r="R158" s="138"/>
      <c r="S158" s="138"/>
      <c r="T158" s="139"/>
      <c r="U158" s="138"/>
      <c r="V158" s="414">
        <f t="shared" si="222"/>
        <v>0</v>
      </c>
      <c r="W158" s="138"/>
      <c r="X158" s="193"/>
      <c r="Y158" s="194"/>
      <c r="Z158" s="194"/>
      <c r="AA158" s="195"/>
      <c r="AB158" s="194"/>
      <c r="AC158" s="417">
        <f t="shared" si="223"/>
        <v>0</v>
      </c>
      <c r="AD158" s="194"/>
      <c r="AE158" s="242"/>
      <c r="AF158" s="243"/>
      <c r="AG158" s="243"/>
      <c r="AH158" s="244"/>
      <c r="AI158" s="243"/>
      <c r="AJ158" s="420">
        <f t="shared" si="224"/>
        <v>0</v>
      </c>
      <c r="AK158" s="243"/>
      <c r="AL158" s="143"/>
      <c r="AM158" s="144"/>
      <c r="AN158" s="144"/>
      <c r="AO158" s="145"/>
      <c r="AP158" s="144"/>
      <c r="AQ158" s="423">
        <f t="shared" si="225"/>
        <v>0</v>
      </c>
      <c r="AR158" s="144"/>
      <c r="AS158" s="257"/>
      <c r="AT158" s="258"/>
      <c r="AU158" s="258"/>
      <c r="AV158" s="259"/>
      <c r="AW158" s="258"/>
      <c r="AX158" s="426">
        <f t="shared" si="226"/>
        <v>0</v>
      </c>
      <c r="AY158" s="258"/>
      <c r="AZ158" s="295"/>
      <c r="BA158" s="296"/>
      <c r="BB158" s="296"/>
      <c r="BC158" s="297"/>
      <c r="BD158" s="296"/>
      <c r="BE158" s="429">
        <f t="shared" si="227"/>
        <v>0</v>
      </c>
      <c r="BF158" s="296"/>
      <c r="BG158" s="257"/>
      <c r="BH158" s="258"/>
      <c r="BI158" s="258"/>
      <c r="BJ158" s="259"/>
      <c r="BK158" s="258"/>
      <c r="BL158" s="426">
        <f t="shared" si="228"/>
        <v>0</v>
      </c>
      <c r="BM158" s="258"/>
      <c r="BN158" s="266">
        <v>0</v>
      </c>
      <c r="BO158" s="267">
        <v>0</v>
      </c>
      <c r="BP158" s="274">
        <v>0</v>
      </c>
      <c r="BQ158" s="275">
        <v>0</v>
      </c>
      <c r="BR158" s="282">
        <v>0</v>
      </c>
      <c r="BS158" s="283">
        <v>0</v>
      </c>
      <c r="BT158" s="202">
        <v>0</v>
      </c>
      <c r="BU158" s="203">
        <v>0</v>
      </c>
      <c r="BV158" s="203">
        <v>0</v>
      </c>
      <c r="BW158" s="150">
        <v>0</v>
      </c>
      <c r="BX158" s="151">
        <v>0</v>
      </c>
      <c r="BY158" s="301">
        <v>0</v>
      </c>
      <c r="BZ158" s="91">
        <f t="shared" si="229"/>
        <v>0</v>
      </c>
      <c r="CA158" s="89">
        <f t="shared" si="230"/>
        <v>0</v>
      </c>
      <c r="CB158" s="89">
        <f t="shared" si="231"/>
        <v>0</v>
      </c>
      <c r="CC158" s="89">
        <f t="shared" si="232"/>
        <v>0</v>
      </c>
      <c r="CD158" s="89">
        <f t="shared" si="233"/>
        <v>0</v>
      </c>
      <c r="CE158" s="89">
        <f t="shared" si="234"/>
        <v>0</v>
      </c>
      <c r="CF158" s="89">
        <f t="shared" si="235"/>
        <v>0</v>
      </c>
      <c r="CG158" s="89">
        <f t="shared" si="236"/>
        <v>0</v>
      </c>
      <c r="CH158" s="94">
        <f t="shared" si="237"/>
        <v>0</v>
      </c>
      <c r="CI158" s="94">
        <f t="shared" si="238"/>
        <v>0</v>
      </c>
      <c r="CJ158" s="90">
        <f t="shared" si="239"/>
        <v>0</v>
      </c>
      <c r="CK158" s="91">
        <f t="shared" si="240"/>
        <v>0</v>
      </c>
      <c r="CL158" s="89">
        <f t="shared" si="241"/>
        <v>0</v>
      </c>
      <c r="CM158" s="89">
        <f t="shared" si="242"/>
        <v>0</v>
      </c>
      <c r="CN158" s="89">
        <f t="shared" si="243"/>
        <v>0</v>
      </c>
      <c r="CO158" s="89">
        <f t="shared" si="244"/>
        <v>0</v>
      </c>
      <c r="CP158" s="89">
        <f t="shared" si="245"/>
        <v>0</v>
      </c>
      <c r="CQ158" s="89">
        <f t="shared" si="246"/>
        <v>0</v>
      </c>
      <c r="CR158" s="89">
        <f t="shared" si="247"/>
        <v>0</v>
      </c>
      <c r="CS158" s="94">
        <f t="shared" si="248"/>
        <v>0</v>
      </c>
      <c r="CT158" s="94">
        <f t="shared" si="249"/>
        <v>0</v>
      </c>
      <c r="CU158" s="90">
        <f t="shared" si="250"/>
        <v>0</v>
      </c>
      <c r="CV158" s="91">
        <f t="shared" si="251"/>
        <v>0</v>
      </c>
      <c r="CW158" s="89">
        <f t="shared" si="252"/>
        <v>0</v>
      </c>
      <c r="CX158" s="89">
        <f t="shared" si="253"/>
        <v>0</v>
      </c>
      <c r="CY158" s="89">
        <f t="shared" si="254"/>
        <v>0</v>
      </c>
      <c r="CZ158" s="89">
        <f t="shared" si="255"/>
        <v>0</v>
      </c>
      <c r="DA158" s="89">
        <f t="shared" si="256"/>
        <v>0</v>
      </c>
      <c r="DB158" s="89">
        <f t="shared" si="257"/>
        <v>0</v>
      </c>
      <c r="DC158" s="89">
        <f t="shared" si="258"/>
        <v>0</v>
      </c>
      <c r="DD158" s="94">
        <f t="shared" si="259"/>
        <v>0</v>
      </c>
      <c r="DE158" s="94">
        <f t="shared" si="260"/>
        <v>0</v>
      </c>
      <c r="DF158" s="90">
        <f t="shared" si="261"/>
        <v>0</v>
      </c>
      <c r="DG158" s="91">
        <f t="shared" si="262"/>
        <v>0</v>
      </c>
      <c r="DH158" s="91">
        <f t="shared" si="263"/>
        <v>0</v>
      </c>
      <c r="DI158" s="91">
        <f t="shared" si="264"/>
        <v>0</v>
      </c>
      <c r="DJ158" s="91">
        <f t="shared" si="265"/>
        <v>0</v>
      </c>
      <c r="DK158" s="89">
        <f t="shared" si="266"/>
        <v>0</v>
      </c>
      <c r="DL158" s="89">
        <f t="shared" si="267"/>
        <v>0</v>
      </c>
      <c r="DM158" s="89">
        <f t="shared" si="268"/>
        <v>0</v>
      </c>
      <c r="DN158" s="89">
        <f t="shared" si="269"/>
        <v>0</v>
      </c>
      <c r="DO158" s="89">
        <f t="shared" si="270"/>
        <v>0</v>
      </c>
      <c r="DP158" s="94">
        <f t="shared" si="271"/>
        <v>0</v>
      </c>
      <c r="DQ158" s="90">
        <f t="shared" si="272"/>
        <v>0</v>
      </c>
      <c r="DR158" s="342">
        <f t="shared" si="273"/>
        <v>0</v>
      </c>
      <c r="DS158" s="343">
        <f t="shared" si="274"/>
        <v>0</v>
      </c>
      <c r="DT158" s="343">
        <f t="shared" si="275"/>
        <v>0</v>
      </c>
      <c r="DU158" s="343">
        <f t="shared" si="276"/>
        <v>0</v>
      </c>
      <c r="DV158" s="89">
        <f t="shared" si="277"/>
        <v>0</v>
      </c>
      <c r="DW158" s="89">
        <f t="shared" si="278"/>
        <v>0</v>
      </c>
      <c r="DX158" s="343">
        <f t="shared" si="279"/>
        <v>0</v>
      </c>
      <c r="DY158" s="343">
        <f t="shared" si="280"/>
        <v>0</v>
      </c>
      <c r="DZ158" s="343">
        <f t="shared" si="281"/>
        <v>0</v>
      </c>
      <c r="EA158" s="94">
        <f t="shared" si="282"/>
        <v>0</v>
      </c>
      <c r="EB158" s="90">
        <f t="shared" si="283"/>
        <v>0</v>
      </c>
      <c r="EC158" s="91">
        <f t="shared" si="284"/>
        <v>0</v>
      </c>
      <c r="ED158" s="89">
        <f t="shared" si="285"/>
        <v>0</v>
      </c>
      <c r="EE158" s="89">
        <f t="shared" si="286"/>
        <v>0</v>
      </c>
      <c r="EF158" s="89">
        <f t="shared" si="287"/>
        <v>0</v>
      </c>
      <c r="EG158" s="89">
        <f t="shared" si="288"/>
        <v>0</v>
      </c>
      <c r="EH158" s="89">
        <f t="shared" si="289"/>
        <v>0</v>
      </c>
      <c r="EI158" s="89">
        <f t="shared" si="290"/>
        <v>0</v>
      </c>
      <c r="EJ158" s="89">
        <f t="shared" si="291"/>
        <v>0</v>
      </c>
      <c r="EK158" s="94">
        <f t="shared" si="292"/>
        <v>0</v>
      </c>
      <c r="EL158" s="94">
        <f t="shared" si="293"/>
        <v>0</v>
      </c>
      <c r="EM158" s="90">
        <f t="shared" si="294"/>
        <v>0</v>
      </c>
      <c r="EN158" s="91">
        <f t="shared" si="210"/>
        <v>0</v>
      </c>
      <c r="EO158" s="89">
        <f t="shared" si="211"/>
        <v>0</v>
      </c>
      <c r="EP158" s="89">
        <f t="shared" si="212"/>
        <v>0</v>
      </c>
      <c r="EQ158" s="89">
        <f t="shared" si="213"/>
        <v>0</v>
      </c>
      <c r="ER158" s="89">
        <f t="shared" si="214"/>
        <v>0</v>
      </c>
      <c r="ES158" s="89">
        <f t="shared" si="295"/>
        <v>0</v>
      </c>
      <c r="ET158" s="89">
        <f t="shared" si="215"/>
        <v>0</v>
      </c>
      <c r="EU158" s="89">
        <f t="shared" si="216"/>
        <v>0</v>
      </c>
      <c r="EV158" s="94">
        <f t="shared" si="217"/>
        <v>0</v>
      </c>
      <c r="EW158" s="94">
        <f t="shared" si="218"/>
        <v>0</v>
      </c>
      <c r="EX158" s="90">
        <f t="shared" si="219"/>
        <v>0</v>
      </c>
      <c r="EY158" s="662"/>
    </row>
    <row r="159" spans="1:155" ht="22.5" customHeight="1">
      <c r="A159" s="13">
        <f t="shared" si="208"/>
        <v>0</v>
      </c>
      <c r="B159" s="35">
        <v>94</v>
      </c>
      <c r="C159" s="334">
        <v>151</v>
      </c>
      <c r="D159" s="6">
        <f t="shared" si="209"/>
        <v>0</v>
      </c>
      <c r="E159" s="79"/>
      <c r="F159" s="443" t="str">
        <f t="shared" si="296"/>
        <v/>
      </c>
      <c r="G159" s="79">
        <f>'Data Paste From Shala Darpan'!L152</f>
        <v>0</v>
      </c>
      <c r="H159" s="79">
        <f>'Data Paste From Shala Darpan'!F152</f>
        <v>0</v>
      </c>
      <c r="I159" s="79">
        <f>'Data Paste From Shala Darpan'!H152</f>
        <v>0</v>
      </c>
      <c r="J159" s="79">
        <f>'Data Paste From Shala Darpan'!I152</f>
        <v>0</v>
      </c>
      <c r="K159" s="337">
        <f>'Data Paste From Shala Darpan'!K152</f>
        <v>0</v>
      </c>
      <c r="L159" s="214" t="str">
        <f t="shared" si="220"/>
        <v/>
      </c>
      <c r="M159" s="174"/>
      <c r="N159" s="175" t="str">
        <f t="shared" si="131"/>
        <v/>
      </c>
      <c r="O159" s="220">
        <f t="shared" si="221"/>
        <v>0</v>
      </c>
      <c r="P159" s="681"/>
      <c r="Q159" s="137"/>
      <c r="R159" s="138"/>
      <c r="S159" s="138"/>
      <c r="T159" s="139"/>
      <c r="U159" s="138"/>
      <c r="V159" s="414">
        <f t="shared" si="222"/>
        <v>0</v>
      </c>
      <c r="W159" s="138"/>
      <c r="X159" s="193"/>
      <c r="Y159" s="194"/>
      <c r="Z159" s="194"/>
      <c r="AA159" s="195"/>
      <c r="AB159" s="194"/>
      <c r="AC159" s="417">
        <f t="shared" si="223"/>
        <v>0</v>
      </c>
      <c r="AD159" s="194"/>
      <c r="AE159" s="242"/>
      <c r="AF159" s="243"/>
      <c r="AG159" s="243"/>
      <c r="AH159" s="244"/>
      <c r="AI159" s="243"/>
      <c r="AJ159" s="420">
        <f t="shared" si="224"/>
        <v>0</v>
      </c>
      <c r="AK159" s="243"/>
      <c r="AL159" s="143"/>
      <c r="AM159" s="144"/>
      <c r="AN159" s="144"/>
      <c r="AO159" s="145"/>
      <c r="AP159" s="144"/>
      <c r="AQ159" s="423">
        <f t="shared" si="225"/>
        <v>0</v>
      </c>
      <c r="AR159" s="144"/>
      <c r="AS159" s="257"/>
      <c r="AT159" s="258"/>
      <c r="AU159" s="258"/>
      <c r="AV159" s="259"/>
      <c r="AW159" s="258"/>
      <c r="AX159" s="426">
        <f t="shared" si="226"/>
        <v>0</v>
      </c>
      <c r="AY159" s="258"/>
      <c r="AZ159" s="295"/>
      <c r="BA159" s="296"/>
      <c r="BB159" s="296"/>
      <c r="BC159" s="297"/>
      <c r="BD159" s="296"/>
      <c r="BE159" s="429">
        <f t="shared" si="227"/>
        <v>0</v>
      </c>
      <c r="BF159" s="296"/>
      <c r="BG159" s="257"/>
      <c r="BH159" s="258"/>
      <c r="BI159" s="258"/>
      <c r="BJ159" s="259"/>
      <c r="BK159" s="258"/>
      <c r="BL159" s="426">
        <f t="shared" si="228"/>
        <v>0</v>
      </c>
      <c r="BM159" s="258"/>
      <c r="BN159" s="266">
        <v>0</v>
      </c>
      <c r="BO159" s="267">
        <v>0</v>
      </c>
      <c r="BP159" s="274">
        <v>0</v>
      </c>
      <c r="BQ159" s="275">
        <v>0</v>
      </c>
      <c r="BR159" s="282">
        <v>0</v>
      </c>
      <c r="BS159" s="283">
        <v>0</v>
      </c>
      <c r="BT159" s="202">
        <v>0</v>
      </c>
      <c r="BU159" s="203">
        <v>0</v>
      </c>
      <c r="BV159" s="203">
        <v>0</v>
      </c>
      <c r="BW159" s="150">
        <v>0</v>
      </c>
      <c r="BX159" s="151">
        <v>0</v>
      </c>
      <c r="BY159" s="301">
        <v>0</v>
      </c>
      <c r="BZ159" s="91">
        <f t="shared" si="229"/>
        <v>0</v>
      </c>
      <c r="CA159" s="89">
        <f t="shared" si="230"/>
        <v>0</v>
      </c>
      <c r="CB159" s="89">
        <f t="shared" si="231"/>
        <v>0</v>
      </c>
      <c r="CC159" s="89">
        <f t="shared" si="232"/>
        <v>0</v>
      </c>
      <c r="CD159" s="89">
        <f t="shared" si="233"/>
        <v>0</v>
      </c>
      <c r="CE159" s="89">
        <f t="shared" si="234"/>
        <v>0</v>
      </c>
      <c r="CF159" s="89">
        <f t="shared" si="235"/>
        <v>0</v>
      </c>
      <c r="CG159" s="89">
        <f t="shared" si="236"/>
        <v>0</v>
      </c>
      <c r="CH159" s="94">
        <f t="shared" si="237"/>
        <v>0</v>
      </c>
      <c r="CI159" s="94">
        <f t="shared" si="238"/>
        <v>0</v>
      </c>
      <c r="CJ159" s="90">
        <f t="shared" si="239"/>
        <v>0</v>
      </c>
      <c r="CK159" s="91">
        <f t="shared" si="240"/>
        <v>0</v>
      </c>
      <c r="CL159" s="89">
        <f t="shared" si="241"/>
        <v>0</v>
      </c>
      <c r="CM159" s="89">
        <f t="shared" si="242"/>
        <v>0</v>
      </c>
      <c r="CN159" s="89">
        <f t="shared" si="243"/>
        <v>0</v>
      </c>
      <c r="CO159" s="89">
        <f t="shared" si="244"/>
        <v>0</v>
      </c>
      <c r="CP159" s="89">
        <f t="shared" si="245"/>
        <v>0</v>
      </c>
      <c r="CQ159" s="89">
        <f t="shared" si="246"/>
        <v>0</v>
      </c>
      <c r="CR159" s="89">
        <f t="shared" si="247"/>
        <v>0</v>
      </c>
      <c r="CS159" s="94">
        <f t="shared" si="248"/>
        <v>0</v>
      </c>
      <c r="CT159" s="94">
        <f t="shared" si="249"/>
        <v>0</v>
      </c>
      <c r="CU159" s="90">
        <f t="shared" si="250"/>
        <v>0</v>
      </c>
      <c r="CV159" s="91">
        <f t="shared" si="251"/>
        <v>0</v>
      </c>
      <c r="CW159" s="89">
        <f t="shared" si="252"/>
        <v>0</v>
      </c>
      <c r="CX159" s="89">
        <f t="shared" si="253"/>
        <v>0</v>
      </c>
      <c r="CY159" s="89">
        <f t="shared" si="254"/>
        <v>0</v>
      </c>
      <c r="CZ159" s="89">
        <f t="shared" si="255"/>
        <v>0</v>
      </c>
      <c r="DA159" s="89">
        <f t="shared" si="256"/>
        <v>0</v>
      </c>
      <c r="DB159" s="89">
        <f t="shared" si="257"/>
        <v>0</v>
      </c>
      <c r="DC159" s="89">
        <f t="shared" si="258"/>
        <v>0</v>
      </c>
      <c r="DD159" s="94">
        <f t="shared" si="259"/>
        <v>0</v>
      </c>
      <c r="DE159" s="94">
        <f t="shared" si="260"/>
        <v>0</v>
      </c>
      <c r="DF159" s="90">
        <f t="shared" si="261"/>
        <v>0</v>
      </c>
      <c r="DG159" s="91">
        <f t="shared" si="262"/>
        <v>0</v>
      </c>
      <c r="DH159" s="91">
        <f t="shared" si="263"/>
        <v>0</v>
      </c>
      <c r="DI159" s="91">
        <f t="shared" si="264"/>
        <v>0</v>
      </c>
      <c r="DJ159" s="91">
        <f t="shared" si="265"/>
        <v>0</v>
      </c>
      <c r="DK159" s="89">
        <f t="shared" si="266"/>
        <v>0</v>
      </c>
      <c r="DL159" s="89">
        <f t="shared" si="267"/>
        <v>0</v>
      </c>
      <c r="DM159" s="89">
        <f t="shared" si="268"/>
        <v>0</v>
      </c>
      <c r="DN159" s="89">
        <f t="shared" si="269"/>
        <v>0</v>
      </c>
      <c r="DO159" s="89">
        <f t="shared" si="270"/>
        <v>0</v>
      </c>
      <c r="DP159" s="94">
        <f t="shared" si="271"/>
        <v>0</v>
      </c>
      <c r="DQ159" s="90">
        <f t="shared" si="272"/>
        <v>0</v>
      </c>
      <c r="DR159" s="342">
        <f t="shared" si="273"/>
        <v>0</v>
      </c>
      <c r="DS159" s="343">
        <f t="shared" si="274"/>
        <v>0</v>
      </c>
      <c r="DT159" s="343">
        <f t="shared" si="275"/>
        <v>0</v>
      </c>
      <c r="DU159" s="343">
        <f t="shared" si="276"/>
        <v>0</v>
      </c>
      <c r="DV159" s="89">
        <f t="shared" si="277"/>
        <v>0</v>
      </c>
      <c r="DW159" s="89">
        <f t="shared" si="278"/>
        <v>0</v>
      </c>
      <c r="DX159" s="343">
        <f t="shared" si="279"/>
        <v>0</v>
      </c>
      <c r="DY159" s="343">
        <f t="shared" si="280"/>
        <v>0</v>
      </c>
      <c r="DZ159" s="343">
        <f t="shared" si="281"/>
        <v>0</v>
      </c>
      <c r="EA159" s="94">
        <f t="shared" si="282"/>
        <v>0</v>
      </c>
      <c r="EB159" s="90">
        <f t="shared" si="283"/>
        <v>0</v>
      </c>
      <c r="EC159" s="91">
        <f t="shared" si="284"/>
        <v>0</v>
      </c>
      <c r="ED159" s="89">
        <f t="shared" si="285"/>
        <v>0</v>
      </c>
      <c r="EE159" s="89">
        <f t="shared" si="286"/>
        <v>0</v>
      </c>
      <c r="EF159" s="89">
        <f t="shared" si="287"/>
        <v>0</v>
      </c>
      <c r="EG159" s="89">
        <f t="shared" si="288"/>
        <v>0</v>
      </c>
      <c r="EH159" s="89">
        <f t="shared" si="289"/>
        <v>0</v>
      </c>
      <c r="EI159" s="89">
        <f t="shared" si="290"/>
        <v>0</v>
      </c>
      <c r="EJ159" s="89">
        <f t="shared" si="291"/>
        <v>0</v>
      </c>
      <c r="EK159" s="94">
        <f t="shared" si="292"/>
        <v>0</v>
      </c>
      <c r="EL159" s="94">
        <f t="shared" si="293"/>
        <v>0</v>
      </c>
      <c r="EM159" s="90">
        <f t="shared" si="294"/>
        <v>0</v>
      </c>
      <c r="EN159" s="91">
        <f t="shared" si="210"/>
        <v>0</v>
      </c>
      <c r="EO159" s="89">
        <f t="shared" si="211"/>
        <v>0</v>
      </c>
      <c r="EP159" s="89">
        <f t="shared" si="212"/>
        <v>0</v>
      </c>
      <c r="EQ159" s="89">
        <f t="shared" si="213"/>
        <v>0</v>
      </c>
      <c r="ER159" s="89">
        <f t="shared" si="214"/>
        <v>0</v>
      </c>
      <c r="ES159" s="89">
        <f t="shared" si="295"/>
        <v>0</v>
      </c>
      <c r="ET159" s="89">
        <f t="shared" si="215"/>
        <v>0</v>
      </c>
      <c r="EU159" s="89">
        <f t="shared" si="216"/>
        <v>0</v>
      </c>
      <c r="EV159" s="94">
        <f t="shared" si="217"/>
        <v>0</v>
      </c>
      <c r="EW159" s="94">
        <f t="shared" si="218"/>
        <v>0</v>
      </c>
      <c r="EX159" s="90">
        <f t="shared" si="219"/>
        <v>0</v>
      </c>
      <c r="EY159" s="662"/>
    </row>
    <row r="160" spans="1:155" ht="22.5" customHeight="1">
      <c r="A160" s="13">
        <f t="shared" si="208"/>
        <v>0</v>
      </c>
      <c r="B160" s="35">
        <v>95</v>
      </c>
      <c r="C160" s="336">
        <v>152</v>
      </c>
      <c r="D160" s="6">
        <f t="shared" si="209"/>
        <v>0</v>
      </c>
      <c r="E160" s="79"/>
      <c r="F160" s="443" t="str">
        <f t="shared" si="296"/>
        <v/>
      </c>
      <c r="G160" s="78">
        <f>'Data Paste From Shala Darpan'!L153</f>
        <v>0</v>
      </c>
      <c r="H160" s="79">
        <f>'Data Paste From Shala Darpan'!F153</f>
        <v>0</v>
      </c>
      <c r="I160" s="79">
        <f>'Data Paste From Shala Darpan'!H153</f>
        <v>0</v>
      </c>
      <c r="J160" s="79">
        <f>'Data Paste From Shala Darpan'!I153</f>
        <v>0</v>
      </c>
      <c r="K160" s="337">
        <f>'Data Paste From Shala Darpan'!K153</f>
        <v>0</v>
      </c>
      <c r="L160" s="214" t="str">
        <f t="shared" si="220"/>
        <v/>
      </c>
      <c r="M160" s="174"/>
      <c r="N160" s="175" t="str">
        <f t="shared" si="131"/>
        <v/>
      </c>
      <c r="O160" s="220">
        <f t="shared" si="221"/>
        <v>0</v>
      </c>
      <c r="P160" s="681"/>
      <c r="Q160" s="137"/>
      <c r="R160" s="138"/>
      <c r="S160" s="138"/>
      <c r="T160" s="139"/>
      <c r="U160" s="138"/>
      <c r="V160" s="414">
        <f t="shared" si="222"/>
        <v>0</v>
      </c>
      <c r="W160" s="138"/>
      <c r="X160" s="193"/>
      <c r="Y160" s="194"/>
      <c r="Z160" s="194"/>
      <c r="AA160" s="195"/>
      <c r="AB160" s="194"/>
      <c r="AC160" s="417">
        <f t="shared" si="223"/>
        <v>0</v>
      </c>
      <c r="AD160" s="194"/>
      <c r="AE160" s="242"/>
      <c r="AF160" s="243"/>
      <c r="AG160" s="243"/>
      <c r="AH160" s="244"/>
      <c r="AI160" s="243"/>
      <c r="AJ160" s="420">
        <f t="shared" si="224"/>
        <v>0</v>
      </c>
      <c r="AK160" s="243"/>
      <c r="AL160" s="143"/>
      <c r="AM160" s="144"/>
      <c r="AN160" s="144"/>
      <c r="AO160" s="145"/>
      <c r="AP160" s="144"/>
      <c r="AQ160" s="423">
        <f t="shared" si="225"/>
        <v>0</v>
      </c>
      <c r="AR160" s="144"/>
      <c r="AS160" s="257"/>
      <c r="AT160" s="258"/>
      <c r="AU160" s="258"/>
      <c r="AV160" s="259"/>
      <c r="AW160" s="258"/>
      <c r="AX160" s="426">
        <f t="shared" si="226"/>
        <v>0</v>
      </c>
      <c r="AY160" s="258"/>
      <c r="AZ160" s="295"/>
      <c r="BA160" s="296"/>
      <c r="BB160" s="296"/>
      <c r="BC160" s="297"/>
      <c r="BD160" s="296"/>
      <c r="BE160" s="429">
        <f t="shared" si="227"/>
        <v>0</v>
      </c>
      <c r="BF160" s="296"/>
      <c r="BG160" s="257"/>
      <c r="BH160" s="258"/>
      <c r="BI160" s="258"/>
      <c r="BJ160" s="259"/>
      <c r="BK160" s="258"/>
      <c r="BL160" s="426">
        <f t="shared" si="228"/>
        <v>0</v>
      </c>
      <c r="BM160" s="258"/>
      <c r="BN160" s="266">
        <v>0</v>
      </c>
      <c r="BO160" s="267">
        <v>0</v>
      </c>
      <c r="BP160" s="274">
        <v>0</v>
      </c>
      <c r="BQ160" s="275">
        <v>0</v>
      </c>
      <c r="BR160" s="282">
        <v>0</v>
      </c>
      <c r="BS160" s="283">
        <v>0</v>
      </c>
      <c r="BT160" s="202">
        <v>0</v>
      </c>
      <c r="BU160" s="203">
        <v>0</v>
      </c>
      <c r="BV160" s="203">
        <v>0</v>
      </c>
      <c r="BW160" s="150">
        <v>0</v>
      </c>
      <c r="BX160" s="151">
        <v>0</v>
      </c>
      <c r="BY160" s="301">
        <v>0</v>
      </c>
      <c r="BZ160" s="91">
        <f t="shared" si="229"/>
        <v>0</v>
      </c>
      <c r="CA160" s="89">
        <f t="shared" si="230"/>
        <v>0</v>
      </c>
      <c r="CB160" s="89">
        <f t="shared" si="231"/>
        <v>0</v>
      </c>
      <c r="CC160" s="89">
        <f t="shared" si="232"/>
        <v>0</v>
      </c>
      <c r="CD160" s="89">
        <f t="shared" si="233"/>
        <v>0</v>
      </c>
      <c r="CE160" s="89">
        <f t="shared" si="234"/>
        <v>0</v>
      </c>
      <c r="CF160" s="89">
        <f t="shared" si="235"/>
        <v>0</v>
      </c>
      <c r="CG160" s="89">
        <f t="shared" si="236"/>
        <v>0</v>
      </c>
      <c r="CH160" s="94">
        <f t="shared" si="237"/>
        <v>0</v>
      </c>
      <c r="CI160" s="94">
        <f t="shared" si="238"/>
        <v>0</v>
      </c>
      <c r="CJ160" s="90">
        <f t="shared" si="239"/>
        <v>0</v>
      </c>
      <c r="CK160" s="91">
        <f t="shared" si="240"/>
        <v>0</v>
      </c>
      <c r="CL160" s="89">
        <f t="shared" si="241"/>
        <v>0</v>
      </c>
      <c r="CM160" s="89">
        <f t="shared" si="242"/>
        <v>0</v>
      </c>
      <c r="CN160" s="89">
        <f t="shared" si="243"/>
        <v>0</v>
      </c>
      <c r="CO160" s="89">
        <f t="shared" si="244"/>
        <v>0</v>
      </c>
      <c r="CP160" s="89">
        <f t="shared" si="245"/>
        <v>0</v>
      </c>
      <c r="CQ160" s="89">
        <f t="shared" si="246"/>
        <v>0</v>
      </c>
      <c r="CR160" s="89">
        <f t="shared" si="247"/>
        <v>0</v>
      </c>
      <c r="CS160" s="94">
        <f t="shared" si="248"/>
        <v>0</v>
      </c>
      <c r="CT160" s="94">
        <f t="shared" si="249"/>
        <v>0</v>
      </c>
      <c r="CU160" s="90">
        <f t="shared" si="250"/>
        <v>0</v>
      </c>
      <c r="CV160" s="91">
        <f t="shared" si="251"/>
        <v>0</v>
      </c>
      <c r="CW160" s="89">
        <f t="shared" si="252"/>
        <v>0</v>
      </c>
      <c r="CX160" s="89">
        <f t="shared" si="253"/>
        <v>0</v>
      </c>
      <c r="CY160" s="89">
        <f t="shared" si="254"/>
        <v>0</v>
      </c>
      <c r="CZ160" s="89">
        <f t="shared" si="255"/>
        <v>0</v>
      </c>
      <c r="DA160" s="89">
        <f t="shared" si="256"/>
        <v>0</v>
      </c>
      <c r="DB160" s="89">
        <f t="shared" si="257"/>
        <v>0</v>
      </c>
      <c r="DC160" s="89">
        <f t="shared" si="258"/>
        <v>0</v>
      </c>
      <c r="DD160" s="94">
        <f t="shared" si="259"/>
        <v>0</v>
      </c>
      <c r="DE160" s="94">
        <f t="shared" si="260"/>
        <v>0</v>
      </c>
      <c r="DF160" s="90">
        <f t="shared" si="261"/>
        <v>0</v>
      </c>
      <c r="DG160" s="91">
        <f t="shared" si="262"/>
        <v>0</v>
      </c>
      <c r="DH160" s="91">
        <f t="shared" si="263"/>
        <v>0</v>
      </c>
      <c r="DI160" s="91">
        <f t="shared" si="264"/>
        <v>0</v>
      </c>
      <c r="DJ160" s="91">
        <f t="shared" si="265"/>
        <v>0</v>
      </c>
      <c r="DK160" s="89">
        <f t="shared" si="266"/>
        <v>0</v>
      </c>
      <c r="DL160" s="89">
        <f t="shared" si="267"/>
        <v>0</v>
      </c>
      <c r="DM160" s="89">
        <f t="shared" si="268"/>
        <v>0</v>
      </c>
      <c r="DN160" s="89">
        <f t="shared" si="269"/>
        <v>0</v>
      </c>
      <c r="DO160" s="89">
        <f t="shared" si="270"/>
        <v>0</v>
      </c>
      <c r="DP160" s="94">
        <f t="shared" si="271"/>
        <v>0</v>
      </c>
      <c r="DQ160" s="90">
        <f t="shared" si="272"/>
        <v>0</v>
      </c>
      <c r="DR160" s="342">
        <f t="shared" si="273"/>
        <v>0</v>
      </c>
      <c r="DS160" s="343">
        <f t="shared" si="274"/>
        <v>0</v>
      </c>
      <c r="DT160" s="343">
        <f t="shared" si="275"/>
        <v>0</v>
      </c>
      <c r="DU160" s="343">
        <f t="shared" si="276"/>
        <v>0</v>
      </c>
      <c r="DV160" s="89">
        <f t="shared" si="277"/>
        <v>0</v>
      </c>
      <c r="DW160" s="89">
        <f t="shared" si="278"/>
        <v>0</v>
      </c>
      <c r="DX160" s="343">
        <f t="shared" si="279"/>
        <v>0</v>
      </c>
      <c r="DY160" s="343">
        <f t="shared" si="280"/>
        <v>0</v>
      </c>
      <c r="DZ160" s="343">
        <f t="shared" si="281"/>
        <v>0</v>
      </c>
      <c r="EA160" s="94">
        <f t="shared" si="282"/>
        <v>0</v>
      </c>
      <c r="EB160" s="90">
        <f t="shared" si="283"/>
        <v>0</v>
      </c>
      <c r="EC160" s="91">
        <f t="shared" si="284"/>
        <v>0</v>
      </c>
      <c r="ED160" s="89">
        <f t="shared" si="285"/>
        <v>0</v>
      </c>
      <c r="EE160" s="89">
        <f t="shared" si="286"/>
        <v>0</v>
      </c>
      <c r="EF160" s="89">
        <f t="shared" si="287"/>
        <v>0</v>
      </c>
      <c r="EG160" s="89">
        <f t="shared" si="288"/>
        <v>0</v>
      </c>
      <c r="EH160" s="89">
        <f t="shared" si="289"/>
        <v>0</v>
      </c>
      <c r="EI160" s="89">
        <f t="shared" si="290"/>
        <v>0</v>
      </c>
      <c r="EJ160" s="89">
        <f t="shared" si="291"/>
        <v>0</v>
      </c>
      <c r="EK160" s="94">
        <f t="shared" si="292"/>
        <v>0</v>
      </c>
      <c r="EL160" s="94">
        <f t="shared" si="293"/>
        <v>0</v>
      </c>
      <c r="EM160" s="90">
        <f t="shared" si="294"/>
        <v>0</v>
      </c>
      <c r="EN160" s="91">
        <f t="shared" si="210"/>
        <v>0</v>
      </c>
      <c r="EO160" s="89">
        <f t="shared" si="211"/>
        <v>0</v>
      </c>
      <c r="EP160" s="89">
        <f t="shared" si="212"/>
        <v>0</v>
      </c>
      <c r="EQ160" s="89">
        <f t="shared" si="213"/>
        <v>0</v>
      </c>
      <c r="ER160" s="89">
        <f t="shared" si="214"/>
        <v>0</v>
      </c>
      <c r="ES160" s="89">
        <f t="shared" si="295"/>
        <v>0</v>
      </c>
      <c r="ET160" s="89">
        <f t="shared" si="215"/>
        <v>0</v>
      </c>
      <c r="EU160" s="89">
        <f t="shared" si="216"/>
        <v>0</v>
      </c>
      <c r="EV160" s="94">
        <f t="shared" si="217"/>
        <v>0</v>
      </c>
      <c r="EW160" s="94">
        <f t="shared" si="218"/>
        <v>0</v>
      </c>
      <c r="EX160" s="90">
        <f t="shared" si="219"/>
        <v>0</v>
      </c>
      <c r="EY160" s="662"/>
    </row>
    <row r="161" spans="1:155" ht="22.5" customHeight="1">
      <c r="A161" s="13">
        <f t="shared" si="208"/>
        <v>0</v>
      </c>
      <c r="B161" s="35">
        <v>96</v>
      </c>
      <c r="C161" s="334">
        <v>153</v>
      </c>
      <c r="D161" s="6">
        <f t="shared" si="209"/>
        <v>0</v>
      </c>
      <c r="E161" s="79"/>
      <c r="F161" s="443" t="str">
        <f t="shared" si="296"/>
        <v/>
      </c>
      <c r="G161" s="79">
        <f>'Data Paste From Shala Darpan'!L154</f>
        <v>0</v>
      </c>
      <c r="H161" s="79">
        <f>'Data Paste From Shala Darpan'!F154</f>
        <v>0</v>
      </c>
      <c r="I161" s="79">
        <f>'Data Paste From Shala Darpan'!H154</f>
        <v>0</v>
      </c>
      <c r="J161" s="79">
        <f>'Data Paste From Shala Darpan'!I154</f>
        <v>0</v>
      </c>
      <c r="K161" s="337">
        <f>'Data Paste From Shala Darpan'!K154</f>
        <v>0</v>
      </c>
      <c r="L161" s="214" t="str">
        <f t="shared" si="220"/>
        <v/>
      </c>
      <c r="M161" s="174"/>
      <c r="N161" s="175" t="str">
        <f t="shared" si="131"/>
        <v/>
      </c>
      <c r="O161" s="220">
        <f t="shared" si="221"/>
        <v>0</v>
      </c>
      <c r="P161" s="681"/>
      <c r="Q161" s="137"/>
      <c r="R161" s="138"/>
      <c r="S161" s="138"/>
      <c r="T161" s="139"/>
      <c r="U161" s="138"/>
      <c r="V161" s="414">
        <f t="shared" si="222"/>
        <v>0</v>
      </c>
      <c r="W161" s="138"/>
      <c r="X161" s="193"/>
      <c r="Y161" s="194"/>
      <c r="Z161" s="194"/>
      <c r="AA161" s="195"/>
      <c r="AB161" s="194"/>
      <c r="AC161" s="417">
        <f t="shared" si="223"/>
        <v>0</v>
      </c>
      <c r="AD161" s="194"/>
      <c r="AE161" s="242"/>
      <c r="AF161" s="243"/>
      <c r="AG161" s="243"/>
      <c r="AH161" s="244"/>
      <c r="AI161" s="243"/>
      <c r="AJ161" s="420">
        <f t="shared" si="224"/>
        <v>0</v>
      </c>
      <c r="AK161" s="243"/>
      <c r="AL161" s="143"/>
      <c r="AM161" s="144"/>
      <c r="AN161" s="144"/>
      <c r="AO161" s="145"/>
      <c r="AP161" s="144"/>
      <c r="AQ161" s="423">
        <f t="shared" si="225"/>
        <v>0</v>
      </c>
      <c r="AR161" s="144"/>
      <c r="AS161" s="257"/>
      <c r="AT161" s="258"/>
      <c r="AU161" s="258"/>
      <c r="AV161" s="259"/>
      <c r="AW161" s="258"/>
      <c r="AX161" s="426">
        <f t="shared" si="226"/>
        <v>0</v>
      </c>
      <c r="AY161" s="258"/>
      <c r="AZ161" s="295"/>
      <c r="BA161" s="296"/>
      <c r="BB161" s="296"/>
      <c r="BC161" s="297"/>
      <c r="BD161" s="296"/>
      <c r="BE161" s="429">
        <f t="shared" si="227"/>
        <v>0</v>
      </c>
      <c r="BF161" s="296"/>
      <c r="BG161" s="257"/>
      <c r="BH161" s="258"/>
      <c r="BI161" s="258"/>
      <c r="BJ161" s="259"/>
      <c r="BK161" s="258"/>
      <c r="BL161" s="426">
        <f t="shared" si="228"/>
        <v>0</v>
      </c>
      <c r="BM161" s="258"/>
      <c r="BN161" s="266">
        <v>0</v>
      </c>
      <c r="BO161" s="267">
        <v>0</v>
      </c>
      <c r="BP161" s="274">
        <v>0</v>
      </c>
      <c r="BQ161" s="275">
        <v>0</v>
      </c>
      <c r="BR161" s="282">
        <v>0</v>
      </c>
      <c r="BS161" s="283">
        <v>0</v>
      </c>
      <c r="BT161" s="202">
        <v>0</v>
      </c>
      <c r="BU161" s="203">
        <v>0</v>
      </c>
      <c r="BV161" s="203">
        <v>0</v>
      </c>
      <c r="BW161" s="150">
        <v>0</v>
      </c>
      <c r="BX161" s="151">
        <v>0</v>
      </c>
      <c r="BY161" s="301">
        <v>0</v>
      </c>
      <c r="BZ161" s="91">
        <f t="shared" si="229"/>
        <v>0</v>
      </c>
      <c r="CA161" s="89">
        <f t="shared" si="230"/>
        <v>0</v>
      </c>
      <c r="CB161" s="89">
        <f t="shared" si="231"/>
        <v>0</v>
      </c>
      <c r="CC161" s="89">
        <f t="shared" si="232"/>
        <v>0</v>
      </c>
      <c r="CD161" s="89">
        <f t="shared" si="233"/>
        <v>0</v>
      </c>
      <c r="CE161" s="89">
        <f t="shared" si="234"/>
        <v>0</v>
      </c>
      <c r="CF161" s="89">
        <f t="shared" si="235"/>
        <v>0</v>
      </c>
      <c r="CG161" s="89">
        <f t="shared" si="236"/>
        <v>0</v>
      </c>
      <c r="CH161" s="94">
        <f t="shared" si="237"/>
        <v>0</v>
      </c>
      <c r="CI161" s="94">
        <f t="shared" si="238"/>
        <v>0</v>
      </c>
      <c r="CJ161" s="90">
        <f t="shared" si="239"/>
        <v>0</v>
      </c>
      <c r="CK161" s="91">
        <f t="shared" si="240"/>
        <v>0</v>
      </c>
      <c r="CL161" s="89">
        <f t="shared" si="241"/>
        <v>0</v>
      </c>
      <c r="CM161" s="89">
        <f t="shared" si="242"/>
        <v>0</v>
      </c>
      <c r="CN161" s="89">
        <f t="shared" si="243"/>
        <v>0</v>
      </c>
      <c r="CO161" s="89">
        <f t="shared" si="244"/>
        <v>0</v>
      </c>
      <c r="CP161" s="89">
        <f t="shared" si="245"/>
        <v>0</v>
      </c>
      <c r="CQ161" s="89">
        <f t="shared" si="246"/>
        <v>0</v>
      </c>
      <c r="CR161" s="89">
        <f t="shared" si="247"/>
        <v>0</v>
      </c>
      <c r="CS161" s="94">
        <f t="shared" si="248"/>
        <v>0</v>
      </c>
      <c r="CT161" s="94">
        <f t="shared" si="249"/>
        <v>0</v>
      </c>
      <c r="CU161" s="90">
        <f t="shared" si="250"/>
        <v>0</v>
      </c>
      <c r="CV161" s="91">
        <f t="shared" si="251"/>
        <v>0</v>
      </c>
      <c r="CW161" s="89">
        <f t="shared" si="252"/>
        <v>0</v>
      </c>
      <c r="CX161" s="89">
        <f t="shared" si="253"/>
        <v>0</v>
      </c>
      <c r="CY161" s="89">
        <f t="shared" si="254"/>
        <v>0</v>
      </c>
      <c r="CZ161" s="89">
        <f t="shared" si="255"/>
        <v>0</v>
      </c>
      <c r="DA161" s="89">
        <f t="shared" si="256"/>
        <v>0</v>
      </c>
      <c r="DB161" s="89">
        <f t="shared" si="257"/>
        <v>0</v>
      </c>
      <c r="DC161" s="89">
        <f t="shared" si="258"/>
        <v>0</v>
      </c>
      <c r="DD161" s="94">
        <f t="shared" si="259"/>
        <v>0</v>
      </c>
      <c r="DE161" s="94">
        <f t="shared" si="260"/>
        <v>0</v>
      </c>
      <c r="DF161" s="90">
        <f t="shared" si="261"/>
        <v>0</v>
      </c>
      <c r="DG161" s="91">
        <f t="shared" si="262"/>
        <v>0</v>
      </c>
      <c r="DH161" s="91">
        <f t="shared" si="263"/>
        <v>0</v>
      </c>
      <c r="DI161" s="91">
        <f t="shared" si="264"/>
        <v>0</v>
      </c>
      <c r="DJ161" s="91">
        <f t="shared" si="265"/>
        <v>0</v>
      </c>
      <c r="DK161" s="89">
        <f t="shared" si="266"/>
        <v>0</v>
      </c>
      <c r="DL161" s="89">
        <f t="shared" si="267"/>
        <v>0</v>
      </c>
      <c r="DM161" s="89">
        <f t="shared" si="268"/>
        <v>0</v>
      </c>
      <c r="DN161" s="89">
        <f t="shared" si="269"/>
        <v>0</v>
      </c>
      <c r="DO161" s="89">
        <f t="shared" si="270"/>
        <v>0</v>
      </c>
      <c r="DP161" s="94">
        <f t="shared" si="271"/>
        <v>0</v>
      </c>
      <c r="DQ161" s="90">
        <f t="shared" si="272"/>
        <v>0</v>
      </c>
      <c r="DR161" s="342">
        <f t="shared" si="273"/>
        <v>0</v>
      </c>
      <c r="DS161" s="343">
        <f t="shared" si="274"/>
        <v>0</v>
      </c>
      <c r="DT161" s="343">
        <f t="shared" si="275"/>
        <v>0</v>
      </c>
      <c r="DU161" s="343">
        <f t="shared" si="276"/>
        <v>0</v>
      </c>
      <c r="DV161" s="89">
        <f t="shared" si="277"/>
        <v>0</v>
      </c>
      <c r="DW161" s="89">
        <f t="shared" si="278"/>
        <v>0</v>
      </c>
      <c r="DX161" s="343">
        <f t="shared" si="279"/>
        <v>0</v>
      </c>
      <c r="DY161" s="343">
        <f t="shared" si="280"/>
        <v>0</v>
      </c>
      <c r="DZ161" s="343">
        <f t="shared" si="281"/>
        <v>0</v>
      </c>
      <c r="EA161" s="94">
        <f t="shared" si="282"/>
        <v>0</v>
      </c>
      <c r="EB161" s="90">
        <f t="shared" si="283"/>
        <v>0</v>
      </c>
      <c r="EC161" s="91">
        <f t="shared" si="284"/>
        <v>0</v>
      </c>
      <c r="ED161" s="89">
        <f t="shared" si="285"/>
        <v>0</v>
      </c>
      <c r="EE161" s="89">
        <f t="shared" si="286"/>
        <v>0</v>
      </c>
      <c r="EF161" s="89">
        <f t="shared" si="287"/>
        <v>0</v>
      </c>
      <c r="EG161" s="89">
        <f t="shared" si="288"/>
        <v>0</v>
      </c>
      <c r="EH161" s="89">
        <f t="shared" si="289"/>
        <v>0</v>
      </c>
      <c r="EI161" s="89">
        <f t="shared" si="290"/>
        <v>0</v>
      </c>
      <c r="EJ161" s="89">
        <f t="shared" si="291"/>
        <v>0</v>
      </c>
      <c r="EK161" s="94">
        <f t="shared" si="292"/>
        <v>0</v>
      </c>
      <c r="EL161" s="94">
        <f t="shared" si="293"/>
        <v>0</v>
      </c>
      <c r="EM161" s="90">
        <f t="shared" si="294"/>
        <v>0</v>
      </c>
      <c r="EN161" s="91">
        <f t="shared" si="210"/>
        <v>0</v>
      </c>
      <c r="EO161" s="89">
        <f t="shared" si="211"/>
        <v>0</v>
      </c>
      <c r="EP161" s="89">
        <f t="shared" si="212"/>
        <v>0</v>
      </c>
      <c r="EQ161" s="89">
        <f t="shared" si="213"/>
        <v>0</v>
      </c>
      <c r="ER161" s="89">
        <f t="shared" si="214"/>
        <v>0</v>
      </c>
      <c r="ES161" s="89">
        <f t="shared" si="295"/>
        <v>0</v>
      </c>
      <c r="ET161" s="89">
        <f t="shared" si="215"/>
        <v>0</v>
      </c>
      <c r="EU161" s="89">
        <f t="shared" si="216"/>
        <v>0</v>
      </c>
      <c r="EV161" s="94">
        <f t="shared" si="217"/>
        <v>0</v>
      </c>
      <c r="EW161" s="94">
        <f t="shared" si="218"/>
        <v>0</v>
      </c>
      <c r="EX161" s="90">
        <f t="shared" si="219"/>
        <v>0</v>
      </c>
      <c r="EY161" s="662"/>
    </row>
    <row r="162" spans="1:155" ht="22.5" customHeight="1">
      <c r="A162" s="13">
        <f t="shared" si="208"/>
        <v>0</v>
      </c>
      <c r="B162" s="35">
        <v>97</v>
      </c>
      <c r="C162" s="336">
        <v>154</v>
      </c>
      <c r="D162" s="6">
        <f t="shared" si="209"/>
        <v>0</v>
      </c>
      <c r="E162" s="79"/>
      <c r="F162" s="443" t="str">
        <f t="shared" si="296"/>
        <v/>
      </c>
      <c r="G162" s="78">
        <f>'Data Paste From Shala Darpan'!L155</f>
        <v>0</v>
      </c>
      <c r="H162" s="79">
        <f>'Data Paste From Shala Darpan'!F155</f>
        <v>0</v>
      </c>
      <c r="I162" s="79">
        <f>'Data Paste From Shala Darpan'!H155</f>
        <v>0</v>
      </c>
      <c r="J162" s="79">
        <f>'Data Paste From Shala Darpan'!I155</f>
        <v>0</v>
      </c>
      <c r="K162" s="337">
        <f>'Data Paste From Shala Darpan'!K155</f>
        <v>0</v>
      </c>
      <c r="L162" s="214" t="str">
        <f t="shared" si="220"/>
        <v/>
      </c>
      <c r="M162" s="174"/>
      <c r="N162" s="175" t="str">
        <f t="shared" si="131"/>
        <v/>
      </c>
      <c r="O162" s="220">
        <f t="shared" si="221"/>
        <v>0</v>
      </c>
      <c r="P162" s="681"/>
      <c r="Q162" s="137"/>
      <c r="R162" s="138"/>
      <c r="S162" s="138"/>
      <c r="T162" s="139"/>
      <c r="U162" s="138"/>
      <c r="V162" s="414">
        <f t="shared" si="222"/>
        <v>0</v>
      </c>
      <c r="W162" s="138"/>
      <c r="X162" s="193"/>
      <c r="Y162" s="194"/>
      <c r="Z162" s="194"/>
      <c r="AA162" s="195"/>
      <c r="AB162" s="194"/>
      <c r="AC162" s="417">
        <f t="shared" si="223"/>
        <v>0</v>
      </c>
      <c r="AD162" s="194"/>
      <c r="AE162" s="242"/>
      <c r="AF162" s="243"/>
      <c r="AG162" s="243"/>
      <c r="AH162" s="244"/>
      <c r="AI162" s="243"/>
      <c r="AJ162" s="420">
        <f t="shared" si="224"/>
        <v>0</v>
      </c>
      <c r="AK162" s="243"/>
      <c r="AL162" s="143"/>
      <c r="AM162" s="144"/>
      <c r="AN162" s="144"/>
      <c r="AO162" s="145"/>
      <c r="AP162" s="144"/>
      <c r="AQ162" s="423">
        <f t="shared" si="225"/>
        <v>0</v>
      </c>
      <c r="AR162" s="144"/>
      <c r="AS162" s="257"/>
      <c r="AT162" s="258"/>
      <c r="AU162" s="258"/>
      <c r="AV162" s="259"/>
      <c r="AW162" s="258"/>
      <c r="AX162" s="426">
        <f t="shared" si="226"/>
        <v>0</v>
      </c>
      <c r="AY162" s="258"/>
      <c r="AZ162" s="295"/>
      <c r="BA162" s="296"/>
      <c r="BB162" s="296"/>
      <c r="BC162" s="297"/>
      <c r="BD162" s="296"/>
      <c r="BE162" s="429">
        <f t="shared" si="227"/>
        <v>0</v>
      </c>
      <c r="BF162" s="296"/>
      <c r="BG162" s="257"/>
      <c r="BH162" s="258"/>
      <c r="BI162" s="258"/>
      <c r="BJ162" s="259"/>
      <c r="BK162" s="258"/>
      <c r="BL162" s="426">
        <f t="shared" si="228"/>
        <v>0</v>
      </c>
      <c r="BM162" s="258"/>
      <c r="BN162" s="266">
        <v>0</v>
      </c>
      <c r="BO162" s="267">
        <v>0</v>
      </c>
      <c r="BP162" s="274">
        <v>0</v>
      </c>
      <c r="BQ162" s="275">
        <v>0</v>
      </c>
      <c r="BR162" s="282">
        <v>0</v>
      </c>
      <c r="BS162" s="283">
        <v>0</v>
      </c>
      <c r="BT162" s="202">
        <v>0</v>
      </c>
      <c r="BU162" s="203">
        <v>0</v>
      </c>
      <c r="BV162" s="203">
        <v>0</v>
      </c>
      <c r="BW162" s="150">
        <v>0</v>
      </c>
      <c r="BX162" s="151">
        <v>0</v>
      </c>
      <c r="BY162" s="301">
        <v>0</v>
      </c>
      <c r="BZ162" s="91">
        <f t="shared" si="229"/>
        <v>0</v>
      </c>
      <c r="CA162" s="89">
        <f t="shared" si="230"/>
        <v>0</v>
      </c>
      <c r="CB162" s="89">
        <f t="shared" si="231"/>
        <v>0</v>
      </c>
      <c r="CC162" s="89">
        <f t="shared" si="232"/>
        <v>0</v>
      </c>
      <c r="CD162" s="89">
        <f t="shared" si="233"/>
        <v>0</v>
      </c>
      <c r="CE162" s="89">
        <f t="shared" si="234"/>
        <v>0</v>
      </c>
      <c r="CF162" s="89">
        <f t="shared" si="235"/>
        <v>0</v>
      </c>
      <c r="CG162" s="89">
        <f t="shared" si="236"/>
        <v>0</v>
      </c>
      <c r="CH162" s="94">
        <f t="shared" si="237"/>
        <v>0</v>
      </c>
      <c r="CI162" s="94">
        <f t="shared" si="238"/>
        <v>0</v>
      </c>
      <c r="CJ162" s="90">
        <f t="shared" si="239"/>
        <v>0</v>
      </c>
      <c r="CK162" s="91">
        <f t="shared" si="240"/>
        <v>0</v>
      </c>
      <c r="CL162" s="89">
        <f t="shared" si="241"/>
        <v>0</v>
      </c>
      <c r="CM162" s="89">
        <f t="shared" si="242"/>
        <v>0</v>
      </c>
      <c r="CN162" s="89">
        <f t="shared" si="243"/>
        <v>0</v>
      </c>
      <c r="CO162" s="89">
        <f t="shared" si="244"/>
        <v>0</v>
      </c>
      <c r="CP162" s="89">
        <f t="shared" si="245"/>
        <v>0</v>
      </c>
      <c r="CQ162" s="89">
        <f t="shared" si="246"/>
        <v>0</v>
      </c>
      <c r="CR162" s="89">
        <f t="shared" si="247"/>
        <v>0</v>
      </c>
      <c r="CS162" s="94">
        <f t="shared" si="248"/>
        <v>0</v>
      </c>
      <c r="CT162" s="94">
        <f t="shared" si="249"/>
        <v>0</v>
      </c>
      <c r="CU162" s="90">
        <f t="shared" si="250"/>
        <v>0</v>
      </c>
      <c r="CV162" s="91">
        <f t="shared" si="251"/>
        <v>0</v>
      </c>
      <c r="CW162" s="89">
        <f t="shared" si="252"/>
        <v>0</v>
      </c>
      <c r="CX162" s="89">
        <f t="shared" si="253"/>
        <v>0</v>
      </c>
      <c r="CY162" s="89">
        <f t="shared" si="254"/>
        <v>0</v>
      </c>
      <c r="CZ162" s="89">
        <f t="shared" si="255"/>
        <v>0</v>
      </c>
      <c r="DA162" s="89">
        <f t="shared" si="256"/>
        <v>0</v>
      </c>
      <c r="DB162" s="89">
        <f t="shared" si="257"/>
        <v>0</v>
      </c>
      <c r="DC162" s="89">
        <f t="shared" si="258"/>
        <v>0</v>
      </c>
      <c r="DD162" s="94">
        <f t="shared" si="259"/>
        <v>0</v>
      </c>
      <c r="DE162" s="94">
        <f t="shared" si="260"/>
        <v>0</v>
      </c>
      <c r="DF162" s="90">
        <f t="shared" si="261"/>
        <v>0</v>
      </c>
      <c r="DG162" s="91">
        <f t="shared" si="262"/>
        <v>0</v>
      </c>
      <c r="DH162" s="91">
        <f t="shared" si="263"/>
        <v>0</v>
      </c>
      <c r="DI162" s="91">
        <f t="shared" si="264"/>
        <v>0</v>
      </c>
      <c r="DJ162" s="91">
        <f t="shared" si="265"/>
        <v>0</v>
      </c>
      <c r="DK162" s="89">
        <f t="shared" si="266"/>
        <v>0</v>
      </c>
      <c r="DL162" s="89">
        <f t="shared" si="267"/>
        <v>0</v>
      </c>
      <c r="DM162" s="89">
        <f t="shared" si="268"/>
        <v>0</v>
      </c>
      <c r="DN162" s="89">
        <f t="shared" si="269"/>
        <v>0</v>
      </c>
      <c r="DO162" s="89">
        <f t="shared" si="270"/>
        <v>0</v>
      </c>
      <c r="DP162" s="94">
        <f t="shared" si="271"/>
        <v>0</v>
      </c>
      <c r="DQ162" s="90">
        <f t="shared" si="272"/>
        <v>0</v>
      </c>
      <c r="DR162" s="342">
        <f t="shared" si="273"/>
        <v>0</v>
      </c>
      <c r="DS162" s="343">
        <f t="shared" si="274"/>
        <v>0</v>
      </c>
      <c r="DT162" s="343">
        <f t="shared" si="275"/>
        <v>0</v>
      </c>
      <c r="DU162" s="343">
        <f t="shared" si="276"/>
        <v>0</v>
      </c>
      <c r="DV162" s="89">
        <f t="shared" si="277"/>
        <v>0</v>
      </c>
      <c r="DW162" s="89">
        <f t="shared" si="278"/>
        <v>0</v>
      </c>
      <c r="DX162" s="343">
        <f t="shared" si="279"/>
        <v>0</v>
      </c>
      <c r="DY162" s="343">
        <f t="shared" si="280"/>
        <v>0</v>
      </c>
      <c r="DZ162" s="343">
        <f t="shared" si="281"/>
        <v>0</v>
      </c>
      <c r="EA162" s="94">
        <f t="shared" si="282"/>
        <v>0</v>
      </c>
      <c r="EB162" s="90">
        <f t="shared" si="283"/>
        <v>0</v>
      </c>
      <c r="EC162" s="91">
        <f t="shared" si="284"/>
        <v>0</v>
      </c>
      <c r="ED162" s="89">
        <f t="shared" si="285"/>
        <v>0</v>
      </c>
      <c r="EE162" s="89">
        <f t="shared" si="286"/>
        <v>0</v>
      </c>
      <c r="EF162" s="89">
        <f t="shared" si="287"/>
        <v>0</v>
      </c>
      <c r="EG162" s="89">
        <f t="shared" si="288"/>
        <v>0</v>
      </c>
      <c r="EH162" s="89">
        <f t="shared" si="289"/>
        <v>0</v>
      </c>
      <c r="EI162" s="89">
        <f t="shared" si="290"/>
        <v>0</v>
      </c>
      <c r="EJ162" s="89">
        <f t="shared" si="291"/>
        <v>0</v>
      </c>
      <c r="EK162" s="94">
        <f t="shared" si="292"/>
        <v>0</v>
      </c>
      <c r="EL162" s="94">
        <f t="shared" si="293"/>
        <v>0</v>
      </c>
      <c r="EM162" s="90">
        <f t="shared" si="294"/>
        <v>0</v>
      </c>
      <c r="EN162" s="91">
        <f t="shared" si="210"/>
        <v>0</v>
      </c>
      <c r="EO162" s="89">
        <f t="shared" si="211"/>
        <v>0</v>
      </c>
      <c r="EP162" s="89">
        <f t="shared" si="212"/>
        <v>0</v>
      </c>
      <c r="EQ162" s="89">
        <f t="shared" si="213"/>
        <v>0</v>
      </c>
      <c r="ER162" s="89">
        <f t="shared" si="214"/>
        <v>0</v>
      </c>
      <c r="ES162" s="89">
        <f t="shared" si="295"/>
        <v>0</v>
      </c>
      <c r="ET162" s="89">
        <f t="shared" si="215"/>
        <v>0</v>
      </c>
      <c r="EU162" s="89">
        <f t="shared" si="216"/>
        <v>0</v>
      </c>
      <c r="EV162" s="94">
        <f t="shared" si="217"/>
        <v>0</v>
      </c>
      <c r="EW162" s="94">
        <f t="shared" si="218"/>
        <v>0</v>
      </c>
      <c r="EX162" s="90">
        <f t="shared" si="219"/>
        <v>0</v>
      </c>
      <c r="EY162" s="662"/>
    </row>
    <row r="163" spans="1:155" ht="22.5" customHeight="1">
      <c r="A163" s="13">
        <f t="shared" si="208"/>
        <v>0</v>
      </c>
      <c r="B163" s="35">
        <v>98</v>
      </c>
      <c r="C163" s="334">
        <v>155</v>
      </c>
      <c r="D163" s="6">
        <f t="shared" si="209"/>
        <v>0</v>
      </c>
      <c r="E163" s="79"/>
      <c r="F163" s="443" t="str">
        <f t="shared" si="296"/>
        <v/>
      </c>
      <c r="G163" s="79">
        <f>'Data Paste From Shala Darpan'!L156</f>
        <v>0</v>
      </c>
      <c r="H163" s="79">
        <f>'Data Paste From Shala Darpan'!F156</f>
        <v>0</v>
      </c>
      <c r="I163" s="79">
        <f>'Data Paste From Shala Darpan'!H156</f>
        <v>0</v>
      </c>
      <c r="J163" s="79">
        <f>'Data Paste From Shala Darpan'!I156</f>
        <v>0</v>
      </c>
      <c r="K163" s="337">
        <f>'Data Paste From Shala Darpan'!K156</f>
        <v>0</v>
      </c>
      <c r="L163" s="214" t="str">
        <f t="shared" si="220"/>
        <v/>
      </c>
      <c r="M163" s="174"/>
      <c r="N163" s="175" t="str">
        <f t="shared" si="131"/>
        <v/>
      </c>
      <c r="O163" s="220">
        <f t="shared" si="221"/>
        <v>0</v>
      </c>
      <c r="P163" s="681"/>
      <c r="Q163" s="137"/>
      <c r="R163" s="138"/>
      <c r="S163" s="138"/>
      <c r="T163" s="139"/>
      <c r="U163" s="138"/>
      <c r="V163" s="414">
        <f t="shared" si="222"/>
        <v>0</v>
      </c>
      <c r="W163" s="138"/>
      <c r="X163" s="193"/>
      <c r="Y163" s="194"/>
      <c r="Z163" s="194"/>
      <c r="AA163" s="195"/>
      <c r="AB163" s="194"/>
      <c r="AC163" s="417">
        <f t="shared" si="223"/>
        <v>0</v>
      </c>
      <c r="AD163" s="194"/>
      <c r="AE163" s="242"/>
      <c r="AF163" s="243"/>
      <c r="AG163" s="243"/>
      <c r="AH163" s="244"/>
      <c r="AI163" s="243"/>
      <c r="AJ163" s="420">
        <f t="shared" si="224"/>
        <v>0</v>
      </c>
      <c r="AK163" s="243"/>
      <c r="AL163" s="143"/>
      <c r="AM163" s="144"/>
      <c r="AN163" s="144"/>
      <c r="AO163" s="145"/>
      <c r="AP163" s="144"/>
      <c r="AQ163" s="423">
        <f t="shared" si="225"/>
        <v>0</v>
      </c>
      <c r="AR163" s="144"/>
      <c r="AS163" s="257"/>
      <c r="AT163" s="258"/>
      <c r="AU163" s="258"/>
      <c r="AV163" s="259"/>
      <c r="AW163" s="258"/>
      <c r="AX163" s="426">
        <f t="shared" si="226"/>
        <v>0</v>
      </c>
      <c r="AY163" s="258"/>
      <c r="AZ163" s="295"/>
      <c r="BA163" s="296"/>
      <c r="BB163" s="296"/>
      <c r="BC163" s="297"/>
      <c r="BD163" s="296"/>
      <c r="BE163" s="429">
        <f t="shared" si="227"/>
        <v>0</v>
      </c>
      <c r="BF163" s="296"/>
      <c r="BG163" s="257"/>
      <c r="BH163" s="258"/>
      <c r="BI163" s="258"/>
      <c r="BJ163" s="259"/>
      <c r="BK163" s="258"/>
      <c r="BL163" s="426">
        <f t="shared" si="228"/>
        <v>0</v>
      </c>
      <c r="BM163" s="258"/>
      <c r="BN163" s="266">
        <v>0</v>
      </c>
      <c r="BO163" s="267">
        <v>0</v>
      </c>
      <c r="BP163" s="274">
        <v>0</v>
      </c>
      <c r="BQ163" s="275">
        <v>0</v>
      </c>
      <c r="BR163" s="282">
        <v>0</v>
      </c>
      <c r="BS163" s="283">
        <v>0</v>
      </c>
      <c r="BT163" s="202">
        <v>0</v>
      </c>
      <c r="BU163" s="203">
        <v>0</v>
      </c>
      <c r="BV163" s="203">
        <v>0</v>
      </c>
      <c r="BW163" s="150">
        <v>0</v>
      </c>
      <c r="BX163" s="151">
        <v>0</v>
      </c>
      <c r="BY163" s="301">
        <v>0</v>
      </c>
      <c r="BZ163" s="91">
        <f t="shared" si="229"/>
        <v>0</v>
      </c>
      <c r="CA163" s="89">
        <f t="shared" si="230"/>
        <v>0</v>
      </c>
      <c r="CB163" s="89">
        <f t="shared" si="231"/>
        <v>0</v>
      </c>
      <c r="CC163" s="89">
        <f t="shared" si="232"/>
        <v>0</v>
      </c>
      <c r="CD163" s="89">
        <f t="shared" si="233"/>
        <v>0</v>
      </c>
      <c r="CE163" s="89">
        <f t="shared" si="234"/>
        <v>0</v>
      </c>
      <c r="CF163" s="89">
        <f t="shared" si="235"/>
        <v>0</v>
      </c>
      <c r="CG163" s="89">
        <f t="shared" si="236"/>
        <v>0</v>
      </c>
      <c r="CH163" s="94">
        <f t="shared" si="237"/>
        <v>0</v>
      </c>
      <c r="CI163" s="94">
        <f t="shared" si="238"/>
        <v>0</v>
      </c>
      <c r="CJ163" s="90">
        <f t="shared" si="239"/>
        <v>0</v>
      </c>
      <c r="CK163" s="91">
        <f t="shared" si="240"/>
        <v>0</v>
      </c>
      <c r="CL163" s="89">
        <f t="shared" si="241"/>
        <v>0</v>
      </c>
      <c r="CM163" s="89">
        <f t="shared" si="242"/>
        <v>0</v>
      </c>
      <c r="CN163" s="89">
        <f t="shared" si="243"/>
        <v>0</v>
      </c>
      <c r="CO163" s="89">
        <f t="shared" si="244"/>
        <v>0</v>
      </c>
      <c r="CP163" s="89">
        <f t="shared" si="245"/>
        <v>0</v>
      </c>
      <c r="CQ163" s="89">
        <f t="shared" si="246"/>
        <v>0</v>
      </c>
      <c r="CR163" s="89">
        <f t="shared" si="247"/>
        <v>0</v>
      </c>
      <c r="CS163" s="94">
        <f t="shared" si="248"/>
        <v>0</v>
      </c>
      <c r="CT163" s="94">
        <f t="shared" si="249"/>
        <v>0</v>
      </c>
      <c r="CU163" s="90">
        <f t="shared" si="250"/>
        <v>0</v>
      </c>
      <c r="CV163" s="91">
        <f t="shared" si="251"/>
        <v>0</v>
      </c>
      <c r="CW163" s="89">
        <f t="shared" si="252"/>
        <v>0</v>
      </c>
      <c r="CX163" s="89">
        <f t="shared" si="253"/>
        <v>0</v>
      </c>
      <c r="CY163" s="89">
        <f t="shared" si="254"/>
        <v>0</v>
      </c>
      <c r="CZ163" s="89">
        <f t="shared" si="255"/>
        <v>0</v>
      </c>
      <c r="DA163" s="89">
        <f t="shared" si="256"/>
        <v>0</v>
      </c>
      <c r="DB163" s="89">
        <f t="shared" si="257"/>
        <v>0</v>
      </c>
      <c r="DC163" s="89">
        <f t="shared" si="258"/>
        <v>0</v>
      </c>
      <c r="DD163" s="94">
        <f t="shared" si="259"/>
        <v>0</v>
      </c>
      <c r="DE163" s="94">
        <f t="shared" si="260"/>
        <v>0</v>
      </c>
      <c r="DF163" s="90">
        <f t="shared" si="261"/>
        <v>0</v>
      </c>
      <c r="DG163" s="91">
        <f t="shared" si="262"/>
        <v>0</v>
      </c>
      <c r="DH163" s="91">
        <f t="shared" si="263"/>
        <v>0</v>
      </c>
      <c r="DI163" s="91">
        <f t="shared" si="264"/>
        <v>0</v>
      </c>
      <c r="DJ163" s="91">
        <f t="shared" si="265"/>
        <v>0</v>
      </c>
      <c r="DK163" s="89">
        <f t="shared" si="266"/>
        <v>0</v>
      </c>
      <c r="DL163" s="89">
        <f t="shared" si="267"/>
        <v>0</v>
      </c>
      <c r="DM163" s="89">
        <f t="shared" si="268"/>
        <v>0</v>
      </c>
      <c r="DN163" s="89">
        <f t="shared" si="269"/>
        <v>0</v>
      </c>
      <c r="DO163" s="89">
        <f t="shared" si="270"/>
        <v>0</v>
      </c>
      <c r="DP163" s="94">
        <f t="shared" si="271"/>
        <v>0</v>
      </c>
      <c r="DQ163" s="90">
        <f t="shared" si="272"/>
        <v>0</v>
      </c>
      <c r="DR163" s="342">
        <f t="shared" si="273"/>
        <v>0</v>
      </c>
      <c r="DS163" s="343">
        <f t="shared" si="274"/>
        <v>0</v>
      </c>
      <c r="DT163" s="343">
        <f t="shared" si="275"/>
        <v>0</v>
      </c>
      <c r="DU163" s="343">
        <f t="shared" si="276"/>
        <v>0</v>
      </c>
      <c r="DV163" s="89">
        <f t="shared" si="277"/>
        <v>0</v>
      </c>
      <c r="DW163" s="89">
        <f t="shared" si="278"/>
        <v>0</v>
      </c>
      <c r="DX163" s="343">
        <f t="shared" si="279"/>
        <v>0</v>
      </c>
      <c r="DY163" s="343">
        <f t="shared" si="280"/>
        <v>0</v>
      </c>
      <c r="DZ163" s="343">
        <f t="shared" si="281"/>
        <v>0</v>
      </c>
      <c r="EA163" s="94">
        <f t="shared" si="282"/>
        <v>0</v>
      </c>
      <c r="EB163" s="90">
        <f t="shared" si="283"/>
        <v>0</v>
      </c>
      <c r="EC163" s="91">
        <f t="shared" si="284"/>
        <v>0</v>
      </c>
      <c r="ED163" s="89">
        <f t="shared" si="285"/>
        <v>0</v>
      </c>
      <c r="EE163" s="89">
        <f t="shared" si="286"/>
        <v>0</v>
      </c>
      <c r="EF163" s="89">
        <f t="shared" si="287"/>
        <v>0</v>
      </c>
      <c r="EG163" s="89">
        <f t="shared" si="288"/>
        <v>0</v>
      </c>
      <c r="EH163" s="89">
        <f t="shared" si="289"/>
        <v>0</v>
      </c>
      <c r="EI163" s="89">
        <f t="shared" si="290"/>
        <v>0</v>
      </c>
      <c r="EJ163" s="89">
        <f t="shared" si="291"/>
        <v>0</v>
      </c>
      <c r="EK163" s="94">
        <f t="shared" si="292"/>
        <v>0</v>
      </c>
      <c r="EL163" s="94">
        <f t="shared" si="293"/>
        <v>0</v>
      </c>
      <c r="EM163" s="90">
        <f t="shared" si="294"/>
        <v>0</v>
      </c>
      <c r="EN163" s="91">
        <f t="shared" si="210"/>
        <v>0</v>
      </c>
      <c r="EO163" s="89">
        <f t="shared" si="211"/>
        <v>0</v>
      </c>
      <c r="EP163" s="89">
        <f t="shared" si="212"/>
        <v>0</v>
      </c>
      <c r="EQ163" s="89">
        <f t="shared" si="213"/>
        <v>0</v>
      </c>
      <c r="ER163" s="89">
        <f t="shared" si="214"/>
        <v>0</v>
      </c>
      <c r="ES163" s="89">
        <f t="shared" si="295"/>
        <v>0</v>
      </c>
      <c r="ET163" s="89">
        <f t="shared" si="215"/>
        <v>0</v>
      </c>
      <c r="EU163" s="89">
        <f t="shared" si="216"/>
        <v>0</v>
      </c>
      <c r="EV163" s="94">
        <f t="shared" si="217"/>
        <v>0</v>
      </c>
      <c r="EW163" s="94">
        <f t="shared" si="218"/>
        <v>0</v>
      </c>
      <c r="EX163" s="90">
        <f t="shared" si="219"/>
        <v>0</v>
      </c>
      <c r="EY163" s="662"/>
    </row>
    <row r="164" spans="1:155" ht="22.5" customHeight="1">
      <c r="A164" s="13">
        <f t="shared" si="208"/>
        <v>0</v>
      </c>
      <c r="B164" s="35">
        <v>99</v>
      </c>
      <c r="C164" s="336">
        <v>156</v>
      </c>
      <c r="D164" s="6">
        <f t="shared" si="209"/>
        <v>0</v>
      </c>
      <c r="E164" s="79"/>
      <c r="F164" s="443" t="str">
        <f t="shared" si="296"/>
        <v/>
      </c>
      <c r="G164" s="78">
        <f>'Data Paste From Shala Darpan'!L157</f>
        <v>0</v>
      </c>
      <c r="H164" s="79">
        <f>'Data Paste From Shala Darpan'!F157</f>
        <v>0</v>
      </c>
      <c r="I164" s="79">
        <f>'Data Paste From Shala Darpan'!H157</f>
        <v>0</v>
      </c>
      <c r="J164" s="79">
        <f>'Data Paste From Shala Darpan'!I157</f>
        <v>0</v>
      </c>
      <c r="K164" s="337">
        <f>'Data Paste From Shala Darpan'!K157</f>
        <v>0</v>
      </c>
      <c r="L164" s="214" t="str">
        <f t="shared" si="220"/>
        <v/>
      </c>
      <c r="M164" s="174"/>
      <c r="N164" s="175" t="str">
        <f t="shared" si="131"/>
        <v/>
      </c>
      <c r="O164" s="220">
        <f t="shared" si="221"/>
        <v>0</v>
      </c>
      <c r="P164" s="681"/>
      <c r="Q164" s="137"/>
      <c r="R164" s="138"/>
      <c r="S164" s="138"/>
      <c r="T164" s="139"/>
      <c r="U164" s="138"/>
      <c r="V164" s="414">
        <f t="shared" si="222"/>
        <v>0</v>
      </c>
      <c r="W164" s="138"/>
      <c r="X164" s="193"/>
      <c r="Y164" s="194"/>
      <c r="Z164" s="194"/>
      <c r="AA164" s="195"/>
      <c r="AB164" s="194"/>
      <c r="AC164" s="417">
        <f t="shared" si="223"/>
        <v>0</v>
      </c>
      <c r="AD164" s="194"/>
      <c r="AE164" s="242"/>
      <c r="AF164" s="243"/>
      <c r="AG164" s="243"/>
      <c r="AH164" s="244"/>
      <c r="AI164" s="243"/>
      <c r="AJ164" s="420">
        <f t="shared" si="224"/>
        <v>0</v>
      </c>
      <c r="AK164" s="243"/>
      <c r="AL164" s="143"/>
      <c r="AM164" s="144"/>
      <c r="AN164" s="144"/>
      <c r="AO164" s="145"/>
      <c r="AP164" s="144"/>
      <c r="AQ164" s="423">
        <f t="shared" si="225"/>
        <v>0</v>
      </c>
      <c r="AR164" s="144"/>
      <c r="AS164" s="257"/>
      <c r="AT164" s="258"/>
      <c r="AU164" s="258"/>
      <c r="AV164" s="259"/>
      <c r="AW164" s="258"/>
      <c r="AX164" s="426">
        <f t="shared" si="226"/>
        <v>0</v>
      </c>
      <c r="AY164" s="258"/>
      <c r="AZ164" s="295"/>
      <c r="BA164" s="296"/>
      <c r="BB164" s="296"/>
      <c r="BC164" s="297"/>
      <c r="BD164" s="296"/>
      <c r="BE164" s="429">
        <f t="shared" si="227"/>
        <v>0</v>
      </c>
      <c r="BF164" s="296"/>
      <c r="BG164" s="257"/>
      <c r="BH164" s="258"/>
      <c r="BI164" s="258"/>
      <c r="BJ164" s="259"/>
      <c r="BK164" s="258"/>
      <c r="BL164" s="426">
        <f t="shared" si="228"/>
        <v>0</v>
      </c>
      <c r="BM164" s="258"/>
      <c r="BN164" s="266">
        <v>0</v>
      </c>
      <c r="BO164" s="267">
        <v>0</v>
      </c>
      <c r="BP164" s="274">
        <v>0</v>
      </c>
      <c r="BQ164" s="275">
        <v>0</v>
      </c>
      <c r="BR164" s="282">
        <v>0</v>
      </c>
      <c r="BS164" s="283">
        <v>0</v>
      </c>
      <c r="BT164" s="202">
        <v>0</v>
      </c>
      <c r="BU164" s="203">
        <v>0</v>
      </c>
      <c r="BV164" s="203">
        <v>0</v>
      </c>
      <c r="BW164" s="150">
        <v>0</v>
      </c>
      <c r="BX164" s="151">
        <v>0</v>
      </c>
      <c r="BY164" s="301">
        <v>0</v>
      </c>
      <c r="BZ164" s="91">
        <f t="shared" si="229"/>
        <v>0</v>
      </c>
      <c r="CA164" s="89">
        <f t="shared" si="230"/>
        <v>0</v>
      </c>
      <c r="CB164" s="89">
        <f t="shared" si="231"/>
        <v>0</v>
      </c>
      <c r="CC164" s="89">
        <f t="shared" si="232"/>
        <v>0</v>
      </c>
      <c r="CD164" s="89">
        <f t="shared" si="233"/>
        <v>0</v>
      </c>
      <c r="CE164" s="89">
        <f t="shared" si="234"/>
        <v>0</v>
      </c>
      <c r="CF164" s="89">
        <f t="shared" si="235"/>
        <v>0</v>
      </c>
      <c r="CG164" s="89">
        <f t="shared" si="236"/>
        <v>0</v>
      </c>
      <c r="CH164" s="94">
        <f t="shared" si="237"/>
        <v>0</v>
      </c>
      <c r="CI164" s="94">
        <f t="shared" si="238"/>
        <v>0</v>
      </c>
      <c r="CJ164" s="90">
        <f t="shared" si="239"/>
        <v>0</v>
      </c>
      <c r="CK164" s="91">
        <f t="shared" si="240"/>
        <v>0</v>
      </c>
      <c r="CL164" s="89">
        <f t="shared" si="241"/>
        <v>0</v>
      </c>
      <c r="CM164" s="89">
        <f t="shared" si="242"/>
        <v>0</v>
      </c>
      <c r="CN164" s="89">
        <f t="shared" si="243"/>
        <v>0</v>
      </c>
      <c r="CO164" s="89">
        <f t="shared" si="244"/>
        <v>0</v>
      </c>
      <c r="CP164" s="89">
        <f t="shared" si="245"/>
        <v>0</v>
      </c>
      <c r="CQ164" s="89">
        <f t="shared" si="246"/>
        <v>0</v>
      </c>
      <c r="CR164" s="89">
        <f t="shared" si="247"/>
        <v>0</v>
      </c>
      <c r="CS164" s="94">
        <f t="shared" si="248"/>
        <v>0</v>
      </c>
      <c r="CT164" s="94">
        <f t="shared" si="249"/>
        <v>0</v>
      </c>
      <c r="CU164" s="90">
        <f t="shared" si="250"/>
        <v>0</v>
      </c>
      <c r="CV164" s="91">
        <f t="shared" si="251"/>
        <v>0</v>
      </c>
      <c r="CW164" s="89">
        <f t="shared" si="252"/>
        <v>0</v>
      </c>
      <c r="CX164" s="89">
        <f t="shared" si="253"/>
        <v>0</v>
      </c>
      <c r="CY164" s="89">
        <f t="shared" si="254"/>
        <v>0</v>
      </c>
      <c r="CZ164" s="89">
        <f t="shared" si="255"/>
        <v>0</v>
      </c>
      <c r="DA164" s="89">
        <f t="shared" si="256"/>
        <v>0</v>
      </c>
      <c r="DB164" s="89">
        <f t="shared" si="257"/>
        <v>0</v>
      </c>
      <c r="DC164" s="89">
        <f t="shared" si="258"/>
        <v>0</v>
      </c>
      <c r="DD164" s="94">
        <f t="shared" si="259"/>
        <v>0</v>
      </c>
      <c r="DE164" s="94">
        <f t="shared" si="260"/>
        <v>0</v>
      </c>
      <c r="DF164" s="90">
        <f t="shared" si="261"/>
        <v>0</v>
      </c>
      <c r="DG164" s="91">
        <f t="shared" si="262"/>
        <v>0</v>
      </c>
      <c r="DH164" s="91">
        <f t="shared" si="263"/>
        <v>0</v>
      </c>
      <c r="DI164" s="91">
        <f t="shared" si="264"/>
        <v>0</v>
      </c>
      <c r="DJ164" s="91">
        <f t="shared" si="265"/>
        <v>0</v>
      </c>
      <c r="DK164" s="89">
        <f t="shared" si="266"/>
        <v>0</v>
      </c>
      <c r="DL164" s="89">
        <f t="shared" si="267"/>
        <v>0</v>
      </c>
      <c r="DM164" s="89">
        <f t="shared" si="268"/>
        <v>0</v>
      </c>
      <c r="DN164" s="89">
        <f t="shared" si="269"/>
        <v>0</v>
      </c>
      <c r="DO164" s="89">
        <f t="shared" si="270"/>
        <v>0</v>
      </c>
      <c r="DP164" s="94">
        <f t="shared" si="271"/>
        <v>0</v>
      </c>
      <c r="DQ164" s="90">
        <f t="shared" si="272"/>
        <v>0</v>
      </c>
      <c r="DR164" s="342">
        <f t="shared" si="273"/>
        <v>0</v>
      </c>
      <c r="DS164" s="343">
        <f t="shared" si="274"/>
        <v>0</v>
      </c>
      <c r="DT164" s="343">
        <f t="shared" si="275"/>
        <v>0</v>
      </c>
      <c r="DU164" s="343">
        <f t="shared" si="276"/>
        <v>0</v>
      </c>
      <c r="DV164" s="89">
        <f t="shared" si="277"/>
        <v>0</v>
      </c>
      <c r="DW164" s="89">
        <f t="shared" si="278"/>
        <v>0</v>
      </c>
      <c r="DX164" s="343">
        <f t="shared" si="279"/>
        <v>0</v>
      </c>
      <c r="DY164" s="343">
        <f t="shared" si="280"/>
        <v>0</v>
      </c>
      <c r="DZ164" s="343">
        <f t="shared" si="281"/>
        <v>0</v>
      </c>
      <c r="EA164" s="94">
        <f t="shared" si="282"/>
        <v>0</v>
      </c>
      <c r="EB164" s="90">
        <f t="shared" si="283"/>
        <v>0</v>
      </c>
      <c r="EC164" s="91">
        <f t="shared" si="284"/>
        <v>0</v>
      </c>
      <c r="ED164" s="89">
        <f t="shared" si="285"/>
        <v>0</v>
      </c>
      <c r="EE164" s="89">
        <f t="shared" si="286"/>
        <v>0</v>
      </c>
      <c r="EF164" s="89">
        <f t="shared" si="287"/>
        <v>0</v>
      </c>
      <c r="EG164" s="89">
        <f t="shared" si="288"/>
        <v>0</v>
      </c>
      <c r="EH164" s="89">
        <f t="shared" si="289"/>
        <v>0</v>
      </c>
      <c r="EI164" s="89">
        <f t="shared" si="290"/>
        <v>0</v>
      </c>
      <c r="EJ164" s="89">
        <f t="shared" si="291"/>
        <v>0</v>
      </c>
      <c r="EK164" s="94">
        <f t="shared" si="292"/>
        <v>0</v>
      </c>
      <c r="EL164" s="94">
        <f t="shared" si="293"/>
        <v>0</v>
      </c>
      <c r="EM164" s="90">
        <f t="shared" si="294"/>
        <v>0</v>
      </c>
      <c r="EN164" s="91">
        <f t="shared" si="210"/>
        <v>0</v>
      </c>
      <c r="EO164" s="89">
        <f t="shared" si="211"/>
        <v>0</v>
      </c>
      <c r="EP164" s="89">
        <f t="shared" si="212"/>
        <v>0</v>
      </c>
      <c r="EQ164" s="89">
        <f t="shared" si="213"/>
        <v>0</v>
      </c>
      <c r="ER164" s="89">
        <f t="shared" si="214"/>
        <v>0</v>
      </c>
      <c r="ES164" s="89">
        <f t="shared" si="295"/>
        <v>0</v>
      </c>
      <c r="ET164" s="89">
        <f t="shared" si="215"/>
        <v>0</v>
      </c>
      <c r="EU164" s="89">
        <f t="shared" si="216"/>
        <v>0</v>
      </c>
      <c r="EV164" s="94">
        <f t="shared" si="217"/>
        <v>0</v>
      </c>
      <c r="EW164" s="94">
        <f t="shared" si="218"/>
        <v>0</v>
      </c>
      <c r="EX164" s="90">
        <f t="shared" si="219"/>
        <v>0</v>
      </c>
      <c r="EY164" s="662"/>
    </row>
    <row r="165" spans="1:155" ht="21.75" customHeight="1">
      <c r="A165" s="13">
        <f t="shared" si="208"/>
        <v>0</v>
      </c>
      <c r="B165" s="35">
        <v>43</v>
      </c>
      <c r="C165" s="334">
        <v>157</v>
      </c>
      <c r="D165" s="6">
        <f t="shared" si="209"/>
        <v>0</v>
      </c>
      <c r="E165" s="79"/>
      <c r="F165" s="443" t="str">
        <f t="shared" si="296"/>
        <v/>
      </c>
      <c r="G165" s="78">
        <f>'Data Paste From Shala Darpan'!L158</f>
        <v>0</v>
      </c>
      <c r="H165" s="79">
        <f>'Data Paste From Shala Darpan'!F158</f>
        <v>0</v>
      </c>
      <c r="I165" s="79">
        <f>'Data Paste From Shala Darpan'!H158</f>
        <v>0</v>
      </c>
      <c r="J165" s="79">
        <f>'Data Paste From Shala Darpan'!I158</f>
        <v>0</v>
      </c>
      <c r="K165" s="337">
        <f>'Data Paste From Shala Darpan'!K158</f>
        <v>0</v>
      </c>
      <c r="L165" s="214" t="str">
        <f t="shared" si="220"/>
        <v/>
      </c>
      <c r="M165" s="174"/>
      <c r="N165" s="175" t="str">
        <f t="shared" si="131"/>
        <v/>
      </c>
      <c r="O165" s="220">
        <f t="shared" si="221"/>
        <v>0</v>
      </c>
      <c r="P165" s="681"/>
      <c r="Q165" s="137"/>
      <c r="R165" s="138"/>
      <c r="S165" s="138"/>
      <c r="T165" s="139"/>
      <c r="U165" s="138"/>
      <c r="V165" s="414">
        <f t="shared" si="222"/>
        <v>0</v>
      </c>
      <c r="W165" s="138"/>
      <c r="X165" s="193"/>
      <c r="Y165" s="194"/>
      <c r="Z165" s="194"/>
      <c r="AA165" s="195"/>
      <c r="AB165" s="194"/>
      <c r="AC165" s="417">
        <f t="shared" si="223"/>
        <v>0</v>
      </c>
      <c r="AD165" s="194"/>
      <c r="AE165" s="242"/>
      <c r="AF165" s="243"/>
      <c r="AG165" s="243"/>
      <c r="AH165" s="244"/>
      <c r="AI165" s="243"/>
      <c r="AJ165" s="420">
        <f t="shared" si="224"/>
        <v>0</v>
      </c>
      <c r="AK165" s="243"/>
      <c r="AL165" s="143"/>
      <c r="AM165" s="144"/>
      <c r="AN165" s="144"/>
      <c r="AO165" s="145"/>
      <c r="AP165" s="144"/>
      <c r="AQ165" s="423">
        <f t="shared" si="225"/>
        <v>0</v>
      </c>
      <c r="AR165" s="144"/>
      <c r="AS165" s="257"/>
      <c r="AT165" s="258"/>
      <c r="AU165" s="258"/>
      <c r="AV165" s="259"/>
      <c r="AW165" s="258"/>
      <c r="AX165" s="426">
        <f t="shared" si="226"/>
        <v>0</v>
      </c>
      <c r="AY165" s="258"/>
      <c r="AZ165" s="295"/>
      <c r="BA165" s="296"/>
      <c r="BB165" s="296"/>
      <c r="BC165" s="297"/>
      <c r="BD165" s="296"/>
      <c r="BE165" s="429">
        <f t="shared" si="227"/>
        <v>0</v>
      </c>
      <c r="BF165" s="296"/>
      <c r="BG165" s="257"/>
      <c r="BH165" s="258"/>
      <c r="BI165" s="258"/>
      <c r="BJ165" s="259"/>
      <c r="BK165" s="258"/>
      <c r="BL165" s="426">
        <f t="shared" si="228"/>
        <v>0</v>
      </c>
      <c r="BM165" s="258"/>
      <c r="BN165" s="266">
        <v>0</v>
      </c>
      <c r="BO165" s="267">
        <v>0</v>
      </c>
      <c r="BP165" s="274">
        <v>0</v>
      </c>
      <c r="BQ165" s="275">
        <v>0</v>
      </c>
      <c r="BR165" s="282">
        <v>0</v>
      </c>
      <c r="BS165" s="283">
        <v>0</v>
      </c>
      <c r="BT165" s="202">
        <v>0</v>
      </c>
      <c r="BU165" s="203">
        <v>0</v>
      </c>
      <c r="BV165" s="203">
        <v>0</v>
      </c>
      <c r="BW165" s="150">
        <v>0</v>
      </c>
      <c r="BX165" s="151">
        <v>0</v>
      </c>
      <c r="BY165" s="301">
        <v>0</v>
      </c>
      <c r="BZ165" s="91">
        <f t="shared" si="229"/>
        <v>0</v>
      </c>
      <c r="CA165" s="89">
        <f t="shared" si="230"/>
        <v>0</v>
      </c>
      <c r="CB165" s="89">
        <f t="shared" si="231"/>
        <v>0</v>
      </c>
      <c r="CC165" s="89">
        <f t="shared" si="232"/>
        <v>0</v>
      </c>
      <c r="CD165" s="89">
        <f t="shared" si="233"/>
        <v>0</v>
      </c>
      <c r="CE165" s="89">
        <f t="shared" si="234"/>
        <v>0</v>
      </c>
      <c r="CF165" s="89">
        <f t="shared" si="235"/>
        <v>0</v>
      </c>
      <c r="CG165" s="89">
        <f t="shared" si="236"/>
        <v>0</v>
      </c>
      <c r="CH165" s="94">
        <f t="shared" si="237"/>
        <v>0</v>
      </c>
      <c r="CI165" s="94">
        <f t="shared" si="238"/>
        <v>0</v>
      </c>
      <c r="CJ165" s="90">
        <f t="shared" si="239"/>
        <v>0</v>
      </c>
      <c r="CK165" s="91">
        <f t="shared" si="240"/>
        <v>0</v>
      </c>
      <c r="CL165" s="89">
        <f t="shared" si="241"/>
        <v>0</v>
      </c>
      <c r="CM165" s="89">
        <f t="shared" si="242"/>
        <v>0</v>
      </c>
      <c r="CN165" s="89">
        <f t="shared" si="243"/>
        <v>0</v>
      </c>
      <c r="CO165" s="89">
        <f t="shared" si="244"/>
        <v>0</v>
      </c>
      <c r="CP165" s="89">
        <f t="shared" si="245"/>
        <v>0</v>
      </c>
      <c r="CQ165" s="89">
        <f t="shared" si="246"/>
        <v>0</v>
      </c>
      <c r="CR165" s="89">
        <f t="shared" si="247"/>
        <v>0</v>
      </c>
      <c r="CS165" s="94">
        <f t="shared" si="248"/>
        <v>0</v>
      </c>
      <c r="CT165" s="94">
        <f t="shared" si="249"/>
        <v>0</v>
      </c>
      <c r="CU165" s="90">
        <f t="shared" si="250"/>
        <v>0</v>
      </c>
      <c r="CV165" s="91">
        <f t="shared" si="251"/>
        <v>0</v>
      </c>
      <c r="CW165" s="89">
        <f t="shared" si="252"/>
        <v>0</v>
      </c>
      <c r="CX165" s="89">
        <f t="shared" si="253"/>
        <v>0</v>
      </c>
      <c r="CY165" s="89">
        <f t="shared" si="254"/>
        <v>0</v>
      </c>
      <c r="CZ165" s="89">
        <f t="shared" si="255"/>
        <v>0</v>
      </c>
      <c r="DA165" s="89">
        <f t="shared" si="256"/>
        <v>0</v>
      </c>
      <c r="DB165" s="89">
        <f t="shared" si="257"/>
        <v>0</v>
      </c>
      <c r="DC165" s="89">
        <f t="shared" si="258"/>
        <v>0</v>
      </c>
      <c r="DD165" s="94">
        <f t="shared" si="259"/>
        <v>0</v>
      </c>
      <c r="DE165" s="94">
        <f t="shared" si="260"/>
        <v>0</v>
      </c>
      <c r="DF165" s="90">
        <f t="shared" si="261"/>
        <v>0</v>
      </c>
      <c r="DG165" s="91">
        <f t="shared" si="262"/>
        <v>0</v>
      </c>
      <c r="DH165" s="91">
        <f t="shared" si="263"/>
        <v>0</v>
      </c>
      <c r="DI165" s="91">
        <f t="shared" si="264"/>
        <v>0</v>
      </c>
      <c r="DJ165" s="91">
        <f t="shared" si="265"/>
        <v>0</v>
      </c>
      <c r="DK165" s="89">
        <f t="shared" si="266"/>
        <v>0</v>
      </c>
      <c r="DL165" s="89">
        <f t="shared" si="267"/>
        <v>0</v>
      </c>
      <c r="DM165" s="89">
        <f t="shared" si="268"/>
        <v>0</v>
      </c>
      <c r="DN165" s="89">
        <f t="shared" si="269"/>
        <v>0</v>
      </c>
      <c r="DO165" s="89">
        <f t="shared" si="270"/>
        <v>0</v>
      </c>
      <c r="DP165" s="94">
        <f t="shared" si="271"/>
        <v>0</v>
      </c>
      <c r="DQ165" s="90">
        <f t="shared" si="272"/>
        <v>0</v>
      </c>
      <c r="DR165" s="342">
        <f t="shared" si="273"/>
        <v>0</v>
      </c>
      <c r="DS165" s="343">
        <f t="shared" si="274"/>
        <v>0</v>
      </c>
      <c r="DT165" s="343">
        <f t="shared" si="275"/>
        <v>0</v>
      </c>
      <c r="DU165" s="343">
        <f t="shared" si="276"/>
        <v>0</v>
      </c>
      <c r="DV165" s="89">
        <f t="shared" si="277"/>
        <v>0</v>
      </c>
      <c r="DW165" s="89">
        <f t="shared" si="278"/>
        <v>0</v>
      </c>
      <c r="DX165" s="343">
        <f t="shared" si="279"/>
        <v>0</v>
      </c>
      <c r="DY165" s="343">
        <f t="shared" si="280"/>
        <v>0</v>
      </c>
      <c r="DZ165" s="343">
        <f t="shared" si="281"/>
        <v>0</v>
      </c>
      <c r="EA165" s="94">
        <f t="shared" si="282"/>
        <v>0</v>
      </c>
      <c r="EB165" s="90">
        <f t="shared" si="283"/>
        <v>0</v>
      </c>
      <c r="EC165" s="91">
        <f t="shared" si="284"/>
        <v>0</v>
      </c>
      <c r="ED165" s="89">
        <f t="shared" si="285"/>
        <v>0</v>
      </c>
      <c r="EE165" s="89">
        <f t="shared" si="286"/>
        <v>0</v>
      </c>
      <c r="EF165" s="89">
        <f t="shared" si="287"/>
        <v>0</v>
      </c>
      <c r="EG165" s="89">
        <f t="shared" si="288"/>
        <v>0</v>
      </c>
      <c r="EH165" s="89">
        <f t="shared" si="289"/>
        <v>0</v>
      </c>
      <c r="EI165" s="89">
        <f t="shared" si="290"/>
        <v>0</v>
      </c>
      <c r="EJ165" s="89">
        <f t="shared" si="291"/>
        <v>0</v>
      </c>
      <c r="EK165" s="94">
        <f t="shared" si="292"/>
        <v>0</v>
      </c>
      <c r="EL165" s="94">
        <f t="shared" si="293"/>
        <v>0</v>
      </c>
      <c r="EM165" s="90">
        <f t="shared" si="294"/>
        <v>0</v>
      </c>
      <c r="EN165" s="91">
        <f t="shared" si="210"/>
        <v>0</v>
      </c>
      <c r="EO165" s="89">
        <f t="shared" si="211"/>
        <v>0</v>
      </c>
      <c r="EP165" s="89">
        <f t="shared" si="212"/>
        <v>0</v>
      </c>
      <c r="EQ165" s="89">
        <f t="shared" si="213"/>
        <v>0</v>
      </c>
      <c r="ER165" s="89">
        <f t="shared" si="214"/>
        <v>0</v>
      </c>
      <c r="ES165" s="89">
        <f t="shared" si="295"/>
        <v>0</v>
      </c>
      <c r="ET165" s="89">
        <f t="shared" si="215"/>
        <v>0</v>
      </c>
      <c r="EU165" s="89">
        <f t="shared" si="216"/>
        <v>0</v>
      </c>
      <c r="EV165" s="94">
        <f t="shared" si="217"/>
        <v>0</v>
      </c>
      <c r="EW165" s="94">
        <f t="shared" si="218"/>
        <v>0</v>
      </c>
      <c r="EX165" s="90">
        <f t="shared" si="219"/>
        <v>0</v>
      </c>
      <c r="EY165" s="662"/>
    </row>
    <row r="166" spans="1:155" ht="21.75" customHeight="1">
      <c r="A166" s="13">
        <f t="shared" si="208"/>
        <v>0</v>
      </c>
      <c r="B166" s="35">
        <v>44</v>
      </c>
      <c r="C166" s="336">
        <v>158</v>
      </c>
      <c r="D166" s="6">
        <f t="shared" si="209"/>
        <v>0</v>
      </c>
      <c r="E166" s="79"/>
      <c r="F166" s="443" t="str">
        <f t="shared" si="296"/>
        <v/>
      </c>
      <c r="G166" s="79">
        <f>'Data Paste From Shala Darpan'!L159</f>
        <v>0</v>
      </c>
      <c r="H166" s="79">
        <f>'Data Paste From Shala Darpan'!F159</f>
        <v>0</v>
      </c>
      <c r="I166" s="79">
        <f>'Data Paste From Shala Darpan'!H159</f>
        <v>0</v>
      </c>
      <c r="J166" s="79">
        <f>'Data Paste From Shala Darpan'!I159</f>
        <v>0</v>
      </c>
      <c r="K166" s="337">
        <f>'Data Paste From Shala Darpan'!K159</f>
        <v>0</v>
      </c>
      <c r="L166" s="214" t="str">
        <f t="shared" si="220"/>
        <v/>
      </c>
      <c r="M166" s="174"/>
      <c r="N166" s="175" t="str">
        <f t="shared" si="131"/>
        <v/>
      </c>
      <c r="O166" s="220">
        <f t="shared" si="221"/>
        <v>0</v>
      </c>
      <c r="P166" s="681"/>
      <c r="Q166" s="137"/>
      <c r="R166" s="138"/>
      <c r="S166" s="138"/>
      <c r="T166" s="139"/>
      <c r="U166" s="138"/>
      <c r="V166" s="414">
        <f t="shared" si="222"/>
        <v>0</v>
      </c>
      <c r="W166" s="138"/>
      <c r="X166" s="193"/>
      <c r="Y166" s="194"/>
      <c r="Z166" s="194"/>
      <c r="AA166" s="195"/>
      <c r="AB166" s="194"/>
      <c r="AC166" s="417">
        <f t="shared" si="223"/>
        <v>0</v>
      </c>
      <c r="AD166" s="194"/>
      <c r="AE166" s="242"/>
      <c r="AF166" s="243"/>
      <c r="AG166" s="243"/>
      <c r="AH166" s="244"/>
      <c r="AI166" s="243"/>
      <c r="AJ166" s="420">
        <f t="shared" si="224"/>
        <v>0</v>
      </c>
      <c r="AK166" s="243"/>
      <c r="AL166" s="143"/>
      <c r="AM166" s="144"/>
      <c r="AN166" s="144"/>
      <c r="AO166" s="145"/>
      <c r="AP166" s="144"/>
      <c r="AQ166" s="423">
        <f t="shared" si="225"/>
        <v>0</v>
      </c>
      <c r="AR166" s="144"/>
      <c r="AS166" s="257"/>
      <c r="AT166" s="258"/>
      <c r="AU166" s="258"/>
      <c r="AV166" s="259"/>
      <c r="AW166" s="258"/>
      <c r="AX166" s="426">
        <f t="shared" si="226"/>
        <v>0</v>
      </c>
      <c r="AY166" s="258"/>
      <c r="AZ166" s="295"/>
      <c r="BA166" s="296"/>
      <c r="BB166" s="296"/>
      <c r="BC166" s="297"/>
      <c r="BD166" s="296"/>
      <c r="BE166" s="429">
        <f t="shared" si="227"/>
        <v>0</v>
      </c>
      <c r="BF166" s="296"/>
      <c r="BG166" s="257"/>
      <c r="BH166" s="258"/>
      <c r="BI166" s="258"/>
      <c r="BJ166" s="259"/>
      <c r="BK166" s="258"/>
      <c r="BL166" s="426">
        <f t="shared" si="228"/>
        <v>0</v>
      </c>
      <c r="BM166" s="258"/>
      <c r="BN166" s="266">
        <v>0</v>
      </c>
      <c r="BO166" s="267">
        <v>0</v>
      </c>
      <c r="BP166" s="274">
        <v>0</v>
      </c>
      <c r="BQ166" s="275">
        <v>0</v>
      </c>
      <c r="BR166" s="282">
        <v>0</v>
      </c>
      <c r="BS166" s="283">
        <v>0</v>
      </c>
      <c r="BT166" s="202">
        <v>0</v>
      </c>
      <c r="BU166" s="203">
        <v>0</v>
      </c>
      <c r="BV166" s="203">
        <v>0</v>
      </c>
      <c r="BW166" s="150">
        <v>0</v>
      </c>
      <c r="BX166" s="151">
        <v>0</v>
      </c>
      <c r="BY166" s="301">
        <v>0</v>
      </c>
      <c r="BZ166" s="91">
        <f t="shared" si="229"/>
        <v>0</v>
      </c>
      <c r="CA166" s="89">
        <f t="shared" si="230"/>
        <v>0</v>
      </c>
      <c r="CB166" s="89">
        <f t="shared" si="231"/>
        <v>0</v>
      </c>
      <c r="CC166" s="89">
        <f t="shared" si="232"/>
        <v>0</v>
      </c>
      <c r="CD166" s="89">
        <f t="shared" si="233"/>
        <v>0</v>
      </c>
      <c r="CE166" s="89">
        <f t="shared" si="234"/>
        <v>0</v>
      </c>
      <c r="CF166" s="89">
        <f t="shared" si="235"/>
        <v>0</v>
      </c>
      <c r="CG166" s="89">
        <f t="shared" si="236"/>
        <v>0</v>
      </c>
      <c r="CH166" s="94">
        <f t="shared" si="237"/>
        <v>0</v>
      </c>
      <c r="CI166" s="94">
        <f t="shared" si="238"/>
        <v>0</v>
      </c>
      <c r="CJ166" s="90">
        <f t="shared" si="239"/>
        <v>0</v>
      </c>
      <c r="CK166" s="91">
        <f t="shared" si="240"/>
        <v>0</v>
      </c>
      <c r="CL166" s="89">
        <f t="shared" si="241"/>
        <v>0</v>
      </c>
      <c r="CM166" s="89">
        <f t="shared" si="242"/>
        <v>0</v>
      </c>
      <c r="CN166" s="89">
        <f t="shared" si="243"/>
        <v>0</v>
      </c>
      <c r="CO166" s="89">
        <f t="shared" si="244"/>
        <v>0</v>
      </c>
      <c r="CP166" s="89">
        <f t="shared" si="245"/>
        <v>0</v>
      </c>
      <c r="CQ166" s="89">
        <f t="shared" si="246"/>
        <v>0</v>
      </c>
      <c r="CR166" s="89">
        <f t="shared" si="247"/>
        <v>0</v>
      </c>
      <c r="CS166" s="94">
        <f t="shared" si="248"/>
        <v>0</v>
      </c>
      <c r="CT166" s="94">
        <f t="shared" si="249"/>
        <v>0</v>
      </c>
      <c r="CU166" s="90">
        <f t="shared" si="250"/>
        <v>0</v>
      </c>
      <c r="CV166" s="91">
        <f t="shared" si="251"/>
        <v>0</v>
      </c>
      <c r="CW166" s="89">
        <f t="shared" si="252"/>
        <v>0</v>
      </c>
      <c r="CX166" s="89">
        <f t="shared" si="253"/>
        <v>0</v>
      </c>
      <c r="CY166" s="89">
        <f t="shared" si="254"/>
        <v>0</v>
      </c>
      <c r="CZ166" s="89">
        <f t="shared" si="255"/>
        <v>0</v>
      </c>
      <c r="DA166" s="89">
        <f t="shared" si="256"/>
        <v>0</v>
      </c>
      <c r="DB166" s="89">
        <f t="shared" si="257"/>
        <v>0</v>
      </c>
      <c r="DC166" s="89">
        <f t="shared" si="258"/>
        <v>0</v>
      </c>
      <c r="DD166" s="94">
        <f t="shared" si="259"/>
        <v>0</v>
      </c>
      <c r="DE166" s="94">
        <f t="shared" si="260"/>
        <v>0</v>
      </c>
      <c r="DF166" s="90">
        <f t="shared" si="261"/>
        <v>0</v>
      </c>
      <c r="DG166" s="91">
        <f t="shared" si="262"/>
        <v>0</v>
      </c>
      <c r="DH166" s="91">
        <f t="shared" si="263"/>
        <v>0</v>
      </c>
      <c r="DI166" s="91">
        <f t="shared" si="264"/>
        <v>0</v>
      </c>
      <c r="DJ166" s="91">
        <f t="shared" si="265"/>
        <v>0</v>
      </c>
      <c r="DK166" s="89">
        <f t="shared" si="266"/>
        <v>0</v>
      </c>
      <c r="DL166" s="89">
        <f t="shared" si="267"/>
        <v>0</v>
      </c>
      <c r="DM166" s="89">
        <f t="shared" si="268"/>
        <v>0</v>
      </c>
      <c r="DN166" s="89">
        <f t="shared" si="269"/>
        <v>0</v>
      </c>
      <c r="DO166" s="89">
        <f t="shared" si="270"/>
        <v>0</v>
      </c>
      <c r="DP166" s="94">
        <f t="shared" si="271"/>
        <v>0</v>
      </c>
      <c r="DQ166" s="90">
        <f t="shared" si="272"/>
        <v>0</v>
      </c>
      <c r="DR166" s="342">
        <f t="shared" si="273"/>
        <v>0</v>
      </c>
      <c r="DS166" s="343">
        <f t="shared" si="274"/>
        <v>0</v>
      </c>
      <c r="DT166" s="343">
        <f t="shared" si="275"/>
        <v>0</v>
      </c>
      <c r="DU166" s="343">
        <f t="shared" si="276"/>
        <v>0</v>
      </c>
      <c r="DV166" s="89">
        <f t="shared" si="277"/>
        <v>0</v>
      </c>
      <c r="DW166" s="89">
        <f t="shared" si="278"/>
        <v>0</v>
      </c>
      <c r="DX166" s="343">
        <f t="shared" si="279"/>
        <v>0</v>
      </c>
      <c r="DY166" s="343">
        <f t="shared" si="280"/>
        <v>0</v>
      </c>
      <c r="DZ166" s="343">
        <f t="shared" si="281"/>
        <v>0</v>
      </c>
      <c r="EA166" s="94">
        <f t="shared" si="282"/>
        <v>0</v>
      </c>
      <c r="EB166" s="90">
        <f t="shared" si="283"/>
        <v>0</v>
      </c>
      <c r="EC166" s="91">
        <f t="shared" si="284"/>
        <v>0</v>
      </c>
      <c r="ED166" s="89">
        <f t="shared" si="285"/>
        <v>0</v>
      </c>
      <c r="EE166" s="89">
        <f t="shared" si="286"/>
        <v>0</v>
      </c>
      <c r="EF166" s="89">
        <f t="shared" si="287"/>
        <v>0</v>
      </c>
      <c r="EG166" s="89">
        <f t="shared" si="288"/>
        <v>0</v>
      </c>
      <c r="EH166" s="89">
        <f t="shared" si="289"/>
        <v>0</v>
      </c>
      <c r="EI166" s="89">
        <f t="shared" si="290"/>
        <v>0</v>
      </c>
      <c r="EJ166" s="89">
        <f t="shared" si="291"/>
        <v>0</v>
      </c>
      <c r="EK166" s="94">
        <f t="shared" si="292"/>
        <v>0</v>
      </c>
      <c r="EL166" s="94">
        <f t="shared" si="293"/>
        <v>0</v>
      </c>
      <c r="EM166" s="90">
        <f t="shared" si="294"/>
        <v>0</v>
      </c>
      <c r="EN166" s="91">
        <f t="shared" si="210"/>
        <v>0</v>
      </c>
      <c r="EO166" s="89">
        <f t="shared" si="211"/>
        <v>0</v>
      </c>
      <c r="EP166" s="89">
        <f t="shared" si="212"/>
        <v>0</v>
      </c>
      <c r="EQ166" s="89">
        <f t="shared" si="213"/>
        <v>0</v>
      </c>
      <c r="ER166" s="89">
        <f t="shared" si="214"/>
        <v>0</v>
      </c>
      <c r="ES166" s="89">
        <f t="shared" si="295"/>
        <v>0</v>
      </c>
      <c r="ET166" s="89">
        <f t="shared" si="215"/>
        <v>0</v>
      </c>
      <c r="EU166" s="89">
        <f t="shared" si="216"/>
        <v>0</v>
      </c>
      <c r="EV166" s="94">
        <f t="shared" si="217"/>
        <v>0</v>
      </c>
      <c r="EW166" s="94">
        <f t="shared" si="218"/>
        <v>0</v>
      </c>
      <c r="EX166" s="90">
        <f t="shared" si="219"/>
        <v>0</v>
      </c>
      <c r="EY166" s="662"/>
    </row>
    <row r="167" spans="1:155" ht="21.75" customHeight="1">
      <c r="A167" s="13">
        <f t="shared" si="208"/>
        <v>0</v>
      </c>
      <c r="B167" s="35">
        <v>45</v>
      </c>
      <c r="C167" s="334">
        <v>159</v>
      </c>
      <c r="D167" s="6">
        <f t="shared" si="209"/>
        <v>0</v>
      </c>
      <c r="E167" s="79"/>
      <c r="F167" s="443" t="str">
        <f t="shared" si="296"/>
        <v/>
      </c>
      <c r="G167" s="78">
        <f>'Data Paste From Shala Darpan'!L160</f>
        <v>0</v>
      </c>
      <c r="H167" s="79">
        <f>'Data Paste From Shala Darpan'!F160</f>
        <v>0</v>
      </c>
      <c r="I167" s="79">
        <f>'Data Paste From Shala Darpan'!H160</f>
        <v>0</v>
      </c>
      <c r="J167" s="79">
        <f>'Data Paste From Shala Darpan'!I160</f>
        <v>0</v>
      </c>
      <c r="K167" s="337">
        <f>'Data Paste From Shala Darpan'!K160</f>
        <v>0</v>
      </c>
      <c r="L167" s="214" t="str">
        <f t="shared" si="220"/>
        <v/>
      </c>
      <c r="M167" s="174"/>
      <c r="N167" s="175" t="str">
        <f t="shared" si="131"/>
        <v/>
      </c>
      <c r="O167" s="220">
        <f t="shared" si="221"/>
        <v>0</v>
      </c>
      <c r="P167" s="681"/>
      <c r="Q167" s="137"/>
      <c r="R167" s="138"/>
      <c r="S167" s="138"/>
      <c r="T167" s="139"/>
      <c r="U167" s="138"/>
      <c r="V167" s="414">
        <f t="shared" si="222"/>
        <v>0</v>
      </c>
      <c r="W167" s="138"/>
      <c r="X167" s="193"/>
      <c r="Y167" s="194"/>
      <c r="Z167" s="194"/>
      <c r="AA167" s="195"/>
      <c r="AB167" s="194"/>
      <c r="AC167" s="417">
        <f t="shared" si="223"/>
        <v>0</v>
      </c>
      <c r="AD167" s="194"/>
      <c r="AE167" s="242"/>
      <c r="AF167" s="243"/>
      <c r="AG167" s="243"/>
      <c r="AH167" s="244"/>
      <c r="AI167" s="243"/>
      <c r="AJ167" s="420">
        <f t="shared" si="224"/>
        <v>0</v>
      </c>
      <c r="AK167" s="243"/>
      <c r="AL167" s="143"/>
      <c r="AM167" s="144"/>
      <c r="AN167" s="144"/>
      <c r="AO167" s="145"/>
      <c r="AP167" s="144"/>
      <c r="AQ167" s="423">
        <f t="shared" si="225"/>
        <v>0</v>
      </c>
      <c r="AR167" s="144"/>
      <c r="AS167" s="257"/>
      <c r="AT167" s="258"/>
      <c r="AU167" s="258"/>
      <c r="AV167" s="259"/>
      <c r="AW167" s="258"/>
      <c r="AX167" s="426">
        <f t="shared" si="226"/>
        <v>0</v>
      </c>
      <c r="AY167" s="258"/>
      <c r="AZ167" s="295"/>
      <c r="BA167" s="296"/>
      <c r="BB167" s="296"/>
      <c r="BC167" s="297"/>
      <c r="BD167" s="296"/>
      <c r="BE167" s="429">
        <f t="shared" si="227"/>
        <v>0</v>
      </c>
      <c r="BF167" s="296"/>
      <c r="BG167" s="257"/>
      <c r="BH167" s="258"/>
      <c r="BI167" s="258"/>
      <c r="BJ167" s="259"/>
      <c r="BK167" s="258"/>
      <c r="BL167" s="426">
        <f t="shared" si="228"/>
        <v>0</v>
      </c>
      <c r="BM167" s="258"/>
      <c r="BN167" s="266">
        <v>0</v>
      </c>
      <c r="BO167" s="267">
        <v>0</v>
      </c>
      <c r="BP167" s="274">
        <v>0</v>
      </c>
      <c r="BQ167" s="275">
        <v>0</v>
      </c>
      <c r="BR167" s="282">
        <v>0</v>
      </c>
      <c r="BS167" s="283">
        <v>0</v>
      </c>
      <c r="BT167" s="202">
        <v>0</v>
      </c>
      <c r="BU167" s="203">
        <v>0</v>
      </c>
      <c r="BV167" s="203">
        <v>0</v>
      </c>
      <c r="BW167" s="150">
        <v>0</v>
      </c>
      <c r="BX167" s="151">
        <v>0</v>
      </c>
      <c r="BY167" s="301">
        <v>0</v>
      </c>
      <c r="BZ167" s="91">
        <f t="shared" si="229"/>
        <v>0</v>
      </c>
      <c r="CA167" s="89">
        <f t="shared" si="230"/>
        <v>0</v>
      </c>
      <c r="CB167" s="89">
        <f t="shared" si="231"/>
        <v>0</v>
      </c>
      <c r="CC167" s="89">
        <f t="shared" si="232"/>
        <v>0</v>
      </c>
      <c r="CD167" s="89">
        <f t="shared" si="233"/>
        <v>0</v>
      </c>
      <c r="CE167" s="89">
        <f t="shared" si="234"/>
        <v>0</v>
      </c>
      <c r="CF167" s="89">
        <f t="shared" si="235"/>
        <v>0</v>
      </c>
      <c r="CG167" s="89">
        <f t="shared" si="236"/>
        <v>0</v>
      </c>
      <c r="CH167" s="94">
        <f t="shared" si="237"/>
        <v>0</v>
      </c>
      <c r="CI167" s="94">
        <f t="shared" si="238"/>
        <v>0</v>
      </c>
      <c r="CJ167" s="90">
        <f t="shared" si="239"/>
        <v>0</v>
      </c>
      <c r="CK167" s="91">
        <f t="shared" si="240"/>
        <v>0</v>
      </c>
      <c r="CL167" s="89">
        <f t="shared" si="241"/>
        <v>0</v>
      </c>
      <c r="CM167" s="89">
        <f t="shared" si="242"/>
        <v>0</v>
      </c>
      <c r="CN167" s="89">
        <f t="shared" si="243"/>
        <v>0</v>
      </c>
      <c r="CO167" s="89">
        <f t="shared" si="244"/>
        <v>0</v>
      </c>
      <c r="CP167" s="89">
        <f t="shared" si="245"/>
        <v>0</v>
      </c>
      <c r="CQ167" s="89">
        <f t="shared" si="246"/>
        <v>0</v>
      </c>
      <c r="CR167" s="89">
        <f t="shared" si="247"/>
        <v>0</v>
      </c>
      <c r="CS167" s="94">
        <f t="shared" si="248"/>
        <v>0</v>
      </c>
      <c r="CT167" s="94">
        <f t="shared" si="249"/>
        <v>0</v>
      </c>
      <c r="CU167" s="90">
        <f t="shared" si="250"/>
        <v>0</v>
      </c>
      <c r="CV167" s="91">
        <f t="shared" si="251"/>
        <v>0</v>
      </c>
      <c r="CW167" s="89">
        <f t="shared" si="252"/>
        <v>0</v>
      </c>
      <c r="CX167" s="89">
        <f t="shared" si="253"/>
        <v>0</v>
      </c>
      <c r="CY167" s="89">
        <f t="shared" si="254"/>
        <v>0</v>
      </c>
      <c r="CZ167" s="89">
        <f t="shared" si="255"/>
        <v>0</v>
      </c>
      <c r="DA167" s="89">
        <f t="shared" si="256"/>
        <v>0</v>
      </c>
      <c r="DB167" s="89">
        <f t="shared" si="257"/>
        <v>0</v>
      </c>
      <c r="DC167" s="89">
        <f t="shared" si="258"/>
        <v>0</v>
      </c>
      <c r="DD167" s="94">
        <f t="shared" si="259"/>
        <v>0</v>
      </c>
      <c r="DE167" s="94">
        <f t="shared" si="260"/>
        <v>0</v>
      </c>
      <c r="DF167" s="90">
        <f t="shared" si="261"/>
        <v>0</v>
      </c>
      <c r="DG167" s="91">
        <f t="shared" si="262"/>
        <v>0</v>
      </c>
      <c r="DH167" s="91">
        <f t="shared" si="263"/>
        <v>0</v>
      </c>
      <c r="DI167" s="91">
        <f t="shared" si="264"/>
        <v>0</v>
      </c>
      <c r="DJ167" s="91">
        <f t="shared" si="265"/>
        <v>0</v>
      </c>
      <c r="DK167" s="89">
        <f t="shared" si="266"/>
        <v>0</v>
      </c>
      <c r="DL167" s="89">
        <f t="shared" si="267"/>
        <v>0</v>
      </c>
      <c r="DM167" s="89">
        <f t="shared" si="268"/>
        <v>0</v>
      </c>
      <c r="DN167" s="89">
        <f t="shared" si="269"/>
        <v>0</v>
      </c>
      <c r="DO167" s="89">
        <f t="shared" si="270"/>
        <v>0</v>
      </c>
      <c r="DP167" s="94">
        <f t="shared" si="271"/>
        <v>0</v>
      </c>
      <c r="DQ167" s="90">
        <f t="shared" si="272"/>
        <v>0</v>
      </c>
      <c r="DR167" s="342">
        <f t="shared" si="273"/>
        <v>0</v>
      </c>
      <c r="DS167" s="343">
        <f t="shared" si="274"/>
        <v>0</v>
      </c>
      <c r="DT167" s="343">
        <f t="shared" si="275"/>
        <v>0</v>
      </c>
      <c r="DU167" s="343">
        <f t="shared" si="276"/>
        <v>0</v>
      </c>
      <c r="DV167" s="89">
        <f t="shared" si="277"/>
        <v>0</v>
      </c>
      <c r="DW167" s="89">
        <f t="shared" si="278"/>
        <v>0</v>
      </c>
      <c r="DX167" s="343">
        <f t="shared" si="279"/>
        <v>0</v>
      </c>
      <c r="DY167" s="343">
        <f t="shared" si="280"/>
        <v>0</v>
      </c>
      <c r="DZ167" s="343">
        <f t="shared" si="281"/>
        <v>0</v>
      </c>
      <c r="EA167" s="94">
        <f t="shared" si="282"/>
        <v>0</v>
      </c>
      <c r="EB167" s="90">
        <f t="shared" si="283"/>
        <v>0</v>
      </c>
      <c r="EC167" s="91">
        <f t="shared" si="284"/>
        <v>0</v>
      </c>
      <c r="ED167" s="89">
        <f t="shared" si="285"/>
        <v>0</v>
      </c>
      <c r="EE167" s="89">
        <f t="shared" si="286"/>
        <v>0</v>
      </c>
      <c r="EF167" s="89">
        <f t="shared" si="287"/>
        <v>0</v>
      </c>
      <c r="EG167" s="89">
        <f t="shared" si="288"/>
        <v>0</v>
      </c>
      <c r="EH167" s="89">
        <f t="shared" si="289"/>
        <v>0</v>
      </c>
      <c r="EI167" s="89">
        <f t="shared" si="290"/>
        <v>0</v>
      </c>
      <c r="EJ167" s="89">
        <f t="shared" si="291"/>
        <v>0</v>
      </c>
      <c r="EK167" s="94">
        <f t="shared" si="292"/>
        <v>0</v>
      </c>
      <c r="EL167" s="94">
        <f t="shared" si="293"/>
        <v>0</v>
      </c>
      <c r="EM167" s="90">
        <f t="shared" si="294"/>
        <v>0</v>
      </c>
      <c r="EN167" s="91">
        <f t="shared" si="210"/>
        <v>0</v>
      </c>
      <c r="EO167" s="89">
        <f t="shared" si="211"/>
        <v>0</v>
      </c>
      <c r="EP167" s="89">
        <f t="shared" si="212"/>
        <v>0</v>
      </c>
      <c r="EQ167" s="89">
        <f t="shared" si="213"/>
        <v>0</v>
      </c>
      <c r="ER167" s="89">
        <f t="shared" si="214"/>
        <v>0</v>
      </c>
      <c r="ES167" s="89">
        <f t="shared" si="295"/>
        <v>0</v>
      </c>
      <c r="ET167" s="89">
        <f t="shared" si="215"/>
        <v>0</v>
      </c>
      <c r="EU167" s="89">
        <f t="shared" si="216"/>
        <v>0</v>
      </c>
      <c r="EV167" s="94">
        <f t="shared" si="217"/>
        <v>0</v>
      </c>
      <c r="EW167" s="94">
        <f t="shared" si="218"/>
        <v>0</v>
      </c>
      <c r="EX167" s="90">
        <f t="shared" si="219"/>
        <v>0</v>
      </c>
      <c r="EY167" s="662"/>
    </row>
    <row r="168" spans="1:155" ht="21.75" customHeight="1">
      <c r="A168" s="13">
        <f t="shared" si="208"/>
        <v>0</v>
      </c>
      <c r="B168" s="35">
        <v>46</v>
      </c>
      <c r="C168" s="336">
        <v>160</v>
      </c>
      <c r="D168" s="6">
        <f t="shared" si="209"/>
        <v>0</v>
      </c>
      <c r="E168" s="79"/>
      <c r="F168" s="443" t="str">
        <f t="shared" si="296"/>
        <v/>
      </c>
      <c r="G168" s="79">
        <f>'Data Paste From Shala Darpan'!L161</f>
        <v>0</v>
      </c>
      <c r="H168" s="79">
        <f>'Data Paste From Shala Darpan'!F161</f>
        <v>0</v>
      </c>
      <c r="I168" s="79">
        <f>'Data Paste From Shala Darpan'!H161</f>
        <v>0</v>
      </c>
      <c r="J168" s="79">
        <f>'Data Paste From Shala Darpan'!I161</f>
        <v>0</v>
      </c>
      <c r="K168" s="337">
        <f>'Data Paste From Shala Darpan'!K161</f>
        <v>0</v>
      </c>
      <c r="L168" s="214" t="str">
        <f t="shared" si="220"/>
        <v/>
      </c>
      <c r="M168" s="174"/>
      <c r="N168" s="175" t="str">
        <f t="shared" si="131"/>
        <v/>
      </c>
      <c r="O168" s="220">
        <f t="shared" si="221"/>
        <v>0</v>
      </c>
      <c r="P168" s="681"/>
      <c r="Q168" s="137"/>
      <c r="R168" s="138"/>
      <c r="S168" s="138"/>
      <c r="T168" s="139"/>
      <c r="U168" s="138"/>
      <c r="V168" s="414">
        <f t="shared" si="222"/>
        <v>0</v>
      </c>
      <c r="W168" s="138"/>
      <c r="X168" s="193"/>
      <c r="Y168" s="194"/>
      <c r="Z168" s="194"/>
      <c r="AA168" s="195"/>
      <c r="AB168" s="194"/>
      <c r="AC168" s="417">
        <f t="shared" si="223"/>
        <v>0</v>
      </c>
      <c r="AD168" s="194"/>
      <c r="AE168" s="242"/>
      <c r="AF168" s="243"/>
      <c r="AG168" s="243"/>
      <c r="AH168" s="244"/>
      <c r="AI168" s="243"/>
      <c r="AJ168" s="420">
        <f t="shared" si="224"/>
        <v>0</v>
      </c>
      <c r="AK168" s="243"/>
      <c r="AL168" s="143"/>
      <c r="AM168" s="144"/>
      <c r="AN168" s="144"/>
      <c r="AO168" s="145"/>
      <c r="AP168" s="144"/>
      <c r="AQ168" s="423">
        <f t="shared" si="225"/>
        <v>0</v>
      </c>
      <c r="AR168" s="144"/>
      <c r="AS168" s="257"/>
      <c r="AT168" s="258"/>
      <c r="AU168" s="258"/>
      <c r="AV168" s="259"/>
      <c r="AW168" s="258"/>
      <c r="AX168" s="426">
        <f t="shared" si="226"/>
        <v>0</v>
      </c>
      <c r="AY168" s="258"/>
      <c r="AZ168" s="295"/>
      <c r="BA168" s="296"/>
      <c r="BB168" s="296"/>
      <c r="BC168" s="297"/>
      <c r="BD168" s="296"/>
      <c r="BE168" s="429">
        <f t="shared" si="227"/>
        <v>0</v>
      </c>
      <c r="BF168" s="296"/>
      <c r="BG168" s="257"/>
      <c r="BH168" s="258"/>
      <c r="BI168" s="258"/>
      <c r="BJ168" s="259"/>
      <c r="BK168" s="258"/>
      <c r="BL168" s="426">
        <f t="shared" si="228"/>
        <v>0</v>
      </c>
      <c r="BM168" s="258"/>
      <c r="BN168" s="266">
        <v>0</v>
      </c>
      <c r="BO168" s="267">
        <v>0</v>
      </c>
      <c r="BP168" s="274">
        <v>0</v>
      </c>
      <c r="BQ168" s="275">
        <v>0</v>
      </c>
      <c r="BR168" s="282">
        <v>0</v>
      </c>
      <c r="BS168" s="283">
        <v>0</v>
      </c>
      <c r="BT168" s="202">
        <v>0</v>
      </c>
      <c r="BU168" s="203">
        <v>0</v>
      </c>
      <c r="BV168" s="203">
        <v>0</v>
      </c>
      <c r="BW168" s="150">
        <v>0</v>
      </c>
      <c r="BX168" s="151">
        <v>0</v>
      </c>
      <c r="BY168" s="301">
        <v>0</v>
      </c>
      <c r="BZ168" s="91">
        <f t="shared" si="229"/>
        <v>0</v>
      </c>
      <c r="CA168" s="89">
        <f t="shared" si="230"/>
        <v>0</v>
      </c>
      <c r="CB168" s="89">
        <f t="shared" si="231"/>
        <v>0</v>
      </c>
      <c r="CC168" s="89">
        <f t="shared" si="232"/>
        <v>0</v>
      </c>
      <c r="CD168" s="89">
        <f t="shared" si="233"/>
        <v>0</v>
      </c>
      <c r="CE168" s="89">
        <f t="shared" si="234"/>
        <v>0</v>
      </c>
      <c r="CF168" s="89">
        <f t="shared" si="235"/>
        <v>0</v>
      </c>
      <c r="CG168" s="89">
        <f t="shared" si="236"/>
        <v>0</v>
      </c>
      <c r="CH168" s="94">
        <f t="shared" si="237"/>
        <v>0</v>
      </c>
      <c r="CI168" s="94">
        <f t="shared" si="238"/>
        <v>0</v>
      </c>
      <c r="CJ168" s="90">
        <f t="shared" si="239"/>
        <v>0</v>
      </c>
      <c r="CK168" s="91">
        <f t="shared" si="240"/>
        <v>0</v>
      </c>
      <c r="CL168" s="89">
        <f t="shared" si="241"/>
        <v>0</v>
      </c>
      <c r="CM168" s="89">
        <f t="shared" si="242"/>
        <v>0</v>
      </c>
      <c r="CN168" s="89">
        <f t="shared" si="243"/>
        <v>0</v>
      </c>
      <c r="CO168" s="89">
        <f t="shared" si="244"/>
        <v>0</v>
      </c>
      <c r="CP168" s="89">
        <f t="shared" si="245"/>
        <v>0</v>
      </c>
      <c r="CQ168" s="89">
        <f t="shared" si="246"/>
        <v>0</v>
      </c>
      <c r="CR168" s="89">
        <f t="shared" si="247"/>
        <v>0</v>
      </c>
      <c r="CS168" s="94">
        <f t="shared" si="248"/>
        <v>0</v>
      </c>
      <c r="CT168" s="94">
        <f t="shared" si="249"/>
        <v>0</v>
      </c>
      <c r="CU168" s="90">
        <f t="shared" si="250"/>
        <v>0</v>
      </c>
      <c r="CV168" s="91">
        <f t="shared" si="251"/>
        <v>0</v>
      </c>
      <c r="CW168" s="89">
        <f t="shared" si="252"/>
        <v>0</v>
      </c>
      <c r="CX168" s="89">
        <f t="shared" si="253"/>
        <v>0</v>
      </c>
      <c r="CY168" s="89">
        <f t="shared" si="254"/>
        <v>0</v>
      </c>
      <c r="CZ168" s="89">
        <f t="shared" si="255"/>
        <v>0</v>
      </c>
      <c r="DA168" s="89">
        <f t="shared" si="256"/>
        <v>0</v>
      </c>
      <c r="DB168" s="89">
        <f t="shared" si="257"/>
        <v>0</v>
      </c>
      <c r="DC168" s="89">
        <f t="shared" si="258"/>
        <v>0</v>
      </c>
      <c r="DD168" s="94">
        <f t="shared" si="259"/>
        <v>0</v>
      </c>
      <c r="DE168" s="94">
        <f t="shared" si="260"/>
        <v>0</v>
      </c>
      <c r="DF168" s="90">
        <f t="shared" si="261"/>
        <v>0</v>
      </c>
      <c r="DG168" s="91">
        <f t="shared" si="262"/>
        <v>0</v>
      </c>
      <c r="DH168" s="91">
        <f t="shared" si="263"/>
        <v>0</v>
      </c>
      <c r="DI168" s="91">
        <f t="shared" si="264"/>
        <v>0</v>
      </c>
      <c r="DJ168" s="91">
        <f t="shared" si="265"/>
        <v>0</v>
      </c>
      <c r="DK168" s="89">
        <f t="shared" si="266"/>
        <v>0</v>
      </c>
      <c r="DL168" s="89">
        <f t="shared" si="267"/>
        <v>0</v>
      </c>
      <c r="DM168" s="89">
        <f t="shared" si="268"/>
        <v>0</v>
      </c>
      <c r="DN168" s="89">
        <f t="shared" si="269"/>
        <v>0</v>
      </c>
      <c r="DO168" s="89">
        <f t="shared" si="270"/>
        <v>0</v>
      </c>
      <c r="DP168" s="94">
        <f t="shared" si="271"/>
        <v>0</v>
      </c>
      <c r="DQ168" s="90">
        <f t="shared" si="272"/>
        <v>0</v>
      </c>
      <c r="DR168" s="342">
        <f t="shared" si="273"/>
        <v>0</v>
      </c>
      <c r="DS168" s="343">
        <f t="shared" si="274"/>
        <v>0</v>
      </c>
      <c r="DT168" s="343">
        <f t="shared" si="275"/>
        <v>0</v>
      </c>
      <c r="DU168" s="343">
        <f t="shared" si="276"/>
        <v>0</v>
      </c>
      <c r="DV168" s="89">
        <f t="shared" si="277"/>
        <v>0</v>
      </c>
      <c r="DW168" s="89">
        <f t="shared" si="278"/>
        <v>0</v>
      </c>
      <c r="DX168" s="343">
        <f t="shared" si="279"/>
        <v>0</v>
      </c>
      <c r="DY168" s="343">
        <f t="shared" si="280"/>
        <v>0</v>
      </c>
      <c r="DZ168" s="343">
        <f t="shared" si="281"/>
        <v>0</v>
      </c>
      <c r="EA168" s="94">
        <f t="shared" si="282"/>
        <v>0</v>
      </c>
      <c r="EB168" s="90">
        <f t="shared" si="283"/>
        <v>0</v>
      </c>
      <c r="EC168" s="91">
        <f t="shared" si="284"/>
        <v>0</v>
      </c>
      <c r="ED168" s="89">
        <f t="shared" si="285"/>
        <v>0</v>
      </c>
      <c r="EE168" s="89">
        <f t="shared" si="286"/>
        <v>0</v>
      </c>
      <c r="EF168" s="89">
        <f t="shared" si="287"/>
        <v>0</v>
      </c>
      <c r="EG168" s="89">
        <f t="shared" si="288"/>
        <v>0</v>
      </c>
      <c r="EH168" s="89">
        <f t="shared" si="289"/>
        <v>0</v>
      </c>
      <c r="EI168" s="89">
        <f t="shared" si="290"/>
        <v>0</v>
      </c>
      <c r="EJ168" s="89">
        <f t="shared" si="291"/>
        <v>0</v>
      </c>
      <c r="EK168" s="94">
        <f t="shared" si="292"/>
        <v>0</v>
      </c>
      <c r="EL168" s="94">
        <f t="shared" si="293"/>
        <v>0</v>
      </c>
      <c r="EM168" s="90">
        <f t="shared" si="294"/>
        <v>0</v>
      </c>
      <c r="EN168" s="91">
        <f t="shared" si="210"/>
        <v>0</v>
      </c>
      <c r="EO168" s="89">
        <f t="shared" si="211"/>
        <v>0</v>
      </c>
      <c r="EP168" s="89">
        <f t="shared" si="212"/>
        <v>0</v>
      </c>
      <c r="EQ168" s="89">
        <f t="shared" si="213"/>
        <v>0</v>
      </c>
      <c r="ER168" s="89">
        <f t="shared" si="214"/>
        <v>0</v>
      </c>
      <c r="ES168" s="89">
        <f t="shared" si="295"/>
        <v>0</v>
      </c>
      <c r="ET168" s="89">
        <f t="shared" si="215"/>
        <v>0</v>
      </c>
      <c r="EU168" s="89">
        <f t="shared" si="216"/>
        <v>0</v>
      </c>
      <c r="EV168" s="94">
        <f t="shared" si="217"/>
        <v>0</v>
      </c>
      <c r="EW168" s="94">
        <f t="shared" si="218"/>
        <v>0</v>
      </c>
      <c r="EX168" s="90">
        <f t="shared" si="219"/>
        <v>0</v>
      </c>
      <c r="EY168" s="662"/>
    </row>
    <row r="169" spans="1:155" ht="21.75" customHeight="1">
      <c r="A169" s="13">
        <f t="shared" si="208"/>
        <v>0</v>
      </c>
      <c r="B169" s="35">
        <v>47</v>
      </c>
      <c r="C169" s="334">
        <v>161</v>
      </c>
      <c r="D169" s="6">
        <f t="shared" si="209"/>
        <v>0</v>
      </c>
      <c r="E169" s="79"/>
      <c r="F169" s="443" t="str">
        <f t="shared" si="296"/>
        <v/>
      </c>
      <c r="G169" s="78">
        <f>'Data Paste From Shala Darpan'!L162</f>
        <v>0</v>
      </c>
      <c r="H169" s="79">
        <f>'Data Paste From Shala Darpan'!F162</f>
        <v>0</v>
      </c>
      <c r="I169" s="79">
        <f>'Data Paste From Shala Darpan'!H162</f>
        <v>0</v>
      </c>
      <c r="J169" s="79">
        <f>'Data Paste From Shala Darpan'!I162</f>
        <v>0</v>
      </c>
      <c r="K169" s="337">
        <f>'Data Paste From Shala Darpan'!K162</f>
        <v>0</v>
      </c>
      <c r="L169" s="214" t="str">
        <f t="shared" si="220"/>
        <v/>
      </c>
      <c r="M169" s="174"/>
      <c r="N169" s="175" t="str">
        <f t="shared" si="131"/>
        <v/>
      </c>
      <c r="O169" s="220">
        <f t="shared" si="221"/>
        <v>0</v>
      </c>
      <c r="P169" s="681"/>
      <c r="Q169" s="137"/>
      <c r="R169" s="138"/>
      <c r="S169" s="138"/>
      <c r="T169" s="139"/>
      <c r="U169" s="138"/>
      <c r="V169" s="414">
        <f t="shared" si="222"/>
        <v>0</v>
      </c>
      <c r="W169" s="138"/>
      <c r="X169" s="193"/>
      <c r="Y169" s="194"/>
      <c r="Z169" s="194"/>
      <c r="AA169" s="195"/>
      <c r="AB169" s="194"/>
      <c r="AC169" s="417">
        <f t="shared" si="223"/>
        <v>0</v>
      </c>
      <c r="AD169" s="194"/>
      <c r="AE169" s="242"/>
      <c r="AF169" s="243"/>
      <c r="AG169" s="243"/>
      <c r="AH169" s="244"/>
      <c r="AI169" s="243"/>
      <c r="AJ169" s="420">
        <f t="shared" si="224"/>
        <v>0</v>
      </c>
      <c r="AK169" s="243"/>
      <c r="AL169" s="143"/>
      <c r="AM169" s="144"/>
      <c r="AN169" s="144"/>
      <c r="AO169" s="145"/>
      <c r="AP169" s="144"/>
      <c r="AQ169" s="423">
        <f t="shared" si="225"/>
        <v>0</v>
      </c>
      <c r="AR169" s="144"/>
      <c r="AS169" s="257"/>
      <c r="AT169" s="258"/>
      <c r="AU169" s="258"/>
      <c r="AV169" s="259"/>
      <c r="AW169" s="258"/>
      <c r="AX169" s="426">
        <f t="shared" si="226"/>
        <v>0</v>
      </c>
      <c r="AY169" s="258"/>
      <c r="AZ169" s="295"/>
      <c r="BA169" s="296"/>
      <c r="BB169" s="296"/>
      <c r="BC169" s="297"/>
      <c r="BD169" s="296"/>
      <c r="BE169" s="429">
        <f t="shared" si="227"/>
        <v>0</v>
      </c>
      <c r="BF169" s="296"/>
      <c r="BG169" s="257"/>
      <c r="BH169" s="258"/>
      <c r="BI169" s="258"/>
      <c r="BJ169" s="259"/>
      <c r="BK169" s="258"/>
      <c r="BL169" s="426">
        <f t="shared" si="228"/>
        <v>0</v>
      </c>
      <c r="BM169" s="258"/>
      <c r="BN169" s="266">
        <v>0</v>
      </c>
      <c r="BO169" s="267">
        <v>0</v>
      </c>
      <c r="BP169" s="274">
        <v>0</v>
      </c>
      <c r="BQ169" s="275">
        <v>0</v>
      </c>
      <c r="BR169" s="282">
        <v>0</v>
      </c>
      <c r="BS169" s="283">
        <v>0</v>
      </c>
      <c r="BT169" s="202">
        <v>0</v>
      </c>
      <c r="BU169" s="203">
        <v>0</v>
      </c>
      <c r="BV169" s="203">
        <v>0</v>
      </c>
      <c r="BW169" s="150">
        <v>0</v>
      </c>
      <c r="BX169" s="151">
        <v>0</v>
      </c>
      <c r="BY169" s="301">
        <v>0</v>
      </c>
      <c r="BZ169" s="91">
        <f t="shared" si="229"/>
        <v>0</v>
      </c>
      <c r="CA169" s="89">
        <f t="shared" si="230"/>
        <v>0</v>
      </c>
      <c r="CB169" s="89">
        <f t="shared" si="231"/>
        <v>0</v>
      </c>
      <c r="CC169" s="89">
        <f t="shared" si="232"/>
        <v>0</v>
      </c>
      <c r="CD169" s="89">
        <f t="shared" si="233"/>
        <v>0</v>
      </c>
      <c r="CE169" s="89">
        <f t="shared" si="234"/>
        <v>0</v>
      </c>
      <c r="CF169" s="89">
        <f t="shared" si="235"/>
        <v>0</v>
      </c>
      <c r="CG169" s="89">
        <f t="shared" si="236"/>
        <v>0</v>
      </c>
      <c r="CH169" s="94">
        <f t="shared" si="237"/>
        <v>0</v>
      </c>
      <c r="CI169" s="94">
        <f t="shared" si="238"/>
        <v>0</v>
      </c>
      <c r="CJ169" s="90">
        <f t="shared" si="239"/>
        <v>0</v>
      </c>
      <c r="CK169" s="91">
        <f t="shared" si="240"/>
        <v>0</v>
      </c>
      <c r="CL169" s="89">
        <f t="shared" si="241"/>
        <v>0</v>
      </c>
      <c r="CM169" s="89">
        <f t="shared" si="242"/>
        <v>0</v>
      </c>
      <c r="CN169" s="89">
        <f t="shared" si="243"/>
        <v>0</v>
      </c>
      <c r="CO169" s="89">
        <f t="shared" si="244"/>
        <v>0</v>
      </c>
      <c r="CP169" s="89">
        <f t="shared" si="245"/>
        <v>0</v>
      </c>
      <c r="CQ169" s="89">
        <f t="shared" si="246"/>
        <v>0</v>
      </c>
      <c r="CR169" s="89">
        <f t="shared" si="247"/>
        <v>0</v>
      </c>
      <c r="CS169" s="94">
        <f t="shared" si="248"/>
        <v>0</v>
      </c>
      <c r="CT169" s="94">
        <f t="shared" si="249"/>
        <v>0</v>
      </c>
      <c r="CU169" s="90">
        <f t="shared" si="250"/>
        <v>0</v>
      </c>
      <c r="CV169" s="91">
        <f t="shared" si="251"/>
        <v>0</v>
      </c>
      <c r="CW169" s="89">
        <f t="shared" si="252"/>
        <v>0</v>
      </c>
      <c r="CX169" s="89">
        <f t="shared" si="253"/>
        <v>0</v>
      </c>
      <c r="CY169" s="89">
        <f t="shared" si="254"/>
        <v>0</v>
      </c>
      <c r="CZ169" s="89">
        <f t="shared" si="255"/>
        <v>0</v>
      </c>
      <c r="DA169" s="89">
        <f t="shared" si="256"/>
        <v>0</v>
      </c>
      <c r="DB169" s="89">
        <f t="shared" si="257"/>
        <v>0</v>
      </c>
      <c r="DC169" s="89">
        <f t="shared" si="258"/>
        <v>0</v>
      </c>
      <c r="DD169" s="94">
        <f t="shared" si="259"/>
        <v>0</v>
      </c>
      <c r="DE169" s="94">
        <f t="shared" si="260"/>
        <v>0</v>
      </c>
      <c r="DF169" s="90">
        <f t="shared" si="261"/>
        <v>0</v>
      </c>
      <c r="DG169" s="91">
        <f t="shared" si="262"/>
        <v>0</v>
      </c>
      <c r="DH169" s="91">
        <f t="shared" si="263"/>
        <v>0</v>
      </c>
      <c r="DI169" s="91">
        <f t="shared" si="264"/>
        <v>0</v>
      </c>
      <c r="DJ169" s="91">
        <f t="shared" si="265"/>
        <v>0</v>
      </c>
      <c r="DK169" s="89">
        <f t="shared" si="266"/>
        <v>0</v>
      </c>
      <c r="DL169" s="89">
        <f t="shared" si="267"/>
        <v>0</v>
      </c>
      <c r="DM169" s="89">
        <f t="shared" si="268"/>
        <v>0</v>
      </c>
      <c r="DN169" s="89">
        <f t="shared" si="269"/>
        <v>0</v>
      </c>
      <c r="DO169" s="89">
        <f t="shared" si="270"/>
        <v>0</v>
      </c>
      <c r="DP169" s="94">
        <f t="shared" si="271"/>
        <v>0</v>
      </c>
      <c r="DQ169" s="90">
        <f t="shared" si="272"/>
        <v>0</v>
      </c>
      <c r="DR169" s="342">
        <f t="shared" si="273"/>
        <v>0</v>
      </c>
      <c r="DS169" s="343">
        <f t="shared" si="274"/>
        <v>0</v>
      </c>
      <c r="DT169" s="343">
        <f t="shared" si="275"/>
        <v>0</v>
      </c>
      <c r="DU169" s="343">
        <f t="shared" si="276"/>
        <v>0</v>
      </c>
      <c r="DV169" s="89">
        <f t="shared" si="277"/>
        <v>0</v>
      </c>
      <c r="DW169" s="89">
        <f t="shared" si="278"/>
        <v>0</v>
      </c>
      <c r="DX169" s="343">
        <f t="shared" si="279"/>
        <v>0</v>
      </c>
      <c r="DY169" s="343">
        <f t="shared" si="280"/>
        <v>0</v>
      </c>
      <c r="DZ169" s="343">
        <f t="shared" si="281"/>
        <v>0</v>
      </c>
      <c r="EA169" s="94">
        <f t="shared" si="282"/>
        <v>0</v>
      </c>
      <c r="EB169" s="90">
        <f t="shared" si="283"/>
        <v>0</v>
      </c>
      <c r="EC169" s="91">
        <f t="shared" si="284"/>
        <v>0</v>
      </c>
      <c r="ED169" s="89">
        <f t="shared" si="285"/>
        <v>0</v>
      </c>
      <c r="EE169" s="89">
        <f t="shared" si="286"/>
        <v>0</v>
      </c>
      <c r="EF169" s="89">
        <f t="shared" si="287"/>
        <v>0</v>
      </c>
      <c r="EG169" s="89">
        <f t="shared" si="288"/>
        <v>0</v>
      </c>
      <c r="EH169" s="89">
        <f t="shared" si="289"/>
        <v>0</v>
      </c>
      <c r="EI169" s="89">
        <f t="shared" si="290"/>
        <v>0</v>
      </c>
      <c r="EJ169" s="89">
        <f t="shared" si="291"/>
        <v>0</v>
      </c>
      <c r="EK169" s="94">
        <f t="shared" si="292"/>
        <v>0</v>
      </c>
      <c r="EL169" s="94">
        <f t="shared" si="293"/>
        <v>0</v>
      </c>
      <c r="EM169" s="90">
        <f t="shared" si="294"/>
        <v>0</v>
      </c>
      <c r="EN169" s="91">
        <f t="shared" si="210"/>
        <v>0</v>
      </c>
      <c r="EO169" s="89">
        <f t="shared" si="211"/>
        <v>0</v>
      </c>
      <c r="EP169" s="89">
        <f t="shared" si="212"/>
        <v>0</v>
      </c>
      <c r="EQ169" s="89">
        <f t="shared" si="213"/>
        <v>0</v>
      </c>
      <c r="ER169" s="89">
        <f t="shared" si="214"/>
        <v>0</v>
      </c>
      <c r="ES169" s="89">
        <f t="shared" si="295"/>
        <v>0</v>
      </c>
      <c r="ET169" s="89">
        <f t="shared" si="215"/>
        <v>0</v>
      </c>
      <c r="EU169" s="89">
        <f t="shared" si="216"/>
        <v>0</v>
      </c>
      <c r="EV169" s="94">
        <f t="shared" si="217"/>
        <v>0</v>
      </c>
      <c r="EW169" s="94">
        <f t="shared" si="218"/>
        <v>0</v>
      </c>
      <c r="EX169" s="90">
        <f t="shared" si="219"/>
        <v>0</v>
      </c>
      <c r="EY169" s="662"/>
    </row>
    <row r="170" spans="1:155" ht="21.75" customHeight="1">
      <c r="A170" s="13">
        <f t="shared" si="208"/>
        <v>0</v>
      </c>
      <c r="B170" s="35">
        <v>48</v>
      </c>
      <c r="C170" s="336">
        <v>162</v>
      </c>
      <c r="D170" s="6">
        <f t="shared" si="209"/>
        <v>0</v>
      </c>
      <c r="E170" s="79"/>
      <c r="F170" s="443" t="str">
        <f t="shared" si="296"/>
        <v/>
      </c>
      <c r="G170" s="79">
        <f>'Data Paste From Shala Darpan'!L163</f>
        <v>0</v>
      </c>
      <c r="H170" s="79">
        <f>'Data Paste From Shala Darpan'!F163</f>
        <v>0</v>
      </c>
      <c r="I170" s="79">
        <f>'Data Paste From Shala Darpan'!H163</f>
        <v>0</v>
      </c>
      <c r="J170" s="79">
        <f>'Data Paste From Shala Darpan'!I163</f>
        <v>0</v>
      </c>
      <c r="K170" s="337">
        <f>'Data Paste From Shala Darpan'!K163</f>
        <v>0</v>
      </c>
      <c r="L170" s="214" t="str">
        <f t="shared" si="220"/>
        <v/>
      </c>
      <c r="M170" s="174"/>
      <c r="N170" s="175" t="str">
        <f t="shared" si="131"/>
        <v/>
      </c>
      <c r="O170" s="220">
        <f t="shared" si="221"/>
        <v>0</v>
      </c>
      <c r="P170" s="681"/>
      <c r="Q170" s="137"/>
      <c r="R170" s="138"/>
      <c r="S170" s="138"/>
      <c r="T170" s="139"/>
      <c r="U170" s="138"/>
      <c r="V170" s="414">
        <f t="shared" si="222"/>
        <v>0</v>
      </c>
      <c r="W170" s="138"/>
      <c r="X170" s="193"/>
      <c r="Y170" s="194"/>
      <c r="Z170" s="194"/>
      <c r="AA170" s="195"/>
      <c r="AB170" s="194"/>
      <c r="AC170" s="417">
        <f t="shared" si="223"/>
        <v>0</v>
      </c>
      <c r="AD170" s="194"/>
      <c r="AE170" s="242"/>
      <c r="AF170" s="243"/>
      <c r="AG170" s="243"/>
      <c r="AH170" s="244"/>
      <c r="AI170" s="243"/>
      <c r="AJ170" s="420">
        <f t="shared" si="224"/>
        <v>0</v>
      </c>
      <c r="AK170" s="243"/>
      <c r="AL170" s="143"/>
      <c r="AM170" s="144"/>
      <c r="AN170" s="144"/>
      <c r="AO170" s="145"/>
      <c r="AP170" s="144"/>
      <c r="AQ170" s="423">
        <f t="shared" si="225"/>
        <v>0</v>
      </c>
      <c r="AR170" s="144"/>
      <c r="AS170" s="257"/>
      <c r="AT170" s="258"/>
      <c r="AU170" s="258"/>
      <c r="AV170" s="259"/>
      <c r="AW170" s="258"/>
      <c r="AX170" s="426">
        <f t="shared" si="226"/>
        <v>0</v>
      </c>
      <c r="AY170" s="258"/>
      <c r="AZ170" s="295"/>
      <c r="BA170" s="296"/>
      <c r="BB170" s="296"/>
      <c r="BC170" s="297"/>
      <c r="BD170" s="296"/>
      <c r="BE170" s="429">
        <f t="shared" si="227"/>
        <v>0</v>
      </c>
      <c r="BF170" s="296"/>
      <c r="BG170" s="257"/>
      <c r="BH170" s="258"/>
      <c r="BI170" s="258"/>
      <c r="BJ170" s="259"/>
      <c r="BK170" s="258"/>
      <c r="BL170" s="426">
        <f t="shared" si="228"/>
        <v>0</v>
      </c>
      <c r="BM170" s="258"/>
      <c r="BN170" s="266">
        <v>0</v>
      </c>
      <c r="BO170" s="267">
        <v>0</v>
      </c>
      <c r="BP170" s="274">
        <v>0</v>
      </c>
      <c r="BQ170" s="275">
        <v>0</v>
      </c>
      <c r="BR170" s="282">
        <v>0</v>
      </c>
      <c r="BS170" s="283">
        <v>0</v>
      </c>
      <c r="BT170" s="202">
        <v>0</v>
      </c>
      <c r="BU170" s="203">
        <v>0</v>
      </c>
      <c r="BV170" s="203">
        <v>0</v>
      </c>
      <c r="BW170" s="150">
        <v>0</v>
      </c>
      <c r="BX170" s="151">
        <v>0</v>
      </c>
      <c r="BY170" s="301">
        <v>0</v>
      </c>
      <c r="BZ170" s="91">
        <f t="shared" si="229"/>
        <v>0</v>
      </c>
      <c r="CA170" s="89">
        <f t="shared" si="230"/>
        <v>0</v>
      </c>
      <c r="CB170" s="89">
        <f t="shared" si="231"/>
        <v>0</v>
      </c>
      <c r="CC170" s="89">
        <f t="shared" si="232"/>
        <v>0</v>
      </c>
      <c r="CD170" s="89">
        <f t="shared" si="233"/>
        <v>0</v>
      </c>
      <c r="CE170" s="89">
        <f t="shared" si="234"/>
        <v>0</v>
      </c>
      <c r="CF170" s="89">
        <f t="shared" si="235"/>
        <v>0</v>
      </c>
      <c r="CG170" s="89">
        <f t="shared" si="236"/>
        <v>0</v>
      </c>
      <c r="CH170" s="94">
        <f t="shared" si="237"/>
        <v>0</v>
      </c>
      <c r="CI170" s="94">
        <f t="shared" si="238"/>
        <v>0</v>
      </c>
      <c r="CJ170" s="90">
        <f t="shared" si="239"/>
        <v>0</v>
      </c>
      <c r="CK170" s="91">
        <f t="shared" si="240"/>
        <v>0</v>
      </c>
      <c r="CL170" s="89">
        <f t="shared" si="241"/>
        <v>0</v>
      </c>
      <c r="CM170" s="89">
        <f t="shared" si="242"/>
        <v>0</v>
      </c>
      <c r="CN170" s="89">
        <f t="shared" si="243"/>
        <v>0</v>
      </c>
      <c r="CO170" s="89">
        <f t="shared" si="244"/>
        <v>0</v>
      </c>
      <c r="CP170" s="89">
        <f t="shared" si="245"/>
        <v>0</v>
      </c>
      <c r="CQ170" s="89">
        <f t="shared" si="246"/>
        <v>0</v>
      </c>
      <c r="CR170" s="89">
        <f t="shared" si="247"/>
        <v>0</v>
      </c>
      <c r="CS170" s="94">
        <f t="shared" si="248"/>
        <v>0</v>
      </c>
      <c r="CT170" s="94">
        <f t="shared" si="249"/>
        <v>0</v>
      </c>
      <c r="CU170" s="90">
        <f t="shared" si="250"/>
        <v>0</v>
      </c>
      <c r="CV170" s="91">
        <f t="shared" si="251"/>
        <v>0</v>
      </c>
      <c r="CW170" s="89">
        <f t="shared" si="252"/>
        <v>0</v>
      </c>
      <c r="CX170" s="89">
        <f t="shared" si="253"/>
        <v>0</v>
      </c>
      <c r="CY170" s="89">
        <f t="shared" si="254"/>
        <v>0</v>
      </c>
      <c r="CZ170" s="89">
        <f t="shared" si="255"/>
        <v>0</v>
      </c>
      <c r="DA170" s="89">
        <f t="shared" si="256"/>
        <v>0</v>
      </c>
      <c r="DB170" s="89">
        <f t="shared" si="257"/>
        <v>0</v>
      </c>
      <c r="DC170" s="89">
        <f t="shared" si="258"/>
        <v>0</v>
      </c>
      <c r="DD170" s="94">
        <f t="shared" si="259"/>
        <v>0</v>
      </c>
      <c r="DE170" s="94">
        <f t="shared" si="260"/>
        <v>0</v>
      </c>
      <c r="DF170" s="90">
        <f t="shared" si="261"/>
        <v>0</v>
      </c>
      <c r="DG170" s="91">
        <f t="shared" si="262"/>
        <v>0</v>
      </c>
      <c r="DH170" s="91">
        <f t="shared" si="263"/>
        <v>0</v>
      </c>
      <c r="DI170" s="91">
        <f t="shared" si="264"/>
        <v>0</v>
      </c>
      <c r="DJ170" s="91">
        <f t="shared" si="265"/>
        <v>0</v>
      </c>
      <c r="DK170" s="89">
        <f t="shared" si="266"/>
        <v>0</v>
      </c>
      <c r="DL170" s="89">
        <f t="shared" si="267"/>
        <v>0</v>
      </c>
      <c r="DM170" s="89">
        <f t="shared" si="268"/>
        <v>0</v>
      </c>
      <c r="DN170" s="89">
        <f t="shared" si="269"/>
        <v>0</v>
      </c>
      <c r="DO170" s="89">
        <f t="shared" si="270"/>
        <v>0</v>
      </c>
      <c r="DP170" s="94">
        <f t="shared" si="271"/>
        <v>0</v>
      </c>
      <c r="DQ170" s="90">
        <f t="shared" si="272"/>
        <v>0</v>
      </c>
      <c r="DR170" s="342">
        <f t="shared" si="273"/>
        <v>0</v>
      </c>
      <c r="DS170" s="343">
        <f t="shared" si="274"/>
        <v>0</v>
      </c>
      <c r="DT170" s="343">
        <f t="shared" si="275"/>
        <v>0</v>
      </c>
      <c r="DU170" s="343">
        <f t="shared" si="276"/>
        <v>0</v>
      </c>
      <c r="DV170" s="89">
        <f t="shared" si="277"/>
        <v>0</v>
      </c>
      <c r="DW170" s="89">
        <f t="shared" si="278"/>
        <v>0</v>
      </c>
      <c r="DX170" s="343">
        <f t="shared" si="279"/>
        <v>0</v>
      </c>
      <c r="DY170" s="343">
        <f t="shared" si="280"/>
        <v>0</v>
      </c>
      <c r="DZ170" s="343">
        <f t="shared" si="281"/>
        <v>0</v>
      </c>
      <c r="EA170" s="94">
        <f t="shared" si="282"/>
        <v>0</v>
      </c>
      <c r="EB170" s="90">
        <f t="shared" si="283"/>
        <v>0</v>
      </c>
      <c r="EC170" s="91">
        <f t="shared" si="284"/>
        <v>0</v>
      </c>
      <c r="ED170" s="89">
        <f t="shared" si="285"/>
        <v>0</v>
      </c>
      <c r="EE170" s="89">
        <f t="shared" si="286"/>
        <v>0</v>
      </c>
      <c r="EF170" s="89">
        <f t="shared" si="287"/>
        <v>0</v>
      </c>
      <c r="EG170" s="89">
        <f t="shared" si="288"/>
        <v>0</v>
      </c>
      <c r="EH170" s="89">
        <f t="shared" si="289"/>
        <v>0</v>
      </c>
      <c r="EI170" s="89">
        <f t="shared" si="290"/>
        <v>0</v>
      </c>
      <c r="EJ170" s="89">
        <f t="shared" si="291"/>
        <v>0</v>
      </c>
      <c r="EK170" s="94">
        <f t="shared" si="292"/>
        <v>0</v>
      </c>
      <c r="EL170" s="94">
        <f t="shared" si="293"/>
        <v>0</v>
      </c>
      <c r="EM170" s="90">
        <f t="shared" si="294"/>
        <v>0</v>
      </c>
      <c r="EN170" s="91">
        <f t="shared" si="210"/>
        <v>0</v>
      </c>
      <c r="EO170" s="89">
        <f t="shared" si="211"/>
        <v>0</v>
      </c>
      <c r="EP170" s="89">
        <f t="shared" si="212"/>
        <v>0</v>
      </c>
      <c r="EQ170" s="89">
        <f t="shared" si="213"/>
        <v>0</v>
      </c>
      <c r="ER170" s="89">
        <f t="shared" si="214"/>
        <v>0</v>
      </c>
      <c r="ES170" s="89">
        <f t="shared" si="295"/>
        <v>0</v>
      </c>
      <c r="ET170" s="89">
        <f t="shared" si="215"/>
        <v>0</v>
      </c>
      <c r="EU170" s="89">
        <f t="shared" si="216"/>
        <v>0</v>
      </c>
      <c r="EV170" s="94">
        <f t="shared" si="217"/>
        <v>0</v>
      </c>
      <c r="EW170" s="94">
        <f t="shared" si="218"/>
        <v>0</v>
      </c>
      <c r="EX170" s="90">
        <f t="shared" si="219"/>
        <v>0</v>
      </c>
      <c r="EY170" s="662"/>
    </row>
    <row r="171" spans="1:155" ht="21.75" customHeight="1">
      <c r="A171" s="13">
        <f t="shared" si="208"/>
        <v>0</v>
      </c>
      <c r="B171" s="35">
        <v>49</v>
      </c>
      <c r="C171" s="334">
        <v>163</v>
      </c>
      <c r="D171" s="6">
        <f t="shared" si="209"/>
        <v>0</v>
      </c>
      <c r="E171" s="79"/>
      <c r="F171" s="443" t="str">
        <f t="shared" si="296"/>
        <v/>
      </c>
      <c r="G171" s="78">
        <f>'Data Paste From Shala Darpan'!L164</f>
        <v>0</v>
      </c>
      <c r="H171" s="79">
        <f>'Data Paste From Shala Darpan'!F164</f>
        <v>0</v>
      </c>
      <c r="I171" s="79">
        <f>'Data Paste From Shala Darpan'!H164</f>
        <v>0</v>
      </c>
      <c r="J171" s="79">
        <f>'Data Paste From Shala Darpan'!I164</f>
        <v>0</v>
      </c>
      <c r="K171" s="337">
        <f>'Data Paste From Shala Darpan'!K164</f>
        <v>0</v>
      </c>
      <c r="L171" s="214" t="str">
        <f t="shared" si="220"/>
        <v/>
      </c>
      <c r="M171" s="174"/>
      <c r="N171" s="175" t="str">
        <f t="shared" si="131"/>
        <v/>
      </c>
      <c r="O171" s="220">
        <f t="shared" si="221"/>
        <v>0</v>
      </c>
      <c r="P171" s="681"/>
      <c r="Q171" s="137"/>
      <c r="R171" s="138"/>
      <c r="S171" s="138"/>
      <c r="T171" s="139"/>
      <c r="U171" s="138"/>
      <c r="V171" s="414">
        <f t="shared" si="222"/>
        <v>0</v>
      </c>
      <c r="W171" s="138"/>
      <c r="X171" s="193"/>
      <c r="Y171" s="194"/>
      <c r="Z171" s="194"/>
      <c r="AA171" s="195"/>
      <c r="AB171" s="194"/>
      <c r="AC171" s="417">
        <f t="shared" si="223"/>
        <v>0</v>
      </c>
      <c r="AD171" s="194"/>
      <c r="AE171" s="242"/>
      <c r="AF171" s="243"/>
      <c r="AG171" s="243"/>
      <c r="AH171" s="244"/>
      <c r="AI171" s="243"/>
      <c r="AJ171" s="420">
        <f t="shared" si="224"/>
        <v>0</v>
      </c>
      <c r="AK171" s="243"/>
      <c r="AL171" s="143"/>
      <c r="AM171" s="144"/>
      <c r="AN171" s="144"/>
      <c r="AO171" s="145"/>
      <c r="AP171" s="144"/>
      <c r="AQ171" s="423">
        <f t="shared" si="225"/>
        <v>0</v>
      </c>
      <c r="AR171" s="144"/>
      <c r="AS171" s="257"/>
      <c r="AT171" s="258"/>
      <c r="AU171" s="258"/>
      <c r="AV171" s="259"/>
      <c r="AW171" s="258"/>
      <c r="AX171" s="426">
        <f t="shared" si="226"/>
        <v>0</v>
      </c>
      <c r="AY171" s="258"/>
      <c r="AZ171" s="295"/>
      <c r="BA171" s="296"/>
      <c r="BB171" s="296"/>
      <c r="BC171" s="297"/>
      <c r="BD171" s="296"/>
      <c r="BE171" s="429">
        <f t="shared" si="227"/>
        <v>0</v>
      </c>
      <c r="BF171" s="296"/>
      <c r="BG171" s="257"/>
      <c r="BH171" s="258"/>
      <c r="BI171" s="258"/>
      <c r="BJ171" s="259"/>
      <c r="BK171" s="258"/>
      <c r="BL171" s="426">
        <f t="shared" si="228"/>
        <v>0</v>
      </c>
      <c r="BM171" s="258"/>
      <c r="BN171" s="266">
        <v>0</v>
      </c>
      <c r="BO171" s="267">
        <v>0</v>
      </c>
      <c r="BP171" s="274">
        <v>0</v>
      </c>
      <c r="BQ171" s="275">
        <v>0</v>
      </c>
      <c r="BR171" s="282">
        <v>0</v>
      </c>
      <c r="BS171" s="283">
        <v>0</v>
      </c>
      <c r="BT171" s="202">
        <v>0</v>
      </c>
      <c r="BU171" s="203">
        <v>0</v>
      </c>
      <c r="BV171" s="203">
        <v>0</v>
      </c>
      <c r="BW171" s="150">
        <v>0</v>
      </c>
      <c r="BX171" s="151">
        <v>0</v>
      </c>
      <c r="BY171" s="301">
        <v>0</v>
      </c>
      <c r="BZ171" s="91">
        <f t="shared" si="229"/>
        <v>0</v>
      </c>
      <c r="CA171" s="89">
        <f t="shared" si="230"/>
        <v>0</v>
      </c>
      <c r="CB171" s="89">
        <f t="shared" si="231"/>
        <v>0</v>
      </c>
      <c r="CC171" s="89">
        <f t="shared" si="232"/>
        <v>0</v>
      </c>
      <c r="CD171" s="89">
        <f t="shared" si="233"/>
        <v>0</v>
      </c>
      <c r="CE171" s="89">
        <f t="shared" si="234"/>
        <v>0</v>
      </c>
      <c r="CF171" s="89">
        <f t="shared" si="235"/>
        <v>0</v>
      </c>
      <c r="CG171" s="89">
        <f t="shared" si="236"/>
        <v>0</v>
      </c>
      <c r="CH171" s="94">
        <f t="shared" si="237"/>
        <v>0</v>
      </c>
      <c r="CI171" s="94">
        <f t="shared" si="238"/>
        <v>0</v>
      </c>
      <c r="CJ171" s="90">
        <f t="shared" si="239"/>
        <v>0</v>
      </c>
      <c r="CK171" s="91">
        <f t="shared" si="240"/>
        <v>0</v>
      </c>
      <c r="CL171" s="89">
        <f t="shared" si="241"/>
        <v>0</v>
      </c>
      <c r="CM171" s="89">
        <f t="shared" si="242"/>
        <v>0</v>
      </c>
      <c r="CN171" s="89">
        <f t="shared" si="243"/>
        <v>0</v>
      </c>
      <c r="CO171" s="89">
        <f t="shared" si="244"/>
        <v>0</v>
      </c>
      <c r="CP171" s="89">
        <f t="shared" si="245"/>
        <v>0</v>
      </c>
      <c r="CQ171" s="89">
        <f t="shared" si="246"/>
        <v>0</v>
      </c>
      <c r="CR171" s="89">
        <f t="shared" si="247"/>
        <v>0</v>
      </c>
      <c r="CS171" s="94">
        <f t="shared" si="248"/>
        <v>0</v>
      </c>
      <c r="CT171" s="94">
        <f t="shared" si="249"/>
        <v>0</v>
      </c>
      <c r="CU171" s="90">
        <f t="shared" si="250"/>
        <v>0</v>
      </c>
      <c r="CV171" s="91">
        <f t="shared" si="251"/>
        <v>0</v>
      </c>
      <c r="CW171" s="89">
        <f t="shared" si="252"/>
        <v>0</v>
      </c>
      <c r="CX171" s="89">
        <f t="shared" si="253"/>
        <v>0</v>
      </c>
      <c r="CY171" s="89">
        <f t="shared" si="254"/>
        <v>0</v>
      </c>
      <c r="CZ171" s="89">
        <f t="shared" si="255"/>
        <v>0</v>
      </c>
      <c r="DA171" s="89">
        <f t="shared" si="256"/>
        <v>0</v>
      </c>
      <c r="DB171" s="89">
        <f t="shared" si="257"/>
        <v>0</v>
      </c>
      <c r="DC171" s="89">
        <f t="shared" si="258"/>
        <v>0</v>
      </c>
      <c r="DD171" s="94">
        <f t="shared" si="259"/>
        <v>0</v>
      </c>
      <c r="DE171" s="94">
        <f t="shared" si="260"/>
        <v>0</v>
      </c>
      <c r="DF171" s="90">
        <f t="shared" si="261"/>
        <v>0</v>
      </c>
      <c r="DG171" s="91">
        <f t="shared" si="262"/>
        <v>0</v>
      </c>
      <c r="DH171" s="91">
        <f t="shared" si="263"/>
        <v>0</v>
      </c>
      <c r="DI171" s="91">
        <f t="shared" si="264"/>
        <v>0</v>
      </c>
      <c r="DJ171" s="91">
        <f t="shared" si="265"/>
        <v>0</v>
      </c>
      <c r="DK171" s="89">
        <f t="shared" si="266"/>
        <v>0</v>
      </c>
      <c r="DL171" s="89">
        <f t="shared" si="267"/>
        <v>0</v>
      </c>
      <c r="DM171" s="89">
        <f t="shared" si="268"/>
        <v>0</v>
      </c>
      <c r="DN171" s="89">
        <f t="shared" si="269"/>
        <v>0</v>
      </c>
      <c r="DO171" s="89">
        <f t="shared" si="270"/>
        <v>0</v>
      </c>
      <c r="DP171" s="94">
        <f t="shared" si="271"/>
        <v>0</v>
      </c>
      <c r="DQ171" s="90">
        <f t="shared" si="272"/>
        <v>0</v>
      </c>
      <c r="DR171" s="342">
        <f t="shared" si="273"/>
        <v>0</v>
      </c>
      <c r="DS171" s="343">
        <f t="shared" si="274"/>
        <v>0</v>
      </c>
      <c r="DT171" s="343">
        <f t="shared" si="275"/>
        <v>0</v>
      </c>
      <c r="DU171" s="343">
        <f t="shared" si="276"/>
        <v>0</v>
      </c>
      <c r="DV171" s="89">
        <f t="shared" si="277"/>
        <v>0</v>
      </c>
      <c r="DW171" s="89">
        <f t="shared" si="278"/>
        <v>0</v>
      </c>
      <c r="DX171" s="343">
        <f t="shared" si="279"/>
        <v>0</v>
      </c>
      <c r="DY171" s="343">
        <f t="shared" si="280"/>
        <v>0</v>
      </c>
      <c r="DZ171" s="343">
        <f t="shared" si="281"/>
        <v>0</v>
      </c>
      <c r="EA171" s="94">
        <f t="shared" si="282"/>
        <v>0</v>
      </c>
      <c r="EB171" s="90">
        <f t="shared" si="283"/>
        <v>0</v>
      </c>
      <c r="EC171" s="91">
        <f t="shared" si="284"/>
        <v>0</v>
      </c>
      <c r="ED171" s="89">
        <f t="shared" si="285"/>
        <v>0</v>
      </c>
      <c r="EE171" s="89">
        <f t="shared" si="286"/>
        <v>0</v>
      </c>
      <c r="EF171" s="89">
        <f t="shared" si="287"/>
        <v>0</v>
      </c>
      <c r="EG171" s="89">
        <f t="shared" si="288"/>
        <v>0</v>
      </c>
      <c r="EH171" s="89">
        <f t="shared" si="289"/>
        <v>0</v>
      </c>
      <c r="EI171" s="89">
        <f t="shared" si="290"/>
        <v>0</v>
      </c>
      <c r="EJ171" s="89">
        <f t="shared" si="291"/>
        <v>0</v>
      </c>
      <c r="EK171" s="94">
        <f t="shared" si="292"/>
        <v>0</v>
      </c>
      <c r="EL171" s="94">
        <f t="shared" si="293"/>
        <v>0</v>
      </c>
      <c r="EM171" s="90">
        <f t="shared" si="294"/>
        <v>0</v>
      </c>
      <c r="EN171" s="91">
        <f t="shared" si="210"/>
        <v>0</v>
      </c>
      <c r="EO171" s="89">
        <f t="shared" si="211"/>
        <v>0</v>
      </c>
      <c r="EP171" s="89">
        <f t="shared" si="212"/>
        <v>0</v>
      </c>
      <c r="EQ171" s="89">
        <f t="shared" si="213"/>
        <v>0</v>
      </c>
      <c r="ER171" s="89">
        <f t="shared" si="214"/>
        <v>0</v>
      </c>
      <c r="ES171" s="89">
        <f t="shared" si="295"/>
        <v>0</v>
      </c>
      <c r="ET171" s="89">
        <f t="shared" si="215"/>
        <v>0</v>
      </c>
      <c r="EU171" s="89">
        <f t="shared" si="216"/>
        <v>0</v>
      </c>
      <c r="EV171" s="94">
        <f t="shared" si="217"/>
        <v>0</v>
      </c>
      <c r="EW171" s="94">
        <f t="shared" si="218"/>
        <v>0</v>
      </c>
      <c r="EX171" s="90">
        <f t="shared" si="219"/>
        <v>0</v>
      </c>
      <c r="EY171" s="662"/>
    </row>
    <row r="172" spans="1:155" ht="21.75" customHeight="1">
      <c r="A172" s="13">
        <f t="shared" si="208"/>
        <v>0</v>
      </c>
      <c r="B172" s="35">
        <v>50</v>
      </c>
      <c r="C172" s="336">
        <v>164</v>
      </c>
      <c r="D172" s="6">
        <f t="shared" si="209"/>
        <v>0</v>
      </c>
      <c r="E172" s="79"/>
      <c r="F172" s="443" t="str">
        <f t="shared" si="296"/>
        <v/>
      </c>
      <c r="G172" s="79">
        <f>'Data Paste From Shala Darpan'!L165</f>
        <v>0</v>
      </c>
      <c r="H172" s="79">
        <f>'Data Paste From Shala Darpan'!F165</f>
        <v>0</v>
      </c>
      <c r="I172" s="79">
        <f>'Data Paste From Shala Darpan'!H165</f>
        <v>0</v>
      </c>
      <c r="J172" s="79">
        <f>'Data Paste From Shala Darpan'!I165</f>
        <v>0</v>
      </c>
      <c r="K172" s="337">
        <f>'Data Paste From Shala Darpan'!K165</f>
        <v>0</v>
      </c>
      <c r="L172" s="214" t="str">
        <f t="shared" si="220"/>
        <v/>
      </c>
      <c r="M172" s="174"/>
      <c r="N172" s="175" t="str">
        <f t="shared" si="131"/>
        <v/>
      </c>
      <c r="O172" s="220">
        <f t="shared" si="221"/>
        <v>0</v>
      </c>
      <c r="P172" s="681"/>
      <c r="Q172" s="137"/>
      <c r="R172" s="138"/>
      <c r="S172" s="138"/>
      <c r="T172" s="139"/>
      <c r="U172" s="138"/>
      <c r="V172" s="414">
        <f t="shared" si="222"/>
        <v>0</v>
      </c>
      <c r="W172" s="138"/>
      <c r="X172" s="193"/>
      <c r="Y172" s="194"/>
      <c r="Z172" s="194"/>
      <c r="AA172" s="195"/>
      <c r="AB172" s="194"/>
      <c r="AC172" s="417">
        <f t="shared" si="223"/>
        <v>0</v>
      </c>
      <c r="AD172" s="194"/>
      <c r="AE172" s="242"/>
      <c r="AF172" s="243"/>
      <c r="AG172" s="243"/>
      <c r="AH172" s="244"/>
      <c r="AI172" s="243"/>
      <c r="AJ172" s="420">
        <f t="shared" si="224"/>
        <v>0</v>
      </c>
      <c r="AK172" s="243"/>
      <c r="AL172" s="143"/>
      <c r="AM172" s="144"/>
      <c r="AN172" s="144"/>
      <c r="AO172" s="145"/>
      <c r="AP172" s="144"/>
      <c r="AQ172" s="423">
        <f t="shared" si="225"/>
        <v>0</v>
      </c>
      <c r="AR172" s="144"/>
      <c r="AS172" s="257"/>
      <c r="AT172" s="258"/>
      <c r="AU172" s="258"/>
      <c r="AV172" s="259"/>
      <c r="AW172" s="258"/>
      <c r="AX172" s="426">
        <f t="shared" si="226"/>
        <v>0</v>
      </c>
      <c r="AY172" s="258"/>
      <c r="AZ172" s="295"/>
      <c r="BA172" s="296"/>
      <c r="BB172" s="296"/>
      <c r="BC172" s="297"/>
      <c r="BD172" s="296"/>
      <c r="BE172" s="429">
        <f t="shared" si="227"/>
        <v>0</v>
      </c>
      <c r="BF172" s="296"/>
      <c r="BG172" s="257"/>
      <c r="BH172" s="258"/>
      <c r="BI172" s="258"/>
      <c r="BJ172" s="259"/>
      <c r="BK172" s="258"/>
      <c r="BL172" s="426">
        <f t="shared" si="228"/>
        <v>0</v>
      </c>
      <c r="BM172" s="258"/>
      <c r="BN172" s="266">
        <v>0</v>
      </c>
      <c r="BO172" s="267">
        <v>0</v>
      </c>
      <c r="BP172" s="274">
        <v>0</v>
      </c>
      <c r="BQ172" s="275">
        <v>0</v>
      </c>
      <c r="BR172" s="282">
        <v>0</v>
      </c>
      <c r="BS172" s="283">
        <v>0</v>
      </c>
      <c r="BT172" s="202">
        <v>0</v>
      </c>
      <c r="BU172" s="203">
        <v>0</v>
      </c>
      <c r="BV172" s="203">
        <v>0</v>
      </c>
      <c r="BW172" s="150">
        <v>0</v>
      </c>
      <c r="BX172" s="151">
        <v>0</v>
      </c>
      <c r="BY172" s="301">
        <v>0</v>
      </c>
      <c r="BZ172" s="91">
        <f t="shared" si="229"/>
        <v>0</v>
      </c>
      <c r="CA172" s="89">
        <f t="shared" si="230"/>
        <v>0</v>
      </c>
      <c r="CB172" s="89">
        <f t="shared" si="231"/>
        <v>0</v>
      </c>
      <c r="CC172" s="89">
        <f t="shared" si="232"/>
        <v>0</v>
      </c>
      <c r="CD172" s="89">
        <f t="shared" si="233"/>
        <v>0</v>
      </c>
      <c r="CE172" s="89">
        <f t="shared" si="234"/>
        <v>0</v>
      </c>
      <c r="CF172" s="89">
        <f t="shared" si="235"/>
        <v>0</v>
      </c>
      <c r="CG172" s="89">
        <f t="shared" si="236"/>
        <v>0</v>
      </c>
      <c r="CH172" s="94">
        <f t="shared" si="237"/>
        <v>0</v>
      </c>
      <c r="CI172" s="94">
        <f t="shared" si="238"/>
        <v>0</v>
      </c>
      <c r="CJ172" s="90">
        <f t="shared" si="239"/>
        <v>0</v>
      </c>
      <c r="CK172" s="91">
        <f t="shared" si="240"/>
        <v>0</v>
      </c>
      <c r="CL172" s="89">
        <f t="shared" si="241"/>
        <v>0</v>
      </c>
      <c r="CM172" s="89">
        <f t="shared" si="242"/>
        <v>0</v>
      </c>
      <c r="CN172" s="89">
        <f t="shared" si="243"/>
        <v>0</v>
      </c>
      <c r="CO172" s="89">
        <f t="shared" si="244"/>
        <v>0</v>
      </c>
      <c r="CP172" s="89">
        <f t="shared" si="245"/>
        <v>0</v>
      </c>
      <c r="CQ172" s="89">
        <f t="shared" si="246"/>
        <v>0</v>
      </c>
      <c r="CR172" s="89">
        <f t="shared" si="247"/>
        <v>0</v>
      </c>
      <c r="CS172" s="94">
        <f t="shared" si="248"/>
        <v>0</v>
      </c>
      <c r="CT172" s="94">
        <f t="shared" si="249"/>
        <v>0</v>
      </c>
      <c r="CU172" s="90">
        <f t="shared" si="250"/>
        <v>0</v>
      </c>
      <c r="CV172" s="91">
        <f t="shared" si="251"/>
        <v>0</v>
      </c>
      <c r="CW172" s="89">
        <f t="shared" si="252"/>
        <v>0</v>
      </c>
      <c r="CX172" s="89">
        <f t="shared" si="253"/>
        <v>0</v>
      </c>
      <c r="CY172" s="89">
        <f t="shared" si="254"/>
        <v>0</v>
      </c>
      <c r="CZ172" s="89">
        <f t="shared" si="255"/>
        <v>0</v>
      </c>
      <c r="DA172" s="89">
        <f t="shared" si="256"/>
        <v>0</v>
      </c>
      <c r="DB172" s="89">
        <f t="shared" si="257"/>
        <v>0</v>
      </c>
      <c r="DC172" s="89">
        <f t="shared" si="258"/>
        <v>0</v>
      </c>
      <c r="DD172" s="94">
        <f t="shared" si="259"/>
        <v>0</v>
      </c>
      <c r="DE172" s="94">
        <f t="shared" si="260"/>
        <v>0</v>
      </c>
      <c r="DF172" s="90">
        <f t="shared" si="261"/>
        <v>0</v>
      </c>
      <c r="DG172" s="91">
        <f t="shared" si="262"/>
        <v>0</v>
      </c>
      <c r="DH172" s="91">
        <f t="shared" si="263"/>
        <v>0</v>
      </c>
      <c r="DI172" s="91">
        <f t="shared" si="264"/>
        <v>0</v>
      </c>
      <c r="DJ172" s="91">
        <f t="shared" si="265"/>
        <v>0</v>
      </c>
      <c r="DK172" s="89">
        <f t="shared" si="266"/>
        <v>0</v>
      </c>
      <c r="DL172" s="89">
        <f t="shared" si="267"/>
        <v>0</v>
      </c>
      <c r="DM172" s="89">
        <f t="shared" si="268"/>
        <v>0</v>
      </c>
      <c r="DN172" s="89">
        <f t="shared" si="269"/>
        <v>0</v>
      </c>
      <c r="DO172" s="89">
        <f t="shared" si="270"/>
        <v>0</v>
      </c>
      <c r="DP172" s="94">
        <f t="shared" si="271"/>
        <v>0</v>
      </c>
      <c r="DQ172" s="90">
        <f t="shared" si="272"/>
        <v>0</v>
      </c>
      <c r="DR172" s="342">
        <f t="shared" si="273"/>
        <v>0</v>
      </c>
      <c r="DS172" s="343">
        <f t="shared" si="274"/>
        <v>0</v>
      </c>
      <c r="DT172" s="343">
        <f t="shared" si="275"/>
        <v>0</v>
      </c>
      <c r="DU172" s="343">
        <f t="shared" si="276"/>
        <v>0</v>
      </c>
      <c r="DV172" s="89">
        <f t="shared" si="277"/>
        <v>0</v>
      </c>
      <c r="DW172" s="89">
        <f t="shared" si="278"/>
        <v>0</v>
      </c>
      <c r="DX172" s="343">
        <f t="shared" si="279"/>
        <v>0</v>
      </c>
      <c r="DY172" s="343">
        <f t="shared" si="280"/>
        <v>0</v>
      </c>
      <c r="DZ172" s="343">
        <f t="shared" si="281"/>
        <v>0</v>
      </c>
      <c r="EA172" s="94">
        <f t="shared" si="282"/>
        <v>0</v>
      </c>
      <c r="EB172" s="90">
        <f t="shared" si="283"/>
        <v>0</v>
      </c>
      <c r="EC172" s="91">
        <f t="shared" si="284"/>
        <v>0</v>
      </c>
      <c r="ED172" s="89">
        <f t="shared" si="285"/>
        <v>0</v>
      </c>
      <c r="EE172" s="89">
        <f t="shared" si="286"/>
        <v>0</v>
      </c>
      <c r="EF172" s="89">
        <f t="shared" si="287"/>
        <v>0</v>
      </c>
      <c r="EG172" s="89">
        <f t="shared" si="288"/>
        <v>0</v>
      </c>
      <c r="EH172" s="89">
        <f t="shared" si="289"/>
        <v>0</v>
      </c>
      <c r="EI172" s="89">
        <f t="shared" si="290"/>
        <v>0</v>
      </c>
      <c r="EJ172" s="89">
        <f t="shared" si="291"/>
        <v>0</v>
      </c>
      <c r="EK172" s="94">
        <f t="shared" si="292"/>
        <v>0</v>
      </c>
      <c r="EL172" s="94">
        <f t="shared" si="293"/>
        <v>0</v>
      </c>
      <c r="EM172" s="90">
        <f t="shared" si="294"/>
        <v>0</v>
      </c>
      <c r="EN172" s="91">
        <f t="shared" si="210"/>
        <v>0</v>
      </c>
      <c r="EO172" s="89">
        <f t="shared" si="211"/>
        <v>0</v>
      </c>
      <c r="EP172" s="89">
        <f t="shared" si="212"/>
        <v>0</v>
      </c>
      <c r="EQ172" s="89">
        <f t="shared" si="213"/>
        <v>0</v>
      </c>
      <c r="ER172" s="89">
        <f t="shared" si="214"/>
        <v>0</v>
      </c>
      <c r="ES172" s="89">
        <f t="shared" si="295"/>
        <v>0</v>
      </c>
      <c r="ET172" s="89">
        <f t="shared" si="215"/>
        <v>0</v>
      </c>
      <c r="EU172" s="89">
        <f t="shared" si="216"/>
        <v>0</v>
      </c>
      <c r="EV172" s="94">
        <f t="shared" si="217"/>
        <v>0</v>
      </c>
      <c r="EW172" s="94">
        <f t="shared" si="218"/>
        <v>0</v>
      </c>
      <c r="EX172" s="90">
        <f t="shared" si="219"/>
        <v>0</v>
      </c>
      <c r="EY172" s="662"/>
    </row>
    <row r="173" spans="1:155" ht="21.75" customHeight="1">
      <c r="A173" s="13">
        <f t="shared" si="208"/>
        <v>0</v>
      </c>
      <c r="B173" s="35">
        <v>51</v>
      </c>
      <c r="C173" s="334">
        <v>165</v>
      </c>
      <c r="D173" s="6">
        <f t="shared" si="209"/>
        <v>0</v>
      </c>
      <c r="E173" s="79"/>
      <c r="F173" s="443" t="str">
        <f t="shared" si="296"/>
        <v/>
      </c>
      <c r="G173" s="78">
        <f>'Data Paste From Shala Darpan'!L166</f>
        <v>0</v>
      </c>
      <c r="H173" s="79">
        <f>'Data Paste From Shala Darpan'!F166</f>
        <v>0</v>
      </c>
      <c r="I173" s="79">
        <f>'Data Paste From Shala Darpan'!H166</f>
        <v>0</v>
      </c>
      <c r="J173" s="79">
        <f>'Data Paste From Shala Darpan'!I166</f>
        <v>0</v>
      </c>
      <c r="K173" s="337">
        <f>'Data Paste From Shala Darpan'!K166</f>
        <v>0</v>
      </c>
      <c r="L173" s="214" t="str">
        <f t="shared" si="220"/>
        <v/>
      </c>
      <c r="M173" s="174"/>
      <c r="N173" s="175" t="str">
        <f t="shared" si="131"/>
        <v/>
      </c>
      <c r="O173" s="220">
        <f t="shared" si="221"/>
        <v>0</v>
      </c>
      <c r="P173" s="681"/>
      <c r="Q173" s="137"/>
      <c r="R173" s="138"/>
      <c r="S173" s="138"/>
      <c r="T173" s="139"/>
      <c r="U173" s="138"/>
      <c r="V173" s="414">
        <f t="shared" si="222"/>
        <v>0</v>
      </c>
      <c r="W173" s="138"/>
      <c r="X173" s="193"/>
      <c r="Y173" s="194"/>
      <c r="Z173" s="194"/>
      <c r="AA173" s="195"/>
      <c r="AB173" s="194"/>
      <c r="AC173" s="417">
        <f t="shared" si="223"/>
        <v>0</v>
      </c>
      <c r="AD173" s="194"/>
      <c r="AE173" s="242"/>
      <c r="AF173" s="243"/>
      <c r="AG173" s="243"/>
      <c r="AH173" s="244"/>
      <c r="AI173" s="243"/>
      <c r="AJ173" s="420">
        <f t="shared" si="224"/>
        <v>0</v>
      </c>
      <c r="AK173" s="243"/>
      <c r="AL173" s="143"/>
      <c r="AM173" s="144"/>
      <c r="AN173" s="144"/>
      <c r="AO173" s="145"/>
      <c r="AP173" s="144"/>
      <c r="AQ173" s="423">
        <f t="shared" si="225"/>
        <v>0</v>
      </c>
      <c r="AR173" s="144"/>
      <c r="AS173" s="257"/>
      <c r="AT173" s="258"/>
      <c r="AU173" s="258"/>
      <c r="AV173" s="259"/>
      <c r="AW173" s="258"/>
      <c r="AX173" s="426">
        <f t="shared" si="226"/>
        <v>0</v>
      </c>
      <c r="AY173" s="258"/>
      <c r="AZ173" s="295"/>
      <c r="BA173" s="296"/>
      <c r="BB173" s="296"/>
      <c r="BC173" s="297"/>
      <c r="BD173" s="296"/>
      <c r="BE173" s="429">
        <f t="shared" si="227"/>
        <v>0</v>
      </c>
      <c r="BF173" s="296"/>
      <c r="BG173" s="257"/>
      <c r="BH173" s="258"/>
      <c r="BI173" s="258"/>
      <c r="BJ173" s="259"/>
      <c r="BK173" s="258"/>
      <c r="BL173" s="426">
        <f t="shared" si="228"/>
        <v>0</v>
      </c>
      <c r="BM173" s="258"/>
      <c r="BN173" s="266">
        <v>0</v>
      </c>
      <c r="BO173" s="267">
        <v>0</v>
      </c>
      <c r="BP173" s="274">
        <v>0</v>
      </c>
      <c r="BQ173" s="275">
        <v>0</v>
      </c>
      <c r="BR173" s="282">
        <v>0</v>
      </c>
      <c r="BS173" s="283">
        <v>0</v>
      </c>
      <c r="BT173" s="202">
        <v>0</v>
      </c>
      <c r="BU173" s="203">
        <v>0</v>
      </c>
      <c r="BV173" s="203">
        <v>0</v>
      </c>
      <c r="BW173" s="150">
        <v>0</v>
      </c>
      <c r="BX173" s="151">
        <v>0</v>
      </c>
      <c r="BY173" s="301">
        <v>0</v>
      </c>
      <c r="BZ173" s="91">
        <f t="shared" si="229"/>
        <v>0</v>
      </c>
      <c r="CA173" s="89">
        <f t="shared" si="230"/>
        <v>0</v>
      </c>
      <c r="CB173" s="89">
        <f t="shared" si="231"/>
        <v>0</v>
      </c>
      <c r="CC173" s="89">
        <f t="shared" si="232"/>
        <v>0</v>
      </c>
      <c r="CD173" s="89">
        <f t="shared" si="233"/>
        <v>0</v>
      </c>
      <c r="CE173" s="89">
        <f t="shared" si="234"/>
        <v>0</v>
      </c>
      <c r="CF173" s="89">
        <f t="shared" si="235"/>
        <v>0</v>
      </c>
      <c r="CG173" s="89">
        <f t="shared" si="236"/>
        <v>0</v>
      </c>
      <c r="CH173" s="94">
        <f t="shared" si="237"/>
        <v>0</v>
      </c>
      <c r="CI173" s="94">
        <f t="shared" si="238"/>
        <v>0</v>
      </c>
      <c r="CJ173" s="90">
        <f t="shared" si="239"/>
        <v>0</v>
      </c>
      <c r="CK173" s="91">
        <f t="shared" si="240"/>
        <v>0</v>
      </c>
      <c r="CL173" s="89">
        <f t="shared" si="241"/>
        <v>0</v>
      </c>
      <c r="CM173" s="89">
        <f t="shared" si="242"/>
        <v>0</v>
      </c>
      <c r="CN173" s="89">
        <f t="shared" si="243"/>
        <v>0</v>
      </c>
      <c r="CO173" s="89">
        <f t="shared" si="244"/>
        <v>0</v>
      </c>
      <c r="CP173" s="89">
        <f t="shared" si="245"/>
        <v>0</v>
      </c>
      <c r="CQ173" s="89">
        <f t="shared" si="246"/>
        <v>0</v>
      </c>
      <c r="CR173" s="89">
        <f t="shared" si="247"/>
        <v>0</v>
      </c>
      <c r="CS173" s="94">
        <f t="shared" si="248"/>
        <v>0</v>
      </c>
      <c r="CT173" s="94">
        <f t="shared" si="249"/>
        <v>0</v>
      </c>
      <c r="CU173" s="90">
        <f t="shared" si="250"/>
        <v>0</v>
      </c>
      <c r="CV173" s="91">
        <f t="shared" si="251"/>
        <v>0</v>
      </c>
      <c r="CW173" s="89">
        <f t="shared" si="252"/>
        <v>0</v>
      </c>
      <c r="CX173" s="89">
        <f t="shared" si="253"/>
        <v>0</v>
      </c>
      <c r="CY173" s="89">
        <f t="shared" si="254"/>
        <v>0</v>
      </c>
      <c r="CZ173" s="89">
        <f t="shared" si="255"/>
        <v>0</v>
      </c>
      <c r="DA173" s="89">
        <f t="shared" si="256"/>
        <v>0</v>
      </c>
      <c r="DB173" s="89">
        <f t="shared" si="257"/>
        <v>0</v>
      </c>
      <c r="DC173" s="89">
        <f t="shared" si="258"/>
        <v>0</v>
      </c>
      <c r="DD173" s="94">
        <f t="shared" si="259"/>
        <v>0</v>
      </c>
      <c r="DE173" s="94">
        <f t="shared" si="260"/>
        <v>0</v>
      </c>
      <c r="DF173" s="90">
        <f t="shared" si="261"/>
        <v>0</v>
      </c>
      <c r="DG173" s="91">
        <f t="shared" si="262"/>
        <v>0</v>
      </c>
      <c r="DH173" s="91">
        <f t="shared" si="263"/>
        <v>0</v>
      </c>
      <c r="DI173" s="91">
        <f t="shared" si="264"/>
        <v>0</v>
      </c>
      <c r="DJ173" s="91">
        <f t="shared" si="265"/>
        <v>0</v>
      </c>
      <c r="DK173" s="89">
        <f t="shared" si="266"/>
        <v>0</v>
      </c>
      <c r="DL173" s="89">
        <f t="shared" si="267"/>
        <v>0</v>
      </c>
      <c r="DM173" s="89">
        <f t="shared" si="268"/>
        <v>0</v>
      </c>
      <c r="DN173" s="89">
        <f t="shared" si="269"/>
        <v>0</v>
      </c>
      <c r="DO173" s="89">
        <f t="shared" si="270"/>
        <v>0</v>
      </c>
      <c r="DP173" s="94">
        <f t="shared" si="271"/>
        <v>0</v>
      </c>
      <c r="DQ173" s="90">
        <f t="shared" si="272"/>
        <v>0</v>
      </c>
      <c r="DR173" s="342">
        <f t="shared" si="273"/>
        <v>0</v>
      </c>
      <c r="DS173" s="343">
        <f t="shared" si="274"/>
        <v>0</v>
      </c>
      <c r="DT173" s="343">
        <f t="shared" si="275"/>
        <v>0</v>
      </c>
      <c r="DU173" s="343">
        <f t="shared" si="276"/>
        <v>0</v>
      </c>
      <c r="DV173" s="89">
        <f t="shared" si="277"/>
        <v>0</v>
      </c>
      <c r="DW173" s="89">
        <f t="shared" si="278"/>
        <v>0</v>
      </c>
      <c r="DX173" s="343">
        <f t="shared" si="279"/>
        <v>0</v>
      </c>
      <c r="DY173" s="343">
        <f t="shared" si="280"/>
        <v>0</v>
      </c>
      <c r="DZ173" s="343">
        <f t="shared" si="281"/>
        <v>0</v>
      </c>
      <c r="EA173" s="94">
        <f t="shared" si="282"/>
        <v>0</v>
      </c>
      <c r="EB173" s="90">
        <f t="shared" si="283"/>
        <v>0</v>
      </c>
      <c r="EC173" s="91">
        <f t="shared" si="284"/>
        <v>0</v>
      </c>
      <c r="ED173" s="89">
        <f t="shared" si="285"/>
        <v>0</v>
      </c>
      <c r="EE173" s="89">
        <f t="shared" si="286"/>
        <v>0</v>
      </c>
      <c r="EF173" s="89">
        <f t="shared" si="287"/>
        <v>0</v>
      </c>
      <c r="EG173" s="89">
        <f t="shared" si="288"/>
        <v>0</v>
      </c>
      <c r="EH173" s="89">
        <f t="shared" si="289"/>
        <v>0</v>
      </c>
      <c r="EI173" s="89">
        <f t="shared" si="290"/>
        <v>0</v>
      </c>
      <c r="EJ173" s="89">
        <f t="shared" si="291"/>
        <v>0</v>
      </c>
      <c r="EK173" s="94">
        <f t="shared" si="292"/>
        <v>0</v>
      </c>
      <c r="EL173" s="94">
        <f t="shared" si="293"/>
        <v>0</v>
      </c>
      <c r="EM173" s="90">
        <f t="shared" si="294"/>
        <v>0</v>
      </c>
      <c r="EN173" s="91">
        <f t="shared" si="210"/>
        <v>0</v>
      </c>
      <c r="EO173" s="89">
        <f t="shared" si="211"/>
        <v>0</v>
      </c>
      <c r="EP173" s="89">
        <f t="shared" si="212"/>
        <v>0</v>
      </c>
      <c r="EQ173" s="89">
        <f t="shared" si="213"/>
        <v>0</v>
      </c>
      <c r="ER173" s="89">
        <f t="shared" si="214"/>
        <v>0</v>
      </c>
      <c r="ES173" s="89">
        <f t="shared" si="295"/>
        <v>0</v>
      </c>
      <c r="ET173" s="89">
        <f t="shared" si="215"/>
        <v>0</v>
      </c>
      <c r="EU173" s="89">
        <f t="shared" si="216"/>
        <v>0</v>
      </c>
      <c r="EV173" s="94">
        <f t="shared" si="217"/>
        <v>0</v>
      </c>
      <c r="EW173" s="94">
        <f t="shared" si="218"/>
        <v>0</v>
      </c>
      <c r="EX173" s="90">
        <f t="shared" si="219"/>
        <v>0</v>
      </c>
      <c r="EY173" s="662"/>
    </row>
    <row r="174" spans="1:155" ht="21.75" customHeight="1">
      <c r="A174" s="13">
        <f t="shared" si="208"/>
        <v>0</v>
      </c>
      <c r="B174" s="35">
        <v>52</v>
      </c>
      <c r="C174" s="336">
        <v>166</v>
      </c>
      <c r="D174" s="6">
        <f t="shared" si="209"/>
        <v>0</v>
      </c>
      <c r="E174" s="79"/>
      <c r="F174" s="443" t="str">
        <f t="shared" si="296"/>
        <v/>
      </c>
      <c r="G174" s="79">
        <f>'Data Paste From Shala Darpan'!L167</f>
        <v>0</v>
      </c>
      <c r="H174" s="79">
        <f>'Data Paste From Shala Darpan'!F167</f>
        <v>0</v>
      </c>
      <c r="I174" s="79">
        <f>'Data Paste From Shala Darpan'!H167</f>
        <v>0</v>
      </c>
      <c r="J174" s="79">
        <f>'Data Paste From Shala Darpan'!I167</f>
        <v>0</v>
      </c>
      <c r="K174" s="337">
        <f>'Data Paste From Shala Darpan'!K167</f>
        <v>0</v>
      </c>
      <c r="L174" s="214" t="str">
        <f t="shared" si="220"/>
        <v/>
      </c>
      <c r="M174" s="174"/>
      <c r="N174" s="175" t="str">
        <f t="shared" si="131"/>
        <v/>
      </c>
      <c r="O174" s="220">
        <f t="shared" si="221"/>
        <v>0</v>
      </c>
      <c r="P174" s="681"/>
      <c r="Q174" s="137"/>
      <c r="R174" s="138"/>
      <c r="S174" s="138"/>
      <c r="T174" s="139"/>
      <c r="U174" s="138"/>
      <c r="V174" s="414">
        <f t="shared" si="222"/>
        <v>0</v>
      </c>
      <c r="W174" s="138"/>
      <c r="X174" s="193"/>
      <c r="Y174" s="194"/>
      <c r="Z174" s="194"/>
      <c r="AA174" s="195"/>
      <c r="AB174" s="194"/>
      <c r="AC174" s="417">
        <f t="shared" si="223"/>
        <v>0</v>
      </c>
      <c r="AD174" s="194"/>
      <c r="AE174" s="242"/>
      <c r="AF174" s="243"/>
      <c r="AG174" s="243"/>
      <c r="AH174" s="244"/>
      <c r="AI174" s="243"/>
      <c r="AJ174" s="420">
        <f t="shared" si="224"/>
        <v>0</v>
      </c>
      <c r="AK174" s="243"/>
      <c r="AL174" s="143"/>
      <c r="AM174" s="144"/>
      <c r="AN174" s="144"/>
      <c r="AO174" s="145"/>
      <c r="AP174" s="144"/>
      <c r="AQ174" s="423">
        <f t="shared" si="225"/>
        <v>0</v>
      </c>
      <c r="AR174" s="144"/>
      <c r="AS174" s="257"/>
      <c r="AT174" s="258"/>
      <c r="AU174" s="258"/>
      <c r="AV174" s="259"/>
      <c r="AW174" s="258"/>
      <c r="AX174" s="426">
        <f t="shared" si="226"/>
        <v>0</v>
      </c>
      <c r="AY174" s="258"/>
      <c r="AZ174" s="295"/>
      <c r="BA174" s="296"/>
      <c r="BB174" s="296"/>
      <c r="BC174" s="297"/>
      <c r="BD174" s="296"/>
      <c r="BE174" s="429">
        <f t="shared" si="227"/>
        <v>0</v>
      </c>
      <c r="BF174" s="296"/>
      <c r="BG174" s="257"/>
      <c r="BH174" s="258"/>
      <c r="BI174" s="258"/>
      <c r="BJ174" s="259"/>
      <c r="BK174" s="258"/>
      <c r="BL174" s="426">
        <f t="shared" si="228"/>
        <v>0</v>
      </c>
      <c r="BM174" s="258"/>
      <c r="BN174" s="266">
        <v>0</v>
      </c>
      <c r="BO174" s="267">
        <v>0</v>
      </c>
      <c r="BP174" s="274">
        <v>0</v>
      </c>
      <c r="BQ174" s="275">
        <v>0</v>
      </c>
      <c r="BR174" s="282">
        <v>0</v>
      </c>
      <c r="BS174" s="283">
        <v>0</v>
      </c>
      <c r="BT174" s="202">
        <v>0</v>
      </c>
      <c r="BU174" s="203">
        <v>0</v>
      </c>
      <c r="BV174" s="203">
        <v>0</v>
      </c>
      <c r="BW174" s="150">
        <v>0</v>
      </c>
      <c r="BX174" s="151">
        <v>0</v>
      </c>
      <c r="BY174" s="301">
        <v>0</v>
      </c>
      <c r="BZ174" s="91">
        <f t="shared" si="229"/>
        <v>0</v>
      </c>
      <c r="CA174" s="89">
        <f t="shared" si="230"/>
        <v>0</v>
      </c>
      <c r="CB174" s="89">
        <f t="shared" si="231"/>
        <v>0</v>
      </c>
      <c r="CC174" s="89">
        <f t="shared" si="232"/>
        <v>0</v>
      </c>
      <c r="CD174" s="89">
        <f t="shared" si="233"/>
        <v>0</v>
      </c>
      <c r="CE174" s="89">
        <f t="shared" si="234"/>
        <v>0</v>
      </c>
      <c r="CF174" s="89">
        <f t="shared" si="235"/>
        <v>0</v>
      </c>
      <c r="CG174" s="89">
        <f t="shared" si="236"/>
        <v>0</v>
      </c>
      <c r="CH174" s="94">
        <f t="shared" si="237"/>
        <v>0</v>
      </c>
      <c r="CI174" s="94">
        <f t="shared" si="238"/>
        <v>0</v>
      </c>
      <c r="CJ174" s="90">
        <f t="shared" si="239"/>
        <v>0</v>
      </c>
      <c r="CK174" s="91">
        <f t="shared" si="240"/>
        <v>0</v>
      </c>
      <c r="CL174" s="89">
        <f t="shared" si="241"/>
        <v>0</v>
      </c>
      <c r="CM174" s="89">
        <f t="shared" si="242"/>
        <v>0</v>
      </c>
      <c r="CN174" s="89">
        <f t="shared" si="243"/>
        <v>0</v>
      </c>
      <c r="CO174" s="89">
        <f t="shared" si="244"/>
        <v>0</v>
      </c>
      <c r="CP174" s="89">
        <f t="shared" si="245"/>
        <v>0</v>
      </c>
      <c r="CQ174" s="89">
        <f t="shared" si="246"/>
        <v>0</v>
      </c>
      <c r="CR174" s="89">
        <f t="shared" si="247"/>
        <v>0</v>
      </c>
      <c r="CS174" s="94">
        <f t="shared" si="248"/>
        <v>0</v>
      </c>
      <c r="CT174" s="94">
        <f t="shared" si="249"/>
        <v>0</v>
      </c>
      <c r="CU174" s="90">
        <f t="shared" si="250"/>
        <v>0</v>
      </c>
      <c r="CV174" s="91">
        <f t="shared" si="251"/>
        <v>0</v>
      </c>
      <c r="CW174" s="89">
        <f t="shared" si="252"/>
        <v>0</v>
      </c>
      <c r="CX174" s="89">
        <f t="shared" si="253"/>
        <v>0</v>
      </c>
      <c r="CY174" s="89">
        <f t="shared" si="254"/>
        <v>0</v>
      </c>
      <c r="CZ174" s="89">
        <f t="shared" si="255"/>
        <v>0</v>
      </c>
      <c r="DA174" s="89">
        <f t="shared" si="256"/>
        <v>0</v>
      </c>
      <c r="DB174" s="89">
        <f t="shared" si="257"/>
        <v>0</v>
      </c>
      <c r="DC174" s="89">
        <f t="shared" si="258"/>
        <v>0</v>
      </c>
      <c r="DD174" s="94">
        <f t="shared" si="259"/>
        <v>0</v>
      </c>
      <c r="DE174" s="94">
        <f t="shared" si="260"/>
        <v>0</v>
      </c>
      <c r="DF174" s="90">
        <f t="shared" si="261"/>
        <v>0</v>
      </c>
      <c r="DG174" s="91">
        <f t="shared" si="262"/>
        <v>0</v>
      </c>
      <c r="DH174" s="91">
        <f t="shared" si="263"/>
        <v>0</v>
      </c>
      <c r="DI174" s="91">
        <f t="shared" si="264"/>
        <v>0</v>
      </c>
      <c r="DJ174" s="91">
        <f t="shared" si="265"/>
        <v>0</v>
      </c>
      <c r="DK174" s="89">
        <f t="shared" si="266"/>
        <v>0</v>
      </c>
      <c r="DL174" s="89">
        <f t="shared" si="267"/>
        <v>0</v>
      </c>
      <c r="DM174" s="89">
        <f t="shared" si="268"/>
        <v>0</v>
      </c>
      <c r="DN174" s="89">
        <f t="shared" si="269"/>
        <v>0</v>
      </c>
      <c r="DO174" s="89">
        <f t="shared" si="270"/>
        <v>0</v>
      </c>
      <c r="DP174" s="94">
        <f t="shared" si="271"/>
        <v>0</v>
      </c>
      <c r="DQ174" s="90">
        <f t="shared" si="272"/>
        <v>0</v>
      </c>
      <c r="DR174" s="342">
        <f t="shared" si="273"/>
        <v>0</v>
      </c>
      <c r="DS174" s="343">
        <f t="shared" si="274"/>
        <v>0</v>
      </c>
      <c r="DT174" s="343">
        <f t="shared" si="275"/>
        <v>0</v>
      </c>
      <c r="DU174" s="343">
        <f t="shared" si="276"/>
        <v>0</v>
      </c>
      <c r="DV174" s="89">
        <f t="shared" si="277"/>
        <v>0</v>
      </c>
      <c r="DW174" s="89">
        <f t="shared" si="278"/>
        <v>0</v>
      </c>
      <c r="DX174" s="343">
        <f t="shared" si="279"/>
        <v>0</v>
      </c>
      <c r="DY174" s="343">
        <f t="shared" si="280"/>
        <v>0</v>
      </c>
      <c r="DZ174" s="343">
        <f t="shared" si="281"/>
        <v>0</v>
      </c>
      <c r="EA174" s="94">
        <f t="shared" si="282"/>
        <v>0</v>
      </c>
      <c r="EB174" s="90">
        <f t="shared" si="283"/>
        <v>0</v>
      </c>
      <c r="EC174" s="91">
        <f t="shared" si="284"/>
        <v>0</v>
      </c>
      <c r="ED174" s="89">
        <f t="shared" si="285"/>
        <v>0</v>
      </c>
      <c r="EE174" s="89">
        <f t="shared" si="286"/>
        <v>0</v>
      </c>
      <c r="EF174" s="89">
        <f t="shared" si="287"/>
        <v>0</v>
      </c>
      <c r="EG174" s="89">
        <f t="shared" si="288"/>
        <v>0</v>
      </c>
      <c r="EH174" s="89">
        <f t="shared" si="289"/>
        <v>0</v>
      </c>
      <c r="EI174" s="89">
        <f t="shared" si="290"/>
        <v>0</v>
      </c>
      <c r="EJ174" s="89">
        <f t="shared" si="291"/>
        <v>0</v>
      </c>
      <c r="EK174" s="94">
        <f t="shared" si="292"/>
        <v>0</v>
      </c>
      <c r="EL174" s="94">
        <f t="shared" si="293"/>
        <v>0</v>
      </c>
      <c r="EM174" s="90">
        <f t="shared" si="294"/>
        <v>0</v>
      </c>
      <c r="EN174" s="91">
        <f t="shared" si="210"/>
        <v>0</v>
      </c>
      <c r="EO174" s="89">
        <f t="shared" si="211"/>
        <v>0</v>
      </c>
      <c r="EP174" s="89">
        <f t="shared" si="212"/>
        <v>0</v>
      </c>
      <c r="EQ174" s="89">
        <f t="shared" si="213"/>
        <v>0</v>
      </c>
      <c r="ER174" s="89">
        <f t="shared" si="214"/>
        <v>0</v>
      </c>
      <c r="ES174" s="89">
        <f t="shared" si="295"/>
        <v>0</v>
      </c>
      <c r="ET174" s="89">
        <f t="shared" si="215"/>
        <v>0</v>
      </c>
      <c r="EU174" s="89">
        <f t="shared" si="216"/>
        <v>0</v>
      </c>
      <c r="EV174" s="94">
        <f t="shared" si="217"/>
        <v>0</v>
      </c>
      <c r="EW174" s="94">
        <f t="shared" si="218"/>
        <v>0</v>
      </c>
      <c r="EX174" s="90">
        <f t="shared" si="219"/>
        <v>0</v>
      </c>
      <c r="EY174" s="662"/>
    </row>
    <row r="175" spans="1:155" ht="21.75" customHeight="1">
      <c r="A175" s="13">
        <f t="shared" si="208"/>
        <v>0</v>
      </c>
      <c r="B175" s="35">
        <v>53</v>
      </c>
      <c r="C175" s="334">
        <v>167</v>
      </c>
      <c r="D175" s="6">
        <f t="shared" si="209"/>
        <v>0</v>
      </c>
      <c r="E175" s="79"/>
      <c r="F175" s="443" t="str">
        <f t="shared" si="296"/>
        <v/>
      </c>
      <c r="G175" s="78">
        <f>'Data Paste From Shala Darpan'!L168</f>
        <v>0</v>
      </c>
      <c r="H175" s="79">
        <f>'Data Paste From Shala Darpan'!F168</f>
        <v>0</v>
      </c>
      <c r="I175" s="79">
        <f>'Data Paste From Shala Darpan'!H168</f>
        <v>0</v>
      </c>
      <c r="J175" s="79">
        <f>'Data Paste From Shala Darpan'!I168</f>
        <v>0</v>
      </c>
      <c r="K175" s="337">
        <f>'Data Paste From Shala Darpan'!K168</f>
        <v>0</v>
      </c>
      <c r="L175" s="214" t="str">
        <f t="shared" si="220"/>
        <v/>
      </c>
      <c r="M175" s="174"/>
      <c r="N175" s="175" t="str">
        <f t="shared" si="131"/>
        <v/>
      </c>
      <c r="O175" s="220">
        <f t="shared" si="221"/>
        <v>0</v>
      </c>
      <c r="P175" s="681"/>
      <c r="Q175" s="137"/>
      <c r="R175" s="138"/>
      <c r="S175" s="138"/>
      <c r="T175" s="139"/>
      <c r="U175" s="138"/>
      <c r="V175" s="414">
        <f t="shared" si="222"/>
        <v>0</v>
      </c>
      <c r="W175" s="138"/>
      <c r="X175" s="193"/>
      <c r="Y175" s="194"/>
      <c r="Z175" s="194"/>
      <c r="AA175" s="195"/>
      <c r="AB175" s="194"/>
      <c r="AC175" s="417">
        <f t="shared" si="223"/>
        <v>0</v>
      </c>
      <c r="AD175" s="194"/>
      <c r="AE175" s="242"/>
      <c r="AF175" s="243"/>
      <c r="AG175" s="243"/>
      <c r="AH175" s="244"/>
      <c r="AI175" s="243"/>
      <c r="AJ175" s="420">
        <f t="shared" si="224"/>
        <v>0</v>
      </c>
      <c r="AK175" s="243"/>
      <c r="AL175" s="143"/>
      <c r="AM175" s="144"/>
      <c r="AN175" s="144"/>
      <c r="AO175" s="145"/>
      <c r="AP175" s="144"/>
      <c r="AQ175" s="423">
        <f t="shared" si="225"/>
        <v>0</v>
      </c>
      <c r="AR175" s="144"/>
      <c r="AS175" s="257"/>
      <c r="AT175" s="258"/>
      <c r="AU175" s="258"/>
      <c r="AV175" s="259"/>
      <c r="AW175" s="258"/>
      <c r="AX175" s="426">
        <f t="shared" si="226"/>
        <v>0</v>
      </c>
      <c r="AY175" s="258"/>
      <c r="AZ175" s="295"/>
      <c r="BA175" s="296"/>
      <c r="BB175" s="296"/>
      <c r="BC175" s="297"/>
      <c r="BD175" s="296"/>
      <c r="BE175" s="429">
        <f t="shared" si="227"/>
        <v>0</v>
      </c>
      <c r="BF175" s="296"/>
      <c r="BG175" s="257"/>
      <c r="BH175" s="258"/>
      <c r="BI175" s="258"/>
      <c r="BJ175" s="259"/>
      <c r="BK175" s="258"/>
      <c r="BL175" s="426">
        <f t="shared" si="228"/>
        <v>0</v>
      </c>
      <c r="BM175" s="258"/>
      <c r="BN175" s="266">
        <v>0</v>
      </c>
      <c r="BO175" s="267">
        <v>0</v>
      </c>
      <c r="BP175" s="274">
        <v>0</v>
      </c>
      <c r="BQ175" s="275">
        <v>0</v>
      </c>
      <c r="BR175" s="282">
        <v>0</v>
      </c>
      <c r="BS175" s="283">
        <v>0</v>
      </c>
      <c r="BT175" s="202">
        <v>0</v>
      </c>
      <c r="BU175" s="203">
        <v>0</v>
      </c>
      <c r="BV175" s="203">
        <v>0</v>
      </c>
      <c r="BW175" s="150">
        <v>0</v>
      </c>
      <c r="BX175" s="151">
        <v>0</v>
      </c>
      <c r="BY175" s="301">
        <v>0</v>
      </c>
      <c r="BZ175" s="91">
        <f t="shared" si="229"/>
        <v>0</v>
      </c>
      <c r="CA175" s="89">
        <f t="shared" si="230"/>
        <v>0</v>
      </c>
      <c r="CB175" s="89">
        <f t="shared" si="231"/>
        <v>0</v>
      </c>
      <c r="CC175" s="89">
        <f t="shared" si="232"/>
        <v>0</v>
      </c>
      <c r="CD175" s="89">
        <f t="shared" si="233"/>
        <v>0</v>
      </c>
      <c r="CE175" s="89">
        <f t="shared" si="234"/>
        <v>0</v>
      </c>
      <c r="CF175" s="89">
        <f t="shared" si="235"/>
        <v>0</v>
      </c>
      <c r="CG175" s="89">
        <f t="shared" si="236"/>
        <v>0</v>
      </c>
      <c r="CH175" s="94">
        <f t="shared" si="237"/>
        <v>0</v>
      </c>
      <c r="CI175" s="94">
        <f t="shared" si="238"/>
        <v>0</v>
      </c>
      <c r="CJ175" s="90">
        <f t="shared" si="239"/>
        <v>0</v>
      </c>
      <c r="CK175" s="91">
        <f t="shared" si="240"/>
        <v>0</v>
      </c>
      <c r="CL175" s="89">
        <f t="shared" si="241"/>
        <v>0</v>
      </c>
      <c r="CM175" s="89">
        <f t="shared" si="242"/>
        <v>0</v>
      </c>
      <c r="CN175" s="89">
        <f t="shared" si="243"/>
        <v>0</v>
      </c>
      <c r="CO175" s="89">
        <f t="shared" si="244"/>
        <v>0</v>
      </c>
      <c r="CP175" s="89">
        <f t="shared" si="245"/>
        <v>0</v>
      </c>
      <c r="CQ175" s="89">
        <f t="shared" si="246"/>
        <v>0</v>
      </c>
      <c r="CR175" s="89">
        <f t="shared" si="247"/>
        <v>0</v>
      </c>
      <c r="CS175" s="94">
        <f t="shared" si="248"/>
        <v>0</v>
      </c>
      <c r="CT175" s="94">
        <f t="shared" si="249"/>
        <v>0</v>
      </c>
      <c r="CU175" s="90">
        <f t="shared" si="250"/>
        <v>0</v>
      </c>
      <c r="CV175" s="91">
        <f t="shared" si="251"/>
        <v>0</v>
      </c>
      <c r="CW175" s="89">
        <f t="shared" si="252"/>
        <v>0</v>
      </c>
      <c r="CX175" s="89">
        <f t="shared" si="253"/>
        <v>0</v>
      </c>
      <c r="CY175" s="89">
        <f t="shared" si="254"/>
        <v>0</v>
      </c>
      <c r="CZ175" s="89">
        <f t="shared" si="255"/>
        <v>0</v>
      </c>
      <c r="DA175" s="89">
        <f t="shared" si="256"/>
        <v>0</v>
      </c>
      <c r="DB175" s="89">
        <f t="shared" si="257"/>
        <v>0</v>
      </c>
      <c r="DC175" s="89">
        <f t="shared" si="258"/>
        <v>0</v>
      </c>
      <c r="DD175" s="94">
        <f t="shared" si="259"/>
        <v>0</v>
      </c>
      <c r="DE175" s="94">
        <f t="shared" si="260"/>
        <v>0</v>
      </c>
      <c r="DF175" s="90">
        <f t="shared" si="261"/>
        <v>0</v>
      </c>
      <c r="DG175" s="91">
        <f t="shared" si="262"/>
        <v>0</v>
      </c>
      <c r="DH175" s="91">
        <f t="shared" si="263"/>
        <v>0</v>
      </c>
      <c r="DI175" s="91">
        <f t="shared" si="264"/>
        <v>0</v>
      </c>
      <c r="DJ175" s="91">
        <f t="shared" si="265"/>
        <v>0</v>
      </c>
      <c r="DK175" s="89">
        <f t="shared" si="266"/>
        <v>0</v>
      </c>
      <c r="DL175" s="89">
        <f t="shared" si="267"/>
        <v>0</v>
      </c>
      <c r="DM175" s="89">
        <f t="shared" si="268"/>
        <v>0</v>
      </c>
      <c r="DN175" s="89">
        <f t="shared" si="269"/>
        <v>0</v>
      </c>
      <c r="DO175" s="89">
        <f t="shared" si="270"/>
        <v>0</v>
      </c>
      <c r="DP175" s="94">
        <f t="shared" si="271"/>
        <v>0</v>
      </c>
      <c r="DQ175" s="90">
        <f t="shared" si="272"/>
        <v>0</v>
      </c>
      <c r="DR175" s="342">
        <f t="shared" si="273"/>
        <v>0</v>
      </c>
      <c r="DS175" s="343">
        <f t="shared" si="274"/>
        <v>0</v>
      </c>
      <c r="DT175" s="343">
        <f t="shared" si="275"/>
        <v>0</v>
      </c>
      <c r="DU175" s="343">
        <f t="shared" si="276"/>
        <v>0</v>
      </c>
      <c r="DV175" s="89">
        <f t="shared" si="277"/>
        <v>0</v>
      </c>
      <c r="DW175" s="89">
        <f t="shared" si="278"/>
        <v>0</v>
      </c>
      <c r="DX175" s="343">
        <f t="shared" si="279"/>
        <v>0</v>
      </c>
      <c r="DY175" s="343">
        <f t="shared" si="280"/>
        <v>0</v>
      </c>
      <c r="DZ175" s="343">
        <f t="shared" si="281"/>
        <v>0</v>
      </c>
      <c r="EA175" s="94">
        <f t="shared" si="282"/>
        <v>0</v>
      </c>
      <c r="EB175" s="90">
        <f t="shared" si="283"/>
        <v>0</v>
      </c>
      <c r="EC175" s="91">
        <f t="shared" si="284"/>
        <v>0</v>
      </c>
      <c r="ED175" s="89">
        <f t="shared" si="285"/>
        <v>0</v>
      </c>
      <c r="EE175" s="89">
        <f t="shared" si="286"/>
        <v>0</v>
      </c>
      <c r="EF175" s="89">
        <f t="shared" si="287"/>
        <v>0</v>
      </c>
      <c r="EG175" s="89">
        <f t="shared" si="288"/>
        <v>0</v>
      </c>
      <c r="EH175" s="89">
        <f t="shared" si="289"/>
        <v>0</v>
      </c>
      <c r="EI175" s="89">
        <f t="shared" si="290"/>
        <v>0</v>
      </c>
      <c r="EJ175" s="89">
        <f t="shared" si="291"/>
        <v>0</v>
      </c>
      <c r="EK175" s="94">
        <f t="shared" si="292"/>
        <v>0</v>
      </c>
      <c r="EL175" s="94">
        <f t="shared" si="293"/>
        <v>0</v>
      </c>
      <c r="EM175" s="90">
        <f t="shared" si="294"/>
        <v>0</v>
      </c>
      <c r="EN175" s="91">
        <f t="shared" si="210"/>
        <v>0</v>
      </c>
      <c r="EO175" s="89">
        <f t="shared" si="211"/>
        <v>0</v>
      </c>
      <c r="EP175" s="89">
        <f t="shared" si="212"/>
        <v>0</v>
      </c>
      <c r="EQ175" s="89">
        <f t="shared" si="213"/>
        <v>0</v>
      </c>
      <c r="ER175" s="89">
        <f t="shared" si="214"/>
        <v>0</v>
      </c>
      <c r="ES175" s="89">
        <f t="shared" si="295"/>
        <v>0</v>
      </c>
      <c r="ET175" s="89">
        <f t="shared" si="215"/>
        <v>0</v>
      </c>
      <c r="EU175" s="89">
        <f t="shared" si="216"/>
        <v>0</v>
      </c>
      <c r="EV175" s="94">
        <f t="shared" si="217"/>
        <v>0</v>
      </c>
      <c r="EW175" s="94">
        <f t="shared" si="218"/>
        <v>0</v>
      </c>
      <c r="EX175" s="90">
        <f t="shared" si="219"/>
        <v>0</v>
      </c>
      <c r="EY175" s="662"/>
    </row>
    <row r="176" spans="1:155" ht="21.75" customHeight="1">
      <c r="A176" s="13">
        <f t="shared" si="208"/>
        <v>0</v>
      </c>
      <c r="B176" s="35">
        <v>54</v>
      </c>
      <c r="C176" s="336">
        <v>168</v>
      </c>
      <c r="D176" s="6">
        <f t="shared" si="209"/>
        <v>0</v>
      </c>
      <c r="E176" s="79"/>
      <c r="F176" s="443" t="str">
        <f t="shared" si="296"/>
        <v/>
      </c>
      <c r="G176" s="79">
        <f>'Data Paste From Shala Darpan'!L169</f>
        <v>0</v>
      </c>
      <c r="H176" s="79">
        <f>'Data Paste From Shala Darpan'!F169</f>
        <v>0</v>
      </c>
      <c r="I176" s="79">
        <f>'Data Paste From Shala Darpan'!H169</f>
        <v>0</v>
      </c>
      <c r="J176" s="79">
        <f>'Data Paste From Shala Darpan'!I169</f>
        <v>0</v>
      </c>
      <c r="K176" s="337">
        <f>'Data Paste From Shala Darpan'!K169</f>
        <v>0</v>
      </c>
      <c r="L176" s="214" t="str">
        <f t="shared" si="220"/>
        <v/>
      </c>
      <c r="M176" s="174"/>
      <c r="N176" s="175" t="str">
        <f t="shared" si="131"/>
        <v/>
      </c>
      <c r="O176" s="220">
        <f t="shared" si="221"/>
        <v>0</v>
      </c>
      <c r="P176" s="681"/>
      <c r="Q176" s="137"/>
      <c r="R176" s="138"/>
      <c r="S176" s="138"/>
      <c r="T176" s="139"/>
      <c r="U176" s="138"/>
      <c r="V176" s="414">
        <f t="shared" si="222"/>
        <v>0</v>
      </c>
      <c r="W176" s="138"/>
      <c r="X176" s="193"/>
      <c r="Y176" s="194"/>
      <c r="Z176" s="194"/>
      <c r="AA176" s="195"/>
      <c r="AB176" s="194"/>
      <c r="AC176" s="417">
        <f t="shared" si="223"/>
        <v>0</v>
      </c>
      <c r="AD176" s="194"/>
      <c r="AE176" s="242"/>
      <c r="AF176" s="243"/>
      <c r="AG176" s="243"/>
      <c r="AH176" s="244"/>
      <c r="AI176" s="243"/>
      <c r="AJ176" s="420">
        <f t="shared" si="224"/>
        <v>0</v>
      </c>
      <c r="AK176" s="243"/>
      <c r="AL176" s="143"/>
      <c r="AM176" s="144"/>
      <c r="AN176" s="144"/>
      <c r="AO176" s="145"/>
      <c r="AP176" s="144"/>
      <c r="AQ176" s="423">
        <f t="shared" si="225"/>
        <v>0</v>
      </c>
      <c r="AR176" s="144"/>
      <c r="AS176" s="257"/>
      <c r="AT176" s="258"/>
      <c r="AU176" s="258"/>
      <c r="AV176" s="259"/>
      <c r="AW176" s="258"/>
      <c r="AX176" s="426">
        <f t="shared" si="226"/>
        <v>0</v>
      </c>
      <c r="AY176" s="258"/>
      <c r="AZ176" s="295"/>
      <c r="BA176" s="296"/>
      <c r="BB176" s="296"/>
      <c r="BC176" s="297"/>
      <c r="BD176" s="296"/>
      <c r="BE176" s="429">
        <f t="shared" si="227"/>
        <v>0</v>
      </c>
      <c r="BF176" s="296"/>
      <c r="BG176" s="257"/>
      <c r="BH176" s="258"/>
      <c r="BI176" s="258"/>
      <c r="BJ176" s="259"/>
      <c r="BK176" s="258"/>
      <c r="BL176" s="426">
        <f t="shared" si="228"/>
        <v>0</v>
      </c>
      <c r="BM176" s="258"/>
      <c r="BN176" s="266">
        <v>0</v>
      </c>
      <c r="BO176" s="267">
        <v>0</v>
      </c>
      <c r="BP176" s="274">
        <v>0</v>
      </c>
      <c r="BQ176" s="275">
        <v>0</v>
      </c>
      <c r="BR176" s="282">
        <v>0</v>
      </c>
      <c r="BS176" s="283">
        <v>0</v>
      </c>
      <c r="BT176" s="202">
        <v>0</v>
      </c>
      <c r="BU176" s="203">
        <v>0</v>
      </c>
      <c r="BV176" s="203">
        <v>0</v>
      </c>
      <c r="BW176" s="150">
        <v>0</v>
      </c>
      <c r="BX176" s="151">
        <v>0</v>
      </c>
      <c r="BY176" s="301">
        <v>0</v>
      </c>
      <c r="BZ176" s="91">
        <f t="shared" si="229"/>
        <v>0</v>
      </c>
      <c r="CA176" s="89">
        <f t="shared" si="230"/>
        <v>0</v>
      </c>
      <c r="CB176" s="89">
        <f t="shared" si="231"/>
        <v>0</v>
      </c>
      <c r="CC176" s="89">
        <f t="shared" si="232"/>
        <v>0</v>
      </c>
      <c r="CD176" s="89">
        <f t="shared" si="233"/>
        <v>0</v>
      </c>
      <c r="CE176" s="89">
        <f t="shared" si="234"/>
        <v>0</v>
      </c>
      <c r="CF176" s="89">
        <f t="shared" si="235"/>
        <v>0</v>
      </c>
      <c r="CG176" s="89">
        <f t="shared" si="236"/>
        <v>0</v>
      </c>
      <c r="CH176" s="94">
        <f t="shared" si="237"/>
        <v>0</v>
      </c>
      <c r="CI176" s="94">
        <f t="shared" si="238"/>
        <v>0</v>
      </c>
      <c r="CJ176" s="90">
        <f t="shared" si="239"/>
        <v>0</v>
      </c>
      <c r="CK176" s="91">
        <f t="shared" si="240"/>
        <v>0</v>
      </c>
      <c r="CL176" s="89">
        <f t="shared" si="241"/>
        <v>0</v>
      </c>
      <c r="CM176" s="89">
        <f t="shared" si="242"/>
        <v>0</v>
      </c>
      <c r="CN176" s="89">
        <f t="shared" si="243"/>
        <v>0</v>
      </c>
      <c r="CO176" s="89">
        <f t="shared" si="244"/>
        <v>0</v>
      </c>
      <c r="CP176" s="89">
        <f t="shared" si="245"/>
        <v>0</v>
      </c>
      <c r="CQ176" s="89">
        <f t="shared" si="246"/>
        <v>0</v>
      </c>
      <c r="CR176" s="89">
        <f t="shared" si="247"/>
        <v>0</v>
      </c>
      <c r="CS176" s="94">
        <f t="shared" si="248"/>
        <v>0</v>
      </c>
      <c r="CT176" s="94">
        <f t="shared" si="249"/>
        <v>0</v>
      </c>
      <c r="CU176" s="90">
        <f t="shared" si="250"/>
        <v>0</v>
      </c>
      <c r="CV176" s="91">
        <f t="shared" si="251"/>
        <v>0</v>
      </c>
      <c r="CW176" s="89">
        <f t="shared" si="252"/>
        <v>0</v>
      </c>
      <c r="CX176" s="89">
        <f t="shared" si="253"/>
        <v>0</v>
      </c>
      <c r="CY176" s="89">
        <f t="shared" si="254"/>
        <v>0</v>
      </c>
      <c r="CZ176" s="89">
        <f t="shared" si="255"/>
        <v>0</v>
      </c>
      <c r="DA176" s="89">
        <f t="shared" si="256"/>
        <v>0</v>
      </c>
      <c r="DB176" s="89">
        <f t="shared" si="257"/>
        <v>0</v>
      </c>
      <c r="DC176" s="89">
        <f t="shared" si="258"/>
        <v>0</v>
      </c>
      <c r="DD176" s="94">
        <f t="shared" si="259"/>
        <v>0</v>
      </c>
      <c r="DE176" s="94">
        <f t="shared" si="260"/>
        <v>0</v>
      </c>
      <c r="DF176" s="90">
        <f t="shared" si="261"/>
        <v>0</v>
      </c>
      <c r="DG176" s="91">
        <f t="shared" si="262"/>
        <v>0</v>
      </c>
      <c r="DH176" s="91">
        <f t="shared" si="263"/>
        <v>0</v>
      </c>
      <c r="DI176" s="91">
        <f t="shared" si="264"/>
        <v>0</v>
      </c>
      <c r="DJ176" s="91">
        <f t="shared" si="265"/>
        <v>0</v>
      </c>
      <c r="DK176" s="89">
        <f t="shared" si="266"/>
        <v>0</v>
      </c>
      <c r="DL176" s="89">
        <f t="shared" si="267"/>
        <v>0</v>
      </c>
      <c r="DM176" s="89">
        <f t="shared" si="268"/>
        <v>0</v>
      </c>
      <c r="DN176" s="89">
        <f t="shared" si="269"/>
        <v>0</v>
      </c>
      <c r="DO176" s="89">
        <f t="shared" si="270"/>
        <v>0</v>
      </c>
      <c r="DP176" s="94">
        <f t="shared" si="271"/>
        <v>0</v>
      </c>
      <c r="DQ176" s="90">
        <f t="shared" si="272"/>
        <v>0</v>
      </c>
      <c r="DR176" s="342">
        <f t="shared" si="273"/>
        <v>0</v>
      </c>
      <c r="DS176" s="343">
        <f t="shared" si="274"/>
        <v>0</v>
      </c>
      <c r="DT176" s="343">
        <f t="shared" si="275"/>
        <v>0</v>
      </c>
      <c r="DU176" s="343">
        <f t="shared" si="276"/>
        <v>0</v>
      </c>
      <c r="DV176" s="89">
        <f t="shared" si="277"/>
        <v>0</v>
      </c>
      <c r="DW176" s="89">
        <f t="shared" si="278"/>
        <v>0</v>
      </c>
      <c r="DX176" s="343">
        <f t="shared" si="279"/>
        <v>0</v>
      </c>
      <c r="DY176" s="343">
        <f t="shared" si="280"/>
        <v>0</v>
      </c>
      <c r="DZ176" s="343">
        <f t="shared" si="281"/>
        <v>0</v>
      </c>
      <c r="EA176" s="94">
        <f t="shared" si="282"/>
        <v>0</v>
      </c>
      <c r="EB176" s="90">
        <f t="shared" si="283"/>
        <v>0</v>
      </c>
      <c r="EC176" s="91">
        <f t="shared" si="284"/>
        <v>0</v>
      </c>
      <c r="ED176" s="89">
        <f t="shared" si="285"/>
        <v>0</v>
      </c>
      <c r="EE176" s="89">
        <f t="shared" si="286"/>
        <v>0</v>
      </c>
      <c r="EF176" s="89">
        <f t="shared" si="287"/>
        <v>0</v>
      </c>
      <c r="EG176" s="89">
        <f t="shared" si="288"/>
        <v>0</v>
      </c>
      <c r="EH176" s="89">
        <f t="shared" si="289"/>
        <v>0</v>
      </c>
      <c r="EI176" s="89">
        <f t="shared" si="290"/>
        <v>0</v>
      </c>
      <c r="EJ176" s="89">
        <f t="shared" si="291"/>
        <v>0</v>
      </c>
      <c r="EK176" s="94">
        <f t="shared" si="292"/>
        <v>0</v>
      </c>
      <c r="EL176" s="94">
        <f t="shared" si="293"/>
        <v>0</v>
      </c>
      <c r="EM176" s="90">
        <f t="shared" si="294"/>
        <v>0</v>
      </c>
      <c r="EN176" s="91">
        <f t="shared" si="210"/>
        <v>0</v>
      </c>
      <c r="EO176" s="89">
        <f t="shared" si="211"/>
        <v>0</v>
      </c>
      <c r="EP176" s="89">
        <f t="shared" si="212"/>
        <v>0</v>
      </c>
      <c r="EQ176" s="89">
        <f t="shared" si="213"/>
        <v>0</v>
      </c>
      <c r="ER176" s="89">
        <f t="shared" si="214"/>
        <v>0</v>
      </c>
      <c r="ES176" s="89">
        <f t="shared" si="295"/>
        <v>0</v>
      </c>
      <c r="ET176" s="89">
        <f t="shared" si="215"/>
        <v>0</v>
      </c>
      <c r="EU176" s="89">
        <f t="shared" si="216"/>
        <v>0</v>
      </c>
      <c r="EV176" s="94">
        <f t="shared" si="217"/>
        <v>0</v>
      </c>
      <c r="EW176" s="94">
        <f t="shared" si="218"/>
        <v>0</v>
      </c>
      <c r="EX176" s="90">
        <f t="shared" si="219"/>
        <v>0</v>
      </c>
      <c r="EY176" s="662"/>
    </row>
    <row r="177" spans="1:155" ht="21.75" customHeight="1">
      <c r="A177" s="13">
        <f t="shared" si="208"/>
        <v>0</v>
      </c>
      <c r="B177" s="35">
        <v>55</v>
      </c>
      <c r="C177" s="334">
        <v>169</v>
      </c>
      <c r="D177" s="6">
        <f t="shared" si="209"/>
        <v>0</v>
      </c>
      <c r="E177" s="79"/>
      <c r="F177" s="443" t="str">
        <f t="shared" si="296"/>
        <v/>
      </c>
      <c r="G177" s="78">
        <f>'Data Paste From Shala Darpan'!L170</f>
        <v>0</v>
      </c>
      <c r="H177" s="79">
        <f>'Data Paste From Shala Darpan'!F170</f>
        <v>0</v>
      </c>
      <c r="I177" s="79">
        <f>'Data Paste From Shala Darpan'!H170</f>
        <v>0</v>
      </c>
      <c r="J177" s="79">
        <f>'Data Paste From Shala Darpan'!I170</f>
        <v>0</v>
      </c>
      <c r="K177" s="337">
        <f>'Data Paste From Shala Darpan'!K170</f>
        <v>0</v>
      </c>
      <c r="L177" s="214" t="str">
        <f t="shared" si="220"/>
        <v/>
      </c>
      <c r="M177" s="174"/>
      <c r="N177" s="175" t="str">
        <f t="shared" si="131"/>
        <v/>
      </c>
      <c r="O177" s="220">
        <f t="shared" si="221"/>
        <v>0</v>
      </c>
      <c r="P177" s="681"/>
      <c r="Q177" s="137"/>
      <c r="R177" s="138"/>
      <c r="S177" s="138"/>
      <c r="T177" s="139"/>
      <c r="U177" s="138"/>
      <c r="V177" s="414">
        <f t="shared" si="222"/>
        <v>0</v>
      </c>
      <c r="W177" s="138"/>
      <c r="X177" s="193"/>
      <c r="Y177" s="194"/>
      <c r="Z177" s="194"/>
      <c r="AA177" s="195"/>
      <c r="AB177" s="194"/>
      <c r="AC177" s="417">
        <f t="shared" si="223"/>
        <v>0</v>
      </c>
      <c r="AD177" s="194"/>
      <c r="AE177" s="242"/>
      <c r="AF177" s="243"/>
      <c r="AG177" s="243"/>
      <c r="AH177" s="244"/>
      <c r="AI177" s="243"/>
      <c r="AJ177" s="420">
        <f t="shared" si="224"/>
        <v>0</v>
      </c>
      <c r="AK177" s="243"/>
      <c r="AL177" s="143"/>
      <c r="AM177" s="144"/>
      <c r="AN177" s="144"/>
      <c r="AO177" s="145"/>
      <c r="AP177" s="144"/>
      <c r="AQ177" s="423">
        <f t="shared" si="225"/>
        <v>0</v>
      </c>
      <c r="AR177" s="144"/>
      <c r="AS177" s="257"/>
      <c r="AT177" s="258"/>
      <c r="AU177" s="258"/>
      <c r="AV177" s="259"/>
      <c r="AW177" s="258"/>
      <c r="AX177" s="426">
        <f t="shared" si="226"/>
        <v>0</v>
      </c>
      <c r="AY177" s="258"/>
      <c r="AZ177" s="295"/>
      <c r="BA177" s="296"/>
      <c r="BB177" s="296"/>
      <c r="BC177" s="297"/>
      <c r="BD177" s="296"/>
      <c r="BE177" s="429">
        <f t="shared" si="227"/>
        <v>0</v>
      </c>
      <c r="BF177" s="296"/>
      <c r="BG177" s="257"/>
      <c r="BH177" s="258"/>
      <c r="BI177" s="258"/>
      <c r="BJ177" s="259"/>
      <c r="BK177" s="258"/>
      <c r="BL177" s="426">
        <f t="shared" si="228"/>
        <v>0</v>
      </c>
      <c r="BM177" s="258"/>
      <c r="BN177" s="266">
        <v>0</v>
      </c>
      <c r="BO177" s="267">
        <v>0</v>
      </c>
      <c r="BP177" s="274">
        <v>0</v>
      </c>
      <c r="BQ177" s="275">
        <v>0</v>
      </c>
      <c r="BR177" s="282">
        <v>0</v>
      </c>
      <c r="BS177" s="283">
        <v>0</v>
      </c>
      <c r="BT177" s="202">
        <v>0</v>
      </c>
      <c r="BU177" s="203">
        <v>0</v>
      </c>
      <c r="BV177" s="203">
        <v>0</v>
      </c>
      <c r="BW177" s="150">
        <v>0</v>
      </c>
      <c r="BX177" s="151">
        <v>0</v>
      </c>
      <c r="BY177" s="301">
        <v>0</v>
      </c>
      <c r="BZ177" s="91">
        <f t="shared" si="229"/>
        <v>0</v>
      </c>
      <c r="CA177" s="89">
        <f t="shared" si="230"/>
        <v>0</v>
      </c>
      <c r="CB177" s="89">
        <f t="shared" si="231"/>
        <v>0</v>
      </c>
      <c r="CC177" s="89">
        <f t="shared" si="232"/>
        <v>0</v>
      </c>
      <c r="CD177" s="89">
        <f t="shared" si="233"/>
        <v>0</v>
      </c>
      <c r="CE177" s="89">
        <f t="shared" si="234"/>
        <v>0</v>
      </c>
      <c r="CF177" s="89">
        <f t="shared" si="235"/>
        <v>0</v>
      </c>
      <c r="CG177" s="89">
        <f t="shared" si="236"/>
        <v>0</v>
      </c>
      <c r="CH177" s="94">
        <f t="shared" si="237"/>
        <v>0</v>
      </c>
      <c r="CI177" s="94">
        <f t="shared" si="238"/>
        <v>0</v>
      </c>
      <c r="CJ177" s="90">
        <f t="shared" si="239"/>
        <v>0</v>
      </c>
      <c r="CK177" s="91">
        <f t="shared" si="240"/>
        <v>0</v>
      </c>
      <c r="CL177" s="89">
        <f t="shared" si="241"/>
        <v>0</v>
      </c>
      <c r="CM177" s="89">
        <f t="shared" si="242"/>
        <v>0</v>
      </c>
      <c r="CN177" s="89">
        <f t="shared" si="243"/>
        <v>0</v>
      </c>
      <c r="CO177" s="89">
        <f t="shared" si="244"/>
        <v>0</v>
      </c>
      <c r="CP177" s="89">
        <f t="shared" si="245"/>
        <v>0</v>
      </c>
      <c r="CQ177" s="89">
        <f t="shared" si="246"/>
        <v>0</v>
      </c>
      <c r="CR177" s="89">
        <f t="shared" si="247"/>
        <v>0</v>
      </c>
      <c r="CS177" s="94">
        <f t="shared" si="248"/>
        <v>0</v>
      </c>
      <c r="CT177" s="94">
        <f t="shared" si="249"/>
        <v>0</v>
      </c>
      <c r="CU177" s="90">
        <f t="shared" si="250"/>
        <v>0</v>
      </c>
      <c r="CV177" s="91">
        <f t="shared" si="251"/>
        <v>0</v>
      </c>
      <c r="CW177" s="89">
        <f t="shared" si="252"/>
        <v>0</v>
      </c>
      <c r="CX177" s="89">
        <f t="shared" si="253"/>
        <v>0</v>
      </c>
      <c r="CY177" s="89">
        <f t="shared" si="254"/>
        <v>0</v>
      </c>
      <c r="CZ177" s="89">
        <f t="shared" si="255"/>
        <v>0</v>
      </c>
      <c r="DA177" s="89">
        <f t="shared" si="256"/>
        <v>0</v>
      </c>
      <c r="DB177" s="89">
        <f t="shared" si="257"/>
        <v>0</v>
      </c>
      <c r="DC177" s="89">
        <f t="shared" si="258"/>
        <v>0</v>
      </c>
      <c r="DD177" s="94">
        <f t="shared" si="259"/>
        <v>0</v>
      </c>
      <c r="DE177" s="94">
        <f t="shared" si="260"/>
        <v>0</v>
      </c>
      <c r="DF177" s="90">
        <f t="shared" si="261"/>
        <v>0</v>
      </c>
      <c r="DG177" s="91">
        <f t="shared" si="262"/>
        <v>0</v>
      </c>
      <c r="DH177" s="91">
        <f t="shared" si="263"/>
        <v>0</v>
      </c>
      <c r="DI177" s="91">
        <f t="shared" si="264"/>
        <v>0</v>
      </c>
      <c r="DJ177" s="91">
        <f t="shared" si="265"/>
        <v>0</v>
      </c>
      <c r="DK177" s="89">
        <f t="shared" si="266"/>
        <v>0</v>
      </c>
      <c r="DL177" s="89">
        <f t="shared" si="267"/>
        <v>0</v>
      </c>
      <c r="DM177" s="89">
        <f t="shared" si="268"/>
        <v>0</v>
      </c>
      <c r="DN177" s="89">
        <f t="shared" si="269"/>
        <v>0</v>
      </c>
      <c r="DO177" s="89">
        <f t="shared" si="270"/>
        <v>0</v>
      </c>
      <c r="DP177" s="94">
        <f t="shared" si="271"/>
        <v>0</v>
      </c>
      <c r="DQ177" s="90">
        <f t="shared" si="272"/>
        <v>0</v>
      </c>
      <c r="DR177" s="342">
        <f t="shared" si="273"/>
        <v>0</v>
      </c>
      <c r="DS177" s="343">
        <f t="shared" si="274"/>
        <v>0</v>
      </c>
      <c r="DT177" s="343">
        <f t="shared" si="275"/>
        <v>0</v>
      </c>
      <c r="DU177" s="343">
        <f t="shared" si="276"/>
        <v>0</v>
      </c>
      <c r="DV177" s="89">
        <f t="shared" si="277"/>
        <v>0</v>
      </c>
      <c r="DW177" s="89">
        <f t="shared" si="278"/>
        <v>0</v>
      </c>
      <c r="DX177" s="343">
        <f t="shared" si="279"/>
        <v>0</v>
      </c>
      <c r="DY177" s="343">
        <f t="shared" si="280"/>
        <v>0</v>
      </c>
      <c r="DZ177" s="343">
        <f t="shared" si="281"/>
        <v>0</v>
      </c>
      <c r="EA177" s="94">
        <f t="shared" si="282"/>
        <v>0</v>
      </c>
      <c r="EB177" s="90">
        <f t="shared" si="283"/>
        <v>0</v>
      </c>
      <c r="EC177" s="91">
        <f t="shared" si="284"/>
        <v>0</v>
      </c>
      <c r="ED177" s="89">
        <f t="shared" si="285"/>
        <v>0</v>
      </c>
      <c r="EE177" s="89">
        <f t="shared" si="286"/>
        <v>0</v>
      </c>
      <c r="EF177" s="89">
        <f t="shared" si="287"/>
        <v>0</v>
      </c>
      <c r="EG177" s="89">
        <f t="shared" si="288"/>
        <v>0</v>
      </c>
      <c r="EH177" s="89">
        <f t="shared" si="289"/>
        <v>0</v>
      </c>
      <c r="EI177" s="89">
        <f t="shared" si="290"/>
        <v>0</v>
      </c>
      <c r="EJ177" s="89">
        <f t="shared" si="291"/>
        <v>0</v>
      </c>
      <c r="EK177" s="94">
        <f t="shared" si="292"/>
        <v>0</v>
      </c>
      <c r="EL177" s="94">
        <f t="shared" si="293"/>
        <v>0</v>
      </c>
      <c r="EM177" s="90">
        <f t="shared" si="294"/>
        <v>0</v>
      </c>
      <c r="EN177" s="91">
        <f t="shared" si="210"/>
        <v>0</v>
      </c>
      <c r="EO177" s="89">
        <f t="shared" si="211"/>
        <v>0</v>
      </c>
      <c r="EP177" s="89">
        <f t="shared" si="212"/>
        <v>0</v>
      </c>
      <c r="EQ177" s="89">
        <f t="shared" si="213"/>
        <v>0</v>
      </c>
      <c r="ER177" s="89">
        <f t="shared" si="214"/>
        <v>0</v>
      </c>
      <c r="ES177" s="89">
        <f t="shared" si="295"/>
        <v>0</v>
      </c>
      <c r="ET177" s="89">
        <f t="shared" si="215"/>
        <v>0</v>
      </c>
      <c r="EU177" s="89">
        <f t="shared" si="216"/>
        <v>0</v>
      </c>
      <c r="EV177" s="94">
        <f t="shared" si="217"/>
        <v>0</v>
      </c>
      <c r="EW177" s="94">
        <f t="shared" si="218"/>
        <v>0</v>
      </c>
      <c r="EX177" s="90">
        <f t="shared" si="219"/>
        <v>0</v>
      </c>
      <c r="EY177" s="662"/>
    </row>
    <row r="178" spans="1:155" ht="21.75" customHeight="1">
      <c r="A178" s="13">
        <f t="shared" si="208"/>
        <v>0</v>
      </c>
      <c r="B178" s="35">
        <v>56</v>
      </c>
      <c r="C178" s="336">
        <v>170</v>
      </c>
      <c r="D178" s="6">
        <f t="shared" si="209"/>
        <v>0</v>
      </c>
      <c r="E178" s="79"/>
      <c r="F178" s="443" t="str">
        <f t="shared" si="296"/>
        <v/>
      </c>
      <c r="G178" s="79">
        <f>'Data Paste From Shala Darpan'!L171</f>
        <v>0</v>
      </c>
      <c r="H178" s="79">
        <f>'Data Paste From Shala Darpan'!F171</f>
        <v>0</v>
      </c>
      <c r="I178" s="79">
        <f>'Data Paste From Shala Darpan'!H171</f>
        <v>0</v>
      </c>
      <c r="J178" s="79">
        <f>'Data Paste From Shala Darpan'!I171</f>
        <v>0</v>
      </c>
      <c r="K178" s="337">
        <f>'Data Paste From Shala Darpan'!K171</f>
        <v>0</v>
      </c>
      <c r="L178" s="214" t="str">
        <f t="shared" si="220"/>
        <v/>
      </c>
      <c r="M178" s="174"/>
      <c r="N178" s="175" t="str">
        <f t="shared" si="131"/>
        <v/>
      </c>
      <c r="O178" s="220">
        <f t="shared" si="221"/>
        <v>0</v>
      </c>
      <c r="P178" s="681"/>
      <c r="Q178" s="137"/>
      <c r="R178" s="138"/>
      <c r="S178" s="138"/>
      <c r="T178" s="139"/>
      <c r="U178" s="138"/>
      <c r="V178" s="414">
        <f t="shared" si="222"/>
        <v>0</v>
      </c>
      <c r="W178" s="138"/>
      <c r="X178" s="193"/>
      <c r="Y178" s="194"/>
      <c r="Z178" s="194"/>
      <c r="AA178" s="195"/>
      <c r="AB178" s="194"/>
      <c r="AC178" s="417">
        <f t="shared" si="223"/>
        <v>0</v>
      </c>
      <c r="AD178" s="194"/>
      <c r="AE178" s="242"/>
      <c r="AF178" s="243"/>
      <c r="AG178" s="243"/>
      <c r="AH178" s="244"/>
      <c r="AI178" s="243"/>
      <c r="AJ178" s="420">
        <f t="shared" si="224"/>
        <v>0</v>
      </c>
      <c r="AK178" s="243"/>
      <c r="AL178" s="143"/>
      <c r="AM178" s="144"/>
      <c r="AN178" s="144"/>
      <c r="AO178" s="145"/>
      <c r="AP178" s="144"/>
      <c r="AQ178" s="423">
        <f t="shared" si="225"/>
        <v>0</v>
      </c>
      <c r="AR178" s="144"/>
      <c r="AS178" s="257"/>
      <c r="AT178" s="258"/>
      <c r="AU178" s="258"/>
      <c r="AV178" s="259"/>
      <c r="AW178" s="258"/>
      <c r="AX178" s="426">
        <f t="shared" si="226"/>
        <v>0</v>
      </c>
      <c r="AY178" s="258"/>
      <c r="AZ178" s="295"/>
      <c r="BA178" s="296"/>
      <c r="BB178" s="296"/>
      <c r="BC178" s="297"/>
      <c r="BD178" s="296"/>
      <c r="BE178" s="429">
        <f t="shared" si="227"/>
        <v>0</v>
      </c>
      <c r="BF178" s="296"/>
      <c r="BG178" s="257"/>
      <c r="BH178" s="258"/>
      <c r="BI178" s="258"/>
      <c r="BJ178" s="259"/>
      <c r="BK178" s="258"/>
      <c r="BL178" s="426">
        <f t="shared" si="228"/>
        <v>0</v>
      </c>
      <c r="BM178" s="258"/>
      <c r="BN178" s="266">
        <v>0</v>
      </c>
      <c r="BO178" s="267">
        <v>0</v>
      </c>
      <c r="BP178" s="274">
        <v>0</v>
      </c>
      <c r="BQ178" s="275">
        <v>0</v>
      </c>
      <c r="BR178" s="282">
        <v>0</v>
      </c>
      <c r="BS178" s="283">
        <v>0</v>
      </c>
      <c r="BT178" s="202">
        <v>0</v>
      </c>
      <c r="BU178" s="203">
        <v>0</v>
      </c>
      <c r="BV178" s="203">
        <v>0</v>
      </c>
      <c r="BW178" s="150">
        <v>0</v>
      </c>
      <c r="BX178" s="151">
        <v>0</v>
      </c>
      <c r="BY178" s="301">
        <v>0</v>
      </c>
      <c r="BZ178" s="91">
        <f t="shared" si="229"/>
        <v>0</v>
      </c>
      <c r="CA178" s="89">
        <f t="shared" si="230"/>
        <v>0</v>
      </c>
      <c r="CB178" s="89">
        <f t="shared" si="231"/>
        <v>0</v>
      </c>
      <c r="CC178" s="89">
        <f t="shared" si="232"/>
        <v>0</v>
      </c>
      <c r="CD178" s="89">
        <f t="shared" si="233"/>
        <v>0</v>
      </c>
      <c r="CE178" s="89">
        <f t="shared" si="234"/>
        <v>0</v>
      </c>
      <c r="CF178" s="89">
        <f t="shared" si="235"/>
        <v>0</v>
      </c>
      <c r="CG178" s="89">
        <f t="shared" si="236"/>
        <v>0</v>
      </c>
      <c r="CH178" s="94">
        <f t="shared" si="237"/>
        <v>0</v>
      </c>
      <c r="CI178" s="94">
        <f t="shared" si="238"/>
        <v>0</v>
      </c>
      <c r="CJ178" s="90">
        <f t="shared" si="239"/>
        <v>0</v>
      </c>
      <c r="CK178" s="91">
        <f t="shared" si="240"/>
        <v>0</v>
      </c>
      <c r="CL178" s="89">
        <f t="shared" si="241"/>
        <v>0</v>
      </c>
      <c r="CM178" s="89">
        <f t="shared" si="242"/>
        <v>0</v>
      </c>
      <c r="CN178" s="89">
        <f t="shared" si="243"/>
        <v>0</v>
      </c>
      <c r="CO178" s="89">
        <f t="shared" si="244"/>
        <v>0</v>
      </c>
      <c r="CP178" s="89">
        <f t="shared" si="245"/>
        <v>0</v>
      </c>
      <c r="CQ178" s="89">
        <f t="shared" si="246"/>
        <v>0</v>
      </c>
      <c r="CR178" s="89">
        <f t="shared" si="247"/>
        <v>0</v>
      </c>
      <c r="CS178" s="94">
        <f t="shared" si="248"/>
        <v>0</v>
      </c>
      <c r="CT178" s="94">
        <f t="shared" si="249"/>
        <v>0</v>
      </c>
      <c r="CU178" s="90">
        <f t="shared" si="250"/>
        <v>0</v>
      </c>
      <c r="CV178" s="91">
        <f t="shared" si="251"/>
        <v>0</v>
      </c>
      <c r="CW178" s="89">
        <f t="shared" si="252"/>
        <v>0</v>
      </c>
      <c r="CX178" s="89">
        <f t="shared" si="253"/>
        <v>0</v>
      </c>
      <c r="CY178" s="89">
        <f t="shared" si="254"/>
        <v>0</v>
      </c>
      <c r="CZ178" s="89">
        <f t="shared" si="255"/>
        <v>0</v>
      </c>
      <c r="DA178" s="89">
        <f t="shared" si="256"/>
        <v>0</v>
      </c>
      <c r="DB178" s="89">
        <f t="shared" si="257"/>
        <v>0</v>
      </c>
      <c r="DC178" s="89">
        <f t="shared" si="258"/>
        <v>0</v>
      </c>
      <c r="DD178" s="94">
        <f t="shared" si="259"/>
        <v>0</v>
      </c>
      <c r="DE178" s="94">
        <f t="shared" si="260"/>
        <v>0</v>
      </c>
      <c r="DF178" s="90">
        <f t="shared" si="261"/>
        <v>0</v>
      </c>
      <c r="DG178" s="91">
        <f t="shared" si="262"/>
        <v>0</v>
      </c>
      <c r="DH178" s="91">
        <f t="shared" si="263"/>
        <v>0</v>
      </c>
      <c r="DI178" s="91">
        <f t="shared" si="264"/>
        <v>0</v>
      </c>
      <c r="DJ178" s="91">
        <f t="shared" si="265"/>
        <v>0</v>
      </c>
      <c r="DK178" s="89">
        <f t="shared" si="266"/>
        <v>0</v>
      </c>
      <c r="DL178" s="89">
        <f t="shared" si="267"/>
        <v>0</v>
      </c>
      <c r="DM178" s="89">
        <f t="shared" si="268"/>
        <v>0</v>
      </c>
      <c r="DN178" s="89">
        <f t="shared" si="269"/>
        <v>0</v>
      </c>
      <c r="DO178" s="89">
        <f t="shared" si="270"/>
        <v>0</v>
      </c>
      <c r="DP178" s="94">
        <f t="shared" si="271"/>
        <v>0</v>
      </c>
      <c r="DQ178" s="90">
        <f t="shared" si="272"/>
        <v>0</v>
      </c>
      <c r="DR178" s="342">
        <f t="shared" si="273"/>
        <v>0</v>
      </c>
      <c r="DS178" s="343">
        <f t="shared" si="274"/>
        <v>0</v>
      </c>
      <c r="DT178" s="343">
        <f t="shared" si="275"/>
        <v>0</v>
      </c>
      <c r="DU178" s="343">
        <f t="shared" si="276"/>
        <v>0</v>
      </c>
      <c r="DV178" s="89">
        <f t="shared" si="277"/>
        <v>0</v>
      </c>
      <c r="DW178" s="89">
        <f t="shared" si="278"/>
        <v>0</v>
      </c>
      <c r="DX178" s="343">
        <f t="shared" si="279"/>
        <v>0</v>
      </c>
      <c r="DY178" s="343">
        <f t="shared" si="280"/>
        <v>0</v>
      </c>
      <c r="DZ178" s="343">
        <f t="shared" si="281"/>
        <v>0</v>
      </c>
      <c r="EA178" s="94">
        <f t="shared" si="282"/>
        <v>0</v>
      </c>
      <c r="EB178" s="90">
        <f t="shared" si="283"/>
        <v>0</v>
      </c>
      <c r="EC178" s="91">
        <f t="shared" si="284"/>
        <v>0</v>
      </c>
      <c r="ED178" s="89">
        <f t="shared" si="285"/>
        <v>0</v>
      </c>
      <c r="EE178" s="89">
        <f t="shared" si="286"/>
        <v>0</v>
      </c>
      <c r="EF178" s="89">
        <f t="shared" si="287"/>
        <v>0</v>
      </c>
      <c r="EG178" s="89">
        <f t="shared" si="288"/>
        <v>0</v>
      </c>
      <c r="EH178" s="89">
        <f t="shared" si="289"/>
        <v>0</v>
      </c>
      <c r="EI178" s="89">
        <f t="shared" si="290"/>
        <v>0</v>
      </c>
      <c r="EJ178" s="89">
        <f t="shared" si="291"/>
        <v>0</v>
      </c>
      <c r="EK178" s="94">
        <f t="shared" si="292"/>
        <v>0</v>
      </c>
      <c r="EL178" s="94">
        <f t="shared" si="293"/>
        <v>0</v>
      </c>
      <c r="EM178" s="90">
        <f t="shared" si="294"/>
        <v>0</v>
      </c>
      <c r="EN178" s="91">
        <f t="shared" si="210"/>
        <v>0</v>
      </c>
      <c r="EO178" s="89">
        <f t="shared" si="211"/>
        <v>0</v>
      </c>
      <c r="EP178" s="89">
        <f t="shared" si="212"/>
        <v>0</v>
      </c>
      <c r="EQ178" s="89">
        <f t="shared" si="213"/>
        <v>0</v>
      </c>
      <c r="ER178" s="89">
        <f t="shared" si="214"/>
        <v>0</v>
      </c>
      <c r="ES178" s="89">
        <f t="shared" si="295"/>
        <v>0</v>
      </c>
      <c r="ET178" s="89">
        <f t="shared" si="215"/>
        <v>0</v>
      </c>
      <c r="EU178" s="89">
        <f t="shared" si="216"/>
        <v>0</v>
      </c>
      <c r="EV178" s="94">
        <f t="shared" si="217"/>
        <v>0</v>
      </c>
      <c r="EW178" s="94">
        <f t="shared" si="218"/>
        <v>0</v>
      </c>
      <c r="EX178" s="90">
        <f t="shared" si="219"/>
        <v>0</v>
      </c>
      <c r="EY178" s="662"/>
    </row>
    <row r="179" spans="1:155" ht="21.75" customHeight="1">
      <c r="A179" s="13">
        <f t="shared" si="208"/>
        <v>0</v>
      </c>
      <c r="B179" s="35">
        <v>57</v>
      </c>
      <c r="C179" s="334">
        <v>171</v>
      </c>
      <c r="D179" s="6">
        <f t="shared" si="209"/>
        <v>0</v>
      </c>
      <c r="E179" s="79"/>
      <c r="F179" s="443" t="str">
        <f t="shared" si="296"/>
        <v/>
      </c>
      <c r="G179" s="78">
        <f>'Data Paste From Shala Darpan'!L172</f>
        <v>0</v>
      </c>
      <c r="H179" s="79">
        <f>'Data Paste From Shala Darpan'!F172</f>
        <v>0</v>
      </c>
      <c r="I179" s="79">
        <f>'Data Paste From Shala Darpan'!H172</f>
        <v>0</v>
      </c>
      <c r="J179" s="79">
        <f>'Data Paste From Shala Darpan'!I172</f>
        <v>0</v>
      </c>
      <c r="K179" s="337">
        <f>'Data Paste From Shala Darpan'!K172</f>
        <v>0</v>
      </c>
      <c r="L179" s="214" t="str">
        <f t="shared" si="220"/>
        <v/>
      </c>
      <c r="M179" s="174"/>
      <c r="N179" s="175" t="str">
        <f t="shared" si="131"/>
        <v/>
      </c>
      <c r="O179" s="220">
        <f t="shared" si="221"/>
        <v>0</v>
      </c>
      <c r="P179" s="681"/>
      <c r="Q179" s="137"/>
      <c r="R179" s="138"/>
      <c r="S179" s="138"/>
      <c r="T179" s="139"/>
      <c r="U179" s="138"/>
      <c r="V179" s="414">
        <f t="shared" si="222"/>
        <v>0</v>
      </c>
      <c r="W179" s="138"/>
      <c r="X179" s="193"/>
      <c r="Y179" s="194"/>
      <c r="Z179" s="194"/>
      <c r="AA179" s="195"/>
      <c r="AB179" s="194"/>
      <c r="AC179" s="417">
        <f t="shared" si="223"/>
        <v>0</v>
      </c>
      <c r="AD179" s="194"/>
      <c r="AE179" s="242"/>
      <c r="AF179" s="243"/>
      <c r="AG179" s="243"/>
      <c r="AH179" s="244"/>
      <c r="AI179" s="243"/>
      <c r="AJ179" s="420">
        <f t="shared" si="224"/>
        <v>0</v>
      </c>
      <c r="AK179" s="243"/>
      <c r="AL179" s="143"/>
      <c r="AM179" s="144"/>
      <c r="AN179" s="144"/>
      <c r="AO179" s="145"/>
      <c r="AP179" s="144"/>
      <c r="AQ179" s="423">
        <f t="shared" si="225"/>
        <v>0</v>
      </c>
      <c r="AR179" s="144"/>
      <c r="AS179" s="257"/>
      <c r="AT179" s="258"/>
      <c r="AU179" s="258"/>
      <c r="AV179" s="259"/>
      <c r="AW179" s="258"/>
      <c r="AX179" s="426">
        <f t="shared" si="226"/>
        <v>0</v>
      </c>
      <c r="AY179" s="258"/>
      <c r="AZ179" s="295"/>
      <c r="BA179" s="296"/>
      <c r="BB179" s="296"/>
      <c r="BC179" s="297"/>
      <c r="BD179" s="296"/>
      <c r="BE179" s="429">
        <f t="shared" si="227"/>
        <v>0</v>
      </c>
      <c r="BF179" s="296"/>
      <c r="BG179" s="257"/>
      <c r="BH179" s="258"/>
      <c r="BI179" s="258"/>
      <c r="BJ179" s="259"/>
      <c r="BK179" s="258"/>
      <c r="BL179" s="426">
        <f t="shared" si="228"/>
        <v>0</v>
      </c>
      <c r="BM179" s="258"/>
      <c r="BN179" s="266">
        <v>0</v>
      </c>
      <c r="BO179" s="267">
        <v>0</v>
      </c>
      <c r="BP179" s="274">
        <v>0</v>
      </c>
      <c r="BQ179" s="275">
        <v>0</v>
      </c>
      <c r="BR179" s="282">
        <v>0</v>
      </c>
      <c r="BS179" s="283">
        <v>0</v>
      </c>
      <c r="BT179" s="202">
        <v>0</v>
      </c>
      <c r="BU179" s="203">
        <v>0</v>
      </c>
      <c r="BV179" s="203">
        <v>0</v>
      </c>
      <c r="BW179" s="150">
        <v>0</v>
      </c>
      <c r="BX179" s="151">
        <v>0</v>
      </c>
      <c r="BY179" s="301">
        <v>0</v>
      </c>
      <c r="BZ179" s="91">
        <f t="shared" si="229"/>
        <v>0</v>
      </c>
      <c r="CA179" s="89">
        <f t="shared" si="230"/>
        <v>0</v>
      </c>
      <c r="CB179" s="89">
        <f t="shared" si="231"/>
        <v>0</v>
      </c>
      <c r="CC179" s="89">
        <f t="shared" si="232"/>
        <v>0</v>
      </c>
      <c r="CD179" s="89">
        <f t="shared" si="233"/>
        <v>0</v>
      </c>
      <c r="CE179" s="89">
        <f t="shared" si="234"/>
        <v>0</v>
      </c>
      <c r="CF179" s="89">
        <f t="shared" si="235"/>
        <v>0</v>
      </c>
      <c r="CG179" s="89">
        <f t="shared" si="236"/>
        <v>0</v>
      </c>
      <c r="CH179" s="94">
        <f t="shared" si="237"/>
        <v>0</v>
      </c>
      <c r="CI179" s="94">
        <f t="shared" si="238"/>
        <v>0</v>
      </c>
      <c r="CJ179" s="90">
        <f t="shared" si="239"/>
        <v>0</v>
      </c>
      <c r="CK179" s="91">
        <f t="shared" si="240"/>
        <v>0</v>
      </c>
      <c r="CL179" s="89">
        <f t="shared" si="241"/>
        <v>0</v>
      </c>
      <c r="CM179" s="89">
        <f t="shared" si="242"/>
        <v>0</v>
      </c>
      <c r="CN179" s="89">
        <f t="shared" si="243"/>
        <v>0</v>
      </c>
      <c r="CO179" s="89">
        <f t="shared" si="244"/>
        <v>0</v>
      </c>
      <c r="CP179" s="89">
        <f t="shared" si="245"/>
        <v>0</v>
      </c>
      <c r="CQ179" s="89">
        <f t="shared" si="246"/>
        <v>0</v>
      </c>
      <c r="CR179" s="89">
        <f t="shared" si="247"/>
        <v>0</v>
      </c>
      <c r="CS179" s="94">
        <f t="shared" si="248"/>
        <v>0</v>
      </c>
      <c r="CT179" s="94">
        <f t="shared" si="249"/>
        <v>0</v>
      </c>
      <c r="CU179" s="90">
        <f t="shared" si="250"/>
        <v>0</v>
      </c>
      <c r="CV179" s="91">
        <f t="shared" si="251"/>
        <v>0</v>
      </c>
      <c r="CW179" s="89">
        <f t="shared" si="252"/>
        <v>0</v>
      </c>
      <c r="CX179" s="89">
        <f t="shared" si="253"/>
        <v>0</v>
      </c>
      <c r="CY179" s="89">
        <f t="shared" si="254"/>
        <v>0</v>
      </c>
      <c r="CZ179" s="89">
        <f t="shared" si="255"/>
        <v>0</v>
      </c>
      <c r="DA179" s="89">
        <f t="shared" si="256"/>
        <v>0</v>
      </c>
      <c r="DB179" s="89">
        <f t="shared" si="257"/>
        <v>0</v>
      </c>
      <c r="DC179" s="89">
        <f t="shared" si="258"/>
        <v>0</v>
      </c>
      <c r="DD179" s="94">
        <f t="shared" si="259"/>
        <v>0</v>
      </c>
      <c r="DE179" s="94">
        <f t="shared" si="260"/>
        <v>0</v>
      </c>
      <c r="DF179" s="90">
        <f t="shared" si="261"/>
        <v>0</v>
      </c>
      <c r="DG179" s="91">
        <f t="shared" si="262"/>
        <v>0</v>
      </c>
      <c r="DH179" s="91">
        <f t="shared" si="263"/>
        <v>0</v>
      </c>
      <c r="DI179" s="91">
        <f t="shared" si="264"/>
        <v>0</v>
      </c>
      <c r="DJ179" s="91">
        <f t="shared" si="265"/>
        <v>0</v>
      </c>
      <c r="DK179" s="89">
        <f t="shared" si="266"/>
        <v>0</v>
      </c>
      <c r="DL179" s="89">
        <f t="shared" si="267"/>
        <v>0</v>
      </c>
      <c r="DM179" s="89">
        <f t="shared" si="268"/>
        <v>0</v>
      </c>
      <c r="DN179" s="89">
        <f t="shared" si="269"/>
        <v>0</v>
      </c>
      <c r="DO179" s="89">
        <f t="shared" si="270"/>
        <v>0</v>
      </c>
      <c r="DP179" s="94">
        <f t="shared" si="271"/>
        <v>0</v>
      </c>
      <c r="DQ179" s="90">
        <f t="shared" si="272"/>
        <v>0</v>
      </c>
      <c r="DR179" s="342">
        <f t="shared" si="273"/>
        <v>0</v>
      </c>
      <c r="DS179" s="343">
        <f t="shared" si="274"/>
        <v>0</v>
      </c>
      <c r="DT179" s="343">
        <f t="shared" si="275"/>
        <v>0</v>
      </c>
      <c r="DU179" s="343">
        <f t="shared" si="276"/>
        <v>0</v>
      </c>
      <c r="DV179" s="89">
        <f t="shared" si="277"/>
        <v>0</v>
      </c>
      <c r="DW179" s="89">
        <f t="shared" si="278"/>
        <v>0</v>
      </c>
      <c r="DX179" s="343">
        <f t="shared" si="279"/>
        <v>0</v>
      </c>
      <c r="DY179" s="343">
        <f t="shared" si="280"/>
        <v>0</v>
      </c>
      <c r="DZ179" s="343">
        <f t="shared" si="281"/>
        <v>0</v>
      </c>
      <c r="EA179" s="94">
        <f t="shared" si="282"/>
        <v>0</v>
      </c>
      <c r="EB179" s="90">
        <f t="shared" si="283"/>
        <v>0</v>
      </c>
      <c r="EC179" s="91">
        <f t="shared" si="284"/>
        <v>0</v>
      </c>
      <c r="ED179" s="89">
        <f t="shared" si="285"/>
        <v>0</v>
      </c>
      <c r="EE179" s="89">
        <f t="shared" si="286"/>
        <v>0</v>
      </c>
      <c r="EF179" s="89">
        <f t="shared" si="287"/>
        <v>0</v>
      </c>
      <c r="EG179" s="89">
        <f t="shared" si="288"/>
        <v>0</v>
      </c>
      <c r="EH179" s="89">
        <f t="shared" si="289"/>
        <v>0</v>
      </c>
      <c r="EI179" s="89">
        <f t="shared" si="290"/>
        <v>0</v>
      </c>
      <c r="EJ179" s="89">
        <f t="shared" si="291"/>
        <v>0</v>
      </c>
      <c r="EK179" s="94">
        <f t="shared" si="292"/>
        <v>0</v>
      </c>
      <c r="EL179" s="94">
        <f t="shared" si="293"/>
        <v>0</v>
      </c>
      <c r="EM179" s="90">
        <f t="shared" si="294"/>
        <v>0</v>
      </c>
      <c r="EN179" s="91">
        <f t="shared" si="210"/>
        <v>0</v>
      </c>
      <c r="EO179" s="89">
        <f t="shared" si="211"/>
        <v>0</v>
      </c>
      <c r="EP179" s="89">
        <f t="shared" si="212"/>
        <v>0</v>
      </c>
      <c r="EQ179" s="89">
        <f t="shared" si="213"/>
        <v>0</v>
      </c>
      <c r="ER179" s="89">
        <f t="shared" si="214"/>
        <v>0</v>
      </c>
      <c r="ES179" s="89">
        <f t="shared" si="295"/>
        <v>0</v>
      </c>
      <c r="ET179" s="89">
        <f t="shared" si="215"/>
        <v>0</v>
      </c>
      <c r="EU179" s="89">
        <f t="shared" si="216"/>
        <v>0</v>
      </c>
      <c r="EV179" s="94">
        <f t="shared" si="217"/>
        <v>0</v>
      </c>
      <c r="EW179" s="94">
        <f t="shared" si="218"/>
        <v>0</v>
      </c>
      <c r="EX179" s="90">
        <f t="shared" si="219"/>
        <v>0</v>
      </c>
      <c r="EY179" s="662"/>
    </row>
    <row r="180" spans="1:155" ht="21.75" customHeight="1">
      <c r="A180" s="13">
        <f t="shared" si="208"/>
        <v>0</v>
      </c>
      <c r="B180" s="35">
        <v>58</v>
      </c>
      <c r="C180" s="336">
        <v>172</v>
      </c>
      <c r="D180" s="6">
        <f t="shared" si="209"/>
        <v>0</v>
      </c>
      <c r="E180" s="79"/>
      <c r="F180" s="443" t="str">
        <f t="shared" si="296"/>
        <v/>
      </c>
      <c r="G180" s="79">
        <f>'Data Paste From Shala Darpan'!L173</f>
        <v>0</v>
      </c>
      <c r="H180" s="79">
        <f>'Data Paste From Shala Darpan'!F173</f>
        <v>0</v>
      </c>
      <c r="I180" s="79">
        <f>'Data Paste From Shala Darpan'!H173</f>
        <v>0</v>
      </c>
      <c r="J180" s="79">
        <f>'Data Paste From Shala Darpan'!I173</f>
        <v>0</v>
      </c>
      <c r="K180" s="337">
        <f>'Data Paste From Shala Darpan'!K173</f>
        <v>0</v>
      </c>
      <c r="L180" s="214" t="str">
        <f t="shared" si="220"/>
        <v/>
      </c>
      <c r="M180" s="174"/>
      <c r="N180" s="175" t="str">
        <f t="shared" si="131"/>
        <v/>
      </c>
      <c r="O180" s="220">
        <f t="shared" si="221"/>
        <v>0</v>
      </c>
      <c r="P180" s="681"/>
      <c r="Q180" s="137"/>
      <c r="R180" s="138"/>
      <c r="S180" s="138"/>
      <c r="T180" s="139"/>
      <c r="U180" s="138"/>
      <c r="V180" s="414">
        <f t="shared" si="222"/>
        <v>0</v>
      </c>
      <c r="W180" s="138"/>
      <c r="X180" s="193"/>
      <c r="Y180" s="194"/>
      <c r="Z180" s="194"/>
      <c r="AA180" s="195"/>
      <c r="AB180" s="194"/>
      <c r="AC180" s="417">
        <f t="shared" si="223"/>
        <v>0</v>
      </c>
      <c r="AD180" s="194"/>
      <c r="AE180" s="242"/>
      <c r="AF180" s="243"/>
      <c r="AG180" s="243"/>
      <c r="AH180" s="244"/>
      <c r="AI180" s="243"/>
      <c r="AJ180" s="420">
        <f t="shared" si="224"/>
        <v>0</v>
      </c>
      <c r="AK180" s="243"/>
      <c r="AL180" s="143"/>
      <c r="AM180" s="144"/>
      <c r="AN180" s="144"/>
      <c r="AO180" s="145"/>
      <c r="AP180" s="144"/>
      <c r="AQ180" s="423">
        <f t="shared" si="225"/>
        <v>0</v>
      </c>
      <c r="AR180" s="144"/>
      <c r="AS180" s="257"/>
      <c r="AT180" s="258"/>
      <c r="AU180" s="258"/>
      <c r="AV180" s="259"/>
      <c r="AW180" s="258"/>
      <c r="AX180" s="426">
        <f t="shared" si="226"/>
        <v>0</v>
      </c>
      <c r="AY180" s="258"/>
      <c r="AZ180" s="295"/>
      <c r="BA180" s="296"/>
      <c r="BB180" s="296"/>
      <c r="BC180" s="297"/>
      <c r="BD180" s="296"/>
      <c r="BE180" s="429">
        <f t="shared" si="227"/>
        <v>0</v>
      </c>
      <c r="BF180" s="296"/>
      <c r="BG180" s="257"/>
      <c r="BH180" s="258"/>
      <c r="BI180" s="258"/>
      <c r="BJ180" s="259"/>
      <c r="BK180" s="258"/>
      <c r="BL180" s="426">
        <f t="shared" si="228"/>
        <v>0</v>
      </c>
      <c r="BM180" s="258"/>
      <c r="BN180" s="266">
        <v>0</v>
      </c>
      <c r="BO180" s="267">
        <v>0</v>
      </c>
      <c r="BP180" s="274">
        <v>0</v>
      </c>
      <c r="BQ180" s="275">
        <v>0</v>
      </c>
      <c r="BR180" s="282">
        <v>0</v>
      </c>
      <c r="BS180" s="283">
        <v>0</v>
      </c>
      <c r="BT180" s="202">
        <v>0</v>
      </c>
      <c r="BU180" s="203">
        <v>0</v>
      </c>
      <c r="BV180" s="203">
        <v>0</v>
      </c>
      <c r="BW180" s="150">
        <v>0</v>
      </c>
      <c r="BX180" s="151">
        <v>0</v>
      </c>
      <c r="BY180" s="301">
        <v>0</v>
      </c>
      <c r="BZ180" s="91">
        <f t="shared" si="229"/>
        <v>0</v>
      </c>
      <c r="CA180" s="89">
        <f t="shared" si="230"/>
        <v>0</v>
      </c>
      <c r="CB180" s="89">
        <f t="shared" si="231"/>
        <v>0</v>
      </c>
      <c r="CC180" s="89">
        <f t="shared" si="232"/>
        <v>0</v>
      </c>
      <c r="CD180" s="89">
        <f t="shared" si="233"/>
        <v>0</v>
      </c>
      <c r="CE180" s="89">
        <f t="shared" si="234"/>
        <v>0</v>
      </c>
      <c r="CF180" s="89">
        <f t="shared" si="235"/>
        <v>0</v>
      </c>
      <c r="CG180" s="89">
        <f t="shared" si="236"/>
        <v>0</v>
      </c>
      <c r="CH180" s="94">
        <f t="shared" si="237"/>
        <v>0</v>
      </c>
      <c r="CI180" s="94">
        <f t="shared" si="238"/>
        <v>0</v>
      </c>
      <c r="CJ180" s="90">
        <f t="shared" si="239"/>
        <v>0</v>
      </c>
      <c r="CK180" s="91">
        <f t="shared" si="240"/>
        <v>0</v>
      </c>
      <c r="CL180" s="89">
        <f t="shared" si="241"/>
        <v>0</v>
      </c>
      <c r="CM180" s="89">
        <f t="shared" si="242"/>
        <v>0</v>
      </c>
      <c r="CN180" s="89">
        <f t="shared" si="243"/>
        <v>0</v>
      </c>
      <c r="CO180" s="89">
        <f t="shared" si="244"/>
        <v>0</v>
      </c>
      <c r="CP180" s="89">
        <f t="shared" si="245"/>
        <v>0</v>
      </c>
      <c r="CQ180" s="89">
        <f t="shared" si="246"/>
        <v>0</v>
      </c>
      <c r="CR180" s="89">
        <f t="shared" si="247"/>
        <v>0</v>
      </c>
      <c r="CS180" s="94">
        <f t="shared" si="248"/>
        <v>0</v>
      </c>
      <c r="CT180" s="94">
        <f t="shared" si="249"/>
        <v>0</v>
      </c>
      <c r="CU180" s="90">
        <f t="shared" si="250"/>
        <v>0</v>
      </c>
      <c r="CV180" s="91">
        <f t="shared" si="251"/>
        <v>0</v>
      </c>
      <c r="CW180" s="89">
        <f t="shared" si="252"/>
        <v>0</v>
      </c>
      <c r="CX180" s="89">
        <f t="shared" si="253"/>
        <v>0</v>
      </c>
      <c r="CY180" s="89">
        <f t="shared" si="254"/>
        <v>0</v>
      </c>
      <c r="CZ180" s="89">
        <f t="shared" si="255"/>
        <v>0</v>
      </c>
      <c r="DA180" s="89">
        <f t="shared" si="256"/>
        <v>0</v>
      </c>
      <c r="DB180" s="89">
        <f t="shared" si="257"/>
        <v>0</v>
      </c>
      <c r="DC180" s="89">
        <f t="shared" si="258"/>
        <v>0</v>
      </c>
      <c r="DD180" s="94">
        <f t="shared" si="259"/>
        <v>0</v>
      </c>
      <c r="DE180" s="94">
        <f t="shared" si="260"/>
        <v>0</v>
      </c>
      <c r="DF180" s="90">
        <f t="shared" si="261"/>
        <v>0</v>
      </c>
      <c r="DG180" s="91">
        <f t="shared" si="262"/>
        <v>0</v>
      </c>
      <c r="DH180" s="91">
        <f t="shared" si="263"/>
        <v>0</v>
      </c>
      <c r="DI180" s="91">
        <f t="shared" si="264"/>
        <v>0</v>
      </c>
      <c r="DJ180" s="91">
        <f t="shared" si="265"/>
        <v>0</v>
      </c>
      <c r="DK180" s="89">
        <f t="shared" si="266"/>
        <v>0</v>
      </c>
      <c r="DL180" s="89">
        <f t="shared" si="267"/>
        <v>0</v>
      </c>
      <c r="DM180" s="89">
        <f t="shared" si="268"/>
        <v>0</v>
      </c>
      <c r="DN180" s="89">
        <f t="shared" si="269"/>
        <v>0</v>
      </c>
      <c r="DO180" s="89">
        <f t="shared" si="270"/>
        <v>0</v>
      </c>
      <c r="DP180" s="94">
        <f t="shared" si="271"/>
        <v>0</v>
      </c>
      <c r="DQ180" s="90">
        <f t="shared" si="272"/>
        <v>0</v>
      </c>
      <c r="DR180" s="342">
        <f t="shared" si="273"/>
        <v>0</v>
      </c>
      <c r="DS180" s="343">
        <f t="shared" si="274"/>
        <v>0</v>
      </c>
      <c r="DT180" s="343">
        <f t="shared" si="275"/>
        <v>0</v>
      </c>
      <c r="DU180" s="343">
        <f t="shared" si="276"/>
        <v>0</v>
      </c>
      <c r="DV180" s="89">
        <f t="shared" si="277"/>
        <v>0</v>
      </c>
      <c r="DW180" s="89">
        <f t="shared" si="278"/>
        <v>0</v>
      </c>
      <c r="DX180" s="343">
        <f t="shared" si="279"/>
        <v>0</v>
      </c>
      <c r="DY180" s="343">
        <f t="shared" si="280"/>
        <v>0</v>
      </c>
      <c r="DZ180" s="343">
        <f t="shared" si="281"/>
        <v>0</v>
      </c>
      <c r="EA180" s="94">
        <f t="shared" si="282"/>
        <v>0</v>
      </c>
      <c r="EB180" s="90">
        <f t="shared" si="283"/>
        <v>0</v>
      </c>
      <c r="EC180" s="91">
        <f t="shared" si="284"/>
        <v>0</v>
      </c>
      <c r="ED180" s="89">
        <f t="shared" si="285"/>
        <v>0</v>
      </c>
      <c r="EE180" s="89">
        <f t="shared" si="286"/>
        <v>0</v>
      </c>
      <c r="EF180" s="89">
        <f t="shared" si="287"/>
        <v>0</v>
      </c>
      <c r="EG180" s="89">
        <f t="shared" si="288"/>
        <v>0</v>
      </c>
      <c r="EH180" s="89">
        <f t="shared" si="289"/>
        <v>0</v>
      </c>
      <c r="EI180" s="89">
        <f t="shared" si="290"/>
        <v>0</v>
      </c>
      <c r="EJ180" s="89">
        <f t="shared" si="291"/>
        <v>0</v>
      </c>
      <c r="EK180" s="94">
        <f t="shared" si="292"/>
        <v>0</v>
      </c>
      <c r="EL180" s="94">
        <f t="shared" si="293"/>
        <v>0</v>
      </c>
      <c r="EM180" s="90">
        <f t="shared" si="294"/>
        <v>0</v>
      </c>
      <c r="EN180" s="91">
        <f t="shared" si="210"/>
        <v>0</v>
      </c>
      <c r="EO180" s="89">
        <f t="shared" si="211"/>
        <v>0</v>
      </c>
      <c r="EP180" s="89">
        <f t="shared" si="212"/>
        <v>0</v>
      </c>
      <c r="EQ180" s="89">
        <f t="shared" si="213"/>
        <v>0</v>
      </c>
      <c r="ER180" s="89">
        <f t="shared" si="214"/>
        <v>0</v>
      </c>
      <c r="ES180" s="89">
        <f t="shared" si="295"/>
        <v>0</v>
      </c>
      <c r="ET180" s="89">
        <f t="shared" si="215"/>
        <v>0</v>
      </c>
      <c r="EU180" s="89">
        <f t="shared" si="216"/>
        <v>0</v>
      </c>
      <c r="EV180" s="94">
        <f t="shared" si="217"/>
        <v>0</v>
      </c>
      <c r="EW180" s="94">
        <f t="shared" si="218"/>
        <v>0</v>
      </c>
      <c r="EX180" s="90">
        <f t="shared" si="219"/>
        <v>0</v>
      </c>
      <c r="EY180" s="662"/>
    </row>
    <row r="181" spans="1:155" ht="21.75" customHeight="1">
      <c r="A181" s="13">
        <f t="shared" si="208"/>
        <v>0</v>
      </c>
      <c r="B181" s="35">
        <v>59</v>
      </c>
      <c r="C181" s="334">
        <v>173</v>
      </c>
      <c r="D181" s="6">
        <f t="shared" si="209"/>
        <v>0</v>
      </c>
      <c r="E181" s="79"/>
      <c r="F181" s="443" t="str">
        <f t="shared" si="296"/>
        <v/>
      </c>
      <c r="G181" s="78">
        <f>'Data Paste From Shala Darpan'!L174</f>
        <v>0</v>
      </c>
      <c r="H181" s="79">
        <f>'Data Paste From Shala Darpan'!F174</f>
        <v>0</v>
      </c>
      <c r="I181" s="79">
        <f>'Data Paste From Shala Darpan'!H174</f>
        <v>0</v>
      </c>
      <c r="J181" s="79">
        <f>'Data Paste From Shala Darpan'!I174</f>
        <v>0</v>
      </c>
      <c r="K181" s="337">
        <f>'Data Paste From Shala Darpan'!K174</f>
        <v>0</v>
      </c>
      <c r="L181" s="214" t="str">
        <f t="shared" si="220"/>
        <v/>
      </c>
      <c r="M181" s="174"/>
      <c r="N181" s="175" t="str">
        <f t="shared" si="131"/>
        <v/>
      </c>
      <c r="O181" s="220">
        <f t="shared" si="221"/>
        <v>0</v>
      </c>
      <c r="P181" s="681"/>
      <c r="Q181" s="137"/>
      <c r="R181" s="138"/>
      <c r="S181" s="138"/>
      <c r="T181" s="139"/>
      <c r="U181" s="138"/>
      <c r="V181" s="414">
        <f t="shared" si="222"/>
        <v>0</v>
      </c>
      <c r="W181" s="138"/>
      <c r="X181" s="193"/>
      <c r="Y181" s="194"/>
      <c r="Z181" s="194"/>
      <c r="AA181" s="195"/>
      <c r="AB181" s="194"/>
      <c r="AC181" s="417">
        <f t="shared" si="223"/>
        <v>0</v>
      </c>
      <c r="AD181" s="194"/>
      <c r="AE181" s="242"/>
      <c r="AF181" s="243"/>
      <c r="AG181" s="243"/>
      <c r="AH181" s="244"/>
      <c r="AI181" s="243"/>
      <c r="AJ181" s="420">
        <f t="shared" si="224"/>
        <v>0</v>
      </c>
      <c r="AK181" s="243"/>
      <c r="AL181" s="143"/>
      <c r="AM181" s="144"/>
      <c r="AN181" s="144"/>
      <c r="AO181" s="145"/>
      <c r="AP181" s="144"/>
      <c r="AQ181" s="423">
        <f t="shared" si="225"/>
        <v>0</v>
      </c>
      <c r="AR181" s="144"/>
      <c r="AS181" s="257"/>
      <c r="AT181" s="258"/>
      <c r="AU181" s="258"/>
      <c r="AV181" s="259"/>
      <c r="AW181" s="258"/>
      <c r="AX181" s="426">
        <f t="shared" si="226"/>
        <v>0</v>
      </c>
      <c r="AY181" s="258"/>
      <c r="AZ181" s="295"/>
      <c r="BA181" s="296"/>
      <c r="BB181" s="296"/>
      <c r="BC181" s="297"/>
      <c r="BD181" s="296"/>
      <c r="BE181" s="429">
        <f t="shared" si="227"/>
        <v>0</v>
      </c>
      <c r="BF181" s="296"/>
      <c r="BG181" s="257"/>
      <c r="BH181" s="258"/>
      <c r="BI181" s="258"/>
      <c r="BJ181" s="259"/>
      <c r="BK181" s="258"/>
      <c r="BL181" s="426">
        <f t="shared" si="228"/>
        <v>0</v>
      </c>
      <c r="BM181" s="258"/>
      <c r="BN181" s="266">
        <v>0</v>
      </c>
      <c r="BO181" s="267">
        <v>0</v>
      </c>
      <c r="BP181" s="274">
        <v>0</v>
      </c>
      <c r="BQ181" s="275">
        <v>0</v>
      </c>
      <c r="BR181" s="282">
        <v>0</v>
      </c>
      <c r="BS181" s="283">
        <v>0</v>
      </c>
      <c r="BT181" s="202">
        <v>0</v>
      </c>
      <c r="BU181" s="203">
        <v>0</v>
      </c>
      <c r="BV181" s="203">
        <v>0</v>
      </c>
      <c r="BW181" s="150">
        <v>0</v>
      </c>
      <c r="BX181" s="151">
        <v>0</v>
      </c>
      <c r="BY181" s="301">
        <v>0</v>
      </c>
      <c r="BZ181" s="91">
        <f t="shared" si="229"/>
        <v>0</v>
      </c>
      <c r="CA181" s="89">
        <f t="shared" si="230"/>
        <v>0</v>
      </c>
      <c r="CB181" s="89">
        <f t="shared" si="231"/>
        <v>0</v>
      </c>
      <c r="CC181" s="89">
        <f t="shared" si="232"/>
        <v>0</v>
      </c>
      <c r="CD181" s="89">
        <f t="shared" si="233"/>
        <v>0</v>
      </c>
      <c r="CE181" s="89">
        <f t="shared" si="234"/>
        <v>0</v>
      </c>
      <c r="CF181" s="89">
        <f t="shared" si="235"/>
        <v>0</v>
      </c>
      <c r="CG181" s="89">
        <f t="shared" si="236"/>
        <v>0</v>
      </c>
      <c r="CH181" s="94">
        <f t="shared" si="237"/>
        <v>0</v>
      </c>
      <c r="CI181" s="94">
        <f t="shared" si="238"/>
        <v>0</v>
      </c>
      <c r="CJ181" s="90">
        <f t="shared" si="239"/>
        <v>0</v>
      </c>
      <c r="CK181" s="91">
        <f t="shared" si="240"/>
        <v>0</v>
      </c>
      <c r="CL181" s="89">
        <f t="shared" si="241"/>
        <v>0</v>
      </c>
      <c r="CM181" s="89">
        <f t="shared" si="242"/>
        <v>0</v>
      </c>
      <c r="CN181" s="89">
        <f t="shared" si="243"/>
        <v>0</v>
      </c>
      <c r="CO181" s="89">
        <f t="shared" si="244"/>
        <v>0</v>
      </c>
      <c r="CP181" s="89">
        <f t="shared" si="245"/>
        <v>0</v>
      </c>
      <c r="CQ181" s="89">
        <f t="shared" si="246"/>
        <v>0</v>
      </c>
      <c r="CR181" s="89">
        <f t="shared" si="247"/>
        <v>0</v>
      </c>
      <c r="CS181" s="94">
        <f t="shared" si="248"/>
        <v>0</v>
      </c>
      <c r="CT181" s="94">
        <f t="shared" si="249"/>
        <v>0</v>
      </c>
      <c r="CU181" s="90">
        <f t="shared" si="250"/>
        <v>0</v>
      </c>
      <c r="CV181" s="91">
        <f t="shared" si="251"/>
        <v>0</v>
      </c>
      <c r="CW181" s="89">
        <f t="shared" si="252"/>
        <v>0</v>
      </c>
      <c r="CX181" s="89">
        <f t="shared" si="253"/>
        <v>0</v>
      </c>
      <c r="CY181" s="89">
        <f t="shared" si="254"/>
        <v>0</v>
      </c>
      <c r="CZ181" s="89">
        <f t="shared" si="255"/>
        <v>0</v>
      </c>
      <c r="DA181" s="89">
        <f t="shared" si="256"/>
        <v>0</v>
      </c>
      <c r="DB181" s="89">
        <f t="shared" si="257"/>
        <v>0</v>
      </c>
      <c r="DC181" s="89">
        <f t="shared" si="258"/>
        <v>0</v>
      </c>
      <c r="DD181" s="94">
        <f t="shared" si="259"/>
        <v>0</v>
      </c>
      <c r="DE181" s="94">
        <f t="shared" si="260"/>
        <v>0</v>
      </c>
      <c r="DF181" s="90">
        <f t="shared" si="261"/>
        <v>0</v>
      </c>
      <c r="DG181" s="91">
        <f t="shared" si="262"/>
        <v>0</v>
      </c>
      <c r="DH181" s="91">
        <f t="shared" si="263"/>
        <v>0</v>
      </c>
      <c r="DI181" s="91">
        <f t="shared" si="264"/>
        <v>0</v>
      </c>
      <c r="DJ181" s="91">
        <f t="shared" si="265"/>
        <v>0</v>
      </c>
      <c r="DK181" s="89">
        <f t="shared" si="266"/>
        <v>0</v>
      </c>
      <c r="DL181" s="89">
        <f t="shared" si="267"/>
        <v>0</v>
      </c>
      <c r="DM181" s="89">
        <f t="shared" si="268"/>
        <v>0</v>
      </c>
      <c r="DN181" s="89">
        <f t="shared" si="269"/>
        <v>0</v>
      </c>
      <c r="DO181" s="89">
        <f t="shared" si="270"/>
        <v>0</v>
      </c>
      <c r="DP181" s="94">
        <f t="shared" si="271"/>
        <v>0</v>
      </c>
      <c r="DQ181" s="90">
        <f t="shared" si="272"/>
        <v>0</v>
      </c>
      <c r="DR181" s="342">
        <f t="shared" si="273"/>
        <v>0</v>
      </c>
      <c r="DS181" s="343">
        <f t="shared" si="274"/>
        <v>0</v>
      </c>
      <c r="DT181" s="343">
        <f t="shared" si="275"/>
        <v>0</v>
      </c>
      <c r="DU181" s="343">
        <f t="shared" si="276"/>
        <v>0</v>
      </c>
      <c r="DV181" s="89">
        <f t="shared" si="277"/>
        <v>0</v>
      </c>
      <c r="DW181" s="89">
        <f t="shared" si="278"/>
        <v>0</v>
      </c>
      <c r="DX181" s="343">
        <f t="shared" si="279"/>
        <v>0</v>
      </c>
      <c r="DY181" s="343">
        <f t="shared" si="280"/>
        <v>0</v>
      </c>
      <c r="DZ181" s="343">
        <f t="shared" si="281"/>
        <v>0</v>
      </c>
      <c r="EA181" s="94">
        <f t="shared" si="282"/>
        <v>0</v>
      </c>
      <c r="EB181" s="90">
        <f t="shared" si="283"/>
        <v>0</v>
      </c>
      <c r="EC181" s="91">
        <f t="shared" si="284"/>
        <v>0</v>
      </c>
      <c r="ED181" s="89">
        <f t="shared" si="285"/>
        <v>0</v>
      </c>
      <c r="EE181" s="89">
        <f t="shared" si="286"/>
        <v>0</v>
      </c>
      <c r="EF181" s="89">
        <f t="shared" si="287"/>
        <v>0</v>
      </c>
      <c r="EG181" s="89">
        <f t="shared" si="288"/>
        <v>0</v>
      </c>
      <c r="EH181" s="89">
        <f t="shared" si="289"/>
        <v>0</v>
      </c>
      <c r="EI181" s="89">
        <f t="shared" si="290"/>
        <v>0</v>
      </c>
      <c r="EJ181" s="89">
        <f t="shared" si="291"/>
        <v>0</v>
      </c>
      <c r="EK181" s="94">
        <f t="shared" si="292"/>
        <v>0</v>
      </c>
      <c r="EL181" s="94">
        <f t="shared" si="293"/>
        <v>0</v>
      </c>
      <c r="EM181" s="90">
        <f t="shared" si="294"/>
        <v>0</v>
      </c>
      <c r="EN181" s="91">
        <f t="shared" si="210"/>
        <v>0</v>
      </c>
      <c r="EO181" s="89">
        <f t="shared" si="211"/>
        <v>0</v>
      </c>
      <c r="EP181" s="89">
        <f t="shared" si="212"/>
        <v>0</v>
      </c>
      <c r="EQ181" s="89">
        <f t="shared" si="213"/>
        <v>0</v>
      </c>
      <c r="ER181" s="89">
        <f t="shared" si="214"/>
        <v>0</v>
      </c>
      <c r="ES181" s="89">
        <f t="shared" si="295"/>
        <v>0</v>
      </c>
      <c r="ET181" s="89">
        <f t="shared" si="215"/>
        <v>0</v>
      </c>
      <c r="EU181" s="89">
        <f t="shared" si="216"/>
        <v>0</v>
      </c>
      <c r="EV181" s="94">
        <f t="shared" si="217"/>
        <v>0</v>
      </c>
      <c r="EW181" s="94">
        <f t="shared" si="218"/>
        <v>0</v>
      </c>
      <c r="EX181" s="90">
        <f t="shared" si="219"/>
        <v>0</v>
      </c>
      <c r="EY181" s="662"/>
    </row>
    <row r="182" spans="1:155" ht="21.75" customHeight="1">
      <c r="A182" s="13">
        <f t="shared" si="208"/>
        <v>0</v>
      </c>
      <c r="B182" s="35">
        <v>60</v>
      </c>
      <c r="C182" s="336">
        <v>174</v>
      </c>
      <c r="D182" s="6">
        <f t="shared" si="209"/>
        <v>0</v>
      </c>
      <c r="E182" s="79"/>
      <c r="F182" s="443" t="str">
        <f t="shared" si="296"/>
        <v/>
      </c>
      <c r="G182" s="79">
        <f>'Data Paste From Shala Darpan'!L175</f>
        <v>0</v>
      </c>
      <c r="H182" s="79">
        <f>'Data Paste From Shala Darpan'!F175</f>
        <v>0</v>
      </c>
      <c r="I182" s="79">
        <f>'Data Paste From Shala Darpan'!H175</f>
        <v>0</v>
      </c>
      <c r="J182" s="79">
        <f>'Data Paste From Shala Darpan'!I175</f>
        <v>0</v>
      </c>
      <c r="K182" s="337">
        <f>'Data Paste From Shala Darpan'!K175</f>
        <v>0</v>
      </c>
      <c r="L182" s="214" t="str">
        <f t="shared" si="220"/>
        <v/>
      </c>
      <c r="M182" s="174"/>
      <c r="N182" s="175" t="str">
        <f t="shared" si="131"/>
        <v/>
      </c>
      <c r="O182" s="220">
        <f t="shared" si="221"/>
        <v>0</v>
      </c>
      <c r="P182" s="681"/>
      <c r="Q182" s="137"/>
      <c r="R182" s="138"/>
      <c r="S182" s="138"/>
      <c r="T182" s="139"/>
      <c r="U182" s="138"/>
      <c r="V182" s="414">
        <f t="shared" si="222"/>
        <v>0</v>
      </c>
      <c r="W182" s="138"/>
      <c r="X182" s="193"/>
      <c r="Y182" s="194"/>
      <c r="Z182" s="194"/>
      <c r="AA182" s="195"/>
      <c r="AB182" s="194"/>
      <c r="AC182" s="417">
        <f t="shared" si="223"/>
        <v>0</v>
      </c>
      <c r="AD182" s="194"/>
      <c r="AE182" s="242"/>
      <c r="AF182" s="243"/>
      <c r="AG182" s="243"/>
      <c r="AH182" s="244"/>
      <c r="AI182" s="243"/>
      <c r="AJ182" s="420">
        <f t="shared" si="224"/>
        <v>0</v>
      </c>
      <c r="AK182" s="243"/>
      <c r="AL182" s="143"/>
      <c r="AM182" s="144"/>
      <c r="AN182" s="144"/>
      <c r="AO182" s="145"/>
      <c r="AP182" s="144"/>
      <c r="AQ182" s="423">
        <f t="shared" si="225"/>
        <v>0</v>
      </c>
      <c r="AR182" s="144"/>
      <c r="AS182" s="257"/>
      <c r="AT182" s="258"/>
      <c r="AU182" s="258"/>
      <c r="AV182" s="259"/>
      <c r="AW182" s="258"/>
      <c r="AX182" s="426">
        <f t="shared" si="226"/>
        <v>0</v>
      </c>
      <c r="AY182" s="258"/>
      <c r="AZ182" s="295"/>
      <c r="BA182" s="296"/>
      <c r="BB182" s="296"/>
      <c r="BC182" s="297"/>
      <c r="BD182" s="296"/>
      <c r="BE182" s="429">
        <f t="shared" si="227"/>
        <v>0</v>
      </c>
      <c r="BF182" s="296"/>
      <c r="BG182" s="257"/>
      <c r="BH182" s="258"/>
      <c r="BI182" s="258"/>
      <c r="BJ182" s="259"/>
      <c r="BK182" s="258"/>
      <c r="BL182" s="426">
        <f t="shared" si="228"/>
        <v>0</v>
      </c>
      <c r="BM182" s="258"/>
      <c r="BN182" s="266">
        <v>0</v>
      </c>
      <c r="BO182" s="267">
        <v>0</v>
      </c>
      <c r="BP182" s="274">
        <v>0</v>
      </c>
      <c r="BQ182" s="275">
        <v>0</v>
      </c>
      <c r="BR182" s="282">
        <v>0</v>
      </c>
      <c r="BS182" s="283">
        <v>0</v>
      </c>
      <c r="BT182" s="202">
        <v>0</v>
      </c>
      <c r="BU182" s="203">
        <v>0</v>
      </c>
      <c r="BV182" s="203">
        <v>0</v>
      </c>
      <c r="BW182" s="150">
        <v>0</v>
      </c>
      <c r="BX182" s="151">
        <v>0</v>
      </c>
      <c r="BY182" s="301">
        <v>0</v>
      </c>
      <c r="BZ182" s="91">
        <f t="shared" si="229"/>
        <v>0</v>
      </c>
      <c r="CA182" s="89">
        <f t="shared" si="230"/>
        <v>0</v>
      </c>
      <c r="CB182" s="89">
        <f t="shared" si="231"/>
        <v>0</v>
      </c>
      <c r="CC182" s="89">
        <f t="shared" si="232"/>
        <v>0</v>
      </c>
      <c r="CD182" s="89">
        <f t="shared" si="233"/>
        <v>0</v>
      </c>
      <c r="CE182" s="89">
        <f t="shared" si="234"/>
        <v>0</v>
      </c>
      <c r="CF182" s="89">
        <f t="shared" si="235"/>
        <v>0</v>
      </c>
      <c r="CG182" s="89">
        <f t="shared" si="236"/>
        <v>0</v>
      </c>
      <c r="CH182" s="94">
        <f t="shared" si="237"/>
        <v>0</v>
      </c>
      <c r="CI182" s="94">
        <f t="shared" si="238"/>
        <v>0</v>
      </c>
      <c r="CJ182" s="90">
        <f t="shared" si="239"/>
        <v>0</v>
      </c>
      <c r="CK182" s="91">
        <f t="shared" si="240"/>
        <v>0</v>
      </c>
      <c r="CL182" s="89">
        <f t="shared" si="241"/>
        <v>0</v>
      </c>
      <c r="CM182" s="89">
        <f t="shared" si="242"/>
        <v>0</v>
      </c>
      <c r="CN182" s="89">
        <f t="shared" si="243"/>
        <v>0</v>
      </c>
      <c r="CO182" s="89">
        <f t="shared" si="244"/>
        <v>0</v>
      </c>
      <c r="CP182" s="89">
        <f t="shared" si="245"/>
        <v>0</v>
      </c>
      <c r="CQ182" s="89">
        <f t="shared" si="246"/>
        <v>0</v>
      </c>
      <c r="CR182" s="89">
        <f t="shared" si="247"/>
        <v>0</v>
      </c>
      <c r="CS182" s="94">
        <f t="shared" si="248"/>
        <v>0</v>
      </c>
      <c r="CT182" s="94">
        <f t="shared" si="249"/>
        <v>0</v>
      </c>
      <c r="CU182" s="90">
        <f t="shared" si="250"/>
        <v>0</v>
      </c>
      <c r="CV182" s="91">
        <f t="shared" si="251"/>
        <v>0</v>
      </c>
      <c r="CW182" s="89">
        <f t="shared" si="252"/>
        <v>0</v>
      </c>
      <c r="CX182" s="89">
        <f t="shared" si="253"/>
        <v>0</v>
      </c>
      <c r="CY182" s="89">
        <f t="shared" si="254"/>
        <v>0</v>
      </c>
      <c r="CZ182" s="89">
        <f t="shared" si="255"/>
        <v>0</v>
      </c>
      <c r="DA182" s="89">
        <f t="shared" si="256"/>
        <v>0</v>
      </c>
      <c r="DB182" s="89">
        <f t="shared" si="257"/>
        <v>0</v>
      </c>
      <c r="DC182" s="89">
        <f t="shared" si="258"/>
        <v>0</v>
      </c>
      <c r="DD182" s="94">
        <f t="shared" si="259"/>
        <v>0</v>
      </c>
      <c r="DE182" s="94">
        <f t="shared" si="260"/>
        <v>0</v>
      </c>
      <c r="DF182" s="90">
        <f t="shared" si="261"/>
        <v>0</v>
      </c>
      <c r="DG182" s="91">
        <f t="shared" si="262"/>
        <v>0</v>
      </c>
      <c r="DH182" s="91">
        <f t="shared" si="263"/>
        <v>0</v>
      </c>
      <c r="DI182" s="91">
        <f t="shared" si="264"/>
        <v>0</v>
      </c>
      <c r="DJ182" s="91">
        <f t="shared" si="265"/>
        <v>0</v>
      </c>
      <c r="DK182" s="89">
        <f t="shared" si="266"/>
        <v>0</v>
      </c>
      <c r="DL182" s="89">
        <f t="shared" si="267"/>
        <v>0</v>
      </c>
      <c r="DM182" s="89">
        <f t="shared" si="268"/>
        <v>0</v>
      </c>
      <c r="DN182" s="89">
        <f t="shared" si="269"/>
        <v>0</v>
      </c>
      <c r="DO182" s="89">
        <f t="shared" si="270"/>
        <v>0</v>
      </c>
      <c r="DP182" s="94">
        <f t="shared" si="271"/>
        <v>0</v>
      </c>
      <c r="DQ182" s="90">
        <f t="shared" si="272"/>
        <v>0</v>
      </c>
      <c r="DR182" s="342">
        <f t="shared" si="273"/>
        <v>0</v>
      </c>
      <c r="DS182" s="343">
        <f t="shared" si="274"/>
        <v>0</v>
      </c>
      <c r="DT182" s="343">
        <f t="shared" si="275"/>
        <v>0</v>
      </c>
      <c r="DU182" s="343">
        <f t="shared" si="276"/>
        <v>0</v>
      </c>
      <c r="DV182" s="89">
        <f t="shared" si="277"/>
        <v>0</v>
      </c>
      <c r="DW182" s="89">
        <f t="shared" si="278"/>
        <v>0</v>
      </c>
      <c r="DX182" s="343">
        <f t="shared" si="279"/>
        <v>0</v>
      </c>
      <c r="DY182" s="343">
        <f t="shared" si="280"/>
        <v>0</v>
      </c>
      <c r="DZ182" s="343">
        <f t="shared" si="281"/>
        <v>0</v>
      </c>
      <c r="EA182" s="94">
        <f t="shared" si="282"/>
        <v>0</v>
      </c>
      <c r="EB182" s="90">
        <f t="shared" si="283"/>
        <v>0</v>
      </c>
      <c r="EC182" s="91">
        <f t="shared" si="284"/>
        <v>0</v>
      </c>
      <c r="ED182" s="89">
        <f t="shared" si="285"/>
        <v>0</v>
      </c>
      <c r="EE182" s="89">
        <f t="shared" si="286"/>
        <v>0</v>
      </c>
      <c r="EF182" s="89">
        <f t="shared" si="287"/>
        <v>0</v>
      </c>
      <c r="EG182" s="89">
        <f t="shared" si="288"/>
        <v>0</v>
      </c>
      <c r="EH182" s="89">
        <f t="shared" si="289"/>
        <v>0</v>
      </c>
      <c r="EI182" s="89">
        <f t="shared" si="290"/>
        <v>0</v>
      </c>
      <c r="EJ182" s="89">
        <f t="shared" si="291"/>
        <v>0</v>
      </c>
      <c r="EK182" s="94">
        <f t="shared" si="292"/>
        <v>0</v>
      </c>
      <c r="EL182" s="94">
        <f t="shared" si="293"/>
        <v>0</v>
      </c>
      <c r="EM182" s="90">
        <f t="shared" si="294"/>
        <v>0</v>
      </c>
      <c r="EN182" s="91">
        <f t="shared" si="210"/>
        <v>0</v>
      </c>
      <c r="EO182" s="89">
        <f t="shared" si="211"/>
        <v>0</v>
      </c>
      <c r="EP182" s="89">
        <f t="shared" si="212"/>
        <v>0</v>
      </c>
      <c r="EQ182" s="89">
        <f t="shared" si="213"/>
        <v>0</v>
      </c>
      <c r="ER182" s="89">
        <f t="shared" si="214"/>
        <v>0</v>
      </c>
      <c r="ES182" s="89">
        <f t="shared" si="295"/>
        <v>0</v>
      </c>
      <c r="ET182" s="89">
        <f t="shared" si="215"/>
        <v>0</v>
      </c>
      <c r="EU182" s="89">
        <f t="shared" si="216"/>
        <v>0</v>
      </c>
      <c r="EV182" s="94">
        <f t="shared" si="217"/>
        <v>0</v>
      </c>
      <c r="EW182" s="94">
        <f t="shared" si="218"/>
        <v>0</v>
      </c>
      <c r="EX182" s="90">
        <f t="shared" si="219"/>
        <v>0</v>
      </c>
      <c r="EY182" s="662"/>
    </row>
    <row r="183" spans="1:155" ht="21.75" customHeight="1">
      <c r="A183" s="13">
        <f t="shared" si="208"/>
        <v>0</v>
      </c>
      <c r="B183" s="35">
        <v>61</v>
      </c>
      <c r="C183" s="334">
        <v>175</v>
      </c>
      <c r="D183" s="6">
        <f t="shared" si="209"/>
        <v>0</v>
      </c>
      <c r="E183" s="79"/>
      <c r="F183" s="443" t="str">
        <f t="shared" si="296"/>
        <v/>
      </c>
      <c r="G183" s="78">
        <f>'Data Paste From Shala Darpan'!L176</f>
        <v>0</v>
      </c>
      <c r="H183" s="79">
        <f>'Data Paste From Shala Darpan'!F176</f>
        <v>0</v>
      </c>
      <c r="I183" s="79">
        <f>'Data Paste From Shala Darpan'!H176</f>
        <v>0</v>
      </c>
      <c r="J183" s="79">
        <f>'Data Paste From Shala Darpan'!I176</f>
        <v>0</v>
      </c>
      <c r="K183" s="337">
        <f>'Data Paste From Shala Darpan'!K176</f>
        <v>0</v>
      </c>
      <c r="L183" s="214" t="str">
        <f t="shared" si="220"/>
        <v/>
      </c>
      <c r="M183" s="174"/>
      <c r="N183" s="175" t="str">
        <f t="shared" si="131"/>
        <v/>
      </c>
      <c r="O183" s="220">
        <f t="shared" si="221"/>
        <v>0</v>
      </c>
      <c r="P183" s="681"/>
      <c r="Q183" s="137"/>
      <c r="R183" s="138"/>
      <c r="S183" s="138"/>
      <c r="T183" s="139"/>
      <c r="U183" s="138"/>
      <c r="V183" s="414">
        <f t="shared" si="222"/>
        <v>0</v>
      </c>
      <c r="W183" s="138"/>
      <c r="X183" s="193"/>
      <c r="Y183" s="194"/>
      <c r="Z183" s="194"/>
      <c r="AA183" s="195"/>
      <c r="AB183" s="194"/>
      <c r="AC183" s="417">
        <f t="shared" si="223"/>
        <v>0</v>
      </c>
      <c r="AD183" s="194"/>
      <c r="AE183" s="242"/>
      <c r="AF183" s="243"/>
      <c r="AG183" s="243"/>
      <c r="AH183" s="244"/>
      <c r="AI183" s="243"/>
      <c r="AJ183" s="420">
        <f t="shared" si="224"/>
        <v>0</v>
      </c>
      <c r="AK183" s="243"/>
      <c r="AL183" s="143"/>
      <c r="AM183" s="144"/>
      <c r="AN183" s="144"/>
      <c r="AO183" s="145"/>
      <c r="AP183" s="144"/>
      <c r="AQ183" s="423">
        <f t="shared" si="225"/>
        <v>0</v>
      </c>
      <c r="AR183" s="144"/>
      <c r="AS183" s="257"/>
      <c r="AT183" s="258"/>
      <c r="AU183" s="258"/>
      <c r="AV183" s="259"/>
      <c r="AW183" s="258"/>
      <c r="AX183" s="426">
        <f t="shared" si="226"/>
        <v>0</v>
      </c>
      <c r="AY183" s="258"/>
      <c r="AZ183" s="295"/>
      <c r="BA183" s="296"/>
      <c r="BB183" s="296"/>
      <c r="BC183" s="297"/>
      <c r="BD183" s="296"/>
      <c r="BE183" s="429">
        <f t="shared" si="227"/>
        <v>0</v>
      </c>
      <c r="BF183" s="296"/>
      <c r="BG183" s="257"/>
      <c r="BH183" s="258"/>
      <c r="BI183" s="258"/>
      <c r="BJ183" s="259"/>
      <c r="BK183" s="258"/>
      <c r="BL183" s="426">
        <f t="shared" si="228"/>
        <v>0</v>
      </c>
      <c r="BM183" s="258"/>
      <c r="BN183" s="266">
        <v>0</v>
      </c>
      <c r="BO183" s="267">
        <v>0</v>
      </c>
      <c r="BP183" s="274">
        <v>0</v>
      </c>
      <c r="BQ183" s="275">
        <v>0</v>
      </c>
      <c r="BR183" s="282">
        <v>0</v>
      </c>
      <c r="BS183" s="283">
        <v>0</v>
      </c>
      <c r="BT183" s="202">
        <v>0</v>
      </c>
      <c r="BU183" s="203">
        <v>0</v>
      </c>
      <c r="BV183" s="203">
        <v>0</v>
      </c>
      <c r="BW183" s="150">
        <v>0</v>
      </c>
      <c r="BX183" s="151">
        <v>0</v>
      </c>
      <c r="BY183" s="301">
        <v>0</v>
      </c>
      <c r="BZ183" s="91">
        <f t="shared" si="229"/>
        <v>0</v>
      </c>
      <c r="CA183" s="89">
        <f t="shared" si="230"/>
        <v>0</v>
      </c>
      <c r="CB183" s="89">
        <f t="shared" si="231"/>
        <v>0</v>
      </c>
      <c r="CC183" s="89">
        <f t="shared" si="232"/>
        <v>0</v>
      </c>
      <c r="CD183" s="89">
        <f t="shared" si="233"/>
        <v>0</v>
      </c>
      <c r="CE183" s="89">
        <f t="shared" si="234"/>
        <v>0</v>
      </c>
      <c r="CF183" s="89">
        <f t="shared" si="235"/>
        <v>0</v>
      </c>
      <c r="CG183" s="89">
        <f t="shared" si="236"/>
        <v>0</v>
      </c>
      <c r="CH183" s="94">
        <f t="shared" si="237"/>
        <v>0</v>
      </c>
      <c r="CI183" s="94">
        <f t="shared" si="238"/>
        <v>0</v>
      </c>
      <c r="CJ183" s="90">
        <f t="shared" si="239"/>
        <v>0</v>
      </c>
      <c r="CK183" s="91">
        <f t="shared" si="240"/>
        <v>0</v>
      </c>
      <c r="CL183" s="89">
        <f t="shared" si="241"/>
        <v>0</v>
      </c>
      <c r="CM183" s="89">
        <f t="shared" si="242"/>
        <v>0</v>
      </c>
      <c r="CN183" s="89">
        <f t="shared" si="243"/>
        <v>0</v>
      </c>
      <c r="CO183" s="89">
        <f t="shared" si="244"/>
        <v>0</v>
      </c>
      <c r="CP183" s="89">
        <f t="shared" si="245"/>
        <v>0</v>
      </c>
      <c r="CQ183" s="89">
        <f t="shared" si="246"/>
        <v>0</v>
      </c>
      <c r="CR183" s="89">
        <f t="shared" si="247"/>
        <v>0</v>
      </c>
      <c r="CS183" s="94">
        <f t="shared" si="248"/>
        <v>0</v>
      </c>
      <c r="CT183" s="94">
        <f t="shared" si="249"/>
        <v>0</v>
      </c>
      <c r="CU183" s="90">
        <f t="shared" si="250"/>
        <v>0</v>
      </c>
      <c r="CV183" s="91">
        <f t="shared" si="251"/>
        <v>0</v>
      </c>
      <c r="CW183" s="89">
        <f t="shared" si="252"/>
        <v>0</v>
      </c>
      <c r="CX183" s="89">
        <f t="shared" si="253"/>
        <v>0</v>
      </c>
      <c r="CY183" s="89">
        <f t="shared" si="254"/>
        <v>0</v>
      </c>
      <c r="CZ183" s="89">
        <f t="shared" si="255"/>
        <v>0</v>
      </c>
      <c r="DA183" s="89">
        <f t="shared" si="256"/>
        <v>0</v>
      </c>
      <c r="DB183" s="89">
        <f t="shared" si="257"/>
        <v>0</v>
      </c>
      <c r="DC183" s="89">
        <f t="shared" si="258"/>
        <v>0</v>
      </c>
      <c r="DD183" s="94">
        <f t="shared" si="259"/>
        <v>0</v>
      </c>
      <c r="DE183" s="94">
        <f t="shared" si="260"/>
        <v>0</v>
      </c>
      <c r="DF183" s="90">
        <f t="shared" si="261"/>
        <v>0</v>
      </c>
      <c r="DG183" s="91">
        <f t="shared" si="262"/>
        <v>0</v>
      </c>
      <c r="DH183" s="91">
        <f t="shared" si="263"/>
        <v>0</v>
      </c>
      <c r="DI183" s="91">
        <f t="shared" si="264"/>
        <v>0</v>
      </c>
      <c r="DJ183" s="91">
        <f t="shared" si="265"/>
        <v>0</v>
      </c>
      <c r="DK183" s="89">
        <f t="shared" si="266"/>
        <v>0</v>
      </c>
      <c r="DL183" s="89">
        <f t="shared" si="267"/>
        <v>0</v>
      </c>
      <c r="DM183" s="89">
        <f t="shared" si="268"/>
        <v>0</v>
      </c>
      <c r="DN183" s="89">
        <f t="shared" si="269"/>
        <v>0</v>
      </c>
      <c r="DO183" s="89">
        <f t="shared" si="270"/>
        <v>0</v>
      </c>
      <c r="DP183" s="94">
        <f t="shared" si="271"/>
        <v>0</v>
      </c>
      <c r="DQ183" s="90">
        <f t="shared" si="272"/>
        <v>0</v>
      </c>
      <c r="DR183" s="342">
        <f t="shared" si="273"/>
        <v>0</v>
      </c>
      <c r="DS183" s="343">
        <f t="shared" si="274"/>
        <v>0</v>
      </c>
      <c r="DT183" s="343">
        <f t="shared" si="275"/>
        <v>0</v>
      </c>
      <c r="DU183" s="343">
        <f t="shared" si="276"/>
        <v>0</v>
      </c>
      <c r="DV183" s="89">
        <f t="shared" si="277"/>
        <v>0</v>
      </c>
      <c r="DW183" s="89">
        <f t="shared" si="278"/>
        <v>0</v>
      </c>
      <c r="DX183" s="343">
        <f t="shared" si="279"/>
        <v>0</v>
      </c>
      <c r="DY183" s="343">
        <f t="shared" si="280"/>
        <v>0</v>
      </c>
      <c r="DZ183" s="343">
        <f t="shared" si="281"/>
        <v>0</v>
      </c>
      <c r="EA183" s="94">
        <f t="shared" si="282"/>
        <v>0</v>
      </c>
      <c r="EB183" s="90">
        <f t="shared" si="283"/>
        <v>0</v>
      </c>
      <c r="EC183" s="91">
        <f t="shared" si="284"/>
        <v>0</v>
      </c>
      <c r="ED183" s="89">
        <f t="shared" si="285"/>
        <v>0</v>
      </c>
      <c r="EE183" s="89">
        <f t="shared" si="286"/>
        <v>0</v>
      </c>
      <c r="EF183" s="89">
        <f t="shared" si="287"/>
        <v>0</v>
      </c>
      <c r="EG183" s="89">
        <f t="shared" si="288"/>
        <v>0</v>
      </c>
      <c r="EH183" s="89">
        <f t="shared" si="289"/>
        <v>0</v>
      </c>
      <c r="EI183" s="89">
        <f t="shared" si="290"/>
        <v>0</v>
      </c>
      <c r="EJ183" s="89">
        <f t="shared" si="291"/>
        <v>0</v>
      </c>
      <c r="EK183" s="94">
        <f t="shared" si="292"/>
        <v>0</v>
      </c>
      <c r="EL183" s="94">
        <f t="shared" si="293"/>
        <v>0</v>
      </c>
      <c r="EM183" s="90">
        <f t="shared" si="294"/>
        <v>0</v>
      </c>
      <c r="EN183" s="91">
        <f t="shared" si="210"/>
        <v>0</v>
      </c>
      <c r="EO183" s="89">
        <f t="shared" si="211"/>
        <v>0</v>
      </c>
      <c r="EP183" s="89">
        <f t="shared" si="212"/>
        <v>0</v>
      </c>
      <c r="EQ183" s="89">
        <f t="shared" si="213"/>
        <v>0</v>
      </c>
      <c r="ER183" s="89">
        <f t="shared" si="214"/>
        <v>0</v>
      </c>
      <c r="ES183" s="89">
        <f t="shared" si="295"/>
        <v>0</v>
      </c>
      <c r="ET183" s="89">
        <f t="shared" si="215"/>
        <v>0</v>
      </c>
      <c r="EU183" s="89">
        <f t="shared" si="216"/>
        <v>0</v>
      </c>
      <c r="EV183" s="94">
        <f t="shared" si="217"/>
        <v>0</v>
      </c>
      <c r="EW183" s="94">
        <f t="shared" si="218"/>
        <v>0</v>
      </c>
      <c r="EX183" s="90">
        <f t="shared" si="219"/>
        <v>0</v>
      </c>
      <c r="EY183" s="662"/>
    </row>
    <row r="184" spans="1:155" ht="21.75" customHeight="1">
      <c r="A184" s="13">
        <f t="shared" si="208"/>
        <v>0</v>
      </c>
      <c r="B184" s="35">
        <v>62</v>
      </c>
      <c r="C184" s="336">
        <v>176</v>
      </c>
      <c r="D184" s="6">
        <f t="shared" si="209"/>
        <v>0</v>
      </c>
      <c r="E184" s="79"/>
      <c r="F184" s="443" t="str">
        <f t="shared" si="296"/>
        <v/>
      </c>
      <c r="G184" s="79">
        <f>'Data Paste From Shala Darpan'!L177</f>
        <v>0</v>
      </c>
      <c r="H184" s="79">
        <f>'Data Paste From Shala Darpan'!F177</f>
        <v>0</v>
      </c>
      <c r="I184" s="79">
        <f>'Data Paste From Shala Darpan'!H177</f>
        <v>0</v>
      </c>
      <c r="J184" s="79">
        <f>'Data Paste From Shala Darpan'!I177</f>
        <v>0</v>
      </c>
      <c r="K184" s="337">
        <f>'Data Paste From Shala Darpan'!K177</f>
        <v>0</v>
      </c>
      <c r="L184" s="214" t="str">
        <f t="shared" si="220"/>
        <v/>
      </c>
      <c r="M184" s="174"/>
      <c r="N184" s="175" t="str">
        <f t="shared" si="131"/>
        <v/>
      </c>
      <c r="O184" s="220">
        <f t="shared" si="221"/>
        <v>0</v>
      </c>
      <c r="P184" s="681"/>
      <c r="Q184" s="137"/>
      <c r="R184" s="138"/>
      <c r="S184" s="138"/>
      <c r="T184" s="139"/>
      <c r="U184" s="138"/>
      <c r="V184" s="414">
        <f t="shared" si="222"/>
        <v>0</v>
      </c>
      <c r="W184" s="138"/>
      <c r="X184" s="193"/>
      <c r="Y184" s="194"/>
      <c r="Z184" s="194"/>
      <c r="AA184" s="195"/>
      <c r="AB184" s="194"/>
      <c r="AC184" s="417">
        <f t="shared" si="223"/>
        <v>0</v>
      </c>
      <c r="AD184" s="194"/>
      <c r="AE184" s="242"/>
      <c r="AF184" s="243"/>
      <c r="AG184" s="243"/>
      <c r="AH184" s="244"/>
      <c r="AI184" s="243"/>
      <c r="AJ184" s="420">
        <f t="shared" si="224"/>
        <v>0</v>
      </c>
      <c r="AK184" s="243"/>
      <c r="AL184" s="143"/>
      <c r="AM184" s="144"/>
      <c r="AN184" s="144"/>
      <c r="AO184" s="145"/>
      <c r="AP184" s="144"/>
      <c r="AQ184" s="423">
        <f t="shared" si="225"/>
        <v>0</v>
      </c>
      <c r="AR184" s="144"/>
      <c r="AS184" s="257"/>
      <c r="AT184" s="258"/>
      <c r="AU184" s="258"/>
      <c r="AV184" s="259"/>
      <c r="AW184" s="258"/>
      <c r="AX184" s="426">
        <f t="shared" si="226"/>
        <v>0</v>
      </c>
      <c r="AY184" s="258"/>
      <c r="AZ184" s="295"/>
      <c r="BA184" s="296"/>
      <c r="BB184" s="296"/>
      <c r="BC184" s="297"/>
      <c r="BD184" s="296"/>
      <c r="BE184" s="429">
        <f t="shared" si="227"/>
        <v>0</v>
      </c>
      <c r="BF184" s="296"/>
      <c r="BG184" s="257"/>
      <c r="BH184" s="258"/>
      <c r="BI184" s="258"/>
      <c r="BJ184" s="259"/>
      <c r="BK184" s="258"/>
      <c r="BL184" s="426">
        <f t="shared" si="228"/>
        <v>0</v>
      </c>
      <c r="BM184" s="258"/>
      <c r="BN184" s="266">
        <v>0</v>
      </c>
      <c r="BO184" s="267">
        <v>0</v>
      </c>
      <c r="BP184" s="274">
        <v>0</v>
      </c>
      <c r="BQ184" s="275">
        <v>0</v>
      </c>
      <c r="BR184" s="282">
        <v>0</v>
      </c>
      <c r="BS184" s="283">
        <v>0</v>
      </c>
      <c r="BT184" s="202">
        <v>0</v>
      </c>
      <c r="BU184" s="203">
        <v>0</v>
      </c>
      <c r="BV184" s="203">
        <v>0</v>
      </c>
      <c r="BW184" s="150">
        <v>0</v>
      </c>
      <c r="BX184" s="151">
        <v>0</v>
      </c>
      <c r="BY184" s="301">
        <v>0</v>
      </c>
      <c r="BZ184" s="91">
        <f t="shared" si="229"/>
        <v>0</v>
      </c>
      <c r="CA184" s="89">
        <f t="shared" si="230"/>
        <v>0</v>
      </c>
      <c r="CB184" s="89">
        <f t="shared" si="231"/>
        <v>0</v>
      </c>
      <c r="CC184" s="89">
        <f t="shared" si="232"/>
        <v>0</v>
      </c>
      <c r="CD184" s="89">
        <f t="shared" si="233"/>
        <v>0</v>
      </c>
      <c r="CE184" s="89">
        <f t="shared" si="234"/>
        <v>0</v>
      </c>
      <c r="CF184" s="89">
        <f t="shared" si="235"/>
        <v>0</v>
      </c>
      <c r="CG184" s="89">
        <f t="shared" si="236"/>
        <v>0</v>
      </c>
      <c r="CH184" s="94">
        <f t="shared" si="237"/>
        <v>0</v>
      </c>
      <c r="CI184" s="94">
        <f t="shared" si="238"/>
        <v>0</v>
      </c>
      <c r="CJ184" s="90">
        <f t="shared" si="239"/>
        <v>0</v>
      </c>
      <c r="CK184" s="91">
        <f t="shared" si="240"/>
        <v>0</v>
      </c>
      <c r="CL184" s="89">
        <f t="shared" si="241"/>
        <v>0</v>
      </c>
      <c r="CM184" s="89">
        <f t="shared" si="242"/>
        <v>0</v>
      </c>
      <c r="CN184" s="89">
        <f t="shared" si="243"/>
        <v>0</v>
      </c>
      <c r="CO184" s="89">
        <f t="shared" si="244"/>
        <v>0</v>
      </c>
      <c r="CP184" s="89">
        <f t="shared" si="245"/>
        <v>0</v>
      </c>
      <c r="CQ184" s="89">
        <f t="shared" si="246"/>
        <v>0</v>
      </c>
      <c r="CR184" s="89">
        <f t="shared" si="247"/>
        <v>0</v>
      </c>
      <c r="CS184" s="94">
        <f t="shared" si="248"/>
        <v>0</v>
      </c>
      <c r="CT184" s="94">
        <f t="shared" si="249"/>
        <v>0</v>
      </c>
      <c r="CU184" s="90">
        <f t="shared" si="250"/>
        <v>0</v>
      </c>
      <c r="CV184" s="91">
        <f t="shared" si="251"/>
        <v>0</v>
      </c>
      <c r="CW184" s="89">
        <f t="shared" si="252"/>
        <v>0</v>
      </c>
      <c r="CX184" s="89">
        <f t="shared" si="253"/>
        <v>0</v>
      </c>
      <c r="CY184" s="89">
        <f t="shared" si="254"/>
        <v>0</v>
      </c>
      <c r="CZ184" s="89">
        <f t="shared" si="255"/>
        <v>0</v>
      </c>
      <c r="DA184" s="89">
        <f t="shared" si="256"/>
        <v>0</v>
      </c>
      <c r="DB184" s="89">
        <f t="shared" si="257"/>
        <v>0</v>
      </c>
      <c r="DC184" s="89">
        <f t="shared" si="258"/>
        <v>0</v>
      </c>
      <c r="DD184" s="94">
        <f t="shared" si="259"/>
        <v>0</v>
      </c>
      <c r="DE184" s="94">
        <f t="shared" si="260"/>
        <v>0</v>
      </c>
      <c r="DF184" s="90">
        <f t="shared" si="261"/>
        <v>0</v>
      </c>
      <c r="DG184" s="91">
        <f t="shared" si="262"/>
        <v>0</v>
      </c>
      <c r="DH184" s="91">
        <f t="shared" si="263"/>
        <v>0</v>
      </c>
      <c r="DI184" s="91">
        <f t="shared" si="264"/>
        <v>0</v>
      </c>
      <c r="DJ184" s="91">
        <f t="shared" si="265"/>
        <v>0</v>
      </c>
      <c r="DK184" s="89">
        <f t="shared" si="266"/>
        <v>0</v>
      </c>
      <c r="DL184" s="89">
        <f t="shared" si="267"/>
        <v>0</v>
      </c>
      <c r="DM184" s="89">
        <f t="shared" si="268"/>
        <v>0</v>
      </c>
      <c r="DN184" s="89">
        <f t="shared" si="269"/>
        <v>0</v>
      </c>
      <c r="DO184" s="89">
        <f t="shared" si="270"/>
        <v>0</v>
      </c>
      <c r="DP184" s="94">
        <f t="shared" si="271"/>
        <v>0</v>
      </c>
      <c r="DQ184" s="90">
        <f t="shared" si="272"/>
        <v>0</v>
      </c>
      <c r="DR184" s="342">
        <f t="shared" si="273"/>
        <v>0</v>
      </c>
      <c r="DS184" s="343">
        <f t="shared" si="274"/>
        <v>0</v>
      </c>
      <c r="DT184" s="343">
        <f t="shared" si="275"/>
        <v>0</v>
      </c>
      <c r="DU184" s="343">
        <f t="shared" si="276"/>
        <v>0</v>
      </c>
      <c r="DV184" s="89">
        <f t="shared" si="277"/>
        <v>0</v>
      </c>
      <c r="DW184" s="89">
        <f t="shared" si="278"/>
        <v>0</v>
      </c>
      <c r="DX184" s="343">
        <f t="shared" si="279"/>
        <v>0</v>
      </c>
      <c r="DY184" s="343">
        <f t="shared" si="280"/>
        <v>0</v>
      </c>
      <c r="DZ184" s="343">
        <f t="shared" si="281"/>
        <v>0</v>
      </c>
      <c r="EA184" s="94">
        <f t="shared" si="282"/>
        <v>0</v>
      </c>
      <c r="EB184" s="90">
        <f t="shared" si="283"/>
        <v>0</v>
      </c>
      <c r="EC184" s="91">
        <f t="shared" si="284"/>
        <v>0</v>
      </c>
      <c r="ED184" s="89">
        <f t="shared" si="285"/>
        <v>0</v>
      </c>
      <c r="EE184" s="89">
        <f t="shared" si="286"/>
        <v>0</v>
      </c>
      <c r="EF184" s="89">
        <f t="shared" si="287"/>
        <v>0</v>
      </c>
      <c r="EG184" s="89">
        <f t="shared" si="288"/>
        <v>0</v>
      </c>
      <c r="EH184" s="89">
        <f t="shared" si="289"/>
        <v>0</v>
      </c>
      <c r="EI184" s="89">
        <f t="shared" si="290"/>
        <v>0</v>
      </c>
      <c r="EJ184" s="89">
        <f t="shared" si="291"/>
        <v>0</v>
      </c>
      <c r="EK184" s="94">
        <f t="shared" si="292"/>
        <v>0</v>
      </c>
      <c r="EL184" s="94">
        <f t="shared" si="293"/>
        <v>0</v>
      </c>
      <c r="EM184" s="90">
        <f t="shared" si="294"/>
        <v>0</v>
      </c>
      <c r="EN184" s="91">
        <f t="shared" si="210"/>
        <v>0</v>
      </c>
      <c r="EO184" s="89">
        <f t="shared" si="211"/>
        <v>0</v>
      </c>
      <c r="EP184" s="89">
        <f t="shared" si="212"/>
        <v>0</v>
      </c>
      <c r="EQ184" s="89">
        <f t="shared" si="213"/>
        <v>0</v>
      </c>
      <c r="ER184" s="89">
        <f t="shared" si="214"/>
        <v>0</v>
      </c>
      <c r="ES184" s="89">
        <f t="shared" si="295"/>
        <v>0</v>
      </c>
      <c r="ET184" s="89">
        <f t="shared" si="215"/>
        <v>0</v>
      </c>
      <c r="EU184" s="89">
        <f t="shared" si="216"/>
        <v>0</v>
      </c>
      <c r="EV184" s="94">
        <f t="shared" si="217"/>
        <v>0</v>
      </c>
      <c r="EW184" s="94">
        <f t="shared" si="218"/>
        <v>0</v>
      </c>
      <c r="EX184" s="90">
        <f t="shared" si="219"/>
        <v>0</v>
      </c>
      <c r="EY184" s="662"/>
    </row>
    <row r="185" spans="1:155" ht="21.75" customHeight="1">
      <c r="A185" s="13">
        <f t="shared" si="208"/>
        <v>0</v>
      </c>
      <c r="B185" s="35">
        <v>63</v>
      </c>
      <c r="C185" s="334">
        <v>177</v>
      </c>
      <c r="D185" s="6">
        <f t="shared" si="209"/>
        <v>0</v>
      </c>
      <c r="E185" s="79"/>
      <c r="F185" s="443" t="str">
        <f t="shared" si="296"/>
        <v/>
      </c>
      <c r="G185" s="78">
        <f>'Data Paste From Shala Darpan'!L178</f>
        <v>0</v>
      </c>
      <c r="H185" s="79">
        <f>'Data Paste From Shala Darpan'!F178</f>
        <v>0</v>
      </c>
      <c r="I185" s="79">
        <f>'Data Paste From Shala Darpan'!H178</f>
        <v>0</v>
      </c>
      <c r="J185" s="79">
        <f>'Data Paste From Shala Darpan'!I178</f>
        <v>0</v>
      </c>
      <c r="K185" s="337">
        <f>'Data Paste From Shala Darpan'!K178</f>
        <v>0</v>
      </c>
      <c r="L185" s="214" t="str">
        <f t="shared" si="220"/>
        <v/>
      </c>
      <c r="M185" s="174"/>
      <c r="N185" s="175" t="str">
        <f t="shared" si="131"/>
        <v/>
      </c>
      <c r="O185" s="220">
        <f t="shared" si="221"/>
        <v>0</v>
      </c>
      <c r="P185" s="681"/>
      <c r="Q185" s="137"/>
      <c r="R185" s="138"/>
      <c r="S185" s="138"/>
      <c r="T185" s="139"/>
      <c r="U185" s="138"/>
      <c r="V185" s="414">
        <f t="shared" si="222"/>
        <v>0</v>
      </c>
      <c r="W185" s="138"/>
      <c r="X185" s="193"/>
      <c r="Y185" s="194"/>
      <c r="Z185" s="194"/>
      <c r="AA185" s="195"/>
      <c r="AB185" s="194"/>
      <c r="AC185" s="417">
        <f t="shared" si="223"/>
        <v>0</v>
      </c>
      <c r="AD185" s="194"/>
      <c r="AE185" s="242"/>
      <c r="AF185" s="243"/>
      <c r="AG185" s="243"/>
      <c r="AH185" s="244"/>
      <c r="AI185" s="243"/>
      <c r="AJ185" s="420">
        <f t="shared" si="224"/>
        <v>0</v>
      </c>
      <c r="AK185" s="243"/>
      <c r="AL185" s="143"/>
      <c r="AM185" s="144"/>
      <c r="AN185" s="144"/>
      <c r="AO185" s="145"/>
      <c r="AP185" s="144"/>
      <c r="AQ185" s="423">
        <f t="shared" si="225"/>
        <v>0</v>
      </c>
      <c r="AR185" s="144"/>
      <c r="AS185" s="257"/>
      <c r="AT185" s="258"/>
      <c r="AU185" s="258"/>
      <c r="AV185" s="259"/>
      <c r="AW185" s="258"/>
      <c r="AX185" s="426">
        <f t="shared" si="226"/>
        <v>0</v>
      </c>
      <c r="AY185" s="258"/>
      <c r="AZ185" s="295"/>
      <c r="BA185" s="296"/>
      <c r="BB185" s="296"/>
      <c r="BC185" s="297"/>
      <c r="BD185" s="296"/>
      <c r="BE185" s="429">
        <f t="shared" si="227"/>
        <v>0</v>
      </c>
      <c r="BF185" s="296"/>
      <c r="BG185" s="257"/>
      <c r="BH185" s="258"/>
      <c r="BI185" s="258"/>
      <c r="BJ185" s="259"/>
      <c r="BK185" s="258"/>
      <c r="BL185" s="426">
        <f t="shared" si="228"/>
        <v>0</v>
      </c>
      <c r="BM185" s="258"/>
      <c r="BN185" s="266">
        <v>0</v>
      </c>
      <c r="BO185" s="267">
        <v>0</v>
      </c>
      <c r="BP185" s="274">
        <v>0</v>
      </c>
      <c r="BQ185" s="275">
        <v>0</v>
      </c>
      <c r="BR185" s="282">
        <v>0</v>
      </c>
      <c r="BS185" s="283">
        <v>0</v>
      </c>
      <c r="BT185" s="202">
        <v>0</v>
      </c>
      <c r="BU185" s="203">
        <v>0</v>
      </c>
      <c r="BV185" s="203">
        <v>0</v>
      </c>
      <c r="BW185" s="150">
        <v>0</v>
      </c>
      <c r="BX185" s="151">
        <v>0</v>
      </c>
      <c r="BY185" s="301">
        <v>0</v>
      </c>
      <c r="BZ185" s="91">
        <f t="shared" si="229"/>
        <v>0</v>
      </c>
      <c r="CA185" s="89">
        <f t="shared" si="230"/>
        <v>0</v>
      </c>
      <c r="CB185" s="89">
        <f t="shared" si="231"/>
        <v>0</v>
      </c>
      <c r="CC185" s="89">
        <f t="shared" si="232"/>
        <v>0</v>
      </c>
      <c r="CD185" s="89">
        <f t="shared" si="233"/>
        <v>0</v>
      </c>
      <c r="CE185" s="89">
        <f t="shared" si="234"/>
        <v>0</v>
      </c>
      <c r="CF185" s="89">
        <f t="shared" si="235"/>
        <v>0</v>
      </c>
      <c r="CG185" s="89">
        <f t="shared" si="236"/>
        <v>0</v>
      </c>
      <c r="CH185" s="94">
        <f t="shared" si="237"/>
        <v>0</v>
      </c>
      <c r="CI185" s="94">
        <f t="shared" si="238"/>
        <v>0</v>
      </c>
      <c r="CJ185" s="90">
        <f t="shared" si="239"/>
        <v>0</v>
      </c>
      <c r="CK185" s="91">
        <f t="shared" si="240"/>
        <v>0</v>
      </c>
      <c r="CL185" s="89">
        <f t="shared" si="241"/>
        <v>0</v>
      </c>
      <c r="CM185" s="89">
        <f t="shared" si="242"/>
        <v>0</v>
      </c>
      <c r="CN185" s="89">
        <f t="shared" si="243"/>
        <v>0</v>
      </c>
      <c r="CO185" s="89">
        <f t="shared" si="244"/>
        <v>0</v>
      </c>
      <c r="CP185" s="89">
        <f t="shared" si="245"/>
        <v>0</v>
      </c>
      <c r="CQ185" s="89">
        <f t="shared" si="246"/>
        <v>0</v>
      </c>
      <c r="CR185" s="89">
        <f t="shared" si="247"/>
        <v>0</v>
      </c>
      <c r="CS185" s="94">
        <f t="shared" si="248"/>
        <v>0</v>
      </c>
      <c r="CT185" s="94">
        <f t="shared" si="249"/>
        <v>0</v>
      </c>
      <c r="CU185" s="90">
        <f t="shared" si="250"/>
        <v>0</v>
      </c>
      <c r="CV185" s="91">
        <f t="shared" si="251"/>
        <v>0</v>
      </c>
      <c r="CW185" s="89">
        <f t="shared" si="252"/>
        <v>0</v>
      </c>
      <c r="CX185" s="89">
        <f t="shared" si="253"/>
        <v>0</v>
      </c>
      <c r="CY185" s="89">
        <f t="shared" si="254"/>
        <v>0</v>
      </c>
      <c r="CZ185" s="89">
        <f t="shared" si="255"/>
        <v>0</v>
      </c>
      <c r="DA185" s="89">
        <f t="shared" si="256"/>
        <v>0</v>
      </c>
      <c r="DB185" s="89">
        <f t="shared" si="257"/>
        <v>0</v>
      </c>
      <c r="DC185" s="89">
        <f t="shared" si="258"/>
        <v>0</v>
      </c>
      <c r="DD185" s="94">
        <f t="shared" si="259"/>
        <v>0</v>
      </c>
      <c r="DE185" s="94">
        <f t="shared" si="260"/>
        <v>0</v>
      </c>
      <c r="DF185" s="90">
        <f t="shared" si="261"/>
        <v>0</v>
      </c>
      <c r="DG185" s="91">
        <f t="shared" si="262"/>
        <v>0</v>
      </c>
      <c r="DH185" s="91">
        <f t="shared" si="263"/>
        <v>0</v>
      </c>
      <c r="DI185" s="91">
        <f t="shared" si="264"/>
        <v>0</v>
      </c>
      <c r="DJ185" s="91">
        <f t="shared" si="265"/>
        <v>0</v>
      </c>
      <c r="DK185" s="89">
        <f t="shared" si="266"/>
        <v>0</v>
      </c>
      <c r="DL185" s="89">
        <f t="shared" si="267"/>
        <v>0</v>
      </c>
      <c r="DM185" s="89">
        <f t="shared" si="268"/>
        <v>0</v>
      </c>
      <c r="DN185" s="89">
        <f t="shared" si="269"/>
        <v>0</v>
      </c>
      <c r="DO185" s="89">
        <f t="shared" si="270"/>
        <v>0</v>
      </c>
      <c r="DP185" s="94">
        <f t="shared" si="271"/>
        <v>0</v>
      </c>
      <c r="DQ185" s="90">
        <f t="shared" si="272"/>
        <v>0</v>
      </c>
      <c r="DR185" s="342">
        <f t="shared" si="273"/>
        <v>0</v>
      </c>
      <c r="DS185" s="343">
        <f t="shared" si="274"/>
        <v>0</v>
      </c>
      <c r="DT185" s="343">
        <f t="shared" si="275"/>
        <v>0</v>
      </c>
      <c r="DU185" s="343">
        <f t="shared" si="276"/>
        <v>0</v>
      </c>
      <c r="DV185" s="89">
        <f t="shared" si="277"/>
        <v>0</v>
      </c>
      <c r="DW185" s="89">
        <f t="shared" si="278"/>
        <v>0</v>
      </c>
      <c r="DX185" s="343">
        <f t="shared" si="279"/>
        <v>0</v>
      </c>
      <c r="DY185" s="343">
        <f t="shared" si="280"/>
        <v>0</v>
      </c>
      <c r="DZ185" s="343">
        <f t="shared" si="281"/>
        <v>0</v>
      </c>
      <c r="EA185" s="94">
        <f t="shared" si="282"/>
        <v>0</v>
      </c>
      <c r="EB185" s="90">
        <f t="shared" si="283"/>
        <v>0</v>
      </c>
      <c r="EC185" s="91">
        <f t="shared" si="284"/>
        <v>0</v>
      </c>
      <c r="ED185" s="89">
        <f t="shared" si="285"/>
        <v>0</v>
      </c>
      <c r="EE185" s="89">
        <f t="shared" si="286"/>
        <v>0</v>
      </c>
      <c r="EF185" s="89">
        <f t="shared" si="287"/>
        <v>0</v>
      </c>
      <c r="EG185" s="89">
        <f t="shared" si="288"/>
        <v>0</v>
      </c>
      <c r="EH185" s="89">
        <f t="shared" si="289"/>
        <v>0</v>
      </c>
      <c r="EI185" s="89">
        <f t="shared" si="290"/>
        <v>0</v>
      </c>
      <c r="EJ185" s="89">
        <f t="shared" si="291"/>
        <v>0</v>
      </c>
      <c r="EK185" s="94">
        <f t="shared" si="292"/>
        <v>0</v>
      </c>
      <c r="EL185" s="94">
        <f t="shared" si="293"/>
        <v>0</v>
      </c>
      <c r="EM185" s="90">
        <f t="shared" si="294"/>
        <v>0</v>
      </c>
      <c r="EN185" s="91">
        <f t="shared" si="210"/>
        <v>0</v>
      </c>
      <c r="EO185" s="89">
        <f t="shared" si="211"/>
        <v>0</v>
      </c>
      <c r="EP185" s="89">
        <f t="shared" si="212"/>
        <v>0</v>
      </c>
      <c r="EQ185" s="89">
        <f t="shared" si="213"/>
        <v>0</v>
      </c>
      <c r="ER185" s="89">
        <f t="shared" si="214"/>
        <v>0</v>
      </c>
      <c r="ES185" s="89">
        <f t="shared" si="295"/>
        <v>0</v>
      </c>
      <c r="ET185" s="89">
        <f t="shared" si="215"/>
        <v>0</v>
      </c>
      <c r="EU185" s="89">
        <f t="shared" si="216"/>
        <v>0</v>
      </c>
      <c r="EV185" s="94">
        <f t="shared" si="217"/>
        <v>0</v>
      </c>
      <c r="EW185" s="94">
        <f t="shared" si="218"/>
        <v>0</v>
      </c>
      <c r="EX185" s="90">
        <f t="shared" si="219"/>
        <v>0</v>
      </c>
      <c r="EY185" s="662"/>
    </row>
    <row r="186" spans="1:155" ht="21.75" customHeight="1">
      <c r="A186" s="13">
        <f t="shared" si="208"/>
        <v>0</v>
      </c>
      <c r="B186" s="35">
        <v>64</v>
      </c>
      <c r="C186" s="336">
        <v>178</v>
      </c>
      <c r="D186" s="6">
        <f t="shared" si="209"/>
        <v>0</v>
      </c>
      <c r="E186" s="79"/>
      <c r="F186" s="443" t="str">
        <f t="shared" si="296"/>
        <v/>
      </c>
      <c r="G186" s="79">
        <f>'Data Paste From Shala Darpan'!L179</f>
        <v>0</v>
      </c>
      <c r="H186" s="79">
        <f>'Data Paste From Shala Darpan'!F179</f>
        <v>0</v>
      </c>
      <c r="I186" s="79">
        <f>'Data Paste From Shala Darpan'!H179</f>
        <v>0</v>
      </c>
      <c r="J186" s="79">
        <f>'Data Paste From Shala Darpan'!I179</f>
        <v>0</v>
      </c>
      <c r="K186" s="337">
        <f>'Data Paste From Shala Darpan'!K179</f>
        <v>0</v>
      </c>
      <c r="L186" s="214" t="str">
        <f t="shared" si="220"/>
        <v/>
      </c>
      <c r="M186" s="174"/>
      <c r="N186" s="175" t="str">
        <f t="shared" si="131"/>
        <v/>
      </c>
      <c r="O186" s="220">
        <f t="shared" si="221"/>
        <v>0</v>
      </c>
      <c r="P186" s="681"/>
      <c r="Q186" s="137"/>
      <c r="R186" s="138"/>
      <c r="S186" s="138"/>
      <c r="T186" s="139"/>
      <c r="U186" s="138"/>
      <c r="V186" s="414">
        <f t="shared" si="222"/>
        <v>0</v>
      </c>
      <c r="W186" s="138"/>
      <c r="X186" s="193"/>
      <c r="Y186" s="194"/>
      <c r="Z186" s="194"/>
      <c r="AA186" s="195"/>
      <c r="AB186" s="194"/>
      <c r="AC186" s="417">
        <f t="shared" si="223"/>
        <v>0</v>
      </c>
      <c r="AD186" s="194"/>
      <c r="AE186" s="242"/>
      <c r="AF186" s="243"/>
      <c r="AG186" s="243"/>
      <c r="AH186" s="244"/>
      <c r="AI186" s="243"/>
      <c r="AJ186" s="420">
        <f t="shared" si="224"/>
        <v>0</v>
      </c>
      <c r="AK186" s="243"/>
      <c r="AL186" s="143"/>
      <c r="AM186" s="144"/>
      <c r="AN186" s="144"/>
      <c r="AO186" s="145"/>
      <c r="AP186" s="144"/>
      <c r="AQ186" s="423">
        <f t="shared" si="225"/>
        <v>0</v>
      </c>
      <c r="AR186" s="144"/>
      <c r="AS186" s="257"/>
      <c r="AT186" s="258"/>
      <c r="AU186" s="258"/>
      <c r="AV186" s="259"/>
      <c r="AW186" s="258"/>
      <c r="AX186" s="426">
        <f t="shared" si="226"/>
        <v>0</v>
      </c>
      <c r="AY186" s="258"/>
      <c r="AZ186" s="295"/>
      <c r="BA186" s="296"/>
      <c r="BB186" s="296"/>
      <c r="BC186" s="297"/>
      <c r="BD186" s="296"/>
      <c r="BE186" s="429">
        <f t="shared" si="227"/>
        <v>0</v>
      </c>
      <c r="BF186" s="296"/>
      <c r="BG186" s="257"/>
      <c r="BH186" s="258"/>
      <c r="BI186" s="258"/>
      <c r="BJ186" s="259"/>
      <c r="BK186" s="258"/>
      <c r="BL186" s="426">
        <f t="shared" si="228"/>
        <v>0</v>
      </c>
      <c r="BM186" s="258"/>
      <c r="BN186" s="266">
        <v>0</v>
      </c>
      <c r="BO186" s="267">
        <v>0</v>
      </c>
      <c r="BP186" s="274">
        <v>0</v>
      </c>
      <c r="BQ186" s="275">
        <v>0</v>
      </c>
      <c r="BR186" s="282">
        <v>0</v>
      </c>
      <c r="BS186" s="283">
        <v>0</v>
      </c>
      <c r="BT186" s="202">
        <v>0</v>
      </c>
      <c r="BU186" s="203">
        <v>0</v>
      </c>
      <c r="BV186" s="203">
        <v>0</v>
      </c>
      <c r="BW186" s="150">
        <v>0</v>
      </c>
      <c r="BX186" s="151">
        <v>0</v>
      </c>
      <c r="BY186" s="301">
        <v>0</v>
      </c>
      <c r="BZ186" s="91">
        <f t="shared" si="229"/>
        <v>0</v>
      </c>
      <c r="CA186" s="89">
        <f t="shared" si="230"/>
        <v>0</v>
      </c>
      <c r="CB186" s="89">
        <f t="shared" si="231"/>
        <v>0</v>
      </c>
      <c r="CC186" s="89">
        <f t="shared" si="232"/>
        <v>0</v>
      </c>
      <c r="CD186" s="89">
        <f t="shared" si="233"/>
        <v>0</v>
      </c>
      <c r="CE186" s="89">
        <f t="shared" si="234"/>
        <v>0</v>
      </c>
      <c r="CF186" s="89">
        <f t="shared" si="235"/>
        <v>0</v>
      </c>
      <c r="CG186" s="89">
        <f t="shared" si="236"/>
        <v>0</v>
      </c>
      <c r="CH186" s="94">
        <f t="shared" si="237"/>
        <v>0</v>
      </c>
      <c r="CI186" s="94">
        <f t="shared" si="238"/>
        <v>0</v>
      </c>
      <c r="CJ186" s="90">
        <f t="shared" si="239"/>
        <v>0</v>
      </c>
      <c r="CK186" s="91">
        <f t="shared" si="240"/>
        <v>0</v>
      </c>
      <c r="CL186" s="89">
        <f t="shared" si="241"/>
        <v>0</v>
      </c>
      <c r="CM186" s="89">
        <f t="shared" si="242"/>
        <v>0</v>
      </c>
      <c r="CN186" s="89">
        <f t="shared" si="243"/>
        <v>0</v>
      </c>
      <c r="CO186" s="89">
        <f t="shared" si="244"/>
        <v>0</v>
      </c>
      <c r="CP186" s="89">
        <f t="shared" si="245"/>
        <v>0</v>
      </c>
      <c r="CQ186" s="89">
        <f t="shared" si="246"/>
        <v>0</v>
      </c>
      <c r="CR186" s="89">
        <f t="shared" si="247"/>
        <v>0</v>
      </c>
      <c r="CS186" s="94">
        <f t="shared" si="248"/>
        <v>0</v>
      </c>
      <c r="CT186" s="94">
        <f t="shared" si="249"/>
        <v>0</v>
      </c>
      <c r="CU186" s="90">
        <f t="shared" si="250"/>
        <v>0</v>
      </c>
      <c r="CV186" s="91">
        <f t="shared" si="251"/>
        <v>0</v>
      </c>
      <c r="CW186" s="89">
        <f t="shared" si="252"/>
        <v>0</v>
      </c>
      <c r="CX186" s="89">
        <f t="shared" si="253"/>
        <v>0</v>
      </c>
      <c r="CY186" s="89">
        <f t="shared" si="254"/>
        <v>0</v>
      </c>
      <c r="CZ186" s="89">
        <f t="shared" si="255"/>
        <v>0</v>
      </c>
      <c r="DA186" s="89">
        <f t="shared" si="256"/>
        <v>0</v>
      </c>
      <c r="DB186" s="89">
        <f t="shared" si="257"/>
        <v>0</v>
      </c>
      <c r="DC186" s="89">
        <f t="shared" si="258"/>
        <v>0</v>
      </c>
      <c r="DD186" s="94">
        <f t="shared" si="259"/>
        <v>0</v>
      </c>
      <c r="DE186" s="94">
        <f t="shared" si="260"/>
        <v>0</v>
      </c>
      <c r="DF186" s="90">
        <f t="shared" si="261"/>
        <v>0</v>
      </c>
      <c r="DG186" s="91">
        <f t="shared" si="262"/>
        <v>0</v>
      </c>
      <c r="DH186" s="91">
        <f t="shared" si="263"/>
        <v>0</v>
      </c>
      <c r="DI186" s="91">
        <f t="shared" si="264"/>
        <v>0</v>
      </c>
      <c r="DJ186" s="91">
        <f t="shared" si="265"/>
        <v>0</v>
      </c>
      <c r="DK186" s="89">
        <f t="shared" si="266"/>
        <v>0</v>
      </c>
      <c r="DL186" s="89">
        <f t="shared" si="267"/>
        <v>0</v>
      </c>
      <c r="DM186" s="89">
        <f t="shared" si="268"/>
        <v>0</v>
      </c>
      <c r="DN186" s="89">
        <f t="shared" si="269"/>
        <v>0</v>
      </c>
      <c r="DO186" s="89">
        <f t="shared" si="270"/>
        <v>0</v>
      </c>
      <c r="DP186" s="94">
        <f t="shared" si="271"/>
        <v>0</v>
      </c>
      <c r="DQ186" s="90">
        <f t="shared" si="272"/>
        <v>0</v>
      </c>
      <c r="DR186" s="342">
        <f t="shared" si="273"/>
        <v>0</v>
      </c>
      <c r="DS186" s="343">
        <f t="shared" si="274"/>
        <v>0</v>
      </c>
      <c r="DT186" s="343">
        <f t="shared" si="275"/>
        <v>0</v>
      </c>
      <c r="DU186" s="343">
        <f t="shared" si="276"/>
        <v>0</v>
      </c>
      <c r="DV186" s="89">
        <f t="shared" si="277"/>
        <v>0</v>
      </c>
      <c r="DW186" s="89">
        <f t="shared" si="278"/>
        <v>0</v>
      </c>
      <c r="DX186" s="343">
        <f t="shared" si="279"/>
        <v>0</v>
      </c>
      <c r="DY186" s="343">
        <f t="shared" si="280"/>
        <v>0</v>
      </c>
      <c r="DZ186" s="343">
        <f t="shared" si="281"/>
        <v>0</v>
      </c>
      <c r="EA186" s="94">
        <f t="shared" si="282"/>
        <v>0</v>
      </c>
      <c r="EB186" s="90">
        <f t="shared" si="283"/>
        <v>0</v>
      </c>
      <c r="EC186" s="91">
        <f t="shared" si="284"/>
        <v>0</v>
      </c>
      <c r="ED186" s="89">
        <f t="shared" si="285"/>
        <v>0</v>
      </c>
      <c r="EE186" s="89">
        <f t="shared" si="286"/>
        <v>0</v>
      </c>
      <c r="EF186" s="89">
        <f t="shared" si="287"/>
        <v>0</v>
      </c>
      <c r="EG186" s="89">
        <f t="shared" si="288"/>
        <v>0</v>
      </c>
      <c r="EH186" s="89">
        <f t="shared" si="289"/>
        <v>0</v>
      </c>
      <c r="EI186" s="89">
        <f t="shared" si="290"/>
        <v>0</v>
      </c>
      <c r="EJ186" s="89">
        <f t="shared" si="291"/>
        <v>0</v>
      </c>
      <c r="EK186" s="94">
        <f t="shared" si="292"/>
        <v>0</v>
      </c>
      <c r="EL186" s="94">
        <f t="shared" si="293"/>
        <v>0</v>
      </c>
      <c r="EM186" s="90">
        <f t="shared" si="294"/>
        <v>0</v>
      </c>
      <c r="EN186" s="91">
        <f t="shared" si="210"/>
        <v>0</v>
      </c>
      <c r="EO186" s="89">
        <f t="shared" si="211"/>
        <v>0</v>
      </c>
      <c r="EP186" s="89">
        <f t="shared" si="212"/>
        <v>0</v>
      </c>
      <c r="EQ186" s="89">
        <f t="shared" si="213"/>
        <v>0</v>
      </c>
      <c r="ER186" s="89">
        <f t="shared" si="214"/>
        <v>0</v>
      </c>
      <c r="ES186" s="89">
        <f t="shared" si="295"/>
        <v>0</v>
      </c>
      <c r="ET186" s="89">
        <f t="shared" si="215"/>
        <v>0</v>
      </c>
      <c r="EU186" s="89">
        <f t="shared" si="216"/>
        <v>0</v>
      </c>
      <c r="EV186" s="94">
        <f t="shared" si="217"/>
        <v>0</v>
      </c>
      <c r="EW186" s="94">
        <f t="shared" si="218"/>
        <v>0</v>
      </c>
      <c r="EX186" s="90">
        <f t="shared" si="219"/>
        <v>0</v>
      </c>
      <c r="EY186" s="662"/>
    </row>
    <row r="187" spans="1:155" ht="21.75" customHeight="1">
      <c r="A187" s="13">
        <f t="shared" si="208"/>
        <v>0</v>
      </c>
      <c r="B187" s="35">
        <v>65</v>
      </c>
      <c r="C187" s="334">
        <v>179</v>
      </c>
      <c r="D187" s="6">
        <f t="shared" si="209"/>
        <v>0</v>
      </c>
      <c r="E187" s="79"/>
      <c r="F187" s="443" t="str">
        <f t="shared" si="296"/>
        <v/>
      </c>
      <c r="G187" s="78">
        <f>'Data Paste From Shala Darpan'!L180</f>
        <v>0</v>
      </c>
      <c r="H187" s="79">
        <f>'Data Paste From Shala Darpan'!F180</f>
        <v>0</v>
      </c>
      <c r="I187" s="79">
        <f>'Data Paste From Shala Darpan'!H180</f>
        <v>0</v>
      </c>
      <c r="J187" s="79">
        <f>'Data Paste From Shala Darpan'!I180</f>
        <v>0</v>
      </c>
      <c r="K187" s="337">
        <f>'Data Paste From Shala Darpan'!K180</f>
        <v>0</v>
      </c>
      <c r="L187" s="214" t="str">
        <f t="shared" si="220"/>
        <v/>
      </c>
      <c r="M187" s="174"/>
      <c r="N187" s="175" t="str">
        <f t="shared" si="131"/>
        <v/>
      </c>
      <c r="O187" s="220">
        <f t="shared" si="221"/>
        <v>0</v>
      </c>
      <c r="P187" s="681"/>
      <c r="Q187" s="137"/>
      <c r="R187" s="138"/>
      <c r="S187" s="138"/>
      <c r="T187" s="139"/>
      <c r="U187" s="138"/>
      <c r="V187" s="414">
        <f t="shared" si="222"/>
        <v>0</v>
      </c>
      <c r="W187" s="138"/>
      <c r="X187" s="193"/>
      <c r="Y187" s="194"/>
      <c r="Z187" s="194"/>
      <c r="AA187" s="195"/>
      <c r="AB187" s="194"/>
      <c r="AC187" s="417">
        <f t="shared" si="223"/>
        <v>0</v>
      </c>
      <c r="AD187" s="194"/>
      <c r="AE187" s="242"/>
      <c r="AF187" s="243"/>
      <c r="AG187" s="243"/>
      <c r="AH187" s="244"/>
      <c r="AI187" s="243"/>
      <c r="AJ187" s="420">
        <f t="shared" si="224"/>
        <v>0</v>
      </c>
      <c r="AK187" s="243"/>
      <c r="AL187" s="143"/>
      <c r="AM187" s="144"/>
      <c r="AN187" s="144"/>
      <c r="AO187" s="145"/>
      <c r="AP187" s="144"/>
      <c r="AQ187" s="423">
        <f t="shared" si="225"/>
        <v>0</v>
      </c>
      <c r="AR187" s="144"/>
      <c r="AS187" s="257"/>
      <c r="AT187" s="258"/>
      <c r="AU187" s="258"/>
      <c r="AV187" s="259"/>
      <c r="AW187" s="258"/>
      <c r="AX187" s="426">
        <f t="shared" si="226"/>
        <v>0</v>
      </c>
      <c r="AY187" s="258"/>
      <c r="AZ187" s="295"/>
      <c r="BA187" s="296"/>
      <c r="BB187" s="296"/>
      <c r="BC187" s="297"/>
      <c r="BD187" s="296"/>
      <c r="BE187" s="429">
        <f t="shared" si="227"/>
        <v>0</v>
      </c>
      <c r="BF187" s="296"/>
      <c r="BG187" s="257"/>
      <c r="BH187" s="258"/>
      <c r="BI187" s="258"/>
      <c r="BJ187" s="259"/>
      <c r="BK187" s="258"/>
      <c r="BL187" s="426">
        <f t="shared" si="228"/>
        <v>0</v>
      </c>
      <c r="BM187" s="258"/>
      <c r="BN187" s="266">
        <v>0</v>
      </c>
      <c r="BO187" s="267">
        <v>0</v>
      </c>
      <c r="BP187" s="274">
        <v>0</v>
      </c>
      <c r="BQ187" s="275">
        <v>0</v>
      </c>
      <c r="BR187" s="282">
        <v>0</v>
      </c>
      <c r="BS187" s="283">
        <v>0</v>
      </c>
      <c r="BT187" s="202">
        <v>0</v>
      </c>
      <c r="BU187" s="203">
        <v>0</v>
      </c>
      <c r="BV187" s="203">
        <v>0</v>
      </c>
      <c r="BW187" s="150">
        <v>0</v>
      </c>
      <c r="BX187" s="151">
        <v>0</v>
      </c>
      <c r="BY187" s="301">
        <v>0</v>
      </c>
      <c r="BZ187" s="91">
        <f t="shared" si="229"/>
        <v>0</v>
      </c>
      <c r="CA187" s="89">
        <f t="shared" si="230"/>
        <v>0</v>
      </c>
      <c r="CB187" s="89">
        <f t="shared" si="231"/>
        <v>0</v>
      </c>
      <c r="CC187" s="89">
        <f t="shared" si="232"/>
        <v>0</v>
      </c>
      <c r="CD187" s="89">
        <f t="shared" si="233"/>
        <v>0</v>
      </c>
      <c r="CE187" s="89">
        <f t="shared" si="234"/>
        <v>0</v>
      </c>
      <c r="CF187" s="89">
        <f t="shared" si="235"/>
        <v>0</v>
      </c>
      <c r="CG187" s="89">
        <f t="shared" si="236"/>
        <v>0</v>
      </c>
      <c r="CH187" s="94">
        <f t="shared" si="237"/>
        <v>0</v>
      </c>
      <c r="CI187" s="94">
        <f t="shared" si="238"/>
        <v>0</v>
      </c>
      <c r="CJ187" s="90">
        <f t="shared" si="239"/>
        <v>0</v>
      </c>
      <c r="CK187" s="91">
        <f t="shared" si="240"/>
        <v>0</v>
      </c>
      <c r="CL187" s="89">
        <f t="shared" si="241"/>
        <v>0</v>
      </c>
      <c r="CM187" s="89">
        <f t="shared" si="242"/>
        <v>0</v>
      </c>
      <c r="CN187" s="89">
        <f t="shared" si="243"/>
        <v>0</v>
      </c>
      <c r="CO187" s="89">
        <f t="shared" si="244"/>
        <v>0</v>
      </c>
      <c r="CP187" s="89">
        <f t="shared" si="245"/>
        <v>0</v>
      </c>
      <c r="CQ187" s="89">
        <f t="shared" si="246"/>
        <v>0</v>
      </c>
      <c r="CR187" s="89">
        <f t="shared" si="247"/>
        <v>0</v>
      </c>
      <c r="CS187" s="94">
        <f t="shared" si="248"/>
        <v>0</v>
      </c>
      <c r="CT187" s="94">
        <f t="shared" si="249"/>
        <v>0</v>
      </c>
      <c r="CU187" s="90">
        <f t="shared" si="250"/>
        <v>0</v>
      </c>
      <c r="CV187" s="91">
        <f t="shared" si="251"/>
        <v>0</v>
      </c>
      <c r="CW187" s="89">
        <f t="shared" si="252"/>
        <v>0</v>
      </c>
      <c r="CX187" s="89">
        <f t="shared" si="253"/>
        <v>0</v>
      </c>
      <c r="CY187" s="89">
        <f t="shared" si="254"/>
        <v>0</v>
      </c>
      <c r="CZ187" s="89">
        <f t="shared" si="255"/>
        <v>0</v>
      </c>
      <c r="DA187" s="89">
        <f t="shared" si="256"/>
        <v>0</v>
      </c>
      <c r="DB187" s="89">
        <f t="shared" si="257"/>
        <v>0</v>
      </c>
      <c r="DC187" s="89">
        <f t="shared" si="258"/>
        <v>0</v>
      </c>
      <c r="DD187" s="94">
        <f t="shared" si="259"/>
        <v>0</v>
      </c>
      <c r="DE187" s="94">
        <f t="shared" si="260"/>
        <v>0</v>
      </c>
      <c r="DF187" s="90">
        <f t="shared" si="261"/>
        <v>0</v>
      </c>
      <c r="DG187" s="91">
        <f t="shared" si="262"/>
        <v>0</v>
      </c>
      <c r="DH187" s="91">
        <f t="shared" si="263"/>
        <v>0</v>
      </c>
      <c r="DI187" s="91">
        <f t="shared" si="264"/>
        <v>0</v>
      </c>
      <c r="DJ187" s="91">
        <f t="shared" si="265"/>
        <v>0</v>
      </c>
      <c r="DK187" s="89">
        <f t="shared" si="266"/>
        <v>0</v>
      </c>
      <c r="DL187" s="89">
        <f t="shared" si="267"/>
        <v>0</v>
      </c>
      <c r="DM187" s="89">
        <f t="shared" si="268"/>
        <v>0</v>
      </c>
      <c r="DN187" s="89">
        <f t="shared" si="269"/>
        <v>0</v>
      </c>
      <c r="DO187" s="89">
        <f t="shared" si="270"/>
        <v>0</v>
      </c>
      <c r="DP187" s="94">
        <f t="shared" si="271"/>
        <v>0</v>
      </c>
      <c r="DQ187" s="90">
        <f t="shared" si="272"/>
        <v>0</v>
      </c>
      <c r="DR187" s="342">
        <f t="shared" si="273"/>
        <v>0</v>
      </c>
      <c r="DS187" s="343">
        <f t="shared" si="274"/>
        <v>0</v>
      </c>
      <c r="DT187" s="343">
        <f t="shared" si="275"/>
        <v>0</v>
      </c>
      <c r="DU187" s="343">
        <f t="shared" si="276"/>
        <v>0</v>
      </c>
      <c r="DV187" s="89">
        <f t="shared" si="277"/>
        <v>0</v>
      </c>
      <c r="DW187" s="89">
        <f t="shared" si="278"/>
        <v>0</v>
      </c>
      <c r="DX187" s="343">
        <f t="shared" si="279"/>
        <v>0</v>
      </c>
      <c r="DY187" s="343">
        <f t="shared" si="280"/>
        <v>0</v>
      </c>
      <c r="DZ187" s="343">
        <f t="shared" si="281"/>
        <v>0</v>
      </c>
      <c r="EA187" s="94">
        <f t="shared" si="282"/>
        <v>0</v>
      </c>
      <c r="EB187" s="90">
        <f t="shared" si="283"/>
        <v>0</v>
      </c>
      <c r="EC187" s="91">
        <f t="shared" si="284"/>
        <v>0</v>
      </c>
      <c r="ED187" s="89">
        <f t="shared" si="285"/>
        <v>0</v>
      </c>
      <c r="EE187" s="89">
        <f t="shared" si="286"/>
        <v>0</v>
      </c>
      <c r="EF187" s="89">
        <f t="shared" si="287"/>
        <v>0</v>
      </c>
      <c r="EG187" s="89">
        <f t="shared" si="288"/>
        <v>0</v>
      </c>
      <c r="EH187" s="89">
        <f t="shared" si="289"/>
        <v>0</v>
      </c>
      <c r="EI187" s="89">
        <f t="shared" si="290"/>
        <v>0</v>
      </c>
      <c r="EJ187" s="89">
        <f t="shared" si="291"/>
        <v>0</v>
      </c>
      <c r="EK187" s="94">
        <f t="shared" si="292"/>
        <v>0</v>
      </c>
      <c r="EL187" s="94">
        <f t="shared" si="293"/>
        <v>0</v>
      </c>
      <c r="EM187" s="90">
        <f t="shared" si="294"/>
        <v>0</v>
      </c>
      <c r="EN187" s="91">
        <f t="shared" si="210"/>
        <v>0</v>
      </c>
      <c r="EO187" s="89">
        <f t="shared" si="211"/>
        <v>0</v>
      </c>
      <c r="EP187" s="89">
        <f t="shared" si="212"/>
        <v>0</v>
      </c>
      <c r="EQ187" s="89">
        <f t="shared" si="213"/>
        <v>0</v>
      </c>
      <c r="ER187" s="89">
        <f t="shared" si="214"/>
        <v>0</v>
      </c>
      <c r="ES187" s="89">
        <f t="shared" si="295"/>
        <v>0</v>
      </c>
      <c r="ET187" s="89">
        <f t="shared" si="215"/>
        <v>0</v>
      </c>
      <c r="EU187" s="89">
        <f t="shared" si="216"/>
        <v>0</v>
      </c>
      <c r="EV187" s="94">
        <f t="shared" si="217"/>
        <v>0</v>
      </c>
      <c r="EW187" s="94">
        <f t="shared" si="218"/>
        <v>0</v>
      </c>
      <c r="EX187" s="90">
        <f t="shared" si="219"/>
        <v>0</v>
      </c>
      <c r="EY187" s="662"/>
    </row>
    <row r="188" spans="1:155" ht="22.5" customHeight="1">
      <c r="A188" s="13">
        <f t="shared" si="208"/>
        <v>0</v>
      </c>
      <c r="B188" s="35">
        <v>66</v>
      </c>
      <c r="C188" s="336">
        <v>180</v>
      </c>
      <c r="D188" s="6">
        <f t="shared" si="209"/>
        <v>0</v>
      </c>
      <c r="E188" s="79"/>
      <c r="F188" s="443" t="str">
        <f t="shared" si="296"/>
        <v/>
      </c>
      <c r="G188" s="79">
        <f>'Data Paste From Shala Darpan'!L181</f>
        <v>0</v>
      </c>
      <c r="H188" s="79">
        <f>'Data Paste From Shala Darpan'!F181</f>
        <v>0</v>
      </c>
      <c r="I188" s="79">
        <f>'Data Paste From Shala Darpan'!H181</f>
        <v>0</v>
      </c>
      <c r="J188" s="79">
        <f>'Data Paste From Shala Darpan'!I181</f>
        <v>0</v>
      </c>
      <c r="K188" s="337">
        <f>'Data Paste From Shala Darpan'!K181</f>
        <v>0</v>
      </c>
      <c r="L188" s="214" t="str">
        <f t="shared" si="220"/>
        <v/>
      </c>
      <c r="M188" s="174"/>
      <c r="N188" s="175" t="str">
        <f t="shared" si="131"/>
        <v/>
      </c>
      <c r="O188" s="220">
        <f t="shared" si="221"/>
        <v>0</v>
      </c>
      <c r="P188" s="681"/>
      <c r="Q188" s="137"/>
      <c r="R188" s="138"/>
      <c r="S188" s="138"/>
      <c r="T188" s="139"/>
      <c r="U188" s="138"/>
      <c r="V188" s="414">
        <f t="shared" si="222"/>
        <v>0</v>
      </c>
      <c r="W188" s="138"/>
      <c r="X188" s="193"/>
      <c r="Y188" s="194"/>
      <c r="Z188" s="194"/>
      <c r="AA188" s="195"/>
      <c r="AB188" s="194"/>
      <c r="AC188" s="417">
        <f t="shared" si="223"/>
        <v>0</v>
      </c>
      <c r="AD188" s="194"/>
      <c r="AE188" s="242"/>
      <c r="AF188" s="243"/>
      <c r="AG188" s="243"/>
      <c r="AH188" s="244"/>
      <c r="AI188" s="243"/>
      <c r="AJ188" s="420">
        <f t="shared" si="224"/>
        <v>0</v>
      </c>
      <c r="AK188" s="243"/>
      <c r="AL188" s="143"/>
      <c r="AM188" s="144"/>
      <c r="AN188" s="144"/>
      <c r="AO188" s="145"/>
      <c r="AP188" s="144"/>
      <c r="AQ188" s="423">
        <f t="shared" si="225"/>
        <v>0</v>
      </c>
      <c r="AR188" s="144"/>
      <c r="AS188" s="257"/>
      <c r="AT188" s="258"/>
      <c r="AU188" s="258"/>
      <c r="AV188" s="259"/>
      <c r="AW188" s="258"/>
      <c r="AX188" s="426">
        <f t="shared" si="226"/>
        <v>0</v>
      </c>
      <c r="AY188" s="258"/>
      <c r="AZ188" s="295"/>
      <c r="BA188" s="296"/>
      <c r="BB188" s="296"/>
      <c r="BC188" s="297"/>
      <c r="BD188" s="296"/>
      <c r="BE188" s="429">
        <f t="shared" si="227"/>
        <v>0</v>
      </c>
      <c r="BF188" s="296"/>
      <c r="BG188" s="257"/>
      <c r="BH188" s="258"/>
      <c r="BI188" s="258"/>
      <c r="BJ188" s="259"/>
      <c r="BK188" s="258"/>
      <c r="BL188" s="426">
        <f t="shared" si="228"/>
        <v>0</v>
      </c>
      <c r="BM188" s="258"/>
      <c r="BN188" s="266">
        <v>0</v>
      </c>
      <c r="BO188" s="267">
        <v>0</v>
      </c>
      <c r="BP188" s="274">
        <v>0</v>
      </c>
      <c r="BQ188" s="275">
        <v>0</v>
      </c>
      <c r="BR188" s="282">
        <v>0</v>
      </c>
      <c r="BS188" s="283">
        <v>0</v>
      </c>
      <c r="BT188" s="202">
        <v>0</v>
      </c>
      <c r="BU188" s="203">
        <v>0</v>
      </c>
      <c r="BV188" s="203">
        <v>0</v>
      </c>
      <c r="BW188" s="150">
        <v>0</v>
      </c>
      <c r="BX188" s="151">
        <v>0</v>
      </c>
      <c r="BY188" s="301">
        <v>0</v>
      </c>
      <c r="BZ188" s="91">
        <f t="shared" si="229"/>
        <v>0</v>
      </c>
      <c r="CA188" s="89">
        <f t="shared" si="230"/>
        <v>0</v>
      </c>
      <c r="CB188" s="89">
        <f t="shared" si="231"/>
        <v>0</v>
      </c>
      <c r="CC188" s="89">
        <f t="shared" si="232"/>
        <v>0</v>
      </c>
      <c r="CD188" s="89">
        <f t="shared" si="233"/>
        <v>0</v>
      </c>
      <c r="CE188" s="89">
        <f t="shared" si="234"/>
        <v>0</v>
      </c>
      <c r="CF188" s="89">
        <f t="shared" si="235"/>
        <v>0</v>
      </c>
      <c r="CG188" s="89">
        <f t="shared" si="236"/>
        <v>0</v>
      </c>
      <c r="CH188" s="94">
        <f t="shared" si="237"/>
        <v>0</v>
      </c>
      <c r="CI188" s="94">
        <f t="shared" si="238"/>
        <v>0</v>
      </c>
      <c r="CJ188" s="90">
        <f t="shared" si="239"/>
        <v>0</v>
      </c>
      <c r="CK188" s="91">
        <f t="shared" si="240"/>
        <v>0</v>
      </c>
      <c r="CL188" s="89">
        <f t="shared" si="241"/>
        <v>0</v>
      </c>
      <c r="CM188" s="89">
        <f t="shared" si="242"/>
        <v>0</v>
      </c>
      <c r="CN188" s="89">
        <f t="shared" si="243"/>
        <v>0</v>
      </c>
      <c r="CO188" s="89">
        <f t="shared" si="244"/>
        <v>0</v>
      </c>
      <c r="CP188" s="89">
        <f t="shared" si="245"/>
        <v>0</v>
      </c>
      <c r="CQ188" s="89">
        <f t="shared" si="246"/>
        <v>0</v>
      </c>
      <c r="CR188" s="89">
        <f t="shared" si="247"/>
        <v>0</v>
      </c>
      <c r="CS188" s="94">
        <f t="shared" si="248"/>
        <v>0</v>
      </c>
      <c r="CT188" s="94">
        <f t="shared" si="249"/>
        <v>0</v>
      </c>
      <c r="CU188" s="90">
        <f t="shared" si="250"/>
        <v>0</v>
      </c>
      <c r="CV188" s="91">
        <f t="shared" si="251"/>
        <v>0</v>
      </c>
      <c r="CW188" s="89">
        <f t="shared" si="252"/>
        <v>0</v>
      </c>
      <c r="CX188" s="89">
        <f t="shared" si="253"/>
        <v>0</v>
      </c>
      <c r="CY188" s="89">
        <f t="shared" si="254"/>
        <v>0</v>
      </c>
      <c r="CZ188" s="89">
        <f t="shared" si="255"/>
        <v>0</v>
      </c>
      <c r="DA188" s="89">
        <f t="shared" si="256"/>
        <v>0</v>
      </c>
      <c r="DB188" s="89">
        <f t="shared" si="257"/>
        <v>0</v>
      </c>
      <c r="DC188" s="89">
        <f t="shared" si="258"/>
        <v>0</v>
      </c>
      <c r="DD188" s="94">
        <f t="shared" si="259"/>
        <v>0</v>
      </c>
      <c r="DE188" s="94">
        <f t="shared" si="260"/>
        <v>0</v>
      </c>
      <c r="DF188" s="90">
        <f t="shared" si="261"/>
        <v>0</v>
      </c>
      <c r="DG188" s="91">
        <f t="shared" si="262"/>
        <v>0</v>
      </c>
      <c r="DH188" s="91">
        <f t="shared" si="263"/>
        <v>0</v>
      </c>
      <c r="DI188" s="91">
        <f t="shared" si="264"/>
        <v>0</v>
      </c>
      <c r="DJ188" s="91">
        <f t="shared" si="265"/>
        <v>0</v>
      </c>
      <c r="DK188" s="89">
        <f t="shared" si="266"/>
        <v>0</v>
      </c>
      <c r="DL188" s="89">
        <f t="shared" si="267"/>
        <v>0</v>
      </c>
      <c r="DM188" s="89">
        <f t="shared" si="268"/>
        <v>0</v>
      </c>
      <c r="DN188" s="89">
        <f t="shared" si="269"/>
        <v>0</v>
      </c>
      <c r="DO188" s="89">
        <f t="shared" si="270"/>
        <v>0</v>
      </c>
      <c r="DP188" s="94">
        <f t="shared" si="271"/>
        <v>0</v>
      </c>
      <c r="DQ188" s="90">
        <f t="shared" si="272"/>
        <v>0</v>
      </c>
      <c r="DR188" s="342">
        <f t="shared" si="273"/>
        <v>0</v>
      </c>
      <c r="DS188" s="343">
        <f t="shared" si="274"/>
        <v>0</v>
      </c>
      <c r="DT188" s="343">
        <f t="shared" si="275"/>
        <v>0</v>
      </c>
      <c r="DU188" s="343">
        <f t="shared" si="276"/>
        <v>0</v>
      </c>
      <c r="DV188" s="89">
        <f t="shared" si="277"/>
        <v>0</v>
      </c>
      <c r="DW188" s="89">
        <f t="shared" si="278"/>
        <v>0</v>
      </c>
      <c r="DX188" s="343">
        <f t="shared" si="279"/>
        <v>0</v>
      </c>
      <c r="DY188" s="343">
        <f t="shared" si="280"/>
        <v>0</v>
      </c>
      <c r="DZ188" s="343">
        <f t="shared" si="281"/>
        <v>0</v>
      </c>
      <c r="EA188" s="94">
        <f t="shared" si="282"/>
        <v>0</v>
      </c>
      <c r="EB188" s="90">
        <f t="shared" si="283"/>
        <v>0</v>
      </c>
      <c r="EC188" s="91">
        <f t="shared" si="284"/>
        <v>0</v>
      </c>
      <c r="ED188" s="89">
        <f t="shared" si="285"/>
        <v>0</v>
      </c>
      <c r="EE188" s="89">
        <f t="shared" si="286"/>
        <v>0</v>
      </c>
      <c r="EF188" s="89">
        <f t="shared" si="287"/>
        <v>0</v>
      </c>
      <c r="EG188" s="89">
        <f t="shared" si="288"/>
        <v>0</v>
      </c>
      <c r="EH188" s="89">
        <f t="shared" si="289"/>
        <v>0</v>
      </c>
      <c r="EI188" s="89">
        <f t="shared" si="290"/>
        <v>0</v>
      </c>
      <c r="EJ188" s="89">
        <f t="shared" si="291"/>
        <v>0</v>
      </c>
      <c r="EK188" s="94">
        <f t="shared" si="292"/>
        <v>0</v>
      </c>
      <c r="EL188" s="94">
        <f t="shared" si="293"/>
        <v>0</v>
      </c>
      <c r="EM188" s="90">
        <f t="shared" si="294"/>
        <v>0</v>
      </c>
      <c r="EN188" s="91">
        <f t="shared" si="210"/>
        <v>0</v>
      </c>
      <c r="EO188" s="89">
        <f t="shared" si="211"/>
        <v>0</v>
      </c>
      <c r="EP188" s="89">
        <f t="shared" si="212"/>
        <v>0</v>
      </c>
      <c r="EQ188" s="89">
        <f t="shared" si="213"/>
        <v>0</v>
      </c>
      <c r="ER188" s="89">
        <f t="shared" si="214"/>
        <v>0</v>
      </c>
      <c r="ES188" s="89">
        <f t="shared" si="295"/>
        <v>0</v>
      </c>
      <c r="ET188" s="89">
        <f t="shared" si="215"/>
        <v>0</v>
      </c>
      <c r="EU188" s="89">
        <f t="shared" si="216"/>
        <v>0</v>
      </c>
      <c r="EV188" s="94">
        <f t="shared" si="217"/>
        <v>0</v>
      </c>
      <c r="EW188" s="94">
        <f t="shared" si="218"/>
        <v>0</v>
      </c>
      <c r="EX188" s="90">
        <f t="shared" si="219"/>
        <v>0</v>
      </c>
      <c r="EY188" s="662"/>
    </row>
    <row r="189" spans="1:155" ht="22.5" customHeight="1">
      <c r="A189" s="13">
        <f t="shared" si="208"/>
        <v>0</v>
      </c>
      <c r="B189" s="35">
        <v>67</v>
      </c>
      <c r="C189" s="334">
        <v>181</v>
      </c>
      <c r="D189" s="6">
        <f t="shared" si="209"/>
        <v>0</v>
      </c>
      <c r="E189" s="79"/>
      <c r="F189" s="443" t="str">
        <f t="shared" si="296"/>
        <v/>
      </c>
      <c r="G189" s="78">
        <f>'Data Paste From Shala Darpan'!L182</f>
        <v>0</v>
      </c>
      <c r="H189" s="79">
        <f>'Data Paste From Shala Darpan'!F182</f>
        <v>0</v>
      </c>
      <c r="I189" s="79">
        <f>'Data Paste From Shala Darpan'!H182</f>
        <v>0</v>
      </c>
      <c r="J189" s="79">
        <f>'Data Paste From Shala Darpan'!I182</f>
        <v>0</v>
      </c>
      <c r="K189" s="337">
        <f>'Data Paste From Shala Darpan'!K182</f>
        <v>0</v>
      </c>
      <c r="L189" s="214" t="str">
        <f t="shared" si="220"/>
        <v/>
      </c>
      <c r="M189" s="174"/>
      <c r="N189" s="175" t="str">
        <f t="shared" si="131"/>
        <v/>
      </c>
      <c r="O189" s="220">
        <f t="shared" si="221"/>
        <v>0</v>
      </c>
      <c r="P189" s="681"/>
      <c r="Q189" s="137"/>
      <c r="R189" s="138"/>
      <c r="S189" s="138"/>
      <c r="T189" s="139"/>
      <c r="U189" s="138"/>
      <c r="V189" s="414">
        <f t="shared" si="222"/>
        <v>0</v>
      </c>
      <c r="W189" s="138"/>
      <c r="X189" s="193"/>
      <c r="Y189" s="194"/>
      <c r="Z189" s="194"/>
      <c r="AA189" s="195"/>
      <c r="AB189" s="194"/>
      <c r="AC189" s="417">
        <f t="shared" si="223"/>
        <v>0</v>
      </c>
      <c r="AD189" s="194"/>
      <c r="AE189" s="242"/>
      <c r="AF189" s="243"/>
      <c r="AG189" s="243"/>
      <c r="AH189" s="244"/>
      <c r="AI189" s="243"/>
      <c r="AJ189" s="420">
        <f t="shared" si="224"/>
        <v>0</v>
      </c>
      <c r="AK189" s="243"/>
      <c r="AL189" s="143"/>
      <c r="AM189" s="144"/>
      <c r="AN189" s="144"/>
      <c r="AO189" s="145"/>
      <c r="AP189" s="144"/>
      <c r="AQ189" s="423">
        <f t="shared" si="225"/>
        <v>0</v>
      </c>
      <c r="AR189" s="144"/>
      <c r="AS189" s="257"/>
      <c r="AT189" s="258"/>
      <c r="AU189" s="258"/>
      <c r="AV189" s="259"/>
      <c r="AW189" s="258"/>
      <c r="AX189" s="426">
        <f t="shared" si="226"/>
        <v>0</v>
      </c>
      <c r="AY189" s="258"/>
      <c r="AZ189" s="295"/>
      <c r="BA189" s="296"/>
      <c r="BB189" s="296"/>
      <c r="BC189" s="297"/>
      <c r="BD189" s="296"/>
      <c r="BE189" s="429">
        <f t="shared" si="227"/>
        <v>0</v>
      </c>
      <c r="BF189" s="296"/>
      <c r="BG189" s="257"/>
      <c r="BH189" s="258"/>
      <c r="BI189" s="258"/>
      <c r="BJ189" s="259"/>
      <c r="BK189" s="258"/>
      <c r="BL189" s="426">
        <f t="shared" si="228"/>
        <v>0</v>
      </c>
      <c r="BM189" s="258"/>
      <c r="BN189" s="266">
        <v>0</v>
      </c>
      <c r="BO189" s="267">
        <v>0</v>
      </c>
      <c r="BP189" s="274">
        <v>0</v>
      </c>
      <c r="BQ189" s="275">
        <v>0</v>
      </c>
      <c r="BR189" s="282">
        <v>0</v>
      </c>
      <c r="BS189" s="283">
        <v>0</v>
      </c>
      <c r="BT189" s="202">
        <v>0</v>
      </c>
      <c r="BU189" s="203">
        <v>0</v>
      </c>
      <c r="BV189" s="203">
        <v>0</v>
      </c>
      <c r="BW189" s="150">
        <v>0</v>
      </c>
      <c r="BX189" s="151">
        <v>0</v>
      </c>
      <c r="BY189" s="301">
        <v>0</v>
      </c>
      <c r="BZ189" s="91">
        <f t="shared" si="229"/>
        <v>0</v>
      </c>
      <c r="CA189" s="89">
        <f t="shared" si="230"/>
        <v>0</v>
      </c>
      <c r="CB189" s="89">
        <f t="shared" si="231"/>
        <v>0</v>
      </c>
      <c r="CC189" s="89">
        <f t="shared" si="232"/>
        <v>0</v>
      </c>
      <c r="CD189" s="89">
        <f t="shared" si="233"/>
        <v>0</v>
      </c>
      <c r="CE189" s="89">
        <f t="shared" si="234"/>
        <v>0</v>
      </c>
      <c r="CF189" s="89">
        <f t="shared" si="235"/>
        <v>0</v>
      </c>
      <c r="CG189" s="89">
        <f t="shared" si="236"/>
        <v>0</v>
      </c>
      <c r="CH189" s="94">
        <f t="shared" si="237"/>
        <v>0</v>
      </c>
      <c r="CI189" s="94">
        <f t="shared" si="238"/>
        <v>0</v>
      </c>
      <c r="CJ189" s="90">
        <f t="shared" si="239"/>
        <v>0</v>
      </c>
      <c r="CK189" s="91">
        <f t="shared" si="240"/>
        <v>0</v>
      </c>
      <c r="CL189" s="89">
        <f t="shared" si="241"/>
        <v>0</v>
      </c>
      <c r="CM189" s="89">
        <f t="shared" si="242"/>
        <v>0</v>
      </c>
      <c r="CN189" s="89">
        <f t="shared" si="243"/>
        <v>0</v>
      </c>
      <c r="CO189" s="89">
        <f t="shared" si="244"/>
        <v>0</v>
      </c>
      <c r="CP189" s="89">
        <f t="shared" si="245"/>
        <v>0</v>
      </c>
      <c r="CQ189" s="89">
        <f t="shared" si="246"/>
        <v>0</v>
      </c>
      <c r="CR189" s="89">
        <f t="shared" si="247"/>
        <v>0</v>
      </c>
      <c r="CS189" s="94">
        <f t="shared" si="248"/>
        <v>0</v>
      </c>
      <c r="CT189" s="94">
        <f t="shared" si="249"/>
        <v>0</v>
      </c>
      <c r="CU189" s="90">
        <f t="shared" si="250"/>
        <v>0</v>
      </c>
      <c r="CV189" s="91">
        <f t="shared" si="251"/>
        <v>0</v>
      </c>
      <c r="CW189" s="89">
        <f t="shared" si="252"/>
        <v>0</v>
      </c>
      <c r="CX189" s="89">
        <f t="shared" si="253"/>
        <v>0</v>
      </c>
      <c r="CY189" s="89">
        <f t="shared" si="254"/>
        <v>0</v>
      </c>
      <c r="CZ189" s="89">
        <f t="shared" si="255"/>
        <v>0</v>
      </c>
      <c r="DA189" s="89">
        <f t="shared" si="256"/>
        <v>0</v>
      </c>
      <c r="DB189" s="89">
        <f t="shared" si="257"/>
        <v>0</v>
      </c>
      <c r="DC189" s="89">
        <f t="shared" si="258"/>
        <v>0</v>
      </c>
      <c r="DD189" s="94">
        <f t="shared" si="259"/>
        <v>0</v>
      </c>
      <c r="DE189" s="94">
        <f t="shared" si="260"/>
        <v>0</v>
      </c>
      <c r="DF189" s="90">
        <f t="shared" si="261"/>
        <v>0</v>
      </c>
      <c r="DG189" s="91">
        <f t="shared" si="262"/>
        <v>0</v>
      </c>
      <c r="DH189" s="91">
        <f t="shared" si="263"/>
        <v>0</v>
      </c>
      <c r="DI189" s="91">
        <f t="shared" si="264"/>
        <v>0</v>
      </c>
      <c r="DJ189" s="91">
        <f t="shared" si="265"/>
        <v>0</v>
      </c>
      <c r="DK189" s="89">
        <f t="shared" si="266"/>
        <v>0</v>
      </c>
      <c r="DL189" s="89">
        <f t="shared" si="267"/>
        <v>0</v>
      </c>
      <c r="DM189" s="89">
        <f t="shared" si="268"/>
        <v>0</v>
      </c>
      <c r="DN189" s="89">
        <f t="shared" si="269"/>
        <v>0</v>
      </c>
      <c r="DO189" s="89">
        <f t="shared" si="270"/>
        <v>0</v>
      </c>
      <c r="DP189" s="94">
        <f t="shared" si="271"/>
        <v>0</v>
      </c>
      <c r="DQ189" s="90">
        <f t="shared" si="272"/>
        <v>0</v>
      </c>
      <c r="DR189" s="342">
        <f t="shared" si="273"/>
        <v>0</v>
      </c>
      <c r="DS189" s="343">
        <f t="shared" si="274"/>
        <v>0</v>
      </c>
      <c r="DT189" s="343">
        <f t="shared" si="275"/>
        <v>0</v>
      </c>
      <c r="DU189" s="343">
        <f t="shared" si="276"/>
        <v>0</v>
      </c>
      <c r="DV189" s="89">
        <f t="shared" si="277"/>
        <v>0</v>
      </c>
      <c r="DW189" s="89">
        <f t="shared" si="278"/>
        <v>0</v>
      </c>
      <c r="DX189" s="343">
        <f t="shared" si="279"/>
        <v>0</v>
      </c>
      <c r="DY189" s="343">
        <f t="shared" si="280"/>
        <v>0</v>
      </c>
      <c r="DZ189" s="343">
        <f t="shared" si="281"/>
        <v>0</v>
      </c>
      <c r="EA189" s="94">
        <f t="shared" si="282"/>
        <v>0</v>
      </c>
      <c r="EB189" s="90">
        <f t="shared" si="283"/>
        <v>0</v>
      </c>
      <c r="EC189" s="91">
        <f t="shared" si="284"/>
        <v>0</v>
      </c>
      <c r="ED189" s="89">
        <f t="shared" si="285"/>
        <v>0</v>
      </c>
      <c r="EE189" s="89">
        <f t="shared" si="286"/>
        <v>0</v>
      </c>
      <c r="EF189" s="89">
        <f t="shared" si="287"/>
        <v>0</v>
      </c>
      <c r="EG189" s="89">
        <f t="shared" si="288"/>
        <v>0</v>
      </c>
      <c r="EH189" s="89">
        <f t="shared" si="289"/>
        <v>0</v>
      </c>
      <c r="EI189" s="89">
        <f t="shared" si="290"/>
        <v>0</v>
      </c>
      <c r="EJ189" s="89">
        <f t="shared" si="291"/>
        <v>0</v>
      </c>
      <c r="EK189" s="94">
        <f t="shared" si="292"/>
        <v>0</v>
      </c>
      <c r="EL189" s="94">
        <f t="shared" si="293"/>
        <v>0</v>
      </c>
      <c r="EM189" s="90">
        <f t="shared" si="294"/>
        <v>0</v>
      </c>
      <c r="EN189" s="91">
        <f t="shared" si="210"/>
        <v>0</v>
      </c>
      <c r="EO189" s="89">
        <f t="shared" si="211"/>
        <v>0</v>
      </c>
      <c r="EP189" s="89">
        <f t="shared" si="212"/>
        <v>0</v>
      </c>
      <c r="EQ189" s="89">
        <f t="shared" si="213"/>
        <v>0</v>
      </c>
      <c r="ER189" s="89">
        <f t="shared" si="214"/>
        <v>0</v>
      </c>
      <c r="ES189" s="89">
        <f t="shared" si="295"/>
        <v>0</v>
      </c>
      <c r="ET189" s="89">
        <f t="shared" si="215"/>
        <v>0</v>
      </c>
      <c r="EU189" s="89">
        <f t="shared" si="216"/>
        <v>0</v>
      </c>
      <c r="EV189" s="94">
        <f t="shared" si="217"/>
        <v>0</v>
      </c>
      <c r="EW189" s="94">
        <f t="shared" si="218"/>
        <v>0</v>
      </c>
      <c r="EX189" s="90">
        <f t="shared" si="219"/>
        <v>0</v>
      </c>
      <c r="EY189" s="662"/>
    </row>
    <row r="190" spans="1:155" ht="30.75" customHeight="1">
      <c r="A190" s="13">
        <f t="shared" si="208"/>
        <v>0</v>
      </c>
      <c r="B190" s="35">
        <v>68</v>
      </c>
      <c r="C190" s="336">
        <v>182</v>
      </c>
      <c r="D190" s="6">
        <f t="shared" si="209"/>
        <v>0</v>
      </c>
      <c r="E190" s="79"/>
      <c r="F190" s="443" t="str">
        <f t="shared" si="296"/>
        <v/>
      </c>
      <c r="G190" s="79">
        <f>'Data Paste From Shala Darpan'!L183</f>
        <v>0</v>
      </c>
      <c r="H190" s="79">
        <f>'Data Paste From Shala Darpan'!F183</f>
        <v>0</v>
      </c>
      <c r="I190" s="79">
        <f>'Data Paste From Shala Darpan'!H183</f>
        <v>0</v>
      </c>
      <c r="J190" s="79">
        <f>'Data Paste From Shala Darpan'!I183</f>
        <v>0</v>
      </c>
      <c r="K190" s="337">
        <f>'Data Paste From Shala Darpan'!K183</f>
        <v>0</v>
      </c>
      <c r="L190" s="214" t="str">
        <f t="shared" si="220"/>
        <v/>
      </c>
      <c r="M190" s="174"/>
      <c r="N190" s="175" t="str">
        <f t="shared" si="131"/>
        <v/>
      </c>
      <c r="O190" s="220">
        <f t="shared" si="221"/>
        <v>0</v>
      </c>
      <c r="P190" s="681"/>
      <c r="Q190" s="137"/>
      <c r="R190" s="138"/>
      <c r="S190" s="138"/>
      <c r="T190" s="139"/>
      <c r="U190" s="138"/>
      <c r="V190" s="414">
        <f t="shared" si="222"/>
        <v>0</v>
      </c>
      <c r="W190" s="138"/>
      <c r="X190" s="193"/>
      <c r="Y190" s="194"/>
      <c r="Z190" s="194"/>
      <c r="AA190" s="195"/>
      <c r="AB190" s="194"/>
      <c r="AC190" s="417">
        <f t="shared" si="223"/>
        <v>0</v>
      </c>
      <c r="AD190" s="194"/>
      <c r="AE190" s="242"/>
      <c r="AF190" s="243"/>
      <c r="AG190" s="243"/>
      <c r="AH190" s="244"/>
      <c r="AI190" s="243"/>
      <c r="AJ190" s="420">
        <f t="shared" si="224"/>
        <v>0</v>
      </c>
      <c r="AK190" s="243"/>
      <c r="AL190" s="143"/>
      <c r="AM190" s="144"/>
      <c r="AN190" s="144"/>
      <c r="AO190" s="145"/>
      <c r="AP190" s="144"/>
      <c r="AQ190" s="423">
        <f t="shared" si="225"/>
        <v>0</v>
      </c>
      <c r="AR190" s="144"/>
      <c r="AS190" s="257"/>
      <c r="AT190" s="258"/>
      <c r="AU190" s="258"/>
      <c r="AV190" s="259"/>
      <c r="AW190" s="258"/>
      <c r="AX190" s="426">
        <f t="shared" si="226"/>
        <v>0</v>
      </c>
      <c r="AY190" s="258"/>
      <c r="AZ190" s="295"/>
      <c r="BA190" s="296"/>
      <c r="BB190" s="296"/>
      <c r="BC190" s="297"/>
      <c r="BD190" s="296"/>
      <c r="BE190" s="429">
        <f t="shared" si="227"/>
        <v>0</v>
      </c>
      <c r="BF190" s="296"/>
      <c r="BG190" s="257"/>
      <c r="BH190" s="258"/>
      <c r="BI190" s="258"/>
      <c r="BJ190" s="259"/>
      <c r="BK190" s="258"/>
      <c r="BL190" s="426">
        <f t="shared" si="228"/>
        <v>0</v>
      </c>
      <c r="BM190" s="258"/>
      <c r="BN190" s="266">
        <v>0</v>
      </c>
      <c r="BO190" s="267">
        <v>0</v>
      </c>
      <c r="BP190" s="274">
        <v>0</v>
      </c>
      <c r="BQ190" s="275">
        <v>0</v>
      </c>
      <c r="BR190" s="282">
        <v>0</v>
      </c>
      <c r="BS190" s="283">
        <v>0</v>
      </c>
      <c r="BT190" s="202">
        <v>0</v>
      </c>
      <c r="BU190" s="203">
        <v>0</v>
      </c>
      <c r="BV190" s="203">
        <v>0</v>
      </c>
      <c r="BW190" s="150">
        <v>0</v>
      </c>
      <c r="BX190" s="151">
        <v>0</v>
      </c>
      <c r="BY190" s="301">
        <v>0</v>
      </c>
      <c r="BZ190" s="91">
        <f t="shared" si="229"/>
        <v>0</v>
      </c>
      <c r="CA190" s="89">
        <f t="shared" si="230"/>
        <v>0</v>
      </c>
      <c r="CB190" s="89">
        <f t="shared" si="231"/>
        <v>0</v>
      </c>
      <c r="CC190" s="89">
        <f t="shared" si="232"/>
        <v>0</v>
      </c>
      <c r="CD190" s="89">
        <f t="shared" si="233"/>
        <v>0</v>
      </c>
      <c r="CE190" s="89">
        <f t="shared" si="234"/>
        <v>0</v>
      </c>
      <c r="CF190" s="89">
        <f t="shared" si="235"/>
        <v>0</v>
      </c>
      <c r="CG190" s="89">
        <f t="shared" si="236"/>
        <v>0</v>
      </c>
      <c r="CH190" s="94">
        <f t="shared" si="237"/>
        <v>0</v>
      </c>
      <c r="CI190" s="94">
        <f t="shared" si="238"/>
        <v>0</v>
      </c>
      <c r="CJ190" s="90">
        <f t="shared" si="239"/>
        <v>0</v>
      </c>
      <c r="CK190" s="91">
        <f t="shared" si="240"/>
        <v>0</v>
      </c>
      <c r="CL190" s="89">
        <f t="shared" si="241"/>
        <v>0</v>
      </c>
      <c r="CM190" s="89">
        <f t="shared" si="242"/>
        <v>0</v>
      </c>
      <c r="CN190" s="89">
        <f t="shared" si="243"/>
        <v>0</v>
      </c>
      <c r="CO190" s="89">
        <f t="shared" si="244"/>
        <v>0</v>
      </c>
      <c r="CP190" s="89">
        <f t="shared" si="245"/>
        <v>0</v>
      </c>
      <c r="CQ190" s="89">
        <f t="shared" si="246"/>
        <v>0</v>
      </c>
      <c r="CR190" s="89">
        <f t="shared" si="247"/>
        <v>0</v>
      </c>
      <c r="CS190" s="94">
        <f t="shared" si="248"/>
        <v>0</v>
      </c>
      <c r="CT190" s="94">
        <f t="shared" si="249"/>
        <v>0</v>
      </c>
      <c r="CU190" s="90">
        <f t="shared" si="250"/>
        <v>0</v>
      </c>
      <c r="CV190" s="91">
        <f t="shared" si="251"/>
        <v>0</v>
      </c>
      <c r="CW190" s="89">
        <f t="shared" si="252"/>
        <v>0</v>
      </c>
      <c r="CX190" s="89">
        <f t="shared" si="253"/>
        <v>0</v>
      </c>
      <c r="CY190" s="89">
        <f t="shared" si="254"/>
        <v>0</v>
      </c>
      <c r="CZ190" s="89">
        <f t="shared" si="255"/>
        <v>0</v>
      </c>
      <c r="DA190" s="89">
        <f t="shared" si="256"/>
        <v>0</v>
      </c>
      <c r="DB190" s="89">
        <f t="shared" si="257"/>
        <v>0</v>
      </c>
      <c r="DC190" s="89">
        <f t="shared" si="258"/>
        <v>0</v>
      </c>
      <c r="DD190" s="94">
        <f t="shared" si="259"/>
        <v>0</v>
      </c>
      <c r="DE190" s="94">
        <f t="shared" si="260"/>
        <v>0</v>
      </c>
      <c r="DF190" s="90">
        <f t="shared" si="261"/>
        <v>0</v>
      </c>
      <c r="DG190" s="91">
        <f t="shared" si="262"/>
        <v>0</v>
      </c>
      <c r="DH190" s="91">
        <f t="shared" si="263"/>
        <v>0</v>
      </c>
      <c r="DI190" s="91">
        <f t="shared" si="264"/>
        <v>0</v>
      </c>
      <c r="DJ190" s="91">
        <f t="shared" si="265"/>
        <v>0</v>
      </c>
      <c r="DK190" s="89">
        <f t="shared" si="266"/>
        <v>0</v>
      </c>
      <c r="DL190" s="89">
        <f t="shared" si="267"/>
        <v>0</v>
      </c>
      <c r="DM190" s="89">
        <f t="shared" si="268"/>
        <v>0</v>
      </c>
      <c r="DN190" s="89">
        <f t="shared" si="269"/>
        <v>0</v>
      </c>
      <c r="DO190" s="89">
        <f t="shared" si="270"/>
        <v>0</v>
      </c>
      <c r="DP190" s="94">
        <f t="shared" si="271"/>
        <v>0</v>
      </c>
      <c r="DQ190" s="90">
        <f t="shared" si="272"/>
        <v>0</v>
      </c>
      <c r="DR190" s="342">
        <f t="shared" si="273"/>
        <v>0</v>
      </c>
      <c r="DS190" s="343">
        <f t="shared" si="274"/>
        <v>0</v>
      </c>
      <c r="DT190" s="343">
        <f t="shared" si="275"/>
        <v>0</v>
      </c>
      <c r="DU190" s="343">
        <f t="shared" si="276"/>
        <v>0</v>
      </c>
      <c r="DV190" s="89">
        <f t="shared" si="277"/>
        <v>0</v>
      </c>
      <c r="DW190" s="89">
        <f t="shared" si="278"/>
        <v>0</v>
      </c>
      <c r="DX190" s="343">
        <f t="shared" si="279"/>
        <v>0</v>
      </c>
      <c r="DY190" s="343">
        <f t="shared" si="280"/>
        <v>0</v>
      </c>
      <c r="DZ190" s="343">
        <f t="shared" si="281"/>
        <v>0</v>
      </c>
      <c r="EA190" s="94">
        <f t="shared" si="282"/>
        <v>0</v>
      </c>
      <c r="EB190" s="90">
        <f t="shared" si="283"/>
        <v>0</v>
      </c>
      <c r="EC190" s="91">
        <f t="shared" si="284"/>
        <v>0</v>
      </c>
      <c r="ED190" s="89">
        <f t="shared" si="285"/>
        <v>0</v>
      </c>
      <c r="EE190" s="89">
        <f t="shared" si="286"/>
        <v>0</v>
      </c>
      <c r="EF190" s="89">
        <f t="shared" si="287"/>
        <v>0</v>
      </c>
      <c r="EG190" s="89">
        <f t="shared" si="288"/>
        <v>0</v>
      </c>
      <c r="EH190" s="89">
        <f t="shared" si="289"/>
        <v>0</v>
      </c>
      <c r="EI190" s="89">
        <f t="shared" si="290"/>
        <v>0</v>
      </c>
      <c r="EJ190" s="89">
        <f t="shared" si="291"/>
        <v>0</v>
      </c>
      <c r="EK190" s="94">
        <f t="shared" si="292"/>
        <v>0</v>
      </c>
      <c r="EL190" s="94">
        <f t="shared" si="293"/>
        <v>0</v>
      </c>
      <c r="EM190" s="90">
        <f t="shared" si="294"/>
        <v>0</v>
      </c>
      <c r="EN190" s="91">
        <f t="shared" si="210"/>
        <v>0</v>
      </c>
      <c r="EO190" s="89">
        <f t="shared" si="211"/>
        <v>0</v>
      </c>
      <c r="EP190" s="89">
        <f t="shared" si="212"/>
        <v>0</v>
      </c>
      <c r="EQ190" s="89">
        <f t="shared" si="213"/>
        <v>0</v>
      </c>
      <c r="ER190" s="89">
        <f t="shared" si="214"/>
        <v>0</v>
      </c>
      <c r="ES190" s="89">
        <f t="shared" si="295"/>
        <v>0</v>
      </c>
      <c r="ET190" s="89">
        <f t="shared" si="215"/>
        <v>0</v>
      </c>
      <c r="EU190" s="89">
        <f t="shared" si="216"/>
        <v>0</v>
      </c>
      <c r="EV190" s="94">
        <f t="shared" si="217"/>
        <v>0</v>
      </c>
      <c r="EW190" s="94">
        <f t="shared" si="218"/>
        <v>0</v>
      </c>
      <c r="EX190" s="90">
        <f t="shared" si="219"/>
        <v>0</v>
      </c>
      <c r="EY190" s="662"/>
    </row>
    <row r="191" spans="1:155" ht="22.5" customHeight="1">
      <c r="A191" s="13">
        <f t="shared" si="208"/>
        <v>0</v>
      </c>
      <c r="B191" s="35">
        <v>69</v>
      </c>
      <c r="C191" s="334">
        <v>183</v>
      </c>
      <c r="D191" s="6">
        <f t="shared" si="209"/>
        <v>0</v>
      </c>
      <c r="E191" s="79"/>
      <c r="F191" s="443" t="str">
        <f t="shared" si="296"/>
        <v/>
      </c>
      <c r="G191" s="78">
        <f>'Data Paste From Shala Darpan'!L184</f>
        <v>0</v>
      </c>
      <c r="H191" s="79">
        <f>'Data Paste From Shala Darpan'!F184</f>
        <v>0</v>
      </c>
      <c r="I191" s="79">
        <f>'Data Paste From Shala Darpan'!H184</f>
        <v>0</v>
      </c>
      <c r="J191" s="79">
        <f>'Data Paste From Shala Darpan'!I184</f>
        <v>0</v>
      </c>
      <c r="K191" s="337">
        <f>'Data Paste From Shala Darpan'!K184</f>
        <v>0</v>
      </c>
      <c r="L191" s="214" t="str">
        <f t="shared" si="220"/>
        <v/>
      </c>
      <c r="M191" s="174"/>
      <c r="N191" s="175" t="str">
        <f t="shared" si="131"/>
        <v/>
      </c>
      <c r="O191" s="220">
        <f t="shared" si="221"/>
        <v>0</v>
      </c>
      <c r="P191" s="681"/>
      <c r="Q191" s="137"/>
      <c r="R191" s="138"/>
      <c r="S191" s="138"/>
      <c r="T191" s="139"/>
      <c r="U191" s="138"/>
      <c r="V191" s="414">
        <f t="shared" si="222"/>
        <v>0</v>
      </c>
      <c r="W191" s="138"/>
      <c r="X191" s="193"/>
      <c r="Y191" s="194"/>
      <c r="Z191" s="194"/>
      <c r="AA191" s="195"/>
      <c r="AB191" s="194"/>
      <c r="AC191" s="417">
        <f t="shared" si="223"/>
        <v>0</v>
      </c>
      <c r="AD191" s="194"/>
      <c r="AE191" s="242"/>
      <c r="AF191" s="243"/>
      <c r="AG191" s="243"/>
      <c r="AH191" s="244"/>
      <c r="AI191" s="243"/>
      <c r="AJ191" s="420">
        <f t="shared" si="224"/>
        <v>0</v>
      </c>
      <c r="AK191" s="243"/>
      <c r="AL191" s="143"/>
      <c r="AM191" s="144"/>
      <c r="AN191" s="144"/>
      <c r="AO191" s="145"/>
      <c r="AP191" s="144"/>
      <c r="AQ191" s="423">
        <f t="shared" si="225"/>
        <v>0</v>
      </c>
      <c r="AR191" s="144"/>
      <c r="AS191" s="257"/>
      <c r="AT191" s="258"/>
      <c r="AU191" s="258"/>
      <c r="AV191" s="259"/>
      <c r="AW191" s="258"/>
      <c r="AX191" s="426">
        <f t="shared" si="226"/>
        <v>0</v>
      </c>
      <c r="AY191" s="258"/>
      <c r="AZ191" s="295"/>
      <c r="BA191" s="296"/>
      <c r="BB191" s="296"/>
      <c r="BC191" s="297"/>
      <c r="BD191" s="296"/>
      <c r="BE191" s="429">
        <f t="shared" si="227"/>
        <v>0</v>
      </c>
      <c r="BF191" s="296"/>
      <c r="BG191" s="257"/>
      <c r="BH191" s="258"/>
      <c r="BI191" s="258"/>
      <c r="BJ191" s="259"/>
      <c r="BK191" s="258"/>
      <c r="BL191" s="426">
        <f t="shared" si="228"/>
        <v>0</v>
      </c>
      <c r="BM191" s="258"/>
      <c r="BN191" s="266">
        <v>0</v>
      </c>
      <c r="BO191" s="267">
        <v>0</v>
      </c>
      <c r="BP191" s="274">
        <v>0</v>
      </c>
      <c r="BQ191" s="275">
        <v>0</v>
      </c>
      <c r="BR191" s="282">
        <v>0</v>
      </c>
      <c r="BS191" s="283">
        <v>0</v>
      </c>
      <c r="BT191" s="202">
        <v>0</v>
      </c>
      <c r="BU191" s="203">
        <v>0</v>
      </c>
      <c r="BV191" s="203">
        <v>0</v>
      </c>
      <c r="BW191" s="150">
        <v>0</v>
      </c>
      <c r="BX191" s="151">
        <v>0</v>
      </c>
      <c r="BY191" s="301">
        <v>0</v>
      </c>
      <c r="BZ191" s="91">
        <f t="shared" si="229"/>
        <v>0</v>
      </c>
      <c r="CA191" s="89">
        <f t="shared" si="230"/>
        <v>0</v>
      </c>
      <c r="CB191" s="89">
        <f t="shared" si="231"/>
        <v>0</v>
      </c>
      <c r="CC191" s="89">
        <f t="shared" si="232"/>
        <v>0</v>
      </c>
      <c r="CD191" s="89">
        <f t="shared" si="233"/>
        <v>0</v>
      </c>
      <c r="CE191" s="89">
        <f t="shared" si="234"/>
        <v>0</v>
      </c>
      <c r="CF191" s="89">
        <f t="shared" si="235"/>
        <v>0</v>
      </c>
      <c r="CG191" s="89">
        <f t="shared" si="236"/>
        <v>0</v>
      </c>
      <c r="CH191" s="94">
        <f t="shared" si="237"/>
        <v>0</v>
      </c>
      <c r="CI191" s="94">
        <f t="shared" si="238"/>
        <v>0</v>
      </c>
      <c r="CJ191" s="90">
        <f t="shared" si="239"/>
        <v>0</v>
      </c>
      <c r="CK191" s="91">
        <f t="shared" si="240"/>
        <v>0</v>
      </c>
      <c r="CL191" s="89">
        <f t="shared" si="241"/>
        <v>0</v>
      </c>
      <c r="CM191" s="89">
        <f t="shared" si="242"/>
        <v>0</v>
      </c>
      <c r="CN191" s="89">
        <f t="shared" si="243"/>
        <v>0</v>
      </c>
      <c r="CO191" s="89">
        <f t="shared" si="244"/>
        <v>0</v>
      </c>
      <c r="CP191" s="89">
        <f t="shared" si="245"/>
        <v>0</v>
      </c>
      <c r="CQ191" s="89">
        <f t="shared" si="246"/>
        <v>0</v>
      </c>
      <c r="CR191" s="89">
        <f t="shared" si="247"/>
        <v>0</v>
      </c>
      <c r="CS191" s="94">
        <f t="shared" si="248"/>
        <v>0</v>
      </c>
      <c r="CT191" s="94">
        <f t="shared" si="249"/>
        <v>0</v>
      </c>
      <c r="CU191" s="90">
        <f t="shared" si="250"/>
        <v>0</v>
      </c>
      <c r="CV191" s="91">
        <f t="shared" si="251"/>
        <v>0</v>
      </c>
      <c r="CW191" s="89">
        <f t="shared" si="252"/>
        <v>0</v>
      </c>
      <c r="CX191" s="89">
        <f t="shared" si="253"/>
        <v>0</v>
      </c>
      <c r="CY191" s="89">
        <f t="shared" si="254"/>
        <v>0</v>
      </c>
      <c r="CZ191" s="89">
        <f t="shared" si="255"/>
        <v>0</v>
      </c>
      <c r="DA191" s="89">
        <f t="shared" si="256"/>
        <v>0</v>
      </c>
      <c r="DB191" s="89">
        <f t="shared" si="257"/>
        <v>0</v>
      </c>
      <c r="DC191" s="89">
        <f t="shared" si="258"/>
        <v>0</v>
      </c>
      <c r="DD191" s="94">
        <f t="shared" si="259"/>
        <v>0</v>
      </c>
      <c r="DE191" s="94">
        <f t="shared" si="260"/>
        <v>0</v>
      </c>
      <c r="DF191" s="90">
        <f t="shared" si="261"/>
        <v>0</v>
      </c>
      <c r="DG191" s="91">
        <f t="shared" si="262"/>
        <v>0</v>
      </c>
      <c r="DH191" s="91">
        <f t="shared" si="263"/>
        <v>0</v>
      </c>
      <c r="DI191" s="91">
        <f t="shared" si="264"/>
        <v>0</v>
      </c>
      <c r="DJ191" s="91">
        <f t="shared" si="265"/>
        <v>0</v>
      </c>
      <c r="DK191" s="89">
        <f t="shared" si="266"/>
        <v>0</v>
      </c>
      <c r="DL191" s="89">
        <f t="shared" si="267"/>
        <v>0</v>
      </c>
      <c r="DM191" s="89">
        <f t="shared" si="268"/>
        <v>0</v>
      </c>
      <c r="DN191" s="89">
        <f t="shared" si="269"/>
        <v>0</v>
      </c>
      <c r="DO191" s="89">
        <f t="shared" si="270"/>
        <v>0</v>
      </c>
      <c r="DP191" s="94">
        <f t="shared" si="271"/>
        <v>0</v>
      </c>
      <c r="DQ191" s="90">
        <f t="shared" si="272"/>
        <v>0</v>
      </c>
      <c r="DR191" s="342">
        <f t="shared" si="273"/>
        <v>0</v>
      </c>
      <c r="DS191" s="343">
        <f t="shared" si="274"/>
        <v>0</v>
      </c>
      <c r="DT191" s="343">
        <f t="shared" si="275"/>
        <v>0</v>
      </c>
      <c r="DU191" s="343">
        <f t="shared" si="276"/>
        <v>0</v>
      </c>
      <c r="DV191" s="89">
        <f t="shared" si="277"/>
        <v>0</v>
      </c>
      <c r="DW191" s="89">
        <f t="shared" si="278"/>
        <v>0</v>
      </c>
      <c r="DX191" s="343">
        <f t="shared" si="279"/>
        <v>0</v>
      </c>
      <c r="DY191" s="343">
        <f t="shared" si="280"/>
        <v>0</v>
      </c>
      <c r="DZ191" s="343">
        <f t="shared" si="281"/>
        <v>0</v>
      </c>
      <c r="EA191" s="94">
        <f t="shared" si="282"/>
        <v>0</v>
      </c>
      <c r="EB191" s="90">
        <f t="shared" si="283"/>
        <v>0</v>
      </c>
      <c r="EC191" s="91">
        <f t="shared" si="284"/>
        <v>0</v>
      </c>
      <c r="ED191" s="89">
        <f t="shared" si="285"/>
        <v>0</v>
      </c>
      <c r="EE191" s="89">
        <f t="shared" si="286"/>
        <v>0</v>
      </c>
      <c r="EF191" s="89">
        <f t="shared" si="287"/>
        <v>0</v>
      </c>
      <c r="EG191" s="89">
        <f t="shared" si="288"/>
        <v>0</v>
      </c>
      <c r="EH191" s="89">
        <f t="shared" si="289"/>
        <v>0</v>
      </c>
      <c r="EI191" s="89">
        <f t="shared" si="290"/>
        <v>0</v>
      </c>
      <c r="EJ191" s="89">
        <f t="shared" si="291"/>
        <v>0</v>
      </c>
      <c r="EK191" s="94">
        <f t="shared" si="292"/>
        <v>0</v>
      </c>
      <c r="EL191" s="94">
        <f t="shared" si="293"/>
        <v>0</v>
      </c>
      <c r="EM191" s="90">
        <f t="shared" si="294"/>
        <v>0</v>
      </c>
      <c r="EN191" s="91">
        <f t="shared" si="210"/>
        <v>0</v>
      </c>
      <c r="EO191" s="89">
        <f t="shared" si="211"/>
        <v>0</v>
      </c>
      <c r="EP191" s="89">
        <f t="shared" si="212"/>
        <v>0</v>
      </c>
      <c r="EQ191" s="89">
        <f t="shared" si="213"/>
        <v>0</v>
      </c>
      <c r="ER191" s="89">
        <f t="shared" si="214"/>
        <v>0</v>
      </c>
      <c r="ES191" s="89">
        <f t="shared" si="295"/>
        <v>0</v>
      </c>
      <c r="ET191" s="89">
        <f t="shared" si="215"/>
        <v>0</v>
      </c>
      <c r="EU191" s="89">
        <f t="shared" si="216"/>
        <v>0</v>
      </c>
      <c r="EV191" s="94">
        <f t="shared" si="217"/>
        <v>0</v>
      </c>
      <c r="EW191" s="94">
        <f t="shared" si="218"/>
        <v>0</v>
      </c>
      <c r="EX191" s="90">
        <f t="shared" si="219"/>
        <v>0</v>
      </c>
      <c r="EY191" s="662"/>
    </row>
    <row r="192" spans="1:155" ht="22.5" customHeight="1">
      <c r="A192" s="13">
        <f t="shared" si="208"/>
        <v>0</v>
      </c>
      <c r="B192" s="35">
        <v>70</v>
      </c>
      <c r="C192" s="336">
        <v>184</v>
      </c>
      <c r="D192" s="6">
        <f t="shared" si="209"/>
        <v>0</v>
      </c>
      <c r="E192" s="79"/>
      <c r="F192" s="443" t="str">
        <f t="shared" si="296"/>
        <v/>
      </c>
      <c r="G192" s="79">
        <f>'Data Paste From Shala Darpan'!L185</f>
        <v>0</v>
      </c>
      <c r="H192" s="79">
        <f>'Data Paste From Shala Darpan'!F185</f>
        <v>0</v>
      </c>
      <c r="I192" s="79">
        <f>'Data Paste From Shala Darpan'!H185</f>
        <v>0</v>
      </c>
      <c r="J192" s="79">
        <f>'Data Paste From Shala Darpan'!I185</f>
        <v>0</v>
      </c>
      <c r="K192" s="337">
        <f>'Data Paste From Shala Darpan'!K185</f>
        <v>0</v>
      </c>
      <c r="L192" s="214" t="str">
        <f t="shared" si="220"/>
        <v/>
      </c>
      <c r="M192" s="174"/>
      <c r="N192" s="175" t="str">
        <f t="shared" si="131"/>
        <v/>
      </c>
      <c r="O192" s="220">
        <f t="shared" si="221"/>
        <v>0</v>
      </c>
      <c r="P192" s="681"/>
      <c r="Q192" s="137"/>
      <c r="R192" s="138"/>
      <c r="S192" s="138"/>
      <c r="T192" s="139"/>
      <c r="U192" s="138"/>
      <c r="V192" s="414">
        <f t="shared" si="222"/>
        <v>0</v>
      </c>
      <c r="W192" s="138"/>
      <c r="X192" s="193"/>
      <c r="Y192" s="194"/>
      <c r="Z192" s="194"/>
      <c r="AA192" s="195"/>
      <c r="AB192" s="194"/>
      <c r="AC192" s="417">
        <f t="shared" si="223"/>
        <v>0</v>
      </c>
      <c r="AD192" s="194"/>
      <c r="AE192" s="242"/>
      <c r="AF192" s="243"/>
      <c r="AG192" s="243"/>
      <c r="AH192" s="244"/>
      <c r="AI192" s="243"/>
      <c r="AJ192" s="420">
        <f t="shared" si="224"/>
        <v>0</v>
      </c>
      <c r="AK192" s="243"/>
      <c r="AL192" s="143"/>
      <c r="AM192" s="144"/>
      <c r="AN192" s="144"/>
      <c r="AO192" s="145"/>
      <c r="AP192" s="144"/>
      <c r="AQ192" s="423">
        <f t="shared" si="225"/>
        <v>0</v>
      </c>
      <c r="AR192" s="144"/>
      <c r="AS192" s="257"/>
      <c r="AT192" s="258"/>
      <c r="AU192" s="258"/>
      <c r="AV192" s="259"/>
      <c r="AW192" s="258"/>
      <c r="AX192" s="426">
        <f t="shared" si="226"/>
        <v>0</v>
      </c>
      <c r="AY192" s="258"/>
      <c r="AZ192" s="295"/>
      <c r="BA192" s="296"/>
      <c r="BB192" s="296"/>
      <c r="BC192" s="297"/>
      <c r="BD192" s="296"/>
      <c r="BE192" s="429">
        <f t="shared" si="227"/>
        <v>0</v>
      </c>
      <c r="BF192" s="296"/>
      <c r="BG192" s="257"/>
      <c r="BH192" s="258"/>
      <c r="BI192" s="258"/>
      <c r="BJ192" s="259"/>
      <c r="BK192" s="258"/>
      <c r="BL192" s="426">
        <f t="shared" si="228"/>
        <v>0</v>
      </c>
      <c r="BM192" s="258"/>
      <c r="BN192" s="266">
        <v>0</v>
      </c>
      <c r="BO192" s="267">
        <v>0</v>
      </c>
      <c r="BP192" s="274">
        <v>0</v>
      </c>
      <c r="BQ192" s="275">
        <v>0</v>
      </c>
      <c r="BR192" s="282">
        <v>0</v>
      </c>
      <c r="BS192" s="283">
        <v>0</v>
      </c>
      <c r="BT192" s="202">
        <v>0</v>
      </c>
      <c r="BU192" s="203">
        <v>0</v>
      </c>
      <c r="BV192" s="203">
        <v>0</v>
      </c>
      <c r="BW192" s="150">
        <v>0</v>
      </c>
      <c r="BX192" s="151">
        <v>0</v>
      </c>
      <c r="BY192" s="301">
        <v>0</v>
      </c>
      <c r="BZ192" s="91">
        <f t="shared" si="229"/>
        <v>0</v>
      </c>
      <c r="CA192" s="89">
        <f t="shared" si="230"/>
        <v>0</v>
      </c>
      <c r="CB192" s="89">
        <f t="shared" si="231"/>
        <v>0</v>
      </c>
      <c r="CC192" s="89">
        <f t="shared" si="232"/>
        <v>0</v>
      </c>
      <c r="CD192" s="89">
        <f t="shared" si="233"/>
        <v>0</v>
      </c>
      <c r="CE192" s="89">
        <f t="shared" si="234"/>
        <v>0</v>
      </c>
      <c r="CF192" s="89">
        <f t="shared" si="235"/>
        <v>0</v>
      </c>
      <c r="CG192" s="89">
        <f t="shared" si="236"/>
        <v>0</v>
      </c>
      <c r="CH192" s="94">
        <f t="shared" si="237"/>
        <v>0</v>
      </c>
      <c r="CI192" s="94">
        <f t="shared" si="238"/>
        <v>0</v>
      </c>
      <c r="CJ192" s="90">
        <f t="shared" si="239"/>
        <v>0</v>
      </c>
      <c r="CK192" s="91">
        <f t="shared" si="240"/>
        <v>0</v>
      </c>
      <c r="CL192" s="89">
        <f t="shared" si="241"/>
        <v>0</v>
      </c>
      <c r="CM192" s="89">
        <f t="shared" si="242"/>
        <v>0</v>
      </c>
      <c r="CN192" s="89">
        <f t="shared" si="243"/>
        <v>0</v>
      </c>
      <c r="CO192" s="89">
        <f t="shared" si="244"/>
        <v>0</v>
      </c>
      <c r="CP192" s="89">
        <f t="shared" si="245"/>
        <v>0</v>
      </c>
      <c r="CQ192" s="89">
        <f t="shared" si="246"/>
        <v>0</v>
      </c>
      <c r="CR192" s="89">
        <f t="shared" si="247"/>
        <v>0</v>
      </c>
      <c r="CS192" s="94">
        <f t="shared" si="248"/>
        <v>0</v>
      </c>
      <c r="CT192" s="94">
        <f t="shared" si="249"/>
        <v>0</v>
      </c>
      <c r="CU192" s="90">
        <f t="shared" si="250"/>
        <v>0</v>
      </c>
      <c r="CV192" s="91">
        <f t="shared" si="251"/>
        <v>0</v>
      </c>
      <c r="CW192" s="89">
        <f t="shared" si="252"/>
        <v>0</v>
      </c>
      <c r="CX192" s="89">
        <f t="shared" si="253"/>
        <v>0</v>
      </c>
      <c r="CY192" s="89">
        <f t="shared" si="254"/>
        <v>0</v>
      </c>
      <c r="CZ192" s="89">
        <f t="shared" si="255"/>
        <v>0</v>
      </c>
      <c r="DA192" s="89">
        <f t="shared" si="256"/>
        <v>0</v>
      </c>
      <c r="DB192" s="89">
        <f t="shared" si="257"/>
        <v>0</v>
      </c>
      <c r="DC192" s="89">
        <f t="shared" si="258"/>
        <v>0</v>
      </c>
      <c r="DD192" s="94">
        <f t="shared" si="259"/>
        <v>0</v>
      </c>
      <c r="DE192" s="94">
        <f t="shared" si="260"/>
        <v>0</v>
      </c>
      <c r="DF192" s="90">
        <f t="shared" si="261"/>
        <v>0</v>
      </c>
      <c r="DG192" s="91">
        <f t="shared" si="262"/>
        <v>0</v>
      </c>
      <c r="DH192" s="91">
        <f t="shared" si="263"/>
        <v>0</v>
      </c>
      <c r="DI192" s="91">
        <f t="shared" si="264"/>
        <v>0</v>
      </c>
      <c r="DJ192" s="91">
        <f t="shared" si="265"/>
        <v>0</v>
      </c>
      <c r="DK192" s="89">
        <f t="shared" si="266"/>
        <v>0</v>
      </c>
      <c r="DL192" s="89">
        <f t="shared" si="267"/>
        <v>0</v>
      </c>
      <c r="DM192" s="89">
        <f t="shared" si="268"/>
        <v>0</v>
      </c>
      <c r="DN192" s="89">
        <f t="shared" si="269"/>
        <v>0</v>
      </c>
      <c r="DO192" s="89">
        <f t="shared" si="270"/>
        <v>0</v>
      </c>
      <c r="DP192" s="94">
        <f t="shared" si="271"/>
        <v>0</v>
      </c>
      <c r="DQ192" s="90">
        <f t="shared" si="272"/>
        <v>0</v>
      </c>
      <c r="DR192" s="342">
        <f t="shared" si="273"/>
        <v>0</v>
      </c>
      <c r="DS192" s="343">
        <f t="shared" si="274"/>
        <v>0</v>
      </c>
      <c r="DT192" s="343">
        <f t="shared" si="275"/>
        <v>0</v>
      </c>
      <c r="DU192" s="343">
        <f t="shared" si="276"/>
        <v>0</v>
      </c>
      <c r="DV192" s="89">
        <f t="shared" si="277"/>
        <v>0</v>
      </c>
      <c r="DW192" s="89">
        <f t="shared" si="278"/>
        <v>0</v>
      </c>
      <c r="DX192" s="343">
        <f t="shared" si="279"/>
        <v>0</v>
      </c>
      <c r="DY192" s="343">
        <f t="shared" si="280"/>
        <v>0</v>
      </c>
      <c r="DZ192" s="343">
        <f t="shared" si="281"/>
        <v>0</v>
      </c>
      <c r="EA192" s="94">
        <f t="shared" si="282"/>
        <v>0</v>
      </c>
      <c r="EB192" s="90">
        <f t="shared" si="283"/>
        <v>0</v>
      </c>
      <c r="EC192" s="91">
        <f t="shared" si="284"/>
        <v>0</v>
      </c>
      <c r="ED192" s="89">
        <f t="shared" si="285"/>
        <v>0</v>
      </c>
      <c r="EE192" s="89">
        <f t="shared" si="286"/>
        <v>0</v>
      </c>
      <c r="EF192" s="89">
        <f t="shared" si="287"/>
        <v>0</v>
      </c>
      <c r="EG192" s="89">
        <f t="shared" si="288"/>
        <v>0</v>
      </c>
      <c r="EH192" s="89">
        <f t="shared" si="289"/>
        <v>0</v>
      </c>
      <c r="EI192" s="89">
        <f t="shared" si="290"/>
        <v>0</v>
      </c>
      <c r="EJ192" s="89">
        <f t="shared" si="291"/>
        <v>0</v>
      </c>
      <c r="EK192" s="94">
        <f t="shared" si="292"/>
        <v>0</v>
      </c>
      <c r="EL192" s="94">
        <f t="shared" si="293"/>
        <v>0</v>
      </c>
      <c r="EM192" s="90">
        <f t="shared" si="294"/>
        <v>0</v>
      </c>
      <c r="EN192" s="91">
        <f t="shared" si="210"/>
        <v>0</v>
      </c>
      <c r="EO192" s="89">
        <f t="shared" si="211"/>
        <v>0</v>
      </c>
      <c r="EP192" s="89">
        <f t="shared" si="212"/>
        <v>0</v>
      </c>
      <c r="EQ192" s="89">
        <f t="shared" si="213"/>
        <v>0</v>
      </c>
      <c r="ER192" s="89">
        <f t="shared" si="214"/>
        <v>0</v>
      </c>
      <c r="ES192" s="89">
        <f t="shared" si="295"/>
        <v>0</v>
      </c>
      <c r="ET192" s="89">
        <f t="shared" si="215"/>
        <v>0</v>
      </c>
      <c r="EU192" s="89">
        <f t="shared" si="216"/>
        <v>0</v>
      </c>
      <c r="EV192" s="94">
        <f t="shared" si="217"/>
        <v>0</v>
      </c>
      <c r="EW192" s="94">
        <f t="shared" si="218"/>
        <v>0</v>
      </c>
      <c r="EX192" s="90">
        <f t="shared" si="219"/>
        <v>0</v>
      </c>
      <c r="EY192" s="662"/>
    </row>
    <row r="193" spans="1:155" ht="22.5" customHeight="1">
      <c r="A193" s="13">
        <f t="shared" si="208"/>
        <v>0</v>
      </c>
      <c r="B193" s="35">
        <v>71</v>
      </c>
      <c r="C193" s="334">
        <v>185</v>
      </c>
      <c r="D193" s="6">
        <f t="shared" si="209"/>
        <v>0</v>
      </c>
      <c r="E193" s="79"/>
      <c r="F193" s="443" t="str">
        <f t="shared" si="296"/>
        <v/>
      </c>
      <c r="G193" s="78">
        <f>'Data Paste From Shala Darpan'!L186</f>
        <v>0</v>
      </c>
      <c r="H193" s="79">
        <f>'Data Paste From Shala Darpan'!F186</f>
        <v>0</v>
      </c>
      <c r="I193" s="79">
        <f>'Data Paste From Shala Darpan'!H186</f>
        <v>0</v>
      </c>
      <c r="J193" s="79">
        <f>'Data Paste From Shala Darpan'!I186</f>
        <v>0</v>
      </c>
      <c r="K193" s="337">
        <f>'Data Paste From Shala Darpan'!K186</f>
        <v>0</v>
      </c>
      <c r="L193" s="214" t="str">
        <f t="shared" si="220"/>
        <v/>
      </c>
      <c r="M193" s="174"/>
      <c r="N193" s="175" t="str">
        <f t="shared" si="131"/>
        <v/>
      </c>
      <c r="O193" s="220">
        <f t="shared" si="221"/>
        <v>0</v>
      </c>
      <c r="P193" s="681"/>
      <c r="Q193" s="137"/>
      <c r="R193" s="138"/>
      <c r="S193" s="138"/>
      <c r="T193" s="139"/>
      <c r="U193" s="138"/>
      <c r="V193" s="414">
        <f t="shared" si="222"/>
        <v>0</v>
      </c>
      <c r="W193" s="138"/>
      <c r="X193" s="193"/>
      <c r="Y193" s="194"/>
      <c r="Z193" s="194"/>
      <c r="AA193" s="195"/>
      <c r="AB193" s="194"/>
      <c r="AC193" s="417">
        <f t="shared" si="223"/>
        <v>0</v>
      </c>
      <c r="AD193" s="194"/>
      <c r="AE193" s="242"/>
      <c r="AF193" s="243"/>
      <c r="AG193" s="243"/>
      <c r="AH193" s="244"/>
      <c r="AI193" s="243"/>
      <c r="AJ193" s="420">
        <f t="shared" si="224"/>
        <v>0</v>
      </c>
      <c r="AK193" s="243"/>
      <c r="AL193" s="143"/>
      <c r="AM193" s="144"/>
      <c r="AN193" s="144"/>
      <c r="AO193" s="145"/>
      <c r="AP193" s="144"/>
      <c r="AQ193" s="423">
        <f t="shared" si="225"/>
        <v>0</v>
      </c>
      <c r="AR193" s="144"/>
      <c r="AS193" s="257"/>
      <c r="AT193" s="258"/>
      <c r="AU193" s="258"/>
      <c r="AV193" s="259"/>
      <c r="AW193" s="258"/>
      <c r="AX193" s="426">
        <f t="shared" si="226"/>
        <v>0</v>
      </c>
      <c r="AY193" s="258"/>
      <c r="AZ193" s="295"/>
      <c r="BA193" s="296"/>
      <c r="BB193" s="296"/>
      <c r="BC193" s="297"/>
      <c r="BD193" s="296"/>
      <c r="BE193" s="429">
        <f t="shared" si="227"/>
        <v>0</v>
      </c>
      <c r="BF193" s="296"/>
      <c r="BG193" s="257"/>
      <c r="BH193" s="258"/>
      <c r="BI193" s="258"/>
      <c r="BJ193" s="259"/>
      <c r="BK193" s="258"/>
      <c r="BL193" s="426">
        <f t="shared" si="228"/>
        <v>0</v>
      </c>
      <c r="BM193" s="258"/>
      <c r="BN193" s="266">
        <v>0</v>
      </c>
      <c r="BO193" s="267">
        <v>0</v>
      </c>
      <c r="BP193" s="274">
        <v>0</v>
      </c>
      <c r="BQ193" s="275">
        <v>0</v>
      </c>
      <c r="BR193" s="282">
        <v>0</v>
      </c>
      <c r="BS193" s="283">
        <v>0</v>
      </c>
      <c r="BT193" s="202">
        <v>0</v>
      </c>
      <c r="BU193" s="203">
        <v>0</v>
      </c>
      <c r="BV193" s="203">
        <v>0</v>
      </c>
      <c r="BW193" s="150">
        <v>0</v>
      </c>
      <c r="BX193" s="151">
        <v>0</v>
      </c>
      <c r="BY193" s="301">
        <v>0</v>
      </c>
      <c r="BZ193" s="91">
        <f t="shared" si="229"/>
        <v>0</v>
      </c>
      <c r="CA193" s="89">
        <f t="shared" si="230"/>
        <v>0</v>
      </c>
      <c r="CB193" s="89">
        <f t="shared" si="231"/>
        <v>0</v>
      </c>
      <c r="CC193" s="89">
        <f t="shared" si="232"/>
        <v>0</v>
      </c>
      <c r="CD193" s="89">
        <f t="shared" si="233"/>
        <v>0</v>
      </c>
      <c r="CE193" s="89">
        <f t="shared" si="234"/>
        <v>0</v>
      </c>
      <c r="CF193" s="89">
        <f t="shared" si="235"/>
        <v>0</v>
      </c>
      <c r="CG193" s="89">
        <f t="shared" si="236"/>
        <v>0</v>
      </c>
      <c r="CH193" s="94">
        <f t="shared" si="237"/>
        <v>0</v>
      </c>
      <c r="CI193" s="94">
        <f t="shared" si="238"/>
        <v>0</v>
      </c>
      <c r="CJ193" s="90">
        <f t="shared" si="239"/>
        <v>0</v>
      </c>
      <c r="CK193" s="91">
        <f t="shared" si="240"/>
        <v>0</v>
      </c>
      <c r="CL193" s="89">
        <f t="shared" si="241"/>
        <v>0</v>
      </c>
      <c r="CM193" s="89">
        <f t="shared" si="242"/>
        <v>0</v>
      </c>
      <c r="CN193" s="89">
        <f t="shared" si="243"/>
        <v>0</v>
      </c>
      <c r="CO193" s="89">
        <f t="shared" si="244"/>
        <v>0</v>
      </c>
      <c r="CP193" s="89">
        <f t="shared" si="245"/>
        <v>0</v>
      </c>
      <c r="CQ193" s="89">
        <f t="shared" si="246"/>
        <v>0</v>
      </c>
      <c r="CR193" s="89">
        <f t="shared" si="247"/>
        <v>0</v>
      </c>
      <c r="CS193" s="94">
        <f t="shared" si="248"/>
        <v>0</v>
      </c>
      <c r="CT193" s="94">
        <f t="shared" si="249"/>
        <v>0</v>
      </c>
      <c r="CU193" s="90">
        <f t="shared" si="250"/>
        <v>0</v>
      </c>
      <c r="CV193" s="91">
        <f t="shared" si="251"/>
        <v>0</v>
      </c>
      <c r="CW193" s="89">
        <f t="shared" si="252"/>
        <v>0</v>
      </c>
      <c r="CX193" s="89">
        <f t="shared" si="253"/>
        <v>0</v>
      </c>
      <c r="CY193" s="89">
        <f t="shared" si="254"/>
        <v>0</v>
      </c>
      <c r="CZ193" s="89">
        <f t="shared" si="255"/>
        <v>0</v>
      </c>
      <c r="DA193" s="89">
        <f t="shared" si="256"/>
        <v>0</v>
      </c>
      <c r="DB193" s="89">
        <f t="shared" si="257"/>
        <v>0</v>
      </c>
      <c r="DC193" s="89">
        <f t="shared" si="258"/>
        <v>0</v>
      </c>
      <c r="DD193" s="94">
        <f t="shared" si="259"/>
        <v>0</v>
      </c>
      <c r="DE193" s="94">
        <f t="shared" si="260"/>
        <v>0</v>
      </c>
      <c r="DF193" s="90">
        <f t="shared" si="261"/>
        <v>0</v>
      </c>
      <c r="DG193" s="91">
        <f t="shared" si="262"/>
        <v>0</v>
      </c>
      <c r="DH193" s="91">
        <f t="shared" si="263"/>
        <v>0</v>
      </c>
      <c r="DI193" s="91">
        <f t="shared" si="264"/>
        <v>0</v>
      </c>
      <c r="DJ193" s="91">
        <f t="shared" si="265"/>
        <v>0</v>
      </c>
      <c r="DK193" s="89">
        <f t="shared" si="266"/>
        <v>0</v>
      </c>
      <c r="DL193" s="89">
        <f t="shared" si="267"/>
        <v>0</v>
      </c>
      <c r="DM193" s="89">
        <f t="shared" si="268"/>
        <v>0</v>
      </c>
      <c r="DN193" s="89">
        <f t="shared" si="269"/>
        <v>0</v>
      </c>
      <c r="DO193" s="89">
        <f t="shared" si="270"/>
        <v>0</v>
      </c>
      <c r="DP193" s="94">
        <f t="shared" si="271"/>
        <v>0</v>
      </c>
      <c r="DQ193" s="90">
        <f t="shared" si="272"/>
        <v>0</v>
      </c>
      <c r="DR193" s="342">
        <f t="shared" si="273"/>
        <v>0</v>
      </c>
      <c r="DS193" s="343">
        <f t="shared" si="274"/>
        <v>0</v>
      </c>
      <c r="DT193" s="343">
        <f t="shared" si="275"/>
        <v>0</v>
      </c>
      <c r="DU193" s="343">
        <f t="shared" si="276"/>
        <v>0</v>
      </c>
      <c r="DV193" s="89">
        <f t="shared" si="277"/>
        <v>0</v>
      </c>
      <c r="DW193" s="89">
        <f t="shared" si="278"/>
        <v>0</v>
      </c>
      <c r="DX193" s="343">
        <f t="shared" si="279"/>
        <v>0</v>
      </c>
      <c r="DY193" s="343">
        <f t="shared" si="280"/>
        <v>0</v>
      </c>
      <c r="DZ193" s="343">
        <f t="shared" si="281"/>
        <v>0</v>
      </c>
      <c r="EA193" s="94">
        <f t="shared" si="282"/>
        <v>0</v>
      </c>
      <c r="EB193" s="90">
        <f t="shared" si="283"/>
        <v>0</v>
      </c>
      <c r="EC193" s="91">
        <f t="shared" si="284"/>
        <v>0</v>
      </c>
      <c r="ED193" s="89">
        <f t="shared" si="285"/>
        <v>0</v>
      </c>
      <c r="EE193" s="89">
        <f t="shared" si="286"/>
        <v>0</v>
      </c>
      <c r="EF193" s="89">
        <f t="shared" si="287"/>
        <v>0</v>
      </c>
      <c r="EG193" s="89">
        <f t="shared" si="288"/>
        <v>0</v>
      </c>
      <c r="EH193" s="89">
        <f t="shared" si="289"/>
        <v>0</v>
      </c>
      <c r="EI193" s="89">
        <f t="shared" si="290"/>
        <v>0</v>
      </c>
      <c r="EJ193" s="89">
        <f t="shared" si="291"/>
        <v>0</v>
      </c>
      <c r="EK193" s="94">
        <f t="shared" si="292"/>
        <v>0</v>
      </c>
      <c r="EL193" s="94">
        <f t="shared" si="293"/>
        <v>0</v>
      </c>
      <c r="EM193" s="90">
        <f t="shared" si="294"/>
        <v>0</v>
      </c>
      <c r="EN193" s="91">
        <f t="shared" si="210"/>
        <v>0</v>
      </c>
      <c r="EO193" s="89">
        <f t="shared" si="211"/>
        <v>0</v>
      </c>
      <c r="EP193" s="89">
        <f t="shared" si="212"/>
        <v>0</v>
      </c>
      <c r="EQ193" s="89">
        <f t="shared" si="213"/>
        <v>0</v>
      </c>
      <c r="ER193" s="89">
        <f t="shared" si="214"/>
        <v>0</v>
      </c>
      <c r="ES193" s="89">
        <f t="shared" si="295"/>
        <v>0</v>
      </c>
      <c r="ET193" s="89">
        <f t="shared" si="215"/>
        <v>0</v>
      </c>
      <c r="EU193" s="89">
        <f t="shared" si="216"/>
        <v>0</v>
      </c>
      <c r="EV193" s="94">
        <f t="shared" si="217"/>
        <v>0</v>
      </c>
      <c r="EW193" s="94">
        <f t="shared" si="218"/>
        <v>0</v>
      </c>
      <c r="EX193" s="90">
        <f t="shared" si="219"/>
        <v>0</v>
      </c>
      <c r="EY193" s="662"/>
    </row>
    <row r="194" spans="1:155" ht="22.5" customHeight="1">
      <c r="A194" s="13">
        <f t="shared" si="208"/>
        <v>0</v>
      </c>
      <c r="B194" s="35">
        <v>72</v>
      </c>
      <c r="C194" s="336">
        <v>186</v>
      </c>
      <c r="D194" s="6">
        <f t="shared" si="209"/>
        <v>0</v>
      </c>
      <c r="E194" s="79"/>
      <c r="F194" s="443" t="str">
        <f t="shared" si="296"/>
        <v/>
      </c>
      <c r="G194" s="79">
        <f>'Data Paste From Shala Darpan'!L187</f>
        <v>0</v>
      </c>
      <c r="H194" s="79">
        <f>'Data Paste From Shala Darpan'!F187</f>
        <v>0</v>
      </c>
      <c r="I194" s="79">
        <f>'Data Paste From Shala Darpan'!H187</f>
        <v>0</v>
      </c>
      <c r="J194" s="79">
        <f>'Data Paste From Shala Darpan'!I187</f>
        <v>0</v>
      </c>
      <c r="K194" s="337">
        <f>'Data Paste From Shala Darpan'!K187</f>
        <v>0</v>
      </c>
      <c r="L194" s="214" t="str">
        <f t="shared" si="220"/>
        <v/>
      </c>
      <c r="M194" s="174"/>
      <c r="N194" s="175" t="str">
        <f t="shared" si="131"/>
        <v/>
      </c>
      <c r="O194" s="220">
        <f t="shared" si="221"/>
        <v>0</v>
      </c>
      <c r="P194" s="681"/>
      <c r="Q194" s="137"/>
      <c r="R194" s="138"/>
      <c r="S194" s="138"/>
      <c r="T194" s="139"/>
      <c r="U194" s="138"/>
      <c r="V194" s="414">
        <f t="shared" si="222"/>
        <v>0</v>
      </c>
      <c r="W194" s="138"/>
      <c r="X194" s="193"/>
      <c r="Y194" s="194"/>
      <c r="Z194" s="194"/>
      <c r="AA194" s="195"/>
      <c r="AB194" s="194"/>
      <c r="AC194" s="417">
        <f t="shared" si="223"/>
        <v>0</v>
      </c>
      <c r="AD194" s="194"/>
      <c r="AE194" s="242"/>
      <c r="AF194" s="243"/>
      <c r="AG194" s="243"/>
      <c r="AH194" s="244"/>
      <c r="AI194" s="243"/>
      <c r="AJ194" s="420">
        <f t="shared" si="224"/>
        <v>0</v>
      </c>
      <c r="AK194" s="243"/>
      <c r="AL194" s="143"/>
      <c r="AM194" s="144"/>
      <c r="AN194" s="144"/>
      <c r="AO194" s="145"/>
      <c r="AP194" s="144"/>
      <c r="AQ194" s="423">
        <f t="shared" si="225"/>
        <v>0</v>
      </c>
      <c r="AR194" s="144"/>
      <c r="AS194" s="257"/>
      <c r="AT194" s="258"/>
      <c r="AU194" s="258"/>
      <c r="AV194" s="259"/>
      <c r="AW194" s="258"/>
      <c r="AX194" s="426">
        <f t="shared" si="226"/>
        <v>0</v>
      </c>
      <c r="AY194" s="258"/>
      <c r="AZ194" s="295"/>
      <c r="BA194" s="296"/>
      <c r="BB194" s="296"/>
      <c r="BC194" s="297"/>
      <c r="BD194" s="296"/>
      <c r="BE194" s="429">
        <f t="shared" si="227"/>
        <v>0</v>
      </c>
      <c r="BF194" s="296"/>
      <c r="BG194" s="257"/>
      <c r="BH194" s="258"/>
      <c r="BI194" s="258"/>
      <c r="BJ194" s="259"/>
      <c r="BK194" s="258"/>
      <c r="BL194" s="426">
        <f t="shared" si="228"/>
        <v>0</v>
      </c>
      <c r="BM194" s="258"/>
      <c r="BN194" s="266">
        <v>0</v>
      </c>
      <c r="BO194" s="267">
        <v>0</v>
      </c>
      <c r="BP194" s="274">
        <v>0</v>
      </c>
      <c r="BQ194" s="275">
        <v>0</v>
      </c>
      <c r="BR194" s="282">
        <v>0</v>
      </c>
      <c r="BS194" s="283">
        <v>0</v>
      </c>
      <c r="BT194" s="202">
        <v>0</v>
      </c>
      <c r="BU194" s="203">
        <v>0</v>
      </c>
      <c r="BV194" s="203">
        <v>0</v>
      </c>
      <c r="BW194" s="150">
        <v>0</v>
      </c>
      <c r="BX194" s="151">
        <v>0</v>
      </c>
      <c r="BY194" s="301">
        <v>0</v>
      </c>
      <c r="BZ194" s="91">
        <f t="shared" si="229"/>
        <v>0</v>
      </c>
      <c r="CA194" s="89">
        <f t="shared" si="230"/>
        <v>0</v>
      </c>
      <c r="CB194" s="89">
        <f t="shared" si="231"/>
        <v>0</v>
      </c>
      <c r="CC194" s="89">
        <f t="shared" si="232"/>
        <v>0</v>
      </c>
      <c r="CD194" s="89">
        <f t="shared" si="233"/>
        <v>0</v>
      </c>
      <c r="CE194" s="89">
        <f t="shared" si="234"/>
        <v>0</v>
      </c>
      <c r="CF194" s="89">
        <f t="shared" si="235"/>
        <v>0</v>
      </c>
      <c r="CG194" s="89">
        <f t="shared" si="236"/>
        <v>0</v>
      </c>
      <c r="CH194" s="94">
        <f t="shared" si="237"/>
        <v>0</v>
      </c>
      <c r="CI194" s="94">
        <f t="shared" si="238"/>
        <v>0</v>
      </c>
      <c r="CJ194" s="90">
        <f t="shared" si="239"/>
        <v>0</v>
      </c>
      <c r="CK194" s="91">
        <f t="shared" si="240"/>
        <v>0</v>
      </c>
      <c r="CL194" s="89">
        <f t="shared" si="241"/>
        <v>0</v>
      </c>
      <c r="CM194" s="89">
        <f t="shared" si="242"/>
        <v>0</v>
      </c>
      <c r="CN194" s="89">
        <f t="shared" si="243"/>
        <v>0</v>
      </c>
      <c r="CO194" s="89">
        <f t="shared" si="244"/>
        <v>0</v>
      </c>
      <c r="CP194" s="89">
        <f t="shared" si="245"/>
        <v>0</v>
      </c>
      <c r="CQ194" s="89">
        <f t="shared" si="246"/>
        <v>0</v>
      </c>
      <c r="CR194" s="89">
        <f t="shared" si="247"/>
        <v>0</v>
      </c>
      <c r="CS194" s="94">
        <f t="shared" si="248"/>
        <v>0</v>
      </c>
      <c r="CT194" s="94">
        <f t="shared" si="249"/>
        <v>0</v>
      </c>
      <c r="CU194" s="90">
        <f t="shared" si="250"/>
        <v>0</v>
      </c>
      <c r="CV194" s="91">
        <f t="shared" si="251"/>
        <v>0</v>
      </c>
      <c r="CW194" s="89">
        <f t="shared" si="252"/>
        <v>0</v>
      </c>
      <c r="CX194" s="89">
        <f t="shared" si="253"/>
        <v>0</v>
      </c>
      <c r="CY194" s="89">
        <f t="shared" si="254"/>
        <v>0</v>
      </c>
      <c r="CZ194" s="89">
        <f t="shared" si="255"/>
        <v>0</v>
      </c>
      <c r="DA194" s="89">
        <f t="shared" si="256"/>
        <v>0</v>
      </c>
      <c r="DB194" s="89">
        <f t="shared" si="257"/>
        <v>0</v>
      </c>
      <c r="DC194" s="89">
        <f t="shared" si="258"/>
        <v>0</v>
      </c>
      <c r="DD194" s="94">
        <f t="shared" si="259"/>
        <v>0</v>
      </c>
      <c r="DE194" s="94">
        <f t="shared" si="260"/>
        <v>0</v>
      </c>
      <c r="DF194" s="90">
        <f t="shared" si="261"/>
        <v>0</v>
      </c>
      <c r="DG194" s="91">
        <f t="shared" si="262"/>
        <v>0</v>
      </c>
      <c r="DH194" s="91">
        <f t="shared" si="263"/>
        <v>0</v>
      </c>
      <c r="DI194" s="91">
        <f t="shared" si="264"/>
        <v>0</v>
      </c>
      <c r="DJ194" s="91">
        <f t="shared" si="265"/>
        <v>0</v>
      </c>
      <c r="DK194" s="89">
        <f t="shared" si="266"/>
        <v>0</v>
      </c>
      <c r="DL194" s="89">
        <f t="shared" si="267"/>
        <v>0</v>
      </c>
      <c r="DM194" s="89">
        <f t="shared" si="268"/>
        <v>0</v>
      </c>
      <c r="DN194" s="89">
        <f t="shared" si="269"/>
        <v>0</v>
      </c>
      <c r="DO194" s="89">
        <f t="shared" si="270"/>
        <v>0</v>
      </c>
      <c r="DP194" s="94">
        <f t="shared" si="271"/>
        <v>0</v>
      </c>
      <c r="DQ194" s="90">
        <f t="shared" si="272"/>
        <v>0</v>
      </c>
      <c r="DR194" s="342">
        <f t="shared" si="273"/>
        <v>0</v>
      </c>
      <c r="DS194" s="343">
        <f t="shared" si="274"/>
        <v>0</v>
      </c>
      <c r="DT194" s="343">
        <f t="shared" si="275"/>
        <v>0</v>
      </c>
      <c r="DU194" s="343">
        <f t="shared" si="276"/>
        <v>0</v>
      </c>
      <c r="DV194" s="89">
        <f t="shared" si="277"/>
        <v>0</v>
      </c>
      <c r="DW194" s="89">
        <f t="shared" si="278"/>
        <v>0</v>
      </c>
      <c r="DX194" s="343">
        <f t="shared" si="279"/>
        <v>0</v>
      </c>
      <c r="DY194" s="343">
        <f t="shared" si="280"/>
        <v>0</v>
      </c>
      <c r="DZ194" s="343">
        <f t="shared" si="281"/>
        <v>0</v>
      </c>
      <c r="EA194" s="94">
        <f t="shared" si="282"/>
        <v>0</v>
      </c>
      <c r="EB194" s="90">
        <f t="shared" si="283"/>
        <v>0</v>
      </c>
      <c r="EC194" s="91">
        <f t="shared" si="284"/>
        <v>0</v>
      </c>
      <c r="ED194" s="89">
        <f t="shared" si="285"/>
        <v>0</v>
      </c>
      <c r="EE194" s="89">
        <f t="shared" si="286"/>
        <v>0</v>
      </c>
      <c r="EF194" s="89">
        <f t="shared" si="287"/>
        <v>0</v>
      </c>
      <c r="EG194" s="89">
        <f t="shared" si="288"/>
        <v>0</v>
      </c>
      <c r="EH194" s="89">
        <f t="shared" si="289"/>
        <v>0</v>
      </c>
      <c r="EI194" s="89">
        <f t="shared" si="290"/>
        <v>0</v>
      </c>
      <c r="EJ194" s="89">
        <f t="shared" si="291"/>
        <v>0</v>
      </c>
      <c r="EK194" s="94">
        <f t="shared" si="292"/>
        <v>0</v>
      </c>
      <c r="EL194" s="94">
        <f t="shared" si="293"/>
        <v>0</v>
      </c>
      <c r="EM194" s="90">
        <f t="shared" si="294"/>
        <v>0</v>
      </c>
      <c r="EN194" s="91">
        <f t="shared" si="210"/>
        <v>0</v>
      </c>
      <c r="EO194" s="89">
        <f t="shared" si="211"/>
        <v>0</v>
      </c>
      <c r="EP194" s="89">
        <f t="shared" si="212"/>
        <v>0</v>
      </c>
      <c r="EQ194" s="89">
        <f t="shared" si="213"/>
        <v>0</v>
      </c>
      <c r="ER194" s="89">
        <f t="shared" si="214"/>
        <v>0</v>
      </c>
      <c r="ES194" s="89">
        <f t="shared" si="295"/>
        <v>0</v>
      </c>
      <c r="ET194" s="89">
        <f t="shared" si="215"/>
        <v>0</v>
      </c>
      <c r="EU194" s="89">
        <f t="shared" si="216"/>
        <v>0</v>
      </c>
      <c r="EV194" s="94">
        <f t="shared" si="217"/>
        <v>0</v>
      </c>
      <c r="EW194" s="94">
        <f t="shared" si="218"/>
        <v>0</v>
      </c>
      <c r="EX194" s="90">
        <f t="shared" si="219"/>
        <v>0</v>
      </c>
      <c r="EY194" s="662"/>
    </row>
    <row r="195" spans="1:155" ht="22.5" customHeight="1">
      <c r="A195" s="13">
        <f t="shared" ref="A195:A278" si="297">G195</f>
        <v>0</v>
      </c>
      <c r="B195" s="35">
        <v>73</v>
      </c>
      <c r="C195" s="334">
        <v>187</v>
      </c>
      <c r="D195" s="6">
        <f t="shared" ref="D195:D278" si="298">IF(E195&gt;0,$G$4,0)</f>
        <v>0</v>
      </c>
      <c r="E195" s="79"/>
      <c r="F195" s="443" t="str">
        <f t="shared" si="296"/>
        <v/>
      </c>
      <c r="G195" s="78">
        <f>'Data Paste From Shala Darpan'!L188</f>
        <v>0</v>
      </c>
      <c r="H195" s="79">
        <f>'Data Paste From Shala Darpan'!F188</f>
        <v>0</v>
      </c>
      <c r="I195" s="79">
        <f>'Data Paste From Shala Darpan'!H188</f>
        <v>0</v>
      </c>
      <c r="J195" s="79">
        <f>'Data Paste From Shala Darpan'!I188</f>
        <v>0</v>
      </c>
      <c r="K195" s="337">
        <f>'Data Paste From Shala Darpan'!K188</f>
        <v>0</v>
      </c>
      <c r="L195" s="214" t="str">
        <f t="shared" si="220"/>
        <v/>
      </c>
      <c r="M195" s="174"/>
      <c r="N195" s="175" t="str">
        <f t="shared" si="131"/>
        <v/>
      </c>
      <c r="O195" s="220">
        <f t="shared" si="221"/>
        <v>0</v>
      </c>
      <c r="P195" s="681"/>
      <c r="Q195" s="137"/>
      <c r="R195" s="138"/>
      <c r="S195" s="138"/>
      <c r="T195" s="139"/>
      <c r="U195" s="138"/>
      <c r="V195" s="414">
        <f t="shared" si="222"/>
        <v>0</v>
      </c>
      <c r="W195" s="138"/>
      <c r="X195" s="193"/>
      <c r="Y195" s="194"/>
      <c r="Z195" s="194"/>
      <c r="AA195" s="195"/>
      <c r="AB195" s="194"/>
      <c r="AC195" s="417">
        <f t="shared" si="223"/>
        <v>0</v>
      </c>
      <c r="AD195" s="194"/>
      <c r="AE195" s="242"/>
      <c r="AF195" s="243"/>
      <c r="AG195" s="243"/>
      <c r="AH195" s="244"/>
      <c r="AI195" s="243"/>
      <c r="AJ195" s="420">
        <f t="shared" si="224"/>
        <v>0</v>
      </c>
      <c r="AK195" s="243"/>
      <c r="AL195" s="143"/>
      <c r="AM195" s="144"/>
      <c r="AN195" s="144"/>
      <c r="AO195" s="145"/>
      <c r="AP195" s="144"/>
      <c r="AQ195" s="423">
        <f t="shared" si="225"/>
        <v>0</v>
      </c>
      <c r="AR195" s="144"/>
      <c r="AS195" s="257"/>
      <c r="AT195" s="258"/>
      <c r="AU195" s="258"/>
      <c r="AV195" s="259"/>
      <c r="AW195" s="258"/>
      <c r="AX195" s="426">
        <f t="shared" si="226"/>
        <v>0</v>
      </c>
      <c r="AY195" s="258"/>
      <c r="AZ195" s="295"/>
      <c r="BA195" s="296"/>
      <c r="BB195" s="296"/>
      <c r="BC195" s="297"/>
      <c r="BD195" s="296"/>
      <c r="BE195" s="429">
        <f t="shared" si="227"/>
        <v>0</v>
      </c>
      <c r="BF195" s="296"/>
      <c r="BG195" s="257"/>
      <c r="BH195" s="258"/>
      <c r="BI195" s="258"/>
      <c r="BJ195" s="259"/>
      <c r="BK195" s="258"/>
      <c r="BL195" s="426">
        <f t="shared" si="228"/>
        <v>0</v>
      </c>
      <c r="BM195" s="258"/>
      <c r="BN195" s="266">
        <v>0</v>
      </c>
      <c r="BO195" s="267">
        <v>0</v>
      </c>
      <c r="BP195" s="274">
        <v>0</v>
      </c>
      <c r="BQ195" s="275">
        <v>0</v>
      </c>
      <c r="BR195" s="282">
        <v>0</v>
      </c>
      <c r="BS195" s="283">
        <v>0</v>
      </c>
      <c r="BT195" s="202">
        <v>0</v>
      </c>
      <c r="BU195" s="203">
        <v>0</v>
      </c>
      <c r="BV195" s="203">
        <v>0</v>
      </c>
      <c r="BW195" s="150">
        <v>0</v>
      </c>
      <c r="BX195" s="151">
        <v>0</v>
      </c>
      <c r="BY195" s="301">
        <v>0</v>
      </c>
      <c r="BZ195" s="91">
        <f t="shared" si="229"/>
        <v>0</v>
      </c>
      <c r="CA195" s="89">
        <f t="shared" si="230"/>
        <v>0</v>
      </c>
      <c r="CB195" s="89">
        <f t="shared" si="231"/>
        <v>0</v>
      </c>
      <c r="CC195" s="89">
        <f t="shared" si="232"/>
        <v>0</v>
      </c>
      <c r="CD195" s="89">
        <f t="shared" si="233"/>
        <v>0</v>
      </c>
      <c r="CE195" s="89">
        <f t="shared" si="234"/>
        <v>0</v>
      </c>
      <c r="CF195" s="89">
        <f t="shared" si="235"/>
        <v>0</v>
      </c>
      <c r="CG195" s="89">
        <f t="shared" si="236"/>
        <v>0</v>
      </c>
      <c r="CH195" s="94">
        <f t="shared" si="237"/>
        <v>0</v>
      </c>
      <c r="CI195" s="94">
        <f t="shared" si="238"/>
        <v>0</v>
      </c>
      <c r="CJ195" s="90">
        <f t="shared" si="239"/>
        <v>0</v>
      </c>
      <c r="CK195" s="91">
        <f t="shared" si="240"/>
        <v>0</v>
      </c>
      <c r="CL195" s="89">
        <f t="shared" si="241"/>
        <v>0</v>
      </c>
      <c r="CM195" s="89">
        <f t="shared" si="242"/>
        <v>0</v>
      </c>
      <c r="CN195" s="89">
        <f t="shared" si="243"/>
        <v>0</v>
      </c>
      <c r="CO195" s="89">
        <f t="shared" si="244"/>
        <v>0</v>
      </c>
      <c r="CP195" s="89">
        <f t="shared" si="245"/>
        <v>0</v>
      </c>
      <c r="CQ195" s="89">
        <f t="shared" si="246"/>
        <v>0</v>
      </c>
      <c r="CR195" s="89">
        <f t="shared" si="247"/>
        <v>0</v>
      </c>
      <c r="CS195" s="94">
        <f t="shared" si="248"/>
        <v>0</v>
      </c>
      <c r="CT195" s="94">
        <f t="shared" si="249"/>
        <v>0</v>
      </c>
      <c r="CU195" s="90">
        <f t="shared" si="250"/>
        <v>0</v>
      </c>
      <c r="CV195" s="91">
        <f t="shared" si="251"/>
        <v>0</v>
      </c>
      <c r="CW195" s="89">
        <f t="shared" si="252"/>
        <v>0</v>
      </c>
      <c r="CX195" s="89">
        <f t="shared" si="253"/>
        <v>0</v>
      </c>
      <c r="CY195" s="89">
        <f t="shared" si="254"/>
        <v>0</v>
      </c>
      <c r="CZ195" s="89">
        <f t="shared" si="255"/>
        <v>0</v>
      </c>
      <c r="DA195" s="89">
        <f t="shared" si="256"/>
        <v>0</v>
      </c>
      <c r="DB195" s="89">
        <f t="shared" si="257"/>
        <v>0</v>
      </c>
      <c r="DC195" s="89">
        <f t="shared" si="258"/>
        <v>0</v>
      </c>
      <c r="DD195" s="94">
        <f t="shared" si="259"/>
        <v>0</v>
      </c>
      <c r="DE195" s="94">
        <f t="shared" si="260"/>
        <v>0</v>
      </c>
      <c r="DF195" s="90">
        <f t="shared" si="261"/>
        <v>0</v>
      </c>
      <c r="DG195" s="91">
        <f t="shared" si="262"/>
        <v>0</v>
      </c>
      <c r="DH195" s="91">
        <f t="shared" si="263"/>
        <v>0</v>
      </c>
      <c r="DI195" s="91">
        <f t="shared" si="264"/>
        <v>0</v>
      </c>
      <c r="DJ195" s="91">
        <f t="shared" si="265"/>
        <v>0</v>
      </c>
      <c r="DK195" s="89">
        <f t="shared" si="266"/>
        <v>0</v>
      </c>
      <c r="DL195" s="89">
        <f t="shared" si="267"/>
        <v>0</v>
      </c>
      <c r="DM195" s="89">
        <f t="shared" si="268"/>
        <v>0</v>
      </c>
      <c r="DN195" s="89">
        <f t="shared" si="269"/>
        <v>0</v>
      </c>
      <c r="DO195" s="89">
        <f t="shared" si="270"/>
        <v>0</v>
      </c>
      <c r="DP195" s="94">
        <f t="shared" si="271"/>
        <v>0</v>
      </c>
      <c r="DQ195" s="90">
        <f t="shared" si="272"/>
        <v>0</v>
      </c>
      <c r="DR195" s="342">
        <f t="shared" si="273"/>
        <v>0</v>
      </c>
      <c r="DS195" s="343">
        <f t="shared" si="274"/>
        <v>0</v>
      </c>
      <c r="DT195" s="343">
        <f t="shared" si="275"/>
        <v>0</v>
      </c>
      <c r="DU195" s="343">
        <f t="shared" si="276"/>
        <v>0</v>
      </c>
      <c r="DV195" s="89">
        <f t="shared" si="277"/>
        <v>0</v>
      </c>
      <c r="DW195" s="89">
        <f t="shared" si="278"/>
        <v>0</v>
      </c>
      <c r="DX195" s="343">
        <f t="shared" si="279"/>
        <v>0</v>
      </c>
      <c r="DY195" s="343">
        <f t="shared" si="280"/>
        <v>0</v>
      </c>
      <c r="DZ195" s="343">
        <f t="shared" si="281"/>
        <v>0</v>
      </c>
      <c r="EA195" s="94">
        <f t="shared" si="282"/>
        <v>0</v>
      </c>
      <c r="EB195" s="90">
        <f t="shared" si="283"/>
        <v>0</v>
      </c>
      <c r="EC195" s="91">
        <f t="shared" si="284"/>
        <v>0</v>
      </c>
      <c r="ED195" s="89">
        <f t="shared" si="285"/>
        <v>0</v>
      </c>
      <c r="EE195" s="89">
        <f t="shared" si="286"/>
        <v>0</v>
      </c>
      <c r="EF195" s="89">
        <f t="shared" si="287"/>
        <v>0</v>
      </c>
      <c r="EG195" s="89">
        <f t="shared" si="288"/>
        <v>0</v>
      </c>
      <c r="EH195" s="89">
        <f t="shared" si="289"/>
        <v>0</v>
      </c>
      <c r="EI195" s="89">
        <f t="shared" si="290"/>
        <v>0</v>
      </c>
      <c r="EJ195" s="89">
        <f t="shared" si="291"/>
        <v>0</v>
      </c>
      <c r="EK195" s="94">
        <f t="shared" si="292"/>
        <v>0</v>
      </c>
      <c r="EL195" s="94">
        <f t="shared" si="293"/>
        <v>0</v>
      </c>
      <c r="EM195" s="90">
        <f t="shared" si="294"/>
        <v>0</v>
      </c>
      <c r="EN195" s="91">
        <f t="shared" si="210"/>
        <v>0</v>
      </c>
      <c r="EO195" s="89">
        <f t="shared" si="211"/>
        <v>0</v>
      </c>
      <c r="EP195" s="89">
        <f t="shared" si="212"/>
        <v>0</v>
      </c>
      <c r="EQ195" s="89">
        <f t="shared" si="213"/>
        <v>0</v>
      </c>
      <c r="ER195" s="89">
        <f t="shared" si="214"/>
        <v>0</v>
      </c>
      <c r="ES195" s="89">
        <f t="shared" si="295"/>
        <v>0</v>
      </c>
      <c r="ET195" s="89">
        <f t="shared" si="215"/>
        <v>0</v>
      </c>
      <c r="EU195" s="89">
        <f t="shared" si="216"/>
        <v>0</v>
      </c>
      <c r="EV195" s="94">
        <f t="shared" si="217"/>
        <v>0</v>
      </c>
      <c r="EW195" s="94">
        <f t="shared" si="218"/>
        <v>0</v>
      </c>
      <c r="EX195" s="90">
        <f t="shared" si="219"/>
        <v>0</v>
      </c>
      <c r="EY195" s="662"/>
    </row>
    <row r="196" spans="1:155" ht="22.5" customHeight="1">
      <c r="A196" s="13">
        <f t="shared" si="297"/>
        <v>0</v>
      </c>
      <c r="B196" s="35">
        <v>74</v>
      </c>
      <c r="C196" s="336">
        <v>188</v>
      </c>
      <c r="D196" s="6">
        <f t="shared" si="298"/>
        <v>0</v>
      </c>
      <c r="E196" s="79"/>
      <c r="F196" s="443" t="str">
        <f t="shared" si="296"/>
        <v/>
      </c>
      <c r="G196" s="79">
        <f>'Data Paste From Shala Darpan'!L189</f>
        <v>0</v>
      </c>
      <c r="H196" s="79">
        <f>'Data Paste From Shala Darpan'!F189</f>
        <v>0</v>
      </c>
      <c r="I196" s="79">
        <f>'Data Paste From Shala Darpan'!H189</f>
        <v>0</v>
      </c>
      <c r="J196" s="79">
        <f>'Data Paste From Shala Darpan'!I189</f>
        <v>0</v>
      </c>
      <c r="K196" s="337">
        <f>'Data Paste From Shala Darpan'!K189</f>
        <v>0</v>
      </c>
      <c r="L196" s="214" t="str">
        <f t="shared" si="220"/>
        <v/>
      </c>
      <c r="M196" s="174"/>
      <c r="N196" s="175" t="str">
        <f t="shared" si="131"/>
        <v/>
      </c>
      <c r="O196" s="220">
        <f t="shared" si="221"/>
        <v>0</v>
      </c>
      <c r="P196" s="681"/>
      <c r="Q196" s="137"/>
      <c r="R196" s="138"/>
      <c r="S196" s="138"/>
      <c r="T196" s="139"/>
      <c r="U196" s="138"/>
      <c r="V196" s="414">
        <f t="shared" si="222"/>
        <v>0</v>
      </c>
      <c r="W196" s="138"/>
      <c r="X196" s="193"/>
      <c r="Y196" s="194"/>
      <c r="Z196" s="194"/>
      <c r="AA196" s="195"/>
      <c r="AB196" s="194"/>
      <c r="AC196" s="417">
        <f t="shared" si="223"/>
        <v>0</v>
      </c>
      <c r="AD196" s="194"/>
      <c r="AE196" s="242"/>
      <c r="AF196" s="243"/>
      <c r="AG196" s="243"/>
      <c r="AH196" s="244"/>
      <c r="AI196" s="243"/>
      <c r="AJ196" s="420">
        <f t="shared" si="224"/>
        <v>0</v>
      </c>
      <c r="AK196" s="243"/>
      <c r="AL196" s="143"/>
      <c r="AM196" s="144"/>
      <c r="AN196" s="144"/>
      <c r="AO196" s="145"/>
      <c r="AP196" s="144"/>
      <c r="AQ196" s="423">
        <f t="shared" si="225"/>
        <v>0</v>
      </c>
      <c r="AR196" s="144"/>
      <c r="AS196" s="257"/>
      <c r="AT196" s="258"/>
      <c r="AU196" s="258"/>
      <c r="AV196" s="259"/>
      <c r="AW196" s="258"/>
      <c r="AX196" s="426">
        <f t="shared" si="226"/>
        <v>0</v>
      </c>
      <c r="AY196" s="258"/>
      <c r="AZ196" s="295"/>
      <c r="BA196" s="296"/>
      <c r="BB196" s="296"/>
      <c r="BC196" s="297"/>
      <c r="BD196" s="296"/>
      <c r="BE196" s="429">
        <f t="shared" si="227"/>
        <v>0</v>
      </c>
      <c r="BF196" s="296"/>
      <c r="BG196" s="257"/>
      <c r="BH196" s="258"/>
      <c r="BI196" s="258"/>
      <c r="BJ196" s="259"/>
      <c r="BK196" s="258"/>
      <c r="BL196" s="426">
        <f t="shared" si="228"/>
        <v>0</v>
      </c>
      <c r="BM196" s="258"/>
      <c r="BN196" s="266">
        <v>0</v>
      </c>
      <c r="BO196" s="267">
        <v>0</v>
      </c>
      <c r="BP196" s="274">
        <v>0</v>
      </c>
      <c r="BQ196" s="275">
        <v>0</v>
      </c>
      <c r="BR196" s="282">
        <v>0</v>
      </c>
      <c r="BS196" s="283">
        <v>0</v>
      </c>
      <c r="BT196" s="202">
        <v>0</v>
      </c>
      <c r="BU196" s="203">
        <v>0</v>
      </c>
      <c r="BV196" s="203">
        <v>0</v>
      </c>
      <c r="BW196" s="150">
        <v>0</v>
      </c>
      <c r="BX196" s="151">
        <v>0</v>
      </c>
      <c r="BY196" s="301">
        <v>0</v>
      </c>
      <c r="BZ196" s="91">
        <f t="shared" si="229"/>
        <v>0</v>
      </c>
      <c r="CA196" s="89">
        <f t="shared" si="230"/>
        <v>0</v>
      </c>
      <c r="CB196" s="89">
        <f t="shared" si="231"/>
        <v>0</v>
      </c>
      <c r="CC196" s="89">
        <f t="shared" si="232"/>
        <v>0</v>
      </c>
      <c r="CD196" s="89">
        <f t="shared" si="233"/>
        <v>0</v>
      </c>
      <c r="CE196" s="89">
        <f t="shared" si="234"/>
        <v>0</v>
      </c>
      <c r="CF196" s="89">
        <f t="shared" si="235"/>
        <v>0</v>
      </c>
      <c r="CG196" s="89">
        <f t="shared" si="236"/>
        <v>0</v>
      </c>
      <c r="CH196" s="94">
        <f t="shared" si="237"/>
        <v>0</v>
      </c>
      <c r="CI196" s="94">
        <f t="shared" si="238"/>
        <v>0</v>
      </c>
      <c r="CJ196" s="90">
        <f t="shared" si="239"/>
        <v>0</v>
      </c>
      <c r="CK196" s="91">
        <f t="shared" si="240"/>
        <v>0</v>
      </c>
      <c r="CL196" s="89">
        <f t="shared" si="241"/>
        <v>0</v>
      </c>
      <c r="CM196" s="89">
        <f t="shared" si="242"/>
        <v>0</v>
      </c>
      <c r="CN196" s="89">
        <f t="shared" si="243"/>
        <v>0</v>
      </c>
      <c r="CO196" s="89">
        <f t="shared" si="244"/>
        <v>0</v>
      </c>
      <c r="CP196" s="89">
        <f t="shared" si="245"/>
        <v>0</v>
      </c>
      <c r="CQ196" s="89">
        <f t="shared" si="246"/>
        <v>0</v>
      </c>
      <c r="CR196" s="89">
        <f t="shared" si="247"/>
        <v>0</v>
      </c>
      <c r="CS196" s="94">
        <f t="shared" si="248"/>
        <v>0</v>
      </c>
      <c r="CT196" s="94">
        <f t="shared" si="249"/>
        <v>0</v>
      </c>
      <c r="CU196" s="90">
        <f t="shared" si="250"/>
        <v>0</v>
      </c>
      <c r="CV196" s="91">
        <f t="shared" si="251"/>
        <v>0</v>
      </c>
      <c r="CW196" s="89">
        <f t="shared" si="252"/>
        <v>0</v>
      </c>
      <c r="CX196" s="89">
        <f t="shared" si="253"/>
        <v>0</v>
      </c>
      <c r="CY196" s="89">
        <f t="shared" si="254"/>
        <v>0</v>
      </c>
      <c r="CZ196" s="89">
        <f t="shared" si="255"/>
        <v>0</v>
      </c>
      <c r="DA196" s="89">
        <f t="shared" si="256"/>
        <v>0</v>
      </c>
      <c r="DB196" s="89">
        <f t="shared" si="257"/>
        <v>0</v>
      </c>
      <c r="DC196" s="89">
        <f t="shared" si="258"/>
        <v>0</v>
      </c>
      <c r="DD196" s="94">
        <f t="shared" si="259"/>
        <v>0</v>
      </c>
      <c r="DE196" s="94">
        <f t="shared" si="260"/>
        <v>0</v>
      </c>
      <c r="DF196" s="90">
        <f t="shared" si="261"/>
        <v>0</v>
      </c>
      <c r="DG196" s="91">
        <f t="shared" si="262"/>
        <v>0</v>
      </c>
      <c r="DH196" s="91">
        <f t="shared" si="263"/>
        <v>0</v>
      </c>
      <c r="DI196" s="91">
        <f t="shared" si="264"/>
        <v>0</v>
      </c>
      <c r="DJ196" s="91">
        <f t="shared" si="265"/>
        <v>0</v>
      </c>
      <c r="DK196" s="89">
        <f t="shared" si="266"/>
        <v>0</v>
      </c>
      <c r="DL196" s="89">
        <f t="shared" si="267"/>
        <v>0</v>
      </c>
      <c r="DM196" s="89">
        <f t="shared" si="268"/>
        <v>0</v>
      </c>
      <c r="DN196" s="89">
        <f t="shared" si="269"/>
        <v>0</v>
      </c>
      <c r="DO196" s="89">
        <f t="shared" si="270"/>
        <v>0</v>
      </c>
      <c r="DP196" s="94">
        <f t="shared" si="271"/>
        <v>0</v>
      </c>
      <c r="DQ196" s="90">
        <f t="shared" si="272"/>
        <v>0</v>
      </c>
      <c r="DR196" s="342">
        <f t="shared" si="273"/>
        <v>0</v>
      </c>
      <c r="DS196" s="343">
        <f t="shared" si="274"/>
        <v>0</v>
      </c>
      <c r="DT196" s="343">
        <f t="shared" si="275"/>
        <v>0</v>
      </c>
      <c r="DU196" s="343">
        <f t="shared" si="276"/>
        <v>0</v>
      </c>
      <c r="DV196" s="89">
        <f t="shared" si="277"/>
        <v>0</v>
      </c>
      <c r="DW196" s="89">
        <f t="shared" si="278"/>
        <v>0</v>
      </c>
      <c r="DX196" s="343">
        <f t="shared" si="279"/>
        <v>0</v>
      </c>
      <c r="DY196" s="343">
        <f t="shared" si="280"/>
        <v>0</v>
      </c>
      <c r="DZ196" s="343">
        <f t="shared" si="281"/>
        <v>0</v>
      </c>
      <c r="EA196" s="94">
        <f t="shared" si="282"/>
        <v>0</v>
      </c>
      <c r="EB196" s="90">
        <f t="shared" si="283"/>
        <v>0</v>
      </c>
      <c r="EC196" s="91">
        <f t="shared" si="284"/>
        <v>0</v>
      </c>
      <c r="ED196" s="89">
        <f t="shared" si="285"/>
        <v>0</v>
      </c>
      <c r="EE196" s="89">
        <f t="shared" si="286"/>
        <v>0</v>
      </c>
      <c r="EF196" s="89">
        <f t="shared" si="287"/>
        <v>0</v>
      </c>
      <c r="EG196" s="89">
        <f t="shared" si="288"/>
        <v>0</v>
      </c>
      <c r="EH196" s="89">
        <f t="shared" si="289"/>
        <v>0</v>
      </c>
      <c r="EI196" s="89">
        <f t="shared" si="290"/>
        <v>0</v>
      </c>
      <c r="EJ196" s="89">
        <f t="shared" si="291"/>
        <v>0</v>
      </c>
      <c r="EK196" s="94">
        <f t="shared" si="292"/>
        <v>0</v>
      </c>
      <c r="EL196" s="94">
        <f t="shared" si="293"/>
        <v>0</v>
      </c>
      <c r="EM196" s="90">
        <f t="shared" si="294"/>
        <v>0</v>
      </c>
      <c r="EN196" s="91">
        <f t="shared" si="210"/>
        <v>0</v>
      </c>
      <c r="EO196" s="89">
        <f t="shared" si="211"/>
        <v>0</v>
      </c>
      <c r="EP196" s="89">
        <f t="shared" si="212"/>
        <v>0</v>
      </c>
      <c r="EQ196" s="89">
        <f t="shared" si="213"/>
        <v>0</v>
      </c>
      <c r="ER196" s="89">
        <f t="shared" si="214"/>
        <v>0</v>
      </c>
      <c r="ES196" s="89">
        <f t="shared" si="295"/>
        <v>0</v>
      </c>
      <c r="ET196" s="89">
        <f t="shared" si="215"/>
        <v>0</v>
      </c>
      <c r="EU196" s="89">
        <f t="shared" si="216"/>
        <v>0</v>
      </c>
      <c r="EV196" s="94">
        <f t="shared" si="217"/>
        <v>0</v>
      </c>
      <c r="EW196" s="94">
        <f t="shared" si="218"/>
        <v>0</v>
      </c>
      <c r="EX196" s="90">
        <f t="shared" si="219"/>
        <v>0</v>
      </c>
      <c r="EY196" s="662"/>
    </row>
    <row r="197" spans="1:155" ht="22.5" customHeight="1">
      <c r="A197" s="13">
        <f t="shared" si="297"/>
        <v>0</v>
      </c>
      <c r="B197" s="35">
        <v>75</v>
      </c>
      <c r="C197" s="334">
        <v>189</v>
      </c>
      <c r="D197" s="6">
        <f t="shared" si="298"/>
        <v>0</v>
      </c>
      <c r="E197" s="79"/>
      <c r="F197" s="443" t="str">
        <f t="shared" si="296"/>
        <v/>
      </c>
      <c r="G197" s="78">
        <f>'Data Paste From Shala Darpan'!L190</f>
        <v>0</v>
      </c>
      <c r="H197" s="79">
        <f>'Data Paste From Shala Darpan'!F190</f>
        <v>0</v>
      </c>
      <c r="I197" s="79">
        <f>'Data Paste From Shala Darpan'!H190</f>
        <v>0</v>
      </c>
      <c r="J197" s="79">
        <f>'Data Paste From Shala Darpan'!I190</f>
        <v>0</v>
      </c>
      <c r="K197" s="337">
        <f>'Data Paste From Shala Darpan'!K190</f>
        <v>0</v>
      </c>
      <c r="L197" s="214" t="str">
        <f t="shared" si="220"/>
        <v/>
      </c>
      <c r="M197" s="174"/>
      <c r="N197" s="175" t="str">
        <f t="shared" si="131"/>
        <v/>
      </c>
      <c r="O197" s="220">
        <f t="shared" si="221"/>
        <v>0</v>
      </c>
      <c r="P197" s="681"/>
      <c r="Q197" s="137"/>
      <c r="R197" s="138"/>
      <c r="S197" s="138"/>
      <c r="T197" s="139"/>
      <c r="U197" s="138"/>
      <c r="V197" s="414">
        <f t="shared" si="222"/>
        <v>0</v>
      </c>
      <c r="W197" s="138"/>
      <c r="X197" s="193"/>
      <c r="Y197" s="194"/>
      <c r="Z197" s="194"/>
      <c r="AA197" s="195"/>
      <c r="AB197" s="194"/>
      <c r="AC197" s="417">
        <f t="shared" si="223"/>
        <v>0</v>
      </c>
      <c r="AD197" s="194"/>
      <c r="AE197" s="242"/>
      <c r="AF197" s="243"/>
      <c r="AG197" s="243"/>
      <c r="AH197" s="244"/>
      <c r="AI197" s="243"/>
      <c r="AJ197" s="420">
        <f t="shared" si="224"/>
        <v>0</v>
      </c>
      <c r="AK197" s="243"/>
      <c r="AL197" s="143"/>
      <c r="AM197" s="144"/>
      <c r="AN197" s="144"/>
      <c r="AO197" s="145"/>
      <c r="AP197" s="144"/>
      <c r="AQ197" s="423">
        <f t="shared" si="225"/>
        <v>0</v>
      </c>
      <c r="AR197" s="144"/>
      <c r="AS197" s="257"/>
      <c r="AT197" s="258"/>
      <c r="AU197" s="258"/>
      <c r="AV197" s="259"/>
      <c r="AW197" s="258"/>
      <c r="AX197" s="426">
        <f t="shared" si="226"/>
        <v>0</v>
      </c>
      <c r="AY197" s="258"/>
      <c r="AZ197" s="295"/>
      <c r="BA197" s="296"/>
      <c r="BB197" s="296"/>
      <c r="BC197" s="297"/>
      <c r="BD197" s="296"/>
      <c r="BE197" s="429">
        <f t="shared" si="227"/>
        <v>0</v>
      </c>
      <c r="BF197" s="296"/>
      <c r="BG197" s="257"/>
      <c r="BH197" s="258"/>
      <c r="BI197" s="258"/>
      <c r="BJ197" s="259"/>
      <c r="BK197" s="258"/>
      <c r="BL197" s="426">
        <f t="shared" si="228"/>
        <v>0</v>
      </c>
      <c r="BM197" s="258"/>
      <c r="BN197" s="266">
        <v>0</v>
      </c>
      <c r="BO197" s="267">
        <v>0</v>
      </c>
      <c r="BP197" s="274">
        <v>0</v>
      </c>
      <c r="BQ197" s="275">
        <v>0</v>
      </c>
      <c r="BR197" s="282">
        <v>0</v>
      </c>
      <c r="BS197" s="283">
        <v>0</v>
      </c>
      <c r="BT197" s="202">
        <v>0</v>
      </c>
      <c r="BU197" s="203">
        <v>0</v>
      </c>
      <c r="BV197" s="203">
        <v>0</v>
      </c>
      <c r="BW197" s="150">
        <v>0</v>
      </c>
      <c r="BX197" s="151">
        <v>0</v>
      </c>
      <c r="BY197" s="301">
        <v>0</v>
      </c>
      <c r="BZ197" s="91">
        <f t="shared" si="229"/>
        <v>0</v>
      </c>
      <c r="CA197" s="89">
        <f t="shared" si="230"/>
        <v>0</v>
      </c>
      <c r="CB197" s="89">
        <f t="shared" si="231"/>
        <v>0</v>
      </c>
      <c r="CC197" s="89">
        <f t="shared" si="232"/>
        <v>0</v>
      </c>
      <c r="CD197" s="89">
        <f t="shared" si="233"/>
        <v>0</v>
      </c>
      <c r="CE197" s="89">
        <f t="shared" si="234"/>
        <v>0</v>
      </c>
      <c r="CF197" s="89">
        <f t="shared" si="235"/>
        <v>0</v>
      </c>
      <c r="CG197" s="89">
        <f t="shared" si="236"/>
        <v>0</v>
      </c>
      <c r="CH197" s="94">
        <f t="shared" si="237"/>
        <v>0</v>
      </c>
      <c r="CI197" s="94">
        <f t="shared" si="238"/>
        <v>0</v>
      </c>
      <c r="CJ197" s="90">
        <f t="shared" si="239"/>
        <v>0</v>
      </c>
      <c r="CK197" s="91">
        <f t="shared" si="240"/>
        <v>0</v>
      </c>
      <c r="CL197" s="89">
        <f t="shared" si="241"/>
        <v>0</v>
      </c>
      <c r="CM197" s="89">
        <f t="shared" si="242"/>
        <v>0</v>
      </c>
      <c r="CN197" s="89">
        <f t="shared" si="243"/>
        <v>0</v>
      </c>
      <c r="CO197" s="89">
        <f t="shared" si="244"/>
        <v>0</v>
      </c>
      <c r="CP197" s="89">
        <f t="shared" si="245"/>
        <v>0</v>
      </c>
      <c r="CQ197" s="89">
        <f t="shared" si="246"/>
        <v>0</v>
      </c>
      <c r="CR197" s="89">
        <f t="shared" si="247"/>
        <v>0</v>
      </c>
      <c r="CS197" s="94">
        <f t="shared" si="248"/>
        <v>0</v>
      </c>
      <c r="CT197" s="94">
        <f t="shared" si="249"/>
        <v>0</v>
      </c>
      <c r="CU197" s="90">
        <f t="shared" si="250"/>
        <v>0</v>
      </c>
      <c r="CV197" s="91">
        <f t="shared" si="251"/>
        <v>0</v>
      </c>
      <c r="CW197" s="89">
        <f t="shared" si="252"/>
        <v>0</v>
      </c>
      <c r="CX197" s="89">
        <f t="shared" si="253"/>
        <v>0</v>
      </c>
      <c r="CY197" s="89">
        <f t="shared" si="254"/>
        <v>0</v>
      </c>
      <c r="CZ197" s="89">
        <f t="shared" si="255"/>
        <v>0</v>
      </c>
      <c r="DA197" s="89">
        <f t="shared" si="256"/>
        <v>0</v>
      </c>
      <c r="DB197" s="89">
        <f t="shared" si="257"/>
        <v>0</v>
      </c>
      <c r="DC197" s="89">
        <f t="shared" si="258"/>
        <v>0</v>
      </c>
      <c r="DD197" s="94">
        <f t="shared" si="259"/>
        <v>0</v>
      </c>
      <c r="DE197" s="94">
        <f t="shared" si="260"/>
        <v>0</v>
      </c>
      <c r="DF197" s="90">
        <f t="shared" si="261"/>
        <v>0</v>
      </c>
      <c r="DG197" s="91">
        <f t="shared" si="262"/>
        <v>0</v>
      </c>
      <c r="DH197" s="91">
        <f t="shared" si="263"/>
        <v>0</v>
      </c>
      <c r="DI197" s="91">
        <f t="shared" si="264"/>
        <v>0</v>
      </c>
      <c r="DJ197" s="91">
        <f t="shared" si="265"/>
        <v>0</v>
      </c>
      <c r="DK197" s="89">
        <f t="shared" si="266"/>
        <v>0</v>
      </c>
      <c r="DL197" s="89">
        <f t="shared" si="267"/>
        <v>0</v>
      </c>
      <c r="DM197" s="89">
        <f t="shared" si="268"/>
        <v>0</v>
      </c>
      <c r="DN197" s="89">
        <f t="shared" si="269"/>
        <v>0</v>
      </c>
      <c r="DO197" s="89">
        <f t="shared" si="270"/>
        <v>0</v>
      </c>
      <c r="DP197" s="94">
        <f t="shared" si="271"/>
        <v>0</v>
      </c>
      <c r="DQ197" s="90">
        <f t="shared" si="272"/>
        <v>0</v>
      </c>
      <c r="DR197" s="342">
        <f t="shared" si="273"/>
        <v>0</v>
      </c>
      <c r="DS197" s="343">
        <f t="shared" si="274"/>
        <v>0</v>
      </c>
      <c r="DT197" s="343">
        <f t="shared" si="275"/>
        <v>0</v>
      </c>
      <c r="DU197" s="343">
        <f t="shared" si="276"/>
        <v>0</v>
      </c>
      <c r="DV197" s="89">
        <f t="shared" si="277"/>
        <v>0</v>
      </c>
      <c r="DW197" s="89">
        <f t="shared" si="278"/>
        <v>0</v>
      </c>
      <c r="DX197" s="343">
        <f t="shared" si="279"/>
        <v>0</v>
      </c>
      <c r="DY197" s="343">
        <f t="shared" si="280"/>
        <v>0</v>
      </c>
      <c r="DZ197" s="343">
        <f t="shared" si="281"/>
        <v>0</v>
      </c>
      <c r="EA197" s="94">
        <f t="shared" si="282"/>
        <v>0</v>
      </c>
      <c r="EB197" s="90">
        <f t="shared" si="283"/>
        <v>0</v>
      </c>
      <c r="EC197" s="91">
        <f t="shared" si="284"/>
        <v>0</v>
      </c>
      <c r="ED197" s="89">
        <f t="shared" si="285"/>
        <v>0</v>
      </c>
      <c r="EE197" s="89">
        <f t="shared" si="286"/>
        <v>0</v>
      </c>
      <c r="EF197" s="89">
        <f t="shared" si="287"/>
        <v>0</v>
      </c>
      <c r="EG197" s="89">
        <f t="shared" si="288"/>
        <v>0</v>
      </c>
      <c r="EH197" s="89">
        <f t="shared" si="289"/>
        <v>0</v>
      </c>
      <c r="EI197" s="89">
        <f t="shared" si="290"/>
        <v>0</v>
      </c>
      <c r="EJ197" s="89">
        <f t="shared" si="291"/>
        <v>0</v>
      </c>
      <c r="EK197" s="94">
        <f t="shared" si="292"/>
        <v>0</v>
      </c>
      <c r="EL197" s="94">
        <f t="shared" si="293"/>
        <v>0</v>
      </c>
      <c r="EM197" s="90">
        <f t="shared" si="294"/>
        <v>0</v>
      </c>
      <c r="EN197" s="91">
        <f t="shared" si="210"/>
        <v>0</v>
      </c>
      <c r="EO197" s="89">
        <f t="shared" si="211"/>
        <v>0</v>
      </c>
      <c r="EP197" s="89">
        <f t="shared" si="212"/>
        <v>0</v>
      </c>
      <c r="EQ197" s="89">
        <f t="shared" si="213"/>
        <v>0</v>
      </c>
      <c r="ER197" s="89">
        <f t="shared" si="214"/>
        <v>0</v>
      </c>
      <c r="ES197" s="89">
        <f t="shared" si="295"/>
        <v>0</v>
      </c>
      <c r="ET197" s="89">
        <f t="shared" si="215"/>
        <v>0</v>
      </c>
      <c r="EU197" s="89">
        <f t="shared" si="216"/>
        <v>0</v>
      </c>
      <c r="EV197" s="94">
        <f t="shared" si="217"/>
        <v>0</v>
      </c>
      <c r="EW197" s="94">
        <f t="shared" si="218"/>
        <v>0</v>
      </c>
      <c r="EX197" s="90">
        <f t="shared" si="219"/>
        <v>0</v>
      </c>
      <c r="EY197" s="662"/>
    </row>
    <row r="198" spans="1:155" ht="22.5" customHeight="1">
      <c r="A198" s="13">
        <f t="shared" si="297"/>
        <v>0</v>
      </c>
      <c r="B198" s="35">
        <v>76</v>
      </c>
      <c r="C198" s="336">
        <v>190</v>
      </c>
      <c r="D198" s="6">
        <f t="shared" si="298"/>
        <v>0</v>
      </c>
      <c r="E198" s="79"/>
      <c r="F198" s="443" t="str">
        <f t="shared" si="296"/>
        <v/>
      </c>
      <c r="G198" s="79">
        <f>'Data Paste From Shala Darpan'!L191</f>
        <v>0</v>
      </c>
      <c r="H198" s="79">
        <f>'Data Paste From Shala Darpan'!F191</f>
        <v>0</v>
      </c>
      <c r="I198" s="79">
        <f>'Data Paste From Shala Darpan'!H191</f>
        <v>0</v>
      </c>
      <c r="J198" s="79">
        <f>'Data Paste From Shala Darpan'!I191</f>
        <v>0</v>
      </c>
      <c r="K198" s="337">
        <f>'Data Paste From Shala Darpan'!K191</f>
        <v>0</v>
      </c>
      <c r="L198" s="214" t="str">
        <f t="shared" si="220"/>
        <v/>
      </c>
      <c r="M198" s="174"/>
      <c r="N198" s="175" t="str">
        <f t="shared" si="131"/>
        <v/>
      </c>
      <c r="O198" s="220">
        <f t="shared" si="221"/>
        <v>0</v>
      </c>
      <c r="P198" s="681"/>
      <c r="Q198" s="137"/>
      <c r="R198" s="138"/>
      <c r="S198" s="138"/>
      <c r="T198" s="139"/>
      <c r="U198" s="138"/>
      <c r="V198" s="414">
        <f t="shared" si="222"/>
        <v>0</v>
      </c>
      <c r="W198" s="138"/>
      <c r="X198" s="193"/>
      <c r="Y198" s="194"/>
      <c r="Z198" s="194"/>
      <c r="AA198" s="195"/>
      <c r="AB198" s="194"/>
      <c r="AC198" s="417">
        <f t="shared" si="223"/>
        <v>0</v>
      </c>
      <c r="AD198" s="194"/>
      <c r="AE198" s="242"/>
      <c r="AF198" s="243"/>
      <c r="AG198" s="243"/>
      <c r="AH198" s="244"/>
      <c r="AI198" s="243"/>
      <c r="AJ198" s="420">
        <f t="shared" si="224"/>
        <v>0</v>
      </c>
      <c r="AK198" s="243"/>
      <c r="AL198" s="143"/>
      <c r="AM198" s="144"/>
      <c r="AN198" s="144"/>
      <c r="AO198" s="145"/>
      <c r="AP198" s="144"/>
      <c r="AQ198" s="423">
        <f t="shared" si="225"/>
        <v>0</v>
      </c>
      <c r="AR198" s="144"/>
      <c r="AS198" s="257"/>
      <c r="AT198" s="258"/>
      <c r="AU198" s="258"/>
      <c r="AV198" s="259"/>
      <c r="AW198" s="258"/>
      <c r="AX198" s="426">
        <f t="shared" si="226"/>
        <v>0</v>
      </c>
      <c r="AY198" s="258"/>
      <c r="AZ198" s="295"/>
      <c r="BA198" s="296"/>
      <c r="BB198" s="296"/>
      <c r="BC198" s="297"/>
      <c r="BD198" s="296"/>
      <c r="BE198" s="429">
        <f t="shared" si="227"/>
        <v>0</v>
      </c>
      <c r="BF198" s="296"/>
      <c r="BG198" s="257"/>
      <c r="BH198" s="258"/>
      <c r="BI198" s="258"/>
      <c r="BJ198" s="259"/>
      <c r="BK198" s="258"/>
      <c r="BL198" s="426">
        <f t="shared" si="228"/>
        <v>0</v>
      </c>
      <c r="BM198" s="258"/>
      <c r="BN198" s="266">
        <v>0</v>
      </c>
      <c r="BO198" s="267">
        <v>0</v>
      </c>
      <c r="BP198" s="274">
        <v>0</v>
      </c>
      <c r="BQ198" s="275">
        <v>0</v>
      </c>
      <c r="BR198" s="282">
        <v>0</v>
      </c>
      <c r="BS198" s="283">
        <v>0</v>
      </c>
      <c r="BT198" s="202">
        <v>0</v>
      </c>
      <c r="BU198" s="203">
        <v>0</v>
      </c>
      <c r="BV198" s="203">
        <v>0</v>
      </c>
      <c r="BW198" s="150">
        <v>0</v>
      </c>
      <c r="BX198" s="151">
        <v>0</v>
      </c>
      <c r="BY198" s="301">
        <v>0</v>
      </c>
      <c r="BZ198" s="91">
        <f t="shared" si="229"/>
        <v>0</v>
      </c>
      <c r="CA198" s="89">
        <f t="shared" si="230"/>
        <v>0</v>
      </c>
      <c r="CB198" s="89">
        <f t="shared" si="231"/>
        <v>0</v>
      </c>
      <c r="CC198" s="89">
        <f t="shared" si="232"/>
        <v>0</v>
      </c>
      <c r="CD198" s="89">
        <f t="shared" si="233"/>
        <v>0</v>
      </c>
      <c r="CE198" s="89">
        <f t="shared" si="234"/>
        <v>0</v>
      </c>
      <c r="CF198" s="89">
        <f t="shared" si="235"/>
        <v>0</v>
      </c>
      <c r="CG198" s="89">
        <f t="shared" si="236"/>
        <v>0</v>
      </c>
      <c r="CH198" s="94">
        <f t="shared" si="237"/>
        <v>0</v>
      </c>
      <c r="CI198" s="94">
        <f t="shared" si="238"/>
        <v>0</v>
      </c>
      <c r="CJ198" s="90">
        <f t="shared" si="239"/>
        <v>0</v>
      </c>
      <c r="CK198" s="91">
        <f t="shared" si="240"/>
        <v>0</v>
      </c>
      <c r="CL198" s="89">
        <f t="shared" si="241"/>
        <v>0</v>
      </c>
      <c r="CM198" s="89">
        <f t="shared" si="242"/>
        <v>0</v>
      </c>
      <c r="CN198" s="89">
        <f t="shared" si="243"/>
        <v>0</v>
      </c>
      <c r="CO198" s="89">
        <f t="shared" si="244"/>
        <v>0</v>
      </c>
      <c r="CP198" s="89">
        <f t="shared" si="245"/>
        <v>0</v>
      </c>
      <c r="CQ198" s="89">
        <f t="shared" si="246"/>
        <v>0</v>
      </c>
      <c r="CR198" s="89">
        <f t="shared" si="247"/>
        <v>0</v>
      </c>
      <c r="CS198" s="94">
        <f t="shared" si="248"/>
        <v>0</v>
      </c>
      <c r="CT198" s="94">
        <f t="shared" si="249"/>
        <v>0</v>
      </c>
      <c r="CU198" s="90">
        <f t="shared" si="250"/>
        <v>0</v>
      </c>
      <c r="CV198" s="91">
        <f t="shared" si="251"/>
        <v>0</v>
      </c>
      <c r="CW198" s="89">
        <f t="shared" si="252"/>
        <v>0</v>
      </c>
      <c r="CX198" s="89">
        <f t="shared" si="253"/>
        <v>0</v>
      </c>
      <c r="CY198" s="89">
        <f t="shared" si="254"/>
        <v>0</v>
      </c>
      <c r="CZ198" s="89">
        <f t="shared" si="255"/>
        <v>0</v>
      </c>
      <c r="DA198" s="89">
        <f t="shared" si="256"/>
        <v>0</v>
      </c>
      <c r="DB198" s="89">
        <f t="shared" si="257"/>
        <v>0</v>
      </c>
      <c r="DC198" s="89">
        <f t="shared" si="258"/>
        <v>0</v>
      </c>
      <c r="DD198" s="94">
        <f t="shared" si="259"/>
        <v>0</v>
      </c>
      <c r="DE198" s="94">
        <f t="shared" si="260"/>
        <v>0</v>
      </c>
      <c r="DF198" s="90">
        <f t="shared" si="261"/>
        <v>0</v>
      </c>
      <c r="DG198" s="91">
        <f t="shared" si="262"/>
        <v>0</v>
      </c>
      <c r="DH198" s="91">
        <f t="shared" si="263"/>
        <v>0</v>
      </c>
      <c r="DI198" s="91">
        <f t="shared" si="264"/>
        <v>0</v>
      </c>
      <c r="DJ198" s="91">
        <f t="shared" si="265"/>
        <v>0</v>
      </c>
      <c r="DK198" s="89">
        <f t="shared" si="266"/>
        <v>0</v>
      </c>
      <c r="DL198" s="89">
        <f t="shared" si="267"/>
        <v>0</v>
      </c>
      <c r="DM198" s="89">
        <f t="shared" si="268"/>
        <v>0</v>
      </c>
      <c r="DN198" s="89">
        <f t="shared" si="269"/>
        <v>0</v>
      </c>
      <c r="DO198" s="89">
        <f t="shared" si="270"/>
        <v>0</v>
      </c>
      <c r="DP198" s="94">
        <f t="shared" si="271"/>
        <v>0</v>
      </c>
      <c r="DQ198" s="90">
        <f t="shared" si="272"/>
        <v>0</v>
      </c>
      <c r="DR198" s="342">
        <f t="shared" si="273"/>
        <v>0</v>
      </c>
      <c r="DS198" s="343">
        <f t="shared" si="274"/>
        <v>0</v>
      </c>
      <c r="DT198" s="343">
        <f t="shared" si="275"/>
        <v>0</v>
      </c>
      <c r="DU198" s="343">
        <f t="shared" si="276"/>
        <v>0</v>
      </c>
      <c r="DV198" s="89">
        <f t="shared" si="277"/>
        <v>0</v>
      </c>
      <c r="DW198" s="89">
        <f t="shared" si="278"/>
        <v>0</v>
      </c>
      <c r="DX198" s="343">
        <f t="shared" si="279"/>
        <v>0</v>
      </c>
      <c r="DY198" s="343">
        <f t="shared" si="280"/>
        <v>0</v>
      </c>
      <c r="DZ198" s="343">
        <f t="shared" si="281"/>
        <v>0</v>
      </c>
      <c r="EA198" s="94">
        <f t="shared" si="282"/>
        <v>0</v>
      </c>
      <c r="EB198" s="90">
        <f t="shared" si="283"/>
        <v>0</v>
      </c>
      <c r="EC198" s="91">
        <f t="shared" si="284"/>
        <v>0</v>
      </c>
      <c r="ED198" s="89">
        <f t="shared" si="285"/>
        <v>0</v>
      </c>
      <c r="EE198" s="89">
        <f t="shared" si="286"/>
        <v>0</v>
      </c>
      <c r="EF198" s="89">
        <f t="shared" si="287"/>
        <v>0</v>
      </c>
      <c r="EG198" s="89">
        <f t="shared" si="288"/>
        <v>0</v>
      </c>
      <c r="EH198" s="89">
        <f t="shared" si="289"/>
        <v>0</v>
      </c>
      <c r="EI198" s="89">
        <f t="shared" si="290"/>
        <v>0</v>
      </c>
      <c r="EJ198" s="89">
        <f t="shared" si="291"/>
        <v>0</v>
      </c>
      <c r="EK198" s="94">
        <f t="shared" si="292"/>
        <v>0</v>
      </c>
      <c r="EL198" s="94">
        <f t="shared" si="293"/>
        <v>0</v>
      </c>
      <c r="EM198" s="90">
        <f t="shared" si="294"/>
        <v>0</v>
      </c>
      <c r="EN198" s="91">
        <f t="shared" si="210"/>
        <v>0</v>
      </c>
      <c r="EO198" s="89">
        <f t="shared" si="211"/>
        <v>0</v>
      </c>
      <c r="EP198" s="89">
        <f t="shared" si="212"/>
        <v>0</v>
      </c>
      <c r="EQ198" s="89">
        <f t="shared" si="213"/>
        <v>0</v>
      </c>
      <c r="ER198" s="89">
        <f t="shared" si="214"/>
        <v>0</v>
      </c>
      <c r="ES198" s="89">
        <f t="shared" si="295"/>
        <v>0</v>
      </c>
      <c r="ET198" s="89">
        <f t="shared" si="215"/>
        <v>0</v>
      </c>
      <c r="EU198" s="89">
        <f t="shared" si="216"/>
        <v>0</v>
      </c>
      <c r="EV198" s="94">
        <f t="shared" si="217"/>
        <v>0</v>
      </c>
      <c r="EW198" s="94">
        <f t="shared" si="218"/>
        <v>0</v>
      </c>
      <c r="EX198" s="90">
        <f t="shared" si="219"/>
        <v>0</v>
      </c>
      <c r="EY198" s="662"/>
    </row>
    <row r="199" spans="1:155" ht="22.5" customHeight="1">
      <c r="A199" s="13">
        <f t="shared" si="297"/>
        <v>0</v>
      </c>
      <c r="B199" s="35">
        <v>77</v>
      </c>
      <c r="C199" s="334">
        <v>191</v>
      </c>
      <c r="D199" s="6">
        <f t="shared" si="298"/>
        <v>0</v>
      </c>
      <c r="E199" s="79"/>
      <c r="F199" s="443" t="str">
        <f t="shared" si="296"/>
        <v/>
      </c>
      <c r="G199" s="78">
        <f>'Data Paste From Shala Darpan'!L192</f>
        <v>0</v>
      </c>
      <c r="H199" s="79">
        <f>'Data Paste From Shala Darpan'!F192</f>
        <v>0</v>
      </c>
      <c r="I199" s="79">
        <f>'Data Paste From Shala Darpan'!H192</f>
        <v>0</v>
      </c>
      <c r="J199" s="79">
        <f>'Data Paste From Shala Darpan'!I192</f>
        <v>0</v>
      </c>
      <c r="K199" s="337">
        <f>'Data Paste From Shala Darpan'!K192</f>
        <v>0</v>
      </c>
      <c r="L199" s="214" t="str">
        <f t="shared" si="220"/>
        <v/>
      </c>
      <c r="M199" s="174"/>
      <c r="N199" s="175" t="str">
        <f t="shared" si="131"/>
        <v/>
      </c>
      <c r="O199" s="220">
        <f t="shared" si="221"/>
        <v>0</v>
      </c>
      <c r="P199" s="681"/>
      <c r="Q199" s="137"/>
      <c r="R199" s="138"/>
      <c r="S199" s="138"/>
      <c r="T199" s="139"/>
      <c r="U199" s="138"/>
      <c r="V199" s="414">
        <f t="shared" si="222"/>
        <v>0</v>
      </c>
      <c r="W199" s="138"/>
      <c r="X199" s="193"/>
      <c r="Y199" s="194"/>
      <c r="Z199" s="194"/>
      <c r="AA199" s="195"/>
      <c r="AB199" s="194"/>
      <c r="AC199" s="417">
        <f t="shared" si="223"/>
        <v>0</v>
      </c>
      <c r="AD199" s="194"/>
      <c r="AE199" s="242"/>
      <c r="AF199" s="243"/>
      <c r="AG199" s="243"/>
      <c r="AH199" s="244"/>
      <c r="AI199" s="243"/>
      <c r="AJ199" s="420">
        <f t="shared" si="224"/>
        <v>0</v>
      </c>
      <c r="AK199" s="243"/>
      <c r="AL199" s="143"/>
      <c r="AM199" s="144"/>
      <c r="AN199" s="144"/>
      <c r="AO199" s="145"/>
      <c r="AP199" s="144"/>
      <c r="AQ199" s="423">
        <f t="shared" si="225"/>
        <v>0</v>
      </c>
      <c r="AR199" s="144"/>
      <c r="AS199" s="257"/>
      <c r="AT199" s="258"/>
      <c r="AU199" s="258"/>
      <c r="AV199" s="259"/>
      <c r="AW199" s="258"/>
      <c r="AX199" s="426">
        <f t="shared" si="226"/>
        <v>0</v>
      </c>
      <c r="AY199" s="258"/>
      <c r="AZ199" s="295"/>
      <c r="BA199" s="296"/>
      <c r="BB199" s="296"/>
      <c r="BC199" s="297"/>
      <c r="BD199" s="296"/>
      <c r="BE199" s="429">
        <f t="shared" si="227"/>
        <v>0</v>
      </c>
      <c r="BF199" s="296"/>
      <c r="BG199" s="257"/>
      <c r="BH199" s="258"/>
      <c r="BI199" s="258"/>
      <c r="BJ199" s="259"/>
      <c r="BK199" s="258"/>
      <c r="BL199" s="426">
        <f t="shared" si="228"/>
        <v>0</v>
      </c>
      <c r="BM199" s="258"/>
      <c r="BN199" s="266">
        <v>0</v>
      </c>
      <c r="BO199" s="267">
        <v>0</v>
      </c>
      <c r="BP199" s="274">
        <v>0</v>
      </c>
      <c r="BQ199" s="275">
        <v>0</v>
      </c>
      <c r="BR199" s="282">
        <v>0</v>
      </c>
      <c r="BS199" s="283">
        <v>0</v>
      </c>
      <c r="BT199" s="202">
        <v>0</v>
      </c>
      <c r="BU199" s="203">
        <v>0</v>
      </c>
      <c r="BV199" s="203">
        <v>0</v>
      </c>
      <c r="BW199" s="150">
        <v>0</v>
      </c>
      <c r="BX199" s="151">
        <v>0</v>
      </c>
      <c r="BY199" s="301">
        <v>0</v>
      </c>
      <c r="BZ199" s="91">
        <f t="shared" si="229"/>
        <v>0</v>
      </c>
      <c r="CA199" s="89">
        <f t="shared" si="230"/>
        <v>0</v>
      </c>
      <c r="CB199" s="89">
        <f t="shared" si="231"/>
        <v>0</v>
      </c>
      <c r="CC199" s="89">
        <f t="shared" si="232"/>
        <v>0</v>
      </c>
      <c r="CD199" s="89">
        <f t="shared" si="233"/>
        <v>0</v>
      </c>
      <c r="CE199" s="89">
        <f t="shared" si="234"/>
        <v>0</v>
      </c>
      <c r="CF199" s="89">
        <f t="shared" si="235"/>
        <v>0</v>
      </c>
      <c r="CG199" s="89">
        <f t="shared" si="236"/>
        <v>0</v>
      </c>
      <c r="CH199" s="94">
        <f t="shared" si="237"/>
        <v>0</v>
      </c>
      <c r="CI199" s="94">
        <f t="shared" si="238"/>
        <v>0</v>
      </c>
      <c r="CJ199" s="90">
        <f t="shared" si="239"/>
        <v>0</v>
      </c>
      <c r="CK199" s="91">
        <f t="shared" si="240"/>
        <v>0</v>
      </c>
      <c r="CL199" s="89">
        <f t="shared" si="241"/>
        <v>0</v>
      </c>
      <c r="CM199" s="89">
        <f t="shared" si="242"/>
        <v>0</v>
      </c>
      <c r="CN199" s="89">
        <f t="shared" si="243"/>
        <v>0</v>
      </c>
      <c r="CO199" s="89">
        <f t="shared" si="244"/>
        <v>0</v>
      </c>
      <c r="CP199" s="89">
        <f t="shared" si="245"/>
        <v>0</v>
      </c>
      <c r="CQ199" s="89">
        <f t="shared" si="246"/>
        <v>0</v>
      </c>
      <c r="CR199" s="89">
        <f t="shared" si="247"/>
        <v>0</v>
      </c>
      <c r="CS199" s="94">
        <f t="shared" si="248"/>
        <v>0</v>
      </c>
      <c r="CT199" s="94">
        <f t="shared" si="249"/>
        <v>0</v>
      </c>
      <c r="CU199" s="90">
        <f t="shared" si="250"/>
        <v>0</v>
      </c>
      <c r="CV199" s="91">
        <f t="shared" si="251"/>
        <v>0</v>
      </c>
      <c r="CW199" s="89">
        <f t="shared" si="252"/>
        <v>0</v>
      </c>
      <c r="CX199" s="89">
        <f t="shared" si="253"/>
        <v>0</v>
      </c>
      <c r="CY199" s="89">
        <f t="shared" si="254"/>
        <v>0</v>
      </c>
      <c r="CZ199" s="89">
        <f t="shared" si="255"/>
        <v>0</v>
      </c>
      <c r="DA199" s="89">
        <f t="shared" si="256"/>
        <v>0</v>
      </c>
      <c r="DB199" s="89">
        <f t="shared" si="257"/>
        <v>0</v>
      </c>
      <c r="DC199" s="89">
        <f t="shared" si="258"/>
        <v>0</v>
      </c>
      <c r="DD199" s="94">
        <f t="shared" si="259"/>
        <v>0</v>
      </c>
      <c r="DE199" s="94">
        <f t="shared" si="260"/>
        <v>0</v>
      </c>
      <c r="DF199" s="90">
        <f t="shared" si="261"/>
        <v>0</v>
      </c>
      <c r="DG199" s="91">
        <f t="shared" si="262"/>
        <v>0</v>
      </c>
      <c r="DH199" s="91">
        <f t="shared" si="263"/>
        <v>0</v>
      </c>
      <c r="DI199" s="91">
        <f t="shared" si="264"/>
        <v>0</v>
      </c>
      <c r="DJ199" s="91">
        <f t="shared" si="265"/>
        <v>0</v>
      </c>
      <c r="DK199" s="89">
        <f t="shared" si="266"/>
        <v>0</v>
      </c>
      <c r="DL199" s="89">
        <f t="shared" si="267"/>
        <v>0</v>
      </c>
      <c r="DM199" s="89">
        <f t="shared" si="268"/>
        <v>0</v>
      </c>
      <c r="DN199" s="89">
        <f t="shared" si="269"/>
        <v>0</v>
      </c>
      <c r="DO199" s="89">
        <f t="shared" si="270"/>
        <v>0</v>
      </c>
      <c r="DP199" s="94">
        <f t="shared" si="271"/>
        <v>0</v>
      </c>
      <c r="DQ199" s="90">
        <f t="shared" si="272"/>
        <v>0</v>
      </c>
      <c r="DR199" s="342">
        <f t="shared" si="273"/>
        <v>0</v>
      </c>
      <c r="DS199" s="343">
        <f t="shared" si="274"/>
        <v>0</v>
      </c>
      <c r="DT199" s="343">
        <f t="shared" si="275"/>
        <v>0</v>
      </c>
      <c r="DU199" s="343">
        <f t="shared" si="276"/>
        <v>0</v>
      </c>
      <c r="DV199" s="89">
        <f t="shared" si="277"/>
        <v>0</v>
      </c>
      <c r="DW199" s="89">
        <f t="shared" si="278"/>
        <v>0</v>
      </c>
      <c r="DX199" s="343">
        <f t="shared" si="279"/>
        <v>0</v>
      </c>
      <c r="DY199" s="343">
        <f t="shared" si="280"/>
        <v>0</v>
      </c>
      <c r="DZ199" s="343">
        <f t="shared" si="281"/>
        <v>0</v>
      </c>
      <c r="EA199" s="94">
        <f t="shared" si="282"/>
        <v>0</v>
      </c>
      <c r="EB199" s="90">
        <f t="shared" si="283"/>
        <v>0</v>
      </c>
      <c r="EC199" s="91">
        <f t="shared" si="284"/>
        <v>0</v>
      </c>
      <c r="ED199" s="89">
        <f t="shared" si="285"/>
        <v>0</v>
      </c>
      <c r="EE199" s="89">
        <f t="shared" si="286"/>
        <v>0</v>
      </c>
      <c r="EF199" s="89">
        <f t="shared" si="287"/>
        <v>0</v>
      </c>
      <c r="EG199" s="89">
        <f t="shared" si="288"/>
        <v>0</v>
      </c>
      <c r="EH199" s="89">
        <f t="shared" si="289"/>
        <v>0</v>
      </c>
      <c r="EI199" s="89">
        <f t="shared" si="290"/>
        <v>0</v>
      </c>
      <c r="EJ199" s="89">
        <f t="shared" si="291"/>
        <v>0</v>
      </c>
      <c r="EK199" s="94">
        <f t="shared" si="292"/>
        <v>0</v>
      </c>
      <c r="EL199" s="94">
        <f t="shared" si="293"/>
        <v>0</v>
      </c>
      <c r="EM199" s="90">
        <f t="shared" si="294"/>
        <v>0</v>
      </c>
      <c r="EN199" s="91">
        <f t="shared" si="210"/>
        <v>0</v>
      </c>
      <c r="EO199" s="89">
        <f t="shared" si="211"/>
        <v>0</v>
      </c>
      <c r="EP199" s="89">
        <f t="shared" si="212"/>
        <v>0</v>
      </c>
      <c r="EQ199" s="89">
        <f t="shared" si="213"/>
        <v>0</v>
      </c>
      <c r="ER199" s="89">
        <f t="shared" si="214"/>
        <v>0</v>
      </c>
      <c r="ES199" s="89">
        <f t="shared" si="295"/>
        <v>0</v>
      </c>
      <c r="ET199" s="89">
        <f t="shared" si="215"/>
        <v>0</v>
      </c>
      <c r="EU199" s="89">
        <f t="shared" si="216"/>
        <v>0</v>
      </c>
      <c r="EV199" s="94">
        <f t="shared" si="217"/>
        <v>0</v>
      </c>
      <c r="EW199" s="94">
        <f t="shared" si="218"/>
        <v>0</v>
      </c>
      <c r="EX199" s="90">
        <f t="shared" si="219"/>
        <v>0</v>
      </c>
      <c r="EY199" s="662"/>
    </row>
    <row r="200" spans="1:155" ht="22.5" customHeight="1">
      <c r="A200" s="13">
        <f t="shared" si="297"/>
        <v>0</v>
      </c>
      <c r="B200" s="35">
        <v>78</v>
      </c>
      <c r="C200" s="336">
        <v>192</v>
      </c>
      <c r="D200" s="6">
        <f t="shared" si="298"/>
        <v>0</v>
      </c>
      <c r="E200" s="79"/>
      <c r="F200" s="443" t="str">
        <f t="shared" si="296"/>
        <v/>
      </c>
      <c r="G200" s="79">
        <f>'Data Paste From Shala Darpan'!L193</f>
        <v>0</v>
      </c>
      <c r="H200" s="79">
        <f>'Data Paste From Shala Darpan'!F193</f>
        <v>0</v>
      </c>
      <c r="I200" s="79">
        <f>'Data Paste From Shala Darpan'!H193</f>
        <v>0</v>
      </c>
      <c r="J200" s="79">
        <f>'Data Paste From Shala Darpan'!I193</f>
        <v>0</v>
      </c>
      <c r="K200" s="337">
        <f>'Data Paste From Shala Darpan'!K193</f>
        <v>0</v>
      </c>
      <c r="L200" s="214" t="str">
        <f t="shared" si="220"/>
        <v/>
      </c>
      <c r="M200" s="174"/>
      <c r="N200" s="175" t="str">
        <f t="shared" si="131"/>
        <v/>
      </c>
      <c r="O200" s="220">
        <f t="shared" si="221"/>
        <v>0</v>
      </c>
      <c r="P200" s="681"/>
      <c r="Q200" s="137"/>
      <c r="R200" s="138"/>
      <c r="S200" s="138"/>
      <c r="T200" s="139"/>
      <c r="U200" s="138"/>
      <c r="V200" s="414">
        <f t="shared" si="222"/>
        <v>0</v>
      </c>
      <c r="W200" s="138"/>
      <c r="X200" s="193"/>
      <c r="Y200" s="194"/>
      <c r="Z200" s="194"/>
      <c r="AA200" s="195"/>
      <c r="AB200" s="194"/>
      <c r="AC200" s="417">
        <f t="shared" si="223"/>
        <v>0</v>
      </c>
      <c r="AD200" s="194"/>
      <c r="AE200" s="242"/>
      <c r="AF200" s="243"/>
      <c r="AG200" s="243"/>
      <c r="AH200" s="244"/>
      <c r="AI200" s="243"/>
      <c r="AJ200" s="420">
        <f t="shared" si="224"/>
        <v>0</v>
      </c>
      <c r="AK200" s="243"/>
      <c r="AL200" s="143"/>
      <c r="AM200" s="144"/>
      <c r="AN200" s="144"/>
      <c r="AO200" s="145"/>
      <c r="AP200" s="144"/>
      <c r="AQ200" s="423">
        <f t="shared" si="225"/>
        <v>0</v>
      </c>
      <c r="AR200" s="144"/>
      <c r="AS200" s="257"/>
      <c r="AT200" s="258"/>
      <c r="AU200" s="258"/>
      <c r="AV200" s="259"/>
      <c r="AW200" s="258"/>
      <c r="AX200" s="426">
        <f t="shared" si="226"/>
        <v>0</v>
      </c>
      <c r="AY200" s="258"/>
      <c r="AZ200" s="295"/>
      <c r="BA200" s="296"/>
      <c r="BB200" s="296"/>
      <c r="BC200" s="297"/>
      <c r="BD200" s="296"/>
      <c r="BE200" s="429">
        <f t="shared" si="227"/>
        <v>0</v>
      </c>
      <c r="BF200" s="296"/>
      <c r="BG200" s="257"/>
      <c r="BH200" s="258"/>
      <c r="BI200" s="258"/>
      <c r="BJ200" s="259"/>
      <c r="BK200" s="258"/>
      <c r="BL200" s="426">
        <f t="shared" si="228"/>
        <v>0</v>
      </c>
      <c r="BM200" s="258"/>
      <c r="BN200" s="266">
        <v>0</v>
      </c>
      <c r="BO200" s="267">
        <v>0</v>
      </c>
      <c r="BP200" s="274">
        <v>0</v>
      </c>
      <c r="BQ200" s="275">
        <v>0</v>
      </c>
      <c r="BR200" s="282">
        <v>0</v>
      </c>
      <c r="BS200" s="283">
        <v>0</v>
      </c>
      <c r="BT200" s="202">
        <v>0</v>
      </c>
      <c r="BU200" s="203">
        <v>0</v>
      </c>
      <c r="BV200" s="203">
        <v>0</v>
      </c>
      <c r="BW200" s="150">
        <v>0</v>
      </c>
      <c r="BX200" s="151">
        <v>0</v>
      </c>
      <c r="BY200" s="301">
        <v>0</v>
      </c>
      <c r="BZ200" s="91">
        <f t="shared" si="229"/>
        <v>0</v>
      </c>
      <c r="CA200" s="89">
        <f t="shared" si="230"/>
        <v>0</v>
      </c>
      <c r="CB200" s="89">
        <f t="shared" si="231"/>
        <v>0</v>
      </c>
      <c r="CC200" s="89">
        <f t="shared" si="232"/>
        <v>0</v>
      </c>
      <c r="CD200" s="89">
        <f t="shared" si="233"/>
        <v>0</v>
      </c>
      <c r="CE200" s="89">
        <f t="shared" si="234"/>
        <v>0</v>
      </c>
      <c r="CF200" s="89">
        <f t="shared" si="235"/>
        <v>0</v>
      </c>
      <c r="CG200" s="89">
        <f t="shared" si="236"/>
        <v>0</v>
      </c>
      <c r="CH200" s="94">
        <f t="shared" si="237"/>
        <v>0</v>
      </c>
      <c r="CI200" s="94">
        <f t="shared" si="238"/>
        <v>0</v>
      </c>
      <c r="CJ200" s="90">
        <f t="shared" si="239"/>
        <v>0</v>
      </c>
      <c r="CK200" s="91">
        <f t="shared" si="240"/>
        <v>0</v>
      </c>
      <c r="CL200" s="89">
        <f t="shared" si="241"/>
        <v>0</v>
      </c>
      <c r="CM200" s="89">
        <f t="shared" si="242"/>
        <v>0</v>
      </c>
      <c r="CN200" s="89">
        <f t="shared" si="243"/>
        <v>0</v>
      </c>
      <c r="CO200" s="89">
        <f t="shared" si="244"/>
        <v>0</v>
      </c>
      <c r="CP200" s="89">
        <f t="shared" si="245"/>
        <v>0</v>
      </c>
      <c r="CQ200" s="89">
        <f t="shared" si="246"/>
        <v>0</v>
      </c>
      <c r="CR200" s="89">
        <f t="shared" si="247"/>
        <v>0</v>
      </c>
      <c r="CS200" s="94">
        <f t="shared" si="248"/>
        <v>0</v>
      </c>
      <c r="CT200" s="94">
        <f t="shared" si="249"/>
        <v>0</v>
      </c>
      <c r="CU200" s="90">
        <f t="shared" si="250"/>
        <v>0</v>
      </c>
      <c r="CV200" s="91">
        <f t="shared" si="251"/>
        <v>0</v>
      </c>
      <c r="CW200" s="89">
        <f t="shared" si="252"/>
        <v>0</v>
      </c>
      <c r="CX200" s="89">
        <f t="shared" si="253"/>
        <v>0</v>
      </c>
      <c r="CY200" s="89">
        <f t="shared" si="254"/>
        <v>0</v>
      </c>
      <c r="CZ200" s="89">
        <f t="shared" si="255"/>
        <v>0</v>
      </c>
      <c r="DA200" s="89">
        <f t="shared" si="256"/>
        <v>0</v>
      </c>
      <c r="DB200" s="89">
        <f t="shared" si="257"/>
        <v>0</v>
      </c>
      <c r="DC200" s="89">
        <f t="shared" si="258"/>
        <v>0</v>
      </c>
      <c r="DD200" s="94">
        <f t="shared" si="259"/>
        <v>0</v>
      </c>
      <c r="DE200" s="94">
        <f t="shared" si="260"/>
        <v>0</v>
      </c>
      <c r="DF200" s="90">
        <f t="shared" si="261"/>
        <v>0</v>
      </c>
      <c r="DG200" s="91">
        <f t="shared" si="262"/>
        <v>0</v>
      </c>
      <c r="DH200" s="91">
        <f t="shared" si="263"/>
        <v>0</v>
      </c>
      <c r="DI200" s="91">
        <f t="shared" si="264"/>
        <v>0</v>
      </c>
      <c r="DJ200" s="91">
        <f t="shared" si="265"/>
        <v>0</v>
      </c>
      <c r="DK200" s="89">
        <f t="shared" si="266"/>
        <v>0</v>
      </c>
      <c r="DL200" s="89">
        <f t="shared" si="267"/>
        <v>0</v>
      </c>
      <c r="DM200" s="89">
        <f t="shared" si="268"/>
        <v>0</v>
      </c>
      <c r="DN200" s="89">
        <f t="shared" si="269"/>
        <v>0</v>
      </c>
      <c r="DO200" s="89">
        <f t="shared" si="270"/>
        <v>0</v>
      </c>
      <c r="DP200" s="94">
        <f t="shared" si="271"/>
        <v>0</v>
      </c>
      <c r="DQ200" s="90">
        <f t="shared" si="272"/>
        <v>0</v>
      </c>
      <c r="DR200" s="342">
        <f t="shared" si="273"/>
        <v>0</v>
      </c>
      <c r="DS200" s="343">
        <f t="shared" si="274"/>
        <v>0</v>
      </c>
      <c r="DT200" s="343">
        <f t="shared" si="275"/>
        <v>0</v>
      </c>
      <c r="DU200" s="343">
        <f t="shared" si="276"/>
        <v>0</v>
      </c>
      <c r="DV200" s="89">
        <f t="shared" si="277"/>
        <v>0</v>
      </c>
      <c r="DW200" s="89">
        <f t="shared" si="278"/>
        <v>0</v>
      </c>
      <c r="DX200" s="343">
        <f t="shared" si="279"/>
        <v>0</v>
      </c>
      <c r="DY200" s="343">
        <f t="shared" si="280"/>
        <v>0</v>
      </c>
      <c r="DZ200" s="343">
        <f t="shared" si="281"/>
        <v>0</v>
      </c>
      <c r="EA200" s="94">
        <f t="shared" si="282"/>
        <v>0</v>
      </c>
      <c r="EB200" s="90">
        <f t="shared" si="283"/>
        <v>0</v>
      </c>
      <c r="EC200" s="91">
        <f t="shared" si="284"/>
        <v>0</v>
      </c>
      <c r="ED200" s="89">
        <f t="shared" si="285"/>
        <v>0</v>
      </c>
      <c r="EE200" s="89">
        <f t="shared" si="286"/>
        <v>0</v>
      </c>
      <c r="EF200" s="89">
        <f t="shared" si="287"/>
        <v>0</v>
      </c>
      <c r="EG200" s="89">
        <f t="shared" si="288"/>
        <v>0</v>
      </c>
      <c r="EH200" s="89">
        <f t="shared" si="289"/>
        <v>0</v>
      </c>
      <c r="EI200" s="89">
        <f t="shared" si="290"/>
        <v>0</v>
      </c>
      <c r="EJ200" s="89">
        <f t="shared" si="291"/>
        <v>0</v>
      </c>
      <c r="EK200" s="94">
        <f t="shared" si="292"/>
        <v>0</v>
      </c>
      <c r="EL200" s="94">
        <f t="shared" si="293"/>
        <v>0</v>
      </c>
      <c r="EM200" s="90">
        <f t="shared" si="294"/>
        <v>0</v>
      </c>
      <c r="EN200" s="91">
        <f t="shared" si="210"/>
        <v>0</v>
      </c>
      <c r="EO200" s="89">
        <f t="shared" si="211"/>
        <v>0</v>
      </c>
      <c r="EP200" s="89">
        <f t="shared" si="212"/>
        <v>0</v>
      </c>
      <c r="EQ200" s="89">
        <f t="shared" si="213"/>
        <v>0</v>
      </c>
      <c r="ER200" s="89">
        <f t="shared" si="214"/>
        <v>0</v>
      </c>
      <c r="ES200" s="89">
        <f t="shared" si="295"/>
        <v>0</v>
      </c>
      <c r="ET200" s="89">
        <f t="shared" si="215"/>
        <v>0</v>
      </c>
      <c r="EU200" s="89">
        <f t="shared" si="216"/>
        <v>0</v>
      </c>
      <c r="EV200" s="94">
        <f t="shared" si="217"/>
        <v>0</v>
      </c>
      <c r="EW200" s="94">
        <f t="shared" si="218"/>
        <v>0</v>
      </c>
      <c r="EX200" s="90">
        <f t="shared" si="219"/>
        <v>0</v>
      </c>
      <c r="EY200" s="662"/>
    </row>
    <row r="201" spans="1:155" ht="22.5" customHeight="1">
      <c r="A201" s="13">
        <f t="shared" si="297"/>
        <v>0</v>
      </c>
      <c r="B201" s="35">
        <v>79</v>
      </c>
      <c r="C201" s="334">
        <v>193</v>
      </c>
      <c r="D201" s="6">
        <f t="shared" si="298"/>
        <v>0</v>
      </c>
      <c r="E201" s="79"/>
      <c r="F201" s="443" t="str">
        <f t="shared" si="296"/>
        <v/>
      </c>
      <c r="G201" s="78">
        <f>'Data Paste From Shala Darpan'!L194</f>
        <v>0</v>
      </c>
      <c r="H201" s="79">
        <f>'Data Paste From Shala Darpan'!F194</f>
        <v>0</v>
      </c>
      <c r="I201" s="79">
        <f>'Data Paste From Shala Darpan'!H194</f>
        <v>0</v>
      </c>
      <c r="J201" s="79">
        <f>'Data Paste From Shala Darpan'!I194</f>
        <v>0</v>
      </c>
      <c r="K201" s="337">
        <f>'Data Paste From Shala Darpan'!K194</f>
        <v>0</v>
      </c>
      <c r="L201" s="214" t="str">
        <f t="shared" si="220"/>
        <v/>
      </c>
      <c r="M201" s="174"/>
      <c r="N201" s="175" t="str">
        <f t="shared" si="131"/>
        <v/>
      </c>
      <c r="O201" s="220">
        <f t="shared" si="221"/>
        <v>0</v>
      </c>
      <c r="P201" s="681"/>
      <c r="Q201" s="137"/>
      <c r="R201" s="138"/>
      <c r="S201" s="138"/>
      <c r="T201" s="139"/>
      <c r="U201" s="138"/>
      <c r="V201" s="414">
        <f t="shared" si="222"/>
        <v>0</v>
      </c>
      <c r="W201" s="138"/>
      <c r="X201" s="193"/>
      <c r="Y201" s="194"/>
      <c r="Z201" s="194"/>
      <c r="AA201" s="195"/>
      <c r="AB201" s="194"/>
      <c r="AC201" s="417">
        <f t="shared" si="223"/>
        <v>0</v>
      </c>
      <c r="AD201" s="194"/>
      <c r="AE201" s="242"/>
      <c r="AF201" s="243"/>
      <c r="AG201" s="243"/>
      <c r="AH201" s="244"/>
      <c r="AI201" s="243"/>
      <c r="AJ201" s="420">
        <f t="shared" si="224"/>
        <v>0</v>
      </c>
      <c r="AK201" s="243"/>
      <c r="AL201" s="143"/>
      <c r="AM201" s="144"/>
      <c r="AN201" s="144"/>
      <c r="AO201" s="145"/>
      <c r="AP201" s="144"/>
      <c r="AQ201" s="423">
        <f t="shared" si="225"/>
        <v>0</v>
      </c>
      <c r="AR201" s="144"/>
      <c r="AS201" s="257"/>
      <c r="AT201" s="258"/>
      <c r="AU201" s="258"/>
      <c r="AV201" s="259"/>
      <c r="AW201" s="258"/>
      <c r="AX201" s="426">
        <f t="shared" si="226"/>
        <v>0</v>
      </c>
      <c r="AY201" s="258"/>
      <c r="AZ201" s="295"/>
      <c r="BA201" s="296"/>
      <c r="BB201" s="296"/>
      <c r="BC201" s="297"/>
      <c r="BD201" s="296"/>
      <c r="BE201" s="429">
        <f t="shared" si="227"/>
        <v>0</v>
      </c>
      <c r="BF201" s="296"/>
      <c r="BG201" s="257"/>
      <c r="BH201" s="258"/>
      <c r="BI201" s="258"/>
      <c r="BJ201" s="259"/>
      <c r="BK201" s="258"/>
      <c r="BL201" s="426">
        <f t="shared" si="228"/>
        <v>0</v>
      </c>
      <c r="BM201" s="258"/>
      <c r="BN201" s="266">
        <v>0</v>
      </c>
      <c r="BO201" s="267">
        <v>0</v>
      </c>
      <c r="BP201" s="274">
        <v>0</v>
      </c>
      <c r="BQ201" s="275">
        <v>0</v>
      </c>
      <c r="BR201" s="282">
        <v>0</v>
      </c>
      <c r="BS201" s="283">
        <v>0</v>
      </c>
      <c r="BT201" s="202">
        <v>0</v>
      </c>
      <c r="BU201" s="203">
        <v>0</v>
      </c>
      <c r="BV201" s="203">
        <v>0</v>
      </c>
      <c r="BW201" s="150">
        <v>0</v>
      </c>
      <c r="BX201" s="151">
        <v>0</v>
      </c>
      <c r="BY201" s="301">
        <v>0</v>
      </c>
      <c r="BZ201" s="91">
        <f t="shared" si="229"/>
        <v>0</v>
      </c>
      <c r="CA201" s="89">
        <f t="shared" si="230"/>
        <v>0</v>
      </c>
      <c r="CB201" s="89">
        <f t="shared" si="231"/>
        <v>0</v>
      </c>
      <c r="CC201" s="89">
        <f t="shared" si="232"/>
        <v>0</v>
      </c>
      <c r="CD201" s="89">
        <f t="shared" si="233"/>
        <v>0</v>
      </c>
      <c r="CE201" s="89">
        <f t="shared" si="234"/>
        <v>0</v>
      </c>
      <c r="CF201" s="89">
        <f t="shared" si="235"/>
        <v>0</v>
      </c>
      <c r="CG201" s="89">
        <f t="shared" si="236"/>
        <v>0</v>
      </c>
      <c r="CH201" s="94">
        <f t="shared" si="237"/>
        <v>0</v>
      </c>
      <c r="CI201" s="94">
        <f t="shared" si="238"/>
        <v>0</v>
      </c>
      <c r="CJ201" s="90">
        <f t="shared" si="239"/>
        <v>0</v>
      </c>
      <c r="CK201" s="91">
        <f t="shared" si="240"/>
        <v>0</v>
      </c>
      <c r="CL201" s="89">
        <f t="shared" si="241"/>
        <v>0</v>
      </c>
      <c r="CM201" s="89">
        <f t="shared" si="242"/>
        <v>0</v>
      </c>
      <c r="CN201" s="89">
        <f t="shared" si="243"/>
        <v>0</v>
      </c>
      <c r="CO201" s="89">
        <f t="shared" si="244"/>
        <v>0</v>
      </c>
      <c r="CP201" s="89">
        <f t="shared" si="245"/>
        <v>0</v>
      </c>
      <c r="CQ201" s="89">
        <f t="shared" si="246"/>
        <v>0</v>
      </c>
      <c r="CR201" s="89">
        <f t="shared" si="247"/>
        <v>0</v>
      </c>
      <c r="CS201" s="94">
        <f t="shared" si="248"/>
        <v>0</v>
      </c>
      <c r="CT201" s="94">
        <f t="shared" si="249"/>
        <v>0</v>
      </c>
      <c r="CU201" s="90">
        <f t="shared" si="250"/>
        <v>0</v>
      </c>
      <c r="CV201" s="91">
        <f t="shared" si="251"/>
        <v>0</v>
      </c>
      <c r="CW201" s="89">
        <f t="shared" si="252"/>
        <v>0</v>
      </c>
      <c r="CX201" s="89">
        <f t="shared" si="253"/>
        <v>0</v>
      </c>
      <c r="CY201" s="89">
        <f t="shared" si="254"/>
        <v>0</v>
      </c>
      <c r="CZ201" s="89">
        <f t="shared" si="255"/>
        <v>0</v>
      </c>
      <c r="DA201" s="89">
        <f t="shared" si="256"/>
        <v>0</v>
      </c>
      <c r="DB201" s="89">
        <f t="shared" si="257"/>
        <v>0</v>
      </c>
      <c r="DC201" s="89">
        <f t="shared" si="258"/>
        <v>0</v>
      </c>
      <c r="DD201" s="94">
        <f t="shared" si="259"/>
        <v>0</v>
      </c>
      <c r="DE201" s="94">
        <f t="shared" si="260"/>
        <v>0</v>
      </c>
      <c r="DF201" s="90">
        <f t="shared" si="261"/>
        <v>0</v>
      </c>
      <c r="DG201" s="91">
        <f t="shared" si="262"/>
        <v>0</v>
      </c>
      <c r="DH201" s="91">
        <f t="shared" si="263"/>
        <v>0</v>
      </c>
      <c r="DI201" s="91">
        <f t="shared" si="264"/>
        <v>0</v>
      </c>
      <c r="DJ201" s="91">
        <f t="shared" si="265"/>
        <v>0</v>
      </c>
      <c r="DK201" s="89">
        <f t="shared" si="266"/>
        <v>0</v>
      </c>
      <c r="DL201" s="89">
        <f t="shared" si="267"/>
        <v>0</v>
      </c>
      <c r="DM201" s="89">
        <f t="shared" si="268"/>
        <v>0</v>
      </c>
      <c r="DN201" s="89">
        <f t="shared" si="269"/>
        <v>0</v>
      </c>
      <c r="DO201" s="89">
        <f t="shared" si="270"/>
        <v>0</v>
      </c>
      <c r="DP201" s="94">
        <f t="shared" si="271"/>
        <v>0</v>
      </c>
      <c r="DQ201" s="90">
        <f t="shared" si="272"/>
        <v>0</v>
      </c>
      <c r="DR201" s="342">
        <f t="shared" si="273"/>
        <v>0</v>
      </c>
      <c r="DS201" s="343">
        <f t="shared" si="274"/>
        <v>0</v>
      </c>
      <c r="DT201" s="343">
        <f t="shared" si="275"/>
        <v>0</v>
      </c>
      <c r="DU201" s="343">
        <f t="shared" si="276"/>
        <v>0</v>
      </c>
      <c r="DV201" s="89">
        <f t="shared" si="277"/>
        <v>0</v>
      </c>
      <c r="DW201" s="89">
        <f t="shared" si="278"/>
        <v>0</v>
      </c>
      <c r="DX201" s="343">
        <f t="shared" si="279"/>
        <v>0</v>
      </c>
      <c r="DY201" s="343">
        <f t="shared" si="280"/>
        <v>0</v>
      </c>
      <c r="DZ201" s="343">
        <f t="shared" si="281"/>
        <v>0</v>
      </c>
      <c r="EA201" s="94">
        <f t="shared" si="282"/>
        <v>0</v>
      </c>
      <c r="EB201" s="90">
        <f t="shared" si="283"/>
        <v>0</v>
      </c>
      <c r="EC201" s="91">
        <f t="shared" si="284"/>
        <v>0</v>
      </c>
      <c r="ED201" s="89">
        <f t="shared" si="285"/>
        <v>0</v>
      </c>
      <c r="EE201" s="89">
        <f t="shared" si="286"/>
        <v>0</v>
      </c>
      <c r="EF201" s="89">
        <f t="shared" si="287"/>
        <v>0</v>
      </c>
      <c r="EG201" s="89">
        <f t="shared" si="288"/>
        <v>0</v>
      </c>
      <c r="EH201" s="89">
        <f t="shared" si="289"/>
        <v>0</v>
      </c>
      <c r="EI201" s="89">
        <f t="shared" si="290"/>
        <v>0</v>
      </c>
      <c r="EJ201" s="89">
        <f t="shared" si="291"/>
        <v>0</v>
      </c>
      <c r="EK201" s="94">
        <f t="shared" si="292"/>
        <v>0</v>
      </c>
      <c r="EL201" s="94">
        <f t="shared" si="293"/>
        <v>0</v>
      </c>
      <c r="EM201" s="90">
        <f t="shared" si="294"/>
        <v>0</v>
      </c>
      <c r="EN201" s="91">
        <f t="shared" ref="EN201:EN264" si="299">BG201</f>
        <v>0</v>
      </c>
      <c r="EO201" s="89">
        <f t="shared" ref="EO201:EO264" si="300">BH201</f>
        <v>0</v>
      </c>
      <c r="EP201" s="89">
        <f t="shared" ref="EP201:EP264" si="301">BI201</f>
        <v>0</v>
      </c>
      <c r="EQ201" s="89">
        <f t="shared" ref="EQ201:EQ264" si="302">BJ201</f>
        <v>0</v>
      </c>
      <c r="ER201" s="89">
        <f t="shared" ref="ER201:ER264" si="303">SUM(EN201:EQ201)</f>
        <v>0</v>
      </c>
      <c r="ES201" s="89">
        <f t="shared" si="295"/>
        <v>0</v>
      </c>
      <c r="ET201" s="89">
        <f t="shared" ref="ET201:ET264" si="304">BK201</f>
        <v>0</v>
      </c>
      <c r="EU201" s="89">
        <f t="shared" ref="EU201:EU264" si="305">BL201</f>
        <v>0</v>
      </c>
      <c r="EV201" s="94">
        <f t="shared" ref="EV201:EV264" si="306">BM201</f>
        <v>0</v>
      </c>
      <c r="EW201" s="94">
        <f t="shared" ref="EW201:EW264" si="307">SUM(ET201:EV201)</f>
        <v>0</v>
      </c>
      <c r="EX201" s="90">
        <f t="shared" ref="EX201:EX264" si="308">SUM(ES201,EW201)</f>
        <v>0</v>
      </c>
      <c r="EY201" s="662"/>
    </row>
    <row r="202" spans="1:155" ht="22.5" customHeight="1">
      <c r="A202" s="13">
        <f t="shared" si="297"/>
        <v>0</v>
      </c>
      <c r="B202" s="35">
        <v>80</v>
      </c>
      <c r="C202" s="336">
        <v>194</v>
      </c>
      <c r="D202" s="6">
        <f t="shared" si="298"/>
        <v>0</v>
      </c>
      <c r="E202" s="79"/>
      <c r="F202" s="443" t="str">
        <f t="shared" si="296"/>
        <v/>
      </c>
      <c r="G202" s="79">
        <f>'Data Paste From Shala Darpan'!L195</f>
        <v>0</v>
      </c>
      <c r="H202" s="79">
        <f>'Data Paste From Shala Darpan'!F195</f>
        <v>0</v>
      </c>
      <c r="I202" s="79">
        <f>'Data Paste From Shala Darpan'!H195</f>
        <v>0</v>
      </c>
      <c r="J202" s="79">
        <f>'Data Paste From Shala Darpan'!I195</f>
        <v>0</v>
      </c>
      <c r="K202" s="337">
        <f>'Data Paste From Shala Darpan'!K195</f>
        <v>0</v>
      </c>
      <c r="L202" s="214" t="str">
        <f t="shared" ref="L202:L265" si="309">IF(G202=0,"",$L$7)</f>
        <v/>
      </c>
      <c r="M202" s="174"/>
      <c r="N202" s="175" t="str">
        <f t="shared" si="131"/>
        <v/>
      </c>
      <c r="O202" s="220">
        <f t="shared" ref="O202:O265" si="310">IF(N202="",0,IF(N202&gt;=86,3,IF(N202&gt;=81,2,IF(N202&gt;=75,1,0))))</f>
        <v>0</v>
      </c>
      <c r="P202" s="681"/>
      <c r="Q202" s="137"/>
      <c r="R202" s="138"/>
      <c r="S202" s="138"/>
      <c r="T202" s="139"/>
      <c r="U202" s="138"/>
      <c r="V202" s="414">
        <f t="shared" ref="V202:V265" si="311">IF($G202="","",$O202/2)</f>
        <v>0</v>
      </c>
      <c r="W202" s="138"/>
      <c r="X202" s="193"/>
      <c r="Y202" s="194"/>
      <c r="Z202" s="194"/>
      <c r="AA202" s="195"/>
      <c r="AB202" s="194"/>
      <c r="AC202" s="417">
        <f t="shared" ref="AC202:AC265" si="312">IF($G202="","",$O202/2)</f>
        <v>0</v>
      </c>
      <c r="AD202" s="194"/>
      <c r="AE202" s="242"/>
      <c r="AF202" s="243"/>
      <c r="AG202" s="243"/>
      <c r="AH202" s="244"/>
      <c r="AI202" s="243"/>
      <c r="AJ202" s="420">
        <f t="shared" ref="AJ202:AJ265" si="313">IF($G202="","",$O202*2)</f>
        <v>0</v>
      </c>
      <c r="AK202" s="243"/>
      <c r="AL202" s="143"/>
      <c r="AM202" s="144"/>
      <c r="AN202" s="144"/>
      <c r="AO202" s="145"/>
      <c r="AP202" s="144"/>
      <c r="AQ202" s="423">
        <f t="shared" ref="AQ202:AQ265" si="314">IF($G202="","",$O202)</f>
        <v>0</v>
      </c>
      <c r="AR202" s="144"/>
      <c r="AS202" s="257"/>
      <c r="AT202" s="258"/>
      <c r="AU202" s="258"/>
      <c r="AV202" s="259"/>
      <c r="AW202" s="258"/>
      <c r="AX202" s="426">
        <f t="shared" ref="AX202:AX265" si="315">IF($G202="","",$O202)</f>
        <v>0</v>
      </c>
      <c r="AY202" s="258"/>
      <c r="AZ202" s="295"/>
      <c r="BA202" s="296"/>
      <c r="BB202" s="296"/>
      <c r="BC202" s="297"/>
      <c r="BD202" s="296"/>
      <c r="BE202" s="429">
        <f t="shared" ref="BE202:BE265" si="316">IF($G202="","",$O202)</f>
        <v>0</v>
      </c>
      <c r="BF202" s="296"/>
      <c r="BG202" s="257"/>
      <c r="BH202" s="258"/>
      <c r="BI202" s="258"/>
      <c r="BJ202" s="259"/>
      <c r="BK202" s="258"/>
      <c r="BL202" s="426">
        <f t="shared" ref="BL202:BL265" si="317">IF(OR($G202="",$BG$3=""),"",$O202)</f>
        <v>0</v>
      </c>
      <c r="BM202" s="258"/>
      <c r="BN202" s="266">
        <v>0</v>
      </c>
      <c r="BO202" s="267">
        <v>0</v>
      </c>
      <c r="BP202" s="274">
        <v>0</v>
      </c>
      <c r="BQ202" s="275">
        <v>0</v>
      </c>
      <c r="BR202" s="282">
        <v>0</v>
      </c>
      <c r="BS202" s="283">
        <v>0</v>
      </c>
      <c r="BT202" s="202">
        <v>0</v>
      </c>
      <c r="BU202" s="203">
        <v>0</v>
      </c>
      <c r="BV202" s="203">
        <v>0</v>
      </c>
      <c r="BW202" s="150">
        <v>0</v>
      </c>
      <c r="BX202" s="151">
        <v>0</v>
      </c>
      <c r="BY202" s="301">
        <v>0</v>
      </c>
      <c r="BZ202" s="91">
        <f t="shared" ref="BZ202:BZ265" si="318">Q202</f>
        <v>0</v>
      </c>
      <c r="CA202" s="89">
        <f t="shared" ref="CA202:CA265" si="319">R202</f>
        <v>0</v>
      </c>
      <c r="CB202" s="89">
        <f t="shared" ref="CB202:CB265" si="320">S202</f>
        <v>0</v>
      </c>
      <c r="CC202" s="89">
        <f t="shared" ref="CC202:CC265" si="321">T202</f>
        <v>0</v>
      </c>
      <c r="CD202" s="89">
        <f t="shared" ref="CD202:CD265" si="322">SUM(BZ202:CC202)</f>
        <v>0</v>
      </c>
      <c r="CE202" s="89">
        <f t="shared" ref="CE202:CE265" si="323">ROUNDUP(CD202*0.1,0)</f>
        <v>0</v>
      </c>
      <c r="CF202" s="89">
        <f t="shared" ref="CF202:CF265" si="324">U202</f>
        <v>0</v>
      </c>
      <c r="CG202" s="89">
        <f t="shared" ref="CG202:CG265" si="325">V202</f>
        <v>0</v>
      </c>
      <c r="CH202" s="94">
        <f t="shared" ref="CH202:CH265" si="326">W202</f>
        <v>0</v>
      </c>
      <c r="CI202" s="94">
        <f t="shared" ref="CI202:CI265" si="327">SUM(CF202:CH202)</f>
        <v>0</v>
      </c>
      <c r="CJ202" s="90">
        <f t="shared" ref="CJ202:CJ265" si="328">SUM(CI202,CE202)</f>
        <v>0</v>
      </c>
      <c r="CK202" s="91">
        <f t="shared" ref="CK202:CK265" si="329">X202</f>
        <v>0</v>
      </c>
      <c r="CL202" s="89">
        <f t="shared" ref="CL202:CL265" si="330">Y202</f>
        <v>0</v>
      </c>
      <c r="CM202" s="89">
        <f t="shared" ref="CM202:CM265" si="331">Z202</f>
        <v>0</v>
      </c>
      <c r="CN202" s="89">
        <f t="shared" ref="CN202:CN265" si="332">AA202</f>
        <v>0</v>
      </c>
      <c r="CO202" s="89">
        <f t="shared" ref="CO202:CO265" si="333">SUM(CK202:CN202)</f>
        <v>0</v>
      </c>
      <c r="CP202" s="89">
        <f t="shared" ref="CP202:CP265" si="334">ROUNDUP(CO202*0.1,0)</f>
        <v>0</v>
      </c>
      <c r="CQ202" s="89">
        <f t="shared" ref="CQ202:CQ265" si="335">AB202</f>
        <v>0</v>
      </c>
      <c r="CR202" s="89">
        <f t="shared" ref="CR202:CR265" si="336">AC202</f>
        <v>0</v>
      </c>
      <c r="CS202" s="94">
        <f t="shared" ref="CS202:CS265" si="337">AD202</f>
        <v>0</v>
      </c>
      <c r="CT202" s="94">
        <f t="shared" ref="CT202:CT265" si="338">SUM(CQ202:CS202)</f>
        <v>0</v>
      </c>
      <c r="CU202" s="90">
        <f t="shared" ref="CU202:CU265" si="339">SUM(CT202,CP202)</f>
        <v>0</v>
      </c>
      <c r="CV202" s="91">
        <f t="shared" ref="CV202:CV265" si="340">AE202</f>
        <v>0</v>
      </c>
      <c r="CW202" s="89">
        <f t="shared" ref="CW202:CW265" si="341">AF202</f>
        <v>0</v>
      </c>
      <c r="CX202" s="89">
        <f t="shared" ref="CX202:CX265" si="342">AG202</f>
        <v>0</v>
      </c>
      <c r="CY202" s="89">
        <f t="shared" ref="CY202:CY265" si="343">AH202</f>
        <v>0</v>
      </c>
      <c r="CZ202" s="89">
        <f t="shared" ref="CZ202:CZ265" si="344">SUM(CV202:CY202)</f>
        <v>0</v>
      </c>
      <c r="DA202" s="89">
        <f t="shared" ref="DA202:DA265" si="345">ROUNDUP(CZ202*0.1,0)</f>
        <v>0</v>
      </c>
      <c r="DB202" s="89">
        <f t="shared" ref="DB202:DB265" si="346">AI202</f>
        <v>0</v>
      </c>
      <c r="DC202" s="89">
        <f t="shared" ref="DC202:DC265" si="347">AJ202</f>
        <v>0</v>
      </c>
      <c r="DD202" s="94">
        <f t="shared" ref="DD202:DD265" si="348">AK202</f>
        <v>0</v>
      </c>
      <c r="DE202" s="94">
        <f t="shared" ref="DE202:DE265" si="349">SUM(DB202:DD202)</f>
        <v>0</v>
      </c>
      <c r="DF202" s="90">
        <f t="shared" ref="DF202:DF265" si="350">SUM(DE202,DA202)</f>
        <v>0</v>
      </c>
      <c r="DG202" s="91">
        <f t="shared" ref="DG202:DG265" si="351">AL202</f>
        <v>0</v>
      </c>
      <c r="DH202" s="91">
        <f t="shared" ref="DH202:DH265" si="352">AM202</f>
        <v>0</v>
      </c>
      <c r="DI202" s="91">
        <f t="shared" ref="DI202:DI265" si="353">AN202</f>
        <v>0</v>
      </c>
      <c r="DJ202" s="91">
        <f t="shared" ref="DJ202:DJ265" si="354">AO202</f>
        <v>0</v>
      </c>
      <c r="DK202" s="89">
        <f t="shared" ref="DK202:DK265" si="355">SUM(DG202:DJ202)</f>
        <v>0</v>
      </c>
      <c r="DL202" s="89">
        <f t="shared" ref="DL202:DL265" si="356">ROUNDUP(DK202*0.1,0)</f>
        <v>0</v>
      </c>
      <c r="DM202" s="89">
        <f t="shared" ref="DM202:DM265" si="357">AP202</f>
        <v>0</v>
      </c>
      <c r="DN202" s="89">
        <f t="shared" ref="DN202:DN265" si="358">AQ202</f>
        <v>0</v>
      </c>
      <c r="DO202" s="89">
        <f t="shared" ref="DO202:DO265" si="359">AR202</f>
        <v>0</v>
      </c>
      <c r="DP202" s="94">
        <f t="shared" ref="DP202:DP265" si="360">SUM(DM202:DO202)</f>
        <v>0</v>
      </c>
      <c r="DQ202" s="90">
        <f t="shared" ref="DQ202:DQ265" si="361">SUM(DP202,DL202)</f>
        <v>0</v>
      </c>
      <c r="DR202" s="342">
        <f t="shared" ref="DR202:DR265" si="362">AS202</f>
        <v>0</v>
      </c>
      <c r="DS202" s="343">
        <f t="shared" ref="DS202:DS265" si="363">AT202</f>
        <v>0</v>
      </c>
      <c r="DT202" s="343">
        <f t="shared" ref="DT202:DT265" si="364">AU202</f>
        <v>0</v>
      </c>
      <c r="DU202" s="343">
        <f t="shared" ref="DU202:DU265" si="365">AV202</f>
        <v>0</v>
      </c>
      <c r="DV202" s="89">
        <f t="shared" ref="DV202:DV265" si="366">SUM(DR202:DU202)</f>
        <v>0</v>
      </c>
      <c r="DW202" s="89">
        <f t="shared" ref="DW202:DW265" si="367">ROUNDUP(DV202*0.1,0)</f>
        <v>0</v>
      </c>
      <c r="DX202" s="343">
        <f t="shared" ref="DX202:DX265" si="368">AW202</f>
        <v>0</v>
      </c>
      <c r="DY202" s="343">
        <f t="shared" ref="DY202:DY265" si="369">AX202</f>
        <v>0</v>
      </c>
      <c r="DZ202" s="343">
        <f t="shared" ref="DZ202:DZ265" si="370">AY202</f>
        <v>0</v>
      </c>
      <c r="EA202" s="94">
        <f t="shared" ref="EA202:EA265" si="371">SUM(DX202:DZ202)</f>
        <v>0</v>
      </c>
      <c r="EB202" s="90">
        <f t="shared" ref="EB202:EB265" si="372">SUM(EA202,DW202)</f>
        <v>0</v>
      </c>
      <c r="EC202" s="91">
        <f t="shared" ref="EC202:EC265" si="373">AZ202</f>
        <v>0</v>
      </c>
      <c r="ED202" s="89">
        <f t="shared" ref="ED202:ED265" si="374">BA202</f>
        <v>0</v>
      </c>
      <c r="EE202" s="89">
        <f t="shared" ref="EE202:EE265" si="375">BB202</f>
        <v>0</v>
      </c>
      <c r="EF202" s="89">
        <f t="shared" ref="EF202:EF265" si="376">BC202</f>
        <v>0</v>
      </c>
      <c r="EG202" s="89">
        <f t="shared" ref="EG202:EG265" si="377">SUM(EC202:EF202)</f>
        <v>0</v>
      </c>
      <c r="EH202" s="89">
        <f t="shared" ref="EH202:EH265" si="378">ROUNDUP(EG202*0.1,0)</f>
        <v>0</v>
      </c>
      <c r="EI202" s="89">
        <f t="shared" ref="EI202:EI265" si="379">BD202</f>
        <v>0</v>
      </c>
      <c r="EJ202" s="89">
        <f t="shared" ref="EJ202:EJ265" si="380">BE202</f>
        <v>0</v>
      </c>
      <c r="EK202" s="94">
        <f t="shared" ref="EK202:EK265" si="381">BF202</f>
        <v>0</v>
      </c>
      <c r="EL202" s="94">
        <f t="shared" ref="EL202:EL265" si="382">SUM(EI202:EK202)</f>
        <v>0</v>
      </c>
      <c r="EM202" s="90">
        <f t="shared" ref="EM202:EM265" si="383">SUM(EH202,EL202)</f>
        <v>0</v>
      </c>
      <c r="EN202" s="91">
        <f t="shared" si="299"/>
        <v>0</v>
      </c>
      <c r="EO202" s="89">
        <f t="shared" si="300"/>
        <v>0</v>
      </c>
      <c r="EP202" s="89">
        <f t="shared" si="301"/>
        <v>0</v>
      </c>
      <c r="EQ202" s="89">
        <f t="shared" si="302"/>
        <v>0</v>
      </c>
      <c r="ER202" s="89">
        <f t="shared" si="303"/>
        <v>0</v>
      </c>
      <c r="ES202" s="89">
        <f t="shared" ref="ES202:ES265" si="384">ROUNDUP(ER202*0.1,0)</f>
        <v>0</v>
      </c>
      <c r="ET202" s="89">
        <f t="shared" si="304"/>
        <v>0</v>
      </c>
      <c r="EU202" s="89">
        <f t="shared" si="305"/>
        <v>0</v>
      </c>
      <c r="EV202" s="94">
        <f t="shared" si="306"/>
        <v>0</v>
      </c>
      <c r="EW202" s="94">
        <f t="shared" si="307"/>
        <v>0</v>
      </c>
      <c r="EX202" s="90">
        <f t="shared" si="308"/>
        <v>0</v>
      </c>
      <c r="EY202" s="662"/>
    </row>
    <row r="203" spans="1:155" ht="22.5" customHeight="1">
      <c r="A203" s="13">
        <f t="shared" si="297"/>
        <v>0</v>
      </c>
      <c r="B203" s="35">
        <v>81</v>
      </c>
      <c r="C203" s="334">
        <v>195</v>
      </c>
      <c r="D203" s="6">
        <f t="shared" si="298"/>
        <v>0</v>
      </c>
      <c r="E203" s="79"/>
      <c r="F203" s="443" t="str">
        <f t="shared" ref="F203:F266" si="385">IF(OR(F202="",E203=""),"",F202+1)</f>
        <v/>
      </c>
      <c r="G203" s="78">
        <f>'Data Paste From Shala Darpan'!L196</f>
        <v>0</v>
      </c>
      <c r="H203" s="79">
        <f>'Data Paste From Shala Darpan'!F196</f>
        <v>0</v>
      </c>
      <c r="I203" s="79">
        <f>'Data Paste From Shala Darpan'!H196</f>
        <v>0</v>
      </c>
      <c r="J203" s="79">
        <f>'Data Paste From Shala Darpan'!I196</f>
        <v>0</v>
      </c>
      <c r="K203" s="337">
        <f>'Data Paste From Shala Darpan'!K196</f>
        <v>0</v>
      </c>
      <c r="L203" s="214" t="str">
        <f t="shared" si="309"/>
        <v/>
      </c>
      <c r="M203" s="174"/>
      <c r="N203" s="175" t="str">
        <f t="shared" si="131"/>
        <v/>
      </c>
      <c r="O203" s="220">
        <f t="shared" si="310"/>
        <v>0</v>
      </c>
      <c r="P203" s="681"/>
      <c r="Q203" s="137"/>
      <c r="R203" s="138"/>
      <c r="S203" s="138"/>
      <c r="T203" s="139"/>
      <c r="U203" s="138"/>
      <c r="V203" s="414">
        <f t="shared" si="311"/>
        <v>0</v>
      </c>
      <c r="W203" s="138"/>
      <c r="X203" s="193"/>
      <c r="Y203" s="194"/>
      <c r="Z203" s="194"/>
      <c r="AA203" s="195"/>
      <c r="AB203" s="194"/>
      <c r="AC203" s="417">
        <f t="shared" si="312"/>
        <v>0</v>
      </c>
      <c r="AD203" s="194"/>
      <c r="AE203" s="242"/>
      <c r="AF203" s="243"/>
      <c r="AG203" s="243"/>
      <c r="AH203" s="244"/>
      <c r="AI203" s="243"/>
      <c r="AJ203" s="420">
        <f t="shared" si="313"/>
        <v>0</v>
      </c>
      <c r="AK203" s="243"/>
      <c r="AL203" s="143"/>
      <c r="AM203" s="144"/>
      <c r="AN203" s="144"/>
      <c r="AO203" s="145"/>
      <c r="AP203" s="144"/>
      <c r="AQ203" s="423">
        <f t="shared" si="314"/>
        <v>0</v>
      </c>
      <c r="AR203" s="144"/>
      <c r="AS203" s="257"/>
      <c r="AT203" s="258"/>
      <c r="AU203" s="258"/>
      <c r="AV203" s="259"/>
      <c r="AW203" s="258"/>
      <c r="AX203" s="426">
        <f t="shared" si="315"/>
        <v>0</v>
      </c>
      <c r="AY203" s="258"/>
      <c r="AZ203" s="295"/>
      <c r="BA203" s="296"/>
      <c r="BB203" s="296"/>
      <c r="BC203" s="297"/>
      <c r="BD203" s="296"/>
      <c r="BE203" s="429">
        <f t="shared" si="316"/>
        <v>0</v>
      </c>
      <c r="BF203" s="296"/>
      <c r="BG203" s="257"/>
      <c r="BH203" s="258"/>
      <c r="BI203" s="258"/>
      <c r="BJ203" s="259"/>
      <c r="BK203" s="258"/>
      <c r="BL203" s="426">
        <f t="shared" si="317"/>
        <v>0</v>
      </c>
      <c r="BM203" s="258"/>
      <c r="BN203" s="266">
        <v>0</v>
      </c>
      <c r="BO203" s="267">
        <v>0</v>
      </c>
      <c r="BP203" s="274">
        <v>0</v>
      </c>
      <c r="BQ203" s="275">
        <v>0</v>
      </c>
      <c r="BR203" s="282">
        <v>0</v>
      </c>
      <c r="BS203" s="283">
        <v>0</v>
      </c>
      <c r="BT203" s="202">
        <v>0</v>
      </c>
      <c r="BU203" s="203">
        <v>0</v>
      </c>
      <c r="BV203" s="203">
        <v>0</v>
      </c>
      <c r="BW203" s="150">
        <v>0</v>
      </c>
      <c r="BX203" s="151">
        <v>0</v>
      </c>
      <c r="BY203" s="301">
        <v>0</v>
      </c>
      <c r="BZ203" s="91">
        <f t="shared" si="318"/>
        <v>0</v>
      </c>
      <c r="CA203" s="89">
        <f t="shared" si="319"/>
        <v>0</v>
      </c>
      <c r="CB203" s="89">
        <f t="shared" si="320"/>
        <v>0</v>
      </c>
      <c r="CC203" s="89">
        <f t="shared" si="321"/>
        <v>0</v>
      </c>
      <c r="CD203" s="89">
        <f t="shared" si="322"/>
        <v>0</v>
      </c>
      <c r="CE203" s="89">
        <f t="shared" si="323"/>
        <v>0</v>
      </c>
      <c r="CF203" s="89">
        <f t="shared" si="324"/>
        <v>0</v>
      </c>
      <c r="CG203" s="89">
        <f t="shared" si="325"/>
        <v>0</v>
      </c>
      <c r="CH203" s="94">
        <f t="shared" si="326"/>
        <v>0</v>
      </c>
      <c r="CI203" s="94">
        <f t="shared" si="327"/>
        <v>0</v>
      </c>
      <c r="CJ203" s="90">
        <f t="shared" si="328"/>
        <v>0</v>
      </c>
      <c r="CK203" s="91">
        <f t="shared" si="329"/>
        <v>0</v>
      </c>
      <c r="CL203" s="89">
        <f t="shared" si="330"/>
        <v>0</v>
      </c>
      <c r="CM203" s="89">
        <f t="shared" si="331"/>
        <v>0</v>
      </c>
      <c r="CN203" s="89">
        <f t="shared" si="332"/>
        <v>0</v>
      </c>
      <c r="CO203" s="89">
        <f t="shared" si="333"/>
        <v>0</v>
      </c>
      <c r="CP203" s="89">
        <f t="shared" si="334"/>
        <v>0</v>
      </c>
      <c r="CQ203" s="89">
        <f t="shared" si="335"/>
        <v>0</v>
      </c>
      <c r="CR203" s="89">
        <f t="shared" si="336"/>
        <v>0</v>
      </c>
      <c r="CS203" s="94">
        <f t="shared" si="337"/>
        <v>0</v>
      </c>
      <c r="CT203" s="94">
        <f t="shared" si="338"/>
        <v>0</v>
      </c>
      <c r="CU203" s="90">
        <f t="shared" si="339"/>
        <v>0</v>
      </c>
      <c r="CV203" s="91">
        <f t="shared" si="340"/>
        <v>0</v>
      </c>
      <c r="CW203" s="89">
        <f t="shared" si="341"/>
        <v>0</v>
      </c>
      <c r="CX203" s="89">
        <f t="shared" si="342"/>
        <v>0</v>
      </c>
      <c r="CY203" s="89">
        <f t="shared" si="343"/>
        <v>0</v>
      </c>
      <c r="CZ203" s="89">
        <f t="shared" si="344"/>
        <v>0</v>
      </c>
      <c r="DA203" s="89">
        <f t="shared" si="345"/>
        <v>0</v>
      </c>
      <c r="DB203" s="89">
        <f t="shared" si="346"/>
        <v>0</v>
      </c>
      <c r="DC203" s="89">
        <f t="shared" si="347"/>
        <v>0</v>
      </c>
      <c r="DD203" s="94">
        <f t="shared" si="348"/>
        <v>0</v>
      </c>
      <c r="DE203" s="94">
        <f t="shared" si="349"/>
        <v>0</v>
      </c>
      <c r="DF203" s="90">
        <f t="shared" si="350"/>
        <v>0</v>
      </c>
      <c r="DG203" s="91">
        <f t="shared" si="351"/>
        <v>0</v>
      </c>
      <c r="DH203" s="91">
        <f t="shared" si="352"/>
        <v>0</v>
      </c>
      <c r="DI203" s="91">
        <f t="shared" si="353"/>
        <v>0</v>
      </c>
      <c r="DJ203" s="91">
        <f t="shared" si="354"/>
        <v>0</v>
      </c>
      <c r="DK203" s="89">
        <f t="shared" si="355"/>
        <v>0</v>
      </c>
      <c r="DL203" s="89">
        <f t="shared" si="356"/>
        <v>0</v>
      </c>
      <c r="DM203" s="89">
        <f t="shared" si="357"/>
        <v>0</v>
      </c>
      <c r="DN203" s="89">
        <f t="shared" si="358"/>
        <v>0</v>
      </c>
      <c r="DO203" s="89">
        <f t="shared" si="359"/>
        <v>0</v>
      </c>
      <c r="DP203" s="94">
        <f t="shared" si="360"/>
        <v>0</v>
      </c>
      <c r="DQ203" s="90">
        <f t="shared" si="361"/>
        <v>0</v>
      </c>
      <c r="DR203" s="342">
        <f t="shared" si="362"/>
        <v>0</v>
      </c>
      <c r="DS203" s="343">
        <f t="shared" si="363"/>
        <v>0</v>
      </c>
      <c r="DT203" s="343">
        <f t="shared" si="364"/>
        <v>0</v>
      </c>
      <c r="DU203" s="343">
        <f t="shared" si="365"/>
        <v>0</v>
      </c>
      <c r="DV203" s="89">
        <f t="shared" si="366"/>
        <v>0</v>
      </c>
      <c r="DW203" s="89">
        <f t="shared" si="367"/>
        <v>0</v>
      </c>
      <c r="DX203" s="343">
        <f t="shared" si="368"/>
        <v>0</v>
      </c>
      <c r="DY203" s="343">
        <f t="shared" si="369"/>
        <v>0</v>
      </c>
      <c r="DZ203" s="343">
        <f t="shared" si="370"/>
        <v>0</v>
      </c>
      <c r="EA203" s="94">
        <f t="shared" si="371"/>
        <v>0</v>
      </c>
      <c r="EB203" s="90">
        <f t="shared" si="372"/>
        <v>0</v>
      </c>
      <c r="EC203" s="91">
        <f t="shared" si="373"/>
        <v>0</v>
      </c>
      <c r="ED203" s="89">
        <f t="shared" si="374"/>
        <v>0</v>
      </c>
      <c r="EE203" s="89">
        <f t="shared" si="375"/>
        <v>0</v>
      </c>
      <c r="EF203" s="89">
        <f t="shared" si="376"/>
        <v>0</v>
      </c>
      <c r="EG203" s="89">
        <f t="shared" si="377"/>
        <v>0</v>
      </c>
      <c r="EH203" s="89">
        <f t="shared" si="378"/>
        <v>0</v>
      </c>
      <c r="EI203" s="89">
        <f t="shared" si="379"/>
        <v>0</v>
      </c>
      <c r="EJ203" s="89">
        <f t="shared" si="380"/>
        <v>0</v>
      </c>
      <c r="EK203" s="94">
        <f t="shared" si="381"/>
        <v>0</v>
      </c>
      <c r="EL203" s="94">
        <f t="shared" si="382"/>
        <v>0</v>
      </c>
      <c r="EM203" s="90">
        <f t="shared" si="383"/>
        <v>0</v>
      </c>
      <c r="EN203" s="91">
        <f t="shared" si="299"/>
        <v>0</v>
      </c>
      <c r="EO203" s="89">
        <f t="shared" si="300"/>
        <v>0</v>
      </c>
      <c r="EP203" s="89">
        <f t="shared" si="301"/>
        <v>0</v>
      </c>
      <c r="EQ203" s="89">
        <f t="shared" si="302"/>
        <v>0</v>
      </c>
      <c r="ER203" s="89">
        <f t="shared" si="303"/>
        <v>0</v>
      </c>
      <c r="ES203" s="89">
        <f t="shared" si="384"/>
        <v>0</v>
      </c>
      <c r="ET203" s="89">
        <f t="shared" si="304"/>
        <v>0</v>
      </c>
      <c r="EU203" s="89">
        <f t="shared" si="305"/>
        <v>0</v>
      </c>
      <c r="EV203" s="94">
        <f t="shared" si="306"/>
        <v>0</v>
      </c>
      <c r="EW203" s="94">
        <f t="shared" si="307"/>
        <v>0</v>
      </c>
      <c r="EX203" s="90">
        <f t="shared" si="308"/>
        <v>0</v>
      </c>
      <c r="EY203" s="662"/>
    </row>
    <row r="204" spans="1:155" ht="22.5" customHeight="1">
      <c r="A204" s="13">
        <f t="shared" si="297"/>
        <v>0</v>
      </c>
      <c r="B204" s="35">
        <v>82</v>
      </c>
      <c r="C204" s="336">
        <v>196</v>
      </c>
      <c r="D204" s="6">
        <f t="shared" si="298"/>
        <v>0</v>
      </c>
      <c r="E204" s="79"/>
      <c r="F204" s="443" t="str">
        <f t="shared" si="385"/>
        <v/>
      </c>
      <c r="G204" s="79">
        <f>'Data Paste From Shala Darpan'!L197</f>
        <v>0</v>
      </c>
      <c r="H204" s="79">
        <f>'Data Paste From Shala Darpan'!F197</f>
        <v>0</v>
      </c>
      <c r="I204" s="79">
        <f>'Data Paste From Shala Darpan'!H197</f>
        <v>0</v>
      </c>
      <c r="J204" s="79">
        <f>'Data Paste From Shala Darpan'!I197</f>
        <v>0</v>
      </c>
      <c r="K204" s="337">
        <f>'Data Paste From Shala Darpan'!K197</f>
        <v>0</v>
      </c>
      <c r="L204" s="214" t="str">
        <f t="shared" si="309"/>
        <v/>
      </c>
      <c r="M204" s="174"/>
      <c r="N204" s="175" t="str">
        <f t="shared" si="131"/>
        <v/>
      </c>
      <c r="O204" s="220">
        <f t="shared" si="310"/>
        <v>0</v>
      </c>
      <c r="P204" s="681"/>
      <c r="Q204" s="137"/>
      <c r="R204" s="138"/>
      <c r="S204" s="138"/>
      <c r="T204" s="139"/>
      <c r="U204" s="138"/>
      <c r="V204" s="414">
        <f t="shared" si="311"/>
        <v>0</v>
      </c>
      <c r="W204" s="138"/>
      <c r="X204" s="193"/>
      <c r="Y204" s="194"/>
      <c r="Z204" s="194"/>
      <c r="AA204" s="195"/>
      <c r="AB204" s="194"/>
      <c r="AC204" s="417">
        <f t="shared" si="312"/>
        <v>0</v>
      </c>
      <c r="AD204" s="194"/>
      <c r="AE204" s="242"/>
      <c r="AF204" s="243"/>
      <c r="AG204" s="243"/>
      <c r="AH204" s="244"/>
      <c r="AI204" s="243"/>
      <c r="AJ204" s="420">
        <f t="shared" si="313"/>
        <v>0</v>
      </c>
      <c r="AK204" s="243"/>
      <c r="AL204" s="143"/>
      <c r="AM204" s="144"/>
      <c r="AN204" s="144"/>
      <c r="AO204" s="145"/>
      <c r="AP204" s="144"/>
      <c r="AQ204" s="423">
        <f t="shared" si="314"/>
        <v>0</v>
      </c>
      <c r="AR204" s="144"/>
      <c r="AS204" s="257"/>
      <c r="AT204" s="258"/>
      <c r="AU204" s="258"/>
      <c r="AV204" s="259"/>
      <c r="AW204" s="258"/>
      <c r="AX204" s="426">
        <f t="shared" si="315"/>
        <v>0</v>
      </c>
      <c r="AY204" s="258"/>
      <c r="AZ204" s="295"/>
      <c r="BA204" s="296"/>
      <c r="BB204" s="296"/>
      <c r="BC204" s="297"/>
      <c r="BD204" s="296"/>
      <c r="BE204" s="429">
        <f t="shared" si="316"/>
        <v>0</v>
      </c>
      <c r="BF204" s="296"/>
      <c r="BG204" s="257"/>
      <c r="BH204" s="258"/>
      <c r="BI204" s="258"/>
      <c r="BJ204" s="259"/>
      <c r="BK204" s="258"/>
      <c r="BL204" s="426">
        <f t="shared" si="317"/>
        <v>0</v>
      </c>
      <c r="BM204" s="258"/>
      <c r="BN204" s="266">
        <v>0</v>
      </c>
      <c r="BO204" s="267">
        <v>0</v>
      </c>
      <c r="BP204" s="274">
        <v>0</v>
      </c>
      <c r="BQ204" s="275">
        <v>0</v>
      </c>
      <c r="BR204" s="282">
        <v>0</v>
      </c>
      <c r="BS204" s="283">
        <v>0</v>
      </c>
      <c r="BT204" s="202">
        <v>0</v>
      </c>
      <c r="BU204" s="203">
        <v>0</v>
      </c>
      <c r="BV204" s="203">
        <v>0</v>
      </c>
      <c r="BW204" s="150">
        <v>0</v>
      </c>
      <c r="BX204" s="151">
        <v>0</v>
      </c>
      <c r="BY204" s="301">
        <v>0</v>
      </c>
      <c r="BZ204" s="91">
        <f t="shared" si="318"/>
        <v>0</v>
      </c>
      <c r="CA204" s="89">
        <f t="shared" si="319"/>
        <v>0</v>
      </c>
      <c r="CB204" s="89">
        <f t="shared" si="320"/>
        <v>0</v>
      </c>
      <c r="CC204" s="89">
        <f t="shared" si="321"/>
        <v>0</v>
      </c>
      <c r="CD204" s="89">
        <f t="shared" si="322"/>
        <v>0</v>
      </c>
      <c r="CE204" s="89">
        <f t="shared" si="323"/>
        <v>0</v>
      </c>
      <c r="CF204" s="89">
        <f t="shared" si="324"/>
        <v>0</v>
      </c>
      <c r="CG204" s="89">
        <f t="shared" si="325"/>
        <v>0</v>
      </c>
      <c r="CH204" s="94">
        <f t="shared" si="326"/>
        <v>0</v>
      </c>
      <c r="CI204" s="94">
        <f t="shared" si="327"/>
        <v>0</v>
      </c>
      <c r="CJ204" s="90">
        <f t="shared" si="328"/>
        <v>0</v>
      </c>
      <c r="CK204" s="91">
        <f t="shared" si="329"/>
        <v>0</v>
      </c>
      <c r="CL204" s="89">
        <f t="shared" si="330"/>
        <v>0</v>
      </c>
      <c r="CM204" s="89">
        <f t="shared" si="331"/>
        <v>0</v>
      </c>
      <c r="CN204" s="89">
        <f t="shared" si="332"/>
        <v>0</v>
      </c>
      <c r="CO204" s="89">
        <f t="shared" si="333"/>
        <v>0</v>
      </c>
      <c r="CP204" s="89">
        <f t="shared" si="334"/>
        <v>0</v>
      </c>
      <c r="CQ204" s="89">
        <f t="shared" si="335"/>
        <v>0</v>
      </c>
      <c r="CR204" s="89">
        <f t="shared" si="336"/>
        <v>0</v>
      </c>
      <c r="CS204" s="94">
        <f t="shared" si="337"/>
        <v>0</v>
      </c>
      <c r="CT204" s="94">
        <f t="shared" si="338"/>
        <v>0</v>
      </c>
      <c r="CU204" s="90">
        <f t="shared" si="339"/>
        <v>0</v>
      </c>
      <c r="CV204" s="91">
        <f t="shared" si="340"/>
        <v>0</v>
      </c>
      <c r="CW204" s="89">
        <f t="shared" si="341"/>
        <v>0</v>
      </c>
      <c r="CX204" s="89">
        <f t="shared" si="342"/>
        <v>0</v>
      </c>
      <c r="CY204" s="89">
        <f t="shared" si="343"/>
        <v>0</v>
      </c>
      <c r="CZ204" s="89">
        <f t="shared" si="344"/>
        <v>0</v>
      </c>
      <c r="DA204" s="89">
        <f t="shared" si="345"/>
        <v>0</v>
      </c>
      <c r="DB204" s="89">
        <f t="shared" si="346"/>
        <v>0</v>
      </c>
      <c r="DC204" s="89">
        <f t="shared" si="347"/>
        <v>0</v>
      </c>
      <c r="DD204" s="94">
        <f t="shared" si="348"/>
        <v>0</v>
      </c>
      <c r="DE204" s="94">
        <f t="shared" si="349"/>
        <v>0</v>
      </c>
      <c r="DF204" s="90">
        <f t="shared" si="350"/>
        <v>0</v>
      </c>
      <c r="DG204" s="91">
        <f t="shared" si="351"/>
        <v>0</v>
      </c>
      <c r="DH204" s="91">
        <f t="shared" si="352"/>
        <v>0</v>
      </c>
      <c r="DI204" s="91">
        <f t="shared" si="353"/>
        <v>0</v>
      </c>
      <c r="DJ204" s="91">
        <f t="shared" si="354"/>
        <v>0</v>
      </c>
      <c r="DK204" s="89">
        <f t="shared" si="355"/>
        <v>0</v>
      </c>
      <c r="DL204" s="89">
        <f t="shared" si="356"/>
        <v>0</v>
      </c>
      <c r="DM204" s="89">
        <f t="shared" si="357"/>
        <v>0</v>
      </c>
      <c r="DN204" s="89">
        <f t="shared" si="358"/>
        <v>0</v>
      </c>
      <c r="DO204" s="89">
        <f t="shared" si="359"/>
        <v>0</v>
      </c>
      <c r="DP204" s="94">
        <f t="shared" si="360"/>
        <v>0</v>
      </c>
      <c r="DQ204" s="90">
        <f t="shared" si="361"/>
        <v>0</v>
      </c>
      <c r="DR204" s="342">
        <f t="shared" si="362"/>
        <v>0</v>
      </c>
      <c r="DS204" s="343">
        <f t="shared" si="363"/>
        <v>0</v>
      </c>
      <c r="DT204" s="343">
        <f t="shared" si="364"/>
        <v>0</v>
      </c>
      <c r="DU204" s="343">
        <f t="shared" si="365"/>
        <v>0</v>
      </c>
      <c r="DV204" s="89">
        <f t="shared" si="366"/>
        <v>0</v>
      </c>
      <c r="DW204" s="89">
        <f t="shared" si="367"/>
        <v>0</v>
      </c>
      <c r="DX204" s="343">
        <f t="shared" si="368"/>
        <v>0</v>
      </c>
      <c r="DY204" s="343">
        <f t="shared" si="369"/>
        <v>0</v>
      </c>
      <c r="DZ204" s="343">
        <f t="shared" si="370"/>
        <v>0</v>
      </c>
      <c r="EA204" s="94">
        <f t="shared" si="371"/>
        <v>0</v>
      </c>
      <c r="EB204" s="90">
        <f t="shared" si="372"/>
        <v>0</v>
      </c>
      <c r="EC204" s="91">
        <f t="shared" si="373"/>
        <v>0</v>
      </c>
      <c r="ED204" s="89">
        <f t="shared" si="374"/>
        <v>0</v>
      </c>
      <c r="EE204" s="89">
        <f t="shared" si="375"/>
        <v>0</v>
      </c>
      <c r="EF204" s="89">
        <f t="shared" si="376"/>
        <v>0</v>
      </c>
      <c r="EG204" s="89">
        <f t="shared" si="377"/>
        <v>0</v>
      </c>
      <c r="EH204" s="89">
        <f t="shared" si="378"/>
        <v>0</v>
      </c>
      <c r="EI204" s="89">
        <f t="shared" si="379"/>
        <v>0</v>
      </c>
      <c r="EJ204" s="89">
        <f t="shared" si="380"/>
        <v>0</v>
      </c>
      <c r="EK204" s="94">
        <f t="shared" si="381"/>
        <v>0</v>
      </c>
      <c r="EL204" s="94">
        <f t="shared" si="382"/>
        <v>0</v>
      </c>
      <c r="EM204" s="90">
        <f t="shared" si="383"/>
        <v>0</v>
      </c>
      <c r="EN204" s="91">
        <f t="shared" si="299"/>
        <v>0</v>
      </c>
      <c r="EO204" s="89">
        <f t="shared" si="300"/>
        <v>0</v>
      </c>
      <c r="EP204" s="89">
        <f t="shared" si="301"/>
        <v>0</v>
      </c>
      <c r="EQ204" s="89">
        <f t="shared" si="302"/>
        <v>0</v>
      </c>
      <c r="ER204" s="89">
        <f t="shared" si="303"/>
        <v>0</v>
      </c>
      <c r="ES204" s="89">
        <f t="shared" si="384"/>
        <v>0</v>
      </c>
      <c r="ET204" s="89">
        <f t="shared" si="304"/>
        <v>0</v>
      </c>
      <c r="EU204" s="89">
        <f t="shared" si="305"/>
        <v>0</v>
      </c>
      <c r="EV204" s="94">
        <f t="shared" si="306"/>
        <v>0</v>
      </c>
      <c r="EW204" s="94">
        <f t="shared" si="307"/>
        <v>0</v>
      </c>
      <c r="EX204" s="90">
        <f t="shared" si="308"/>
        <v>0</v>
      </c>
      <c r="EY204" s="662"/>
    </row>
    <row r="205" spans="1:155" ht="22.5" customHeight="1">
      <c r="A205" s="13">
        <f t="shared" si="297"/>
        <v>0</v>
      </c>
      <c r="B205" s="35">
        <v>83</v>
      </c>
      <c r="C205" s="334">
        <v>197</v>
      </c>
      <c r="D205" s="6">
        <f t="shared" si="298"/>
        <v>0</v>
      </c>
      <c r="E205" s="79"/>
      <c r="F205" s="443" t="str">
        <f t="shared" si="385"/>
        <v/>
      </c>
      <c r="G205" s="78">
        <f>'Data Paste From Shala Darpan'!L198</f>
        <v>0</v>
      </c>
      <c r="H205" s="79">
        <f>'Data Paste From Shala Darpan'!F198</f>
        <v>0</v>
      </c>
      <c r="I205" s="79">
        <f>'Data Paste From Shala Darpan'!H198</f>
        <v>0</v>
      </c>
      <c r="J205" s="79">
        <f>'Data Paste From Shala Darpan'!I198</f>
        <v>0</v>
      </c>
      <c r="K205" s="337">
        <f>'Data Paste From Shala Darpan'!K198</f>
        <v>0</v>
      </c>
      <c r="L205" s="214" t="str">
        <f t="shared" si="309"/>
        <v/>
      </c>
      <c r="M205" s="174"/>
      <c r="N205" s="175" t="str">
        <f t="shared" si="131"/>
        <v/>
      </c>
      <c r="O205" s="220">
        <f t="shared" si="310"/>
        <v>0</v>
      </c>
      <c r="P205" s="681"/>
      <c r="Q205" s="137"/>
      <c r="R205" s="138"/>
      <c r="S205" s="138"/>
      <c r="T205" s="139"/>
      <c r="U205" s="138"/>
      <c r="V205" s="414">
        <f t="shared" si="311"/>
        <v>0</v>
      </c>
      <c r="W205" s="138"/>
      <c r="X205" s="193"/>
      <c r="Y205" s="194"/>
      <c r="Z205" s="194"/>
      <c r="AA205" s="195"/>
      <c r="AB205" s="194"/>
      <c r="AC205" s="417">
        <f t="shared" si="312"/>
        <v>0</v>
      </c>
      <c r="AD205" s="194"/>
      <c r="AE205" s="242"/>
      <c r="AF205" s="243"/>
      <c r="AG205" s="243"/>
      <c r="AH205" s="244"/>
      <c r="AI205" s="243"/>
      <c r="AJ205" s="420">
        <f t="shared" si="313"/>
        <v>0</v>
      </c>
      <c r="AK205" s="243"/>
      <c r="AL205" s="143"/>
      <c r="AM205" s="144"/>
      <c r="AN205" s="144"/>
      <c r="AO205" s="145"/>
      <c r="AP205" s="144"/>
      <c r="AQ205" s="423">
        <f t="shared" si="314"/>
        <v>0</v>
      </c>
      <c r="AR205" s="144"/>
      <c r="AS205" s="257"/>
      <c r="AT205" s="258"/>
      <c r="AU205" s="258"/>
      <c r="AV205" s="259"/>
      <c r="AW205" s="258"/>
      <c r="AX205" s="426">
        <f t="shared" si="315"/>
        <v>0</v>
      </c>
      <c r="AY205" s="258"/>
      <c r="AZ205" s="295"/>
      <c r="BA205" s="296"/>
      <c r="BB205" s="296"/>
      <c r="BC205" s="297"/>
      <c r="BD205" s="296"/>
      <c r="BE205" s="429">
        <f t="shared" si="316"/>
        <v>0</v>
      </c>
      <c r="BF205" s="296"/>
      <c r="BG205" s="257"/>
      <c r="BH205" s="258"/>
      <c r="BI205" s="258"/>
      <c r="BJ205" s="259"/>
      <c r="BK205" s="258"/>
      <c r="BL205" s="426">
        <f t="shared" si="317"/>
        <v>0</v>
      </c>
      <c r="BM205" s="258"/>
      <c r="BN205" s="266">
        <v>0</v>
      </c>
      <c r="BO205" s="267">
        <v>0</v>
      </c>
      <c r="BP205" s="274">
        <v>0</v>
      </c>
      <c r="BQ205" s="275">
        <v>0</v>
      </c>
      <c r="BR205" s="282">
        <v>0</v>
      </c>
      <c r="BS205" s="283">
        <v>0</v>
      </c>
      <c r="BT205" s="202">
        <v>0</v>
      </c>
      <c r="BU205" s="203">
        <v>0</v>
      </c>
      <c r="BV205" s="203">
        <v>0</v>
      </c>
      <c r="BW205" s="150">
        <v>0</v>
      </c>
      <c r="BX205" s="151">
        <v>0</v>
      </c>
      <c r="BY205" s="301">
        <v>0</v>
      </c>
      <c r="BZ205" s="91">
        <f t="shared" si="318"/>
        <v>0</v>
      </c>
      <c r="CA205" s="89">
        <f t="shared" si="319"/>
        <v>0</v>
      </c>
      <c r="CB205" s="89">
        <f t="shared" si="320"/>
        <v>0</v>
      </c>
      <c r="CC205" s="89">
        <f t="shared" si="321"/>
        <v>0</v>
      </c>
      <c r="CD205" s="89">
        <f t="shared" si="322"/>
        <v>0</v>
      </c>
      <c r="CE205" s="89">
        <f t="shared" si="323"/>
        <v>0</v>
      </c>
      <c r="CF205" s="89">
        <f t="shared" si="324"/>
        <v>0</v>
      </c>
      <c r="CG205" s="89">
        <f t="shared" si="325"/>
        <v>0</v>
      </c>
      <c r="CH205" s="94">
        <f t="shared" si="326"/>
        <v>0</v>
      </c>
      <c r="CI205" s="94">
        <f t="shared" si="327"/>
        <v>0</v>
      </c>
      <c r="CJ205" s="90">
        <f t="shared" si="328"/>
        <v>0</v>
      </c>
      <c r="CK205" s="91">
        <f t="shared" si="329"/>
        <v>0</v>
      </c>
      <c r="CL205" s="89">
        <f t="shared" si="330"/>
        <v>0</v>
      </c>
      <c r="CM205" s="89">
        <f t="shared" si="331"/>
        <v>0</v>
      </c>
      <c r="CN205" s="89">
        <f t="shared" si="332"/>
        <v>0</v>
      </c>
      <c r="CO205" s="89">
        <f t="shared" si="333"/>
        <v>0</v>
      </c>
      <c r="CP205" s="89">
        <f t="shared" si="334"/>
        <v>0</v>
      </c>
      <c r="CQ205" s="89">
        <f t="shared" si="335"/>
        <v>0</v>
      </c>
      <c r="CR205" s="89">
        <f t="shared" si="336"/>
        <v>0</v>
      </c>
      <c r="CS205" s="94">
        <f t="shared" si="337"/>
        <v>0</v>
      </c>
      <c r="CT205" s="94">
        <f t="shared" si="338"/>
        <v>0</v>
      </c>
      <c r="CU205" s="90">
        <f t="shared" si="339"/>
        <v>0</v>
      </c>
      <c r="CV205" s="91">
        <f t="shared" si="340"/>
        <v>0</v>
      </c>
      <c r="CW205" s="89">
        <f t="shared" si="341"/>
        <v>0</v>
      </c>
      <c r="CX205" s="89">
        <f t="shared" si="342"/>
        <v>0</v>
      </c>
      <c r="CY205" s="89">
        <f t="shared" si="343"/>
        <v>0</v>
      </c>
      <c r="CZ205" s="89">
        <f t="shared" si="344"/>
        <v>0</v>
      </c>
      <c r="DA205" s="89">
        <f t="shared" si="345"/>
        <v>0</v>
      </c>
      <c r="DB205" s="89">
        <f t="shared" si="346"/>
        <v>0</v>
      </c>
      <c r="DC205" s="89">
        <f t="shared" si="347"/>
        <v>0</v>
      </c>
      <c r="DD205" s="94">
        <f t="shared" si="348"/>
        <v>0</v>
      </c>
      <c r="DE205" s="94">
        <f t="shared" si="349"/>
        <v>0</v>
      </c>
      <c r="DF205" s="90">
        <f t="shared" si="350"/>
        <v>0</v>
      </c>
      <c r="DG205" s="91">
        <f t="shared" si="351"/>
        <v>0</v>
      </c>
      <c r="DH205" s="91">
        <f t="shared" si="352"/>
        <v>0</v>
      </c>
      <c r="DI205" s="91">
        <f t="shared" si="353"/>
        <v>0</v>
      </c>
      <c r="DJ205" s="91">
        <f t="shared" si="354"/>
        <v>0</v>
      </c>
      <c r="DK205" s="89">
        <f t="shared" si="355"/>
        <v>0</v>
      </c>
      <c r="DL205" s="89">
        <f t="shared" si="356"/>
        <v>0</v>
      </c>
      <c r="DM205" s="89">
        <f t="shared" si="357"/>
        <v>0</v>
      </c>
      <c r="DN205" s="89">
        <f t="shared" si="358"/>
        <v>0</v>
      </c>
      <c r="DO205" s="89">
        <f t="shared" si="359"/>
        <v>0</v>
      </c>
      <c r="DP205" s="94">
        <f t="shared" si="360"/>
        <v>0</v>
      </c>
      <c r="DQ205" s="90">
        <f t="shared" si="361"/>
        <v>0</v>
      </c>
      <c r="DR205" s="342">
        <f t="shared" si="362"/>
        <v>0</v>
      </c>
      <c r="DS205" s="343">
        <f t="shared" si="363"/>
        <v>0</v>
      </c>
      <c r="DT205" s="343">
        <f t="shared" si="364"/>
        <v>0</v>
      </c>
      <c r="DU205" s="343">
        <f t="shared" si="365"/>
        <v>0</v>
      </c>
      <c r="DV205" s="89">
        <f t="shared" si="366"/>
        <v>0</v>
      </c>
      <c r="DW205" s="89">
        <f t="shared" si="367"/>
        <v>0</v>
      </c>
      <c r="DX205" s="343">
        <f t="shared" si="368"/>
        <v>0</v>
      </c>
      <c r="DY205" s="343">
        <f t="shared" si="369"/>
        <v>0</v>
      </c>
      <c r="DZ205" s="343">
        <f t="shared" si="370"/>
        <v>0</v>
      </c>
      <c r="EA205" s="94">
        <f t="shared" si="371"/>
        <v>0</v>
      </c>
      <c r="EB205" s="90">
        <f t="shared" si="372"/>
        <v>0</v>
      </c>
      <c r="EC205" s="91">
        <f t="shared" si="373"/>
        <v>0</v>
      </c>
      <c r="ED205" s="89">
        <f t="shared" si="374"/>
        <v>0</v>
      </c>
      <c r="EE205" s="89">
        <f t="shared" si="375"/>
        <v>0</v>
      </c>
      <c r="EF205" s="89">
        <f t="shared" si="376"/>
        <v>0</v>
      </c>
      <c r="EG205" s="89">
        <f t="shared" si="377"/>
        <v>0</v>
      </c>
      <c r="EH205" s="89">
        <f t="shared" si="378"/>
        <v>0</v>
      </c>
      <c r="EI205" s="89">
        <f t="shared" si="379"/>
        <v>0</v>
      </c>
      <c r="EJ205" s="89">
        <f t="shared" si="380"/>
        <v>0</v>
      </c>
      <c r="EK205" s="94">
        <f t="shared" si="381"/>
        <v>0</v>
      </c>
      <c r="EL205" s="94">
        <f t="shared" si="382"/>
        <v>0</v>
      </c>
      <c r="EM205" s="90">
        <f t="shared" si="383"/>
        <v>0</v>
      </c>
      <c r="EN205" s="91">
        <f t="shared" si="299"/>
        <v>0</v>
      </c>
      <c r="EO205" s="89">
        <f t="shared" si="300"/>
        <v>0</v>
      </c>
      <c r="EP205" s="89">
        <f t="shared" si="301"/>
        <v>0</v>
      </c>
      <c r="EQ205" s="89">
        <f t="shared" si="302"/>
        <v>0</v>
      </c>
      <c r="ER205" s="89">
        <f t="shared" si="303"/>
        <v>0</v>
      </c>
      <c r="ES205" s="89">
        <f t="shared" si="384"/>
        <v>0</v>
      </c>
      <c r="ET205" s="89">
        <f t="shared" si="304"/>
        <v>0</v>
      </c>
      <c r="EU205" s="89">
        <f t="shared" si="305"/>
        <v>0</v>
      </c>
      <c r="EV205" s="94">
        <f t="shared" si="306"/>
        <v>0</v>
      </c>
      <c r="EW205" s="94">
        <f t="shared" si="307"/>
        <v>0</v>
      </c>
      <c r="EX205" s="90">
        <f t="shared" si="308"/>
        <v>0</v>
      </c>
      <c r="EY205" s="662"/>
    </row>
    <row r="206" spans="1:155" ht="22.5" customHeight="1">
      <c r="A206" s="13">
        <f t="shared" si="297"/>
        <v>0</v>
      </c>
      <c r="B206" s="35">
        <v>84</v>
      </c>
      <c r="C206" s="336">
        <v>198</v>
      </c>
      <c r="D206" s="6">
        <f t="shared" si="298"/>
        <v>0</v>
      </c>
      <c r="E206" s="79"/>
      <c r="F206" s="443" t="str">
        <f t="shared" si="385"/>
        <v/>
      </c>
      <c r="G206" s="79">
        <f>'Data Paste From Shala Darpan'!L199</f>
        <v>0</v>
      </c>
      <c r="H206" s="79">
        <f>'Data Paste From Shala Darpan'!F199</f>
        <v>0</v>
      </c>
      <c r="I206" s="79">
        <f>'Data Paste From Shala Darpan'!H199</f>
        <v>0</v>
      </c>
      <c r="J206" s="79">
        <f>'Data Paste From Shala Darpan'!I199</f>
        <v>0</v>
      </c>
      <c r="K206" s="337">
        <f>'Data Paste From Shala Darpan'!K199</f>
        <v>0</v>
      </c>
      <c r="L206" s="214" t="str">
        <f t="shared" si="309"/>
        <v/>
      </c>
      <c r="M206" s="174"/>
      <c r="N206" s="175" t="str">
        <f t="shared" si="131"/>
        <v/>
      </c>
      <c r="O206" s="220">
        <f t="shared" si="310"/>
        <v>0</v>
      </c>
      <c r="P206" s="681"/>
      <c r="Q206" s="137"/>
      <c r="R206" s="138"/>
      <c r="S206" s="138"/>
      <c r="T206" s="139"/>
      <c r="U206" s="138"/>
      <c r="V206" s="414">
        <f t="shared" si="311"/>
        <v>0</v>
      </c>
      <c r="W206" s="138"/>
      <c r="X206" s="193"/>
      <c r="Y206" s="194"/>
      <c r="Z206" s="194"/>
      <c r="AA206" s="195"/>
      <c r="AB206" s="194"/>
      <c r="AC206" s="417">
        <f t="shared" si="312"/>
        <v>0</v>
      </c>
      <c r="AD206" s="194"/>
      <c r="AE206" s="242"/>
      <c r="AF206" s="243"/>
      <c r="AG206" s="243"/>
      <c r="AH206" s="244"/>
      <c r="AI206" s="243"/>
      <c r="AJ206" s="420">
        <f t="shared" si="313"/>
        <v>0</v>
      </c>
      <c r="AK206" s="243"/>
      <c r="AL206" s="143"/>
      <c r="AM206" s="144"/>
      <c r="AN206" s="144"/>
      <c r="AO206" s="145"/>
      <c r="AP206" s="144"/>
      <c r="AQ206" s="423">
        <f t="shared" si="314"/>
        <v>0</v>
      </c>
      <c r="AR206" s="144"/>
      <c r="AS206" s="257"/>
      <c r="AT206" s="258"/>
      <c r="AU206" s="258"/>
      <c r="AV206" s="259"/>
      <c r="AW206" s="258"/>
      <c r="AX206" s="426">
        <f t="shared" si="315"/>
        <v>0</v>
      </c>
      <c r="AY206" s="258"/>
      <c r="AZ206" s="295"/>
      <c r="BA206" s="296"/>
      <c r="BB206" s="296"/>
      <c r="BC206" s="297"/>
      <c r="BD206" s="296"/>
      <c r="BE206" s="429">
        <f t="shared" si="316"/>
        <v>0</v>
      </c>
      <c r="BF206" s="296"/>
      <c r="BG206" s="257"/>
      <c r="BH206" s="258"/>
      <c r="BI206" s="258"/>
      <c r="BJ206" s="259"/>
      <c r="BK206" s="258"/>
      <c r="BL206" s="426">
        <f t="shared" si="317"/>
        <v>0</v>
      </c>
      <c r="BM206" s="258"/>
      <c r="BN206" s="266">
        <v>0</v>
      </c>
      <c r="BO206" s="267">
        <v>0</v>
      </c>
      <c r="BP206" s="274">
        <v>0</v>
      </c>
      <c r="BQ206" s="275">
        <v>0</v>
      </c>
      <c r="BR206" s="282">
        <v>0</v>
      </c>
      <c r="BS206" s="283">
        <v>0</v>
      </c>
      <c r="BT206" s="202">
        <v>0</v>
      </c>
      <c r="BU206" s="203">
        <v>0</v>
      </c>
      <c r="BV206" s="203">
        <v>0</v>
      </c>
      <c r="BW206" s="150">
        <v>0</v>
      </c>
      <c r="BX206" s="151">
        <v>0</v>
      </c>
      <c r="BY206" s="301">
        <v>0</v>
      </c>
      <c r="BZ206" s="91">
        <f t="shared" si="318"/>
        <v>0</v>
      </c>
      <c r="CA206" s="89">
        <f t="shared" si="319"/>
        <v>0</v>
      </c>
      <c r="CB206" s="89">
        <f t="shared" si="320"/>
        <v>0</v>
      </c>
      <c r="CC206" s="89">
        <f t="shared" si="321"/>
        <v>0</v>
      </c>
      <c r="CD206" s="89">
        <f t="shared" si="322"/>
        <v>0</v>
      </c>
      <c r="CE206" s="89">
        <f t="shared" si="323"/>
        <v>0</v>
      </c>
      <c r="CF206" s="89">
        <f t="shared" si="324"/>
        <v>0</v>
      </c>
      <c r="CG206" s="89">
        <f t="shared" si="325"/>
        <v>0</v>
      </c>
      <c r="CH206" s="94">
        <f t="shared" si="326"/>
        <v>0</v>
      </c>
      <c r="CI206" s="94">
        <f t="shared" si="327"/>
        <v>0</v>
      </c>
      <c r="CJ206" s="90">
        <f t="shared" si="328"/>
        <v>0</v>
      </c>
      <c r="CK206" s="91">
        <f t="shared" si="329"/>
        <v>0</v>
      </c>
      <c r="CL206" s="89">
        <f t="shared" si="330"/>
        <v>0</v>
      </c>
      <c r="CM206" s="89">
        <f t="shared" si="331"/>
        <v>0</v>
      </c>
      <c r="CN206" s="89">
        <f t="shared" si="332"/>
        <v>0</v>
      </c>
      <c r="CO206" s="89">
        <f t="shared" si="333"/>
        <v>0</v>
      </c>
      <c r="CP206" s="89">
        <f t="shared" si="334"/>
        <v>0</v>
      </c>
      <c r="CQ206" s="89">
        <f t="shared" si="335"/>
        <v>0</v>
      </c>
      <c r="CR206" s="89">
        <f t="shared" si="336"/>
        <v>0</v>
      </c>
      <c r="CS206" s="94">
        <f t="shared" si="337"/>
        <v>0</v>
      </c>
      <c r="CT206" s="94">
        <f t="shared" si="338"/>
        <v>0</v>
      </c>
      <c r="CU206" s="90">
        <f t="shared" si="339"/>
        <v>0</v>
      </c>
      <c r="CV206" s="91">
        <f t="shared" si="340"/>
        <v>0</v>
      </c>
      <c r="CW206" s="89">
        <f t="shared" si="341"/>
        <v>0</v>
      </c>
      <c r="CX206" s="89">
        <f t="shared" si="342"/>
        <v>0</v>
      </c>
      <c r="CY206" s="89">
        <f t="shared" si="343"/>
        <v>0</v>
      </c>
      <c r="CZ206" s="89">
        <f t="shared" si="344"/>
        <v>0</v>
      </c>
      <c r="DA206" s="89">
        <f t="shared" si="345"/>
        <v>0</v>
      </c>
      <c r="DB206" s="89">
        <f t="shared" si="346"/>
        <v>0</v>
      </c>
      <c r="DC206" s="89">
        <f t="shared" si="347"/>
        <v>0</v>
      </c>
      <c r="DD206" s="94">
        <f t="shared" si="348"/>
        <v>0</v>
      </c>
      <c r="DE206" s="94">
        <f t="shared" si="349"/>
        <v>0</v>
      </c>
      <c r="DF206" s="90">
        <f t="shared" si="350"/>
        <v>0</v>
      </c>
      <c r="DG206" s="91">
        <f t="shared" si="351"/>
        <v>0</v>
      </c>
      <c r="DH206" s="91">
        <f t="shared" si="352"/>
        <v>0</v>
      </c>
      <c r="DI206" s="91">
        <f t="shared" si="353"/>
        <v>0</v>
      </c>
      <c r="DJ206" s="91">
        <f t="shared" si="354"/>
        <v>0</v>
      </c>
      <c r="DK206" s="89">
        <f t="shared" si="355"/>
        <v>0</v>
      </c>
      <c r="DL206" s="89">
        <f t="shared" si="356"/>
        <v>0</v>
      </c>
      <c r="DM206" s="89">
        <f t="shared" si="357"/>
        <v>0</v>
      </c>
      <c r="DN206" s="89">
        <f t="shared" si="358"/>
        <v>0</v>
      </c>
      <c r="DO206" s="89">
        <f t="shared" si="359"/>
        <v>0</v>
      </c>
      <c r="DP206" s="94">
        <f t="shared" si="360"/>
        <v>0</v>
      </c>
      <c r="DQ206" s="90">
        <f t="shared" si="361"/>
        <v>0</v>
      </c>
      <c r="DR206" s="342">
        <f t="shared" si="362"/>
        <v>0</v>
      </c>
      <c r="DS206" s="343">
        <f t="shared" si="363"/>
        <v>0</v>
      </c>
      <c r="DT206" s="343">
        <f t="shared" si="364"/>
        <v>0</v>
      </c>
      <c r="DU206" s="343">
        <f t="shared" si="365"/>
        <v>0</v>
      </c>
      <c r="DV206" s="89">
        <f t="shared" si="366"/>
        <v>0</v>
      </c>
      <c r="DW206" s="89">
        <f t="shared" si="367"/>
        <v>0</v>
      </c>
      <c r="DX206" s="343">
        <f t="shared" si="368"/>
        <v>0</v>
      </c>
      <c r="DY206" s="343">
        <f t="shared" si="369"/>
        <v>0</v>
      </c>
      <c r="DZ206" s="343">
        <f t="shared" si="370"/>
        <v>0</v>
      </c>
      <c r="EA206" s="94">
        <f t="shared" si="371"/>
        <v>0</v>
      </c>
      <c r="EB206" s="90">
        <f t="shared" si="372"/>
        <v>0</v>
      </c>
      <c r="EC206" s="91">
        <f t="shared" si="373"/>
        <v>0</v>
      </c>
      <c r="ED206" s="89">
        <f t="shared" si="374"/>
        <v>0</v>
      </c>
      <c r="EE206" s="89">
        <f t="shared" si="375"/>
        <v>0</v>
      </c>
      <c r="EF206" s="89">
        <f t="shared" si="376"/>
        <v>0</v>
      </c>
      <c r="EG206" s="89">
        <f t="shared" si="377"/>
        <v>0</v>
      </c>
      <c r="EH206" s="89">
        <f t="shared" si="378"/>
        <v>0</v>
      </c>
      <c r="EI206" s="89">
        <f t="shared" si="379"/>
        <v>0</v>
      </c>
      <c r="EJ206" s="89">
        <f t="shared" si="380"/>
        <v>0</v>
      </c>
      <c r="EK206" s="94">
        <f t="shared" si="381"/>
        <v>0</v>
      </c>
      <c r="EL206" s="94">
        <f t="shared" si="382"/>
        <v>0</v>
      </c>
      <c r="EM206" s="90">
        <f t="shared" si="383"/>
        <v>0</v>
      </c>
      <c r="EN206" s="91">
        <f t="shared" si="299"/>
        <v>0</v>
      </c>
      <c r="EO206" s="89">
        <f t="shared" si="300"/>
        <v>0</v>
      </c>
      <c r="EP206" s="89">
        <f t="shared" si="301"/>
        <v>0</v>
      </c>
      <c r="EQ206" s="89">
        <f t="shared" si="302"/>
        <v>0</v>
      </c>
      <c r="ER206" s="89">
        <f t="shared" si="303"/>
        <v>0</v>
      </c>
      <c r="ES206" s="89">
        <f t="shared" si="384"/>
        <v>0</v>
      </c>
      <c r="ET206" s="89">
        <f t="shared" si="304"/>
        <v>0</v>
      </c>
      <c r="EU206" s="89">
        <f t="shared" si="305"/>
        <v>0</v>
      </c>
      <c r="EV206" s="94">
        <f t="shared" si="306"/>
        <v>0</v>
      </c>
      <c r="EW206" s="94">
        <f t="shared" si="307"/>
        <v>0</v>
      </c>
      <c r="EX206" s="90">
        <f t="shared" si="308"/>
        <v>0</v>
      </c>
      <c r="EY206" s="662"/>
    </row>
    <row r="207" spans="1:155" ht="22.5" customHeight="1">
      <c r="A207" s="13">
        <f t="shared" si="297"/>
        <v>0</v>
      </c>
      <c r="B207" s="35">
        <v>85</v>
      </c>
      <c r="C207" s="334">
        <v>199</v>
      </c>
      <c r="D207" s="6">
        <f t="shared" si="298"/>
        <v>0</v>
      </c>
      <c r="E207" s="79"/>
      <c r="F207" s="443" t="str">
        <f t="shared" si="385"/>
        <v/>
      </c>
      <c r="G207" s="78">
        <f>'Data Paste From Shala Darpan'!L200</f>
        <v>0</v>
      </c>
      <c r="H207" s="79">
        <f>'Data Paste From Shala Darpan'!F200</f>
        <v>0</v>
      </c>
      <c r="I207" s="79">
        <f>'Data Paste From Shala Darpan'!H200</f>
        <v>0</v>
      </c>
      <c r="J207" s="79">
        <f>'Data Paste From Shala Darpan'!I200</f>
        <v>0</v>
      </c>
      <c r="K207" s="337">
        <f>'Data Paste From Shala Darpan'!K200</f>
        <v>0</v>
      </c>
      <c r="L207" s="214" t="str">
        <f t="shared" si="309"/>
        <v/>
      </c>
      <c r="M207" s="174"/>
      <c r="N207" s="175" t="str">
        <f t="shared" si="131"/>
        <v/>
      </c>
      <c r="O207" s="220">
        <f t="shared" si="310"/>
        <v>0</v>
      </c>
      <c r="P207" s="681"/>
      <c r="Q207" s="137"/>
      <c r="R207" s="138"/>
      <c r="S207" s="138"/>
      <c r="T207" s="139"/>
      <c r="U207" s="138"/>
      <c r="V207" s="414">
        <f t="shared" si="311"/>
        <v>0</v>
      </c>
      <c r="W207" s="138"/>
      <c r="X207" s="193"/>
      <c r="Y207" s="194"/>
      <c r="Z207" s="194"/>
      <c r="AA207" s="195"/>
      <c r="AB207" s="194"/>
      <c r="AC207" s="417">
        <f t="shared" si="312"/>
        <v>0</v>
      </c>
      <c r="AD207" s="194"/>
      <c r="AE207" s="242"/>
      <c r="AF207" s="243"/>
      <c r="AG207" s="243"/>
      <c r="AH207" s="244"/>
      <c r="AI207" s="243"/>
      <c r="AJ207" s="420">
        <f t="shared" si="313"/>
        <v>0</v>
      </c>
      <c r="AK207" s="243"/>
      <c r="AL207" s="143"/>
      <c r="AM207" s="144"/>
      <c r="AN207" s="144"/>
      <c r="AO207" s="145"/>
      <c r="AP207" s="144"/>
      <c r="AQ207" s="423">
        <f t="shared" si="314"/>
        <v>0</v>
      </c>
      <c r="AR207" s="144"/>
      <c r="AS207" s="257"/>
      <c r="AT207" s="258"/>
      <c r="AU207" s="258"/>
      <c r="AV207" s="259"/>
      <c r="AW207" s="258"/>
      <c r="AX207" s="426">
        <f t="shared" si="315"/>
        <v>0</v>
      </c>
      <c r="AY207" s="258"/>
      <c r="AZ207" s="295"/>
      <c r="BA207" s="296"/>
      <c r="BB207" s="296"/>
      <c r="BC207" s="297"/>
      <c r="BD207" s="296"/>
      <c r="BE207" s="429">
        <f t="shared" si="316"/>
        <v>0</v>
      </c>
      <c r="BF207" s="296"/>
      <c r="BG207" s="257"/>
      <c r="BH207" s="258"/>
      <c r="BI207" s="258"/>
      <c r="BJ207" s="259"/>
      <c r="BK207" s="258"/>
      <c r="BL207" s="426">
        <f t="shared" si="317"/>
        <v>0</v>
      </c>
      <c r="BM207" s="258"/>
      <c r="BN207" s="266">
        <v>0</v>
      </c>
      <c r="BO207" s="267">
        <v>0</v>
      </c>
      <c r="BP207" s="274">
        <v>0</v>
      </c>
      <c r="BQ207" s="275">
        <v>0</v>
      </c>
      <c r="BR207" s="282">
        <v>0</v>
      </c>
      <c r="BS207" s="283">
        <v>0</v>
      </c>
      <c r="BT207" s="202">
        <v>0</v>
      </c>
      <c r="BU207" s="203">
        <v>0</v>
      </c>
      <c r="BV207" s="203">
        <v>0</v>
      </c>
      <c r="BW207" s="150">
        <v>0</v>
      </c>
      <c r="BX207" s="151">
        <v>0</v>
      </c>
      <c r="BY207" s="301">
        <v>0</v>
      </c>
      <c r="BZ207" s="91">
        <f t="shared" si="318"/>
        <v>0</v>
      </c>
      <c r="CA207" s="89">
        <f t="shared" si="319"/>
        <v>0</v>
      </c>
      <c r="CB207" s="89">
        <f t="shared" si="320"/>
        <v>0</v>
      </c>
      <c r="CC207" s="89">
        <f t="shared" si="321"/>
        <v>0</v>
      </c>
      <c r="CD207" s="89">
        <f t="shared" si="322"/>
        <v>0</v>
      </c>
      <c r="CE207" s="89">
        <f t="shared" si="323"/>
        <v>0</v>
      </c>
      <c r="CF207" s="89">
        <f t="shared" si="324"/>
        <v>0</v>
      </c>
      <c r="CG207" s="89">
        <f t="shared" si="325"/>
        <v>0</v>
      </c>
      <c r="CH207" s="94">
        <f t="shared" si="326"/>
        <v>0</v>
      </c>
      <c r="CI207" s="94">
        <f t="shared" si="327"/>
        <v>0</v>
      </c>
      <c r="CJ207" s="90">
        <f t="shared" si="328"/>
        <v>0</v>
      </c>
      <c r="CK207" s="91">
        <f t="shared" si="329"/>
        <v>0</v>
      </c>
      <c r="CL207" s="89">
        <f t="shared" si="330"/>
        <v>0</v>
      </c>
      <c r="CM207" s="89">
        <f t="shared" si="331"/>
        <v>0</v>
      </c>
      <c r="CN207" s="89">
        <f t="shared" si="332"/>
        <v>0</v>
      </c>
      <c r="CO207" s="89">
        <f t="shared" si="333"/>
        <v>0</v>
      </c>
      <c r="CP207" s="89">
        <f t="shared" si="334"/>
        <v>0</v>
      </c>
      <c r="CQ207" s="89">
        <f t="shared" si="335"/>
        <v>0</v>
      </c>
      <c r="CR207" s="89">
        <f t="shared" si="336"/>
        <v>0</v>
      </c>
      <c r="CS207" s="94">
        <f t="shared" si="337"/>
        <v>0</v>
      </c>
      <c r="CT207" s="94">
        <f t="shared" si="338"/>
        <v>0</v>
      </c>
      <c r="CU207" s="90">
        <f t="shared" si="339"/>
        <v>0</v>
      </c>
      <c r="CV207" s="91">
        <f t="shared" si="340"/>
        <v>0</v>
      </c>
      <c r="CW207" s="89">
        <f t="shared" si="341"/>
        <v>0</v>
      </c>
      <c r="CX207" s="89">
        <f t="shared" si="342"/>
        <v>0</v>
      </c>
      <c r="CY207" s="89">
        <f t="shared" si="343"/>
        <v>0</v>
      </c>
      <c r="CZ207" s="89">
        <f t="shared" si="344"/>
        <v>0</v>
      </c>
      <c r="DA207" s="89">
        <f t="shared" si="345"/>
        <v>0</v>
      </c>
      <c r="DB207" s="89">
        <f t="shared" si="346"/>
        <v>0</v>
      </c>
      <c r="DC207" s="89">
        <f t="shared" si="347"/>
        <v>0</v>
      </c>
      <c r="DD207" s="94">
        <f t="shared" si="348"/>
        <v>0</v>
      </c>
      <c r="DE207" s="94">
        <f t="shared" si="349"/>
        <v>0</v>
      </c>
      <c r="DF207" s="90">
        <f t="shared" si="350"/>
        <v>0</v>
      </c>
      <c r="DG207" s="91">
        <f t="shared" si="351"/>
        <v>0</v>
      </c>
      <c r="DH207" s="91">
        <f t="shared" si="352"/>
        <v>0</v>
      </c>
      <c r="DI207" s="91">
        <f t="shared" si="353"/>
        <v>0</v>
      </c>
      <c r="DJ207" s="91">
        <f t="shared" si="354"/>
        <v>0</v>
      </c>
      <c r="DK207" s="89">
        <f t="shared" si="355"/>
        <v>0</v>
      </c>
      <c r="DL207" s="89">
        <f t="shared" si="356"/>
        <v>0</v>
      </c>
      <c r="DM207" s="89">
        <f t="shared" si="357"/>
        <v>0</v>
      </c>
      <c r="DN207" s="89">
        <f t="shared" si="358"/>
        <v>0</v>
      </c>
      <c r="DO207" s="89">
        <f t="shared" si="359"/>
        <v>0</v>
      </c>
      <c r="DP207" s="94">
        <f t="shared" si="360"/>
        <v>0</v>
      </c>
      <c r="DQ207" s="90">
        <f t="shared" si="361"/>
        <v>0</v>
      </c>
      <c r="DR207" s="342">
        <f t="shared" si="362"/>
        <v>0</v>
      </c>
      <c r="DS207" s="343">
        <f t="shared" si="363"/>
        <v>0</v>
      </c>
      <c r="DT207" s="343">
        <f t="shared" si="364"/>
        <v>0</v>
      </c>
      <c r="DU207" s="343">
        <f t="shared" si="365"/>
        <v>0</v>
      </c>
      <c r="DV207" s="89">
        <f t="shared" si="366"/>
        <v>0</v>
      </c>
      <c r="DW207" s="89">
        <f t="shared" si="367"/>
        <v>0</v>
      </c>
      <c r="DX207" s="343">
        <f t="shared" si="368"/>
        <v>0</v>
      </c>
      <c r="DY207" s="343">
        <f t="shared" si="369"/>
        <v>0</v>
      </c>
      <c r="DZ207" s="343">
        <f t="shared" si="370"/>
        <v>0</v>
      </c>
      <c r="EA207" s="94">
        <f t="shared" si="371"/>
        <v>0</v>
      </c>
      <c r="EB207" s="90">
        <f t="shared" si="372"/>
        <v>0</v>
      </c>
      <c r="EC207" s="91">
        <f t="shared" si="373"/>
        <v>0</v>
      </c>
      <c r="ED207" s="89">
        <f t="shared" si="374"/>
        <v>0</v>
      </c>
      <c r="EE207" s="89">
        <f t="shared" si="375"/>
        <v>0</v>
      </c>
      <c r="EF207" s="89">
        <f t="shared" si="376"/>
        <v>0</v>
      </c>
      <c r="EG207" s="89">
        <f t="shared" si="377"/>
        <v>0</v>
      </c>
      <c r="EH207" s="89">
        <f t="shared" si="378"/>
        <v>0</v>
      </c>
      <c r="EI207" s="89">
        <f t="shared" si="379"/>
        <v>0</v>
      </c>
      <c r="EJ207" s="89">
        <f t="shared" si="380"/>
        <v>0</v>
      </c>
      <c r="EK207" s="94">
        <f t="shared" si="381"/>
        <v>0</v>
      </c>
      <c r="EL207" s="94">
        <f t="shared" si="382"/>
        <v>0</v>
      </c>
      <c r="EM207" s="90">
        <f t="shared" si="383"/>
        <v>0</v>
      </c>
      <c r="EN207" s="91">
        <f t="shared" si="299"/>
        <v>0</v>
      </c>
      <c r="EO207" s="89">
        <f t="shared" si="300"/>
        <v>0</v>
      </c>
      <c r="EP207" s="89">
        <f t="shared" si="301"/>
        <v>0</v>
      </c>
      <c r="EQ207" s="89">
        <f t="shared" si="302"/>
        <v>0</v>
      </c>
      <c r="ER207" s="89">
        <f t="shared" si="303"/>
        <v>0</v>
      </c>
      <c r="ES207" s="89">
        <f t="shared" si="384"/>
        <v>0</v>
      </c>
      <c r="ET207" s="89">
        <f t="shared" si="304"/>
        <v>0</v>
      </c>
      <c r="EU207" s="89">
        <f t="shared" si="305"/>
        <v>0</v>
      </c>
      <c r="EV207" s="94">
        <f t="shared" si="306"/>
        <v>0</v>
      </c>
      <c r="EW207" s="94">
        <f t="shared" si="307"/>
        <v>0</v>
      </c>
      <c r="EX207" s="90">
        <f t="shared" si="308"/>
        <v>0</v>
      </c>
      <c r="EY207" s="662"/>
    </row>
    <row r="208" spans="1:155" ht="22.5" customHeight="1">
      <c r="A208" s="13">
        <f t="shared" si="297"/>
        <v>0</v>
      </c>
      <c r="B208" s="35">
        <v>86</v>
      </c>
      <c r="C208" s="336">
        <v>200</v>
      </c>
      <c r="D208" s="6">
        <f t="shared" si="298"/>
        <v>0</v>
      </c>
      <c r="E208" s="79"/>
      <c r="F208" s="443" t="str">
        <f t="shared" si="385"/>
        <v/>
      </c>
      <c r="G208" s="79">
        <f>'Data Paste From Shala Darpan'!L201</f>
        <v>0</v>
      </c>
      <c r="H208" s="79">
        <f>'Data Paste From Shala Darpan'!F201</f>
        <v>0</v>
      </c>
      <c r="I208" s="79">
        <f>'Data Paste From Shala Darpan'!H201</f>
        <v>0</v>
      </c>
      <c r="J208" s="79">
        <f>'Data Paste From Shala Darpan'!I201</f>
        <v>0</v>
      </c>
      <c r="K208" s="337">
        <f>'Data Paste From Shala Darpan'!K201</f>
        <v>0</v>
      </c>
      <c r="L208" s="214" t="str">
        <f t="shared" si="309"/>
        <v/>
      </c>
      <c r="M208" s="174"/>
      <c r="N208" s="175" t="str">
        <f t="shared" si="131"/>
        <v/>
      </c>
      <c r="O208" s="220">
        <f t="shared" si="310"/>
        <v>0</v>
      </c>
      <c r="P208" s="681"/>
      <c r="Q208" s="137"/>
      <c r="R208" s="138"/>
      <c r="S208" s="138"/>
      <c r="T208" s="139"/>
      <c r="U208" s="138"/>
      <c r="V208" s="414">
        <f t="shared" si="311"/>
        <v>0</v>
      </c>
      <c r="W208" s="138"/>
      <c r="X208" s="193"/>
      <c r="Y208" s="194"/>
      <c r="Z208" s="194"/>
      <c r="AA208" s="195"/>
      <c r="AB208" s="194"/>
      <c r="AC208" s="417">
        <f t="shared" si="312"/>
        <v>0</v>
      </c>
      <c r="AD208" s="194"/>
      <c r="AE208" s="242"/>
      <c r="AF208" s="243"/>
      <c r="AG208" s="243"/>
      <c r="AH208" s="244"/>
      <c r="AI208" s="243"/>
      <c r="AJ208" s="420">
        <f t="shared" si="313"/>
        <v>0</v>
      </c>
      <c r="AK208" s="243"/>
      <c r="AL208" s="143"/>
      <c r="AM208" s="144"/>
      <c r="AN208" s="144"/>
      <c r="AO208" s="145"/>
      <c r="AP208" s="144"/>
      <c r="AQ208" s="423">
        <f t="shared" si="314"/>
        <v>0</v>
      </c>
      <c r="AR208" s="144"/>
      <c r="AS208" s="257"/>
      <c r="AT208" s="258"/>
      <c r="AU208" s="258"/>
      <c r="AV208" s="259"/>
      <c r="AW208" s="258"/>
      <c r="AX208" s="426">
        <f t="shared" si="315"/>
        <v>0</v>
      </c>
      <c r="AY208" s="258"/>
      <c r="AZ208" s="295"/>
      <c r="BA208" s="296"/>
      <c r="BB208" s="296"/>
      <c r="BC208" s="297"/>
      <c r="BD208" s="296"/>
      <c r="BE208" s="429">
        <f t="shared" si="316"/>
        <v>0</v>
      </c>
      <c r="BF208" s="296"/>
      <c r="BG208" s="257"/>
      <c r="BH208" s="258"/>
      <c r="BI208" s="258"/>
      <c r="BJ208" s="259"/>
      <c r="BK208" s="258"/>
      <c r="BL208" s="426">
        <f t="shared" si="317"/>
        <v>0</v>
      </c>
      <c r="BM208" s="258"/>
      <c r="BN208" s="266">
        <v>0</v>
      </c>
      <c r="BO208" s="267">
        <v>0</v>
      </c>
      <c r="BP208" s="274">
        <v>0</v>
      </c>
      <c r="BQ208" s="275">
        <v>0</v>
      </c>
      <c r="BR208" s="282">
        <v>0</v>
      </c>
      <c r="BS208" s="283">
        <v>0</v>
      </c>
      <c r="BT208" s="202">
        <v>0</v>
      </c>
      <c r="BU208" s="203">
        <v>0</v>
      </c>
      <c r="BV208" s="203">
        <v>0</v>
      </c>
      <c r="BW208" s="150">
        <v>0</v>
      </c>
      <c r="BX208" s="151">
        <v>0</v>
      </c>
      <c r="BY208" s="301">
        <v>0</v>
      </c>
      <c r="BZ208" s="91">
        <f t="shared" si="318"/>
        <v>0</v>
      </c>
      <c r="CA208" s="89">
        <f t="shared" si="319"/>
        <v>0</v>
      </c>
      <c r="CB208" s="89">
        <f t="shared" si="320"/>
        <v>0</v>
      </c>
      <c r="CC208" s="89">
        <f t="shared" si="321"/>
        <v>0</v>
      </c>
      <c r="CD208" s="89">
        <f t="shared" si="322"/>
        <v>0</v>
      </c>
      <c r="CE208" s="89">
        <f t="shared" si="323"/>
        <v>0</v>
      </c>
      <c r="CF208" s="89">
        <f t="shared" si="324"/>
        <v>0</v>
      </c>
      <c r="CG208" s="89">
        <f t="shared" si="325"/>
        <v>0</v>
      </c>
      <c r="CH208" s="94">
        <f t="shared" si="326"/>
        <v>0</v>
      </c>
      <c r="CI208" s="94">
        <f t="shared" si="327"/>
        <v>0</v>
      </c>
      <c r="CJ208" s="90">
        <f t="shared" si="328"/>
        <v>0</v>
      </c>
      <c r="CK208" s="91">
        <f t="shared" si="329"/>
        <v>0</v>
      </c>
      <c r="CL208" s="89">
        <f t="shared" si="330"/>
        <v>0</v>
      </c>
      <c r="CM208" s="89">
        <f t="shared" si="331"/>
        <v>0</v>
      </c>
      <c r="CN208" s="89">
        <f t="shared" si="332"/>
        <v>0</v>
      </c>
      <c r="CO208" s="89">
        <f t="shared" si="333"/>
        <v>0</v>
      </c>
      <c r="CP208" s="89">
        <f t="shared" si="334"/>
        <v>0</v>
      </c>
      <c r="CQ208" s="89">
        <f t="shared" si="335"/>
        <v>0</v>
      </c>
      <c r="CR208" s="89">
        <f t="shared" si="336"/>
        <v>0</v>
      </c>
      <c r="CS208" s="94">
        <f t="shared" si="337"/>
        <v>0</v>
      </c>
      <c r="CT208" s="94">
        <f t="shared" si="338"/>
        <v>0</v>
      </c>
      <c r="CU208" s="90">
        <f t="shared" si="339"/>
        <v>0</v>
      </c>
      <c r="CV208" s="91">
        <f t="shared" si="340"/>
        <v>0</v>
      </c>
      <c r="CW208" s="89">
        <f t="shared" si="341"/>
        <v>0</v>
      </c>
      <c r="CX208" s="89">
        <f t="shared" si="342"/>
        <v>0</v>
      </c>
      <c r="CY208" s="89">
        <f t="shared" si="343"/>
        <v>0</v>
      </c>
      <c r="CZ208" s="89">
        <f t="shared" si="344"/>
        <v>0</v>
      </c>
      <c r="DA208" s="89">
        <f t="shared" si="345"/>
        <v>0</v>
      </c>
      <c r="DB208" s="89">
        <f t="shared" si="346"/>
        <v>0</v>
      </c>
      <c r="DC208" s="89">
        <f t="shared" si="347"/>
        <v>0</v>
      </c>
      <c r="DD208" s="94">
        <f t="shared" si="348"/>
        <v>0</v>
      </c>
      <c r="DE208" s="94">
        <f t="shared" si="349"/>
        <v>0</v>
      </c>
      <c r="DF208" s="90">
        <f t="shared" si="350"/>
        <v>0</v>
      </c>
      <c r="DG208" s="91">
        <f t="shared" si="351"/>
        <v>0</v>
      </c>
      <c r="DH208" s="91">
        <f t="shared" si="352"/>
        <v>0</v>
      </c>
      <c r="DI208" s="91">
        <f t="shared" si="353"/>
        <v>0</v>
      </c>
      <c r="DJ208" s="91">
        <f t="shared" si="354"/>
        <v>0</v>
      </c>
      <c r="DK208" s="89">
        <f t="shared" si="355"/>
        <v>0</v>
      </c>
      <c r="DL208" s="89">
        <f t="shared" si="356"/>
        <v>0</v>
      </c>
      <c r="DM208" s="89">
        <f t="shared" si="357"/>
        <v>0</v>
      </c>
      <c r="DN208" s="89">
        <f t="shared" si="358"/>
        <v>0</v>
      </c>
      <c r="DO208" s="89">
        <f t="shared" si="359"/>
        <v>0</v>
      </c>
      <c r="DP208" s="94">
        <f t="shared" si="360"/>
        <v>0</v>
      </c>
      <c r="DQ208" s="90">
        <f t="shared" si="361"/>
        <v>0</v>
      </c>
      <c r="DR208" s="342">
        <f t="shared" si="362"/>
        <v>0</v>
      </c>
      <c r="DS208" s="343">
        <f t="shared" si="363"/>
        <v>0</v>
      </c>
      <c r="DT208" s="343">
        <f t="shared" si="364"/>
        <v>0</v>
      </c>
      <c r="DU208" s="343">
        <f t="shared" si="365"/>
        <v>0</v>
      </c>
      <c r="DV208" s="89">
        <f t="shared" si="366"/>
        <v>0</v>
      </c>
      <c r="DW208" s="89">
        <f t="shared" si="367"/>
        <v>0</v>
      </c>
      <c r="DX208" s="343">
        <f t="shared" si="368"/>
        <v>0</v>
      </c>
      <c r="DY208" s="343">
        <f t="shared" si="369"/>
        <v>0</v>
      </c>
      <c r="DZ208" s="343">
        <f t="shared" si="370"/>
        <v>0</v>
      </c>
      <c r="EA208" s="94">
        <f t="shared" si="371"/>
        <v>0</v>
      </c>
      <c r="EB208" s="90">
        <f t="shared" si="372"/>
        <v>0</v>
      </c>
      <c r="EC208" s="91">
        <f t="shared" si="373"/>
        <v>0</v>
      </c>
      <c r="ED208" s="89">
        <f t="shared" si="374"/>
        <v>0</v>
      </c>
      <c r="EE208" s="89">
        <f t="shared" si="375"/>
        <v>0</v>
      </c>
      <c r="EF208" s="89">
        <f t="shared" si="376"/>
        <v>0</v>
      </c>
      <c r="EG208" s="89">
        <f t="shared" si="377"/>
        <v>0</v>
      </c>
      <c r="EH208" s="89">
        <f t="shared" si="378"/>
        <v>0</v>
      </c>
      <c r="EI208" s="89">
        <f t="shared" si="379"/>
        <v>0</v>
      </c>
      <c r="EJ208" s="89">
        <f t="shared" si="380"/>
        <v>0</v>
      </c>
      <c r="EK208" s="94">
        <f t="shared" si="381"/>
        <v>0</v>
      </c>
      <c r="EL208" s="94">
        <f t="shared" si="382"/>
        <v>0</v>
      </c>
      <c r="EM208" s="90">
        <f t="shared" si="383"/>
        <v>0</v>
      </c>
      <c r="EN208" s="91">
        <f t="shared" si="299"/>
        <v>0</v>
      </c>
      <c r="EO208" s="89">
        <f t="shared" si="300"/>
        <v>0</v>
      </c>
      <c r="EP208" s="89">
        <f t="shared" si="301"/>
        <v>0</v>
      </c>
      <c r="EQ208" s="89">
        <f t="shared" si="302"/>
        <v>0</v>
      </c>
      <c r="ER208" s="89">
        <f t="shared" si="303"/>
        <v>0</v>
      </c>
      <c r="ES208" s="89">
        <f t="shared" si="384"/>
        <v>0</v>
      </c>
      <c r="ET208" s="89">
        <f t="shared" si="304"/>
        <v>0</v>
      </c>
      <c r="EU208" s="89">
        <f t="shared" si="305"/>
        <v>0</v>
      </c>
      <c r="EV208" s="94">
        <f t="shared" si="306"/>
        <v>0</v>
      </c>
      <c r="EW208" s="94">
        <f t="shared" si="307"/>
        <v>0</v>
      </c>
      <c r="EX208" s="90">
        <f t="shared" si="308"/>
        <v>0</v>
      </c>
      <c r="EY208" s="662"/>
    </row>
    <row r="209" spans="1:155" ht="22.5" customHeight="1">
      <c r="A209" s="13">
        <f t="shared" si="297"/>
        <v>0</v>
      </c>
      <c r="B209" s="35">
        <v>87</v>
      </c>
      <c r="C209" s="334">
        <v>201</v>
      </c>
      <c r="D209" s="6">
        <f t="shared" si="298"/>
        <v>0</v>
      </c>
      <c r="E209" s="79"/>
      <c r="F209" s="443" t="str">
        <f t="shared" si="385"/>
        <v/>
      </c>
      <c r="G209" s="78">
        <f>'Data Paste From Shala Darpan'!L202</f>
        <v>0</v>
      </c>
      <c r="H209" s="79">
        <f>'Data Paste From Shala Darpan'!F202</f>
        <v>0</v>
      </c>
      <c r="I209" s="79">
        <f>'Data Paste From Shala Darpan'!H202</f>
        <v>0</v>
      </c>
      <c r="J209" s="79">
        <f>'Data Paste From Shala Darpan'!I202</f>
        <v>0</v>
      </c>
      <c r="K209" s="337">
        <f>'Data Paste From Shala Darpan'!K202</f>
        <v>0</v>
      </c>
      <c r="L209" s="214" t="str">
        <f t="shared" si="309"/>
        <v/>
      </c>
      <c r="M209" s="174"/>
      <c r="N209" s="175" t="str">
        <f t="shared" si="131"/>
        <v/>
      </c>
      <c r="O209" s="220">
        <f t="shared" si="310"/>
        <v>0</v>
      </c>
      <c r="P209" s="681"/>
      <c r="Q209" s="137"/>
      <c r="R209" s="138"/>
      <c r="S209" s="138"/>
      <c r="T209" s="139"/>
      <c r="U209" s="138"/>
      <c r="V209" s="414">
        <f t="shared" si="311"/>
        <v>0</v>
      </c>
      <c r="W209" s="138"/>
      <c r="X209" s="193"/>
      <c r="Y209" s="194"/>
      <c r="Z209" s="194"/>
      <c r="AA209" s="195"/>
      <c r="AB209" s="194"/>
      <c r="AC209" s="417">
        <f t="shared" si="312"/>
        <v>0</v>
      </c>
      <c r="AD209" s="194"/>
      <c r="AE209" s="242"/>
      <c r="AF209" s="243"/>
      <c r="AG209" s="243"/>
      <c r="AH209" s="244"/>
      <c r="AI209" s="243"/>
      <c r="AJ209" s="420">
        <f t="shared" si="313"/>
        <v>0</v>
      </c>
      <c r="AK209" s="243"/>
      <c r="AL209" s="143"/>
      <c r="AM209" s="144"/>
      <c r="AN209" s="144"/>
      <c r="AO209" s="145"/>
      <c r="AP209" s="144"/>
      <c r="AQ209" s="423">
        <f t="shared" si="314"/>
        <v>0</v>
      </c>
      <c r="AR209" s="144"/>
      <c r="AS209" s="257"/>
      <c r="AT209" s="258"/>
      <c r="AU209" s="258"/>
      <c r="AV209" s="259"/>
      <c r="AW209" s="258"/>
      <c r="AX209" s="426">
        <f t="shared" si="315"/>
        <v>0</v>
      </c>
      <c r="AY209" s="258"/>
      <c r="AZ209" s="295"/>
      <c r="BA209" s="296"/>
      <c r="BB209" s="296"/>
      <c r="BC209" s="297"/>
      <c r="BD209" s="296"/>
      <c r="BE209" s="429">
        <f t="shared" si="316"/>
        <v>0</v>
      </c>
      <c r="BF209" s="296"/>
      <c r="BG209" s="257"/>
      <c r="BH209" s="258"/>
      <c r="BI209" s="258"/>
      <c r="BJ209" s="259"/>
      <c r="BK209" s="258"/>
      <c r="BL209" s="426">
        <f t="shared" si="317"/>
        <v>0</v>
      </c>
      <c r="BM209" s="258"/>
      <c r="BN209" s="266">
        <v>0</v>
      </c>
      <c r="BO209" s="267">
        <v>0</v>
      </c>
      <c r="BP209" s="274">
        <v>0</v>
      </c>
      <c r="BQ209" s="275">
        <v>0</v>
      </c>
      <c r="BR209" s="282">
        <v>0</v>
      </c>
      <c r="BS209" s="283">
        <v>0</v>
      </c>
      <c r="BT209" s="202">
        <v>0</v>
      </c>
      <c r="BU209" s="203">
        <v>0</v>
      </c>
      <c r="BV209" s="203">
        <v>0</v>
      </c>
      <c r="BW209" s="150">
        <v>0</v>
      </c>
      <c r="BX209" s="151">
        <v>0</v>
      </c>
      <c r="BY209" s="301">
        <v>0</v>
      </c>
      <c r="BZ209" s="91">
        <f t="shared" si="318"/>
        <v>0</v>
      </c>
      <c r="CA209" s="89">
        <f t="shared" si="319"/>
        <v>0</v>
      </c>
      <c r="CB209" s="89">
        <f t="shared" si="320"/>
        <v>0</v>
      </c>
      <c r="CC209" s="89">
        <f t="shared" si="321"/>
        <v>0</v>
      </c>
      <c r="CD209" s="89">
        <f t="shared" si="322"/>
        <v>0</v>
      </c>
      <c r="CE209" s="89">
        <f t="shared" si="323"/>
        <v>0</v>
      </c>
      <c r="CF209" s="89">
        <f t="shared" si="324"/>
        <v>0</v>
      </c>
      <c r="CG209" s="89">
        <f t="shared" si="325"/>
        <v>0</v>
      </c>
      <c r="CH209" s="94">
        <f t="shared" si="326"/>
        <v>0</v>
      </c>
      <c r="CI209" s="94">
        <f t="shared" si="327"/>
        <v>0</v>
      </c>
      <c r="CJ209" s="90">
        <f t="shared" si="328"/>
        <v>0</v>
      </c>
      <c r="CK209" s="91">
        <f t="shared" si="329"/>
        <v>0</v>
      </c>
      <c r="CL209" s="89">
        <f t="shared" si="330"/>
        <v>0</v>
      </c>
      <c r="CM209" s="89">
        <f t="shared" si="331"/>
        <v>0</v>
      </c>
      <c r="CN209" s="89">
        <f t="shared" si="332"/>
        <v>0</v>
      </c>
      <c r="CO209" s="89">
        <f t="shared" si="333"/>
        <v>0</v>
      </c>
      <c r="CP209" s="89">
        <f t="shared" si="334"/>
        <v>0</v>
      </c>
      <c r="CQ209" s="89">
        <f t="shared" si="335"/>
        <v>0</v>
      </c>
      <c r="CR209" s="89">
        <f t="shared" si="336"/>
        <v>0</v>
      </c>
      <c r="CS209" s="94">
        <f t="shared" si="337"/>
        <v>0</v>
      </c>
      <c r="CT209" s="94">
        <f t="shared" si="338"/>
        <v>0</v>
      </c>
      <c r="CU209" s="90">
        <f t="shared" si="339"/>
        <v>0</v>
      </c>
      <c r="CV209" s="91">
        <f t="shared" si="340"/>
        <v>0</v>
      </c>
      <c r="CW209" s="89">
        <f t="shared" si="341"/>
        <v>0</v>
      </c>
      <c r="CX209" s="89">
        <f t="shared" si="342"/>
        <v>0</v>
      </c>
      <c r="CY209" s="89">
        <f t="shared" si="343"/>
        <v>0</v>
      </c>
      <c r="CZ209" s="89">
        <f t="shared" si="344"/>
        <v>0</v>
      </c>
      <c r="DA209" s="89">
        <f t="shared" si="345"/>
        <v>0</v>
      </c>
      <c r="DB209" s="89">
        <f t="shared" si="346"/>
        <v>0</v>
      </c>
      <c r="DC209" s="89">
        <f t="shared" si="347"/>
        <v>0</v>
      </c>
      <c r="DD209" s="94">
        <f t="shared" si="348"/>
        <v>0</v>
      </c>
      <c r="DE209" s="94">
        <f t="shared" si="349"/>
        <v>0</v>
      </c>
      <c r="DF209" s="90">
        <f t="shared" si="350"/>
        <v>0</v>
      </c>
      <c r="DG209" s="91">
        <f t="shared" si="351"/>
        <v>0</v>
      </c>
      <c r="DH209" s="91">
        <f t="shared" si="352"/>
        <v>0</v>
      </c>
      <c r="DI209" s="91">
        <f t="shared" si="353"/>
        <v>0</v>
      </c>
      <c r="DJ209" s="91">
        <f t="shared" si="354"/>
        <v>0</v>
      </c>
      <c r="DK209" s="89">
        <f t="shared" si="355"/>
        <v>0</v>
      </c>
      <c r="DL209" s="89">
        <f t="shared" si="356"/>
        <v>0</v>
      </c>
      <c r="DM209" s="89">
        <f t="shared" si="357"/>
        <v>0</v>
      </c>
      <c r="DN209" s="89">
        <f t="shared" si="358"/>
        <v>0</v>
      </c>
      <c r="DO209" s="89">
        <f t="shared" si="359"/>
        <v>0</v>
      </c>
      <c r="DP209" s="94">
        <f t="shared" si="360"/>
        <v>0</v>
      </c>
      <c r="DQ209" s="90">
        <f t="shared" si="361"/>
        <v>0</v>
      </c>
      <c r="DR209" s="342">
        <f t="shared" si="362"/>
        <v>0</v>
      </c>
      <c r="DS209" s="343">
        <f t="shared" si="363"/>
        <v>0</v>
      </c>
      <c r="DT209" s="343">
        <f t="shared" si="364"/>
        <v>0</v>
      </c>
      <c r="DU209" s="343">
        <f t="shared" si="365"/>
        <v>0</v>
      </c>
      <c r="DV209" s="89">
        <f t="shared" si="366"/>
        <v>0</v>
      </c>
      <c r="DW209" s="89">
        <f t="shared" si="367"/>
        <v>0</v>
      </c>
      <c r="DX209" s="343">
        <f t="shared" si="368"/>
        <v>0</v>
      </c>
      <c r="DY209" s="343">
        <f t="shared" si="369"/>
        <v>0</v>
      </c>
      <c r="DZ209" s="343">
        <f t="shared" si="370"/>
        <v>0</v>
      </c>
      <c r="EA209" s="94">
        <f t="shared" si="371"/>
        <v>0</v>
      </c>
      <c r="EB209" s="90">
        <f t="shared" si="372"/>
        <v>0</v>
      </c>
      <c r="EC209" s="91">
        <f t="shared" si="373"/>
        <v>0</v>
      </c>
      <c r="ED209" s="89">
        <f t="shared" si="374"/>
        <v>0</v>
      </c>
      <c r="EE209" s="89">
        <f t="shared" si="375"/>
        <v>0</v>
      </c>
      <c r="EF209" s="89">
        <f t="shared" si="376"/>
        <v>0</v>
      </c>
      <c r="EG209" s="89">
        <f t="shared" si="377"/>
        <v>0</v>
      </c>
      <c r="EH209" s="89">
        <f t="shared" si="378"/>
        <v>0</v>
      </c>
      <c r="EI209" s="89">
        <f t="shared" si="379"/>
        <v>0</v>
      </c>
      <c r="EJ209" s="89">
        <f t="shared" si="380"/>
        <v>0</v>
      </c>
      <c r="EK209" s="94">
        <f t="shared" si="381"/>
        <v>0</v>
      </c>
      <c r="EL209" s="94">
        <f t="shared" si="382"/>
        <v>0</v>
      </c>
      <c r="EM209" s="90">
        <f t="shared" si="383"/>
        <v>0</v>
      </c>
      <c r="EN209" s="91">
        <f t="shared" si="299"/>
        <v>0</v>
      </c>
      <c r="EO209" s="89">
        <f t="shared" si="300"/>
        <v>0</v>
      </c>
      <c r="EP209" s="89">
        <f t="shared" si="301"/>
        <v>0</v>
      </c>
      <c r="EQ209" s="89">
        <f t="shared" si="302"/>
        <v>0</v>
      </c>
      <c r="ER209" s="89">
        <f t="shared" si="303"/>
        <v>0</v>
      </c>
      <c r="ES209" s="89">
        <f t="shared" si="384"/>
        <v>0</v>
      </c>
      <c r="ET209" s="89">
        <f t="shared" si="304"/>
        <v>0</v>
      </c>
      <c r="EU209" s="89">
        <f t="shared" si="305"/>
        <v>0</v>
      </c>
      <c r="EV209" s="94">
        <f t="shared" si="306"/>
        <v>0</v>
      </c>
      <c r="EW209" s="94">
        <f t="shared" si="307"/>
        <v>0</v>
      </c>
      <c r="EX209" s="90">
        <f t="shared" si="308"/>
        <v>0</v>
      </c>
      <c r="EY209" s="662"/>
    </row>
    <row r="210" spans="1:155" ht="22.5" customHeight="1">
      <c r="A210" s="13">
        <f t="shared" si="297"/>
        <v>0</v>
      </c>
      <c r="B210" s="35">
        <v>88</v>
      </c>
      <c r="C210" s="336">
        <v>202</v>
      </c>
      <c r="D210" s="6">
        <f t="shared" si="298"/>
        <v>0</v>
      </c>
      <c r="E210" s="79"/>
      <c r="F210" s="443" t="str">
        <f t="shared" si="385"/>
        <v/>
      </c>
      <c r="G210" s="79">
        <f>'Data Paste From Shala Darpan'!L203</f>
        <v>0</v>
      </c>
      <c r="H210" s="79">
        <f>'Data Paste From Shala Darpan'!F203</f>
        <v>0</v>
      </c>
      <c r="I210" s="79">
        <f>'Data Paste From Shala Darpan'!H203</f>
        <v>0</v>
      </c>
      <c r="J210" s="79">
        <f>'Data Paste From Shala Darpan'!I203</f>
        <v>0</v>
      </c>
      <c r="K210" s="337">
        <f>'Data Paste From Shala Darpan'!K203</f>
        <v>0</v>
      </c>
      <c r="L210" s="214" t="str">
        <f t="shared" si="309"/>
        <v/>
      </c>
      <c r="M210" s="174"/>
      <c r="N210" s="175" t="str">
        <f t="shared" si="131"/>
        <v/>
      </c>
      <c r="O210" s="220">
        <f t="shared" si="310"/>
        <v>0</v>
      </c>
      <c r="P210" s="681"/>
      <c r="Q210" s="137"/>
      <c r="R210" s="138"/>
      <c r="S210" s="138"/>
      <c r="T210" s="139"/>
      <c r="U210" s="138"/>
      <c r="V210" s="414">
        <f t="shared" si="311"/>
        <v>0</v>
      </c>
      <c r="W210" s="138"/>
      <c r="X210" s="193"/>
      <c r="Y210" s="194"/>
      <c r="Z210" s="194"/>
      <c r="AA210" s="195"/>
      <c r="AB210" s="194"/>
      <c r="AC210" s="417">
        <f t="shared" si="312"/>
        <v>0</v>
      </c>
      <c r="AD210" s="194"/>
      <c r="AE210" s="242"/>
      <c r="AF210" s="243"/>
      <c r="AG210" s="243"/>
      <c r="AH210" s="244"/>
      <c r="AI210" s="243"/>
      <c r="AJ210" s="420">
        <f t="shared" si="313"/>
        <v>0</v>
      </c>
      <c r="AK210" s="243"/>
      <c r="AL210" s="143"/>
      <c r="AM210" s="144"/>
      <c r="AN210" s="144"/>
      <c r="AO210" s="145"/>
      <c r="AP210" s="144"/>
      <c r="AQ210" s="423">
        <f t="shared" si="314"/>
        <v>0</v>
      </c>
      <c r="AR210" s="144"/>
      <c r="AS210" s="257"/>
      <c r="AT210" s="258"/>
      <c r="AU210" s="258"/>
      <c r="AV210" s="259"/>
      <c r="AW210" s="258"/>
      <c r="AX210" s="426">
        <f t="shared" si="315"/>
        <v>0</v>
      </c>
      <c r="AY210" s="258"/>
      <c r="AZ210" s="295"/>
      <c r="BA210" s="296"/>
      <c r="BB210" s="296"/>
      <c r="BC210" s="297"/>
      <c r="BD210" s="296"/>
      <c r="BE210" s="429">
        <f t="shared" si="316"/>
        <v>0</v>
      </c>
      <c r="BF210" s="296"/>
      <c r="BG210" s="257"/>
      <c r="BH210" s="258"/>
      <c r="BI210" s="258"/>
      <c r="BJ210" s="259"/>
      <c r="BK210" s="258"/>
      <c r="BL210" s="426">
        <f t="shared" si="317"/>
        <v>0</v>
      </c>
      <c r="BM210" s="258"/>
      <c r="BN210" s="266">
        <v>0</v>
      </c>
      <c r="BO210" s="267">
        <v>0</v>
      </c>
      <c r="BP210" s="274">
        <v>0</v>
      </c>
      <c r="BQ210" s="275">
        <v>0</v>
      </c>
      <c r="BR210" s="282">
        <v>0</v>
      </c>
      <c r="BS210" s="283">
        <v>0</v>
      </c>
      <c r="BT210" s="202">
        <v>0</v>
      </c>
      <c r="BU210" s="203">
        <v>0</v>
      </c>
      <c r="BV210" s="203">
        <v>0</v>
      </c>
      <c r="BW210" s="150">
        <v>0</v>
      </c>
      <c r="BX210" s="151">
        <v>0</v>
      </c>
      <c r="BY210" s="301">
        <v>0</v>
      </c>
      <c r="BZ210" s="91">
        <f t="shared" si="318"/>
        <v>0</v>
      </c>
      <c r="CA210" s="89">
        <f t="shared" si="319"/>
        <v>0</v>
      </c>
      <c r="CB210" s="89">
        <f t="shared" si="320"/>
        <v>0</v>
      </c>
      <c r="CC210" s="89">
        <f t="shared" si="321"/>
        <v>0</v>
      </c>
      <c r="CD210" s="89">
        <f t="shared" si="322"/>
        <v>0</v>
      </c>
      <c r="CE210" s="89">
        <f t="shared" si="323"/>
        <v>0</v>
      </c>
      <c r="CF210" s="89">
        <f t="shared" si="324"/>
        <v>0</v>
      </c>
      <c r="CG210" s="89">
        <f t="shared" si="325"/>
        <v>0</v>
      </c>
      <c r="CH210" s="94">
        <f t="shared" si="326"/>
        <v>0</v>
      </c>
      <c r="CI210" s="94">
        <f t="shared" si="327"/>
        <v>0</v>
      </c>
      <c r="CJ210" s="90">
        <f t="shared" si="328"/>
        <v>0</v>
      </c>
      <c r="CK210" s="91">
        <f t="shared" si="329"/>
        <v>0</v>
      </c>
      <c r="CL210" s="89">
        <f t="shared" si="330"/>
        <v>0</v>
      </c>
      <c r="CM210" s="89">
        <f t="shared" si="331"/>
        <v>0</v>
      </c>
      <c r="CN210" s="89">
        <f t="shared" si="332"/>
        <v>0</v>
      </c>
      <c r="CO210" s="89">
        <f t="shared" si="333"/>
        <v>0</v>
      </c>
      <c r="CP210" s="89">
        <f t="shared" si="334"/>
        <v>0</v>
      </c>
      <c r="CQ210" s="89">
        <f t="shared" si="335"/>
        <v>0</v>
      </c>
      <c r="CR210" s="89">
        <f t="shared" si="336"/>
        <v>0</v>
      </c>
      <c r="CS210" s="94">
        <f t="shared" si="337"/>
        <v>0</v>
      </c>
      <c r="CT210" s="94">
        <f t="shared" si="338"/>
        <v>0</v>
      </c>
      <c r="CU210" s="90">
        <f t="shared" si="339"/>
        <v>0</v>
      </c>
      <c r="CV210" s="91">
        <f t="shared" si="340"/>
        <v>0</v>
      </c>
      <c r="CW210" s="89">
        <f t="shared" si="341"/>
        <v>0</v>
      </c>
      <c r="CX210" s="89">
        <f t="shared" si="342"/>
        <v>0</v>
      </c>
      <c r="CY210" s="89">
        <f t="shared" si="343"/>
        <v>0</v>
      </c>
      <c r="CZ210" s="89">
        <f t="shared" si="344"/>
        <v>0</v>
      </c>
      <c r="DA210" s="89">
        <f t="shared" si="345"/>
        <v>0</v>
      </c>
      <c r="DB210" s="89">
        <f t="shared" si="346"/>
        <v>0</v>
      </c>
      <c r="DC210" s="89">
        <f t="shared" si="347"/>
        <v>0</v>
      </c>
      <c r="DD210" s="94">
        <f t="shared" si="348"/>
        <v>0</v>
      </c>
      <c r="DE210" s="94">
        <f t="shared" si="349"/>
        <v>0</v>
      </c>
      <c r="DF210" s="90">
        <f t="shared" si="350"/>
        <v>0</v>
      </c>
      <c r="DG210" s="91">
        <f t="shared" si="351"/>
        <v>0</v>
      </c>
      <c r="DH210" s="91">
        <f t="shared" si="352"/>
        <v>0</v>
      </c>
      <c r="DI210" s="91">
        <f t="shared" si="353"/>
        <v>0</v>
      </c>
      <c r="DJ210" s="91">
        <f t="shared" si="354"/>
        <v>0</v>
      </c>
      <c r="DK210" s="89">
        <f t="shared" si="355"/>
        <v>0</v>
      </c>
      <c r="DL210" s="89">
        <f t="shared" si="356"/>
        <v>0</v>
      </c>
      <c r="DM210" s="89">
        <f t="shared" si="357"/>
        <v>0</v>
      </c>
      <c r="DN210" s="89">
        <f t="shared" si="358"/>
        <v>0</v>
      </c>
      <c r="DO210" s="89">
        <f t="shared" si="359"/>
        <v>0</v>
      </c>
      <c r="DP210" s="94">
        <f t="shared" si="360"/>
        <v>0</v>
      </c>
      <c r="DQ210" s="90">
        <f t="shared" si="361"/>
        <v>0</v>
      </c>
      <c r="DR210" s="342">
        <f t="shared" si="362"/>
        <v>0</v>
      </c>
      <c r="DS210" s="343">
        <f t="shared" si="363"/>
        <v>0</v>
      </c>
      <c r="DT210" s="343">
        <f t="shared" si="364"/>
        <v>0</v>
      </c>
      <c r="DU210" s="343">
        <f t="shared" si="365"/>
        <v>0</v>
      </c>
      <c r="DV210" s="89">
        <f t="shared" si="366"/>
        <v>0</v>
      </c>
      <c r="DW210" s="89">
        <f t="shared" si="367"/>
        <v>0</v>
      </c>
      <c r="DX210" s="343">
        <f t="shared" si="368"/>
        <v>0</v>
      </c>
      <c r="DY210" s="343">
        <f t="shared" si="369"/>
        <v>0</v>
      </c>
      <c r="DZ210" s="343">
        <f t="shared" si="370"/>
        <v>0</v>
      </c>
      <c r="EA210" s="94">
        <f t="shared" si="371"/>
        <v>0</v>
      </c>
      <c r="EB210" s="90">
        <f t="shared" si="372"/>
        <v>0</v>
      </c>
      <c r="EC210" s="91">
        <f t="shared" si="373"/>
        <v>0</v>
      </c>
      <c r="ED210" s="89">
        <f t="shared" si="374"/>
        <v>0</v>
      </c>
      <c r="EE210" s="89">
        <f t="shared" si="375"/>
        <v>0</v>
      </c>
      <c r="EF210" s="89">
        <f t="shared" si="376"/>
        <v>0</v>
      </c>
      <c r="EG210" s="89">
        <f t="shared" si="377"/>
        <v>0</v>
      </c>
      <c r="EH210" s="89">
        <f t="shared" si="378"/>
        <v>0</v>
      </c>
      <c r="EI210" s="89">
        <f t="shared" si="379"/>
        <v>0</v>
      </c>
      <c r="EJ210" s="89">
        <f t="shared" si="380"/>
        <v>0</v>
      </c>
      <c r="EK210" s="94">
        <f t="shared" si="381"/>
        <v>0</v>
      </c>
      <c r="EL210" s="94">
        <f t="shared" si="382"/>
        <v>0</v>
      </c>
      <c r="EM210" s="90">
        <f t="shared" si="383"/>
        <v>0</v>
      </c>
      <c r="EN210" s="91">
        <f t="shared" si="299"/>
        <v>0</v>
      </c>
      <c r="EO210" s="89">
        <f t="shared" si="300"/>
        <v>0</v>
      </c>
      <c r="EP210" s="89">
        <f t="shared" si="301"/>
        <v>0</v>
      </c>
      <c r="EQ210" s="89">
        <f t="shared" si="302"/>
        <v>0</v>
      </c>
      <c r="ER210" s="89">
        <f t="shared" si="303"/>
        <v>0</v>
      </c>
      <c r="ES210" s="89">
        <f t="shared" si="384"/>
        <v>0</v>
      </c>
      <c r="ET210" s="89">
        <f t="shared" si="304"/>
        <v>0</v>
      </c>
      <c r="EU210" s="89">
        <f t="shared" si="305"/>
        <v>0</v>
      </c>
      <c r="EV210" s="94">
        <f t="shared" si="306"/>
        <v>0</v>
      </c>
      <c r="EW210" s="94">
        <f t="shared" si="307"/>
        <v>0</v>
      </c>
      <c r="EX210" s="90">
        <f t="shared" si="308"/>
        <v>0</v>
      </c>
      <c r="EY210" s="662"/>
    </row>
    <row r="211" spans="1:155" ht="22.5" customHeight="1">
      <c r="A211" s="13">
        <f t="shared" si="297"/>
        <v>0</v>
      </c>
      <c r="B211" s="35">
        <v>89</v>
      </c>
      <c r="C211" s="334">
        <v>203</v>
      </c>
      <c r="D211" s="6">
        <f t="shared" si="298"/>
        <v>0</v>
      </c>
      <c r="E211" s="79"/>
      <c r="F211" s="443" t="str">
        <f t="shared" si="385"/>
        <v/>
      </c>
      <c r="G211" s="78">
        <f>'Data Paste From Shala Darpan'!L204</f>
        <v>0</v>
      </c>
      <c r="H211" s="79">
        <f>'Data Paste From Shala Darpan'!F204</f>
        <v>0</v>
      </c>
      <c r="I211" s="79">
        <f>'Data Paste From Shala Darpan'!H204</f>
        <v>0</v>
      </c>
      <c r="J211" s="79">
        <f>'Data Paste From Shala Darpan'!I204</f>
        <v>0</v>
      </c>
      <c r="K211" s="337">
        <f>'Data Paste From Shala Darpan'!K204</f>
        <v>0</v>
      </c>
      <c r="L211" s="214" t="str">
        <f t="shared" si="309"/>
        <v/>
      </c>
      <c r="M211" s="174"/>
      <c r="N211" s="175" t="str">
        <f t="shared" si="131"/>
        <v/>
      </c>
      <c r="O211" s="220">
        <f t="shared" si="310"/>
        <v>0</v>
      </c>
      <c r="P211" s="681"/>
      <c r="Q211" s="137"/>
      <c r="R211" s="138"/>
      <c r="S211" s="138"/>
      <c r="T211" s="139"/>
      <c r="U211" s="138"/>
      <c r="V211" s="414">
        <f t="shared" si="311"/>
        <v>0</v>
      </c>
      <c r="W211" s="138"/>
      <c r="X211" s="193"/>
      <c r="Y211" s="194"/>
      <c r="Z211" s="194"/>
      <c r="AA211" s="195"/>
      <c r="AB211" s="194"/>
      <c r="AC211" s="417">
        <f t="shared" si="312"/>
        <v>0</v>
      </c>
      <c r="AD211" s="194"/>
      <c r="AE211" s="242"/>
      <c r="AF211" s="243"/>
      <c r="AG211" s="243"/>
      <c r="AH211" s="244"/>
      <c r="AI211" s="243"/>
      <c r="AJ211" s="420">
        <f t="shared" si="313"/>
        <v>0</v>
      </c>
      <c r="AK211" s="243"/>
      <c r="AL211" s="143"/>
      <c r="AM211" s="144"/>
      <c r="AN211" s="144"/>
      <c r="AO211" s="145"/>
      <c r="AP211" s="144"/>
      <c r="AQ211" s="423">
        <f t="shared" si="314"/>
        <v>0</v>
      </c>
      <c r="AR211" s="144"/>
      <c r="AS211" s="257"/>
      <c r="AT211" s="258"/>
      <c r="AU211" s="258"/>
      <c r="AV211" s="259"/>
      <c r="AW211" s="258"/>
      <c r="AX211" s="426">
        <f t="shared" si="315"/>
        <v>0</v>
      </c>
      <c r="AY211" s="258"/>
      <c r="AZ211" s="295"/>
      <c r="BA211" s="296"/>
      <c r="BB211" s="296"/>
      <c r="BC211" s="297"/>
      <c r="BD211" s="296"/>
      <c r="BE211" s="429">
        <f t="shared" si="316"/>
        <v>0</v>
      </c>
      <c r="BF211" s="296"/>
      <c r="BG211" s="257"/>
      <c r="BH211" s="258"/>
      <c r="BI211" s="258"/>
      <c r="BJ211" s="259"/>
      <c r="BK211" s="258"/>
      <c r="BL211" s="426">
        <f t="shared" si="317"/>
        <v>0</v>
      </c>
      <c r="BM211" s="258"/>
      <c r="BN211" s="266">
        <v>0</v>
      </c>
      <c r="BO211" s="267">
        <v>0</v>
      </c>
      <c r="BP211" s="274">
        <v>0</v>
      </c>
      <c r="BQ211" s="275">
        <v>0</v>
      </c>
      <c r="BR211" s="282">
        <v>0</v>
      </c>
      <c r="BS211" s="283">
        <v>0</v>
      </c>
      <c r="BT211" s="202">
        <v>0</v>
      </c>
      <c r="BU211" s="203">
        <v>0</v>
      </c>
      <c r="BV211" s="203">
        <v>0</v>
      </c>
      <c r="BW211" s="150">
        <v>0</v>
      </c>
      <c r="BX211" s="151">
        <v>0</v>
      </c>
      <c r="BY211" s="301">
        <v>0</v>
      </c>
      <c r="BZ211" s="91">
        <f t="shared" si="318"/>
        <v>0</v>
      </c>
      <c r="CA211" s="89">
        <f t="shared" si="319"/>
        <v>0</v>
      </c>
      <c r="CB211" s="89">
        <f t="shared" si="320"/>
        <v>0</v>
      </c>
      <c r="CC211" s="89">
        <f t="shared" si="321"/>
        <v>0</v>
      </c>
      <c r="CD211" s="89">
        <f t="shared" si="322"/>
        <v>0</v>
      </c>
      <c r="CE211" s="89">
        <f t="shared" si="323"/>
        <v>0</v>
      </c>
      <c r="CF211" s="89">
        <f t="shared" si="324"/>
        <v>0</v>
      </c>
      <c r="CG211" s="89">
        <f t="shared" si="325"/>
        <v>0</v>
      </c>
      <c r="CH211" s="94">
        <f t="shared" si="326"/>
        <v>0</v>
      </c>
      <c r="CI211" s="94">
        <f t="shared" si="327"/>
        <v>0</v>
      </c>
      <c r="CJ211" s="90">
        <f t="shared" si="328"/>
        <v>0</v>
      </c>
      <c r="CK211" s="91">
        <f t="shared" si="329"/>
        <v>0</v>
      </c>
      <c r="CL211" s="89">
        <f t="shared" si="330"/>
        <v>0</v>
      </c>
      <c r="CM211" s="89">
        <f t="shared" si="331"/>
        <v>0</v>
      </c>
      <c r="CN211" s="89">
        <f t="shared" si="332"/>
        <v>0</v>
      </c>
      <c r="CO211" s="89">
        <f t="shared" si="333"/>
        <v>0</v>
      </c>
      <c r="CP211" s="89">
        <f t="shared" si="334"/>
        <v>0</v>
      </c>
      <c r="CQ211" s="89">
        <f t="shared" si="335"/>
        <v>0</v>
      </c>
      <c r="CR211" s="89">
        <f t="shared" si="336"/>
        <v>0</v>
      </c>
      <c r="CS211" s="94">
        <f t="shared" si="337"/>
        <v>0</v>
      </c>
      <c r="CT211" s="94">
        <f t="shared" si="338"/>
        <v>0</v>
      </c>
      <c r="CU211" s="90">
        <f t="shared" si="339"/>
        <v>0</v>
      </c>
      <c r="CV211" s="91">
        <f t="shared" si="340"/>
        <v>0</v>
      </c>
      <c r="CW211" s="89">
        <f t="shared" si="341"/>
        <v>0</v>
      </c>
      <c r="CX211" s="89">
        <f t="shared" si="342"/>
        <v>0</v>
      </c>
      <c r="CY211" s="89">
        <f t="shared" si="343"/>
        <v>0</v>
      </c>
      <c r="CZ211" s="89">
        <f t="shared" si="344"/>
        <v>0</v>
      </c>
      <c r="DA211" s="89">
        <f t="shared" si="345"/>
        <v>0</v>
      </c>
      <c r="DB211" s="89">
        <f t="shared" si="346"/>
        <v>0</v>
      </c>
      <c r="DC211" s="89">
        <f t="shared" si="347"/>
        <v>0</v>
      </c>
      <c r="DD211" s="94">
        <f t="shared" si="348"/>
        <v>0</v>
      </c>
      <c r="DE211" s="94">
        <f t="shared" si="349"/>
        <v>0</v>
      </c>
      <c r="DF211" s="90">
        <f t="shared" si="350"/>
        <v>0</v>
      </c>
      <c r="DG211" s="91">
        <f t="shared" si="351"/>
        <v>0</v>
      </c>
      <c r="DH211" s="91">
        <f t="shared" si="352"/>
        <v>0</v>
      </c>
      <c r="DI211" s="91">
        <f t="shared" si="353"/>
        <v>0</v>
      </c>
      <c r="DJ211" s="91">
        <f t="shared" si="354"/>
        <v>0</v>
      </c>
      <c r="DK211" s="89">
        <f t="shared" si="355"/>
        <v>0</v>
      </c>
      <c r="DL211" s="89">
        <f t="shared" si="356"/>
        <v>0</v>
      </c>
      <c r="DM211" s="89">
        <f t="shared" si="357"/>
        <v>0</v>
      </c>
      <c r="DN211" s="89">
        <f t="shared" si="358"/>
        <v>0</v>
      </c>
      <c r="DO211" s="89">
        <f t="shared" si="359"/>
        <v>0</v>
      </c>
      <c r="DP211" s="94">
        <f t="shared" si="360"/>
        <v>0</v>
      </c>
      <c r="DQ211" s="90">
        <f t="shared" si="361"/>
        <v>0</v>
      </c>
      <c r="DR211" s="342">
        <f t="shared" si="362"/>
        <v>0</v>
      </c>
      <c r="DS211" s="343">
        <f t="shared" si="363"/>
        <v>0</v>
      </c>
      <c r="DT211" s="343">
        <f t="shared" si="364"/>
        <v>0</v>
      </c>
      <c r="DU211" s="343">
        <f t="shared" si="365"/>
        <v>0</v>
      </c>
      <c r="DV211" s="89">
        <f t="shared" si="366"/>
        <v>0</v>
      </c>
      <c r="DW211" s="89">
        <f t="shared" si="367"/>
        <v>0</v>
      </c>
      <c r="DX211" s="343">
        <f t="shared" si="368"/>
        <v>0</v>
      </c>
      <c r="DY211" s="343">
        <f t="shared" si="369"/>
        <v>0</v>
      </c>
      <c r="DZ211" s="343">
        <f t="shared" si="370"/>
        <v>0</v>
      </c>
      <c r="EA211" s="94">
        <f t="shared" si="371"/>
        <v>0</v>
      </c>
      <c r="EB211" s="90">
        <f t="shared" si="372"/>
        <v>0</v>
      </c>
      <c r="EC211" s="91">
        <f t="shared" si="373"/>
        <v>0</v>
      </c>
      <c r="ED211" s="89">
        <f t="shared" si="374"/>
        <v>0</v>
      </c>
      <c r="EE211" s="89">
        <f t="shared" si="375"/>
        <v>0</v>
      </c>
      <c r="EF211" s="89">
        <f t="shared" si="376"/>
        <v>0</v>
      </c>
      <c r="EG211" s="89">
        <f t="shared" si="377"/>
        <v>0</v>
      </c>
      <c r="EH211" s="89">
        <f t="shared" si="378"/>
        <v>0</v>
      </c>
      <c r="EI211" s="89">
        <f t="shared" si="379"/>
        <v>0</v>
      </c>
      <c r="EJ211" s="89">
        <f t="shared" si="380"/>
        <v>0</v>
      </c>
      <c r="EK211" s="94">
        <f t="shared" si="381"/>
        <v>0</v>
      </c>
      <c r="EL211" s="94">
        <f t="shared" si="382"/>
        <v>0</v>
      </c>
      <c r="EM211" s="90">
        <f t="shared" si="383"/>
        <v>0</v>
      </c>
      <c r="EN211" s="91">
        <f t="shared" si="299"/>
        <v>0</v>
      </c>
      <c r="EO211" s="89">
        <f t="shared" si="300"/>
        <v>0</v>
      </c>
      <c r="EP211" s="89">
        <f t="shared" si="301"/>
        <v>0</v>
      </c>
      <c r="EQ211" s="89">
        <f t="shared" si="302"/>
        <v>0</v>
      </c>
      <c r="ER211" s="89">
        <f t="shared" si="303"/>
        <v>0</v>
      </c>
      <c r="ES211" s="89">
        <f t="shared" si="384"/>
        <v>0</v>
      </c>
      <c r="ET211" s="89">
        <f t="shared" si="304"/>
        <v>0</v>
      </c>
      <c r="EU211" s="89">
        <f t="shared" si="305"/>
        <v>0</v>
      </c>
      <c r="EV211" s="94">
        <f t="shared" si="306"/>
        <v>0</v>
      </c>
      <c r="EW211" s="94">
        <f t="shared" si="307"/>
        <v>0</v>
      </c>
      <c r="EX211" s="90">
        <f t="shared" si="308"/>
        <v>0</v>
      </c>
      <c r="EY211" s="662"/>
    </row>
    <row r="212" spans="1:155" ht="22.5" customHeight="1">
      <c r="A212" s="13">
        <f t="shared" si="297"/>
        <v>0</v>
      </c>
      <c r="B212" s="35">
        <v>90</v>
      </c>
      <c r="C212" s="336">
        <v>204</v>
      </c>
      <c r="D212" s="6">
        <f t="shared" si="298"/>
        <v>0</v>
      </c>
      <c r="E212" s="79"/>
      <c r="F212" s="443" t="str">
        <f t="shared" si="385"/>
        <v/>
      </c>
      <c r="G212" s="79">
        <f>'Data Paste From Shala Darpan'!L205</f>
        <v>0</v>
      </c>
      <c r="H212" s="79">
        <f>'Data Paste From Shala Darpan'!F205</f>
        <v>0</v>
      </c>
      <c r="I212" s="79">
        <f>'Data Paste From Shala Darpan'!H205</f>
        <v>0</v>
      </c>
      <c r="J212" s="79">
        <f>'Data Paste From Shala Darpan'!I205</f>
        <v>0</v>
      </c>
      <c r="K212" s="337">
        <f>'Data Paste From Shala Darpan'!K205</f>
        <v>0</v>
      </c>
      <c r="L212" s="214" t="str">
        <f t="shared" si="309"/>
        <v/>
      </c>
      <c r="M212" s="174"/>
      <c r="N212" s="175" t="str">
        <f t="shared" si="131"/>
        <v/>
      </c>
      <c r="O212" s="220">
        <f t="shared" si="310"/>
        <v>0</v>
      </c>
      <c r="P212" s="681"/>
      <c r="Q212" s="137"/>
      <c r="R212" s="138"/>
      <c r="S212" s="138"/>
      <c r="T212" s="139"/>
      <c r="U212" s="138"/>
      <c r="V212" s="414">
        <f t="shared" si="311"/>
        <v>0</v>
      </c>
      <c r="W212" s="138"/>
      <c r="X212" s="193"/>
      <c r="Y212" s="194"/>
      <c r="Z212" s="194"/>
      <c r="AA212" s="195"/>
      <c r="AB212" s="194"/>
      <c r="AC212" s="417">
        <f t="shared" si="312"/>
        <v>0</v>
      </c>
      <c r="AD212" s="194"/>
      <c r="AE212" s="242"/>
      <c r="AF212" s="243"/>
      <c r="AG212" s="243"/>
      <c r="AH212" s="244"/>
      <c r="AI212" s="243"/>
      <c r="AJ212" s="420">
        <f t="shared" si="313"/>
        <v>0</v>
      </c>
      <c r="AK212" s="243"/>
      <c r="AL212" s="143"/>
      <c r="AM212" s="144"/>
      <c r="AN212" s="144"/>
      <c r="AO212" s="145"/>
      <c r="AP212" s="144"/>
      <c r="AQ212" s="423">
        <f t="shared" si="314"/>
        <v>0</v>
      </c>
      <c r="AR212" s="144"/>
      <c r="AS212" s="257"/>
      <c r="AT212" s="258"/>
      <c r="AU212" s="258"/>
      <c r="AV212" s="259"/>
      <c r="AW212" s="258"/>
      <c r="AX212" s="426">
        <f t="shared" si="315"/>
        <v>0</v>
      </c>
      <c r="AY212" s="258"/>
      <c r="AZ212" s="295"/>
      <c r="BA212" s="296"/>
      <c r="BB212" s="296"/>
      <c r="BC212" s="297"/>
      <c r="BD212" s="296"/>
      <c r="BE212" s="429">
        <f t="shared" si="316"/>
        <v>0</v>
      </c>
      <c r="BF212" s="296"/>
      <c r="BG212" s="257"/>
      <c r="BH212" s="258"/>
      <c r="BI212" s="258"/>
      <c r="BJ212" s="259"/>
      <c r="BK212" s="258"/>
      <c r="BL212" s="426">
        <f t="shared" si="317"/>
        <v>0</v>
      </c>
      <c r="BM212" s="258"/>
      <c r="BN212" s="266">
        <v>0</v>
      </c>
      <c r="BO212" s="267">
        <v>0</v>
      </c>
      <c r="BP212" s="274">
        <v>0</v>
      </c>
      <c r="BQ212" s="275">
        <v>0</v>
      </c>
      <c r="BR212" s="282">
        <v>0</v>
      </c>
      <c r="BS212" s="283">
        <v>0</v>
      </c>
      <c r="BT212" s="202">
        <v>0</v>
      </c>
      <c r="BU212" s="203">
        <v>0</v>
      </c>
      <c r="BV212" s="203">
        <v>0</v>
      </c>
      <c r="BW212" s="150">
        <v>0</v>
      </c>
      <c r="BX212" s="151">
        <v>0</v>
      </c>
      <c r="BY212" s="301">
        <v>0</v>
      </c>
      <c r="BZ212" s="91">
        <f t="shared" si="318"/>
        <v>0</v>
      </c>
      <c r="CA212" s="89">
        <f t="shared" si="319"/>
        <v>0</v>
      </c>
      <c r="CB212" s="89">
        <f t="shared" si="320"/>
        <v>0</v>
      </c>
      <c r="CC212" s="89">
        <f t="shared" si="321"/>
        <v>0</v>
      </c>
      <c r="CD212" s="89">
        <f t="shared" si="322"/>
        <v>0</v>
      </c>
      <c r="CE212" s="89">
        <f t="shared" si="323"/>
        <v>0</v>
      </c>
      <c r="CF212" s="89">
        <f t="shared" si="324"/>
        <v>0</v>
      </c>
      <c r="CG212" s="89">
        <f t="shared" si="325"/>
        <v>0</v>
      </c>
      <c r="CH212" s="94">
        <f t="shared" si="326"/>
        <v>0</v>
      </c>
      <c r="CI212" s="94">
        <f t="shared" si="327"/>
        <v>0</v>
      </c>
      <c r="CJ212" s="90">
        <f t="shared" si="328"/>
        <v>0</v>
      </c>
      <c r="CK212" s="91">
        <f t="shared" si="329"/>
        <v>0</v>
      </c>
      <c r="CL212" s="89">
        <f t="shared" si="330"/>
        <v>0</v>
      </c>
      <c r="CM212" s="89">
        <f t="shared" si="331"/>
        <v>0</v>
      </c>
      <c r="CN212" s="89">
        <f t="shared" si="332"/>
        <v>0</v>
      </c>
      <c r="CO212" s="89">
        <f t="shared" si="333"/>
        <v>0</v>
      </c>
      <c r="CP212" s="89">
        <f t="shared" si="334"/>
        <v>0</v>
      </c>
      <c r="CQ212" s="89">
        <f t="shared" si="335"/>
        <v>0</v>
      </c>
      <c r="CR212" s="89">
        <f t="shared" si="336"/>
        <v>0</v>
      </c>
      <c r="CS212" s="94">
        <f t="shared" si="337"/>
        <v>0</v>
      </c>
      <c r="CT212" s="94">
        <f t="shared" si="338"/>
        <v>0</v>
      </c>
      <c r="CU212" s="90">
        <f t="shared" si="339"/>
        <v>0</v>
      </c>
      <c r="CV212" s="91">
        <f t="shared" si="340"/>
        <v>0</v>
      </c>
      <c r="CW212" s="89">
        <f t="shared" si="341"/>
        <v>0</v>
      </c>
      <c r="CX212" s="89">
        <f t="shared" si="342"/>
        <v>0</v>
      </c>
      <c r="CY212" s="89">
        <f t="shared" si="343"/>
        <v>0</v>
      </c>
      <c r="CZ212" s="89">
        <f t="shared" si="344"/>
        <v>0</v>
      </c>
      <c r="DA212" s="89">
        <f t="shared" si="345"/>
        <v>0</v>
      </c>
      <c r="DB212" s="89">
        <f t="shared" si="346"/>
        <v>0</v>
      </c>
      <c r="DC212" s="89">
        <f t="shared" si="347"/>
        <v>0</v>
      </c>
      <c r="DD212" s="94">
        <f t="shared" si="348"/>
        <v>0</v>
      </c>
      <c r="DE212" s="94">
        <f t="shared" si="349"/>
        <v>0</v>
      </c>
      <c r="DF212" s="90">
        <f t="shared" si="350"/>
        <v>0</v>
      </c>
      <c r="DG212" s="91">
        <f t="shared" si="351"/>
        <v>0</v>
      </c>
      <c r="DH212" s="91">
        <f t="shared" si="352"/>
        <v>0</v>
      </c>
      <c r="DI212" s="91">
        <f t="shared" si="353"/>
        <v>0</v>
      </c>
      <c r="DJ212" s="91">
        <f t="shared" si="354"/>
        <v>0</v>
      </c>
      <c r="DK212" s="89">
        <f t="shared" si="355"/>
        <v>0</v>
      </c>
      <c r="DL212" s="89">
        <f t="shared" si="356"/>
        <v>0</v>
      </c>
      <c r="DM212" s="89">
        <f t="shared" si="357"/>
        <v>0</v>
      </c>
      <c r="DN212" s="89">
        <f t="shared" si="358"/>
        <v>0</v>
      </c>
      <c r="DO212" s="89">
        <f t="shared" si="359"/>
        <v>0</v>
      </c>
      <c r="DP212" s="94">
        <f t="shared" si="360"/>
        <v>0</v>
      </c>
      <c r="DQ212" s="90">
        <f t="shared" si="361"/>
        <v>0</v>
      </c>
      <c r="DR212" s="342">
        <f t="shared" si="362"/>
        <v>0</v>
      </c>
      <c r="DS212" s="343">
        <f t="shared" si="363"/>
        <v>0</v>
      </c>
      <c r="DT212" s="343">
        <f t="shared" si="364"/>
        <v>0</v>
      </c>
      <c r="DU212" s="343">
        <f t="shared" si="365"/>
        <v>0</v>
      </c>
      <c r="DV212" s="89">
        <f t="shared" si="366"/>
        <v>0</v>
      </c>
      <c r="DW212" s="89">
        <f t="shared" si="367"/>
        <v>0</v>
      </c>
      <c r="DX212" s="343">
        <f t="shared" si="368"/>
        <v>0</v>
      </c>
      <c r="DY212" s="343">
        <f t="shared" si="369"/>
        <v>0</v>
      </c>
      <c r="DZ212" s="343">
        <f t="shared" si="370"/>
        <v>0</v>
      </c>
      <c r="EA212" s="94">
        <f t="shared" si="371"/>
        <v>0</v>
      </c>
      <c r="EB212" s="90">
        <f t="shared" si="372"/>
        <v>0</v>
      </c>
      <c r="EC212" s="91">
        <f t="shared" si="373"/>
        <v>0</v>
      </c>
      <c r="ED212" s="89">
        <f t="shared" si="374"/>
        <v>0</v>
      </c>
      <c r="EE212" s="89">
        <f t="shared" si="375"/>
        <v>0</v>
      </c>
      <c r="EF212" s="89">
        <f t="shared" si="376"/>
        <v>0</v>
      </c>
      <c r="EG212" s="89">
        <f t="shared" si="377"/>
        <v>0</v>
      </c>
      <c r="EH212" s="89">
        <f t="shared" si="378"/>
        <v>0</v>
      </c>
      <c r="EI212" s="89">
        <f t="shared" si="379"/>
        <v>0</v>
      </c>
      <c r="EJ212" s="89">
        <f t="shared" si="380"/>
        <v>0</v>
      </c>
      <c r="EK212" s="94">
        <f t="shared" si="381"/>
        <v>0</v>
      </c>
      <c r="EL212" s="94">
        <f t="shared" si="382"/>
        <v>0</v>
      </c>
      <c r="EM212" s="90">
        <f t="shared" si="383"/>
        <v>0</v>
      </c>
      <c r="EN212" s="91">
        <f t="shared" si="299"/>
        <v>0</v>
      </c>
      <c r="EO212" s="89">
        <f t="shared" si="300"/>
        <v>0</v>
      </c>
      <c r="EP212" s="89">
        <f t="shared" si="301"/>
        <v>0</v>
      </c>
      <c r="EQ212" s="89">
        <f t="shared" si="302"/>
        <v>0</v>
      </c>
      <c r="ER212" s="89">
        <f t="shared" si="303"/>
        <v>0</v>
      </c>
      <c r="ES212" s="89">
        <f t="shared" si="384"/>
        <v>0</v>
      </c>
      <c r="ET212" s="89">
        <f t="shared" si="304"/>
        <v>0</v>
      </c>
      <c r="EU212" s="89">
        <f t="shared" si="305"/>
        <v>0</v>
      </c>
      <c r="EV212" s="94">
        <f t="shared" si="306"/>
        <v>0</v>
      </c>
      <c r="EW212" s="94">
        <f t="shared" si="307"/>
        <v>0</v>
      </c>
      <c r="EX212" s="90">
        <f t="shared" si="308"/>
        <v>0</v>
      </c>
      <c r="EY212" s="662"/>
    </row>
    <row r="213" spans="1:155" ht="22.5" customHeight="1">
      <c r="A213" s="13">
        <f t="shared" si="297"/>
        <v>0</v>
      </c>
      <c r="B213" s="35">
        <v>91</v>
      </c>
      <c r="C213" s="334">
        <v>205</v>
      </c>
      <c r="D213" s="6">
        <f t="shared" si="298"/>
        <v>0</v>
      </c>
      <c r="E213" s="79"/>
      <c r="F213" s="443" t="str">
        <f t="shared" si="385"/>
        <v/>
      </c>
      <c r="G213" s="78">
        <f>'Data Paste From Shala Darpan'!L206</f>
        <v>0</v>
      </c>
      <c r="H213" s="79">
        <f>'Data Paste From Shala Darpan'!F206</f>
        <v>0</v>
      </c>
      <c r="I213" s="79">
        <f>'Data Paste From Shala Darpan'!H206</f>
        <v>0</v>
      </c>
      <c r="J213" s="79">
        <f>'Data Paste From Shala Darpan'!I206</f>
        <v>0</v>
      </c>
      <c r="K213" s="337">
        <f>'Data Paste From Shala Darpan'!K206</f>
        <v>0</v>
      </c>
      <c r="L213" s="214" t="str">
        <f t="shared" si="309"/>
        <v/>
      </c>
      <c r="M213" s="174"/>
      <c r="N213" s="175" t="str">
        <f t="shared" si="131"/>
        <v/>
      </c>
      <c r="O213" s="220">
        <f t="shared" si="310"/>
        <v>0</v>
      </c>
      <c r="P213" s="681"/>
      <c r="Q213" s="137"/>
      <c r="R213" s="138"/>
      <c r="S213" s="138"/>
      <c r="T213" s="139"/>
      <c r="U213" s="138"/>
      <c r="V213" s="414">
        <f t="shared" si="311"/>
        <v>0</v>
      </c>
      <c r="W213" s="138"/>
      <c r="X213" s="193"/>
      <c r="Y213" s="194"/>
      <c r="Z213" s="194"/>
      <c r="AA213" s="195"/>
      <c r="AB213" s="194"/>
      <c r="AC213" s="417">
        <f t="shared" si="312"/>
        <v>0</v>
      </c>
      <c r="AD213" s="194"/>
      <c r="AE213" s="242"/>
      <c r="AF213" s="243"/>
      <c r="AG213" s="243"/>
      <c r="AH213" s="244"/>
      <c r="AI213" s="243"/>
      <c r="AJ213" s="420">
        <f t="shared" si="313"/>
        <v>0</v>
      </c>
      <c r="AK213" s="243"/>
      <c r="AL213" s="143"/>
      <c r="AM213" s="144"/>
      <c r="AN213" s="144"/>
      <c r="AO213" s="145"/>
      <c r="AP213" s="144"/>
      <c r="AQ213" s="423">
        <f t="shared" si="314"/>
        <v>0</v>
      </c>
      <c r="AR213" s="144"/>
      <c r="AS213" s="257"/>
      <c r="AT213" s="258"/>
      <c r="AU213" s="258"/>
      <c r="AV213" s="259"/>
      <c r="AW213" s="258"/>
      <c r="AX213" s="426">
        <f t="shared" si="315"/>
        <v>0</v>
      </c>
      <c r="AY213" s="258"/>
      <c r="AZ213" s="295"/>
      <c r="BA213" s="296"/>
      <c r="BB213" s="296"/>
      <c r="BC213" s="297"/>
      <c r="BD213" s="296"/>
      <c r="BE213" s="429">
        <f t="shared" si="316"/>
        <v>0</v>
      </c>
      <c r="BF213" s="296"/>
      <c r="BG213" s="257"/>
      <c r="BH213" s="258"/>
      <c r="BI213" s="258"/>
      <c r="BJ213" s="259"/>
      <c r="BK213" s="258"/>
      <c r="BL213" s="426">
        <f t="shared" si="317"/>
        <v>0</v>
      </c>
      <c r="BM213" s="258"/>
      <c r="BN213" s="266">
        <v>0</v>
      </c>
      <c r="BO213" s="267">
        <v>0</v>
      </c>
      <c r="BP213" s="274">
        <v>0</v>
      </c>
      <c r="BQ213" s="275">
        <v>0</v>
      </c>
      <c r="BR213" s="282">
        <v>0</v>
      </c>
      <c r="BS213" s="283">
        <v>0</v>
      </c>
      <c r="BT213" s="202">
        <v>0</v>
      </c>
      <c r="BU213" s="203">
        <v>0</v>
      </c>
      <c r="BV213" s="203">
        <v>0</v>
      </c>
      <c r="BW213" s="150">
        <v>0</v>
      </c>
      <c r="BX213" s="151">
        <v>0</v>
      </c>
      <c r="BY213" s="301">
        <v>0</v>
      </c>
      <c r="BZ213" s="91">
        <f t="shared" si="318"/>
        <v>0</v>
      </c>
      <c r="CA213" s="89">
        <f t="shared" si="319"/>
        <v>0</v>
      </c>
      <c r="CB213" s="89">
        <f t="shared" si="320"/>
        <v>0</v>
      </c>
      <c r="CC213" s="89">
        <f t="shared" si="321"/>
        <v>0</v>
      </c>
      <c r="CD213" s="89">
        <f t="shared" si="322"/>
        <v>0</v>
      </c>
      <c r="CE213" s="89">
        <f t="shared" si="323"/>
        <v>0</v>
      </c>
      <c r="CF213" s="89">
        <f t="shared" si="324"/>
        <v>0</v>
      </c>
      <c r="CG213" s="89">
        <f t="shared" si="325"/>
        <v>0</v>
      </c>
      <c r="CH213" s="94">
        <f t="shared" si="326"/>
        <v>0</v>
      </c>
      <c r="CI213" s="94">
        <f t="shared" si="327"/>
        <v>0</v>
      </c>
      <c r="CJ213" s="90">
        <f t="shared" si="328"/>
        <v>0</v>
      </c>
      <c r="CK213" s="91">
        <f t="shared" si="329"/>
        <v>0</v>
      </c>
      <c r="CL213" s="89">
        <f t="shared" si="330"/>
        <v>0</v>
      </c>
      <c r="CM213" s="89">
        <f t="shared" si="331"/>
        <v>0</v>
      </c>
      <c r="CN213" s="89">
        <f t="shared" si="332"/>
        <v>0</v>
      </c>
      <c r="CO213" s="89">
        <f t="shared" si="333"/>
        <v>0</v>
      </c>
      <c r="CP213" s="89">
        <f t="shared" si="334"/>
        <v>0</v>
      </c>
      <c r="CQ213" s="89">
        <f t="shared" si="335"/>
        <v>0</v>
      </c>
      <c r="CR213" s="89">
        <f t="shared" si="336"/>
        <v>0</v>
      </c>
      <c r="CS213" s="94">
        <f t="shared" si="337"/>
        <v>0</v>
      </c>
      <c r="CT213" s="94">
        <f t="shared" si="338"/>
        <v>0</v>
      </c>
      <c r="CU213" s="90">
        <f t="shared" si="339"/>
        <v>0</v>
      </c>
      <c r="CV213" s="91">
        <f t="shared" si="340"/>
        <v>0</v>
      </c>
      <c r="CW213" s="89">
        <f t="shared" si="341"/>
        <v>0</v>
      </c>
      <c r="CX213" s="89">
        <f t="shared" si="342"/>
        <v>0</v>
      </c>
      <c r="CY213" s="89">
        <f t="shared" si="343"/>
        <v>0</v>
      </c>
      <c r="CZ213" s="89">
        <f t="shared" si="344"/>
        <v>0</v>
      </c>
      <c r="DA213" s="89">
        <f t="shared" si="345"/>
        <v>0</v>
      </c>
      <c r="DB213" s="89">
        <f t="shared" si="346"/>
        <v>0</v>
      </c>
      <c r="DC213" s="89">
        <f t="shared" si="347"/>
        <v>0</v>
      </c>
      <c r="DD213" s="94">
        <f t="shared" si="348"/>
        <v>0</v>
      </c>
      <c r="DE213" s="94">
        <f t="shared" si="349"/>
        <v>0</v>
      </c>
      <c r="DF213" s="90">
        <f t="shared" si="350"/>
        <v>0</v>
      </c>
      <c r="DG213" s="91">
        <f t="shared" si="351"/>
        <v>0</v>
      </c>
      <c r="DH213" s="91">
        <f t="shared" si="352"/>
        <v>0</v>
      </c>
      <c r="DI213" s="91">
        <f t="shared" si="353"/>
        <v>0</v>
      </c>
      <c r="DJ213" s="91">
        <f t="shared" si="354"/>
        <v>0</v>
      </c>
      <c r="DK213" s="89">
        <f t="shared" si="355"/>
        <v>0</v>
      </c>
      <c r="DL213" s="89">
        <f t="shared" si="356"/>
        <v>0</v>
      </c>
      <c r="DM213" s="89">
        <f t="shared" si="357"/>
        <v>0</v>
      </c>
      <c r="DN213" s="89">
        <f t="shared" si="358"/>
        <v>0</v>
      </c>
      <c r="DO213" s="89">
        <f t="shared" si="359"/>
        <v>0</v>
      </c>
      <c r="DP213" s="94">
        <f t="shared" si="360"/>
        <v>0</v>
      </c>
      <c r="DQ213" s="90">
        <f t="shared" si="361"/>
        <v>0</v>
      </c>
      <c r="DR213" s="342">
        <f t="shared" si="362"/>
        <v>0</v>
      </c>
      <c r="DS213" s="343">
        <f t="shared" si="363"/>
        <v>0</v>
      </c>
      <c r="DT213" s="343">
        <f t="shared" si="364"/>
        <v>0</v>
      </c>
      <c r="DU213" s="343">
        <f t="shared" si="365"/>
        <v>0</v>
      </c>
      <c r="DV213" s="89">
        <f t="shared" si="366"/>
        <v>0</v>
      </c>
      <c r="DW213" s="89">
        <f t="shared" si="367"/>
        <v>0</v>
      </c>
      <c r="DX213" s="343">
        <f t="shared" si="368"/>
        <v>0</v>
      </c>
      <c r="DY213" s="343">
        <f t="shared" si="369"/>
        <v>0</v>
      </c>
      <c r="DZ213" s="343">
        <f t="shared" si="370"/>
        <v>0</v>
      </c>
      <c r="EA213" s="94">
        <f t="shared" si="371"/>
        <v>0</v>
      </c>
      <c r="EB213" s="90">
        <f t="shared" si="372"/>
        <v>0</v>
      </c>
      <c r="EC213" s="91">
        <f t="shared" si="373"/>
        <v>0</v>
      </c>
      <c r="ED213" s="89">
        <f t="shared" si="374"/>
        <v>0</v>
      </c>
      <c r="EE213" s="89">
        <f t="shared" si="375"/>
        <v>0</v>
      </c>
      <c r="EF213" s="89">
        <f t="shared" si="376"/>
        <v>0</v>
      </c>
      <c r="EG213" s="89">
        <f t="shared" si="377"/>
        <v>0</v>
      </c>
      <c r="EH213" s="89">
        <f t="shared" si="378"/>
        <v>0</v>
      </c>
      <c r="EI213" s="89">
        <f t="shared" si="379"/>
        <v>0</v>
      </c>
      <c r="EJ213" s="89">
        <f t="shared" si="380"/>
        <v>0</v>
      </c>
      <c r="EK213" s="94">
        <f t="shared" si="381"/>
        <v>0</v>
      </c>
      <c r="EL213" s="94">
        <f t="shared" si="382"/>
        <v>0</v>
      </c>
      <c r="EM213" s="90">
        <f t="shared" si="383"/>
        <v>0</v>
      </c>
      <c r="EN213" s="91">
        <f t="shared" si="299"/>
        <v>0</v>
      </c>
      <c r="EO213" s="89">
        <f t="shared" si="300"/>
        <v>0</v>
      </c>
      <c r="EP213" s="89">
        <f t="shared" si="301"/>
        <v>0</v>
      </c>
      <c r="EQ213" s="89">
        <f t="shared" si="302"/>
        <v>0</v>
      </c>
      <c r="ER213" s="89">
        <f t="shared" si="303"/>
        <v>0</v>
      </c>
      <c r="ES213" s="89">
        <f t="shared" si="384"/>
        <v>0</v>
      </c>
      <c r="ET213" s="89">
        <f t="shared" si="304"/>
        <v>0</v>
      </c>
      <c r="EU213" s="89">
        <f t="shared" si="305"/>
        <v>0</v>
      </c>
      <c r="EV213" s="94">
        <f t="shared" si="306"/>
        <v>0</v>
      </c>
      <c r="EW213" s="94">
        <f t="shared" si="307"/>
        <v>0</v>
      </c>
      <c r="EX213" s="90">
        <f t="shared" si="308"/>
        <v>0</v>
      </c>
      <c r="EY213" s="662"/>
    </row>
    <row r="214" spans="1:155" ht="22.5" customHeight="1">
      <c r="A214" s="13">
        <f t="shared" si="297"/>
        <v>0</v>
      </c>
      <c r="B214" s="35">
        <v>92</v>
      </c>
      <c r="C214" s="336">
        <v>206</v>
      </c>
      <c r="D214" s="6">
        <f t="shared" si="298"/>
        <v>0</v>
      </c>
      <c r="E214" s="79"/>
      <c r="F214" s="443" t="str">
        <f t="shared" si="385"/>
        <v/>
      </c>
      <c r="G214" s="79">
        <f>'Data Paste From Shala Darpan'!L207</f>
        <v>0</v>
      </c>
      <c r="H214" s="79">
        <f>'Data Paste From Shala Darpan'!F207</f>
        <v>0</v>
      </c>
      <c r="I214" s="79">
        <f>'Data Paste From Shala Darpan'!H207</f>
        <v>0</v>
      </c>
      <c r="J214" s="79">
        <f>'Data Paste From Shala Darpan'!I207</f>
        <v>0</v>
      </c>
      <c r="K214" s="337">
        <f>'Data Paste From Shala Darpan'!K207</f>
        <v>0</v>
      </c>
      <c r="L214" s="214" t="str">
        <f t="shared" si="309"/>
        <v/>
      </c>
      <c r="M214" s="174"/>
      <c r="N214" s="175" t="str">
        <f t="shared" si="131"/>
        <v/>
      </c>
      <c r="O214" s="220">
        <f t="shared" si="310"/>
        <v>0</v>
      </c>
      <c r="P214" s="681"/>
      <c r="Q214" s="137"/>
      <c r="R214" s="138"/>
      <c r="S214" s="138"/>
      <c r="T214" s="139"/>
      <c r="U214" s="138"/>
      <c r="V214" s="414">
        <f t="shared" si="311"/>
        <v>0</v>
      </c>
      <c r="W214" s="138"/>
      <c r="X214" s="193"/>
      <c r="Y214" s="194"/>
      <c r="Z214" s="194"/>
      <c r="AA214" s="195"/>
      <c r="AB214" s="194"/>
      <c r="AC214" s="417">
        <f t="shared" si="312"/>
        <v>0</v>
      </c>
      <c r="AD214" s="194"/>
      <c r="AE214" s="242"/>
      <c r="AF214" s="243"/>
      <c r="AG214" s="243"/>
      <c r="AH214" s="244"/>
      <c r="AI214" s="243"/>
      <c r="AJ214" s="420">
        <f t="shared" si="313"/>
        <v>0</v>
      </c>
      <c r="AK214" s="243"/>
      <c r="AL214" s="143"/>
      <c r="AM214" s="144"/>
      <c r="AN214" s="144"/>
      <c r="AO214" s="145"/>
      <c r="AP214" s="144"/>
      <c r="AQ214" s="423">
        <f t="shared" si="314"/>
        <v>0</v>
      </c>
      <c r="AR214" s="144"/>
      <c r="AS214" s="257"/>
      <c r="AT214" s="258"/>
      <c r="AU214" s="258"/>
      <c r="AV214" s="259"/>
      <c r="AW214" s="258"/>
      <c r="AX214" s="426">
        <f t="shared" si="315"/>
        <v>0</v>
      </c>
      <c r="AY214" s="258"/>
      <c r="AZ214" s="295"/>
      <c r="BA214" s="296"/>
      <c r="BB214" s="296"/>
      <c r="BC214" s="297"/>
      <c r="BD214" s="296"/>
      <c r="BE214" s="429">
        <f t="shared" si="316"/>
        <v>0</v>
      </c>
      <c r="BF214" s="296"/>
      <c r="BG214" s="257"/>
      <c r="BH214" s="258"/>
      <c r="BI214" s="258"/>
      <c r="BJ214" s="259"/>
      <c r="BK214" s="258"/>
      <c r="BL214" s="426">
        <f t="shared" si="317"/>
        <v>0</v>
      </c>
      <c r="BM214" s="258"/>
      <c r="BN214" s="266">
        <v>0</v>
      </c>
      <c r="BO214" s="267">
        <v>0</v>
      </c>
      <c r="BP214" s="274">
        <v>0</v>
      </c>
      <c r="BQ214" s="275">
        <v>0</v>
      </c>
      <c r="BR214" s="282">
        <v>0</v>
      </c>
      <c r="BS214" s="283">
        <v>0</v>
      </c>
      <c r="BT214" s="202">
        <v>0</v>
      </c>
      <c r="BU214" s="203">
        <v>0</v>
      </c>
      <c r="BV214" s="203">
        <v>0</v>
      </c>
      <c r="BW214" s="150">
        <v>0</v>
      </c>
      <c r="BX214" s="151">
        <v>0</v>
      </c>
      <c r="BY214" s="301">
        <v>0</v>
      </c>
      <c r="BZ214" s="91">
        <f t="shared" si="318"/>
        <v>0</v>
      </c>
      <c r="CA214" s="89">
        <f t="shared" si="319"/>
        <v>0</v>
      </c>
      <c r="CB214" s="89">
        <f t="shared" si="320"/>
        <v>0</v>
      </c>
      <c r="CC214" s="89">
        <f t="shared" si="321"/>
        <v>0</v>
      </c>
      <c r="CD214" s="89">
        <f t="shared" si="322"/>
        <v>0</v>
      </c>
      <c r="CE214" s="89">
        <f t="shared" si="323"/>
        <v>0</v>
      </c>
      <c r="CF214" s="89">
        <f t="shared" si="324"/>
        <v>0</v>
      </c>
      <c r="CG214" s="89">
        <f t="shared" si="325"/>
        <v>0</v>
      </c>
      <c r="CH214" s="94">
        <f t="shared" si="326"/>
        <v>0</v>
      </c>
      <c r="CI214" s="94">
        <f t="shared" si="327"/>
        <v>0</v>
      </c>
      <c r="CJ214" s="90">
        <f t="shared" si="328"/>
        <v>0</v>
      </c>
      <c r="CK214" s="91">
        <f t="shared" si="329"/>
        <v>0</v>
      </c>
      <c r="CL214" s="89">
        <f t="shared" si="330"/>
        <v>0</v>
      </c>
      <c r="CM214" s="89">
        <f t="shared" si="331"/>
        <v>0</v>
      </c>
      <c r="CN214" s="89">
        <f t="shared" si="332"/>
        <v>0</v>
      </c>
      <c r="CO214" s="89">
        <f t="shared" si="333"/>
        <v>0</v>
      </c>
      <c r="CP214" s="89">
        <f t="shared" si="334"/>
        <v>0</v>
      </c>
      <c r="CQ214" s="89">
        <f t="shared" si="335"/>
        <v>0</v>
      </c>
      <c r="CR214" s="89">
        <f t="shared" si="336"/>
        <v>0</v>
      </c>
      <c r="CS214" s="94">
        <f t="shared" si="337"/>
        <v>0</v>
      </c>
      <c r="CT214" s="94">
        <f t="shared" si="338"/>
        <v>0</v>
      </c>
      <c r="CU214" s="90">
        <f t="shared" si="339"/>
        <v>0</v>
      </c>
      <c r="CV214" s="91">
        <f t="shared" si="340"/>
        <v>0</v>
      </c>
      <c r="CW214" s="89">
        <f t="shared" si="341"/>
        <v>0</v>
      </c>
      <c r="CX214" s="89">
        <f t="shared" si="342"/>
        <v>0</v>
      </c>
      <c r="CY214" s="89">
        <f t="shared" si="343"/>
        <v>0</v>
      </c>
      <c r="CZ214" s="89">
        <f t="shared" si="344"/>
        <v>0</v>
      </c>
      <c r="DA214" s="89">
        <f t="shared" si="345"/>
        <v>0</v>
      </c>
      <c r="DB214" s="89">
        <f t="shared" si="346"/>
        <v>0</v>
      </c>
      <c r="DC214" s="89">
        <f t="shared" si="347"/>
        <v>0</v>
      </c>
      <c r="DD214" s="94">
        <f t="shared" si="348"/>
        <v>0</v>
      </c>
      <c r="DE214" s="94">
        <f t="shared" si="349"/>
        <v>0</v>
      </c>
      <c r="DF214" s="90">
        <f t="shared" si="350"/>
        <v>0</v>
      </c>
      <c r="DG214" s="91">
        <f t="shared" si="351"/>
        <v>0</v>
      </c>
      <c r="DH214" s="91">
        <f t="shared" si="352"/>
        <v>0</v>
      </c>
      <c r="DI214" s="91">
        <f t="shared" si="353"/>
        <v>0</v>
      </c>
      <c r="DJ214" s="91">
        <f t="shared" si="354"/>
        <v>0</v>
      </c>
      <c r="DK214" s="89">
        <f t="shared" si="355"/>
        <v>0</v>
      </c>
      <c r="DL214" s="89">
        <f t="shared" si="356"/>
        <v>0</v>
      </c>
      <c r="DM214" s="89">
        <f t="shared" si="357"/>
        <v>0</v>
      </c>
      <c r="DN214" s="89">
        <f t="shared" si="358"/>
        <v>0</v>
      </c>
      <c r="DO214" s="89">
        <f t="shared" si="359"/>
        <v>0</v>
      </c>
      <c r="DP214" s="94">
        <f t="shared" si="360"/>
        <v>0</v>
      </c>
      <c r="DQ214" s="90">
        <f t="shared" si="361"/>
        <v>0</v>
      </c>
      <c r="DR214" s="342">
        <f t="shared" si="362"/>
        <v>0</v>
      </c>
      <c r="DS214" s="343">
        <f t="shared" si="363"/>
        <v>0</v>
      </c>
      <c r="DT214" s="343">
        <f t="shared" si="364"/>
        <v>0</v>
      </c>
      <c r="DU214" s="343">
        <f t="shared" si="365"/>
        <v>0</v>
      </c>
      <c r="DV214" s="89">
        <f t="shared" si="366"/>
        <v>0</v>
      </c>
      <c r="DW214" s="89">
        <f t="shared" si="367"/>
        <v>0</v>
      </c>
      <c r="DX214" s="343">
        <f t="shared" si="368"/>
        <v>0</v>
      </c>
      <c r="DY214" s="343">
        <f t="shared" si="369"/>
        <v>0</v>
      </c>
      <c r="DZ214" s="343">
        <f t="shared" si="370"/>
        <v>0</v>
      </c>
      <c r="EA214" s="94">
        <f t="shared" si="371"/>
        <v>0</v>
      </c>
      <c r="EB214" s="90">
        <f t="shared" si="372"/>
        <v>0</v>
      </c>
      <c r="EC214" s="91">
        <f t="shared" si="373"/>
        <v>0</v>
      </c>
      <c r="ED214" s="89">
        <f t="shared" si="374"/>
        <v>0</v>
      </c>
      <c r="EE214" s="89">
        <f t="shared" si="375"/>
        <v>0</v>
      </c>
      <c r="EF214" s="89">
        <f t="shared" si="376"/>
        <v>0</v>
      </c>
      <c r="EG214" s="89">
        <f t="shared" si="377"/>
        <v>0</v>
      </c>
      <c r="EH214" s="89">
        <f t="shared" si="378"/>
        <v>0</v>
      </c>
      <c r="EI214" s="89">
        <f t="shared" si="379"/>
        <v>0</v>
      </c>
      <c r="EJ214" s="89">
        <f t="shared" si="380"/>
        <v>0</v>
      </c>
      <c r="EK214" s="94">
        <f t="shared" si="381"/>
        <v>0</v>
      </c>
      <c r="EL214" s="94">
        <f t="shared" si="382"/>
        <v>0</v>
      </c>
      <c r="EM214" s="90">
        <f t="shared" si="383"/>
        <v>0</v>
      </c>
      <c r="EN214" s="91">
        <f t="shared" si="299"/>
        <v>0</v>
      </c>
      <c r="EO214" s="89">
        <f t="shared" si="300"/>
        <v>0</v>
      </c>
      <c r="EP214" s="89">
        <f t="shared" si="301"/>
        <v>0</v>
      </c>
      <c r="EQ214" s="89">
        <f t="shared" si="302"/>
        <v>0</v>
      </c>
      <c r="ER214" s="89">
        <f t="shared" si="303"/>
        <v>0</v>
      </c>
      <c r="ES214" s="89">
        <f t="shared" si="384"/>
        <v>0</v>
      </c>
      <c r="ET214" s="89">
        <f t="shared" si="304"/>
        <v>0</v>
      </c>
      <c r="EU214" s="89">
        <f t="shared" si="305"/>
        <v>0</v>
      </c>
      <c r="EV214" s="94">
        <f t="shared" si="306"/>
        <v>0</v>
      </c>
      <c r="EW214" s="94">
        <f t="shared" si="307"/>
        <v>0</v>
      </c>
      <c r="EX214" s="90">
        <f t="shared" si="308"/>
        <v>0</v>
      </c>
      <c r="EY214" s="662"/>
    </row>
    <row r="215" spans="1:155" ht="22.5" customHeight="1">
      <c r="A215" s="13">
        <f t="shared" si="297"/>
        <v>0</v>
      </c>
      <c r="B215" s="35">
        <v>93</v>
      </c>
      <c r="C215" s="334">
        <v>207</v>
      </c>
      <c r="D215" s="6">
        <f t="shared" si="298"/>
        <v>0</v>
      </c>
      <c r="E215" s="79"/>
      <c r="F215" s="443" t="str">
        <f t="shared" si="385"/>
        <v/>
      </c>
      <c r="G215" s="78">
        <f>'Data Paste From Shala Darpan'!L208</f>
        <v>0</v>
      </c>
      <c r="H215" s="79">
        <f>'Data Paste From Shala Darpan'!F208</f>
        <v>0</v>
      </c>
      <c r="I215" s="79">
        <f>'Data Paste From Shala Darpan'!H208</f>
        <v>0</v>
      </c>
      <c r="J215" s="79">
        <f>'Data Paste From Shala Darpan'!I208</f>
        <v>0</v>
      </c>
      <c r="K215" s="337">
        <f>'Data Paste From Shala Darpan'!K208</f>
        <v>0</v>
      </c>
      <c r="L215" s="214" t="str">
        <f t="shared" si="309"/>
        <v/>
      </c>
      <c r="M215" s="174"/>
      <c r="N215" s="175" t="str">
        <f t="shared" si="131"/>
        <v/>
      </c>
      <c r="O215" s="220">
        <f t="shared" si="310"/>
        <v>0</v>
      </c>
      <c r="P215" s="681"/>
      <c r="Q215" s="137"/>
      <c r="R215" s="138"/>
      <c r="S215" s="138"/>
      <c r="T215" s="139"/>
      <c r="U215" s="138"/>
      <c r="V215" s="414">
        <f t="shared" si="311"/>
        <v>0</v>
      </c>
      <c r="W215" s="138"/>
      <c r="X215" s="193"/>
      <c r="Y215" s="194"/>
      <c r="Z215" s="194"/>
      <c r="AA215" s="195"/>
      <c r="AB215" s="194"/>
      <c r="AC215" s="417">
        <f t="shared" si="312"/>
        <v>0</v>
      </c>
      <c r="AD215" s="194"/>
      <c r="AE215" s="242"/>
      <c r="AF215" s="243"/>
      <c r="AG215" s="243"/>
      <c r="AH215" s="244"/>
      <c r="AI215" s="243"/>
      <c r="AJ215" s="420">
        <f t="shared" si="313"/>
        <v>0</v>
      </c>
      <c r="AK215" s="243"/>
      <c r="AL215" s="143"/>
      <c r="AM215" s="144"/>
      <c r="AN215" s="144"/>
      <c r="AO215" s="145"/>
      <c r="AP215" s="144"/>
      <c r="AQ215" s="423">
        <f t="shared" si="314"/>
        <v>0</v>
      </c>
      <c r="AR215" s="144"/>
      <c r="AS215" s="257"/>
      <c r="AT215" s="258"/>
      <c r="AU215" s="258"/>
      <c r="AV215" s="259"/>
      <c r="AW215" s="258"/>
      <c r="AX215" s="426">
        <f t="shared" si="315"/>
        <v>0</v>
      </c>
      <c r="AY215" s="258"/>
      <c r="AZ215" s="295"/>
      <c r="BA215" s="296"/>
      <c r="BB215" s="296"/>
      <c r="BC215" s="297"/>
      <c r="BD215" s="296"/>
      <c r="BE215" s="429">
        <f t="shared" si="316"/>
        <v>0</v>
      </c>
      <c r="BF215" s="296"/>
      <c r="BG215" s="257"/>
      <c r="BH215" s="258"/>
      <c r="BI215" s="258"/>
      <c r="BJ215" s="259"/>
      <c r="BK215" s="258"/>
      <c r="BL215" s="426">
        <f t="shared" si="317"/>
        <v>0</v>
      </c>
      <c r="BM215" s="258"/>
      <c r="BN215" s="266">
        <v>0</v>
      </c>
      <c r="BO215" s="267">
        <v>0</v>
      </c>
      <c r="BP215" s="274">
        <v>0</v>
      </c>
      <c r="BQ215" s="275">
        <v>0</v>
      </c>
      <c r="BR215" s="282">
        <v>0</v>
      </c>
      <c r="BS215" s="283">
        <v>0</v>
      </c>
      <c r="BT215" s="202">
        <v>0</v>
      </c>
      <c r="BU215" s="203">
        <v>0</v>
      </c>
      <c r="BV215" s="203">
        <v>0</v>
      </c>
      <c r="BW215" s="150">
        <v>0</v>
      </c>
      <c r="BX215" s="151">
        <v>0</v>
      </c>
      <c r="BY215" s="301">
        <v>0</v>
      </c>
      <c r="BZ215" s="91">
        <f t="shared" si="318"/>
        <v>0</v>
      </c>
      <c r="CA215" s="89">
        <f t="shared" si="319"/>
        <v>0</v>
      </c>
      <c r="CB215" s="89">
        <f t="shared" si="320"/>
        <v>0</v>
      </c>
      <c r="CC215" s="89">
        <f t="shared" si="321"/>
        <v>0</v>
      </c>
      <c r="CD215" s="89">
        <f t="shared" si="322"/>
        <v>0</v>
      </c>
      <c r="CE215" s="89">
        <f t="shared" si="323"/>
        <v>0</v>
      </c>
      <c r="CF215" s="89">
        <f t="shared" si="324"/>
        <v>0</v>
      </c>
      <c r="CG215" s="89">
        <f t="shared" si="325"/>
        <v>0</v>
      </c>
      <c r="CH215" s="94">
        <f t="shared" si="326"/>
        <v>0</v>
      </c>
      <c r="CI215" s="94">
        <f t="shared" si="327"/>
        <v>0</v>
      </c>
      <c r="CJ215" s="90">
        <f t="shared" si="328"/>
        <v>0</v>
      </c>
      <c r="CK215" s="91">
        <f t="shared" si="329"/>
        <v>0</v>
      </c>
      <c r="CL215" s="89">
        <f t="shared" si="330"/>
        <v>0</v>
      </c>
      <c r="CM215" s="89">
        <f t="shared" si="331"/>
        <v>0</v>
      </c>
      <c r="CN215" s="89">
        <f t="shared" si="332"/>
        <v>0</v>
      </c>
      <c r="CO215" s="89">
        <f t="shared" si="333"/>
        <v>0</v>
      </c>
      <c r="CP215" s="89">
        <f t="shared" si="334"/>
        <v>0</v>
      </c>
      <c r="CQ215" s="89">
        <f t="shared" si="335"/>
        <v>0</v>
      </c>
      <c r="CR215" s="89">
        <f t="shared" si="336"/>
        <v>0</v>
      </c>
      <c r="CS215" s="94">
        <f t="shared" si="337"/>
        <v>0</v>
      </c>
      <c r="CT215" s="94">
        <f t="shared" si="338"/>
        <v>0</v>
      </c>
      <c r="CU215" s="90">
        <f t="shared" si="339"/>
        <v>0</v>
      </c>
      <c r="CV215" s="91">
        <f t="shared" si="340"/>
        <v>0</v>
      </c>
      <c r="CW215" s="89">
        <f t="shared" si="341"/>
        <v>0</v>
      </c>
      <c r="CX215" s="89">
        <f t="shared" si="342"/>
        <v>0</v>
      </c>
      <c r="CY215" s="89">
        <f t="shared" si="343"/>
        <v>0</v>
      </c>
      <c r="CZ215" s="89">
        <f t="shared" si="344"/>
        <v>0</v>
      </c>
      <c r="DA215" s="89">
        <f t="shared" si="345"/>
        <v>0</v>
      </c>
      <c r="DB215" s="89">
        <f t="shared" si="346"/>
        <v>0</v>
      </c>
      <c r="DC215" s="89">
        <f t="shared" si="347"/>
        <v>0</v>
      </c>
      <c r="DD215" s="94">
        <f t="shared" si="348"/>
        <v>0</v>
      </c>
      <c r="DE215" s="94">
        <f t="shared" si="349"/>
        <v>0</v>
      </c>
      <c r="DF215" s="90">
        <f t="shared" si="350"/>
        <v>0</v>
      </c>
      <c r="DG215" s="91">
        <f t="shared" si="351"/>
        <v>0</v>
      </c>
      <c r="DH215" s="91">
        <f t="shared" si="352"/>
        <v>0</v>
      </c>
      <c r="DI215" s="91">
        <f t="shared" si="353"/>
        <v>0</v>
      </c>
      <c r="DJ215" s="91">
        <f t="shared" si="354"/>
        <v>0</v>
      </c>
      <c r="DK215" s="89">
        <f t="shared" si="355"/>
        <v>0</v>
      </c>
      <c r="DL215" s="89">
        <f t="shared" si="356"/>
        <v>0</v>
      </c>
      <c r="DM215" s="89">
        <f t="shared" si="357"/>
        <v>0</v>
      </c>
      <c r="DN215" s="89">
        <f t="shared" si="358"/>
        <v>0</v>
      </c>
      <c r="DO215" s="89">
        <f t="shared" si="359"/>
        <v>0</v>
      </c>
      <c r="DP215" s="94">
        <f t="shared" si="360"/>
        <v>0</v>
      </c>
      <c r="DQ215" s="90">
        <f t="shared" si="361"/>
        <v>0</v>
      </c>
      <c r="DR215" s="342">
        <f t="shared" si="362"/>
        <v>0</v>
      </c>
      <c r="DS215" s="343">
        <f t="shared" si="363"/>
        <v>0</v>
      </c>
      <c r="DT215" s="343">
        <f t="shared" si="364"/>
        <v>0</v>
      </c>
      <c r="DU215" s="343">
        <f t="shared" si="365"/>
        <v>0</v>
      </c>
      <c r="DV215" s="89">
        <f t="shared" si="366"/>
        <v>0</v>
      </c>
      <c r="DW215" s="89">
        <f t="shared" si="367"/>
        <v>0</v>
      </c>
      <c r="DX215" s="343">
        <f t="shared" si="368"/>
        <v>0</v>
      </c>
      <c r="DY215" s="343">
        <f t="shared" si="369"/>
        <v>0</v>
      </c>
      <c r="DZ215" s="343">
        <f t="shared" si="370"/>
        <v>0</v>
      </c>
      <c r="EA215" s="94">
        <f t="shared" si="371"/>
        <v>0</v>
      </c>
      <c r="EB215" s="90">
        <f t="shared" si="372"/>
        <v>0</v>
      </c>
      <c r="EC215" s="91">
        <f t="shared" si="373"/>
        <v>0</v>
      </c>
      <c r="ED215" s="89">
        <f t="shared" si="374"/>
        <v>0</v>
      </c>
      <c r="EE215" s="89">
        <f t="shared" si="375"/>
        <v>0</v>
      </c>
      <c r="EF215" s="89">
        <f t="shared" si="376"/>
        <v>0</v>
      </c>
      <c r="EG215" s="89">
        <f t="shared" si="377"/>
        <v>0</v>
      </c>
      <c r="EH215" s="89">
        <f t="shared" si="378"/>
        <v>0</v>
      </c>
      <c r="EI215" s="89">
        <f t="shared" si="379"/>
        <v>0</v>
      </c>
      <c r="EJ215" s="89">
        <f t="shared" si="380"/>
        <v>0</v>
      </c>
      <c r="EK215" s="94">
        <f t="shared" si="381"/>
        <v>0</v>
      </c>
      <c r="EL215" s="94">
        <f t="shared" si="382"/>
        <v>0</v>
      </c>
      <c r="EM215" s="90">
        <f t="shared" si="383"/>
        <v>0</v>
      </c>
      <c r="EN215" s="91">
        <f t="shared" si="299"/>
        <v>0</v>
      </c>
      <c r="EO215" s="89">
        <f t="shared" si="300"/>
        <v>0</v>
      </c>
      <c r="EP215" s="89">
        <f t="shared" si="301"/>
        <v>0</v>
      </c>
      <c r="EQ215" s="89">
        <f t="shared" si="302"/>
        <v>0</v>
      </c>
      <c r="ER215" s="89">
        <f t="shared" si="303"/>
        <v>0</v>
      </c>
      <c r="ES215" s="89">
        <f t="shared" si="384"/>
        <v>0</v>
      </c>
      <c r="ET215" s="89">
        <f t="shared" si="304"/>
        <v>0</v>
      </c>
      <c r="EU215" s="89">
        <f t="shared" si="305"/>
        <v>0</v>
      </c>
      <c r="EV215" s="94">
        <f t="shared" si="306"/>
        <v>0</v>
      </c>
      <c r="EW215" s="94">
        <f t="shared" si="307"/>
        <v>0</v>
      </c>
      <c r="EX215" s="90">
        <f t="shared" si="308"/>
        <v>0</v>
      </c>
      <c r="EY215" s="662"/>
    </row>
    <row r="216" spans="1:155" ht="22.5" customHeight="1">
      <c r="A216" s="13">
        <f t="shared" si="297"/>
        <v>0</v>
      </c>
      <c r="B216" s="35">
        <v>94</v>
      </c>
      <c r="C216" s="336">
        <v>208</v>
      </c>
      <c r="D216" s="6">
        <f t="shared" si="298"/>
        <v>0</v>
      </c>
      <c r="E216" s="79"/>
      <c r="F216" s="443" t="str">
        <f t="shared" si="385"/>
        <v/>
      </c>
      <c r="G216" s="79">
        <f>'Data Paste From Shala Darpan'!L209</f>
        <v>0</v>
      </c>
      <c r="H216" s="79">
        <f>'Data Paste From Shala Darpan'!F209</f>
        <v>0</v>
      </c>
      <c r="I216" s="79">
        <f>'Data Paste From Shala Darpan'!H209</f>
        <v>0</v>
      </c>
      <c r="J216" s="79">
        <f>'Data Paste From Shala Darpan'!I209</f>
        <v>0</v>
      </c>
      <c r="K216" s="337">
        <f>'Data Paste From Shala Darpan'!K209</f>
        <v>0</v>
      </c>
      <c r="L216" s="214" t="str">
        <f t="shared" si="309"/>
        <v/>
      </c>
      <c r="M216" s="174"/>
      <c r="N216" s="175" t="str">
        <f t="shared" si="131"/>
        <v/>
      </c>
      <c r="O216" s="220">
        <f t="shared" si="310"/>
        <v>0</v>
      </c>
      <c r="P216" s="681"/>
      <c r="Q216" s="137"/>
      <c r="R216" s="138"/>
      <c r="S216" s="138"/>
      <c r="T216" s="139"/>
      <c r="U216" s="138"/>
      <c r="V216" s="414">
        <f t="shared" si="311"/>
        <v>0</v>
      </c>
      <c r="W216" s="138"/>
      <c r="X216" s="193"/>
      <c r="Y216" s="194"/>
      <c r="Z216" s="194"/>
      <c r="AA216" s="195"/>
      <c r="AB216" s="194"/>
      <c r="AC216" s="417">
        <f t="shared" si="312"/>
        <v>0</v>
      </c>
      <c r="AD216" s="194"/>
      <c r="AE216" s="242"/>
      <c r="AF216" s="243"/>
      <c r="AG216" s="243"/>
      <c r="AH216" s="244"/>
      <c r="AI216" s="243"/>
      <c r="AJ216" s="420">
        <f t="shared" si="313"/>
        <v>0</v>
      </c>
      <c r="AK216" s="243"/>
      <c r="AL216" s="143"/>
      <c r="AM216" s="144"/>
      <c r="AN216" s="144"/>
      <c r="AO216" s="145"/>
      <c r="AP216" s="144"/>
      <c r="AQ216" s="423">
        <f t="shared" si="314"/>
        <v>0</v>
      </c>
      <c r="AR216" s="144"/>
      <c r="AS216" s="257"/>
      <c r="AT216" s="258"/>
      <c r="AU216" s="258"/>
      <c r="AV216" s="259"/>
      <c r="AW216" s="258"/>
      <c r="AX216" s="426">
        <f t="shared" si="315"/>
        <v>0</v>
      </c>
      <c r="AY216" s="258"/>
      <c r="AZ216" s="295"/>
      <c r="BA216" s="296"/>
      <c r="BB216" s="296"/>
      <c r="BC216" s="297"/>
      <c r="BD216" s="296"/>
      <c r="BE216" s="429">
        <f t="shared" si="316"/>
        <v>0</v>
      </c>
      <c r="BF216" s="296"/>
      <c r="BG216" s="257"/>
      <c r="BH216" s="258"/>
      <c r="BI216" s="258"/>
      <c r="BJ216" s="259"/>
      <c r="BK216" s="258"/>
      <c r="BL216" s="426">
        <f t="shared" si="317"/>
        <v>0</v>
      </c>
      <c r="BM216" s="258"/>
      <c r="BN216" s="266">
        <v>0</v>
      </c>
      <c r="BO216" s="267">
        <v>0</v>
      </c>
      <c r="BP216" s="274">
        <v>0</v>
      </c>
      <c r="BQ216" s="275">
        <v>0</v>
      </c>
      <c r="BR216" s="282">
        <v>0</v>
      </c>
      <c r="BS216" s="283">
        <v>0</v>
      </c>
      <c r="BT216" s="202">
        <v>0</v>
      </c>
      <c r="BU216" s="203">
        <v>0</v>
      </c>
      <c r="BV216" s="203">
        <v>0</v>
      </c>
      <c r="BW216" s="150">
        <v>0</v>
      </c>
      <c r="BX216" s="151">
        <v>0</v>
      </c>
      <c r="BY216" s="301">
        <v>0</v>
      </c>
      <c r="BZ216" s="91">
        <f t="shared" si="318"/>
        <v>0</v>
      </c>
      <c r="CA216" s="89">
        <f t="shared" si="319"/>
        <v>0</v>
      </c>
      <c r="CB216" s="89">
        <f t="shared" si="320"/>
        <v>0</v>
      </c>
      <c r="CC216" s="89">
        <f t="shared" si="321"/>
        <v>0</v>
      </c>
      <c r="CD216" s="89">
        <f t="shared" si="322"/>
        <v>0</v>
      </c>
      <c r="CE216" s="89">
        <f t="shared" si="323"/>
        <v>0</v>
      </c>
      <c r="CF216" s="89">
        <f t="shared" si="324"/>
        <v>0</v>
      </c>
      <c r="CG216" s="89">
        <f t="shared" si="325"/>
        <v>0</v>
      </c>
      <c r="CH216" s="94">
        <f t="shared" si="326"/>
        <v>0</v>
      </c>
      <c r="CI216" s="94">
        <f t="shared" si="327"/>
        <v>0</v>
      </c>
      <c r="CJ216" s="90">
        <f t="shared" si="328"/>
        <v>0</v>
      </c>
      <c r="CK216" s="91">
        <f t="shared" si="329"/>
        <v>0</v>
      </c>
      <c r="CL216" s="89">
        <f t="shared" si="330"/>
        <v>0</v>
      </c>
      <c r="CM216" s="89">
        <f t="shared" si="331"/>
        <v>0</v>
      </c>
      <c r="CN216" s="89">
        <f t="shared" si="332"/>
        <v>0</v>
      </c>
      <c r="CO216" s="89">
        <f t="shared" si="333"/>
        <v>0</v>
      </c>
      <c r="CP216" s="89">
        <f t="shared" si="334"/>
        <v>0</v>
      </c>
      <c r="CQ216" s="89">
        <f t="shared" si="335"/>
        <v>0</v>
      </c>
      <c r="CR216" s="89">
        <f t="shared" si="336"/>
        <v>0</v>
      </c>
      <c r="CS216" s="94">
        <f t="shared" si="337"/>
        <v>0</v>
      </c>
      <c r="CT216" s="94">
        <f t="shared" si="338"/>
        <v>0</v>
      </c>
      <c r="CU216" s="90">
        <f t="shared" si="339"/>
        <v>0</v>
      </c>
      <c r="CV216" s="91">
        <f t="shared" si="340"/>
        <v>0</v>
      </c>
      <c r="CW216" s="89">
        <f t="shared" si="341"/>
        <v>0</v>
      </c>
      <c r="CX216" s="89">
        <f t="shared" si="342"/>
        <v>0</v>
      </c>
      <c r="CY216" s="89">
        <f t="shared" si="343"/>
        <v>0</v>
      </c>
      <c r="CZ216" s="89">
        <f t="shared" si="344"/>
        <v>0</v>
      </c>
      <c r="DA216" s="89">
        <f t="shared" si="345"/>
        <v>0</v>
      </c>
      <c r="DB216" s="89">
        <f t="shared" si="346"/>
        <v>0</v>
      </c>
      <c r="DC216" s="89">
        <f t="shared" si="347"/>
        <v>0</v>
      </c>
      <c r="DD216" s="94">
        <f t="shared" si="348"/>
        <v>0</v>
      </c>
      <c r="DE216" s="94">
        <f t="shared" si="349"/>
        <v>0</v>
      </c>
      <c r="DF216" s="90">
        <f t="shared" si="350"/>
        <v>0</v>
      </c>
      <c r="DG216" s="91">
        <f t="shared" si="351"/>
        <v>0</v>
      </c>
      <c r="DH216" s="91">
        <f t="shared" si="352"/>
        <v>0</v>
      </c>
      <c r="DI216" s="91">
        <f t="shared" si="353"/>
        <v>0</v>
      </c>
      <c r="DJ216" s="91">
        <f t="shared" si="354"/>
        <v>0</v>
      </c>
      <c r="DK216" s="89">
        <f t="shared" si="355"/>
        <v>0</v>
      </c>
      <c r="DL216" s="89">
        <f t="shared" si="356"/>
        <v>0</v>
      </c>
      <c r="DM216" s="89">
        <f t="shared" si="357"/>
        <v>0</v>
      </c>
      <c r="DN216" s="89">
        <f t="shared" si="358"/>
        <v>0</v>
      </c>
      <c r="DO216" s="89">
        <f t="shared" si="359"/>
        <v>0</v>
      </c>
      <c r="DP216" s="94">
        <f t="shared" si="360"/>
        <v>0</v>
      </c>
      <c r="DQ216" s="90">
        <f t="shared" si="361"/>
        <v>0</v>
      </c>
      <c r="DR216" s="342">
        <f t="shared" si="362"/>
        <v>0</v>
      </c>
      <c r="DS216" s="343">
        <f t="shared" si="363"/>
        <v>0</v>
      </c>
      <c r="DT216" s="343">
        <f t="shared" si="364"/>
        <v>0</v>
      </c>
      <c r="DU216" s="343">
        <f t="shared" si="365"/>
        <v>0</v>
      </c>
      <c r="DV216" s="89">
        <f t="shared" si="366"/>
        <v>0</v>
      </c>
      <c r="DW216" s="89">
        <f t="shared" si="367"/>
        <v>0</v>
      </c>
      <c r="DX216" s="343">
        <f t="shared" si="368"/>
        <v>0</v>
      </c>
      <c r="DY216" s="343">
        <f t="shared" si="369"/>
        <v>0</v>
      </c>
      <c r="DZ216" s="343">
        <f t="shared" si="370"/>
        <v>0</v>
      </c>
      <c r="EA216" s="94">
        <f t="shared" si="371"/>
        <v>0</v>
      </c>
      <c r="EB216" s="90">
        <f t="shared" si="372"/>
        <v>0</v>
      </c>
      <c r="EC216" s="91">
        <f t="shared" si="373"/>
        <v>0</v>
      </c>
      <c r="ED216" s="89">
        <f t="shared" si="374"/>
        <v>0</v>
      </c>
      <c r="EE216" s="89">
        <f t="shared" si="375"/>
        <v>0</v>
      </c>
      <c r="EF216" s="89">
        <f t="shared" si="376"/>
        <v>0</v>
      </c>
      <c r="EG216" s="89">
        <f t="shared" si="377"/>
        <v>0</v>
      </c>
      <c r="EH216" s="89">
        <f t="shared" si="378"/>
        <v>0</v>
      </c>
      <c r="EI216" s="89">
        <f t="shared" si="379"/>
        <v>0</v>
      </c>
      <c r="EJ216" s="89">
        <f t="shared" si="380"/>
        <v>0</v>
      </c>
      <c r="EK216" s="94">
        <f t="shared" si="381"/>
        <v>0</v>
      </c>
      <c r="EL216" s="94">
        <f t="shared" si="382"/>
        <v>0</v>
      </c>
      <c r="EM216" s="90">
        <f t="shared" si="383"/>
        <v>0</v>
      </c>
      <c r="EN216" s="91">
        <f t="shared" si="299"/>
        <v>0</v>
      </c>
      <c r="EO216" s="89">
        <f t="shared" si="300"/>
        <v>0</v>
      </c>
      <c r="EP216" s="89">
        <f t="shared" si="301"/>
        <v>0</v>
      </c>
      <c r="EQ216" s="89">
        <f t="shared" si="302"/>
        <v>0</v>
      </c>
      <c r="ER216" s="89">
        <f t="shared" si="303"/>
        <v>0</v>
      </c>
      <c r="ES216" s="89">
        <f t="shared" si="384"/>
        <v>0</v>
      </c>
      <c r="ET216" s="89">
        <f t="shared" si="304"/>
        <v>0</v>
      </c>
      <c r="EU216" s="89">
        <f t="shared" si="305"/>
        <v>0</v>
      </c>
      <c r="EV216" s="94">
        <f t="shared" si="306"/>
        <v>0</v>
      </c>
      <c r="EW216" s="94">
        <f t="shared" si="307"/>
        <v>0</v>
      </c>
      <c r="EX216" s="90">
        <f t="shared" si="308"/>
        <v>0</v>
      </c>
      <c r="EY216" s="662"/>
    </row>
    <row r="217" spans="1:155" ht="22.5" customHeight="1">
      <c r="A217" s="13">
        <f t="shared" si="297"/>
        <v>0</v>
      </c>
      <c r="B217" s="35">
        <v>95</v>
      </c>
      <c r="C217" s="334">
        <v>209</v>
      </c>
      <c r="D217" s="6">
        <f t="shared" si="298"/>
        <v>0</v>
      </c>
      <c r="E217" s="79"/>
      <c r="F217" s="443" t="str">
        <f t="shared" si="385"/>
        <v/>
      </c>
      <c r="G217" s="78">
        <f>'Data Paste From Shala Darpan'!L210</f>
        <v>0</v>
      </c>
      <c r="H217" s="79">
        <f>'Data Paste From Shala Darpan'!F210</f>
        <v>0</v>
      </c>
      <c r="I217" s="79">
        <f>'Data Paste From Shala Darpan'!H210</f>
        <v>0</v>
      </c>
      <c r="J217" s="79">
        <f>'Data Paste From Shala Darpan'!I210</f>
        <v>0</v>
      </c>
      <c r="K217" s="337">
        <f>'Data Paste From Shala Darpan'!K210</f>
        <v>0</v>
      </c>
      <c r="L217" s="214" t="str">
        <f t="shared" si="309"/>
        <v/>
      </c>
      <c r="M217" s="174"/>
      <c r="N217" s="175" t="str">
        <f t="shared" si="131"/>
        <v/>
      </c>
      <c r="O217" s="220">
        <f t="shared" si="310"/>
        <v>0</v>
      </c>
      <c r="P217" s="681"/>
      <c r="Q217" s="137"/>
      <c r="R217" s="138"/>
      <c r="S217" s="138"/>
      <c r="T217" s="139"/>
      <c r="U217" s="138"/>
      <c r="V217" s="414">
        <f t="shared" si="311"/>
        <v>0</v>
      </c>
      <c r="W217" s="138"/>
      <c r="X217" s="193"/>
      <c r="Y217" s="194"/>
      <c r="Z217" s="194"/>
      <c r="AA217" s="195"/>
      <c r="AB217" s="194"/>
      <c r="AC217" s="417">
        <f t="shared" si="312"/>
        <v>0</v>
      </c>
      <c r="AD217" s="194"/>
      <c r="AE217" s="242"/>
      <c r="AF217" s="243"/>
      <c r="AG217" s="243"/>
      <c r="AH217" s="244"/>
      <c r="AI217" s="243"/>
      <c r="AJ217" s="420">
        <f t="shared" si="313"/>
        <v>0</v>
      </c>
      <c r="AK217" s="243"/>
      <c r="AL217" s="143"/>
      <c r="AM217" s="144"/>
      <c r="AN217" s="144"/>
      <c r="AO217" s="145"/>
      <c r="AP217" s="144"/>
      <c r="AQ217" s="423">
        <f t="shared" si="314"/>
        <v>0</v>
      </c>
      <c r="AR217" s="144"/>
      <c r="AS217" s="257"/>
      <c r="AT217" s="258"/>
      <c r="AU217" s="258"/>
      <c r="AV217" s="259"/>
      <c r="AW217" s="258"/>
      <c r="AX217" s="426">
        <f t="shared" si="315"/>
        <v>0</v>
      </c>
      <c r="AY217" s="258"/>
      <c r="AZ217" s="295"/>
      <c r="BA217" s="296"/>
      <c r="BB217" s="296"/>
      <c r="BC217" s="297"/>
      <c r="BD217" s="296"/>
      <c r="BE217" s="429">
        <f t="shared" si="316"/>
        <v>0</v>
      </c>
      <c r="BF217" s="296"/>
      <c r="BG217" s="257"/>
      <c r="BH217" s="258"/>
      <c r="BI217" s="258"/>
      <c r="BJ217" s="259"/>
      <c r="BK217" s="258"/>
      <c r="BL217" s="426">
        <f t="shared" si="317"/>
        <v>0</v>
      </c>
      <c r="BM217" s="258"/>
      <c r="BN217" s="266">
        <v>0</v>
      </c>
      <c r="BO217" s="267">
        <v>0</v>
      </c>
      <c r="BP217" s="274">
        <v>0</v>
      </c>
      <c r="BQ217" s="275">
        <v>0</v>
      </c>
      <c r="BR217" s="282">
        <v>0</v>
      </c>
      <c r="BS217" s="283">
        <v>0</v>
      </c>
      <c r="BT217" s="202">
        <v>0</v>
      </c>
      <c r="BU217" s="203">
        <v>0</v>
      </c>
      <c r="BV217" s="203">
        <v>0</v>
      </c>
      <c r="BW217" s="150">
        <v>0</v>
      </c>
      <c r="BX217" s="151">
        <v>0</v>
      </c>
      <c r="BY217" s="301">
        <v>0</v>
      </c>
      <c r="BZ217" s="91">
        <f t="shared" si="318"/>
        <v>0</v>
      </c>
      <c r="CA217" s="89">
        <f t="shared" si="319"/>
        <v>0</v>
      </c>
      <c r="CB217" s="89">
        <f t="shared" si="320"/>
        <v>0</v>
      </c>
      <c r="CC217" s="89">
        <f t="shared" si="321"/>
        <v>0</v>
      </c>
      <c r="CD217" s="89">
        <f t="shared" si="322"/>
        <v>0</v>
      </c>
      <c r="CE217" s="89">
        <f t="shared" si="323"/>
        <v>0</v>
      </c>
      <c r="CF217" s="89">
        <f t="shared" si="324"/>
        <v>0</v>
      </c>
      <c r="CG217" s="89">
        <f t="shared" si="325"/>
        <v>0</v>
      </c>
      <c r="CH217" s="94">
        <f t="shared" si="326"/>
        <v>0</v>
      </c>
      <c r="CI217" s="94">
        <f t="shared" si="327"/>
        <v>0</v>
      </c>
      <c r="CJ217" s="90">
        <f t="shared" si="328"/>
        <v>0</v>
      </c>
      <c r="CK217" s="91">
        <f t="shared" si="329"/>
        <v>0</v>
      </c>
      <c r="CL217" s="89">
        <f t="shared" si="330"/>
        <v>0</v>
      </c>
      <c r="CM217" s="89">
        <f t="shared" si="331"/>
        <v>0</v>
      </c>
      <c r="CN217" s="89">
        <f t="shared" si="332"/>
        <v>0</v>
      </c>
      <c r="CO217" s="89">
        <f t="shared" si="333"/>
        <v>0</v>
      </c>
      <c r="CP217" s="89">
        <f t="shared" si="334"/>
        <v>0</v>
      </c>
      <c r="CQ217" s="89">
        <f t="shared" si="335"/>
        <v>0</v>
      </c>
      <c r="CR217" s="89">
        <f t="shared" si="336"/>
        <v>0</v>
      </c>
      <c r="CS217" s="94">
        <f t="shared" si="337"/>
        <v>0</v>
      </c>
      <c r="CT217" s="94">
        <f t="shared" si="338"/>
        <v>0</v>
      </c>
      <c r="CU217" s="90">
        <f t="shared" si="339"/>
        <v>0</v>
      </c>
      <c r="CV217" s="91">
        <f t="shared" si="340"/>
        <v>0</v>
      </c>
      <c r="CW217" s="89">
        <f t="shared" si="341"/>
        <v>0</v>
      </c>
      <c r="CX217" s="89">
        <f t="shared" si="342"/>
        <v>0</v>
      </c>
      <c r="CY217" s="89">
        <f t="shared" si="343"/>
        <v>0</v>
      </c>
      <c r="CZ217" s="89">
        <f t="shared" si="344"/>
        <v>0</v>
      </c>
      <c r="DA217" s="89">
        <f t="shared" si="345"/>
        <v>0</v>
      </c>
      <c r="DB217" s="89">
        <f t="shared" si="346"/>
        <v>0</v>
      </c>
      <c r="DC217" s="89">
        <f t="shared" si="347"/>
        <v>0</v>
      </c>
      <c r="DD217" s="94">
        <f t="shared" si="348"/>
        <v>0</v>
      </c>
      <c r="DE217" s="94">
        <f t="shared" si="349"/>
        <v>0</v>
      </c>
      <c r="DF217" s="90">
        <f t="shared" si="350"/>
        <v>0</v>
      </c>
      <c r="DG217" s="91">
        <f t="shared" si="351"/>
        <v>0</v>
      </c>
      <c r="DH217" s="91">
        <f t="shared" si="352"/>
        <v>0</v>
      </c>
      <c r="DI217" s="91">
        <f t="shared" si="353"/>
        <v>0</v>
      </c>
      <c r="DJ217" s="91">
        <f t="shared" si="354"/>
        <v>0</v>
      </c>
      <c r="DK217" s="89">
        <f t="shared" si="355"/>
        <v>0</v>
      </c>
      <c r="DL217" s="89">
        <f t="shared" si="356"/>
        <v>0</v>
      </c>
      <c r="DM217" s="89">
        <f t="shared" si="357"/>
        <v>0</v>
      </c>
      <c r="DN217" s="89">
        <f t="shared" si="358"/>
        <v>0</v>
      </c>
      <c r="DO217" s="89">
        <f t="shared" si="359"/>
        <v>0</v>
      </c>
      <c r="DP217" s="94">
        <f t="shared" si="360"/>
        <v>0</v>
      </c>
      <c r="DQ217" s="90">
        <f t="shared" si="361"/>
        <v>0</v>
      </c>
      <c r="DR217" s="342">
        <f t="shared" si="362"/>
        <v>0</v>
      </c>
      <c r="DS217" s="343">
        <f t="shared" si="363"/>
        <v>0</v>
      </c>
      <c r="DT217" s="343">
        <f t="shared" si="364"/>
        <v>0</v>
      </c>
      <c r="DU217" s="343">
        <f t="shared" si="365"/>
        <v>0</v>
      </c>
      <c r="DV217" s="89">
        <f t="shared" si="366"/>
        <v>0</v>
      </c>
      <c r="DW217" s="89">
        <f t="shared" si="367"/>
        <v>0</v>
      </c>
      <c r="DX217" s="343">
        <f t="shared" si="368"/>
        <v>0</v>
      </c>
      <c r="DY217" s="343">
        <f t="shared" si="369"/>
        <v>0</v>
      </c>
      <c r="DZ217" s="343">
        <f t="shared" si="370"/>
        <v>0</v>
      </c>
      <c r="EA217" s="94">
        <f t="shared" si="371"/>
        <v>0</v>
      </c>
      <c r="EB217" s="90">
        <f t="shared" si="372"/>
        <v>0</v>
      </c>
      <c r="EC217" s="91">
        <f t="shared" si="373"/>
        <v>0</v>
      </c>
      <c r="ED217" s="89">
        <f t="shared" si="374"/>
        <v>0</v>
      </c>
      <c r="EE217" s="89">
        <f t="shared" si="375"/>
        <v>0</v>
      </c>
      <c r="EF217" s="89">
        <f t="shared" si="376"/>
        <v>0</v>
      </c>
      <c r="EG217" s="89">
        <f t="shared" si="377"/>
        <v>0</v>
      </c>
      <c r="EH217" s="89">
        <f t="shared" si="378"/>
        <v>0</v>
      </c>
      <c r="EI217" s="89">
        <f t="shared" si="379"/>
        <v>0</v>
      </c>
      <c r="EJ217" s="89">
        <f t="shared" si="380"/>
        <v>0</v>
      </c>
      <c r="EK217" s="94">
        <f t="shared" si="381"/>
        <v>0</v>
      </c>
      <c r="EL217" s="94">
        <f t="shared" si="382"/>
        <v>0</v>
      </c>
      <c r="EM217" s="90">
        <f t="shared" si="383"/>
        <v>0</v>
      </c>
      <c r="EN217" s="91">
        <f t="shared" si="299"/>
        <v>0</v>
      </c>
      <c r="EO217" s="89">
        <f t="shared" si="300"/>
        <v>0</v>
      </c>
      <c r="EP217" s="89">
        <f t="shared" si="301"/>
        <v>0</v>
      </c>
      <c r="EQ217" s="89">
        <f t="shared" si="302"/>
        <v>0</v>
      </c>
      <c r="ER217" s="89">
        <f t="shared" si="303"/>
        <v>0</v>
      </c>
      <c r="ES217" s="89">
        <f t="shared" si="384"/>
        <v>0</v>
      </c>
      <c r="ET217" s="89">
        <f t="shared" si="304"/>
        <v>0</v>
      </c>
      <c r="EU217" s="89">
        <f t="shared" si="305"/>
        <v>0</v>
      </c>
      <c r="EV217" s="94">
        <f t="shared" si="306"/>
        <v>0</v>
      </c>
      <c r="EW217" s="94">
        <f t="shared" si="307"/>
        <v>0</v>
      </c>
      <c r="EX217" s="90">
        <f t="shared" si="308"/>
        <v>0</v>
      </c>
      <c r="EY217" s="662"/>
    </row>
    <row r="218" spans="1:155" ht="22.5" customHeight="1">
      <c r="A218" s="13">
        <f t="shared" si="297"/>
        <v>0</v>
      </c>
      <c r="B218" s="35">
        <v>96</v>
      </c>
      <c r="C218" s="336">
        <v>210</v>
      </c>
      <c r="D218" s="6">
        <f t="shared" si="298"/>
        <v>0</v>
      </c>
      <c r="E218" s="79"/>
      <c r="F218" s="443" t="str">
        <f t="shared" si="385"/>
        <v/>
      </c>
      <c r="G218" s="79">
        <f>'Data Paste From Shala Darpan'!L211</f>
        <v>0</v>
      </c>
      <c r="H218" s="79">
        <f>'Data Paste From Shala Darpan'!F211</f>
        <v>0</v>
      </c>
      <c r="I218" s="79">
        <f>'Data Paste From Shala Darpan'!H211</f>
        <v>0</v>
      </c>
      <c r="J218" s="79">
        <f>'Data Paste From Shala Darpan'!I211</f>
        <v>0</v>
      </c>
      <c r="K218" s="337">
        <f>'Data Paste From Shala Darpan'!K211</f>
        <v>0</v>
      </c>
      <c r="L218" s="214" t="str">
        <f t="shared" si="309"/>
        <v/>
      </c>
      <c r="M218" s="174"/>
      <c r="N218" s="175" t="str">
        <f t="shared" si="131"/>
        <v/>
      </c>
      <c r="O218" s="220">
        <f t="shared" si="310"/>
        <v>0</v>
      </c>
      <c r="P218" s="681"/>
      <c r="Q218" s="137"/>
      <c r="R218" s="138"/>
      <c r="S218" s="138"/>
      <c r="T218" s="139"/>
      <c r="U218" s="138"/>
      <c r="V218" s="414">
        <f t="shared" si="311"/>
        <v>0</v>
      </c>
      <c r="W218" s="138"/>
      <c r="X218" s="193"/>
      <c r="Y218" s="194"/>
      <c r="Z218" s="194"/>
      <c r="AA218" s="195"/>
      <c r="AB218" s="194"/>
      <c r="AC218" s="417">
        <f t="shared" si="312"/>
        <v>0</v>
      </c>
      <c r="AD218" s="194"/>
      <c r="AE218" s="242"/>
      <c r="AF218" s="243"/>
      <c r="AG218" s="243"/>
      <c r="AH218" s="244"/>
      <c r="AI218" s="243"/>
      <c r="AJ218" s="420">
        <f t="shared" si="313"/>
        <v>0</v>
      </c>
      <c r="AK218" s="243"/>
      <c r="AL218" s="143"/>
      <c r="AM218" s="144"/>
      <c r="AN218" s="144"/>
      <c r="AO218" s="145"/>
      <c r="AP218" s="144"/>
      <c r="AQ218" s="423">
        <f t="shared" si="314"/>
        <v>0</v>
      </c>
      <c r="AR218" s="144"/>
      <c r="AS218" s="257"/>
      <c r="AT218" s="258"/>
      <c r="AU218" s="258"/>
      <c r="AV218" s="259"/>
      <c r="AW218" s="258"/>
      <c r="AX218" s="426">
        <f t="shared" si="315"/>
        <v>0</v>
      </c>
      <c r="AY218" s="258"/>
      <c r="AZ218" s="295"/>
      <c r="BA218" s="296"/>
      <c r="BB218" s="296"/>
      <c r="BC218" s="297"/>
      <c r="BD218" s="296"/>
      <c r="BE218" s="429">
        <f t="shared" si="316"/>
        <v>0</v>
      </c>
      <c r="BF218" s="296"/>
      <c r="BG218" s="257"/>
      <c r="BH218" s="258"/>
      <c r="BI218" s="258"/>
      <c r="BJ218" s="259"/>
      <c r="BK218" s="258"/>
      <c r="BL218" s="426">
        <f t="shared" si="317"/>
        <v>0</v>
      </c>
      <c r="BM218" s="258"/>
      <c r="BN218" s="266">
        <v>0</v>
      </c>
      <c r="BO218" s="267">
        <v>0</v>
      </c>
      <c r="BP218" s="274">
        <v>0</v>
      </c>
      <c r="BQ218" s="275">
        <v>0</v>
      </c>
      <c r="BR218" s="282">
        <v>0</v>
      </c>
      <c r="BS218" s="283">
        <v>0</v>
      </c>
      <c r="BT218" s="202">
        <v>0</v>
      </c>
      <c r="BU218" s="203">
        <v>0</v>
      </c>
      <c r="BV218" s="203">
        <v>0</v>
      </c>
      <c r="BW218" s="150">
        <v>0</v>
      </c>
      <c r="BX218" s="151">
        <v>0</v>
      </c>
      <c r="BY218" s="301">
        <v>0</v>
      </c>
      <c r="BZ218" s="91">
        <f t="shared" si="318"/>
        <v>0</v>
      </c>
      <c r="CA218" s="89">
        <f t="shared" si="319"/>
        <v>0</v>
      </c>
      <c r="CB218" s="89">
        <f t="shared" si="320"/>
        <v>0</v>
      </c>
      <c r="CC218" s="89">
        <f t="shared" si="321"/>
        <v>0</v>
      </c>
      <c r="CD218" s="89">
        <f t="shared" si="322"/>
        <v>0</v>
      </c>
      <c r="CE218" s="89">
        <f t="shared" si="323"/>
        <v>0</v>
      </c>
      <c r="CF218" s="89">
        <f t="shared" si="324"/>
        <v>0</v>
      </c>
      <c r="CG218" s="89">
        <f t="shared" si="325"/>
        <v>0</v>
      </c>
      <c r="CH218" s="94">
        <f t="shared" si="326"/>
        <v>0</v>
      </c>
      <c r="CI218" s="94">
        <f t="shared" si="327"/>
        <v>0</v>
      </c>
      <c r="CJ218" s="90">
        <f t="shared" si="328"/>
        <v>0</v>
      </c>
      <c r="CK218" s="91">
        <f t="shared" si="329"/>
        <v>0</v>
      </c>
      <c r="CL218" s="89">
        <f t="shared" si="330"/>
        <v>0</v>
      </c>
      <c r="CM218" s="89">
        <f t="shared" si="331"/>
        <v>0</v>
      </c>
      <c r="CN218" s="89">
        <f t="shared" si="332"/>
        <v>0</v>
      </c>
      <c r="CO218" s="89">
        <f t="shared" si="333"/>
        <v>0</v>
      </c>
      <c r="CP218" s="89">
        <f t="shared" si="334"/>
        <v>0</v>
      </c>
      <c r="CQ218" s="89">
        <f t="shared" si="335"/>
        <v>0</v>
      </c>
      <c r="CR218" s="89">
        <f t="shared" si="336"/>
        <v>0</v>
      </c>
      <c r="CS218" s="94">
        <f t="shared" si="337"/>
        <v>0</v>
      </c>
      <c r="CT218" s="94">
        <f t="shared" si="338"/>
        <v>0</v>
      </c>
      <c r="CU218" s="90">
        <f t="shared" si="339"/>
        <v>0</v>
      </c>
      <c r="CV218" s="91">
        <f t="shared" si="340"/>
        <v>0</v>
      </c>
      <c r="CW218" s="89">
        <f t="shared" si="341"/>
        <v>0</v>
      </c>
      <c r="CX218" s="89">
        <f t="shared" si="342"/>
        <v>0</v>
      </c>
      <c r="CY218" s="89">
        <f t="shared" si="343"/>
        <v>0</v>
      </c>
      <c r="CZ218" s="89">
        <f t="shared" si="344"/>
        <v>0</v>
      </c>
      <c r="DA218" s="89">
        <f t="shared" si="345"/>
        <v>0</v>
      </c>
      <c r="DB218" s="89">
        <f t="shared" si="346"/>
        <v>0</v>
      </c>
      <c r="DC218" s="89">
        <f t="shared" si="347"/>
        <v>0</v>
      </c>
      <c r="DD218" s="94">
        <f t="shared" si="348"/>
        <v>0</v>
      </c>
      <c r="DE218" s="94">
        <f t="shared" si="349"/>
        <v>0</v>
      </c>
      <c r="DF218" s="90">
        <f t="shared" si="350"/>
        <v>0</v>
      </c>
      <c r="DG218" s="91">
        <f t="shared" si="351"/>
        <v>0</v>
      </c>
      <c r="DH218" s="91">
        <f t="shared" si="352"/>
        <v>0</v>
      </c>
      <c r="DI218" s="91">
        <f t="shared" si="353"/>
        <v>0</v>
      </c>
      <c r="DJ218" s="91">
        <f t="shared" si="354"/>
        <v>0</v>
      </c>
      <c r="DK218" s="89">
        <f t="shared" si="355"/>
        <v>0</v>
      </c>
      <c r="DL218" s="89">
        <f t="shared" si="356"/>
        <v>0</v>
      </c>
      <c r="DM218" s="89">
        <f t="shared" si="357"/>
        <v>0</v>
      </c>
      <c r="DN218" s="89">
        <f t="shared" si="358"/>
        <v>0</v>
      </c>
      <c r="DO218" s="89">
        <f t="shared" si="359"/>
        <v>0</v>
      </c>
      <c r="DP218" s="94">
        <f t="shared" si="360"/>
        <v>0</v>
      </c>
      <c r="DQ218" s="90">
        <f t="shared" si="361"/>
        <v>0</v>
      </c>
      <c r="DR218" s="342">
        <f t="shared" si="362"/>
        <v>0</v>
      </c>
      <c r="DS218" s="343">
        <f t="shared" si="363"/>
        <v>0</v>
      </c>
      <c r="DT218" s="343">
        <f t="shared" si="364"/>
        <v>0</v>
      </c>
      <c r="DU218" s="343">
        <f t="shared" si="365"/>
        <v>0</v>
      </c>
      <c r="DV218" s="89">
        <f t="shared" si="366"/>
        <v>0</v>
      </c>
      <c r="DW218" s="89">
        <f t="shared" si="367"/>
        <v>0</v>
      </c>
      <c r="DX218" s="343">
        <f t="shared" si="368"/>
        <v>0</v>
      </c>
      <c r="DY218" s="343">
        <f t="shared" si="369"/>
        <v>0</v>
      </c>
      <c r="DZ218" s="343">
        <f t="shared" si="370"/>
        <v>0</v>
      </c>
      <c r="EA218" s="94">
        <f t="shared" si="371"/>
        <v>0</v>
      </c>
      <c r="EB218" s="90">
        <f t="shared" si="372"/>
        <v>0</v>
      </c>
      <c r="EC218" s="91">
        <f t="shared" si="373"/>
        <v>0</v>
      </c>
      <c r="ED218" s="89">
        <f t="shared" si="374"/>
        <v>0</v>
      </c>
      <c r="EE218" s="89">
        <f t="shared" si="375"/>
        <v>0</v>
      </c>
      <c r="EF218" s="89">
        <f t="shared" si="376"/>
        <v>0</v>
      </c>
      <c r="EG218" s="89">
        <f t="shared" si="377"/>
        <v>0</v>
      </c>
      <c r="EH218" s="89">
        <f t="shared" si="378"/>
        <v>0</v>
      </c>
      <c r="EI218" s="89">
        <f t="shared" si="379"/>
        <v>0</v>
      </c>
      <c r="EJ218" s="89">
        <f t="shared" si="380"/>
        <v>0</v>
      </c>
      <c r="EK218" s="94">
        <f t="shared" si="381"/>
        <v>0</v>
      </c>
      <c r="EL218" s="94">
        <f t="shared" si="382"/>
        <v>0</v>
      </c>
      <c r="EM218" s="90">
        <f t="shared" si="383"/>
        <v>0</v>
      </c>
      <c r="EN218" s="91">
        <f t="shared" si="299"/>
        <v>0</v>
      </c>
      <c r="EO218" s="89">
        <f t="shared" si="300"/>
        <v>0</v>
      </c>
      <c r="EP218" s="89">
        <f t="shared" si="301"/>
        <v>0</v>
      </c>
      <c r="EQ218" s="89">
        <f t="shared" si="302"/>
        <v>0</v>
      </c>
      <c r="ER218" s="89">
        <f t="shared" si="303"/>
        <v>0</v>
      </c>
      <c r="ES218" s="89">
        <f t="shared" si="384"/>
        <v>0</v>
      </c>
      <c r="ET218" s="89">
        <f t="shared" si="304"/>
        <v>0</v>
      </c>
      <c r="EU218" s="89">
        <f t="shared" si="305"/>
        <v>0</v>
      </c>
      <c r="EV218" s="94">
        <f t="shared" si="306"/>
        <v>0</v>
      </c>
      <c r="EW218" s="94">
        <f t="shared" si="307"/>
        <v>0</v>
      </c>
      <c r="EX218" s="90">
        <f t="shared" si="308"/>
        <v>0</v>
      </c>
      <c r="EY218" s="662"/>
    </row>
    <row r="219" spans="1:155" ht="22.5" customHeight="1">
      <c r="A219" s="13">
        <f t="shared" si="297"/>
        <v>0</v>
      </c>
      <c r="B219" s="35">
        <v>97</v>
      </c>
      <c r="C219" s="334">
        <v>211</v>
      </c>
      <c r="D219" s="6">
        <f t="shared" si="298"/>
        <v>0</v>
      </c>
      <c r="E219" s="79"/>
      <c r="F219" s="443" t="str">
        <f t="shared" si="385"/>
        <v/>
      </c>
      <c r="G219" s="78">
        <f>'Data Paste From Shala Darpan'!L212</f>
        <v>0</v>
      </c>
      <c r="H219" s="79">
        <f>'Data Paste From Shala Darpan'!F212</f>
        <v>0</v>
      </c>
      <c r="I219" s="79">
        <f>'Data Paste From Shala Darpan'!H212</f>
        <v>0</v>
      </c>
      <c r="J219" s="79">
        <f>'Data Paste From Shala Darpan'!I212</f>
        <v>0</v>
      </c>
      <c r="K219" s="337">
        <f>'Data Paste From Shala Darpan'!K212</f>
        <v>0</v>
      </c>
      <c r="L219" s="214" t="str">
        <f t="shared" si="309"/>
        <v/>
      </c>
      <c r="M219" s="174"/>
      <c r="N219" s="175" t="str">
        <f t="shared" si="131"/>
        <v/>
      </c>
      <c r="O219" s="220">
        <f t="shared" si="310"/>
        <v>0</v>
      </c>
      <c r="P219" s="681"/>
      <c r="Q219" s="137"/>
      <c r="R219" s="138"/>
      <c r="S219" s="138"/>
      <c r="T219" s="139"/>
      <c r="U219" s="138"/>
      <c r="V219" s="414">
        <f t="shared" si="311"/>
        <v>0</v>
      </c>
      <c r="W219" s="138"/>
      <c r="X219" s="193"/>
      <c r="Y219" s="194"/>
      <c r="Z219" s="194"/>
      <c r="AA219" s="195"/>
      <c r="AB219" s="194"/>
      <c r="AC219" s="417">
        <f t="shared" si="312"/>
        <v>0</v>
      </c>
      <c r="AD219" s="194"/>
      <c r="AE219" s="242"/>
      <c r="AF219" s="243"/>
      <c r="AG219" s="243"/>
      <c r="AH219" s="244"/>
      <c r="AI219" s="243"/>
      <c r="AJ219" s="420">
        <f t="shared" si="313"/>
        <v>0</v>
      </c>
      <c r="AK219" s="243"/>
      <c r="AL219" s="143"/>
      <c r="AM219" s="144"/>
      <c r="AN219" s="144"/>
      <c r="AO219" s="145"/>
      <c r="AP219" s="144"/>
      <c r="AQ219" s="423">
        <f t="shared" si="314"/>
        <v>0</v>
      </c>
      <c r="AR219" s="144"/>
      <c r="AS219" s="257"/>
      <c r="AT219" s="258"/>
      <c r="AU219" s="258"/>
      <c r="AV219" s="259"/>
      <c r="AW219" s="258"/>
      <c r="AX219" s="426">
        <f t="shared" si="315"/>
        <v>0</v>
      </c>
      <c r="AY219" s="258"/>
      <c r="AZ219" s="295"/>
      <c r="BA219" s="296"/>
      <c r="BB219" s="296"/>
      <c r="BC219" s="297"/>
      <c r="BD219" s="296"/>
      <c r="BE219" s="429">
        <f t="shared" si="316"/>
        <v>0</v>
      </c>
      <c r="BF219" s="296"/>
      <c r="BG219" s="257"/>
      <c r="BH219" s="258"/>
      <c r="BI219" s="258"/>
      <c r="BJ219" s="259"/>
      <c r="BK219" s="258"/>
      <c r="BL219" s="426">
        <f t="shared" si="317"/>
        <v>0</v>
      </c>
      <c r="BM219" s="258"/>
      <c r="BN219" s="266">
        <v>0</v>
      </c>
      <c r="BO219" s="267">
        <v>0</v>
      </c>
      <c r="BP219" s="274">
        <v>0</v>
      </c>
      <c r="BQ219" s="275">
        <v>0</v>
      </c>
      <c r="BR219" s="282">
        <v>0</v>
      </c>
      <c r="BS219" s="283">
        <v>0</v>
      </c>
      <c r="BT219" s="202">
        <v>0</v>
      </c>
      <c r="BU219" s="203">
        <v>0</v>
      </c>
      <c r="BV219" s="203">
        <v>0</v>
      </c>
      <c r="BW219" s="150">
        <v>0</v>
      </c>
      <c r="BX219" s="151">
        <v>0</v>
      </c>
      <c r="BY219" s="301">
        <v>0</v>
      </c>
      <c r="BZ219" s="91">
        <f t="shared" si="318"/>
        <v>0</v>
      </c>
      <c r="CA219" s="89">
        <f t="shared" si="319"/>
        <v>0</v>
      </c>
      <c r="CB219" s="89">
        <f t="shared" si="320"/>
        <v>0</v>
      </c>
      <c r="CC219" s="89">
        <f t="shared" si="321"/>
        <v>0</v>
      </c>
      <c r="CD219" s="89">
        <f t="shared" si="322"/>
        <v>0</v>
      </c>
      <c r="CE219" s="89">
        <f t="shared" si="323"/>
        <v>0</v>
      </c>
      <c r="CF219" s="89">
        <f t="shared" si="324"/>
        <v>0</v>
      </c>
      <c r="CG219" s="89">
        <f t="shared" si="325"/>
        <v>0</v>
      </c>
      <c r="CH219" s="94">
        <f t="shared" si="326"/>
        <v>0</v>
      </c>
      <c r="CI219" s="94">
        <f t="shared" si="327"/>
        <v>0</v>
      </c>
      <c r="CJ219" s="90">
        <f t="shared" si="328"/>
        <v>0</v>
      </c>
      <c r="CK219" s="91">
        <f t="shared" si="329"/>
        <v>0</v>
      </c>
      <c r="CL219" s="89">
        <f t="shared" si="330"/>
        <v>0</v>
      </c>
      <c r="CM219" s="89">
        <f t="shared" si="331"/>
        <v>0</v>
      </c>
      <c r="CN219" s="89">
        <f t="shared" si="332"/>
        <v>0</v>
      </c>
      <c r="CO219" s="89">
        <f t="shared" si="333"/>
        <v>0</v>
      </c>
      <c r="CP219" s="89">
        <f t="shared" si="334"/>
        <v>0</v>
      </c>
      <c r="CQ219" s="89">
        <f t="shared" si="335"/>
        <v>0</v>
      </c>
      <c r="CR219" s="89">
        <f t="shared" si="336"/>
        <v>0</v>
      </c>
      <c r="CS219" s="94">
        <f t="shared" si="337"/>
        <v>0</v>
      </c>
      <c r="CT219" s="94">
        <f t="shared" si="338"/>
        <v>0</v>
      </c>
      <c r="CU219" s="90">
        <f t="shared" si="339"/>
        <v>0</v>
      </c>
      <c r="CV219" s="91">
        <f t="shared" si="340"/>
        <v>0</v>
      </c>
      <c r="CW219" s="89">
        <f t="shared" si="341"/>
        <v>0</v>
      </c>
      <c r="CX219" s="89">
        <f t="shared" si="342"/>
        <v>0</v>
      </c>
      <c r="CY219" s="89">
        <f t="shared" si="343"/>
        <v>0</v>
      </c>
      <c r="CZ219" s="89">
        <f t="shared" si="344"/>
        <v>0</v>
      </c>
      <c r="DA219" s="89">
        <f t="shared" si="345"/>
        <v>0</v>
      </c>
      <c r="DB219" s="89">
        <f t="shared" si="346"/>
        <v>0</v>
      </c>
      <c r="DC219" s="89">
        <f t="shared" si="347"/>
        <v>0</v>
      </c>
      <c r="DD219" s="94">
        <f t="shared" si="348"/>
        <v>0</v>
      </c>
      <c r="DE219" s="94">
        <f t="shared" si="349"/>
        <v>0</v>
      </c>
      <c r="DF219" s="90">
        <f t="shared" si="350"/>
        <v>0</v>
      </c>
      <c r="DG219" s="91">
        <f t="shared" si="351"/>
        <v>0</v>
      </c>
      <c r="DH219" s="91">
        <f t="shared" si="352"/>
        <v>0</v>
      </c>
      <c r="DI219" s="91">
        <f t="shared" si="353"/>
        <v>0</v>
      </c>
      <c r="DJ219" s="91">
        <f t="shared" si="354"/>
        <v>0</v>
      </c>
      <c r="DK219" s="89">
        <f t="shared" si="355"/>
        <v>0</v>
      </c>
      <c r="DL219" s="89">
        <f t="shared" si="356"/>
        <v>0</v>
      </c>
      <c r="DM219" s="89">
        <f t="shared" si="357"/>
        <v>0</v>
      </c>
      <c r="DN219" s="89">
        <f t="shared" si="358"/>
        <v>0</v>
      </c>
      <c r="DO219" s="89">
        <f t="shared" si="359"/>
        <v>0</v>
      </c>
      <c r="DP219" s="94">
        <f t="shared" si="360"/>
        <v>0</v>
      </c>
      <c r="DQ219" s="90">
        <f t="shared" si="361"/>
        <v>0</v>
      </c>
      <c r="DR219" s="342">
        <f t="shared" si="362"/>
        <v>0</v>
      </c>
      <c r="DS219" s="343">
        <f t="shared" si="363"/>
        <v>0</v>
      </c>
      <c r="DT219" s="343">
        <f t="shared" si="364"/>
        <v>0</v>
      </c>
      <c r="DU219" s="343">
        <f t="shared" si="365"/>
        <v>0</v>
      </c>
      <c r="DV219" s="89">
        <f t="shared" si="366"/>
        <v>0</v>
      </c>
      <c r="DW219" s="89">
        <f t="shared" si="367"/>
        <v>0</v>
      </c>
      <c r="DX219" s="343">
        <f t="shared" si="368"/>
        <v>0</v>
      </c>
      <c r="DY219" s="343">
        <f t="shared" si="369"/>
        <v>0</v>
      </c>
      <c r="DZ219" s="343">
        <f t="shared" si="370"/>
        <v>0</v>
      </c>
      <c r="EA219" s="94">
        <f t="shared" si="371"/>
        <v>0</v>
      </c>
      <c r="EB219" s="90">
        <f t="shared" si="372"/>
        <v>0</v>
      </c>
      <c r="EC219" s="91">
        <f t="shared" si="373"/>
        <v>0</v>
      </c>
      <c r="ED219" s="89">
        <f t="shared" si="374"/>
        <v>0</v>
      </c>
      <c r="EE219" s="89">
        <f t="shared" si="375"/>
        <v>0</v>
      </c>
      <c r="EF219" s="89">
        <f t="shared" si="376"/>
        <v>0</v>
      </c>
      <c r="EG219" s="89">
        <f t="shared" si="377"/>
        <v>0</v>
      </c>
      <c r="EH219" s="89">
        <f t="shared" si="378"/>
        <v>0</v>
      </c>
      <c r="EI219" s="89">
        <f t="shared" si="379"/>
        <v>0</v>
      </c>
      <c r="EJ219" s="89">
        <f t="shared" si="380"/>
        <v>0</v>
      </c>
      <c r="EK219" s="94">
        <f t="shared" si="381"/>
        <v>0</v>
      </c>
      <c r="EL219" s="94">
        <f t="shared" si="382"/>
        <v>0</v>
      </c>
      <c r="EM219" s="90">
        <f t="shared" si="383"/>
        <v>0</v>
      </c>
      <c r="EN219" s="91">
        <f t="shared" si="299"/>
        <v>0</v>
      </c>
      <c r="EO219" s="89">
        <f t="shared" si="300"/>
        <v>0</v>
      </c>
      <c r="EP219" s="89">
        <f t="shared" si="301"/>
        <v>0</v>
      </c>
      <c r="EQ219" s="89">
        <f t="shared" si="302"/>
        <v>0</v>
      </c>
      <c r="ER219" s="89">
        <f t="shared" si="303"/>
        <v>0</v>
      </c>
      <c r="ES219" s="89">
        <f t="shared" si="384"/>
        <v>0</v>
      </c>
      <c r="ET219" s="89">
        <f t="shared" si="304"/>
        <v>0</v>
      </c>
      <c r="EU219" s="89">
        <f t="shared" si="305"/>
        <v>0</v>
      </c>
      <c r="EV219" s="94">
        <f t="shared" si="306"/>
        <v>0</v>
      </c>
      <c r="EW219" s="94">
        <f t="shared" si="307"/>
        <v>0</v>
      </c>
      <c r="EX219" s="90">
        <f t="shared" si="308"/>
        <v>0</v>
      </c>
      <c r="EY219" s="662"/>
    </row>
    <row r="220" spans="1:155" ht="22.5" customHeight="1">
      <c r="A220" s="13">
        <f t="shared" si="297"/>
        <v>0</v>
      </c>
      <c r="B220" s="35">
        <v>98</v>
      </c>
      <c r="C220" s="336">
        <v>212</v>
      </c>
      <c r="D220" s="6">
        <f t="shared" si="298"/>
        <v>0</v>
      </c>
      <c r="E220" s="79"/>
      <c r="F220" s="443" t="str">
        <f t="shared" si="385"/>
        <v/>
      </c>
      <c r="G220" s="79">
        <f>'Data Paste From Shala Darpan'!L213</f>
        <v>0</v>
      </c>
      <c r="H220" s="79">
        <f>'Data Paste From Shala Darpan'!F213</f>
        <v>0</v>
      </c>
      <c r="I220" s="79">
        <f>'Data Paste From Shala Darpan'!H213</f>
        <v>0</v>
      </c>
      <c r="J220" s="79">
        <f>'Data Paste From Shala Darpan'!I213</f>
        <v>0</v>
      </c>
      <c r="K220" s="337">
        <f>'Data Paste From Shala Darpan'!K213</f>
        <v>0</v>
      </c>
      <c r="L220" s="214" t="str">
        <f t="shared" si="309"/>
        <v/>
      </c>
      <c r="M220" s="174"/>
      <c r="N220" s="175" t="str">
        <f t="shared" si="131"/>
        <v/>
      </c>
      <c r="O220" s="220">
        <f t="shared" si="310"/>
        <v>0</v>
      </c>
      <c r="P220" s="681"/>
      <c r="Q220" s="137"/>
      <c r="R220" s="138"/>
      <c r="S220" s="138"/>
      <c r="T220" s="139"/>
      <c r="U220" s="138"/>
      <c r="V220" s="414">
        <f t="shared" si="311"/>
        <v>0</v>
      </c>
      <c r="W220" s="138"/>
      <c r="X220" s="193"/>
      <c r="Y220" s="194"/>
      <c r="Z220" s="194"/>
      <c r="AA220" s="195"/>
      <c r="AB220" s="194"/>
      <c r="AC220" s="417">
        <f t="shared" si="312"/>
        <v>0</v>
      </c>
      <c r="AD220" s="194"/>
      <c r="AE220" s="242"/>
      <c r="AF220" s="243"/>
      <c r="AG220" s="243"/>
      <c r="AH220" s="244"/>
      <c r="AI220" s="243"/>
      <c r="AJ220" s="420">
        <f t="shared" si="313"/>
        <v>0</v>
      </c>
      <c r="AK220" s="243"/>
      <c r="AL220" s="143"/>
      <c r="AM220" s="144"/>
      <c r="AN220" s="144"/>
      <c r="AO220" s="145"/>
      <c r="AP220" s="144"/>
      <c r="AQ220" s="423">
        <f t="shared" si="314"/>
        <v>0</v>
      </c>
      <c r="AR220" s="144"/>
      <c r="AS220" s="257"/>
      <c r="AT220" s="258"/>
      <c r="AU220" s="258"/>
      <c r="AV220" s="259"/>
      <c r="AW220" s="258"/>
      <c r="AX220" s="426">
        <f t="shared" si="315"/>
        <v>0</v>
      </c>
      <c r="AY220" s="258"/>
      <c r="AZ220" s="295"/>
      <c r="BA220" s="296"/>
      <c r="BB220" s="296"/>
      <c r="BC220" s="297"/>
      <c r="BD220" s="296"/>
      <c r="BE220" s="429">
        <f t="shared" si="316"/>
        <v>0</v>
      </c>
      <c r="BF220" s="296"/>
      <c r="BG220" s="257"/>
      <c r="BH220" s="258"/>
      <c r="BI220" s="258"/>
      <c r="BJ220" s="259"/>
      <c r="BK220" s="258"/>
      <c r="BL220" s="426">
        <f t="shared" si="317"/>
        <v>0</v>
      </c>
      <c r="BM220" s="258"/>
      <c r="BN220" s="266">
        <v>0</v>
      </c>
      <c r="BO220" s="267">
        <v>0</v>
      </c>
      <c r="BP220" s="274">
        <v>0</v>
      </c>
      <c r="BQ220" s="275">
        <v>0</v>
      </c>
      <c r="BR220" s="282">
        <v>0</v>
      </c>
      <c r="BS220" s="283">
        <v>0</v>
      </c>
      <c r="BT220" s="202">
        <v>0</v>
      </c>
      <c r="BU220" s="203">
        <v>0</v>
      </c>
      <c r="BV220" s="203">
        <v>0</v>
      </c>
      <c r="BW220" s="150">
        <v>0</v>
      </c>
      <c r="BX220" s="151">
        <v>0</v>
      </c>
      <c r="BY220" s="301">
        <v>0</v>
      </c>
      <c r="BZ220" s="91">
        <f t="shared" si="318"/>
        <v>0</v>
      </c>
      <c r="CA220" s="89">
        <f t="shared" si="319"/>
        <v>0</v>
      </c>
      <c r="CB220" s="89">
        <f t="shared" si="320"/>
        <v>0</v>
      </c>
      <c r="CC220" s="89">
        <f t="shared" si="321"/>
        <v>0</v>
      </c>
      <c r="CD220" s="89">
        <f t="shared" si="322"/>
        <v>0</v>
      </c>
      <c r="CE220" s="89">
        <f t="shared" si="323"/>
        <v>0</v>
      </c>
      <c r="CF220" s="89">
        <f t="shared" si="324"/>
        <v>0</v>
      </c>
      <c r="CG220" s="89">
        <f t="shared" si="325"/>
        <v>0</v>
      </c>
      <c r="CH220" s="94">
        <f t="shared" si="326"/>
        <v>0</v>
      </c>
      <c r="CI220" s="94">
        <f t="shared" si="327"/>
        <v>0</v>
      </c>
      <c r="CJ220" s="90">
        <f t="shared" si="328"/>
        <v>0</v>
      </c>
      <c r="CK220" s="91">
        <f t="shared" si="329"/>
        <v>0</v>
      </c>
      <c r="CL220" s="89">
        <f t="shared" si="330"/>
        <v>0</v>
      </c>
      <c r="CM220" s="89">
        <f t="shared" si="331"/>
        <v>0</v>
      </c>
      <c r="CN220" s="89">
        <f t="shared" si="332"/>
        <v>0</v>
      </c>
      <c r="CO220" s="89">
        <f t="shared" si="333"/>
        <v>0</v>
      </c>
      <c r="CP220" s="89">
        <f t="shared" si="334"/>
        <v>0</v>
      </c>
      <c r="CQ220" s="89">
        <f t="shared" si="335"/>
        <v>0</v>
      </c>
      <c r="CR220" s="89">
        <f t="shared" si="336"/>
        <v>0</v>
      </c>
      <c r="CS220" s="94">
        <f t="shared" si="337"/>
        <v>0</v>
      </c>
      <c r="CT220" s="94">
        <f t="shared" si="338"/>
        <v>0</v>
      </c>
      <c r="CU220" s="90">
        <f t="shared" si="339"/>
        <v>0</v>
      </c>
      <c r="CV220" s="91">
        <f t="shared" si="340"/>
        <v>0</v>
      </c>
      <c r="CW220" s="89">
        <f t="shared" si="341"/>
        <v>0</v>
      </c>
      <c r="CX220" s="89">
        <f t="shared" si="342"/>
        <v>0</v>
      </c>
      <c r="CY220" s="89">
        <f t="shared" si="343"/>
        <v>0</v>
      </c>
      <c r="CZ220" s="89">
        <f t="shared" si="344"/>
        <v>0</v>
      </c>
      <c r="DA220" s="89">
        <f t="shared" si="345"/>
        <v>0</v>
      </c>
      <c r="DB220" s="89">
        <f t="shared" si="346"/>
        <v>0</v>
      </c>
      <c r="DC220" s="89">
        <f t="shared" si="347"/>
        <v>0</v>
      </c>
      <c r="DD220" s="94">
        <f t="shared" si="348"/>
        <v>0</v>
      </c>
      <c r="DE220" s="94">
        <f t="shared" si="349"/>
        <v>0</v>
      </c>
      <c r="DF220" s="90">
        <f t="shared" si="350"/>
        <v>0</v>
      </c>
      <c r="DG220" s="91">
        <f t="shared" si="351"/>
        <v>0</v>
      </c>
      <c r="DH220" s="91">
        <f t="shared" si="352"/>
        <v>0</v>
      </c>
      <c r="DI220" s="91">
        <f t="shared" si="353"/>
        <v>0</v>
      </c>
      <c r="DJ220" s="91">
        <f t="shared" si="354"/>
        <v>0</v>
      </c>
      <c r="DK220" s="89">
        <f t="shared" si="355"/>
        <v>0</v>
      </c>
      <c r="DL220" s="89">
        <f t="shared" si="356"/>
        <v>0</v>
      </c>
      <c r="DM220" s="89">
        <f t="shared" si="357"/>
        <v>0</v>
      </c>
      <c r="DN220" s="89">
        <f t="shared" si="358"/>
        <v>0</v>
      </c>
      <c r="DO220" s="89">
        <f t="shared" si="359"/>
        <v>0</v>
      </c>
      <c r="DP220" s="94">
        <f t="shared" si="360"/>
        <v>0</v>
      </c>
      <c r="DQ220" s="90">
        <f t="shared" si="361"/>
        <v>0</v>
      </c>
      <c r="DR220" s="342">
        <f t="shared" si="362"/>
        <v>0</v>
      </c>
      <c r="DS220" s="343">
        <f t="shared" si="363"/>
        <v>0</v>
      </c>
      <c r="DT220" s="343">
        <f t="shared" si="364"/>
        <v>0</v>
      </c>
      <c r="DU220" s="343">
        <f t="shared" si="365"/>
        <v>0</v>
      </c>
      <c r="DV220" s="89">
        <f t="shared" si="366"/>
        <v>0</v>
      </c>
      <c r="DW220" s="89">
        <f t="shared" si="367"/>
        <v>0</v>
      </c>
      <c r="DX220" s="343">
        <f t="shared" si="368"/>
        <v>0</v>
      </c>
      <c r="DY220" s="343">
        <f t="shared" si="369"/>
        <v>0</v>
      </c>
      <c r="DZ220" s="343">
        <f t="shared" si="370"/>
        <v>0</v>
      </c>
      <c r="EA220" s="94">
        <f t="shared" si="371"/>
        <v>0</v>
      </c>
      <c r="EB220" s="90">
        <f t="shared" si="372"/>
        <v>0</v>
      </c>
      <c r="EC220" s="91">
        <f t="shared" si="373"/>
        <v>0</v>
      </c>
      <c r="ED220" s="89">
        <f t="shared" si="374"/>
        <v>0</v>
      </c>
      <c r="EE220" s="89">
        <f t="shared" si="375"/>
        <v>0</v>
      </c>
      <c r="EF220" s="89">
        <f t="shared" si="376"/>
        <v>0</v>
      </c>
      <c r="EG220" s="89">
        <f t="shared" si="377"/>
        <v>0</v>
      </c>
      <c r="EH220" s="89">
        <f t="shared" si="378"/>
        <v>0</v>
      </c>
      <c r="EI220" s="89">
        <f t="shared" si="379"/>
        <v>0</v>
      </c>
      <c r="EJ220" s="89">
        <f t="shared" si="380"/>
        <v>0</v>
      </c>
      <c r="EK220" s="94">
        <f t="shared" si="381"/>
        <v>0</v>
      </c>
      <c r="EL220" s="94">
        <f t="shared" si="382"/>
        <v>0</v>
      </c>
      <c r="EM220" s="90">
        <f t="shared" si="383"/>
        <v>0</v>
      </c>
      <c r="EN220" s="91">
        <f t="shared" si="299"/>
        <v>0</v>
      </c>
      <c r="EO220" s="89">
        <f t="shared" si="300"/>
        <v>0</v>
      </c>
      <c r="EP220" s="89">
        <f t="shared" si="301"/>
        <v>0</v>
      </c>
      <c r="EQ220" s="89">
        <f t="shared" si="302"/>
        <v>0</v>
      </c>
      <c r="ER220" s="89">
        <f t="shared" si="303"/>
        <v>0</v>
      </c>
      <c r="ES220" s="89">
        <f t="shared" si="384"/>
        <v>0</v>
      </c>
      <c r="ET220" s="89">
        <f t="shared" si="304"/>
        <v>0</v>
      </c>
      <c r="EU220" s="89">
        <f t="shared" si="305"/>
        <v>0</v>
      </c>
      <c r="EV220" s="94">
        <f t="shared" si="306"/>
        <v>0</v>
      </c>
      <c r="EW220" s="94">
        <f t="shared" si="307"/>
        <v>0</v>
      </c>
      <c r="EX220" s="90">
        <f t="shared" si="308"/>
        <v>0</v>
      </c>
      <c r="EY220" s="662"/>
    </row>
    <row r="221" spans="1:155" ht="22.5" customHeight="1">
      <c r="A221" s="13">
        <f t="shared" si="297"/>
        <v>0</v>
      </c>
      <c r="B221" s="35">
        <v>99</v>
      </c>
      <c r="C221" s="334">
        <v>213</v>
      </c>
      <c r="D221" s="6">
        <f t="shared" si="298"/>
        <v>0</v>
      </c>
      <c r="E221" s="79"/>
      <c r="F221" s="443" t="str">
        <f t="shared" si="385"/>
        <v/>
      </c>
      <c r="G221" s="78">
        <f>'Data Paste From Shala Darpan'!L214</f>
        <v>0</v>
      </c>
      <c r="H221" s="79">
        <f>'Data Paste From Shala Darpan'!F214</f>
        <v>0</v>
      </c>
      <c r="I221" s="79">
        <f>'Data Paste From Shala Darpan'!H214</f>
        <v>0</v>
      </c>
      <c r="J221" s="79">
        <f>'Data Paste From Shala Darpan'!I214</f>
        <v>0</v>
      </c>
      <c r="K221" s="337">
        <f>'Data Paste From Shala Darpan'!K214</f>
        <v>0</v>
      </c>
      <c r="L221" s="214" t="str">
        <f t="shared" si="309"/>
        <v/>
      </c>
      <c r="M221" s="174"/>
      <c r="N221" s="175" t="str">
        <f t="shared" si="131"/>
        <v/>
      </c>
      <c r="O221" s="220">
        <f t="shared" si="310"/>
        <v>0</v>
      </c>
      <c r="P221" s="681"/>
      <c r="Q221" s="137"/>
      <c r="R221" s="138"/>
      <c r="S221" s="138"/>
      <c r="T221" s="139"/>
      <c r="U221" s="138"/>
      <c r="V221" s="414">
        <f t="shared" si="311"/>
        <v>0</v>
      </c>
      <c r="W221" s="138"/>
      <c r="X221" s="193"/>
      <c r="Y221" s="194"/>
      <c r="Z221" s="194"/>
      <c r="AA221" s="195"/>
      <c r="AB221" s="194"/>
      <c r="AC221" s="417">
        <f t="shared" si="312"/>
        <v>0</v>
      </c>
      <c r="AD221" s="194"/>
      <c r="AE221" s="242"/>
      <c r="AF221" s="243"/>
      <c r="AG221" s="243"/>
      <c r="AH221" s="244"/>
      <c r="AI221" s="243"/>
      <c r="AJ221" s="420">
        <f t="shared" si="313"/>
        <v>0</v>
      </c>
      <c r="AK221" s="243"/>
      <c r="AL221" s="143"/>
      <c r="AM221" s="144"/>
      <c r="AN221" s="144"/>
      <c r="AO221" s="145"/>
      <c r="AP221" s="144"/>
      <c r="AQ221" s="423">
        <f t="shared" si="314"/>
        <v>0</v>
      </c>
      <c r="AR221" s="144"/>
      <c r="AS221" s="257"/>
      <c r="AT221" s="258"/>
      <c r="AU221" s="258"/>
      <c r="AV221" s="259"/>
      <c r="AW221" s="258"/>
      <c r="AX221" s="426">
        <f t="shared" si="315"/>
        <v>0</v>
      </c>
      <c r="AY221" s="258"/>
      <c r="AZ221" s="295"/>
      <c r="BA221" s="296"/>
      <c r="BB221" s="296"/>
      <c r="BC221" s="297"/>
      <c r="BD221" s="296"/>
      <c r="BE221" s="429">
        <f t="shared" si="316"/>
        <v>0</v>
      </c>
      <c r="BF221" s="296"/>
      <c r="BG221" s="257"/>
      <c r="BH221" s="258"/>
      <c r="BI221" s="258"/>
      <c r="BJ221" s="259"/>
      <c r="BK221" s="258"/>
      <c r="BL221" s="426">
        <f t="shared" si="317"/>
        <v>0</v>
      </c>
      <c r="BM221" s="258"/>
      <c r="BN221" s="266">
        <v>0</v>
      </c>
      <c r="BO221" s="267">
        <v>0</v>
      </c>
      <c r="BP221" s="274">
        <v>0</v>
      </c>
      <c r="BQ221" s="275">
        <v>0</v>
      </c>
      <c r="BR221" s="282">
        <v>0</v>
      </c>
      <c r="BS221" s="283">
        <v>0</v>
      </c>
      <c r="BT221" s="202">
        <v>0</v>
      </c>
      <c r="BU221" s="203">
        <v>0</v>
      </c>
      <c r="BV221" s="203">
        <v>0</v>
      </c>
      <c r="BW221" s="150">
        <v>0</v>
      </c>
      <c r="BX221" s="151">
        <v>0</v>
      </c>
      <c r="BY221" s="301">
        <v>0</v>
      </c>
      <c r="BZ221" s="91">
        <f t="shared" si="318"/>
        <v>0</v>
      </c>
      <c r="CA221" s="89">
        <f t="shared" si="319"/>
        <v>0</v>
      </c>
      <c r="CB221" s="89">
        <f t="shared" si="320"/>
        <v>0</v>
      </c>
      <c r="CC221" s="89">
        <f t="shared" si="321"/>
        <v>0</v>
      </c>
      <c r="CD221" s="89">
        <f t="shared" si="322"/>
        <v>0</v>
      </c>
      <c r="CE221" s="89">
        <f t="shared" si="323"/>
        <v>0</v>
      </c>
      <c r="CF221" s="89">
        <f t="shared" si="324"/>
        <v>0</v>
      </c>
      <c r="CG221" s="89">
        <f t="shared" si="325"/>
        <v>0</v>
      </c>
      <c r="CH221" s="94">
        <f t="shared" si="326"/>
        <v>0</v>
      </c>
      <c r="CI221" s="94">
        <f t="shared" si="327"/>
        <v>0</v>
      </c>
      <c r="CJ221" s="90">
        <f t="shared" si="328"/>
        <v>0</v>
      </c>
      <c r="CK221" s="91">
        <f t="shared" si="329"/>
        <v>0</v>
      </c>
      <c r="CL221" s="89">
        <f t="shared" si="330"/>
        <v>0</v>
      </c>
      <c r="CM221" s="89">
        <f t="shared" si="331"/>
        <v>0</v>
      </c>
      <c r="CN221" s="89">
        <f t="shared" si="332"/>
        <v>0</v>
      </c>
      <c r="CO221" s="89">
        <f t="shared" si="333"/>
        <v>0</v>
      </c>
      <c r="CP221" s="89">
        <f t="shared" si="334"/>
        <v>0</v>
      </c>
      <c r="CQ221" s="89">
        <f t="shared" si="335"/>
        <v>0</v>
      </c>
      <c r="CR221" s="89">
        <f t="shared" si="336"/>
        <v>0</v>
      </c>
      <c r="CS221" s="94">
        <f t="shared" si="337"/>
        <v>0</v>
      </c>
      <c r="CT221" s="94">
        <f t="shared" si="338"/>
        <v>0</v>
      </c>
      <c r="CU221" s="90">
        <f t="shared" si="339"/>
        <v>0</v>
      </c>
      <c r="CV221" s="91">
        <f t="shared" si="340"/>
        <v>0</v>
      </c>
      <c r="CW221" s="89">
        <f t="shared" si="341"/>
        <v>0</v>
      </c>
      <c r="CX221" s="89">
        <f t="shared" si="342"/>
        <v>0</v>
      </c>
      <c r="CY221" s="89">
        <f t="shared" si="343"/>
        <v>0</v>
      </c>
      <c r="CZ221" s="89">
        <f t="shared" si="344"/>
        <v>0</v>
      </c>
      <c r="DA221" s="89">
        <f t="shared" si="345"/>
        <v>0</v>
      </c>
      <c r="DB221" s="89">
        <f t="shared" si="346"/>
        <v>0</v>
      </c>
      <c r="DC221" s="89">
        <f t="shared" si="347"/>
        <v>0</v>
      </c>
      <c r="DD221" s="94">
        <f t="shared" si="348"/>
        <v>0</v>
      </c>
      <c r="DE221" s="94">
        <f t="shared" si="349"/>
        <v>0</v>
      </c>
      <c r="DF221" s="90">
        <f t="shared" si="350"/>
        <v>0</v>
      </c>
      <c r="DG221" s="91">
        <f t="shared" si="351"/>
        <v>0</v>
      </c>
      <c r="DH221" s="91">
        <f t="shared" si="352"/>
        <v>0</v>
      </c>
      <c r="DI221" s="91">
        <f t="shared" si="353"/>
        <v>0</v>
      </c>
      <c r="DJ221" s="91">
        <f t="shared" si="354"/>
        <v>0</v>
      </c>
      <c r="DK221" s="89">
        <f t="shared" si="355"/>
        <v>0</v>
      </c>
      <c r="DL221" s="89">
        <f t="shared" si="356"/>
        <v>0</v>
      </c>
      <c r="DM221" s="89">
        <f t="shared" si="357"/>
        <v>0</v>
      </c>
      <c r="DN221" s="89">
        <f t="shared" si="358"/>
        <v>0</v>
      </c>
      <c r="DO221" s="89">
        <f t="shared" si="359"/>
        <v>0</v>
      </c>
      <c r="DP221" s="94">
        <f t="shared" si="360"/>
        <v>0</v>
      </c>
      <c r="DQ221" s="90">
        <f t="shared" si="361"/>
        <v>0</v>
      </c>
      <c r="DR221" s="342">
        <f t="shared" si="362"/>
        <v>0</v>
      </c>
      <c r="DS221" s="343">
        <f t="shared" si="363"/>
        <v>0</v>
      </c>
      <c r="DT221" s="343">
        <f t="shared" si="364"/>
        <v>0</v>
      </c>
      <c r="DU221" s="343">
        <f t="shared" si="365"/>
        <v>0</v>
      </c>
      <c r="DV221" s="89">
        <f t="shared" si="366"/>
        <v>0</v>
      </c>
      <c r="DW221" s="89">
        <f t="shared" si="367"/>
        <v>0</v>
      </c>
      <c r="DX221" s="343">
        <f t="shared" si="368"/>
        <v>0</v>
      </c>
      <c r="DY221" s="343">
        <f t="shared" si="369"/>
        <v>0</v>
      </c>
      <c r="DZ221" s="343">
        <f t="shared" si="370"/>
        <v>0</v>
      </c>
      <c r="EA221" s="94">
        <f t="shared" si="371"/>
        <v>0</v>
      </c>
      <c r="EB221" s="90">
        <f t="shared" si="372"/>
        <v>0</v>
      </c>
      <c r="EC221" s="91">
        <f t="shared" si="373"/>
        <v>0</v>
      </c>
      <c r="ED221" s="89">
        <f t="shared" si="374"/>
        <v>0</v>
      </c>
      <c r="EE221" s="89">
        <f t="shared" si="375"/>
        <v>0</v>
      </c>
      <c r="EF221" s="89">
        <f t="shared" si="376"/>
        <v>0</v>
      </c>
      <c r="EG221" s="89">
        <f t="shared" si="377"/>
        <v>0</v>
      </c>
      <c r="EH221" s="89">
        <f t="shared" si="378"/>
        <v>0</v>
      </c>
      <c r="EI221" s="89">
        <f t="shared" si="379"/>
        <v>0</v>
      </c>
      <c r="EJ221" s="89">
        <f t="shared" si="380"/>
        <v>0</v>
      </c>
      <c r="EK221" s="94">
        <f t="shared" si="381"/>
        <v>0</v>
      </c>
      <c r="EL221" s="94">
        <f t="shared" si="382"/>
        <v>0</v>
      </c>
      <c r="EM221" s="90">
        <f t="shared" si="383"/>
        <v>0</v>
      </c>
      <c r="EN221" s="91">
        <f t="shared" si="299"/>
        <v>0</v>
      </c>
      <c r="EO221" s="89">
        <f t="shared" si="300"/>
        <v>0</v>
      </c>
      <c r="EP221" s="89">
        <f t="shared" si="301"/>
        <v>0</v>
      </c>
      <c r="EQ221" s="89">
        <f t="shared" si="302"/>
        <v>0</v>
      </c>
      <c r="ER221" s="89">
        <f t="shared" si="303"/>
        <v>0</v>
      </c>
      <c r="ES221" s="89">
        <f t="shared" si="384"/>
        <v>0</v>
      </c>
      <c r="ET221" s="89">
        <f t="shared" si="304"/>
        <v>0</v>
      </c>
      <c r="EU221" s="89">
        <f t="shared" si="305"/>
        <v>0</v>
      </c>
      <c r="EV221" s="94">
        <f t="shared" si="306"/>
        <v>0</v>
      </c>
      <c r="EW221" s="94">
        <f t="shared" si="307"/>
        <v>0</v>
      </c>
      <c r="EX221" s="90">
        <f t="shared" si="308"/>
        <v>0</v>
      </c>
      <c r="EY221" s="662"/>
    </row>
    <row r="222" spans="1:155" ht="21.75" customHeight="1">
      <c r="A222" s="13">
        <f t="shared" si="297"/>
        <v>0</v>
      </c>
      <c r="B222" s="35">
        <v>43</v>
      </c>
      <c r="C222" s="336">
        <v>214</v>
      </c>
      <c r="D222" s="6">
        <f t="shared" si="298"/>
        <v>0</v>
      </c>
      <c r="E222" s="79"/>
      <c r="F222" s="443" t="str">
        <f t="shared" si="385"/>
        <v/>
      </c>
      <c r="G222" s="78">
        <f>'Data Paste From Shala Darpan'!L215</f>
        <v>0</v>
      </c>
      <c r="H222" s="79">
        <f>'Data Paste From Shala Darpan'!F215</f>
        <v>0</v>
      </c>
      <c r="I222" s="79">
        <f>'Data Paste From Shala Darpan'!H215</f>
        <v>0</v>
      </c>
      <c r="J222" s="79">
        <f>'Data Paste From Shala Darpan'!I215</f>
        <v>0</v>
      </c>
      <c r="K222" s="337">
        <f>'Data Paste From Shala Darpan'!K215</f>
        <v>0</v>
      </c>
      <c r="L222" s="214" t="str">
        <f t="shared" si="309"/>
        <v/>
      </c>
      <c r="M222" s="174"/>
      <c r="N222" s="175" t="str">
        <f t="shared" si="131"/>
        <v/>
      </c>
      <c r="O222" s="220">
        <f t="shared" si="310"/>
        <v>0</v>
      </c>
      <c r="P222" s="681"/>
      <c r="Q222" s="137"/>
      <c r="R222" s="138"/>
      <c r="S222" s="138"/>
      <c r="T222" s="139"/>
      <c r="U222" s="138"/>
      <c r="V222" s="414">
        <f t="shared" si="311"/>
        <v>0</v>
      </c>
      <c r="W222" s="138"/>
      <c r="X222" s="193"/>
      <c r="Y222" s="194"/>
      <c r="Z222" s="194"/>
      <c r="AA222" s="195"/>
      <c r="AB222" s="194"/>
      <c r="AC222" s="417">
        <f t="shared" si="312"/>
        <v>0</v>
      </c>
      <c r="AD222" s="194"/>
      <c r="AE222" s="242"/>
      <c r="AF222" s="243"/>
      <c r="AG222" s="243"/>
      <c r="AH222" s="244"/>
      <c r="AI222" s="243"/>
      <c r="AJ222" s="420">
        <f t="shared" si="313"/>
        <v>0</v>
      </c>
      <c r="AK222" s="243"/>
      <c r="AL222" s="143"/>
      <c r="AM222" s="144"/>
      <c r="AN222" s="144"/>
      <c r="AO222" s="145"/>
      <c r="AP222" s="144"/>
      <c r="AQ222" s="423">
        <f t="shared" si="314"/>
        <v>0</v>
      </c>
      <c r="AR222" s="144"/>
      <c r="AS222" s="257"/>
      <c r="AT222" s="258"/>
      <c r="AU222" s="258"/>
      <c r="AV222" s="259"/>
      <c r="AW222" s="258"/>
      <c r="AX222" s="426">
        <f t="shared" si="315"/>
        <v>0</v>
      </c>
      <c r="AY222" s="258"/>
      <c r="AZ222" s="295"/>
      <c r="BA222" s="296"/>
      <c r="BB222" s="296"/>
      <c r="BC222" s="297"/>
      <c r="BD222" s="296"/>
      <c r="BE222" s="429">
        <f t="shared" si="316"/>
        <v>0</v>
      </c>
      <c r="BF222" s="296"/>
      <c r="BG222" s="257"/>
      <c r="BH222" s="258"/>
      <c r="BI222" s="258"/>
      <c r="BJ222" s="259"/>
      <c r="BK222" s="258"/>
      <c r="BL222" s="426">
        <f t="shared" si="317"/>
        <v>0</v>
      </c>
      <c r="BM222" s="258"/>
      <c r="BN222" s="266">
        <v>0</v>
      </c>
      <c r="BO222" s="267">
        <v>0</v>
      </c>
      <c r="BP222" s="274">
        <v>0</v>
      </c>
      <c r="BQ222" s="275">
        <v>0</v>
      </c>
      <c r="BR222" s="282">
        <v>0</v>
      </c>
      <c r="BS222" s="283">
        <v>0</v>
      </c>
      <c r="BT222" s="202">
        <v>0</v>
      </c>
      <c r="BU222" s="203">
        <v>0</v>
      </c>
      <c r="BV222" s="203">
        <v>0</v>
      </c>
      <c r="BW222" s="150">
        <v>0</v>
      </c>
      <c r="BX222" s="151">
        <v>0</v>
      </c>
      <c r="BY222" s="301">
        <v>0</v>
      </c>
      <c r="BZ222" s="91">
        <f t="shared" si="318"/>
        <v>0</v>
      </c>
      <c r="CA222" s="89">
        <f t="shared" si="319"/>
        <v>0</v>
      </c>
      <c r="CB222" s="89">
        <f t="shared" si="320"/>
        <v>0</v>
      </c>
      <c r="CC222" s="89">
        <f t="shared" si="321"/>
        <v>0</v>
      </c>
      <c r="CD222" s="89">
        <f t="shared" si="322"/>
        <v>0</v>
      </c>
      <c r="CE222" s="89">
        <f t="shared" si="323"/>
        <v>0</v>
      </c>
      <c r="CF222" s="89">
        <f t="shared" si="324"/>
        <v>0</v>
      </c>
      <c r="CG222" s="89">
        <f t="shared" si="325"/>
        <v>0</v>
      </c>
      <c r="CH222" s="94">
        <f t="shared" si="326"/>
        <v>0</v>
      </c>
      <c r="CI222" s="94">
        <f t="shared" si="327"/>
        <v>0</v>
      </c>
      <c r="CJ222" s="90">
        <f t="shared" si="328"/>
        <v>0</v>
      </c>
      <c r="CK222" s="91">
        <f t="shared" si="329"/>
        <v>0</v>
      </c>
      <c r="CL222" s="89">
        <f t="shared" si="330"/>
        <v>0</v>
      </c>
      <c r="CM222" s="89">
        <f t="shared" si="331"/>
        <v>0</v>
      </c>
      <c r="CN222" s="89">
        <f t="shared" si="332"/>
        <v>0</v>
      </c>
      <c r="CO222" s="89">
        <f t="shared" si="333"/>
        <v>0</v>
      </c>
      <c r="CP222" s="89">
        <f t="shared" si="334"/>
        <v>0</v>
      </c>
      <c r="CQ222" s="89">
        <f t="shared" si="335"/>
        <v>0</v>
      </c>
      <c r="CR222" s="89">
        <f t="shared" si="336"/>
        <v>0</v>
      </c>
      <c r="CS222" s="94">
        <f t="shared" si="337"/>
        <v>0</v>
      </c>
      <c r="CT222" s="94">
        <f t="shared" si="338"/>
        <v>0</v>
      </c>
      <c r="CU222" s="90">
        <f t="shared" si="339"/>
        <v>0</v>
      </c>
      <c r="CV222" s="91">
        <f t="shared" si="340"/>
        <v>0</v>
      </c>
      <c r="CW222" s="89">
        <f t="shared" si="341"/>
        <v>0</v>
      </c>
      <c r="CX222" s="89">
        <f t="shared" si="342"/>
        <v>0</v>
      </c>
      <c r="CY222" s="89">
        <f t="shared" si="343"/>
        <v>0</v>
      </c>
      <c r="CZ222" s="89">
        <f t="shared" si="344"/>
        <v>0</v>
      </c>
      <c r="DA222" s="89">
        <f t="shared" si="345"/>
        <v>0</v>
      </c>
      <c r="DB222" s="89">
        <f t="shared" si="346"/>
        <v>0</v>
      </c>
      <c r="DC222" s="89">
        <f t="shared" si="347"/>
        <v>0</v>
      </c>
      <c r="DD222" s="94">
        <f t="shared" si="348"/>
        <v>0</v>
      </c>
      <c r="DE222" s="94">
        <f t="shared" si="349"/>
        <v>0</v>
      </c>
      <c r="DF222" s="90">
        <f t="shared" si="350"/>
        <v>0</v>
      </c>
      <c r="DG222" s="91">
        <f t="shared" si="351"/>
        <v>0</v>
      </c>
      <c r="DH222" s="91">
        <f t="shared" si="352"/>
        <v>0</v>
      </c>
      <c r="DI222" s="91">
        <f t="shared" si="353"/>
        <v>0</v>
      </c>
      <c r="DJ222" s="91">
        <f t="shared" si="354"/>
        <v>0</v>
      </c>
      <c r="DK222" s="89">
        <f t="shared" si="355"/>
        <v>0</v>
      </c>
      <c r="DL222" s="89">
        <f t="shared" si="356"/>
        <v>0</v>
      </c>
      <c r="DM222" s="89">
        <f t="shared" si="357"/>
        <v>0</v>
      </c>
      <c r="DN222" s="89">
        <f t="shared" si="358"/>
        <v>0</v>
      </c>
      <c r="DO222" s="89">
        <f t="shared" si="359"/>
        <v>0</v>
      </c>
      <c r="DP222" s="94">
        <f t="shared" si="360"/>
        <v>0</v>
      </c>
      <c r="DQ222" s="90">
        <f t="shared" si="361"/>
        <v>0</v>
      </c>
      <c r="DR222" s="342">
        <f t="shared" si="362"/>
        <v>0</v>
      </c>
      <c r="DS222" s="343">
        <f t="shared" si="363"/>
        <v>0</v>
      </c>
      <c r="DT222" s="343">
        <f t="shared" si="364"/>
        <v>0</v>
      </c>
      <c r="DU222" s="343">
        <f t="shared" si="365"/>
        <v>0</v>
      </c>
      <c r="DV222" s="89">
        <f t="shared" si="366"/>
        <v>0</v>
      </c>
      <c r="DW222" s="89">
        <f t="shared" si="367"/>
        <v>0</v>
      </c>
      <c r="DX222" s="343">
        <f t="shared" si="368"/>
        <v>0</v>
      </c>
      <c r="DY222" s="343">
        <f t="shared" si="369"/>
        <v>0</v>
      </c>
      <c r="DZ222" s="343">
        <f t="shared" si="370"/>
        <v>0</v>
      </c>
      <c r="EA222" s="94">
        <f t="shared" si="371"/>
        <v>0</v>
      </c>
      <c r="EB222" s="90">
        <f t="shared" si="372"/>
        <v>0</v>
      </c>
      <c r="EC222" s="91">
        <f t="shared" si="373"/>
        <v>0</v>
      </c>
      <c r="ED222" s="89">
        <f t="shared" si="374"/>
        <v>0</v>
      </c>
      <c r="EE222" s="89">
        <f t="shared" si="375"/>
        <v>0</v>
      </c>
      <c r="EF222" s="89">
        <f t="shared" si="376"/>
        <v>0</v>
      </c>
      <c r="EG222" s="89">
        <f t="shared" si="377"/>
        <v>0</v>
      </c>
      <c r="EH222" s="89">
        <f t="shared" si="378"/>
        <v>0</v>
      </c>
      <c r="EI222" s="89">
        <f t="shared" si="379"/>
        <v>0</v>
      </c>
      <c r="EJ222" s="89">
        <f t="shared" si="380"/>
        <v>0</v>
      </c>
      <c r="EK222" s="94">
        <f t="shared" si="381"/>
        <v>0</v>
      </c>
      <c r="EL222" s="94">
        <f t="shared" si="382"/>
        <v>0</v>
      </c>
      <c r="EM222" s="90">
        <f t="shared" si="383"/>
        <v>0</v>
      </c>
      <c r="EN222" s="91">
        <f t="shared" si="299"/>
        <v>0</v>
      </c>
      <c r="EO222" s="89">
        <f t="shared" si="300"/>
        <v>0</v>
      </c>
      <c r="EP222" s="89">
        <f t="shared" si="301"/>
        <v>0</v>
      </c>
      <c r="EQ222" s="89">
        <f t="shared" si="302"/>
        <v>0</v>
      </c>
      <c r="ER222" s="89">
        <f t="shared" si="303"/>
        <v>0</v>
      </c>
      <c r="ES222" s="89">
        <f t="shared" si="384"/>
        <v>0</v>
      </c>
      <c r="ET222" s="89">
        <f t="shared" si="304"/>
        <v>0</v>
      </c>
      <c r="EU222" s="89">
        <f t="shared" si="305"/>
        <v>0</v>
      </c>
      <c r="EV222" s="94">
        <f t="shared" si="306"/>
        <v>0</v>
      </c>
      <c r="EW222" s="94">
        <f t="shared" si="307"/>
        <v>0</v>
      </c>
      <c r="EX222" s="90">
        <f t="shared" si="308"/>
        <v>0</v>
      </c>
      <c r="EY222" s="662"/>
    </row>
    <row r="223" spans="1:155" ht="21.75" customHeight="1">
      <c r="A223" s="13">
        <f t="shared" si="297"/>
        <v>0</v>
      </c>
      <c r="B223" s="35">
        <v>44</v>
      </c>
      <c r="C223" s="334">
        <v>215</v>
      </c>
      <c r="D223" s="6">
        <f t="shared" si="298"/>
        <v>0</v>
      </c>
      <c r="E223" s="79"/>
      <c r="F223" s="443" t="str">
        <f t="shared" si="385"/>
        <v/>
      </c>
      <c r="G223" s="79">
        <f>'Data Paste From Shala Darpan'!L216</f>
        <v>0</v>
      </c>
      <c r="H223" s="79">
        <f>'Data Paste From Shala Darpan'!F216</f>
        <v>0</v>
      </c>
      <c r="I223" s="79">
        <f>'Data Paste From Shala Darpan'!H216</f>
        <v>0</v>
      </c>
      <c r="J223" s="79">
        <f>'Data Paste From Shala Darpan'!I216</f>
        <v>0</v>
      </c>
      <c r="K223" s="337">
        <f>'Data Paste From Shala Darpan'!K216</f>
        <v>0</v>
      </c>
      <c r="L223" s="214" t="str">
        <f t="shared" si="309"/>
        <v/>
      </c>
      <c r="M223" s="174"/>
      <c r="N223" s="175" t="str">
        <f t="shared" si="131"/>
        <v/>
      </c>
      <c r="O223" s="220">
        <f t="shared" si="310"/>
        <v>0</v>
      </c>
      <c r="P223" s="681"/>
      <c r="Q223" s="137"/>
      <c r="R223" s="138"/>
      <c r="S223" s="138"/>
      <c r="T223" s="139"/>
      <c r="U223" s="138"/>
      <c r="V223" s="414">
        <f t="shared" si="311"/>
        <v>0</v>
      </c>
      <c r="W223" s="138"/>
      <c r="X223" s="193"/>
      <c r="Y223" s="194"/>
      <c r="Z223" s="194"/>
      <c r="AA223" s="195"/>
      <c r="AB223" s="194"/>
      <c r="AC223" s="417">
        <f t="shared" si="312"/>
        <v>0</v>
      </c>
      <c r="AD223" s="194"/>
      <c r="AE223" s="242"/>
      <c r="AF223" s="243"/>
      <c r="AG223" s="243"/>
      <c r="AH223" s="244"/>
      <c r="AI223" s="243"/>
      <c r="AJ223" s="420">
        <f t="shared" si="313"/>
        <v>0</v>
      </c>
      <c r="AK223" s="243"/>
      <c r="AL223" s="143"/>
      <c r="AM223" s="144"/>
      <c r="AN223" s="144"/>
      <c r="AO223" s="145"/>
      <c r="AP223" s="144"/>
      <c r="AQ223" s="423">
        <f t="shared" si="314"/>
        <v>0</v>
      </c>
      <c r="AR223" s="144"/>
      <c r="AS223" s="257"/>
      <c r="AT223" s="258"/>
      <c r="AU223" s="258"/>
      <c r="AV223" s="259"/>
      <c r="AW223" s="258"/>
      <c r="AX223" s="426">
        <f t="shared" si="315"/>
        <v>0</v>
      </c>
      <c r="AY223" s="258"/>
      <c r="AZ223" s="295"/>
      <c r="BA223" s="296"/>
      <c r="BB223" s="296"/>
      <c r="BC223" s="297"/>
      <c r="BD223" s="296"/>
      <c r="BE223" s="429">
        <f t="shared" si="316"/>
        <v>0</v>
      </c>
      <c r="BF223" s="296"/>
      <c r="BG223" s="257"/>
      <c r="BH223" s="258"/>
      <c r="BI223" s="258"/>
      <c r="BJ223" s="259"/>
      <c r="BK223" s="258"/>
      <c r="BL223" s="426">
        <f t="shared" si="317"/>
        <v>0</v>
      </c>
      <c r="BM223" s="258"/>
      <c r="BN223" s="266">
        <v>0</v>
      </c>
      <c r="BO223" s="267">
        <v>0</v>
      </c>
      <c r="BP223" s="274">
        <v>0</v>
      </c>
      <c r="BQ223" s="275">
        <v>0</v>
      </c>
      <c r="BR223" s="282">
        <v>0</v>
      </c>
      <c r="BS223" s="283">
        <v>0</v>
      </c>
      <c r="BT223" s="202">
        <v>0</v>
      </c>
      <c r="BU223" s="203">
        <v>0</v>
      </c>
      <c r="BV223" s="203">
        <v>0</v>
      </c>
      <c r="BW223" s="150">
        <v>0</v>
      </c>
      <c r="BX223" s="151">
        <v>0</v>
      </c>
      <c r="BY223" s="301">
        <v>0</v>
      </c>
      <c r="BZ223" s="91">
        <f t="shared" si="318"/>
        <v>0</v>
      </c>
      <c r="CA223" s="89">
        <f t="shared" si="319"/>
        <v>0</v>
      </c>
      <c r="CB223" s="89">
        <f t="shared" si="320"/>
        <v>0</v>
      </c>
      <c r="CC223" s="89">
        <f t="shared" si="321"/>
        <v>0</v>
      </c>
      <c r="CD223" s="89">
        <f t="shared" si="322"/>
        <v>0</v>
      </c>
      <c r="CE223" s="89">
        <f t="shared" si="323"/>
        <v>0</v>
      </c>
      <c r="CF223" s="89">
        <f t="shared" si="324"/>
        <v>0</v>
      </c>
      <c r="CG223" s="89">
        <f t="shared" si="325"/>
        <v>0</v>
      </c>
      <c r="CH223" s="94">
        <f t="shared" si="326"/>
        <v>0</v>
      </c>
      <c r="CI223" s="94">
        <f t="shared" si="327"/>
        <v>0</v>
      </c>
      <c r="CJ223" s="90">
        <f t="shared" si="328"/>
        <v>0</v>
      </c>
      <c r="CK223" s="91">
        <f t="shared" si="329"/>
        <v>0</v>
      </c>
      <c r="CL223" s="89">
        <f t="shared" si="330"/>
        <v>0</v>
      </c>
      <c r="CM223" s="89">
        <f t="shared" si="331"/>
        <v>0</v>
      </c>
      <c r="CN223" s="89">
        <f t="shared" si="332"/>
        <v>0</v>
      </c>
      <c r="CO223" s="89">
        <f t="shared" si="333"/>
        <v>0</v>
      </c>
      <c r="CP223" s="89">
        <f t="shared" si="334"/>
        <v>0</v>
      </c>
      <c r="CQ223" s="89">
        <f t="shared" si="335"/>
        <v>0</v>
      </c>
      <c r="CR223" s="89">
        <f t="shared" si="336"/>
        <v>0</v>
      </c>
      <c r="CS223" s="94">
        <f t="shared" si="337"/>
        <v>0</v>
      </c>
      <c r="CT223" s="94">
        <f t="shared" si="338"/>
        <v>0</v>
      </c>
      <c r="CU223" s="90">
        <f t="shared" si="339"/>
        <v>0</v>
      </c>
      <c r="CV223" s="91">
        <f t="shared" si="340"/>
        <v>0</v>
      </c>
      <c r="CW223" s="89">
        <f t="shared" si="341"/>
        <v>0</v>
      </c>
      <c r="CX223" s="89">
        <f t="shared" si="342"/>
        <v>0</v>
      </c>
      <c r="CY223" s="89">
        <f t="shared" si="343"/>
        <v>0</v>
      </c>
      <c r="CZ223" s="89">
        <f t="shared" si="344"/>
        <v>0</v>
      </c>
      <c r="DA223" s="89">
        <f t="shared" si="345"/>
        <v>0</v>
      </c>
      <c r="DB223" s="89">
        <f t="shared" si="346"/>
        <v>0</v>
      </c>
      <c r="DC223" s="89">
        <f t="shared" si="347"/>
        <v>0</v>
      </c>
      <c r="DD223" s="94">
        <f t="shared" si="348"/>
        <v>0</v>
      </c>
      <c r="DE223" s="94">
        <f t="shared" si="349"/>
        <v>0</v>
      </c>
      <c r="DF223" s="90">
        <f t="shared" si="350"/>
        <v>0</v>
      </c>
      <c r="DG223" s="91">
        <f t="shared" si="351"/>
        <v>0</v>
      </c>
      <c r="DH223" s="91">
        <f t="shared" si="352"/>
        <v>0</v>
      </c>
      <c r="DI223" s="91">
        <f t="shared" si="353"/>
        <v>0</v>
      </c>
      <c r="DJ223" s="91">
        <f t="shared" si="354"/>
        <v>0</v>
      </c>
      <c r="DK223" s="89">
        <f t="shared" si="355"/>
        <v>0</v>
      </c>
      <c r="DL223" s="89">
        <f t="shared" si="356"/>
        <v>0</v>
      </c>
      <c r="DM223" s="89">
        <f t="shared" si="357"/>
        <v>0</v>
      </c>
      <c r="DN223" s="89">
        <f t="shared" si="358"/>
        <v>0</v>
      </c>
      <c r="DO223" s="89">
        <f t="shared" si="359"/>
        <v>0</v>
      </c>
      <c r="DP223" s="94">
        <f t="shared" si="360"/>
        <v>0</v>
      </c>
      <c r="DQ223" s="90">
        <f t="shared" si="361"/>
        <v>0</v>
      </c>
      <c r="DR223" s="342">
        <f t="shared" si="362"/>
        <v>0</v>
      </c>
      <c r="DS223" s="343">
        <f t="shared" si="363"/>
        <v>0</v>
      </c>
      <c r="DT223" s="343">
        <f t="shared" si="364"/>
        <v>0</v>
      </c>
      <c r="DU223" s="343">
        <f t="shared" si="365"/>
        <v>0</v>
      </c>
      <c r="DV223" s="89">
        <f t="shared" si="366"/>
        <v>0</v>
      </c>
      <c r="DW223" s="89">
        <f t="shared" si="367"/>
        <v>0</v>
      </c>
      <c r="DX223" s="343">
        <f t="shared" si="368"/>
        <v>0</v>
      </c>
      <c r="DY223" s="343">
        <f t="shared" si="369"/>
        <v>0</v>
      </c>
      <c r="DZ223" s="343">
        <f t="shared" si="370"/>
        <v>0</v>
      </c>
      <c r="EA223" s="94">
        <f t="shared" si="371"/>
        <v>0</v>
      </c>
      <c r="EB223" s="90">
        <f t="shared" si="372"/>
        <v>0</v>
      </c>
      <c r="EC223" s="91">
        <f t="shared" si="373"/>
        <v>0</v>
      </c>
      <c r="ED223" s="89">
        <f t="shared" si="374"/>
        <v>0</v>
      </c>
      <c r="EE223" s="89">
        <f t="shared" si="375"/>
        <v>0</v>
      </c>
      <c r="EF223" s="89">
        <f t="shared" si="376"/>
        <v>0</v>
      </c>
      <c r="EG223" s="89">
        <f t="shared" si="377"/>
        <v>0</v>
      </c>
      <c r="EH223" s="89">
        <f t="shared" si="378"/>
        <v>0</v>
      </c>
      <c r="EI223" s="89">
        <f t="shared" si="379"/>
        <v>0</v>
      </c>
      <c r="EJ223" s="89">
        <f t="shared" si="380"/>
        <v>0</v>
      </c>
      <c r="EK223" s="94">
        <f t="shared" si="381"/>
        <v>0</v>
      </c>
      <c r="EL223" s="94">
        <f t="shared" si="382"/>
        <v>0</v>
      </c>
      <c r="EM223" s="90">
        <f t="shared" si="383"/>
        <v>0</v>
      </c>
      <c r="EN223" s="91">
        <f t="shared" si="299"/>
        <v>0</v>
      </c>
      <c r="EO223" s="89">
        <f t="shared" si="300"/>
        <v>0</v>
      </c>
      <c r="EP223" s="89">
        <f t="shared" si="301"/>
        <v>0</v>
      </c>
      <c r="EQ223" s="89">
        <f t="shared" si="302"/>
        <v>0</v>
      </c>
      <c r="ER223" s="89">
        <f t="shared" si="303"/>
        <v>0</v>
      </c>
      <c r="ES223" s="89">
        <f t="shared" si="384"/>
        <v>0</v>
      </c>
      <c r="ET223" s="89">
        <f t="shared" si="304"/>
        <v>0</v>
      </c>
      <c r="EU223" s="89">
        <f t="shared" si="305"/>
        <v>0</v>
      </c>
      <c r="EV223" s="94">
        <f t="shared" si="306"/>
        <v>0</v>
      </c>
      <c r="EW223" s="94">
        <f t="shared" si="307"/>
        <v>0</v>
      </c>
      <c r="EX223" s="90">
        <f t="shared" si="308"/>
        <v>0</v>
      </c>
      <c r="EY223" s="662"/>
    </row>
    <row r="224" spans="1:155" ht="21.75" customHeight="1">
      <c r="A224" s="13">
        <f t="shared" si="297"/>
        <v>0</v>
      </c>
      <c r="B224" s="35">
        <v>45</v>
      </c>
      <c r="C224" s="336">
        <v>216</v>
      </c>
      <c r="D224" s="6">
        <f t="shared" si="298"/>
        <v>0</v>
      </c>
      <c r="E224" s="79"/>
      <c r="F224" s="443" t="str">
        <f t="shared" si="385"/>
        <v/>
      </c>
      <c r="G224" s="78">
        <f>'Data Paste From Shala Darpan'!L217</f>
        <v>0</v>
      </c>
      <c r="H224" s="79">
        <f>'Data Paste From Shala Darpan'!F217</f>
        <v>0</v>
      </c>
      <c r="I224" s="79">
        <f>'Data Paste From Shala Darpan'!H217</f>
        <v>0</v>
      </c>
      <c r="J224" s="79">
        <f>'Data Paste From Shala Darpan'!I217</f>
        <v>0</v>
      </c>
      <c r="K224" s="337">
        <f>'Data Paste From Shala Darpan'!K217</f>
        <v>0</v>
      </c>
      <c r="L224" s="214" t="str">
        <f t="shared" si="309"/>
        <v/>
      </c>
      <c r="M224" s="174"/>
      <c r="N224" s="175" t="str">
        <f t="shared" si="131"/>
        <v/>
      </c>
      <c r="O224" s="220">
        <f t="shared" si="310"/>
        <v>0</v>
      </c>
      <c r="P224" s="681"/>
      <c r="Q224" s="137"/>
      <c r="R224" s="138"/>
      <c r="S224" s="138"/>
      <c r="T224" s="139"/>
      <c r="U224" s="138"/>
      <c r="V224" s="414">
        <f t="shared" si="311"/>
        <v>0</v>
      </c>
      <c r="W224" s="138"/>
      <c r="X224" s="193"/>
      <c r="Y224" s="194"/>
      <c r="Z224" s="194"/>
      <c r="AA224" s="195"/>
      <c r="AB224" s="194"/>
      <c r="AC224" s="417">
        <f t="shared" si="312"/>
        <v>0</v>
      </c>
      <c r="AD224" s="194"/>
      <c r="AE224" s="242"/>
      <c r="AF224" s="243"/>
      <c r="AG224" s="243"/>
      <c r="AH224" s="244"/>
      <c r="AI224" s="243"/>
      <c r="AJ224" s="420">
        <f t="shared" si="313"/>
        <v>0</v>
      </c>
      <c r="AK224" s="243"/>
      <c r="AL224" s="143"/>
      <c r="AM224" s="144"/>
      <c r="AN224" s="144"/>
      <c r="AO224" s="145"/>
      <c r="AP224" s="144"/>
      <c r="AQ224" s="423">
        <f t="shared" si="314"/>
        <v>0</v>
      </c>
      <c r="AR224" s="144"/>
      <c r="AS224" s="257"/>
      <c r="AT224" s="258"/>
      <c r="AU224" s="258"/>
      <c r="AV224" s="259"/>
      <c r="AW224" s="258"/>
      <c r="AX224" s="426">
        <f t="shared" si="315"/>
        <v>0</v>
      </c>
      <c r="AY224" s="258"/>
      <c r="AZ224" s="295"/>
      <c r="BA224" s="296"/>
      <c r="BB224" s="296"/>
      <c r="BC224" s="297"/>
      <c r="BD224" s="296"/>
      <c r="BE224" s="429">
        <f t="shared" si="316"/>
        <v>0</v>
      </c>
      <c r="BF224" s="296"/>
      <c r="BG224" s="257"/>
      <c r="BH224" s="258"/>
      <c r="BI224" s="258"/>
      <c r="BJ224" s="259"/>
      <c r="BK224" s="258"/>
      <c r="BL224" s="426">
        <f t="shared" si="317"/>
        <v>0</v>
      </c>
      <c r="BM224" s="258"/>
      <c r="BN224" s="266">
        <v>0</v>
      </c>
      <c r="BO224" s="267">
        <v>0</v>
      </c>
      <c r="BP224" s="274">
        <v>0</v>
      </c>
      <c r="BQ224" s="275">
        <v>0</v>
      </c>
      <c r="BR224" s="282">
        <v>0</v>
      </c>
      <c r="BS224" s="283">
        <v>0</v>
      </c>
      <c r="BT224" s="202">
        <v>0</v>
      </c>
      <c r="BU224" s="203">
        <v>0</v>
      </c>
      <c r="BV224" s="203">
        <v>0</v>
      </c>
      <c r="BW224" s="150">
        <v>0</v>
      </c>
      <c r="BX224" s="151">
        <v>0</v>
      </c>
      <c r="BY224" s="301">
        <v>0</v>
      </c>
      <c r="BZ224" s="91">
        <f t="shared" si="318"/>
        <v>0</v>
      </c>
      <c r="CA224" s="89">
        <f t="shared" si="319"/>
        <v>0</v>
      </c>
      <c r="CB224" s="89">
        <f t="shared" si="320"/>
        <v>0</v>
      </c>
      <c r="CC224" s="89">
        <f t="shared" si="321"/>
        <v>0</v>
      </c>
      <c r="CD224" s="89">
        <f t="shared" si="322"/>
        <v>0</v>
      </c>
      <c r="CE224" s="89">
        <f t="shared" si="323"/>
        <v>0</v>
      </c>
      <c r="CF224" s="89">
        <f t="shared" si="324"/>
        <v>0</v>
      </c>
      <c r="CG224" s="89">
        <f t="shared" si="325"/>
        <v>0</v>
      </c>
      <c r="CH224" s="94">
        <f t="shared" si="326"/>
        <v>0</v>
      </c>
      <c r="CI224" s="94">
        <f t="shared" si="327"/>
        <v>0</v>
      </c>
      <c r="CJ224" s="90">
        <f t="shared" si="328"/>
        <v>0</v>
      </c>
      <c r="CK224" s="91">
        <f t="shared" si="329"/>
        <v>0</v>
      </c>
      <c r="CL224" s="89">
        <f t="shared" si="330"/>
        <v>0</v>
      </c>
      <c r="CM224" s="89">
        <f t="shared" si="331"/>
        <v>0</v>
      </c>
      <c r="CN224" s="89">
        <f t="shared" si="332"/>
        <v>0</v>
      </c>
      <c r="CO224" s="89">
        <f t="shared" si="333"/>
        <v>0</v>
      </c>
      <c r="CP224" s="89">
        <f t="shared" si="334"/>
        <v>0</v>
      </c>
      <c r="CQ224" s="89">
        <f t="shared" si="335"/>
        <v>0</v>
      </c>
      <c r="CR224" s="89">
        <f t="shared" si="336"/>
        <v>0</v>
      </c>
      <c r="CS224" s="94">
        <f t="shared" si="337"/>
        <v>0</v>
      </c>
      <c r="CT224" s="94">
        <f t="shared" si="338"/>
        <v>0</v>
      </c>
      <c r="CU224" s="90">
        <f t="shared" si="339"/>
        <v>0</v>
      </c>
      <c r="CV224" s="91">
        <f t="shared" si="340"/>
        <v>0</v>
      </c>
      <c r="CW224" s="89">
        <f t="shared" si="341"/>
        <v>0</v>
      </c>
      <c r="CX224" s="89">
        <f t="shared" si="342"/>
        <v>0</v>
      </c>
      <c r="CY224" s="89">
        <f t="shared" si="343"/>
        <v>0</v>
      </c>
      <c r="CZ224" s="89">
        <f t="shared" si="344"/>
        <v>0</v>
      </c>
      <c r="DA224" s="89">
        <f t="shared" si="345"/>
        <v>0</v>
      </c>
      <c r="DB224" s="89">
        <f t="shared" si="346"/>
        <v>0</v>
      </c>
      <c r="DC224" s="89">
        <f t="shared" si="347"/>
        <v>0</v>
      </c>
      <c r="DD224" s="94">
        <f t="shared" si="348"/>
        <v>0</v>
      </c>
      <c r="DE224" s="94">
        <f t="shared" si="349"/>
        <v>0</v>
      </c>
      <c r="DF224" s="90">
        <f t="shared" si="350"/>
        <v>0</v>
      </c>
      <c r="DG224" s="91">
        <f t="shared" si="351"/>
        <v>0</v>
      </c>
      <c r="DH224" s="91">
        <f t="shared" si="352"/>
        <v>0</v>
      </c>
      <c r="DI224" s="91">
        <f t="shared" si="353"/>
        <v>0</v>
      </c>
      <c r="DJ224" s="91">
        <f t="shared" si="354"/>
        <v>0</v>
      </c>
      <c r="DK224" s="89">
        <f t="shared" si="355"/>
        <v>0</v>
      </c>
      <c r="DL224" s="89">
        <f t="shared" si="356"/>
        <v>0</v>
      </c>
      <c r="DM224" s="89">
        <f t="shared" si="357"/>
        <v>0</v>
      </c>
      <c r="DN224" s="89">
        <f t="shared" si="358"/>
        <v>0</v>
      </c>
      <c r="DO224" s="89">
        <f t="shared" si="359"/>
        <v>0</v>
      </c>
      <c r="DP224" s="94">
        <f t="shared" si="360"/>
        <v>0</v>
      </c>
      <c r="DQ224" s="90">
        <f t="shared" si="361"/>
        <v>0</v>
      </c>
      <c r="DR224" s="342">
        <f t="shared" si="362"/>
        <v>0</v>
      </c>
      <c r="DS224" s="343">
        <f t="shared" si="363"/>
        <v>0</v>
      </c>
      <c r="DT224" s="343">
        <f t="shared" si="364"/>
        <v>0</v>
      </c>
      <c r="DU224" s="343">
        <f t="shared" si="365"/>
        <v>0</v>
      </c>
      <c r="DV224" s="89">
        <f t="shared" si="366"/>
        <v>0</v>
      </c>
      <c r="DW224" s="89">
        <f t="shared" si="367"/>
        <v>0</v>
      </c>
      <c r="DX224" s="343">
        <f t="shared" si="368"/>
        <v>0</v>
      </c>
      <c r="DY224" s="343">
        <f t="shared" si="369"/>
        <v>0</v>
      </c>
      <c r="DZ224" s="343">
        <f t="shared" si="370"/>
        <v>0</v>
      </c>
      <c r="EA224" s="94">
        <f t="shared" si="371"/>
        <v>0</v>
      </c>
      <c r="EB224" s="90">
        <f t="shared" si="372"/>
        <v>0</v>
      </c>
      <c r="EC224" s="91">
        <f t="shared" si="373"/>
        <v>0</v>
      </c>
      <c r="ED224" s="89">
        <f t="shared" si="374"/>
        <v>0</v>
      </c>
      <c r="EE224" s="89">
        <f t="shared" si="375"/>
        <v>0</v>
      </c>
      <c r="EF224" s="89">
        <f t="shared" si="376"/>
        <v>0</v>
      </c>
      <c r="EG224" s="89">
        <f t="shared" si="377"/>
        <v>0</v>
      </c>
      <c r="EH224" s="89">
        <f t="shared" si="378"/>
        <v>0</v>
      </c>
      <c r="EI224" s="89">
        <f t="shared" si="379"/>
        <v>0</v>
      </c>
      <c r="EJ224" s="89">
        <f t="shared" si="380"/>
        <v>0</v>
      </c>
      <c r="EK224" s="94">
        <f t="shared" si="381"/>
        <v>0</v>
      </c>
      <c r="EL224" s="94">
        <f t="shared" si="382"/>
        <v>0</v>
      </c>
      <c r="EM224" s="90">
        <f t="shared" si="383"/>
        <v>0</v>
      </c>
      <c r="EN224" s="91">
        <f t="shared" si="299"/>
        <v>0</v>
      </c>
      <c r="EO224" s="89">
        <f t="shared" si="300"/>
        <v>0</v>
      </c>
      <c r="EP224" s="89">
        <f t="shared" si="301"/>
        <v>0</v>
      </c>
      <c r="EQ224" s="89">
        <f t="shared" si="302"/>
        <v>0</v>
      </c>
      <c r="ER224" s="89">
        <f t="shared" si="303"/>
        <v>0</v>
      </c>
      <c r="ES224" s="89">
        <f t="shared" si="384"/>
        <v>0</v>
      </c>
      <c r="ET224" s="89">
        <f t="shared" si="304"/>
        <v>0</v>
      </c>
      <c r="EU224" s="89">
        <f t="shared" si="305"/>
        <v>0</v>
      </c>
      <c r="EV224" s="94">
        <f t="shared" si="306"/>
        <v>0</v>
      </c>
      <c r="EW224" s="94">
        <f t="shared" si="307"/>
        <v>0</v>
      </c>
      <c r="EX224" s="90">
        <f t="shared" si="308"/>
        <v>0</v>
      </c>
      <c r="EY224" s="662"/>
    </row>
    <row r="225" spans="1:155" ht="21.75" customHeight="1">
      <c r="A225" s="13">
        <f t="shared" si="297"/>
        <v>0</v>
      </c>
      <c r="B225" s="35">
        <v>46</v>
      </c>
      <c r="C225" s="334">
        <v>217</v>
      </c>
      <c r="D225" s="6">
        <f t="shared" si="298"/>
        <v>0</v>
      </c>
      <c r="E225" s="79"/>
      <c r="F225" s="443" t="str">
        <f t="shared" si="385"/>
        <v/>
      </c>
      <c r="G225" s="79">
        <f>'Data Paste From Shala Darpan'!L218</f>
        <v>0</v>
      </c>
      <c r="H225" s="79">
        <f>'Data Paste From Shala Darpan'!F218</f>
        <v>0</v>
      </c>
      <c r="I225" s="79">
        <f>'Data Paste From Shala Darpan'!H218</f>
        <v>0</v>
      </c>
      <c r="J225" s="79">
        <f>'Data Paste From Shala Darpan'!I218</f>
        <v>0</v>
      </c>
      <c r="K225" s="337">
        <f>'Data Paste From Shala Darpan'!K218</f>
        <v>0</v>
      </c>
      <c r="L225" s="214" t="str">
        <f t="shared" si="309"/>
        <v/>
      </c>
      <c r="M225" s="174"/>
      <c r="N225" s="175" t="str">
        <f t="shared" si="131"/>
        <v/>
      </c>
      <c r="O225" s="220">
        <f t="shared" si="310"/>
        <v>0</v>
      </c>
      <c r="P225" s="681"/>
      <c r="Q225" s="137"/>
      <c r="R225" s="138"/>
      <c r="S225" s="138"/>
      <c r="T225" s="139"/>
      <c r="U225" s="138"/>
      <c r="V225" s="414">
        <f t="shared" si="311"/>
        <v>0</v>
      </c>
      <c r="W225" s="138"/>
      <c r="X225" s="193"/>
      <c r="Y225" s="194"/>
      <c r="Z225" s="194"/>
      <c r="AA225" s="195"/>
      <c r="AB225" s="194"/>
      <c r="AC225" s="417">
        <f t="shared" si="312"/>
        <v>0</v>
      </c>
      <c r="AD225" s="194"/>
      <c r="AE225" s="242"/>
      <c r="AF225" s="243"/>
      <c r="AG225" s="243"/>
      <c r="AH225" s="244"/>
      <c r="AI225" s="243"/>
      <c r="AJ225" s="420">
        <f t="shared" si="313"/>
        <v>0</v>
      </c>
      <c r="AK225" s="243"/>
      <c r="AL225" s="143"/>
      <c r="AM225" s="144"/>
      <c r="AN225" s="144"/>
      <c r="AO225" s="145"/>
      <c r="AP225" s="144"/>
      <c r="AQ225" s="423">
        <f t="shared" si="314"/>
        <v>0</v>
      </c>
      <c r="AR225" s="144"/>
      <c r="AS225" s="257"/>
      <c r="AT225" s="258"/>
      <c r="AU225" s="258"/>
      <c r="AV225" s="259"/>
      <c r="AW225" s="258"/>
      <c r="AX225" s="426">
        <f t="shared" si="315"/>
        <v>0</v>
      </c>
      <c r="AY225" s="258"/>
      <c r="AZ225" s="295"/>
      <c r="BA225" s="296"/>
      <c r="BB225" s="296"/>
      <c r="BC225" s="297"/>
      <c r="BD225" s="296"/>
      <c r="BE225" s="429">
        <f t="shared" si="316"/>
        <v>0</v>
      </c>
      <c r="BF225" s="296"/>
      <c r="BG225" s="257"/>
      <c r="BH225" s="258"/>
      <c r="BI225" s="258"/>
      <c r="BJ225" s="259"/>
      <c r="BK225" s="258"/>
      <c r="BL225" s="426">
        <f t="shared" si="317"/>
        <v>0</v>
      </c>
      <c r="BM225" s="258"/>
      <c r="BN225" s="266">
        <v>0</v>
      </c>
      <c r="BO225" s="267">
        <v>0</v>
      </c>
      <c r="BP225" s="274">
        <v>0</v>
      </c>
      <c r="BQ225" s="275">
        <v>0</v>
      </c>
      <c r="BR225" s="282">
        <v>0</v>
      </c>
      <c r="BS225" s="283">
        <v>0</v>
      </c>
      <c r="BT225" s="202">
        <v>0</v>
      </c>
      <c r="BU225" s="203">
        <v>0</v>
      </c>
      <c r="BV225" s="203">
        <v>0</v>
      </c>
      <c r="BW225" s="150">
        <v>0</v>
      </c>
      <c r="BX225" s="151">
        <v>0</v>
      </c>
      <c r="BY225" s="301">
        <v>0</v>
      </c>
      <c r="BZ225" s="91">
        <f t="shared" si="318"/>
        <v>0</v>
      </c>
      <c r="CA225" s="89">
        <f t="shared" si="319"/>
        <v>0</v>
      </c>
      <c r="CB225" s="89">
        <f t="shared" si="320"/>
        <v>0</v>
      </c>
      <c r="CC225" s="89">
        <f t="shared" si="321"/>
        <v>0</v>
      </c>
      <c r="CD225" s="89">
        <f t="shared" si="322"/>
        <v>0</v>
      </c>
      <c r="CE225" s="89">
        <f t="shared" si="323"/>
        <v>0</v>
      </c>
      <c r="CF225" s="89">
        <f t="shared" si="324"/>
        <v>0</v>
      </c>
      <c r="CG225" s="89">
        <f t="shared" si="325"/>
        <v>0</v>
      </c>
      <c r="CH225" s="94">
        <f t="shared" si="326"/>
        <v>0</v>
      </c>
      <c r="CI225" s="94">
        <f t="shared" si="327"/>
        <v>0</v>
      </c>
      <c r="CJ225" s="90">
        <f t="shared" si="328"/>
        <v>0</v>
      </c>
      <c r="CK225" s="91">
        <f t="shared" si="329"/>
        <v>0</v>
      </c>
      <c r="CL225" s="89">
        <f t="shared" si="330"/>
        <v>0</v>
      </c>
      <c r="CM225" s="89">
        <f t="shared" si="331"/>
        <v>0</v>
      </c>
      <c r="CN225" s="89">
        <f t="shared" si="332"/>
        <v>0</v>
      </c>
      <c r="CO225" s="89">
        <f t="shared" si="333"/>
        <v>0</v>
      </c>
      <c r="CP225" s="89">
        <f t="shared" si="334"/>
        <v>0</v>
      </c>
      <c r="CQ225" s="89">
        <f t="shared" si="335"/>
        <v>0</v>
      </c>
      <c r="CR225" s="89">
        <f t="shared" si="336"/>
        <v>0</v>
      </c>
      <c r="CS225" s="94">
        <f t="shared" si="337"/>
        <v>0</v>
      </c>
      <c r="CT225" s="94">
        <f t="shared" si="338"/>
        <v>0</v>
      </c>
      <c r="CU225" s="90">
        <f t="shared" si="339"/>
        <v>0</v>
      </c>
      <c r="CV225" s="91">
        <f t="shared" si="340"/>
        <v>0</v>
      </c>
      <c r="CW225" s="89">
        <f t="shared" si="341"/>
        <v>0</v>
      </c>
      <c r="CX225" s="89">
        <f t="shared" si="342"/>
        <v>0</v>
      </c>
      <c r="CY225" s="89">
        <f t="shared" si="343"/>
        <v>0</v>
      </c>
      <c r="CZ225" s="89">
        <f t="shared" si="344"/>
        <v>0</v>
      </c>
      <c r="DA225" s="89">
        <f t="shared" si="345"/>
        <v>0</v>
      </c>
      <c r="DB225" s="89">
        <f t="shared" si="346"/>
        <v>0</v>
      </c>
      <c r="DC225" s="89">
        <f t="shared" si="347"/>
        <v>0</v>
      </c>
      <c r="DD225" s="94">
        <f t="shared" si="348"/>
        <v>0</v>
      </c>
      <c r="DE225" s="94">
        <f t="shared" si="349"/>
        <v>0</v>
      </c>
      <c r="DF225" s="90">
        <f t="shared" si="350"/>
        <v>0</v>
      </c>
      <c r="DG225" s="91">
        <f t="shared" si="351"/>
        <v>0</v>
      </c>
      <c r="DH225" s="91">
        <f t="shared" si="352"/>
        <v>0</v>
      </c>
      <c r="DI225" s="91">
        <f t="shared" si="353"/>
        <v>0</v>
      </c>
      <c r="DJ225" s="91">
        <f t="shared" si="354"/>
        <v>0</v>
      </c>
      <c r="DK225" s="89">
        <f t="shared" si="355"/>
        <v>0</v>
      </c>
      <c r="DL225" s="89">
        <f t="shared" si="356"/>
        <v>0</v>
      </c>
      <c r="DM225" s="89">
        <f t="shared" si="357"/>
        <v>0</v>
      </c>
      <c r="DN225" s="89">
        <f t="shared" si="358"/>
        <v>0</v>
      </c>
      <c r="DO225" s="89">
        <f t="shared" si="359"/>
        <v>0</v>
      </c>
      <c r="DP225" s="94">
        <f t="shared" si="360"/>
        <v>0</v>
      </c>
      <c r="DQ225" s="90">
        <f t="shared" si="361"/>
        <v>0</v>
      </c>
      <c r="DR225" s="342">
        <f t="shared" si="362"/>
        <v>0</v>
      </c>
      <c r="DS225" s="343">
        <f t="shared" si="363"/>
        <v>0</v>
      </c>
      <c r="DT225" s="343">
        <f t="shared" si="364"/>
        <v>0</v>
      </c>
      <c r="DU225" s="343">
        <f t="shared" si="365"/>
        <v>0</v>
      </c>
      <c r="DV225" s="89">
        <f t="shared" si="366"/>
        <v>0</v>
      </c>
      <c r="DW225" s="89">
        <f t="shared" si="367"/>
        <v>0</v>
      </c>
      <c r="DX225" s="343">
        <f t="shared" si="368"/>
        <v>0</v>
      </c>
      <c r="DY225" s="343">
        <f t="shared" si="369"/>
        <v>0</v>
      </c>
      <c r="DZ225" s="343">
        <f t="shared" si="370"/>
        <v>0</v>
      </c>
      <c r="EA225" s="94">
        <f t="shared" si="371"/>
        <v>0</v>
      </c>
      <c r="EB225" s="90">
        <f t="shared" si="372"/>
        <v>0</v>
      </c>
      <c r="EC225" s="91">
        <f t="shared" si="373"/>
        <v>0</v>
      </c>
      <c r="ED225" s="89">
        <f t="shared" si="374"/>
        <v>0</v>
      </c>
      <c r="EE225" s="89">
        <f t="shared" si="375"/>
        <v>0</v>
      </c>
      <c r="EF225" s="89">
        <f t="shared" si="376"/>
        <v>0</v>
      </c>
      <c r="EG225" s="89">
        <f t="shared" si="377"/>
        <v>0</v>
      </c>
      <c r="EH225" s="89">
        <f t="shared" si="378"/>
        <v>0</v>
      </c>
      <c r="EI225" s="89">
        <f t="shared" si="379"/>
        <v>0</v>
      </c>
      <c r="EJ225" s="89">
        <f t="shared" si="380"/>
        <v>0</v>
      </c>
      <c r="EK225" s="94">
        <f t="shared" si="381"/>
        <v>0</v>
      </c>
      <c r="EL225" s="94">
        <f t="shared" si="382"/>
        <v>0</v>
      </c>
      <c r="EM225" s="90">
        <f t="shared" si="383"/>
        <v>0</v>
      </c>
      <c r="EN225" s="91">
        <f t="shared" si="299"/>
        <v>0</v>
      </c>
      <c r="EO225" s="89">
        <f t="shared" si="300"/>
        <v>0</v>
      </c>
      <c r="EP225" s="89">
        <f t="shared" si="301"/>
        <v>0</v>
      </c>
      <c r="EQ225" s="89">
        <f t="shared" si="302"/>
        <v>0</v>
      </c>
      <c r="ER225" s="89">
        <f t="shared" si="303"/>
        <v>0</v>
      </c>
      <c r="ES225" s="89">
        <f t="shared" si="384"/>
        <v>0</v>
      </c>
      <c r="ET225" s="89">
        <f t="shared" si="304"/>
        <v>0</v>
      </c>
      <c r="EU225" s="89">
        <f t="shared" si="305"/>
        <v>0</v>
      </c>
      <c r="EV225" s="94">
        <f t="shared" si="306"/>
        <v>0</v>
      </c>
      <c r="EW225" s="94">
        <f t="shared" si="307"/>
        <v>0</v>
      </c>
      <c r="EX225" s="90">
        <f t="shared" si="308"/>
        <v>0</v>
      </c>
      <c r="EY225" s="662"/>
    </row>
    <row r="226" spans="1:155" ht="21.75" customHeight="1">
      <c r="A226" s="13">
        <f t="shared" si="297"/>
        <v>0</v>
      </c>
      <c r="B226" s="35">
        <v>47</v>
      </c>
      <c r="C226" s="336">
        <v>218</v>
      </c>
      <c r="D226" s="6">
        <f t="shared" si="298"/>
        <v>0</v>
      </c>
      <c r="E226" s="79"/>
      <c r="F226" s="443" t="str">
        <f t="shared" si="385"/>
        <v/>
      </c>
      <c r="G226" s="78">
        <f>'Data Paste From Shala Darpan'!L219</f>
        <v>0</v>
      </c>
      <c r="H226" s="79">
        <f>'Data Paste From Shala Darpan'!F219</f>
        <v>0</v>
      </c>
      <c r="I226" s="79">
        <f>'Data Paste From Shala Darpan'!H219</f>
        <v>0</v>
      </c>
      <c r="J226" s="79">
        <f>'Data Paste From Shala Darpan'!I219</f>
        <v>0</v>
      </c>
      <c r="K226" s="337">
        <f>'Data Paste From Shala Darpan'!K219</f>
        <v>0</v>
      </c>
      <c r="L226" s="214" t="str">
        <f t="shared" si="309"/>
        <v/>
      </c>
      <c r="M226" s="174"/>
      <c r="N226" s="175" t="str">
        <f t="shared" si="131"/>
        <v/>
      </c>
      <c r="O226" s="220">
        <f t="shared" si="310"/>
        <v>0</v>
      </c>
      <c r="P226" s="681"/>
      <c r="Q226" s="137"/>
      <c r="R226" s="138"/>
      <c r="S226" s="138"/>
      <c r="T226" s="139"/>
      <c r="U226" s="138"/>
      <c r="V226" s="414">
        <f t="shared" si="311"/>
        <v>0</v>
      </c>
      <c r="W226" s="138"/>
      <c r="X226" s="193"/>
      <c r="Y226" s="194"/>
      <c r="Z226" s="194"/>
      <c r="AA226" s="195"/>
      <c r="AB226" s="194"/>
      <c r="AC226" s="417">
        <f t="shared" si="312"/>
        <v>0</v>
      </c>
      <c r="AD226" s="194"/>
      <c r="AE226" s="242"/>
      <c r="AF226" s="243"/>
      <c r="AG226" s="243"/>
      <c r="AH226" s="244"/>
      <c r="AI226" s="243"/>
      <c r="AJ226" s="420">
        <f t="shared" si="313"/>
        <v>0</v>
      </c>
      <c r="AK226" s="243"/>
      <c r="AL226" s="143"/>
      <c r="AM226" s="144"/>
      <c r="AN226" s="144"/>
      <c r="AO226" s="145"/>
      <c r="AP226" s="144"/>
      <c r="AQ226" s="423">
        <f t="shared" si="314"/>
        <v>0</v>
      </c>
      <c r="AR226" s="144"/>
      <c r="AS226" s="257"/>
      <c r="AT226" s="258"/>
      <c r="AU226" s="258"/>
      <c r="AV226" s="259"/>
      <c r="AW226" s="258"/>
      <c r="AX226" s="426">
        <f t="shared" si="315"/>
        <v>0</v>
      </c>
      <c r="AY226" s="258"/>
      <c r="AZ226" s="295"/>
      <c r="BA226" s="296"/>
      <c r="BB226" s="296"/>
      <c r="BC226" s="297"/>
      <c r="BD226" s="296"/>
      <c r="BE226" s="429">
        <f t="shared" si="316"/>
        <v>0</v>
      </c>
      <c r="BF226" s="296"/>
      <c r="BG226" s="257"/>
      <c r="BH226" s="258"/>
      <c r="BI226" s="258"/>
      <c r="BJ226" s="259"/>
      <c r="BK226" s="258"/>
      <c r="BL226" s="426">
        <f t="shared" si="317"/>
        <v>0</v>
      </c>
      <c r="BM226" s="258"/>
      <c r="BN226" s="266">
        <v>0</v>
      </c>
      <c r="BO226" s="267">
        <v>0</v>
      </c>
      <c r="BP226" s="274">
        <v>0</v>
      </c>
      <c r="BQ226" s="275">
        <v>0</v>
      </c>
      <c r="BR226" s="282">
        <v>0</v>
      </c>
      <c r="BS226" s="283">
        <v>0</v>
      </c>
      <c r="BT226" s="202">
        <v>0</v>
      </c>
      <c r="BU226" s="203">
        <v>0</v>
      </c>
      <c r="BV226" s="203">
        <v>0</v>
      </c>
      <c r="BW226" s="150">
        <v>0</v>
      </c>
      <c r="BX226" s="151">
        <v>0</v>
      </c>
      <c r="BY226" s="301">
        <v>0</v>
      </c>
      <c r="BZ226" s="91">
        <f t="shared" si="318"/>
        <v>0</v>
      </c>
      <c r="CA226" s="89">
        <f t="shared" si="319"/>
        <v>0</v>
      </c>
      <c r="CB226" s="89">
        <f t="shared" si="320"/>
        <v>0</v>
      </c>
      <c r="CC226" s="89">
        <f t="shared" si="321"/>
        <v>0</v>
      </c>
      <c r="CD226" s="89">
        <f t="shared" si="322"/>
        <v>0</v>
      </c>
      <c r="CE226" s="89">
        <f t="shared" si="323"/>
        <v>0</v>
      </c>
      <c r="CF226" s="89">
        <f t="shared" si="324"/>
        <v>0</v>
      </c>
      <c r="CG226" s="89">
        <f t="shared" si="325"/>
        <v>0</v>
      </c>
      <c r="CH226" s="94">
        <f t="shared" si="326"/>
        <v>0</v>
      </c>
      <c r="CI226" s="94">
        <f t="shared" si="327"/>
        <v>0</v>
      </c>
      <c r="CJ226" s="90">
        <f t="shared" si="328"/>
        <v>0</v>
      </c>
      <c r="CK226" s="91">
        <f t="shared" si="329"/>
        <v>0</v>
      </c>
      <c r="CL226" s="89">
        <f t="shared" si="330"/>
        <v>0</v>
      </c>
      <c r="CM226" s="89">
        <f t="shared" si="331"/>
        <v>0</v>
      </c>
      <c r="CN226" s="89">
        <f t="shared" si="332"/>
        <v>0</v>
      </c>
      <c r="CO226" s="89">
        <f t="shared" si="333"/>
        <v>0</v>
      </c>
      <c r="CP226" s="89">
        <f t="shared" si="334"/>
        <v>0</v>
      </c>
      <c r="CQ226" s="89">
        <f t="shared" si="335"/>
        <v>0</v>
      </c>
      <c r="CR226" s="89">
        <f t="shared" si="336"/>
        <v>0</v>
      </c>
      <c r="CS226" s="94">
        <f t="shared" si="337"/>
        <v>0</v>
      </c>
      <c r="CT226" s="94">
        <f t="shared" si="338"/>
        <v>0</v>
      </c>
      <c r="CU226" s="90">
        <f t="shared" si="339"/>
        <v>0</v>
      </c>
      <c r="CV226" s="91">
        <f t="shared" si="340"/>
        <v>0</v>
      </c>
      <c r="CW226" s="89">
        <f t="shared" si="341"/>
        <v>0</v>
      </c>
      <c r="CX226" s="89">
        <f t="shared" si="342"/>
        <v>0</v>
      </c>
      <c r="CY226" s="89">
        <f t="shared" si="343"/>
        <v>0</v>
      </c>
      <c r="CZ226" s="89">
        <f t="shared" si="344"/>
        <v>0</v>
      </c>
      <c r="DA226" s="89">
        <f t="shared" si="345"/>
        <v>0</v>
      </c>
      <c r="DB226" s="89">
        <f t="shared" si="346"/>
        <v>0</v>
      </c>
      <c r="DC226" s="89">
        <f t="shared" si="347"/>
        <v>0</v>
      </c>
      <c r="DD226" s="94">
        <f t="shared" si="348"/>
        <v>0</v>
      </c>
      <c r="DE226" s="94">
        <f t="shared" si="349"/>
        <v>0</v>
      </c>
      <c r="DF226" s="90">
        <f t="shared" si="350"/>
        <v>0</v>
      </c>
      <c r="DG226" s="91">
        <f t="shared" si="351"/>
        <v>0</v>
      </c>
      <c r="DH226" s="91">
        <f t="shared" si="352"/>
        <v>0</v>
      </c>
      <c r="DI226" s="91">
        <f t="shared" si="353"/>
        <v>0</v>
      </c>
      <c r="DJ226" s="91">
        <f t="shared" si="354"/>
        <v>0</v>
      </c>
      <c r="DK226" s="89">
        <f t="shared" si="355"/>
        <v>0</v>
      </c>
      <c r="DL226" s="89">
        <f t="shared" si="356"/>
        <v>0</v>
      </c>
      <c r="DM226" s="89">
        <f t="shared" si="357"/>
        <v>0</v>
      </c>
      <c r="DN226" s="89">
        <f t="shared" si="358"/>
        <v>0</v>
      </c>
      <c r="DO226" s="89">
        <f t="shared" si="359"/>
        <v>0</v>
      </c>
      <c r="DP226" s="94">
        <f t="shared" si="360"/>
        <v>0</v>
      </c>
      <c r="DQ226" s="90">
        <f t="shared" si="361"/>
        <v>0</v>
      </c>
      <c r="DR226" s="342">
        <f t="shared" si="362"/>
        <v>0</v>
      </c>
      <c r="DS226" s="343">
        <f t="shared" si="363"/>
        <v>0</v>
      </c>
      <c r="DT226" s="343">
        <f t="shared" si="364"/>
        <v>0</v>
      </c>
      <c r="DU226" s="343">
        <f t="shared" si="365"/>
        <v>0</v>
      </c>
      <c r="DV226" s="89">
        <f t="shared" si="366"/>
        <v>0</v>
      </c>
      <c r="DW226" s="89">
        <f t="shared" si="367"/>
        <v>0</v>
      </c>
      <c r="DX226" s="343">
        <f t="shared" si="368"/>
        <v>0</v>
      </c>
      <c r="DY226" s="343">
        <f t="shared" si="369"/>
        <v>0</v>
      </c>
      <c r="DZ226" s="343">
        <f t="shared" si="370"/>
        <v>0</v>
      </c>
      <c r="EA226" s="94">
        <f t="shared" si="371"/>
        <v>0</v>
      </c>
      <c r="EB226" s="90">
        <f t="shared" si="372"/>
        <v>0</v>
      </c>
      <c r="EC226" s="91">
        <f t="shared" si="373"/>
        <v>0</v>
      </c>
      <c r="ED226" s="89">
        <f t="shared" si="374"/>
        <v>0</v>
      </c>
      <c r="EE226" s="89">
        <f t="shared" si="375"/>
        <v>0</v>
      </c>
      <c r="EF226" s="89">
        <f t="shared" si="376"/>
        <v>0</v>
      </c>
      <c r="EG226" s="89">
        <f t="shared" si="377"/>
        <v>0</v>
      </c>
      <c r="EH226" s="89">
        <f t="shared" si="378"/>
        <v>0</v>
      </c>
      <c r="EI226" s="89">
        <f t="shared" si="379"/>
        <v>0</v>
      </c>
      <c r="EJ226" s="89">
        <f t="shared" si="380"/>
        <v>0</v>
      </c>
      <c r="EK226" s="94">
        <f t="shared" si="381"/>
        <v>0</v>
      </c>
      <c r="EL226" s="94">
        <f t="shared" si="382"/>
        <v>0</v>
      </c>
      <c r="EM226" s="90">
        <f t="shared" si="383"/>
        <v>0</v>
      </c>
      <c r="EN226" s="91">
        <f t="shared" si="299"/>
        <v>0</v>
      </c>
      <c r="EO226" s="89">
        <f t="shared" si="300"/>
        <v>0</v>
      </c>
      <c r="EP226" s="89">
        <f t="shared" si="301"/>
        <v>0</v>
      </c>
      <c r="EQ226" s="89">
        <f t="shared" si="302"/>
        <v>0</v>
      </c>
      <c r="ER226" s="89">
        <f t="shared" si="303"/>
        <v>0</v>
      </c>
      <c r="ES226" s="89">
        <f t="shared" si="384"/>
        <v>0</v>
      </c>
      <c r="ET226" s="89">
        <f t="shared" si="304"/>
        <v>0</v>
      </c>
      <c r="EU226" s="89">
        <f t="shared" si="305"/>
        <v>0</v>
      </c>
      <c r="EV226" s="94">
        <f t="shared" si="306"/>
        <v>0</v>
      </c>
      <c r="EW226" s="94">
        <f t="shared" si="307"/>
        <v>0</v>
      </c>
      <c r="EX226" s="90">
        <f t="shared" si="308"/>
        <v>0</v>
      </c>
      <c r="EY226" s="662"/>
    </row>
    <row r="227" spans="1:155" ht="21.75" customHeight="1">
      <c r="A227" s="13">
        <f t="shared" si="297"/>
        <v>0</v>
      </c>
      <c r="B227" s="35">
        <v>48</v>
      </c>
      <c r="C227" s="334">
        <v>219</v>
      </c>
      <c r="D227" s="6">
        <f t="shared" si="298"/>
        <v>0</v>
      </c>
      <c r="E227" s="79"/>
      <c r="F227" s="443" t="str">
        <f t="shared" si="385"/>
        <v/>
      </c>
      <c r="G227" s="79">
        <f>'Data Paste From Shala Darpan'!L220</f>
        <v>0</v>
      </c>
      <c r="H227" s="79">
        <f>'Data Paste From Shala Darpan'!F220</f>
        <v>0</v>
      </c>
      <c r="I227" s="79">
        <f>'Data Paste From Shala Darpan'!H220</f>
        <v>0</v>
      </c>
      <c r="J227" s="79">
        <f>'Data Paste From Shala Darpan'!I220</f>
        <v>0</v>
      </c>
      <c r="K227" s="337">
        <f>'Data Paste From Shala Darpan'!K220</f>
        <v>0</v>
      </c>
      <c r="L227" s="214" t="str">
        <f t="shared" si="309"/>
        <v/>
      </c>
      <c r="M227" s="174"/>
      <c r="N227" s="175" t="str">
        <f t="shared" si="131"/>
        <v/>
      </c>
      <c r="O227" s="220">
        <f t="shared" si="310"/>
        <v>0</v>
      </c>
      <c r="P227" s="681"/>
      <c r="Q227" s="137"/>
      <c r="R227" s="138"/>
      <c r="S227" s="138"/>
      <c r="T227" s="139"/>
      <c r="U227" s="138"/>
      <c r="V227" s="414">
        <f t="shared" si="311"/>
        <v>0</v>
      </c>
      <c r="W227" s="138"/>
      <c r="X227" s="193"/>
      <c r="Y227" s="194"/>
      <c r="Z227" s="194"/>
      <c r="AA227" s="195"/>
      <c r="AB227" s="194"/>
      <c r="AC227" s="417">
        <f t="shared" si="312"/>
        <v>0</v>
      </c>
      <c r="AD227" s="194"/>
      <c r="AE227" s="242"/>
      <c r="AF227" s="243"/>
      <c r="AG227" s="243"/>
      <c r="AH227" s="244"/>
      <c r="AI227" s="243"/>
      <c r="AJ227" s="420">
        <f t="shared" si="313"/>
        <v>0</v>
      </c>
      <c r="AK227" s="243"/>
      <c r="AL227" s="143"/>
      <c r="AM227" s="144"/>
      <c r="AN227" s="144"/>
      <c r="AO227" s="145"/>
      <c r="AP227" s="144"/>
      <c r="AQ227" s="423">
        <f t="shared" si="314"/>
        <v>0</v>
      </c>
      <c r="AR227" s="144"/>
      <c r="AS227" s="257"/>
      <c r="AT227" s="258"/>
      <c r="AU227" s="258"/>
      <c r="AV227" s="259"/>
      <c r="AW227" s="258"/>
      <c r="AX227" s="426">
        <f t="shared" si="315"/>
        <v>0</v>
      </c>
      <c r="AY227" s="258"/>
      <c r="AZ227" s="295"/>
      <c r="BA227" s="296"/>
      <c r="BB227" s="296"/>
      <c r="BC227" s="297"/>
      <c r="BD227" s="296"/>
      <c r="BE227" s="429">
        <f t="shared" si="316"/>
        <v>0</v>
      </c>
      <c r="BF227" s="296"/>
      <c r="BG227" s="257"/>
      <c r="BH227" s="258"/>
      <c r="BI227" s="258"/>
      <c r="BJ227" s="259"/>
      <c r="BK227" s="258"/>
      <c r="BL227" s="426">
        <f t="shared" si="317"/>
        <v>0</v>
      </c>
      <c r="BM227" s="258"/>
      <c r="BN227" s="266">
        <v>0</v>
      </c>
      <c r="BO227" s="267">
        <v>0</v>
      </c>
      <c r="BP227" s="274">
        <v>0</v>
      </c>
      <c r="BQ227" s="275">
        <v>0</v>
      </c>
      <c r="BR227" s="282">
        <v>0</v>
      </c>
      <c r="BS227" s="283">
        <v>0</v>
      </c>
      <c r="BT227" s="202">
        <v>0</v>
      </c>
      <c r="BU227" s="203">
        <v>0</v>
      </c>
      <c r="BV227" s="203">
        <v>0</v>
      </c>
      <c r="BW227" s="150">
        <v>0</v>
      </c>
      <c r="BX227" s="151">
        <v>0</v>
      </c>
      <c r="BY227" s="301">
        <v>0</v>
      </c>
      <c r="BZ227" s="91">
        <f t="shared" si="318"/>
        <v>0</v>
      </c>
      <c r="CA227" s="89">
        <f t="shared" si="319"/>
        <v>0</v>
      </c>
      <c r="CB227" s="89">
        <f t="shared" si="320"/>
        <v>0</v>
      </c>
      <c r="CC227" s="89">
        <f t="shared" si="321"/>
        <v>0</v>
      </c>
      <c r="CD227" s="89">
        <f t="shared" si="322"/>
        <v>0</v>
      </c>
      <c r="CE227" s="89">
        <f t="shared" si="323"/>
        <v>0</v>
      </c>
      <c r="CF227" s="89">
        <f t="shared" si="324"/>
        <v>0</v>
      </c>
      <c r="CG227" s="89">
        <f t="shared" si="325"/>
        <v>0</v>
      </c>
      <c r="CH227" s="94">
        <f t="shared" si="326"/>
        <v>0</v>
      </c>
      <c r="CI227" s="94">
        <f t="shared" si="327"/>
        <v>0</v>
      </c>
      <c r="CJ227" s="90">
        <f t="shared" si="328"/>
        <v>0</v>
      </c>
      <c r="CK227" s="91">
        <f t="shared" si="329"/>
        <v>0</v>
      </c>
      <c r="CL227" s="89">
        <f t="shared" si="330"/>
        <v>0</v>
      </c>
      <c r="CM227" s="89">
        <f t="shared" si="331"/>
        <v>0</v>
      </c>
      <c r="CN227" s="89">
        <f t="shared" si="332"/>
        <v>0</v>
      </c>
      <c r="CO227" s="89">
        <f t="shared" si="333"/>
        <v>0</v>
      </c>
      <c r="CP227" s="89">
        <f t="shared" si="334"/>
        <v>0</v>
      </c>
      <c r="CQ227" s="89">
        <f t="shared" si="335"/>
        <v>0</v>
      </c>
      <c r="CR227" s="89">
        <f t="shared" si="336"/>
        <v>0</v>
      </c>
      <c r="CS227" s="94">
        <f t="shared" si="337"/>
        <v>0</v>
      </c>
      <c r="CT227" s="94">
        <f t="shared" si="338"/>
        <v>0</v>
      </c>
      <c r="CU227" s="90">
        <f t="shared" si="339"/>
        <v>0</v>
      </c>
      <c r="CV227" s="91">
        <f t="shared" si="340"/>
        <v>0</v>
      </c>
      <c r="CW227" s="89">
        <f t="shared" si="341"/>
        <v>0</v>
      </c>
      <c r="CX227" s="89">
        <f t="shared" si="342"/>
        <v>0</v>
      </c>
      <c r="CY227" s="89">
        <f t="shared" si="343"/>
        <v>0</v>
      </c>
      <c r="CZ227" s="89">
        <f t="shared" si="344"/>
        <v>0</v>
      </c>
      <c r="DA227" s="89">
        <f t="shared" si="345"/>
        <v>0</v>
      </c>
      <c r="DB227" s="89">
        <f t="shared" si="346"/>
        <v>0</v>
      </c>
      <c r="DC227" s="89">
        <f t="shared" si="347"/>
        <v>0</v>
      </c>
      <c r="DD227" s="94">
        <f t="shared" si="348"/>
        <v>0</v>
      </c>
      <c r="DE227" s="94">
        <f t="shared" si="349"/>
        <v>0</v>
      </c>
      <c r="DF227" s="90">
        <f t="shared" si="350"/>
        <v>0</v>
      </c>
      <c r="DG227" s="91">
        <f t="shared" si="351"/>
        <v>0</v>
      </c>
      <c r="DH227" s="91">
        <f t="shared" si="352"/>
        <v>0</v>
      </c>
      <c r="DI227" s="91">
        <f t="shared" si="353"/>
        <v>0</v>
      </c>
      <c r="DJ227" s="91">
        <f t="shared" si="354"/>
        <v>0</v>
      </c>
      <c r="DK227" s="89">
        <f t="shared" si="355"/>
        <v>0</v>
      </c>
      <c r="DL227" s="89">
        <f t="shared" si="356"/>
        <v>0</v>
      </c>
      <c r="DM227" s="89">
        <f t="shared" si="357"/>
        <v>0</v>
      </c>
      <c r="DN227" s="89">
        <f t="shared" si="358"/>
        <v>0</v>
      </c>
      <c r="DO227" s="89">
        <f t="shared" si="359"/>
        <v>0</v>
      </c>
      <c r="DP227" s="94">
        <f t="shared" si="360"/>
        <v>0</v>
      </c>
      <c r="DQ227" s="90">
        <f t="shared" si="361"/>
        <v>0</v>
      </c>
      <c r="DR227" s="342">
        <f t="shared" si="362"/>
        <v>0</v>
      </c>
      <c r="DS227" s="343">
        <f t="shared" si="363"/>
        <v>0</v>
      </c>
      <c r="DT227" s="343">
        <f t="shared" si="364"/>
        <v>0</v>
      </c>
      <c r="DU227" s="343">
        <f t="shared" si="365"/>
        <v>0</v>
      </c>
      <c r="DV227" s="89">
        <f t="shared" si="366"/>
        <v>0</v>
      </c>
      <c r="DW227" s="89">
        <f t="shared" si="367"/>
        <v>0</v>
      </c>
      <c r="DX227" s="343">
        <f t="shared" si="368"/>
        <v>0</v>
      </c>
      <c r="DY227" s="343">
        <f t="shared" si="369"/>
        <v>0</v>
      </c>
      <c r="DZ227" s="343">
        <f t="shared" si="370"/>
        <v>0</v>
      </c>
      <c r="EA227" s="94">
        <f t="shared" si="371"/>
        <v>0</v>
      </c>
      <c r="EB227" s="90">
        <f t="shared" si="372"/>
        <v>0</v>
      </c>
      <c r="EC227" s="91">
        <f t="shared" si="373"/>
        <v>0</v>
      </c>
      <c r="ED227" s="89">
        <f t="shared" si="374"/>
        <v>0</v>
      </c>
      <c r="EE227" s="89">
        <f t="shared" si="375"/>
        <v>0</v>
      </c>
      <c r="EF227" s="89">
        <f t="shared" si="376"/>
        <v>0</v>
      </c>
      <c r="EG227" s="89">
        <f t="shared" si="377"/>
        <v>0</v>
      </c>
      <c r="EH227" s="89">
        <f t="shared" si="378"/>
        <v>0</v>
      </c>
      <c r="EI227" s="89">
        <f t="shared" si="379"/>
        <v>0</v>
      </c>
      <c r="EJ227" s="89">
        <f t="shared" si="380"/>
        <v>0</v>
      </c>
      <c r="EK227" s="94">
        <f t="shared" si="381"/>
        <v>0</v>
      </c>
      <c r="EL227" s="94">
        <f t="shared" si="382"/>
        <v>0</v>
      </c>
      <c r="EM227" s="90">
        <f t="shared" si="383"/>
        <v>0</v>
      </c>
      <c r="EN227" s="91">
        <f t="shared" si="299"/>
        <v>0</v>
      </c>
      <c r="EO227" s="89">
        <f t="shared" si="300"/>
        <v>0</v>
      </c>
      <c r="EP227" s="89">
        <f t="shared" si="301"/>
        <v>0</v>
      </c>
      <c r="EQ227" s="89">
        <f t="shared" si="302"/>
        <v>0</v>
      </c>
      <c r="ER227" s="89">
        <f t="shared" si="303"/>
        <v>0</v>
      </c>
      <c r="ES227" s="89">
        <f t="shared" si="384"/>
        <v>0</v>
      </c>
      <c r="ET227" s="89">
        <f t="shared" si="304"/>
        <v>0</v>
      </c>
      <c r="EU227" s="89">
        <f t="shared" si="305"/>
        <v>0</v>
      </c>
      <c r="EV227" s="94">
        <f t="shared" si="306"/>
        <v>0</v>
      </c>
      <c r="EW227" s="94">
        <f t="shared" si="307"/>
        <v>0</v>
      </c>
      <c r="EX227" s="90">
        <f t="shared" si="308"/>
        <v>0</v>
      </c>
      <c r="EY227" s="662"/>
    </row>
    <row r="228" spans="1:155" ht="21.75" customHeight="1">
      <c r="A228" s="13">
        <f t="shared" si="297"/>
        <v>0</v>
      </c>
      <c r="B228" s="35">
        <v>49</v>
      </c>
      <c r="C228" s="336">
        <v>220</v>
      </c>
      <c r="D228" s="6">
        <f t="shared" si="298"/>
        <v>0</v>
      </c>
      <c r="E228" s="79"/>
      <c r="F228" s="443" t="str">
        <f t="shared" si="385"/>
        <v/>
      </c>
      <c r="G228" s="78">
        <f>'Data Paste From Shala Darpan'!L221</f>
        <v>0</v>
      </c>
      <c r="H228" s="79">
        <f>'Data Paste From Shala Darpan'!F221</f>
        <v>0</v>
      </c>
      <c r="I228" s="79">
        <f>'Data Paste From Shala Darpan'!H221</f>
        <v>0</v>
      </c>
      <c r="J228" s="79">
        <f>'Data Paste From Shala Darpan'!I221</f>
        <v>0</v>
      </c>
      <c r="K228" s="337">
        <f>'Data Paste From Shala Darpan'!K221</f>
        <v>0</v>
      </c>
      <c r="L228" s="214" t="str">
        <f t="shared" si="309"/>
        <v/>
      </c>
      <c r="M228" s="174"/>
      <c r="N228" s="175" t="str">
        <f t="shared" si="131"/>
        <v/>
      </c>
      <c r="O228" s="220">
        <f t="shared" si="310"/>
        <v>0</v>
      </c>
      <c r="P228" s="681"/>
      <c r="Q228" s="137"/>
      <c r="R228" s="138"/>
      <c r="S228" s="138"/>
      <c r="T228" s="139"/>
      <c r="U228" s="138"/>
      <c r="V228" s="414">
        <f t="shared" si="311"/>
        <v>0</v>
      </c>
      <c r="W228" s="138"/>
      <c r="X228" s="193"/>
      <c r="Y228" s="194"/>
      <c r="Z228" s="194"/>
      <c r="AA228" s="195"/>
      <c r="AB228" s="194"/>
      <c r="AC228" s="417">
        <f t="shared" si="312"/>
        <v>0</v>
      </c>
      <c r="AD228" s="194"/>
      <c r="AE228" s="242"/>
      <c r="AF228" s="243"/>
      <c r="AG228" s="243"/>
      <c r="AH228" s="244"/>
      <c r="AI228" s="243"/>
      <c r="AJ228" s="420">
        <f t="shared" si="313"/>
        <v>0</v>
      </c>
      <c r="AK228" s="243"/>
      <c r="AL228" s="143"/>
      <c r="AM228" s="144"/>
      <c r="AN228" s="144"/>
      <c r="AO228" s="145"/>
      <c r="AP228" s="144"/>
      <c r="AQ228" s="423">
        <f t="shared" si="314"/>
        <v>0</v>
      </c>
      <c r="AR228" s="144"/>
      <c r="AS228" s="257"/>
      <c r="AT228" s="258"/>
      <c r="AU228" s="258"/>
      <c r="AV228" s="259"/>
      <c r="AW228" s="258"/>
      <c r="AX228" s="426">
        <f t="shared" si="315"/>
        <v>0</v>
      </c>
      <c r="AY228" s="258"/>
      <c r="AZ228" s="295"/>
      <c r="BA228" s="296"/>
      <c r="BB228" s="296"/>
      <c r="BC228" s="297"/>
      <c r="BD228" s="296"/>
      <c r="BE228" s="429">
        <f t="shared" si="316"/>
        <v>0</v>
      </c>
      <c r="BF228" s="296"/>
      <c r="BG228" s="257"/>
      <c r="BH228" s="258"/>
      <c r="BI228" s="258"/>
      <c r="BJ228" s="259"/>
      <c r="BK228" s="258"/>
      <c r="BL228" s="426">
        <f t="shared" si="317"/>
        <v>0</v>
      </c>
      <c r="BM228" s="258"/>
      <c r="BN228" s="266">
        <v>0</v>
      </c>
      <c r="BO228" s="267">
        <v>0</v>
      </c>
      <c r="BP228" s="274">
        <v>0</v>
      </c>
      <c r="BQ228" s="275">
        <v>0</v>
      </c>
      <c r="BR228" s="282">
        <v>0</v>
      </c>
      <c r="BS228" s="283">
        <v>0</v>
      </c>
      <c r="BT228" s="202">
        <v>0</v>
      </c>
      <c r="BU228" s="203">
        <v>0</v>
      </c>
      <c r="BV228" s="203">
        <v>0</v>
      </c>
      <c r="BW228" s="150">
        <v>0</v>
      </c>
      <c r="BX228" s="151">
        <v>0</v>
      </c>
      <c r="BY228" s="301">
        <v>0</v>
      </c>
      <c r="BZ228" s="91">
        <f t="shared" si="318"/>
        <v>0</v>
      </c>
      <c r="CA228" s="89">
        <f t="shared" si="319"/>
        <v>0</v>
      </c>
      <c r="CB228" s="89">
        <f t="shared" si="320"/>
        <v>0</v>
      </c>
      <c r="CC228" s="89">
        <f t="shared" si="321"/>
        <v>0</v>
      </c>
      <c r="CD228" s="89">
        <f t="shared" si="322"/>
        <v>0</v>
      </c>
      <c r="CE228" s="89">
        <f t="shared" si="323"/>
        <v>0</v>
      </c>
      <c r="CF228" s="89">
        <f t="shared" si="324"/>
        <v>0</v>
      </c>
      <c r="CG228" s="89">
        <f t="shared" si="325"/>
        <v>0</v>
      </c>
      <c r="CH228" s="94">
        <f t="shared" si="326"/>
        <v>0</v>
      </c>
      <c r="CI228" s="94">
        <f t="shared" si="327"/>
        <v>0</v>
      </c>
      <c r="CJ228" s="90">
        <f t="shared" si="328"/>
        <v>0</v>
      </c>
      <c r="CK228" s="91">
        <f t="shared" si="329"/>
        <v>0</v>
      </c>
      <c r="CL228" s="89">
        <f t="shared" si="330"/>
        <v>0</v>
      </c>
      <c r="CM228" s="89">
        <f t="shared" si="331"/>
        <v>0</v>
      </c>
      <c r="CN228" s="89">
        <f t="shared" si="332"/>
        <v>0</v>
      </c>
      <c r="CO228" s="89">
        <f t="shared" si="333"/>
        <v>0</v>
      </c>
      <c r="CP228" s="89">
        <f t="shared" si="334"/>
        <v>0</v>
      </c>
      <c r="CQ228" s="89">
        <f t="shared" si="335"/>
        <v>0</v>
      </c>
      <c r="CR228" s="89">
        <f t="shared" si="336"/>
        <v>0</v>
      </c>
      <c r="CS228" s="94">
        <f t="shared" si="337"/>
        <v>0</v>
      </c>
      <c r="CT228" s="94">
        <f t="shared" si="338"/>
        <v>0</v>
      </c>
      <c r="CU228" s="90">
        <f t="shared" si="339"/>
        <v>0</v>
      </c>
      <c r="CV228" s="91">
        <f t="shared" si="340"/>
        <v>0</v>
      </c>
      <c r="CW228" s="89">
        <f t="shared" si="341"/>
        <v>0</v>
      </c>
      <c r="CX228" s="89">
        <f t="shared" si="342"/>
        <v>0</v>
      </c>
      <c r="CY228" s="89">
        <f t="shared" si="343"/>
        <v>0</v>
      </c>
      <c r="CZ228" s="89">
        <f t="shared" si="344"/>
        <v>0</v>
      </c>
      <c r="DA228" s="89">
        <f t="shared" si="345"/>
        <v>0</v>
      </c>
      <c r="DB228" s="89">
        <f t="shared" si="346"/>
        <v>0</v>
      </c>
      <c r="DC228" s="89">
        <f t="shared" si="347"/>
        <v>0</v>
      </c>
      <c r="DD228" s="94">
        <f t="shared" si="348"/>
        <v>0</v>
      </c>
      <c r="DE228" s="94">
        <f t="shared" si="349"/>
        <v>0</v>
      </c>
      <c r="DF228" s="90">
        <f t="shared" si="350"/>
        <v>0</v>
      </c>
      <c r="DG228" s="91">
        <f t="shared" si="351"/>
        <v>0</v>
      </c>
      <c r="DH228" s="91">
        <f t="shared" si="352"/>
        <v>0</v>
      </c>
      <c r="DI228" s="91">
        <f t="shared" si="353"/>
        <v>0</v>
      </c>
      <c r="DJ228" s="91">
        <f t="shared" si="354"/>
        <v>0</v>
      </c>
      <c r="DK228" s="89">
        <f t="shared" si="355"/>
        <v>0</v>
      </c>
      <c r="DL228" s="89">
        <f t="shared" si="356"/>
        <v>0</v>
      </c>
      <c r="DM228" s="89">
        <f t="shared" si="357"/>
        <v>0</v>
      </c>
      <c r="DN228" s="89">
        <f t="shared" si="358"/>
        <v>0</v>
      </c>
      <c r="DO228" s="89">
        <f t="shared" si="359"/>
        <v>0</v>
      </c>
      <c r="DP228" s="94">
        <f t="shared" si="360"/>
        <v>0</v>
      </c>
      <c r="DQ228" s="90">
        <f t="shared" si="361"/>
        <v>0</v>
      </c>
      <c r="DR228" s="342">
        <f t="shared" si="362"/>
        <v>0</v>
      </c>
      <c r="DS228" s="343">
        <f t="shared" si="363"/>
        <v>0</v>
      </c>
      <c r="DT228" s="343">
        <f t="shared" si="364"/>
        <v>0</v>
      </c>
      <c r="DU228" s="343">
        <f t="shared" si="365"/>
        <v>0</v>
      </c>
      <c r="DV228" s="89">
        <f t="shared" si="366"/>
        <v>0</v>
      </c>
      <c r="DW228" s="89">
        <f t="shared" si="367"/>
        <v>0</v>
      </c>
      <c r="DX228" s="343">
        <f t="shared" si="368"/>
        <v>0</v>
      </c>
      <c r="DY228" s="343">
        <f t="shared" si="369"/>
        <v>0</v>
      </c>
      <c r="DZ228" s="343">
        <f t="shared" si="370"/>
        <v>0</v>
      </c>
      <c r="EA228" s="94">
        <f t="shared" si="371"/>
        <v>0</v>
      </c>
      <c r="EB228" s="90">
        <f t="shared" si="372"/>
        <v>0</v>
      </c>
      <c r="EC228" s="91">
        <f t="shared" si="373"/>
        <v>0</v>
      </c>
      <c r="ED228" s="89">
        <f t="shared" si="374"/>
        <v>0</v>
      </c>
      <c r="EE228" s="89">
        <f t="shared" si="375"/>
        <v>0</v>
      </c>
      <c r="EF228" s="89">
        <f t="shared" si="376"/>
        <v>0</v>
      </c>
      <c r="EG228" s="89">
        <f t="shared" si="377"/>
        <v>0</v>
      </c>
      <c r="EH228" s="89">
        <f t="shared" si="378"/>
        <v>0</v>
      </c>
      <c r="EI228" s="89">
        <f t="shared" si="379"/>
        <v>0</v>
      </c>
      <c r="EJ228" s="89">
        <f t="shared" si="380"/>
        <v>0</v>
      </c>
      <c r="EK228" s="94">
        <f t="shared" si="381"/>
        <v>0</v>
      </c>
      <c r="EL228" s="94">
        <f t="shared" si="382"/>
        <v>0</v>
      </c>
      <c r="EM228" s="90">
        <f t="shared" si="383"/>
        <v>0</v>
      </c>
      <c r="EN228" s="91">
        <f t="shared" si="299"/>
        <v>0</v>
      </c>
      <c r="EO228" s="89">
        <f t="shared" si="300"/>
        <v>0</v>
      </c>
      <c r="EP228" s="89">
        <f t="shared" si="301"/>
        <v>0</v>
      </c>
      <c r="EQ228" s="89">
        <f t="shared" si="302"/>
        <v>0</v>
      </c>
      <c r="ER228" s="89">
        <f t="shared" si="303"/>
        <v>0</v>
      </c>
      <c r="ES228" s="89">
        <f t="shared" si="384"/>
        <v>0</v>
      </c>
      <c r="ET228" s="89">
        <f t="shared" si="304"/>
        <v>0</v>
      </c>
      <c r="EU228" s="89">
        <f t="shared" si="305"/>
        <v>0</v>
      </c>
      <c r="EV228" s="94">
        <f t="shared" si="306"/>
        <v>0</v>
      </c>
      <c r="EW228" s="94">
        <f t="shared" si="307"/>
        <v>0</v>
      </c>
      <c r="EX228" s="90">
        <f t="shared" si="308"/>
        <v>0</v>
      </c>
      <c r="EY228" s="662"/>
    </row>
    <row r="229" spans="1:155" ht="21.75" customHeight="1">
      <c r="A229" s="13">
        <f t="shared" si="297"/>
        <v>0</v>
      </c>
      <c r="B229" s="35">
        <v>50</v>
      </c>
      <c r="C229" s="334">
        <v>221</v>
      </c>
      <c r="D229" s="6">
        <f t="shared" si="298"/>
        <v>0</v>
      </c>
      <c r="E229" s="79"/>
      <c r="F229" s="443" t="str">
        <f t="shared" si="385"/>
        <v/>
      </c>
      <c r="G229" s="79">
        <f>'Data Paste From Shala Darpan'!L222</f>
        <v>0</v>
      </c>
      <c r="H229" s="79">
        <f>'Data Paste From Shala Darpan'!F222</f>
        <v>0</v>
      </c>
      <c r="I229" s="79">
        <f>'Data Paste From Shala Darpan'!H222</f>
        <v>0</v>
      </c>
      <c r="J229" s="79">
        <f>'Data Paste From Shala Darpan'!I222</f>
        <v>0</v>
      </c>
      <c r="K229" s="337">
        <f>'Data Paste From Shala Darpan'!K222</f>
        <v>0</v>
      </c>
      <c r="L229" s="214" t="str">
        <f t="shared" si="309"/>
        <v/>
      </c>
      <c r="M229" s="174"/>
      <c r="N229" s="175" t="str">
        <f t="shared" si="131"/>
        <v/>
      </c>
      <c r="O229" s="220">
        <f t="shared" si="310"/>
        <v>0</v>
      </c>
      <c r="P229" s="681"/>
      <c r="Q229" s="137"/>
      <c r="R229" s="138"/>
      <c r="S229" s="138"/>
      <c r="T229" s="139"/>
      <c r="U229" s="138"/>
      <c r="V229" s="414">
        <f t="shared" si="311"/>
        <v>0</v>
      </c>
      <c r="W229" s="138"/>
      <c r="X229" s="193"/>
      <c r="Y229" s="194"/>
      <c r="Z229" s="194"/>
      <c r="AA229" s="195"/>
      <c r="AB229" s="194"/>
      <c r="AC229" s="417">
        <f t="shared" si="312"/>
        <v>0</v>
      </c>
      <c r="AD229" s="194"/>
      <c r="AE229" s="242"/>
      <c r="AF229" s="243"/>
      <c r="AG229" s="243"/>
      <c r="AH229" s="244"/>
      <c r="AI229" s="243"/>
      <c r="AJ229" s="420">
        <f t="shared" si="313"/>
        <v>0</v>
      </c>
      <c r="AK229" s="243"/>
      <c r="AL229" s="143"/>
      <c r="AM229" s="144"/>
      <c r="AN229" s="144"/>
      <c r="AO229" s="145"/>
      <c r="AP229" s="144"/>
      <c r="AQ229" s="423">
        <f t="shared" si="314"/>
        <v>0</v>
      </c>
      <c r="AR229" s="144"/>
      <c r="AS229" s="257"/>
      <c r="AT229" s="258"/>
      <c r="AU229" s="258"/>
      <c r="AV229" s="259"/>
      <c r="AW229" s="258"/>
      <c r="AX229" s="426">
        <f t="shared" si="315"/>
        <v>0</v>
      </c>
      <c r="AY229" s="258"/>
      <c r="AZ229" s="295"/>
      <c r="BA229" s="296"/>
      <c r="BB229" s="296"/>
      <c r="BC229" s="297"/>
      <c r="BD229" s="296"/>
      <c r="BE229" s="429">
        <f t="shared" si="316"/>
        <v>0</v>
      </c>
      <c r="BF229" s="296"/>
      <c r="BG229" s="257"/>
      <c r="BH229" s="258"/>
      <c r="BI229" s="258"/>
      <c r="BJ229" s="259"/>
      <c r="BK229" s="258"/>
      <c r="BL229" s="426">
        <f t="shared" si="317"/>
        <v>0</v>
      </c>
      <c r="BM229" s="258"/>
      <c r="BN229" s="266">
        <v>0</v>
      </c>
      <c r="BO229" s="267">
        <v>0</v>
      </c>
      <c r="BP229" s="274">
        <v>0</v>
      </c>
      <c r="BQ229" s="275">
        <v>0</v>
      </c>
      <c r="BR229" s="282">
        <v>0</v>
      </c>
      <c r="BS229" s="283">
        <v>0</v>
      </c>
      <c r="BT229" s="202">
        <v>0</v>
      </c>
      <c r="BU229" s="203">
        <v>0</v>
      </c>
      <c r="BV229" s="203">
        <v>0</v>
      </c>
      <c r="BW229" s="150">
        <v>0</v>
      </c>
      <c r="BX229" s="151">
        <v>0</v>
      </c>
      <c r="BY229" s="301">
        <v>0</v>
      </c>
      <c r="BZ229" s="91">
        <f t="shared" si="318"/>
        <v>0</v>
      </c>
      <c r="CA229" s="89">
        <f t="shared" si="319"/>
        <v>0</v>
      </c>
      <c r="CB229" s="89">
        <f t="shared" si="320"/>
        <v>0</v>
      </c>
      <c r="CC229" s="89">
        <f t="shared" si="321"/>
        <v>0</v>
      </c>
      <c r="CD229" s="89">
        <f t="shared" si="322"/>
        <v>0</v>
      </c>
      <c r="CE229" s="89">
        <f t="shared" si="323"/>
        <v>0</v>
      </c>
      <c r="CF229" s="89">
        <f t="shared" si="324"/>
        <v>0</v>
      </c>
      <c r="CG229" s="89">
        <f t="shared" si="325"/>
        <v>0</v>
      </c>
      <c r="CH229" s="94">
        <f t="shared" si="326"/>
        <v>0</v>
      </c>
      <c r="CI229" s="94">
        <f t="shared" si="327"/>
        <v>0</v>
      </c>
      <c r="CJ229" s="90">
        <f t="shared" si="328"/>
        <v>0</v>
      </c>
      <c r="CK229" s="91">
        <f t="shared" si="329"/>
        <v>0</v>
      </c>
      <c r="CL229" s="89">
        <f t="shared" si="330"/>
        <v>0</v>
      </c>
      <c r="CM229" s="89">
        <f t="shared" si="331"/>
        <v>0</v>
      </c>
      <c r="CN229" s="89">
        <f t="shared" si="332"/>
        <v>0</v>
      </c>
      <c r="CO229" s="89">
        <f t="shared" si="333"/>
        <v>0</v>
      </c>
      <c r="CP229" s="89">
        <f t="shared" si="334"/>
        <v>0</v>
      </c>
      <c r="CQ229" s="89">
        <f t="shared" si="335"/>
        <v>0</v>
      </c>
      <c r="CR229" s="89">
        <f t="shared" si="336"/>
        <v>0</v>
      </c>
      <c r="CS229" s="94">
        <f t="shared" si="337"/>
        <v>0</v>
      </c>
      <c r="CT229" s="94">
        <f t="shared" si="338"/>
        <v>0</v>
      </c>
      <c r="CU229" s="90">
        <f t="shared" si="339"/>
        <v>0</v>
      </c>
      <c r="CV229" s="91">
        <f t="shared" si="340"/>
        <v>0</v>
      </c>
      <c r="CW229" s="89">
        <f t="shared" si="341"/>
        <v>0</v>
      </c>
      <c r="CX229" s="89">
        <f t="shared" si="342"/>
        <v>0</v>
      </c>
      <c r="CY229" s="89">
        <f t="shared" si="343"/>
        <v>0</v>
      </c>
      <c r="CZ229" s="89">
        <f t="shared" si="344"/>
        <v>0</v>
      </c>
      <c r="DA229" s="89">
        <f t="shared" si="345"/>
        <v>0</v>
      </c>
      <c r="DB229" s="89">
        <f t="shared" si="346"/>
        <v>0</v>
      </c>
      <c r="DC229" s="89">
        <f t="shared" si="347"/>
        <v>0</v>
      </c>
      <c r="DD229" s="94">
        <f t="shared" si="348"/>
        <v>0</v>
      </c>
      <c r="DE229" s="94">
        <f t="shared" si="349"/>
        <v>0</v>
      </c>
      <c r="DF229" s="90">
        <f t="shared" si="350"/>
        <v>0</v>
      </c>
      <c r="DG229" s="91">
        <f t="shared" si="351"/>
        <v>0</v>
      </c>
      <c r="DH229" s="91">
        <f t="shared" si="352"/>
        <v>0</v>
      </c>
      <c r="DI229" s="91">
        <f t="shared" si="353"/>
        <v>0</v>
      </c>
      <c r="DJ229" s="91">
        <f t="shared" si="354"/>
        <v>0</v>
      </c>
      <c r="DK229" s="89">
        <f t="shared" si="355"/>
        <v>0</v>
      </c>
      <c r="DL229" s="89">
        <f t="shared" si="356"/>
        <v>0</v>
      </c>
      <c r="DM229" s="89">
        <f t="shared" si="357"/>
        <v>0</v>
      </c>
      <c r="DN229" s="89">
        <f t="shared" si="358"/>
        <v>0</v>
      </c>
      <c r="DO229" s="89">
        <f t="shared" si="359"/>
        <v>0</v>
      </c>
      <c r="DP229" s="94">
        <f t="shared" si="360"/>
        <v>0</v>
      </c>
      <c r="DQ229" s="90">
        <f t="shared" si="361"/>
        <v>0</v>
      </c>
      <c r="DR229" s="342">
        <f t="shared" si="362"/>
        <v>0</v>
      </c>
      <c r="DS229" s="343">
        <f t="shared" si="363"/>
        <v>0</v>
      </c>
      <c r="DT229" s="343">
        <f t="shared" si="364"/>
        <v>0</v>
      </c>
      <c r="DU229" s="343">
        <f t="shared" si="365"/>
        <v>0</v>
      </c>
      <c r="DV229" s="89">
        <f t="shared" si="366"/>
        <v>0</v>
      </c>
      <c r="DW229" s="89">
        <f t="shared" si="367"/>
        <v>0</v>
      </c>
      <c r="DX229" s="343">
        <f t="shared" si="368"/>
        <v>0</v>
      </c>
      <c r="DY229" s="343">
        <f t="shared" si="369"/>
        <v>0</v>
      </c>
      <c r="DZ229" s="343">
        <f t="shared" si="370"/>
        <v>0</v>
      </c>
      <c r="EA229" s="94">
        <f t="shared" si="371"/>
        <v>0</v>
      </c>
      <c r="EB229" s="90">
        <f t="shared" si="372"/>
        <v>0</v>
      </c>
      <c r="EC229" s="91">
        <f t="shared" si="373"/>
        <v>0</v>
      </c>
      <c r="ED229" s="89">
        <f t="shared" si="374"/>
        <v>0</v>
      </c>
      <c r="EE229" s="89">
        <f t="shared" si="375"/>
        <v>0</v>
      </c>
      <c r="EF229" s="89">
        <f t="shared" si="376"/>
        <v>0</v>
      </c>
      <c r="EG229" s="89">
        <f t="shared" si="377"/>
        <v>0</v>
      </c>
      <c r="EH229" s="89">
        <f t="shared" si="378"/>
        <v>0</v>
      </c>
      <c r="EI229" s="89">
        <f t="shared" si="379"/>
        <v>0</v>
      </c>
      <c r="EJ229" s="89">
        <f t="shared" si="380"/>
        <v>0</v>
      </c>
      <c r="EK229" s="94">
        <f t="shared" si="381"/>
        <v>0</v>
      </c>
      <c r="EL229" s="94">
        <f t="shared" si="382"/>
        <v>0</v>
      </c>
      <c r="EM229" s="90">
        <f t="shared" si="383"/>
        <v>0</v>
      </c>
      <c r="EN229" s="91">
        <f t="shared" si="299"/>
        <v>0</v>
      </c>
      <c r="EO229" s="89">
        <f t="shared" si="300"/>
        <v>0</v>
      </c>
      <c r="EP229" s="89">
        <f t="shared" si="301"/>
        <v>0</v>
      </c>
      <c r="EQ229" s="89">
        <f t="shared" si="302"/>
        <v>0</v>
      </c>
      <c r="ER229" s="89">
        <f t="shared" si="303"/>
        <v>0</v>
      </c>
      <c r="ES229" s="89">
        <f t="shared" si="384"/>
        <v>0</v>
      </c>
      <c r="ET229" s="89">
        <f t="shared" si="304"/>
        <v>0</v>
      </c>
      <c r="EU229" s="89">
        <f t="shared" si="305"/>
        <v>0</v>
      </c>
      <c r="EV229" s="94">
        <f t="shared" si="306"/>
        <v>0</v>
      </c>
      <c r="EW229" s="94">
        <f t="shared" si="307"/>
        <v>0</v>
      </c>
      <c r="EX229" s="90">
        <f t="shared" si="308"/>
        <v>0</v>
      </c>
      <c r="EY229" s="662"/>
    </row>
    <row r="230" spans="1:155" ht="21.75" customHeight="1">
      <c r="A230" s="13">
        <f t="shared" si="297"/>
        <v>0</v>
      </c>
      <c r="B230" s="35">
        <v>51</v>
      </c>
      <c r="C230" s="336">
        <v>222</v>
      </c>
      <c r="D230" s="6">
        <f t="shared" si="298"/>
        <v>0</v>
      </c>
      <c r="E230" s="79"/>
      <c r="F230" s="443" t="str">
        <f t="shared" si="385"/>
        <v/>
      </c>
      <c r="G230" s="78">
        <f>'Data Paste From Shala Darpan'!L223</f>
        <v>0</v>
      </c>
      <c r="H230" s="79">
        <f>'Data Paste From Shala Darpan'!F223</f>
        <v>0</v>
      </c>
      <c r="I230" s="79">
        <f>'Data Paste From Shala Darpan'!H223</f>
        <v>0</v>
      </c>
      <c r="J230" s="79">
        <f>'Data Paste From Shala Darpan'!I223</f>
        <v>0</v>
      </c>
      <c r="K230" s="337">
        <f>'Data Paste From Shala Darpan'!K223</f>
        <v>0</v>
      </c>
      <c r="L230" s="214" t="str">
        <f t="shared" si="309"/>
        <v/>
      </c>
      <c r="M230" s="174"/>
      <c r="N230" s="175" t="str">
        <f t="shared" si="131"/>
        <v/>
      </c>
      <c r="O230" s="220">
        <f t="shared" si="310"/>
        <v>0</v>
      </c>
      <c r="P230" s="681"/>
      <c r="Q230" s="137"/>
      <c r="R230" s="138"/>
      <c r="S230" s="138"/>
      <c r="T230" s="139"/>
      <c r="U230" s="138"/>
      <c r="V230" s="414">
        <f t="shared" si="311"/>
        <v>0</v>
      </c>
      <c r="W230" s="138"/>
      <c r="X230" s="193"/>
      <c r="Y230" s="194"/>
      <c r="Z230" s="194"/>
      <c r="AA230" s="195"/>
      <c r="AB230" s="194"/>
      <c r="AC230" s="417">
        <f t="shared" si="312"/>
        <v>0</v>
      </c>
      <c r="AD230" s="194"/>
      <c r="AE230" s="242"/>
      <c r="AF230" s="243"/>
      <c r="AG230" s="243"/>
      <c r="AH230" s="244"/>
      <c r="AI230" s="243"/>
      <c r="AJ230" s="420">
        <f t="shared" si="313"/>
        <v>0</v>
      </c>
      <c r="AK230" s="243"/>
      <c r="AL230" s="143"/>
      <c r="AM230" s="144"/>
      <c r="AN230" s="144"/>
      <c r="AO230" s="145"/>
      <c r="AP230" s="144"/>
      <c r="AQ230" s="423">
        <f t="shared" si="314"/>
        <v>0</v>
      </c>
      <c r="AR230" s="144"/>
      <c r="AS230" s="257"/>
      <c r="AT230" s="258"/>
      <c r="AU230" s="258"/>
      <c r="AV230" s="259"/>
      <c r="AW230" s="258"/>
      <c r="AX230" s="426">
        <f t="shared" si="315"/>
        <v>0</v>
      </c>
      <c r="AY230" s="258"/>
      <c r="AZ230" s="295"/>
      <c r="BA230" s="296"/>
      <c r="BB230" s="296"/>
      <c r="BC230" s="297"/>
      <c r="BD230" s="296"/>
      <c r="BE230" s="429">
        <f t="shared" si="316"/>
        <v>0</v>
      </c>
      <c r="BF230" s="296"/>
      <c r="BG230" s="257"/>
      <c r="BH230" s="258"/>
      <c r="BI230" s="258"/>
      <c r="BJ230" s="259"/>
      <c r="BK230" s="258"/>
      <c r="BL230" s="426">
        <f t="shared" si="317"/>
        <v>0</v>
      </c>
      <c r="BM230" s="258"/>
      <c r="BN230" s="266">
        <v>0</v>
      </c>
      <c r="BO230" s="267">
        <v>0</v>
      </c>
      <c r="BP230" s="274">
        <v>0</v>
      </c>
      <c r="BQ230" s="275">
        <v>0</v>
      </c>
      <c r="BR230" s="282">
        <v>0</v>
      </c>
      <c r="BS230" s="283">
        <v>0</v>
      </c>
      <c r="BT230" s="202">
        <v>0</v>
      </c>
      <c r="BU230" s="203">
        <v>0</v>
      </c>
      <c r="BV230" s="203">
        <v>0</v>
      </c>
      <c r="BW230" s="150">
        <v>0</v>
      </c>
      <c r="BX230" s="151">
        <v>0</v>
      </c>
      <c r="BY230" s="301">
        <v>0</v>
      </c>
      <c r="BZ230" s="91">
        <f t="shared" si="318"/>
        <v>0</v>
      </c>
      <c r="CA230" s="89">
        <f t="shared" si="319"/>
        <v>0</v>
      </c>
      <c r="CB230" s="89">
        <f t="shared" si="320"/>
        <v>0</v>
      </c>
      <c r="CC230" s="89">
        <f t="shared" si="321"/>
        <v>0</v>
      </c>
      <c r="CD230" s="89">
        <f t="shared" si="322"/>
        <v>0</v>
      </c>
      <c r="CE230" s="89">
        <f t="shared" si="323"/>
        <v>0</v>
      </c>
      <c r="CF230" s="89">
        <f t="shared" si="324"/>
        <v>0</v>
      </c>
      <c r="CG230" s="89">
        <f t="shared" si="325"/>
        <v>0</v>
      </c>
      <c r="CH230" s="94">
        <f t="shared" si="326"/>
        <v>0</v>
      </c>
      <c r="CI230" s="94">
        <f t="shared" si="327"/>
        <v>0</v>
      </c>
      <c r="CJ230" s="90">
        <f t="shared" si="328"/>
        <v>0</v>
      </c>
      <c r="CK230" s="91">
        <f t="shared" si="329"/>
        <v>0</v>
      </c>
      <c r="CL230" s="89">
        <f t="shared" si="330"/>
        <v>0</v>
      </c>
      <c r="CM230" s="89">
        <f t="shared" si="331"/>
        <v>0</v>
      </c>
      <c r="CN230" s="89">
        <f t="shared" si="332"/>
        <v>0</v>
      </c>
      <c r="CO230" s="89">
        <f t="shared" si="333"/>
        <v>0</v>
      </c>
      <c r="CP230" s="89">
        <f t="shared" si="334"/>
        <v>0</v>
      </c>
      <c r="CQ230" s="89">
        <f t="shared" si="335"/>
        <v>0</v>
      </c>
      <c r="CR230" s="89">
        <f t="shared" si="336"/>
        <v>0</v>
      </c>
      <c r="CS230" s="94">
        <f t="shared" si="337"/>
        <v>0</v>
      </c>
      <c r="CT230" s="94">
        <f t="shared" si="338"/>
        <v>0</v>
      </c>
      <c r="CU230" s="90">
        <f t="shared" si="339"/>
        <v>0</v>
      </c>
      <c r="CV230" s="91">
        <f t="shared" si="340"/>
        <v>0</v>
      </c>
      <c r="CW230" s="89">
        <f t="shared" si="341"/>
        <v>0</v>
      </c>
      <c r="CX230" s="89">
        <f t="shared" si="342"/>
        <v>0</v>
      </c>
      <c r="CY230" s="89">
        <f t="shared" si="343"/>
        <v>0</v>
      </c>
      <c r="CZ230" s="89">
        <f t="shared" si="344"/>
        <v>0</v>
      </c>
      <c r="DA230" s="89">
        <f t="shared" si="345"/>
        <v>0</v>
      </c>
      <c r="DB230" s="89">
        <f t="shared" si="346"/>
        <v>0</v>
      </c>
      <c r="DC230" s="89">
        <f t="shared" si="347"/>
        <v>0</v>
      </c>
      <c r="DD230" s="94">
        <f t="shared" si="348"/>
        <v>0</v>
      </c>
      <c r="DE230" s="94">
        <f t="shared" si="349"/>
        <v>0</v>
      </c>
      <c r="DF230" s="90">
        <f t="shared" si="350"/>
        <v>0</v>
      </c>
      <c r="DG230" s="91">
        <f t="shared" si="351"/>
        <v>0</v>
      </c>
      <c r="DH230" s="91">
        <f t="shared" si="352"/>
        <v>0</v>
      </c>
      <c r="DI230" s="91">
        <f t="shared" si="353"/>
        <v>0</v>
      </c>
      <c r="DJ230" s="91">
        <f t="shared" si="354"/>
        <v>0</v>
      </c>
      <c r="DK230" s="89">
        <f t="shared" si="355"/>
        <v>0</v>
      </c>
      <c r="DL230" s="89">
        <f t="shared" si="356"/>
        <v>0</v>
      </c>
      <c r="DM230" s="89">
        <f t="shared" si="357"/>
        <v>0</v>
      </c>
      <c r="DN230" s="89">
        <f t="shared" si="358"/>
        <v>0</v>
      </c>
      <c r="DO230" s="89">
        <f t="shared" si="359"/>
        <v>0</v>
      </c>
      <c r="DP230" s="94">
        <f t="shared" si="360"/>
        <v>0</v>
      </c>
      <c r="DQ230" s="90">
        <f t="shared" si="361"/>
        <v>0</v>
      </c>
      <c r="DR230" s="342">
        <f t="shared" si="362"/>
        <v>0</v>
      </c>
      <c r="DS230" s="343">
        <f t="shared" si="363"/>
        <v>0</v>
      </c>
      <c r="DT230" s="343">
        <f t="shared" si="364"/>
        <v>0</v>
      </c>
      <c r="DU230" s="343">
        <f t="shared" si="365"/>
        <v>0</v>
      </c>
      <c r="DV230" s="89">
        <f t="shared" si="366"/>
        <v>0</v>
      </c>
      <c r="DW230" s="89">
        <f t="shared" si="367"/>
        <v>0</v>
      </c>
      <c r="DX230" s="343">
        <f t="shared" si="368"/>
        <v>0</v>
      </c>
      <c r="DY230" s="343">
        <f t="shared" si="369"/>
        <v>0</v>
      </c>
      <c r="DZ230" s="343">
        <f t="shared" si="370"/>
        <v>0</v>
      </c>
      <c r="EA230" s="94">
        <f t="shared" si="371"/>
        <v>0</v>
      </c>
      <c r="EB230" s="90">
        <f t="shared" si="372"/>
        <v>0</v>
      </c>
      <c r="EC230" s="91">
        <f t="shared" si="373"/>
        <v>0</v>
      </c>
      <c r="ED230" s="89">
        <f t="shared" si="374"/>
        <v>0</v>
      </c>
      <c r="EE230" s="89">
        <f t="shared" si="375"/>
        <v>0</v>
      </c>
      <c r="EF230" s="89">
        <f t="shared" si="376"/>
        <v>0</v>
      </c>
      <c r="EG230" s="89">
        <f t="shared" si="377"/>
        <v>0</v>
      </c>
      <c r="EH230" s="89">
        <f t="shared" si="378"/>
        <v>0</v>
      </c>
      <c r="EI230" s="89">
        <f t="shared" si="379"/>
        <v>0</v>
      </c>
      <c r="EJ230" s="89">
        <f t="shared" si="380"/>
        <v>0</v>
      </c>
      <c r="EK230" s="94">
        <f t="shared" si="381"/>
        <v>0</v>
      </c>
      <c r="EL230" s="94">
        <f t="shared" si="382"/>
        <v>0</v>
      </c>
      <c r="EM230" s="90">
        <f t="shared" si="383"/>
        <v>0</v>
      </c>
      <c r="EN230" s="91">
        <f t="shared" si="299"/>
        <v>0</v>
      </c>
      <c r="EO230" s="89">
        <f t="shared" si="300"/>
        <v>0</v>
      </c>
      <c r="EP230" s="89">
        <f t="shared" si="301"/>
        <v>0</v>
      </c>
      <c r="EQ230" s="89">
        <f t="shared" si="302"/>
        <v>0</v>
      </c>
      <c r="ER230" s="89">
        <f t="shared" si="303"/>
        <v>0</v>
      </c>
      <c r="ES230" s="89">
        <f t="shared" si="384"/>
        <v>0</v>
      </c>
      <c r="ET230" s="89">
        <f t="shared" si="304"/>
        <v>0</v>
      </c>
      <c r="EU230" s="89">
        <f t="shared" si="305"/>
        <v>0</v>
      </c>
      <c r="EV230" s="94">
        <f t="shared" si="306"/>
        <v>0</v>
      </c>
      <c r="EW230" s="94">
        <f t="shared" si="307"/>
        <v>0</v>
      </c>
      <c r="EX230" s="90">
        <f t="shared" si="308"/>
        <v>0</v>
      </c>
      <c r="EY230" s="662"/>
    </row>
    <row r="231" spans="1:155" ht="21.75" customHeight="1">
      <c r="A231" s="13">
        <f t="shared" si="297"/>
        <v>0</v>
      </c>
      <c r="B231" s="35">
        <v>52</v>
      </c>
      <c r="C231" s="334">
        <v>223</v>
      </c>
      <c r="D231" s="6">
        <f t="shared" si="298"/>
        <v>0</v>
      </c>
      <c r="E231" s="79"/>
      <c r="F231" s="443" t="str">
        <f t="shared" si="385"/>
        <v/>
      </c>
      <c r="G231" s="79">
        <f>'Data Paste From Shala Darpan'!L224</f>
        <v>0</v>
      </c>
      <c r="H231" s="79">
        <f>'Data Paste From Shala Darpan'!F224</f>
        <v>0</v>
      </c>
      <c r="I231" s="79">
        <f>'Data Paste From Shala Darpan'!H224</f>
        <v>0</v>
      </c>
      <c r="J231" s="79">
        <f>'Data Paste From Shala Darpan'!I224</f>
        <v>0</v>
      </c>
      <c r="K231" s="337">
        <f>'Data Paste From Shala Darpan'!K224</f>
        <v>0</v>
      </c>
      <c r="L231" s="214" t="str">
        <f t="shared" si="309"/>
        <v/>
      </c>
      <c r="M231" s="174"/>
      <c r="N231" s="175" t="str">
        <f t="shared" si="131"/>
        <v/>
      </c>
      <c r="O231" s="220">
        <f t="shared" si="310"/>
        <v>0</v>
      </c>
      <c r="P231" s="681"/>
      <c r="Q231" s="137"/>
      <c r="R231" s="138"/>
      <c r="S231" s="138"/>
      <c r="T231" s="139"/>
      <c r="U231" s="138"/>
      <c r="V231" s="414">
        <f t="shared" si="311"/>
        <v>0</v>
      </c>
      <c r="W231" s="138"/>
      <c r="X231" s="193"/>
      <c r="Y231" s="194"/>
      <c r="Z231" s="194"/>
      <c r="AA231" s="195"/>
      <c r="AB231" s="194"/>
      <c r="AC231" s="417">
        <f t="shared" si="312"/>
        <v>0</v>
      </c>
      <c r="AD231" s="194"/>
      <c r="AE231" s="242"/>
      <c r="AF231" s="243"/>
      <c r="AG231" s="243"/>
      <c r="AH231" s="244"/>
      <c r="AI231" s="243"/>
      <c r="AJ231" s="420">
        <f t="shared" si="313"/>
        <v>0</v>
      </c>
      <c r="AK231" s="243"/>
      <c r="AL231" s="143"/>
      <c r="AM231" s="144"/>
      <c r="AN231" s="144"/>
      <c r="AO231" s="145"/>
      <c r="AP231" s="144"/>
      <c r="AQ231" s="423">
        <f t="shared" si="314"/>
        <v>0</v>
      </c>
      <c r="AR231" s="144"/>
      <c r="AS231" s="257"/>
      <c r="AT231" s="258"/>
      <c r="AU231" s="258"/>
      <c r="AV231" s="259"/>
      <c r="AW231" s="258"/>
      <c r="AX231" s="426">
        <f t="shared" si="315"/>
        <v>0</v>
      </c>
      <c r="AY231" s="258"/>
      <c r="AZ231" s="295"/>
      <c r="BA231" s="296"/>
      <c r="BB231" s="296"/>
      <c r="BC231" s="297"/>
      <c r="BD231" s="296"/>
      <c r="BE231" s="429">
        <f t="shared" si="316"/>
        <v>0</v>
      </c>
      <c r="BF231" s="296"/>
      <c r="BG231" s="257"/>
      <c r="BH231" s="258"/>
      <c r="BI231" s="258"/>
      <c r="BJ231" s="259"/>
      <c r="BK231" s="258"/>
      <c r="BL231" s="426">
        <f t="shared" si="317"/>
        <v>0</v>
      </c>
      <c r="BM231" s="258"/>
      <c r="BN231" s="266">
        <v>0</v>
      </c>
      <c r="BO231" s="267">
        <v>0</v>
      </c>
      <c r="BP231" s="274">
        <v>0</v>
      </c>
      <c r="BQ231" s="275">
        <v>0</v>
      </c>
      <c r="BR231" s="282">
        <v>0</v>
      </c>
      <c r="BS231" s="283">
        <v>0</v>
      </c>
      <c r="BT231" s="202">
        <v>0</v>
      </c>
      <c r="BU231" s="203">
        <v>0</v>
      </c>
      <c r="BV231" s="203">
        <v>0</v>
      </c>
      <c r="BW231" s="150">
        <v>0</v>
      </c>
      <c r="BX231" s="151">
        <v>0</v>
      </c>
      <c r="BY231" s="301">
        <v>0</v>
      </c>
      <c r="BZ231" s="91">
        <f t="shared" si="318"/>
        <v>0</v>
      </c>
      <c r="CA231" s="89">
        <f t="shared" si="319"/>
        <v>0</v>
      </c>
      <c r="CB231" s="89">
        <f t="shared" si="320"/>
        <v>0</v>
      </c>
      <c r="CC231" s="89">
        <f t="shared" si="321"/>
        <v>0</v>
      </c>
      <c r="CD231" s="89">
        <f t="shared" si="322"/>
        <v>0</v>
      </c>
      <c r="CE231" s="89">
        <f t="shared" si="323"/>
        <v>0</v>
      </c>
      <c r="CF231" s="89">
        <f t="shared" si="324"/>
        <v>0</v>
      </c>
      <c r="CG231" s="89">
        <f t="shared" si="325"/>
        <v>0</v>
      </c>
      <c r="CH231" s="94">
        <f t="shared" si="326"/>
        <v>0</v>
      </c>
      <c r="CI231" s="94">
        <f t="shared" si="327"/>
        <v>0</v>
      </c>
      <c r="CJ231" s="90">
        <f t="shared" si="328"/>
        <v>0</v>
      </c>
      <c r="CK231" s="91">
        <f t="shared" si="329"/>
        <v>0</v>
      </c>
      <c r="CL231" s="89">
        <f t="shared" si="330"/>
        <v>0</v>
      </c>
      <c r="CM231" s="89">
        <f t="shared" si="331"/>
        <v>0</v>
      </c>
      <c r="CN231" s="89">
        <f t="shared" si="332"/>
        <v>0</v>
      </c>
      <c r="CO231" s="89">
        <f t="shared" si="333"/>
        <v>0</v>
      </c>
      <c r="CP231" s="89">
        <f t="shared" si="334"/>
        <v>0</v>
      </c>
      <c r="CQ231" s="89">
        <f t="shared" si="335"/>
        <v>0</v>
      </c>
      <c r="CR231" s="89">
        <f t="shared" si="336"/>
        <v>0</v>
      </c>
      <c r="CS231" s="94">
        <f t="shared" si="337"/>
        <v>0</v>
      </c>
      <c r="CT231" s="94">
        <f t="shared" si="338"/>
        <v>0</v>
      </c>
      <c r="CU231" s="90">
        <f t="shared" si="339"/>
        <v>0</v>
      </c>
      <c r="CV231" s="91">
        <f t="shared" si="340"/>
        <v>0</v>
      </c>
      <c r="CW231" s="89">
        <f t="shared" si="341"/>
        <v>0</v>
      </c>
      <c r="CX231" s="89">
        <f t="shared" si="342"/>
        <v>0</v>
      </c>
      <c r="CY231" s="89">
        <f t="shared" si="343"/>
        <v>0</v>
      </c>
      <c r="CZ231" s="89">
        <f t="shared" si="344"/>
        <v>0</v>
      </c>
      <c r="DA231" s="89">
        <f t="shared" si="345"/>
        <v>0</v>
      </c>
      <c r="DB231" s="89">
        <f t="shared" si="346"/>
        <v>0</v>
      </c>
      <c r="DC231" s="89">
        <f t="shared" si="347"/>
        <v>0</v>
      </c>
      <c r="DD231" s="94">
        <f t="shared" si="348"/>
        <v>0</v>
      </c>
      <c r="DE231" s="94">
        <f t="shared" si="349"/>
        <v>0</v>
      </c>
      <c r="DF231" s="90">
        <f t="shared" si="350"/>
        <v>0</v>
      </c>
      <c r="DG231" s="91">
        <f t="shared" si="351"/>
        <v>0</v>
      </c>
      <c r="DH231" s="91">
        <f t="shared" si="352"/>
        <v>0</v>
      </c>
      <c r="DI231" s="91">
        <f t="shared" si="353"/>
        <v>0</v>
      </c>
      <c r="DJ231" s="91">
        <f t="shared" si="354"/>
        <v>0</v>
      </c>
      <c r="DK231" s="89">
        <f t="shared" si="355"/>
        <v>0</v>
      </c>
      <c r="DL231" s="89">
        <f t="shared" si="356"/>
        <v>0</v>
      </c>
      <c r="DM231" s="89">
        <f t="shared" si="357"/>
        <v>0</v>
      </c>
      <c r="DN231" s="89">
        <f t="shared" si="358"/>
        <v>0</v>
      </c>
      <c r="DO231" s="89">
        <f t="shared" si="359"/>
        <v>0</v>
      </c>
      <c r="DP231" s="94">
        <f t="shared" si="360"/>
        <v>0</v>
      </c>
      <c r="DQ231" s="90">
        <f t="shared" si="361"/>
        <v>0</v>
      </c>
      <c r="DR231" s="342">
        <f t="shared" si="362"/>
        <v>0</v>
      </c>
      <c r="DS231" s="343">
        <f t="shared" si="363"/>
        <v>0</v>
      </c>
      <c r="DT231" s="343">
        <f t="shared" si="364"/>
        <v>0</v>
      </c>
      <c r="DU231" s="343">
        <f t="shared" si="365"/>
        <v>0</v>
      </c>
      <c r="DV231" s="89">
        <f t="shared" si="366"/>
        <v>0</v>
      </c>
      <c r="DW231" s="89">
        <f t="shared" si="367"/>
        <v>0</v>
      </c>
      <c r="DX231" s="343">
        <f t="shared" si="368"/>
        <v>0</v>
      </c>
      <c r="DY231" s="343">
        <f t="shared" si="369"/>
        <v>0</v>
      </c>
      <c r="DZ231" s="343">
        <f t="shared" si="370"/>
        <v>0</v>
      </c>
      <c r="EA231" s="94">
        <f t="shared" si="371"/>
        <v>0</v>
      </c>
      <c r="EB231" s="90">
        <f t="shared" si="372"/>
        <v>0</v>
      </c>
      <c r="EC231" s="91">
        <f t="shared" si="373"/>
        <v>0</v>
      </c>
      <c r="ED231" s="89">
        <f t="shared" si="374"/>
        <v>0</v>
      </c>
      <c r="EE231" s="89">
        <f t="shared" si="375"/>
        <v>0</v>
      </c>
      <c r="EF231" s="89">
        <f t="shared" si="376"/>
        <v>0</v>
      </c>
      <c r="EG231" s="89">
        <f t="shared" si="377"/>
        <v>0</v>
      </c>
      <c r="EH231" s="89">
        <f t="shared" si="378"/>
        <v>0</v>
      </c>
      <c r="EI231" s="89">
        <f t="shared" si="379"/>
        <v>0</v>
      </c>
      <c r="EJ231" s="89">
        <f t="shared" si="380"/>
        <v>0</v>
      </c>
      <c r="EK231" s="94">
        <f t="shared" si="381"/>
        <v>0</v>
      </c>
      <c r="EL231" s="94">
        <f t="shared" si="382"/>
        <v>0</v>
      </c>
      <c r="EM231" s="90">
        <f t="shared" si="383"/>
        <v>0</v>
      </c>
      <c r="EN231" s="91">
        <f t="shared" si="299"/>
        <v>0</v>
      </c>
      <c r="EO231" s="89">
        <f t="shared" si="300"/>
        <v>0</v>
      </c>
      <c r="EP231" s="89">
        <f t="shared" si="301"/>
        <v>0</v>
      </c>
      <c r="EQ231" s="89">
        <f t="shared" si="302"/>
        <v>0</v>
      </c>
      <c r="ER231" s="89">
        <f t="shared" si="303"/>
        <v>0</v>
      </c>
      <c r="ES231" s="89">
        <f t="shared" si="384"/>
        <v>0</v>
      </c>
      <c r="ET231" s="89">
        <f t="shared" si="304"/>
        <v>0</v>
      </c>
      <c r="EU231" s="89">
        <f t="shared" si="305"/>
        <v>0</v>
      </c>
      <c r="EV231" s="94">
        <f t="shared" si="306"/>
        <v>0</v>
      </c>
      <c r="EW231" s="94">
        <f t="shared" si="307"/>
        <v>0</v>
      </c>
      <c r="EX231" s="90">
        <f t="shared" si="308"/>
        <v>0</v>
      </c>
      <c r="EY231" s="662"/>
    </row>
    <row r="232" spans="1:155" ht="21.75" customHeight="1">
      <c r="A232" s="13">
        <f t="shared" si="297"/>
        <v>0</v>
      </c>
      <c r="B232" s="35">
        <v>53</v>
      </c>
      <c r="C232" s="336">
        <v>224</v>
      </c>
      <c r="D232" s="6">
        <f t="shared" si="298"/>
        <v>0</v>
      </c>
      <c r="E232" s="79"/>
      <c r="F232" s="443" t="str">
        <f t="shared" si="385"/>
        <v/>
      </c>
      <c r="G232" s="78">
        <f>'Data Paste From Shala Darpan'!L225</f>
        <v>0</v>
      </c>
      <c r="H232" s="79">
        <f>'Data Paste From Shala Darpan'!F225</f>
        <v>0</v>
      </c>
      <c r="I232" s="79">
        <f>'Data Paste From Shala Darpan'!H225</f>
        <v>0</v>
      </c>
      <c r="J232" s="79">
        <f>'Data Paste From Shala Darpan'!I225</f>
        <v>0</v>
      </c>
      <c r="K232" s="337">
        <f>'Data Paste From Shala Darpan'!K225</f>
        <v>0</v>
      </c>
      <c r="L232" s="214" t="str">
        <f t="shared" si="309"/>
        <v/>
      </c>
      <c r="M232" s="174"/>
      <c r="N232" s="175" t="str">
        <f t="shared" si="131"/>
        <v/>
      </c>
      <c r="O232" s="220">
        <f t="shared" si="310"/>
        <v>0</v>
      </c>
      <c r="P232" s="681"/>
      <c r="Q232" s="137"/>
      <c r="R232" s="138"/>
      <c r="S232" s="138"/>
      <c r="T232" s="139"/>
      <c r="U232" s="138"/>
      <c r="V232" s="414">
        <f t="shared" si="311"/>
        <v>0</v>
      </c>
      <c r="W232" s="138"/>
      <c r="X232" s="193"/>
      <c r="Y232" s="194"/>
      <c r="Z232" s="194"/>
      <c r="AA232" s="195"/>
      <c r="AB232" s="194"/>
      <c r="AC232" s="417">
        <f t="shared" si="312"/>
        <v>0</v>
      </c>
      <c r="AD232" s="194"/>
      <c r="AE232" s="242"/>
      <c r="AF232" s="243"/>
      <c r="AG232" s="243"/>
      <c r="AH232" s="244"/>
      <c r="AI232" s="243"/>
      <c r="AJ232" s="420">
        <f t="shared" si="313"/>
        <v>0</v>
      </c>
      <c r="AK232" s="243"/>
      <c r="AL232" s="143"/>
      <c r="AM232" s="144"/>
      <c r="AN232" s="144"/>
      <c r="AO232" s="145"/>
      <c r="AP232" s="144"/>
      <c r="AQ232" s="423">
        <f t="shared" si="314"/>
        <v>0</v>
      </c>
      <c r="AR232" s="144"/>
      <c r="AS232" s="257"/>
      <c r="AT232" s="258"/>
      <c r="AU232" s="258"/>
      <c r="AV232" s="259"/>
      <c r="AW232" s="258"/>
      <c r="AX232" s="426">
        <f t="shared" si="315"/>
        <v>0</v>
      </c>
      <c r="AY232" s="258"/>
      <c r="AZ232" s="295"/>
      <c r="BA232" s="296"/>
      <c r="BB232" s="296"/>
      <c r="BC232" s="297"/>
      <c r="BD232" s="296"/>
      <c r="BE232" s="429">
        <f t="shared" si="316"/>
        <v>0</v>
      </c>
      <c r="BF232" s="296"/>
      <c r="BG232" s="257"/>
      <c r="BH232" s="258"/>
      <c r="BI232" s="258"/>
      <c r="BJ232" s="259"/>
      <c r="BK232" s="258"/>
      <c r="BL232" s="426">
        <f t="shared" si="317"/>
        <v>0</v>
      </c>
      <c r="BM232" s="258"/>
      <c r="BN232" s="266">
        <v>0</v>
      </c>
      <c r="BO232" s="267">
        <v>0</v>
      </c>
      <c r="BP232" s="274">
        <v>0</v>
      </c>
      <c r="BQ232" s="275">
        <v>0</v>
      </c>
      <c r="BR232" s="282">
        <v>0</v>
      </c>
      <c r="BS232" s="283">
        <v>0</v>
      </c>
      <c r="BT232" s="202">
        <v>0</v>
      </c>
      <c r="BU232" s="203">
        <v>0</v>
      </c>
      <c r="BV232" s="203">
        <v>0</v>
      </c>
      <c r="BW232" s="150">
        <v>0</v>
      </c>
      <c r="BX232" s="151">
        <v>0</v>
      </c>
      <c r="BY232" s="301">
        <v>0</v>
      </c>
      <c r="BZ232" s="91">
        <f t="shared" si="318"/>
        <v>0</v>
      </c>
      <c r="CA232" s="89">
        <f t="shared" si="319"/>
        <v>0</v>
      </c>
      <c r="CB232" s="89">
        <f t="shared" si="320"/>
        <v>0</v>
      </c>
      <c r="CC232" s="89">
        <f t="shared" si="321"/>
        <v>0</v>
      </c>
      <c r="CD232" s="89">
        <f t="shared" si="322"/>
        <v>0</v>
      </c>
      <c r="CE232" s="89">
        <f t="shared" si="323"/>
        <v>0</v>
      </c>
      <c r="CF232" s="89">
        <f t="shared" si="324"/>
        <v>0</v>
      </c>
      <c r="CG232" s="89">
        <f t="shared" si="325"/>
        <v>0</v>
      </c>
      <c r="CH232" s="94">
        <f t="shared" si="326"/>
        <v>0</v>
      </c>
      <c r="CI232" s="94">
        <f t="shared" si="327"/>
        <v>0</v>
      </c>
      <c r="CJ232" s="90">
        <f t="shared" si="328"/>
        <v>0</v>
      </c>
      <c r="CK232" s="91">
        <f t="shared" si="329"/>
        <v>0</v>
      </c>
      <c r="CL232" s="89">
        <f t="shared" si="330"/>
        <v>0</v>
      </c>
      <c r="CM232" s="89">
        <f t="shared" si="331"/>
        <v>0</v>
      </c>
      <c r="CN232" s="89">
        <f t="shared" si="332"/>
        <v>0</v>
      </c>
      <c r="CO232" s="89">
        <f t="shared" si="333"/>
        <v>0</v>
      </c>
      <c r="CP232" s="89">
        <f t="shared" si="334"/>
        <v>0</v>
      </c>
      <c r="CQ232" s="89">
        <f t="shared" si="335"/>
        <v>0</v>
      </c>
      <c r="CR232" s="89">
        <f t="shared" si="336"/>
        <v>0</v>
      </c>
      <c r="CS232" s="94">
        <f t="shared" si="337"/>
        <v>0</v>
      </c>
      <c r="CT232" s="94">
        <f t="shared" si="338"/>
        <v>0</v>
      </c>
      <c r="CU232" s="90">
        <f t="shared" si="339"/>
        <v>0</v>
      </c>
      <c r="CV232" s="91">
        <f t="shared" si="340"/>
        <v>0</v>
      </c>
      <c r="CW232" s="89">
        <f t="shared" si="341"/>
        <v>0</v>
      </c>
      <c r="CX232" s="89">
        <f t="shared" si="342"/>
        <v>0</v>
      </c>
      <c r="CY232" s="89">
        <f t="shared" si="343"/>
        <v>0</v>
      </c>
      <c r="CZ232" s="89">
        <f t="shared" si="344"/>
        <v>0</v>
      </c>
      <c r="DA232" s="89">
        <f t="shared" si="345"/>
        <v>0</v>
      </c>
      <c r="DB232" s="89">
        <f t="shared" si="346"/>
        <v>0</v>
      </c>
      <c r="DC232" s="89">
        <f t="shared" si="347"/>
        <v>0</v>
      </c>
      <c r="DD232" s="94">
        <f t="shared" si="348"/>
        <v>0</v>
      </c>
      <c r="DE232" s="94">
        <f t="shared" si="349"/>
        <v>0</v>
      </c>
      <c r="DF232" s="90">
        <f t="shared" si="350"/>
        <v>0</v>
      </c>
      <c r="DG232" s="91">
        <f t="shared" si="351"/>
        <v>0</v>
      </c>
      <c r="DH232" s="91">
        <f t="shared" si="352"/>
        <v>0</v>
      </c>
      <c r="DI232" s="91">
        <f t="shared" si="353"/>
        <v>0</v>
      </c>
      <c r="DJ232" s="91">
        <f t="shared" si="354"/>
        <v>0</v>
      </c>
      <c r="DK232" s="89">
        <f t="shared" si="355"/>
        <v>0</v>
      </c>
      <c r="DL232" s="89">
        <f t="shared" si="356"/>
        <v>0</v>
      </c>
      <c r="DM232" s="89">
        <f t="shared" si="357"/>
        <v>0</v>
      </c>
      <c r="DN232" s="89">
        <f t="shared" si="358"/>
        <v>0</v>
      </c>
      <c r="DO232" s="89">
        <f t="shared" si="359"/>
        <v>0</v>
      </c>
      <c r="DP232" s="94">
        <f t="shared" si="360"/>
        <v>0</v>
      </c>
      <c r="DQ232" s="90">
        <f t="shared" si="361"/>
        <v>0</v>
      </c>
      <c r="DR232" s="342">
        <f t="shared" si="362"/>
        <v>0</v>
      </c>
      <c r="DS232" s="343">
        <f t="shared" si="363"/>
        <v>0</v>
      </c>
      <c r="DT232" s="343">
        <f t="shared" si="364"/>
        <v>0</v>
      </c>
      <c r="DU232" s="343">
        <f t="shared" si="365"/>
        <v>0</v>
      </c>
      <c r="DV232" s="89">
        <f t="shared" si="366"/>
        <v>0</v>
      </c>
      <c r="DW232" s="89">
        <f t="shared" si="367"/>
        <v>0</v>
      </c>
      <c r="DX232" s="343">
        <f t="shared" si="368"/>
        <v>0</v>
      </c>
      <c r="DY232" s="343">
        <f t="shared" si="369"/>
        <v>0</v>
      </c>
      <c r="DZ232" s="343">
        <f t="shared" si="370"/>
        <v>0</v>
      </c>
      <c r="EA232" s="94">
        <f t="shared" si="371"/>
        <v>0</v>
      </c>
      <c r="EB232" s="90">
        <f t="shared" si="372"/>
        <v>0</v>
      </c>
      <c r="EC232" s="91">
        <f t="shared" si="373"/>
        <v>0</v>
      </c>
      <c r="ED232" s="89">
        <f t="shared" si="374"/>
        <v>0</v>
      </c>
      <c r="EE232" s="89">
        <f t="shared" si="375"/>
        <v>0</v>
      </c>
      <c r="EF232" s="89">
        <f t="shared" si="376"/>
        <v>0</v>
      </c>
      <c r="EG232" s="89">
        <f t="shared" si="377"/>
        <v>0</v>
      </c>
      <c r="EH232" s="89">
        <f t="shared" si="378"/>
        <v>0</v>
      </c>
      <c r="EI232" s="89">
        <f t="shared" si="379"/>
        <v>0</v>
      </c>
      <c r="EJ232" s="89">
        <f t="shared" si="380"/>
        <v>0</v>
      </c>
      <c r="EK232" s="94">
        <f t="shared" si="381"/>
        <v>0</v>
      </c>
      <c r="EL232" s="94">
        <f t="shared" si="382"/>
        <v>0</v>
      </c>
      <c r="EM232" s="90">
        <f t="shared" si="383"/>
        <v>0</v>
      </c>
      <c r="EN232" s="91">
        <f t="shared" si="299"/>
        <v>0</v>
      </c>
      <c r="EO232" s="89">
        <f t="shared" si="300"/>
        <v>0</v>
      </c>
      <c r="EP232" s="89">
        <f t="shared" si="301"/>
        <v>0</v>
      </c>
      <c r="EQ232" s="89">
        <f t="shared" si="302"/>
        <v>0</v>
      </c>
      <c r="ER232" s="89">
        <f t="shared" si="303"/>
        <v>0</v>
      </c>
      <c r="ES232" s="89">
        <f t="shared" si="384"/>
        <v>0</v>
      </c>
      <c r="ET232" s="89">
        <f t="shared" si="304"/>
        <v>0</v>
      </c>
      <c r="EU232" s="89">
        <f t="shared" si="305"/>
        <v>0</v>
      </c>
      <c r="EV232" s="94">
        <f t="shared" si="306"/>
        <v>0</v>
      </c>
      <c r="EW232" s="94">
        <f t="shared" si="307"/>
        <v>0</v>
      </c>
      <c r="EX232" s="90">
        <f t="shared" si="308"/>
        <v>0</v>
      </c>
      <c r="EY232" s="662"/>
    </row>
    <row r="233" spans="1:155" ht="21.75" customHeight="1">
      <c r="A233" s="13">
        <f t="shared" si="297"/>
        <v>0</v>
      </c>
      <c r="B233" s="35">
        <v>54</v>
      </c>
      <c r="C233" s="334">
        <v>225</v>
      </c>
      <c r="D233" s="6">
        <f t="shared" si="298"/>
        <v>0</v>
      </c>
      <c r="E233" s="79"/>
      <c r="F233" s="443" t="str">
        <f t="shared" si="385"/>
        <v/>
      </c>
      <c r="G233" s="79">
        <f>'Data Paste From Shala Darpan'!L226</f>
        <v>0</v>
      </c>
      <c r="H233" s="79">
        <f>'Data Paste From Shala Darpan'!F226</f>
        <v>0</v>
      </c>
      <c r="I233" s="79">
        <f>'Data Paste From Shala Darpan'!H226</f>
        <v>0</v>
      </c>
      <c r="J233" s="79">
        <f>'Data Paste From Shala Darpan'!I226</f>
        <v>0</v>
      </c>
      <c r="K233" s="337">
        <f>'Data Paste From Shala Darpan'!K226</f>
        <v>0</v>
      </c>
      <c r="L233" s="214" t="str">
        <f t="shared" si="309"/>
        <v/>
      </c>
      <c r="M233" s="174"/>
      <c r="N233" s="175" t="str">
        <f t="shared" si="131"/>
        <v/>
      </c>
      <c r="O233" s="220">
        <f t="shared" si="310"/>
        <v>0</v>
      </c>
      <c r="P233" s="681"/>
      <c r="Q233" s="137"/>
      <c r="R233" s="138"/>
      <c r="S233" s="138"/>
      <c r="T233" s="139"/>
      <c r="U233" s="138"/>
      <c r="V233" s="414">
        <f t="shared" si="311"/>
        <v>0</v>
      </c>
      <c r="W233" s="138"/>
      <c r="X233" s="193"/>
      <c r="Y233" s="194"/>
      <c r="Z233" s="194"/>
      <c r="AA233" s="195"/>
      <c r="AB233" s="194"/>
      <c r="AC233" s="417">
        <f t="shared" si="312"/>
        <v>0</v>
      </c>
      <c r="AD233" s="194"/>
      <c r="AE233" s="242"/>
      <c r="AF233" s="243"/>
      <c r="AG233" s="243"/>
      <c r="AH233" s="244"/>
      <c r="AI233" s="243"/>
      <c r="AJ233" s="420">
        <f t="shared" si="313"/>
        <v>0</v>
      </c>
      <c r="AK233" s="243"/>
      <c r="AL233" s="143"/>
      <c r="AM233" s="144"/>
      <c r="AN233" s="144"/>
      <c r="AO233" s="145"/>
      <c r="AP233" s="144"/>
      <c r="AQ233" s="423">
        <f t="shared" si="314"/>
        <v>0</v>
      </c>
      <c r="AR233" s="144"/>
      <c r="AS233" s="257"/>
      <c r="AT233" s="258"/>
      <c r="AU233" s="258"/>
      <c r="AV233" s="259"/>
      <c r="AW233" s="258"/>
      <c r="AX233" s="426">
        <f t="shared" si="315"/>
        <v>0</v>
      </c>
      <c r="AY233" s="258"/>
      <c r="AZ233" s="295"/>
      <c r="BA233" s="296"/>
      <c r="BB233" s="296"/>
      <c r="BC233" s="297"/>
      <c r="BD233" s="296"/>
      <c r="BE233" s="429">
        <f t="shared" si="316"/>
        <v>0</v>
      </c>
      <c r="BF233" s="296"/>
      <c r="BG233" s="257"/>
      <c r="BH233" s="258"/>
      <c r="BI233" s="258"/>
      <c r="BJ233" s="259"/>
      <c r="BK233" s="258"/>
      <c r="BL233" s="426">
        <f t="shared" si="317"/>
        <v>0</v>
      </c>
      <c r="BM233" s="258"/>
      <c r="BN233" s="266">
        <v>0</v>
      </c>
      <c r="BO233" s="267">
        <v>0</v>
      </c>
      <c r="BP233" s="274">
        <v>0</v>
      </c>
      <c r="BQ233" s="275">
        <v>0</v>
      </c>
      <c r="BR233" s="282">
        <v>0</v>
      </c>
      <c r="BS233" s="283">
        <v>0</v>
      </c>
      <c r="BT233" s="202">
        <v>0</v>
      </c>
      <c r="BU233" s="203">
        <v>0</v>
      </c>
      <c r="BV233" s="203">
        <v>0</v>
      </c>
      <c r="BW233" s="150">
        <v>0</v>
      </c>
      <c r="BX233" s="151">
        <v>0</v>
      </c>
      <c r="BY233" s="301">
        <v>0</v>
      </c>
      <c r="BZ233" s="91">
        <f t="shared" si="318"/>
        <v>0</v>
      </c>
      <c r="CA233" s="89">
        <f t="shared" si="319"/>
        <v>0</v>
      </c>
      <c r="CB233" s="89">
        <f t="shared" si="320"/>
        <v>0</v>
      </c>
      <c r="CC233" s="89">
        <f t="shared" si="321"/>
        <v>0</v>
      </c>
      <c r="CD233" s="89">
        <f t="shared" si="322"/>
        <v>0</v>
      </c>
      <c r="CE233" s="89">
        <f t="shared" si="323"/>
        <v>0</v>
      </c>
      <c r="CF233" s="89">
        <f t="shared" si="324"/>
        <v>0</v>
      </c>
      <c r="CG233" s="89">
        <f t="shared" si="325"/>
        <v>0</v>
      </c>
      <c r="CH233" s="94">
        <f t="shared" si="326"/>
        <v>0</v>
      </c>
      <c r="CI233" s="94">
        <f t="shared" si="327"/>
        <v>0</v>
      </c>
      <c r="CJ233" s="90">
        <f t="shared" si="328"/>
        <v>0</v>
      </c>
      <c r="CK233" s="91">
        <f t="shared" si="329"/>
        <v>0</v>
      </c>
      <c r="CL233" s="89">
        <f t="shared" si="330"/>
        <v>0</v>
      </c>
      <c r="CM233" s="89">
        <f t="shared" si="331"/>
        <v>0</v>
      </c>
      <c r="CN233" s="89">
        <f t="shared" si="332"/>
        <v>0</v>
      </c>
      <c r="CO233" s="89">
        <f t="shared" si="333"/>
        <v>0</v>
      </c>
      <c r="CP233" s="89">
        <f t="shared" si="334"/>
        <v>0</v>
      </c>
      <c r="CQ233" s="89">
        <f t="shared" si="335"/>
        <v>0</v>
      </c>
      <c r="CR233" s="89">
        <f t="shared" si="336"/>
        <v>0</v>
      </c>
      <c r="CS233" s="94">
        <f t="shared" si="337"/>
        <v>0</v>
      </c>
      <c r="CT233" s="94">
        <f t="shared" si="338"/>
        <v>0</v>
      </c>
      <c r="CU233" s="90">
        <f t="shared" si="339"/>
        <v>0</v>
      </c>
      <c r="CV233" s="91">
        <f t="shared" si="340"/>
        <v>0</v>
      </c>
      <c r="CW233" s="89">
        <f t="shared" si="341"/>
        <v>0</v>
      </c>
      <c r="CX233" s="89">
        <f t="shared" si="342"/>
        <v>0</v>
      </c>
      <c r="CY233" s="89">
        <f t="shared" si="343"/>
        <v>0</v>
      </c>
      <c r="CZ233" s="89">
        <f t="shared" si="344"/>
        <v>0</v>
      </c>
      <c r="DA233" s="89">
        <f t="shared" si="345"/>
        <v>0</v>
      </c>
      <c r="DB233" s="89">
        <f t="shared" si="346"/>
        <v>0</v>
      </c>
      <c r="DC233" s="89">
        <f t="shared" si="347"/>
        <v>0</v>
      </c>
      <c r="DD233" s="94">
        <f t="shared" si="348"/>
        <v>0</v>
      </c>
      <c r="DE233" s="94">
        <f t="shared" si="349"/>
        <v>0</v>
      </c>
      <c r="DF233" s="90">
        <f t="shared" si="350"/>
        <v>0</v>
      </c>
      <c r="DG233" s="91">
        <f t="shared" si="351"/>
        <v>0</v>
      </c>
      <c r="DH233" s="91">
        <f t="shared" si="352"/>
        <v>0</v>
      </c>
      <c r="DI233" s="91">
        <f t="shared" si="353"/>
        <v>0</v>
      </c>
      <c r="DJ233" s="91">
        <f t="shared" si="354"/>
        <v>0</v>
      </c>
      <c r="DK233" s="89">
        <f t="shared" si="355"/>
        <v>0</v>
      </c>
      <c r="DL233" s="89">
        <f t="shared" si="356"/>
        <v>0</v>
      </c>
      <c r="DM233" s="89">
        <f t="shared" si="357"/>
        <v>0</v>
      </c>
      <c r="DN233" s="89">
        <f t="shared" si="358"/>
        <v>0</v>
      </c>
      <c r="DO233" s="89">
        <f t="shared" si="359"/>
        <v>0</v>
      </c>
      <c r="DP233" s="94">
        <f t="shared" si="360"/>
        <v>0</v>
      </c>
      <c r="DQ233" s="90">
        <f t="shared" si="361"/>
        <v>0</v>
      </c>
      <c r="DR233" s="342">
        <f t="shared" si="362"/>
        <v>0</v>
      </c>
      <c r="DS233" s="343">
        <f t="shared" si="363"/>
        <v>0</v>
      </c>
      <c r="DT233" s="343">
        <f t="shared" si="364"/>
        <v>0</v>
      </c>
      <c r="DU233" s="343">
        <f t="shared" si="365"/>
        <v>0</v>
      </c>
      <c r="DV233" s="89">
        <f t="shared" si="366"/>
        <v>0</v>
      </c>
      <c r="DW233" s="89">
        <f t="shared" si="367"/>
        <v>0</v>
      </c>
      <c r="DX233" s="343">
        <f t="shared" si="368"/>
        <v>0</v>
      </c>
      <c r="DY233" s="343">
        <f t="shared" si="369"/>
        <v>0</v>
      </c>
      <c r="DZ233" s="343">
        <f t="shared" si="370"/>
        <v>0</v>
      </c>
      <c r="EA233" s="94">
        <f t="shared" si="371"/>
        <v>0</v>
      </c>
      <c r="EB233" s="90">
        <f t="shared" si="372"/>
        <v>0</v>
      </c>
      <c r="EC233" s="91">
        <f t="shared" si="373"/>
        <v>0</v>
      </c>
      <c r="ED233" s="89">
        <f t="shared" si="374"/>
        <v>0</v>
      </c>
      <c r="EE233" s="89">
        <f t="shared" si="375"/>
        <v>0</v>
      </c>
      <c r="EF233" s="89">
        <f t="shared" si="376"/>
        <v>0</v>
      </c>
      <c r="EG233" s="89">
        <f t="shared" si="377"/>
        <v>0</v>
      </c>
      <c r="EH233" s="89">
        <f t="shared" si="378"/>
        <v>0</v>
      </c>
      <c r="EI233" s="89">
        <f t="shared" si="379"/>
        <v>0</v>
      </c>
      <c r="EJ233" s="89">
        <f t="shared" si="380"/>
        <v>0</v>
      </c>
      <c r="EK233" s="94">
        <f t="shared" si="381"/>
        <v>0</v>
      </c>
      <c r="EL233" s="94">
        <f t="shared" si="382"/>
        <v>0</v>
      </c>
      <c r="EM233" s="90">
        <f t="shared" si="383"/>
        <v>0</v>
      </c>
      <c r="EN233" s="91">
        <f t="shared" si="299"/>
        <v>0</v>
      </c>
      <c r="EO233" s="89">
        <f t="shared" si="300"/>
        <v>0</v>
      </c>
      <c r="EP233" s="89">
        <f t="shared" si="301"/>
        <v>0</v>
      </c>
      <c r="EQ233" s="89">
        <f t="shared" si="302"/>
        <v>0</v>
      </c>
      <c r="ER233" s="89">
        <f t="shared" si="303"/>
        <v>0</v>
      </c>
      <c r="ES233" s="89">
        <f t="shared" si="384"/>
        <v>0</v>
      </c>
      <c r="ET233" s="89">
        <f t="shared" si="304"/>
        <v>0</v>
      </c>
      <c r="EU233" s="89">
        <f t="shared" si="305"/>
        <v>0</v>
      </c>
      <c r="EV233" s="94">
        <f t="shared" si="306"/>
        <v>0</v>
      </c>
      <c r="EW233" s="94">
        <f t="shared" si="307"/>
        <v>0</v>
      </c>
      <c r="EX233" s="90">
        <f t="shared" si="308"/>
        <v>0</v>
      </c>
      <c r="EY233" s="662"/>
    </row>
    <row r="234" spans="1:155" ht="21.75" customHeight="1">
      <c r="A234" s="13">
        <f t="shared" si="297"/>
        <v>0</v>
      </c>
      <c r="B234" s="35">
        <v>55</v>
      </c>
      <c r="C234" s="336">
        <v>226</v>
      </c>
      <c r="D234" s="6">
        <f t="shared" si="298"/>
        <v>0</v>
      </c>
      <c r="E234" s="79"/>
      <c r="F234" s="443" t="str">
        <f t="shared" si="385"/>
        <v/>
      </c>
      <c r="G234" s="78">
        <f>'Data Paste From Shala Darpan'!L227</f>
        <v>0</v>
      </c>
      <c r="H234" s="79">
        <f>'Data Paste From Shala Darpan'!F227</f>
        <v>0</v>
      </c>
      <c r="I234" s="79">
        <f>'Data Paste From Shala Darpan'!H227</f>
        <v>0</v>
      </c>
      <c r="J234" s="79">
        <f>'Data Paste From Shala Darpan'!I227</f>
        <v>0</v>
      </c>
      <c r="K234" s="337">
        <f>'Data Paste From Shala Darpan'!K227</f>
        <v>0</v>
      </c>
      <c r="L234" s="214" t="str">
        <f t="shared" si="309"/>
        <v/>
      </c>
      <c r="M234" s="174"/>
      <c r="N234" s="175" t="str">
        <f t="shared" si="131"/>
        <v/>
      </c>
      <c r="O234" s="220">
        <f t="shared" si="310"/>
        <v>0</v>
      </c>
      <c r="P234" s="681"/>
      <c r="Q234" s="137"/>
      <c r="R234" s="138"/>
      <c r="S234" s="138"/>
      <c r="T234" s="139"/>
      <c r="U234" s="138"/>
      <c r="V234" s="414">
        <f t="shared" si="311"/>
        <v>0</v>
      </c>
      <c r="W234" s="138"/>
      <c r="X234" s="193"/>
      <c r="Y234" s="194"/>
      <c r="Z234" s="194"/>
      <c r="AA234" s="195"/>
      <c r="AB234" s="194"/>
      <c r="AC234" s="417">
        <f t="shared" si="312"/>
        <v>0</v>
      </c>
      <c r="AD234" s="194"/>
      <c r="AE234" s="242"/>
      <c r="AF234" s="243"/>
      <c r="AG234" s="243"/>
      <c r="AH234" s="244"/>
      <c r="AI234" s="243"/>
      <c r="AJ234" s="420">
        <f t="shared" si="313"/>
        <v>0</v>
      </c>
      <c r="AK234" s="243"/>
      <c r="AL234" s="143"/>
      <c r="AM234" s="144"/>
      <c r="AN234" s="144"/>
      <c r="AO234" s="145"/>
      <c r="AP234" s="144"/>
      <c r="AQ234" s="423">
        <f t="shared" si="314"/>
        <v>0</v>
      </c>
      <c r="AR234" s="144"/>
      <c r="AS234" s="257"/>
      <c r="AT234" s="258"/>
      <c r="AU234" s="258"/>
      <c r="AV234" s="259"/>
      <c r="AW234" s="258"/>
      <c r="AX234" s="426">
        <f t="shared" si="315"/>
        <v>0</v>
      </c>
      <c r="AY234" s="258"/>
      <c r="AZ234" s="295"/>
      <c r="BA234" s="296"/>
      <c r="BB234" s="296"/>
      <c r="BC234" s="297"/>
      <c r="BD234" s="296"/>
      <c r="BE234" s="429">
        <f t="shared" si="316"/>
        <v>0</v>
      </c>
      <c r="BF234" s="296"/>
      <c r="BG234" s="257"/>
      <c r="BH234" s="258"/>
      <c r="BI234" s="258"/>
      <c r="BJ234" s="259"/>
      <c r="BK234" s="258"/>
      <c r="BL234" s="426">
        <f t="shared" si="317"/>
        <v>0</v>
      </c>
      <c r="BM234" s="258"/>
      <c r="BN234" s="266">
        <v>0</v>
      </c>
      <c r="BO234" s="267">
        <v>0</v>
      </c>
      <c r="BP234" s="274">
        <v>0</v>
      </c>
      <c r="BQ234" s="275">
        <v>0</v>
      </c>
      <c r="BR234" s="282">
        <v>0</v>
      </c>
      <c r="BS234" s="283">
        <v>0</v>
      </c>
      <c r="BT234" s="202">
        <v>0</v>
      </c>
      <c r="BU234" s="203">
        <v>0</v>
      </c>
      <c r="BV234" s="203">
        <v>0</v>
      </c>
      <c r="BW234" s="150">
        <v>0</v>
      </c>
      <c r="BX234" s="151">
        <v>0</v>
      </c>
      <c r="BY234" s="301">
        <v>0</v>
      </c>
      <c r="BZ234" s="91">
        <f t="shared" si="318"/>
        <v>0</v>
      </c>
      <c r="CA234" s="89">
        <f t="shared" si="319"/>
        <v>0</v>
      </c>
      <c r="CB234" s="89">
        <f t="shared" si="320"/>
        <v>0</v>
      </c>
      <c r="CC234" s="89">
        <f t="shared" si="321"/>
        <v>0</v>
      </c>
      <c r="CD234" s="89">
        <f t="shared" si="322"/>
        <v>0</v>
      </c>
      <c r="CE234" s="89">
        <f t="shared" si="323"/>
        <v>0</v>
      </c>
      <c r="CF234" s="89">
        <f t="shared" si="324"/>
        <v>0</v>
      </c>
      <c r="CG234" s="89">
        <f t="shared" si="325"/>
        <v>0</v>
      </c>
      <c r="CH234" s="94">
        <f t="shared" si="326"/>
        <v>0</v>
      </c>
      <c r="CI234" s="94">
        <f t="shared" si="327"/>
        <v>0</v>
      </c>
      <c r="CJ234" s="90">
        <f t="shared" si="328"/>
        <v>0</v>
      </c>
      <c r="CK234" s="91">
        <f t="shared" si="329"/>
        <v>0</v>
      </c>
      <c r="CL234" s="89">
        <f t="shared" si="330"/>
        <v>0</v>
      </c>
      <c r="CM234" s="89">
        <f t="shared" si="331"/>
        <v>0</v>
      </c>
      <c r="CN234" s="89">
        <f t="shared" si="332"/>
        <v>0</v>
      </c>
      <c r="CO234" s="89">
        <f t="shared" si="333"/>
        <v>0</v>
      </c>
      <c r="CP234" s="89">
        <f t="shared" si="334"/>
        <v>0</v>
      </c>
      <c r="CQ234" s="89">
        <f t="shared" si="335"/>
        <v>0</v>
      </c>
      <c r="CR234" s="89">
        <f t="shared" si="336"/>
        <v>0</v>
      </c>
      <c r="CS234" s="94">
        <f t="shared" si="337"/>
        <v>0</v>
      </c>
      <c r="CT234" s="94">
        <f t="shared" si="338"/>
        <v>0</v>
      </c>
      <c r="CU234" s="90">
        <f t="shared" si="339"/>
        <v>0</v>
      </c>
      <c r="CV234" s="91">
        <f t="shared" si="340"/>
        <v>0</v>
      </c>
      <c r="CW234" s="89">
        <f t="shared" si="341"/>
        <v>0</v>
      </c>
      <c r="CX234" s="89">
        <f t="shared" si="342"/>
        <v>0</v>
      </c>
      <c r="CY234" s="89">
        <f t="shared" si="343"/>
        <v>0</v>
      </c>
      <c r="CZ234" s="89">
        <f t="shared" si="344"/>
        <v>0</v>
      </c>
      <c r="DA234" s="89">
        <f t="shared" si="345"/>
        <v>0</v>
      </c>
      <c r="DB234" s="89">
        <f t="shared" si="346"/>
        <v>0</v>
      </c>
      <c r="DC234" s="89">
        <f t="shared" si="347"/>
        <v>0</v>
      </c>
      <c r="DD234" s="94">
        <f t="shared" si="348"/>
        <v>0</v>
      </c>
      <c r="DE234" s="94">
        <f t="shared" si="349"/>
        <v>0</v>
      </c>
      <c r="DF234" s="90">
        <f t="shared" si="350"/>
        <v>0</v>
      </c>
      <c r="DG234" s="91">
        <f t="shared" si="351"/>
        <v>0</v>
      </c>
      <c r="DH234" s="91">
        <f t="shared" si="352"/>
        <v>0</v>
      </c>
      <c r="DI234" s="91">
        <f t="shared" si="353"/>
        <v>0</v>
      </c>
      <c r="DJ234" s="91">
        <f t="shared" si="354"/>
        <v>0</v>
      </c>
      <c r="DK234" s="89">
        <f t="shared" si="355"/>
        <v>0</v>
      </c>
      <c r="DL234" s="89">
        <f t="shared" si="356"/>
        <v>0</v>
      </c>
      <c r="DM234" s="89">
        <f t="shared" si="357"/>
        <v>0</v>
      </c>
      <c r="DN234" s="89">
        <f t="shared" si="358"/>
        <v>0</v>
      </c>
      <c r="DO234" s="89">
        <f t="shared" si="359"/>
        <v>0</v>
      </c>
      <c r="DP234" s="94">
        <f t="shared" si="360"/>
        <v>0</v>
      </c>
      <c r="DQ234" s="90">
        <f t="shared" si="361"/>
        <v>0</v>
      </c>
      <c r="DR234" s="342">
        <f t="shared" si="362"/>
        <v>0</v>
      </c>
      <c r="DS234" s="343">
        <f t="shared" si="363"/>
        <v>0</v>
      </c>
      <c r="DT234" s="343">
        <f t="shared" si="364"/>
        <v>0</v>
      </c>
      <c r="DU234" s="343">
        <f t="shared" si="365"/>
        <v>0</v>
      </c>
      <c r="DV234" s="89">
        <f t="shared" si="366"/>
        <v>0</v>
      </c>
      <c r="DW234" s="89">
        <f t="shared" si="367"/>
        <v>0</v>
      </c>
      <c r="DX234" s="343">
        <f t="shared" si="368"/>
        <v>0</v>
      </c>
      <c r="DY234" s="343">
        <f t="shared" si="369"/>
        <v>0</v>
      </c>
      <c r="DZ234" s="343">
        <f t="shared" si="370"/>
        <v>0</v>
      </c>
      <c r="EA234" s="94">
        <f t="shared" si="371"/>
        <v>0</v>
      </c>
      <c r="EB234" s="90">
        <f t="shared" si="372"/>
        <v>0</v>
      </c>
      <c r="EC234" s="91">
        <f t="shared" si="373"/>
        <v>0</v>
      </c>
      <c r="ED234" s="89">
        <f t="shared" si="374"/>
        <v>0</v>
      </c>
      <c r="EE234" s="89">
        <f t="shared" si="375"/>
        <v>0</v>
      </c>
      <c r="EF234" s="89">
        <f t="shared" si="376"/>
        <v>0</v>
      </c>
      <c r="EG234" s="89">
        <f t="shared" si="377"/>
        <v>0</v>
      </c>
      <c r="EH234" s="89">
        <f t="shared" si="378"/>
        <v>0</v>
      </c>
      <c r="EI234" s="89">
        <f t="shared" si="379"/>
        <v>0</v>
      </c>
      <c r="EJ234" s="89">
        <f t="shared" si="380"/>
        <v>0</v>
      </c>
      <c r="EK234" s="94">
        <f t="shared" si="381"/>
        <v>0</v>
      </c>
      <c r="EL234" s="94">
        <f t="shared" si="382"/>
        <v>0</v>
      </c>
      <c r="EM234" s="90">
        <f t="shared" si="383"/>
        <v>0</v>
      </c>
      <c r="EN234" s="91">
        <f t="shared" si="299"/>
        <v>0</v>
      </c>
      <c r="EO234" s="89">
        <f t="shared" si="300"/>
        <v>0</v>
      </c>
      <c r="EP234" s="89">
        <f t="shared" si="301"/>
        <v>0</v>
      </c>
      <c r="EQ234" s="89">
        <f t="shared" si="302"/>
        <v>0</v>
      </c>
      <c r="ER234" s="89">
        <f t="shared" si="303"/>
        <v>0</v>
      </c>
      <c r="ES234" s="89">
        <f t="shared" si="384"/>
        <v>0</v>
      </c>
      <c r="ET234" s="89">
        <f t="shared" si="304"/>
        <v>0</v>
      </c>
      <c r="EU234" s="89">
        <f t="shared" si="305"/>
        <v>0</v>
      </c>
      <c r="EV234" s="94">
        <f t="shared" si="306"/>
        <v>0</v>
      </c>
      <c r="EW234" s="94">
        <f t="shared" si="307"/>
        <v>0</v>
      </c>
      <c r="EX234" s="90">
        <f t="shared" si="308"/>
        <v>0</v>
      </c>
      <c r="EY234" s="662"/>
    </row>
    <row r="235" spans="1:155" ht="21.75" customHeight="1">
      <c r="A235" s="13">
        <f t="shared" si="297"/>
        <v>0</v>
      </c>
      <c r="B235" s="35">
        <v>56</v>
      </c>
      <c r="C235" s="334">
        <v>227</v>
      </c>
      <c r="D235" s="6">
        <f t="shared" si="298"/>
        <v>0</v>
      </c>
      <c r="E235" s="79"/>
      <c r="F235" s="443" t="str">
        <f t="shared" si="385"/>
        <v/>
      </c>
      <c r="G235" s="79">
        <f>'Data Paste From Shala Darpan'!L228</f>
        <v>0</v>
      </c>
      <c r="H235" s="79">
        <f>'Data Paste From Shala Darpan'!F228</f>
        <v>0</v>
      </c>
      <c r="I235" s="79">
        <f>'Data Paste From Shala Darpan'!H228</f>
        <v>0</v>
      </c>
      <c r="J235" s="79">
        <f>'Data Paste From Shala Darpan'!I228</f>
        <v>0</v>
      </c>
      <c r="K235" s="337">
        <f>'Data Paste From Shala Darpan'!K228</f>
        <v>0</v>
      </c>
      <c r="L235" s="214" t="str">
        <f t="shared" si="309"/>
        <v/>
      </c>
      <c r="M235" s="174"/>
      <c r="N235" s="175" t="str">
        <f t="shared" si="131"/>
        <v/>
      </c>
      <c r="O235" s="220">
        <f t="shared" si="310"/>
        <v>0</v>
      </c>
      <c r="P235" s="681"/>
      <c r="Q235" s="137"/>
      <c r="R235" s="138"/>
      <c r="S235" s="138"/>
      <c r="T235" s="139"/>
      <c r="U235" s="138"/>
      <c r="V235" s="414">
        <f t="shared" si="311"/>
        <v>0</v>
      </c>
      <c r="W235" s="138"/>
      <c r="X235" s="193"/>
      <c r="Y235" s="194"/>
      <c r="Z235" s="194"/>
      <c r="AA235" s="195"/>
      <c r="AB235" s="194"/>
      <c r="AC235" s="417">
        <f t="shared" si="312"/>
        <v>0</v>
      </c>
      <c r="AD235" s="194"/>
      <c r="AE235" s="242"/>
      <c r="AF235" s="243"/>
      <c r="AG235" s="243"/>
      <c r="AH235" s="244"/>
      <c r="AI235" s="243"/>
      <c r="AJ235" s="420">
        <f t="shared" si="313"/>
        <v>0</v>
      </c>
      <c r="AK235" s="243"/>
      <c r="AL235" s="143"/>
      <c r="AM235" s="144"/>
      <c r="AN235" s="144"/>
      <c r="AO235" s="145"/>
      <c r="AP235" s="144"/>
      <c r="AQ235" s="423">
        <f t="shared" si="314"/>
        <v>0</v>
      </c>
      <c r="AR235" s="144"/>
      <c r="AS235" s="257"/>
      <c r="AT235" s="258"/>
      <c r="AU235" s="258"/>
      <c r="AV235" s="259"/>
      <c r="AW235" s="258"/>
      <c r="AX235" s="426">
        <f t="shared" si="315"/>
        <v>0</v>
      </c>
      <c r="AY235" s="258"/>
      <c r="AZ235" s="295"/>
      <c r="BA235" s="296"/>
      <c r="BB235" s="296"/>
      <c r="BC235" s="297"/>
      <c r="BD235" s="296"/>
      <c r="BE235" s="429">
        <f t="shared" si="316"/>
        <v>0</v>
      </c>
      <c r="BF235" s="296"/>
      <c r="BG235" s="257"/>
      <c r="BH235" s="258"/>
      <c r="BI235" s="258"/>
      <c r="BJ235" s="259"/>
      <c r="BK235" s="258"/>
      <c r="BL235" s="426">
        <f t="shared" si="317"/>
        <v>0</v>
      </c>
      <c r="BM235" s="258"/>
      <c r="BN235" s="266">
        <v>0</v>
      </c>
      <c r="BO235" s="267">
        <v>0</v>
      </c>
      <c r="BP235" s="274">
        <v>0</v>
      </c>
      <c r="BQ235" s="275">
        <v>0</v>
      </c>
      <c r="BR235" s="282">
        <v>0</v>
      </c>
      <c r="BS235" s="283">
        <v>0</v>
      </c>
      <c r="BT235" s="202">
        <v>0</v>
      </c>
      <c r="BU235" s="203">
        <v>0</v>
      </c>
      <c r="BV235" s="203">
        <v>0</v>
      </c>
      <c r="BW235" s="150">
        <v>0</v>
      </c>
      <c r="BX235" s="151">
        <v>0</v>
      </c>
      <c r="BY235" s="301">
        <v>0</v>
      </c>
      <c r="BZ235" s="91">
        <f t="shared" si="318"/>
        <v>0</v>
      </c>
      <c r="CA235" s="89">
        <f t="shared" si="319"/>
        <v>0</v>
      </c>
      <c r="CB235" s="89">
        <f t="shared" si="320"/>
        <v>0</v>
      </c>
      <c r="CC235" s="89">
        <f t="shared" si="321"/>
        <v>0</v>
      </c>
      <c r="CD235" s="89">
        <f t="shared" si="322"/>
        <v>0</v>
      </c>
      <c r="CE235" s="89">
        <f t="shared" si="323"/>
        <v>0</v>
      </c>
      <c r="CF235" s="89">
        <f t="shared" si="324"/>
        <v>0</v>
      </c>
      <c r="CG235" s="89">
        <f t="shared" si="325"/>
        <v>0</v>
      </c>
      <c r="CH235" s="94">
        <f t="shared" si="326"/>
        <v>0</v>
      </c>
      <c r="CI235" s="94">
        <f t="shared" si="327"/>
        <v>0</v>
      </c>
      <c r="CJ235" s="90">
        <f t="shared" si="328"/>
        <v>0</v>
      </c>
      <c r="CK235" s="91">
        <f t="shared" si="329"/>
        <v>0</v>
      </c>
      <c r="CL235" s="89">
        <f t="shared" si="330"/>
        <v>0</v>
      </c>
      <c r="CM235" s="89">
        <f t="shared" si="331"/>
        <v>0</v>
      </c>
      <c r="CN235" s="89">
        <f t="shared" si="332"/>
        <v>0</v>
      </c>
      <c r="CO235" s="89">
        <f t="shared" si="333"/>
        <v>0</v>
      </c>
      <c r="CP235" s="89">
        <f t="shared" si="334"/>
        <v>0</v>
      </c>
      <c r="CQ235" s="89">
        <f t="shared" si="335"/>
        <v>0</v>
      </c>
      <c r="CR235" s="89">
        <f t="shared" si="336"/>
        <v>0</v>
      </c>
      <c r="CS235" s="94">
        <f t="shared" si="337"/>
        <v>0</v>
      </c>
      <c r="CT235" s="94">
        <f t="shared" si="338"/>
        <v>0</v>
      </c>
      <c r="CU235" s="90">
        <f t="shared" si="339"/>
        <v>0</v>
      </c>
      <c r="CV235" s="91">
        <f t="shared" si="340"/>
        <v>0</v>
      </c>
      <c r="CW235" s="89">
        <f t="shared" si="341"/>
        <v>0</v>
      </c>
      <c r="CX235" s="89">
        <f t="shared" si="342"/>
        <v>0</v>
      </c>
      <c r="CY235" s="89">
        <f t="shared" si="343"/>
        <v>0</v>
      </c>
      <c r="CZ235" s="89">
        <f t="shared" si="344"/>
        <v>0</v>
      </c>
      <c r="DA235" s="89">
        <f t="shared" si="345"/>
        <v>0</v>
      </c>
      <c r="DB235" s="89">
        <f t="shared" si="346"/>
        <v>0</v>
      </c>
      <c r="DC235" s="89">
        <f t="shared" si="347"/>
        <v>0</v>
      </c>
      <c r="DD235" s="94">
        <f t="shared" si="348"/>
        <v>0</v>
      </c>
      <c r="DE235" s="94">
        <f t="shared" si="349"/>
        <v>0</v>
      </c>
      <c r="DF235" s="90">
        <f t="shared" si="350"/>
        <v>0</v>
      </c>
      <c r="DG235" s="91">
        <f t="shared" si="351"/>
        <v>0</v>
      </c>
      <c r="DH235" s="91">
        <f t="shared" si="352"/>
        <v>0</v>
      </c>
      <c r="DI235" s="91">
        <f t="shared" si="353"/>
        <v>0</v>
      </c>
      <c r="DJ235" s="91">
        <f t="shared" si="354"/>
        <v>0</v>
      </c>
      <c r="DK235" s="89">
        <f t="shared" si="355"/>
        <v>0</v>
      </c>
      <c r="DL235" s="89">
        <f t="shared" si="356"/>
        <v>0</v>
      </c>
      <c r="DM235" s="89">
        <f t="shared" si="357"/>
        <v>0</v>
      </c>
      <c r="DN235" s="89">
        <f t="shared" si="358"/>
        <v>0</v>
      </c>
      <c r="DO235" s="89">
        <f t="shared" si="359"/>
        <v>0</v>
      </c>
      <c r="DP235" s="94">
        <f t="shared" si="360"/>
        <v>0</v>
      </c>
      <c r="DQ235" s="90">
        <f t="shared" si="361"/>
        <v>0</v>
      </c>
      <c r="DR235" s="342">
        <f t="shared" si="362"/>
        <v>0</v>
      </c>
      <c r="DS235" s="343">
        <f t="shared" si="363"/>
        <v>0</v>
      </c>
      <c r="DT235" s="343">
        <f t="shared" si="364"/>
        <v>0</v>
      </c>
      <c r="DU235" s="343">
        <f t="shared" si="365"/>
        <v>0</v>
      </c>
      <c r="DV235" s="89">
        <f t="shared" si="366"/>
        <v>0</v>
      </c>
      <c r="DW235" s="89">
        <f t="shared" si="367"/>
        <v>0</v>
      </c>
      <c r="DX235" s="343">
        <f t="shared" si="368"/>
        <v>0</v>
      </c>
      <c r="DY235" s="343">
        <f t="shared" si="369"/>
        <v>0</v>
      </c>
      <c r="DZ235" s="343">
        <f t="shared" si="370"/>
        <v>0</v>
      </c>
      <c r="EA235" s="94">
        <f t="shared" si="371"/>
        <v>0</v>
      </c>
      <c r="EB235" s="90">
        <f t="shared" si="372"/>
        <v>0</v>
      </c>
      <c r="EC235" s="91">
        <f t="shared" si="373"/>
        <v>0</v>
      </c>
      <c r="ED235" s="89">
        <f t="shared" si="374"/>
        <v>0</v>
      </c>
      <c r="EE235" s="89">
        <f t="shared" si="375"/>
        <v>0</v>
      </c>
      <c r="EF235" s="89">
        <f t="shared" si="376"/>
        <v>0</v>
      </c>
      <c r="EG235" s="89">
        <f t="shared" si="377"/>
        <v>0</v>
      </c>
      <c r="EH235" s="89">
        <f t="shared" si="378"/>
        <v>0</v>
      </c>
      <c r="EI235" s="89">
        <f t="shared" si="379"/>
        <v>0</v>
      </c>
      <c r="EJ235" s="89">
        <f t="shared" si="380"/>
        <v>0</v>
      </c>
      <c r="EK235" s="94">
        <f t="shared" si="381"/>
        <v>0</v>
      </c>
      <c r="EL235" s="94">
        <f t="shared" si="382"/>
        <v>0</v>
      </c>
      <c r="EM235" s="90">
        <f t="shared" si="383"/>
        <v>0</v>
      </c>
      <c r="EN235" s="91">
        <f t="shared" si="299"/>
        <v>0</v>
      </c>
      <c r="EO235" s="89">
        <f t="shared" si="300"/>
        <v>0</v>
      </c>
      <c r="EP235" s="89">
        <f t="shared" si="301"/>
        <v>0</v>
      </c>
      <c r="EQ235" s="89">
        <f t="shared" si="302"/>
        <v>0</v>
      </c>
      <c r="ER235" s="89">
        <f t="shared" si="303"/>
        <v>0</v>
      </c>
      <c r="ES235" s="89">
        <f t="shared" si="384"/>
        <v>0</v>
      </c>
      <c r="ET235" s="89">
        <f t="shared" si="304"/>
        <v>0</v>
      </c>
      <c r="EU235" s="89">
        <f t="shared" si="305"/>
        <v>0</v>
      </c>
      <c r="EV235" s="94">
        <f t="shared" si="306"/>
        <v>0</v>
      </c>
      <c r="EW235" s="94">
        <f t="shared" si="307"/>
        <v>0</v>
      </c>
      <c r="EX235" s="90">
        <f t="shared" si="308"/>
        <v>0</v>
      </c>
      <c r="EY235" s="662"/>
    </row>
    <row r="236" spans="1:155" ht="21.75" customHeight="1">
      <c r="A236" s="13">
        <f t="shared" si="297"/>
        <v>0</v>
      </c>
      <c r="B236" s="35">
        <v>57</v>
      </c>
      <c r="C236" s="336">
        <v>228</v>
      </c>
      <c r="D236" s="6">
        <f t="shared" si="298"/>
        <v>0</v>
      </c>
      <c r="E236" s="79"/>
      <c r="F236" s="443" t="str">
        <f t="shared" si="385"/>
        <v/>
      </c>
      <c r="G236" s="78">
        <f>'Data Paste From Shala Darpan'!L229</f>
        <v>0</v>
      </c>
      <c r="H236" s="79">
        <f>'Data Paste From Shala Darpan'!F229</f>
        <v>0</v>
      </c>
      <c r="I236" s="79">
        <f>'Data Paste From Shala Darpan'!H229</f>
        <v>0</v>
      </c>
      <c r="J236" s="79">
        <f>'Data Paste From Shala Darpan'!I229</f>
        <v>0</v>
      </c>
      <c r="K236" s="337">
        <f>'Data Paste From Shala Darpan'!K229</f>
        <v>0</v>
      </c>
      <c r="L236" s="214" t="str">
        <f t="shared" si="309"/>
        <v/>
      </c>
      <c r="M236" s="174"/>
      <c r="N236" s="175" t="str">
        <f t="shared" si="131"/>
        <v/>
      </c>
      <c r="O236" s="220">
        <f t="shared" si="310"/>
        <v>0</v>
      </c>
      <c r="P236" s="681"/>
      <c r="Q236" s="137"/>
      <c r="R236" s="138"/>
      <c r="S236" s="138"/>
      <c r="T236" s="139"/>
      <c r="U236" s="138"/>
      <c r="V236" s="414">
        <f t="shared" si="311"/>
        <v>0</v>
      </c>
      <c r="W236" s="138"/>
      <c r="X236" s="193"/>
      <c r="Y236" s="194"/>
      <c r="Z236" s="194"/>
      <c r="AA236" s="195"/>
      <c r="AB236" s="194"/>
      <c r="AC236" s="417">
        <f t="shared" si="312"/>
        <v>0</v>
      </c>
      <c r="AD236" s="194"/>
      <c r="AE236" s="242"/>
      <c r="AF236" s="243"/>
      <c r="AG236" s="243"/>
      <c r="AH236" s="244"/>
      <c r="AI236" s="243"/>
      <c r="AJ236" s="420">
        <f t="shared" si="313"/>
        <v>0</v>
      </c>
      <c r="AK236" s="243"/>
      <c r="AL236" s="143"/>
      <c r="AM236" s="144"/>
      <c r="AN236" s="144"/>
      <c r="AO236" s="145"/>
      <c r="AP236" s="144"/>
      <c r="AQ236" s="423">
        <f t="shared" si="314"/>
        <v>0</v>
      </c>
      <c r="AR236" s="144"/>
      <c r="AS236" s="257"/>
      <c r="AT236" s="258"/>
      <c r="AU236" s="258"/>
      <c r="AV236" s="259"/>
      <c r="AW236" s="258"/>
      <c r="AX236" s="426">
        <f t="shared" si="315"/>
        <v>0</v>
      </c>
      <c r="AY236" s="258"/>
      <c r="AZ236" s="295"/>
      <c r="BA236" s="296"/>
      <c r="BB236" s="296"/>
      <c r="BC236" s="297"/>
      <c r="BD236" s="296"/>
      <c r="BE236" s="429">
        <f t="shared" si="316"/>
        <v>0</v>
      </c>
      <c r="BF236" s="296"/>
      <c r="BG236" s="257"/>
      <c r="BH236" s="258"/>
      <c r="BI236" s="258"/>
      <c r="BJ236" s="259"/>
      <c r="BK236" s="258"/>
      <c r="BL236" s="426">
        <f t="shared" si="317"/>
        <v>0</v>
      </c>
      <c r="BM236" s="258"/>
      <c r="BN236" s="266">
        <v>0</v>
      </c>
      <c r="BO236" s="267">
        <v>0</v>
      </c>
      <c r="BP236" s="274">
        <v>0</v>
      </c>
      <c r="BQ236" s="275">
        <v>0</v>
      </c>
      <c r="BR236" s="282">
        <v>0</v>
      </c>
      <c r="BS236" s="283">
        <v>0</v>
      </c>
      <c r="BT236" s="202">
        <v>0</v>
      </c>
      <c r="BU236" s="203">
        <v>0</v>
      </c>
      <c r="BV236" s="203">
        <v>0</v>
      </c>
      <c r="BW236" s="150">
        <v>0</v>
      </c>
      <c r="BX236" s="151">
        <v>0</v>
      </c>
      <c r="BY236" s="301">
        <v>0</v>
      </c>
      <c r="BZ236" s="91">
        <f t="shared" si="318"/>
        <v>0</v>
      </c>
      <c r="CA236" s="89">
        <f t="shared" si="319"/>
        <v>0</v>
      </c>
      <c r="CB236" s="89">
        <f t="shared" si="320"/>
        <v>0</v>
      </c>
      <c r="CC236" s="89">
        <f t="shared" si="321"/>
        <v>0</v>
      </c>
      <c r="CD236" s="89">
        <f t="shared" si="322"/>
        <v>0</v>
      </c>
      <c r="CE236" s="89">
        <f t="shared" si="323"/>
        <v>0</v>
      </c>
      <c r="CF236" s="89">
        <f t="shared" si="324"/>
        <v>0</v>
      </c>
      <c r="CG236" s="89">
        <f t="shared" si="325"/>
        <v>0</v>
      </c>
      <c r="CH236" s="94">
        <f t="shared" si="326"/>
        <v>0</v>
      </c>
      <c r="CI236" s="94">
        <f t="shared" si="327"/>
        <v>0</v>
      </c>
      <c r="CJ236" s="90">
        <f t="shared" si="328"/>
        <v>0</v>
      </c>
      <c r="CK236" s="91">
        <f t="shared" si="329"/>
        <v>0</v>
      </c>
      <c r="CL236" s="89">
        <f t="shared" si="330"/>
        <v>0</v>
      </c>
      <c r="CM236" s="89">
        <f t="shared" si="331"/>
        <v>0</v>
      </c>
      <c r="CN236" s="89">
        <f t="shared" si="332"/>
        <v>0</v>
      </c>
      <c r="CO236" s="89">
        <f t="shared" si="333"/>
        <v>0</v>
      </c>
      <c r="CP236" s="89">
        <f t="shared" si="334"/>
        <v>0</v>
      </c>
      <c r="CQ236" s="89">
        <f t="shared" si="335"/>
        <v>0</v>
      </c>
      <c r="CR236" s="89">
        <f t="shared" si="336"/>
        <v>0</v>
      </c>
      <c r="CS236" s="94">
        <f t="shared" si="337"/>
        <v>0</v>
      </c>
      <c r="CT236" s="94">
        <f t="shared" si="338"/>
        <v>0</v>
      </c>
      <c r="CU236" s="90">
        <f t="shared" si="339"/>
        <v>0</v>
      </c>
      <c r="CV236" s="91">
        <f t="shared" si="340"/>
        <v>0</v>
      </c>
      <c r="CW236" s="89">
        <f t="shared" si="341"/>
        <v>0</v>
      </c>
      <c r="CX236" s="89">
        <f t="shared" si="342"/>
        <v>0</v>
      </c>
      <c r="CY236" s="89">
        <f t="shared" si="343"/>
        <v>0</v>
      </c>
      <c r="CZ236" s="89">
        <f t="shared" si="344"/>
        <v>0</v>
      </c>
      <c r="DA236" s="89">
        <f t="shared" si="345"/>
        <v>0</v>
      </c>
      <c r="DB236" s="89">
        <f t="shared" si="346"/>
        <v>0</v>
      </c>
      <c r="DC236" s="89">
        <f t="shared" si="347"/>
        <v>0</v>
      </c>
      <c r="DD236" s="94">
        <f t="shared" si="348"/>
        <v>0</v>
      </c>
      <c r="DE236" s="94">
        <f t="shared" si="349"/>
        <v>0</v>
      </c>
      <c r="DF236" s="90">
        <f t="shared" si="350"/>
        <v>0</v>
      </c>
      <c r="DG236" s="91">
        <f t="shared" si="351"/>
        <v>0</v>
      </c>
      <c r="DH236" s="91">
        <f t="shared" si="352"/>
        <v>0</v>
      </c>
      <c r="DI236" s="91">
        <f t="shared" si="353"/>
        <v>0</v>
      </c>
      <c r="DJ236" s="91">
        <f t="shared" si="354"/>
        <v>0</v>
      </c>
      <c r="DK236" s="89">
        <f t="shared" si="355"/>
        <v>0</v>
      </c>
      <c r="DL236" s="89">
        <f t="shared" si="356"/>
        <v>0</v>
      </c>
      <c r="DM236" s="89">
        <f t="shared" si="357"/>
        <v>0</v>
      </c>
      <c r="DN236" s="89">
        <f t="shared" si="358"/>
        <v>0</v>
      </c>
      <c r="DO236" s="89">
        <f t="shared" si="359"/>
        <v>0</v>
      </c>
      <c r="DP236" s="94">
        <f t="shared" si="360"/>
        <v>0</v>
      </c>
      <c r="DQ236" s="90">
        <f t="shared" si="361"/>
        <v>0</v>
      </c>
      <c r="DR236" s="342">
        <f t="shared" si="362"/>
        <v>0</v>
      </c>
      <c r="DS236" s="343">
        <f t="shared" si="363"/>
        <v>0</v>
      </c>
      <c r="DT236" s="343">
        <f t="shared" si="364"/>
        <v>0</v>
      </c>
      <c r="DU236" s="343">
        <f t="shared" si="365"/>
        <v>0</v>
      </c>
      <c r="DV236" s="89">
        <f t="shared" si="366"/>
        <v>0</v>
      </c>
      <c r="DW236" s="89">
        <f t="shared" si="367"/>
        <v>0</v>
      </c>
      <c r="DX236" s="343">
        <f t="shared" si="368"/>
        <v>0</v>
      </c>
      <c r="DY236" s="343">
        <f t="shared" si="369"/>
        <v>0</v>
      </c>
      <c r="DZ236" s="343">
        <f t="shared" si="370"/>
        <v>0</v>
      </c>
      <c r="EA236" s="94">
        <f t="shared" si="371"/>
        <v>0</v>
      </c>
      <c r="EB236" s="90">
        <f t="shared" si="372"/>
        <v>0</v>
      </c>
      <c r="EC236" s="91">
        <f t="shared" si="373"/>
        <v>0</v>
      </c>
      <c r="ED236" s="89">
        <f t="shared" si="374"/>
        <v>0</v>
      </c>
      <c r="EE236" s="89">
        <f t="shared" si="375"/>
        <v>0</v>
      </c>
      <c r="EF236" s="89">
        <f t="shared" si="376"/>
        <v>0</v>
      </c>
      <c r="EG236" s="89">
        <f t="shared" si="377"/>
        <v>0</v>
      </c>
      <c r="EH236" s="89">
        <f t="shared" si="378"/>
        <v>0</v>
      </c>
      <c r="EI236" s="89">
        <f t="shared" si="379"/>
        <v>0</v>
      </c>
      <c r="EJ236" s="89">
        <f t="shared" si="380"/>
        <v>0</v>
      </c>
      <c r="EK236" s="94">
        <f t="shared" si="381"/>
        <v>0</v>
      </c>
      <c r="EL236" s="94">
        <f t="shared" si="382"/>
        <v>0</v>
      </c>
      <c r="EM236" s="90">
        <f t="shared" si="383"/>
        <v>0</v>
      </c>
      <c r="EN236" s="91">
        <f t="shared" si="299"/>
        <v>0</v>
      </c>
      <c r="EO236" s="89">
        <f t="shared" si="300"/>
        <v>0</v>
      </c>
      <c r="EP236" s="89">
        <f t="shared" si="301"/>
        <v>0</v>
      </c>
      <c r="EQ236" s="89">
        <f t="shared" si="302"/>
        <v>0</v>
      </c>
      <c r="ER236" s="89">
        <f t="shared" si="303"/>
        <v>0</v>
      </c>
      <c r="ES236" s="89">
        <f t="shared" si="384"/>
        <v>0</v>
      </c>
      <c r="ET236" s="89">
        <f t="shared" si="304"/>
        <v>0</v>
      </c>
      <c r="EU236" s="89">
        <f t="shared" si="305"/>
        <v>0</v>
      </c>
      <c r="EV236" s="94">
        <f t="shared" si="306"/>
        <v>0</v>
      </c>
      <c r="EW236" s="94">
        <f t="shared" si="307"/>
        <v>0</v>
      </c>
      <c r="EX236" s="90">
        <f t="shared" si="308"/>
        <v>0</v>
      </c>
      <c r="EY236" s="662"/>
    </row>
    <row r="237" spans="1:155" ht="21.75" customHeight="1">
      <c r="A237" s="13">
        <f t="shared" si="297"/>
        <v>0</v>
      </c>
      <c r="B237" s="35">
        <v>58</v>
      </c>
      <c r="C237" s="334">
        <v>229</v>
      </c>
      <c r="D237" s="6">
        <f t="shared" si="298"/>
        <v>0</v>
      </c>
      <c r="E237" s="79"/>
      <c r="F237" s="443" t="str">
        <f t="shared" si="385"/>
        <v/>
      </c>
      <c r="G237" s="79">
        <f>'Data Paste From Shala Darpan'!L230</f>
        <v>0</v>
      </c>
      <c r="H237" s="79">
        <f>'Data Paste From Shala Darpan'!F230</f>
        <v>0</v>
      </c>
      <c r="I237" s="79">
        <f>'Data Paste From Shala Darpan'!H230</f>
        <v>0</v>
      </c>
      <c r="J237" s="79">
        <f>'Data Paste From Shala Darpan'!I230</f>
        <v>0</v>
      </c>
      <c r="K237" s="337">
        <f>'Data Paste From Shala Darpan'!K230</f>
        <v>0</v>
      </c>
      <c r="L237" s="214" t="str">
        <f t="shared" si="309"/>
        <v/>
      </c>
      <c r="M237" s="174"/>
      <c r="N237" s="175" t="str">
        <f t="shared" si="131"/>
        <v/>
      </c>
      <c r="O237" s="220">
        <f t="shared" si="310"/>
        <v>0</v>
      </c>
      <c r="P237" s="681"/>
      <c r="Q237" s="137"/>
      <c r="R237" s="138"/>
      <c r="S237" s="138"/>
      <c r="T237" s="139"/>
      <c r="U237" s="138"/>
      <c r="V237" s="414">
        <f t="shared" si="311"/>
        <v>0</v>
      </c>
      <c r="W237" s="138"/>
      <c r="X237" s="193"/>
      <c r="Y237" s="194"/>
      <c r="Z237" s="194"/>
      <c r="AA237" s="195"/>
      <c r="AB237" s="194"/>
      <c r="AC237" s="417">
        <f t="shared" si="312"/>
        <v>0</v>
      </c>
      <c r="AD237" s="194"/>
      <c r="AE237" s="242"/>
      <c r="AF237" s="243"/>
      <c r="AG237" s="243"/>
      <c r="AH237" s="244"/>
      <c r="AI237" s="243"/>
      <c r="AJ237" s="420">
        <f t="shared" si="313"/>
        <v>0</v>
      </c>
      <c r="AK237" s="243"/>
      <c r="AL237" s="143"/>
      <c r="AM237" s="144"/>
      <c r="AN237" s="144"/>
      <c r="AO237" s="145"/>
      <c r="AP237" s="144"/>
      <c r="AQ237" s="423">
        <f t="shared" si="314"/>
        <v>0</v>
      </c>
      <c r="AR237" s="144"/>
      <c r="AS237" s="257"/>
      <c r="AT237" s="258"/>
      <c r="AU237" s="258"/>
      <c r="AV237" s="259"/>
      <c r="AW237" s="258"/>
      <c r="AX237" s="426">
        <f t="shared" si="315"/>
        <v>0</v>
      </c>
      <c r="AY237" s="258"/>
      <c r="AZ237" s="295"/>
      <c r="BA237" s="296"/>
      <c r="BB237" s="296"/>
      <c r="BC237" s="297"/>
      <c r="BD237" s="296"/>
      <c r="BE237" s="429">
        <f t="shared" si="316"/>
        <v>0</v>
      </c>
      <c r="BF237" s="296"/>
      <c r="BG237" s="257"/>
      <c r="BH237" s="258"/>
      <c r="BI237" s="258"/>
      <c r="BJ237" s="259"/>
      <c r="BK237" s="258"/>
      <c r="BL237" s="426">
        <f t="shared" si="317"/>
        <v>0</v>
      </c>
      <c r="BM237" s="258"/>
      <c r="BN237" s="266">
        <v>0</v>
      </c>
      <c r="BO237" s="267">
        <v>0</v>
      </c>
      <c r="BP237" s="274">
        <v>0</v>
      </c>
      <c r="BQ237" s="275">
        <v>0</v>
      </c>
      <c r="BR237" s="282">
        <v>0</v>
      </c>
      <c r="BS237" s="283">
        <v>0</v>
      </c>
      <c r="BT237" s="202">
        <v>0</v>
      </c>
      <c r="BU237" s="203">
        <v>0</v>
      </c>
      <c r="BV237" s="203">
        <v>0</v>
      </c>
      <c r="BW237" s="150">
        <v>0</v>
      </c>
      <c r="BX237" s="151">
        <v>0</v>
      </c>
      <c r="BY237" s="301">
        <v>0</v>
      </c>
      <c r="BZ237" s="91">
        <f t="shared" si="318"/>
        <v>0</v>
      </c>
      <c r="CA237" s="89">
        <f t="shared" si="319"/>
        <v>0</v>
      </c>
      <c r="CB237" s="89">
        <f t="shared" si="320"/>
        <v>0</v>
      </c>
      <c r="CC237" s="89">
        <f t="shared" si="321"/>
        <v>0</v>
      </c>
      <c r="CD237" s="89">
        <f t="shared" si="322"/>
        <v>0</v>
      </c>
      <c r="CE237" s="89">
        <f t="shared" si="323"/>
        <v>0</v>
      </c>
      <c r="CF237" s="89">
        <f t="shared" si="324"/>
        <v>0</v>
      </c>
      <c r="CG237" s="89">
        <f t="shared" si="325"/>
        <v>0</v>
      </c>
      <c r="CH237" s="94">
        <f t="shared" si="326"/>
        <v>0</v>
      </c>
      <c r="CI237" s="94">
        <f t="shared" si="327"/>
        <v>0</v>
      </c>
      <c r="CJ237" s="90">
        <f t="shared" si="328"/>
        <v>0</v>
      </c>
      <c r="CK237" s="91">
        <f t="shared" si="329"/>
        <v>0</v>
      </c>
      <c r="CL237" s="89">
        <f t="shared" si="330"/>
        <v>0</v>
      </c>
      <c r="CM237" s="89">
        <f t="shared" si="331"/>
        <v>0</v>
      </c>
      <c r="CN237" s="89">
        <f t="shared" si="332"/>
        <v>0</v>
      </c>
      <c r="CO237" s="89">
        <f t="shared" si="333"/>
        <v>0</v>
      </c>
      <c r="CP237" s="89">
        <f t="shared" si="334"/>
        <v>0</v>
      </c>
      <c r="CQ237" s="89">
        <f t="shared" si="335"/>
        <v>0</v>
      </c>
      <c r="CR237" s="89">
        <f t="shared" si="336"/>
        <v>0</v>
      </c>
      <c r="CS237" s="94">
        <f t="shared" si="337"/>
        <v>0</v>
      </c>
      <c r="CT237" s="94">
        <f t="shared" si="338"/>
        <v>0</v>
      </c>
      <c r="CU237" s="90">
        <f t="shared" si="339"/>
        <v>0</v>
      </c>
      <c r="CV237" s="91">
        <f t="shared" si="340"/>
        <v>0</v>
      </c>
      <c r="CW237" s="89">
        <f t="shared" si="341"/>
        <v>0</v>
      </c>
      <c r="CX237" s="89">
        <f t="shared" si="342"/>
        <v>0</v>
      </c>
      <c r="CY237" s="89">
        <f t="shared" si="343"/>
        <v>0</v>
      </c>
      <c r="CZ237" s="89">
        <f t="shared" si="344"/>
        <v>0</v>
      </c>
      <c r="DA237" s="89">
        <f t="shared" si="345"/>
        <v>0</v>
      </c>
      <c r="DB237" s="89">
        <f t="shared" si="346"/>
        <v>0</v>
      </c>
      <c r="DC237" s="89">
        <f t="shared" si="347"/>
        <v>0</v>
      </c>
      <c r="DD237" s="94">
        <f t="shared" si="348"/>
        <v>0</v>
      </c>
      <c r="DE237" s="94">
        <f t="shared" si="349"/>
        <v>0</v>
      </c>
      <c r="DF237" s="90">
        <f t="shared" si="350"/>
        <v>0</v>
      </c>
      <c r="DG237" s="91">
        <f t="shared" si="351"/>
        <v>0</v>
      </c>
      <c r="DH237" s="91">
        <f t="shared" si="352"/>
        <v>0</v>
      </c>
      <c r="DI237" s="91">
        <f t="shared" si="353"/>
        <v>0</v>
      </c>
      <c r="DJ237" s="91">
        <f t="shared" si="354"/>
        <v>0</v>
      </c>
      <c r="DK237" s="89">
        <f t="shared" si="355"/>
        <v>0</v>
      </c>
      <c r="DL237" s="89">
        <f t="shared" si="356"/>
        <v>0</v>
      </c>
      <c r="DM237" s="89">
        <f t="shared" si="357"/>
        <v>0</v>
      </c>
      <c r="DN237" s="89">
        <f t="shared" si="358"/>
        <v>0</v>
      </c>
      <c r="DO237" s="89">
        <f t="shared" si="359"/>
        <v>0</v>
      </c>
      <c r="DP237" s="94">
        <f t="shared" si="360"/>
        <v>0</v>
      </c>
      <c r="DQ237" s="90">
        <f t="shared" si="361"/>
        <v>0</v>
      </c>
      <c r="DR237" s="342">
        <f t="shared" si="362"/>
        <v>0</v>
      </c>
      <c r="DS237" s="343">
        <f t="shared" si="363"/>
        <v>0</v>
      </c>
      <c r="DT237" s="343">
        <f t="shared" si="364"/>
        <v>0</v>
      </c>
      <c r="DU237" s="343">
        <f t="shared" si="365"/>
        <v>0</v>
      </c>
      <c r="DV237" s="89">
        <f t="shared" si="366"/>
        <v>0</v>
      </c>
      <c r="DW237" s="89">
        <f t="shared" si="367"/>
        <v>0</v>
      </c>
      <c r="DX237" s="343">
        <f t="shared" si="368"/>
        <v>0</v>
      </c>
      <c r="DY237" s="343">
        <f t="shared" si="369"/>
        <v>0</v>
      </c>
      <c r="DZ237" s="343">
        <f t="shared" si="370"/>
        <v>0</v>
      </c>
      <c r="EA237" s="94">
        <f t="shared" si="371"/>
        <v>0</v>
      </c>
      <c r="EB237" s="90">
        <f t="shared" si="372"/>
        <v>0</v>
      </c>
      <c r="EC237" s="91">
        <f t="shared" si="373"/>
        <v>0</v>
      </c>
      <c r="ED237" s="89">
        <f t="shared" si="374"/>
        <v>0</v>
      </c>
      <c r="EE237" s="89">
        <f t="shared" si="375"/>
        <v>0</v>
      </c>
      <c r="EF237" s="89">
        <f t="shared" si="376"/>
        <v>0</v>
      </c>
      <c r="EG237" s="89">
        <f t="shared" si="377"/>
        <v>0</v>
      </c>
      <c r="EH237" s="89">
        <f t="shared" si="378"/>
        <v>0</v>
      </c>
      <c r="EI237" s="89">
        <f t="shared" si="379"/>
        <v>0</v>
      </c>
      <c r="EJ237" s="89">
        <f t="shared" si="380"/>
        <v>0</v>
      </c>
      <c r="EK237" s="94">
        <f t="shared" si="381"/>
        <v>0</v>
      </c>
      <c r="EL237" s="94">
        <f t="shared" si="382"/>
        <v>0</v>
      </c>
      <c r="EM237" s="90">
        <f t="shared" si="383"/>
        <v>0</v>
      </c>
      <c r="EN237" s="91">
        <f t="shared" si="299"/>
        <v>0</v>
      </c>
      <c r="EO237" s="89">
        <f t="shared" si="300"/>
        <v>0</v>
      </c>
      <c r="EP237" s="89">
        <f t="shared" si="301"/>
        <v>0</v>
      </c>
      <c r="EQ237" s="89">
        <f t="shared" si="302"/>
        <v>0</v>
      </c>
      <c r="ER237" s="89">
        <f t="shared" si="303"/>
        <v>0</v>
      </c>
      <c r="ES237" s="89">
        <f t="shared" si="384"/>
        <v>0</v>
      </c>
      <c r="ET237" s="89">
        <f t="shared" si="304"/>
        <v>0</v>
      </c>
      <c r="EU237" s="89">
        <f t="shared" si="305"/>
        <v>0</v>
      </c>
      <c r="EV237" s="94">
        <f t="shared" si="306"/>
        <v>0</v>
      </c>
      <c r="EW237" s="94">
        <f t="shared" si="307"/>
        <v>0</v>
      </c>
      <c r="EX237" s="90">
        <f t="shared" si="308"/>
        <v>0</v>
      </c>
      <c r="EY237" s="662"/>
    </row>
    <row r="238" spans="1:155" ht="21.75" customHeight="1">
      <c r="A238" s="13">
        <f t="shared" si="297"/>
        <v>0</v>
      </c>
      <c r="B238" s="35">
        <v>59</v>
      </c>
      <c r="C238" s="336">
        <v>230</v>
      </c>
      <c r="D238" s="6">
        <f t="shared" si="298"/>
        <v>0</v>
      </c>
      <c r="E238" s="79"/>
      <c r="F238" s="443" t="str">
        <f t="shared" si="385"/>
        <v/>
      </c>
      <c r="G238" s="78">
        <f>'Data Paste From Shala Darpan'!L231</f>
        <v>0</v>
      </c>
      <c r="H238" s="79">
        <f>'Data Paste From Shala Darpan'!F231</f>
        <v>0</v>
      </c>
      <c r="I238" s="79">
        <f>'Data Paste From Shala Darpan'!H231</f>
        <v>0</v>
      </c>
      <c r="J238" s="79">
        <f>'Data Paste From Shala Darpan'!I231</f>
        <v>0</v>
      </c>
      <c r="K238" s="337">
        <f>'Data Paste From Shala Darpan'!K231</f>
        <v>0</v>
      </c>
      <c r="L238" s="214" t="str">
        <f t="shared" si="309"/>
        <v/>
      </c>
      <c r="M238" s="174"/>
      <c r="N238" s="175" t="str">
        <f t="shared" si="131"/>
        <v/>
      </c>
      <c r="O238" s="220">
        <f t="shared" si="310"/>
        <v>0</v>
      </c>
      <c r="P238" s="681"/>
      <c r="Q238" s="137"/>
      <c r="R238" s="138"/>
      <c r="S238" s="138"/>
      <c r="T238" s="139"/>
      <c r="U238" s="138"/>
      <c r="V238" s="414">
        <f t="shared" si="311"/>
        <v>0</v>
      </c>
      <c r="W238" s="138"/>
      <c r="X238" s="193"/>
      <c r="Y238" s="194"/>
      <c r="Z238" s="194"/>
      <c r="AA238" s="195"/>
      <c r="AB238" s="194"/>
      <c r="AC238" s="417">
        <f t="shared" si="312"/>
        <v>0</v>
      </c>
      <c r="AD238" s="194"/>
      <c r="AE238" s="242"/>
      <c r="AF238" s="243"/>
      <c r="AG238" s="243"/>
      <c r="AH238" s="244"/>
      <c r="AI238" s="243"/>
      <c r="AJ238" s="420">
        <f t="shared" si="313"/>
        <v>0</v>
      </c>
      <c r="AK238" s="243"/>
      <c r="AL238" s="143"/>
      <c r="AM238" s="144"/>
      <c r="AN238" s="144"/>
      <c r="AO238" s="145"/>
      <c r="AP238" s="144"/>
      <c r="AQ238" s="423">
        <f t="shared" si="314"/>
        <v>0</v>
      </c>
      <c r="AR238" s="144"/>
      <c r="AS238" s="257"/>
      <c r="AT238" s="258"/>
      <c r="AU238" s="258"/>
      <c r="AV238" s="259"/>
      <c r="AW238" s="258"/>
      <c r="AX238" s="426">
        <f t="shared" si="315"/>
        <v>0</v>
      </c>
      <c r="AY238" s="258"/>
      <c r="AZ238" s="295"/>
      <c r="BA238" s="296"/>
      <c r="BB238" s="296"/>
      <c r="BC238" s="297"/>
      <c r="BD238" s="296"/>
      <c r="BE238" s="429">
        <f t="shared" si="316"/>
        <v>0</v>
      </c>
      <c r="BF238" s="296"/>
      <c r="BG238" s="257"/>
      <c r="BH238" s="258"/>
      <c r="BI238" s="258"/>
      <c r="BJ238" s="259"/>
      <c r="BK238" s="258"/>
      <c r="BL238" s="426">
        <f t="shared" si="317"/>
        <v>0</v>
      </c>
      <c r="BM238" s="258"/>
      <c r="BN238" s="266">
        <v>0</v>
      </c>
      <c r="BO238" s="267">
        <v>0</v>
      </c>
      <c r="BP238" s="274">
        <v>0</v>
      </c>
      <c r="BQ238" s="275">
        <v>0</v>
      </c>
      <c r="BR238" s="282">
        <v>0</v>
      </c>
      <c r="BS238" s="283">
        <v>0</v>
      </c>
      <c r="BT238" s="202">
        <v>0</v>
      </c>
      <c r="BU238" s="203">
        <v>0</v>
      </c>
      <c r="BV238" s="203">
        <v>0</v>
      </c>
      <c r="BW238" s="150">
        <v>0</v>
      </c>
      <c r="BX238" s="151">
        <v>0</v>
      </c>
      <c r="BY238" s="301">
        <v>0</v>
      </c>
      <c r="BZ238" s="91">
        <f t="shared" si="318"/>
        <v>0</v>
      </c>
      <c r="CA238" s="89">
        <f t="shared" si="319"/>
        <v>0</v>
      </c>
      <c r="CB238" s="89">
        <f t="shared" si="320"/>
        <v>0</v>
      </c>
      <c r="CC238" s="89">
        <f t="shared" si="321"/>
        <v>0</v>
      </c>
      <c r="CD238" s="89">
        <f t="shared" si="322"/>
        <v>0</v>
      </c>
      <c r="CE238" s="89">
        <f t="shared" si="323"/>
        <v>0</v>
      </c>
      <c r="CF238" s="89">
        <f t="shared" si="324"/>
        <v>0</v>
      </c>
      <c r="CG238" s="89">
        <f t="shared" si="325"/>
        <v>0</v>
      </c>
      <c r="CH238" s="94">
        <f t="shared" si="326"/>
        <v>0</v>
      </c>
      <c r="CI238" s="94">
        <f t="shared" si="327"/>
        <v>0</v>
      </c>
      <c r="CJ238" s="90">
        <f t="shared" si="328"/>
        <v>0</v>
      </c>
      <c r="CK238" s="91">
        <f t="shared" si="329"/>
        <v>0</v>
      </c>
      <c r="CL238" s="89">
        <f t="shared" si="330"/>
        <v>0</v>
      </c>
      <c r="CM238" s="89">
        <f t="shared" si="331"/>
        <v>0</v>
      </c>
      <c r="CN238" s="89">
        <f t="shared" si="332"/>
        <v>0</v>
      </c>
      <c r="CO238" s="89">
        <f t="shared" si="333"/>
        <v>0</v>
      </c>
      <c r="CP238" s="89">
        <f t="shared" si="334"/>
        <v>0</v>
      </c>
      <c r="CQ238" s="89">
        <f t="shared" si="335"/>
        <v>0</v>
      </c>
      <c r="CR238" s="89">
        <f t="shared" si="336"/>
        <v>0</v>
      </c>
      <c r="CS238" s="94">
        <f t="shared" si="337"/>
        <v>0</v>
      </c>
      <c r="CT238" s="94">
        <f t="shared" si="338"/>
        <v>0</v>
      </c>
      <c r="CU238" s="90">
        <f t="shared" si="339"/>
        <v>0</v>
      </c>
      <c r="CV238" s="91">
        <f t="shared" si="340"/>
        <v>0</v>
      </c>
      <c r="CW238" s="89">
        <f t="shared" si="341"/>
        <v>0</v>
      </c>
      <c r="CX238" s="89">
        <f t="shared" si="342"/>
        <v>0</v>
      </c>
      <c r="CY238" s="89">
        <f t="shared" si="343"/>
        <v>0</v>
      </c>
      <c r="CZ238" s="89">
        <f t="shared" si="344"/>
        <v>0</v>
      </c>
      <c r="DA238" s="89">
        <f t="shared" si="345"/>
        <v>0</v>
      </c>
      <c r="DB238" s="89">
        <f t="shared" si="346"/>
        <v>0</v>
      </c>
      <c r="DC238" s="89">
        <f t="shared" si="347"/>
        <v>0</v>
      </c>
      <c r="DD238" s="94">
        <f t="shared" si="348"/>
        <v>0</v>
      </c>
      <c r="DE238" s="94">
        <f t="shared" si="349"/>
        <v>0</v>
      </c>
      <c r="DF238" s="90">
        <f t="shared" si="350"/>
        <v>0</v>
      </c>
      <c r="DG238" s="91">
        <f t="shared" si="351"/>
        <v>0</v>
      </c>
      <c r="DH238" s="91">
        <f t="shared" si="352"/>
        <v>0</v>
      </c>
      <c r="DI238" s="91">
        <f t="shared" si="353"/>
        <v>0</v>
      </c>
      <c r="DJ238" s="91">
        <f t="shared" si="354"/>
        <v>0</v>
      </c>
      <c r="DK238" s="89">
        <f t="shared" si="355"/>
        <v>0</v>
      </c>
      <c r="DL238" s="89">
        <f t="shared" si="356"/>
        <v>0</v>
      </c>
      <c r="DM238" s="89">
        <f t="shared" si="357"/>
        <v>0</v>
      </c>
      <c r="DN238" s="89">
        <f t="shared" si="358"/>
        <v>0</v>
      </c>
      <c r="DO238" s="89">
        <f t="shared" si="359"/>
        <v>0</v>
      </c>
      <c r="DP238" s="94">
        <f t="shared" si="360"/>
        <v>0</v>
      </c>
      <c r="DQ238" s="90">
        <f t="shared" si="361"/>
        <v>0</v>
      </c>
      <c r="DR238" s="342">
        <f t="shared" si="362"/>
        <v>0</v>
      </c>
      <c r="DS238" s="343">
        <f t="shared" si="363"/>
        <v>0</v>
      </c>
      <c r="DT238" s="343">
        <f t="shared" si="364"/>
        <v>0</v>
      </c>
      <c r="DU238" s="343">
        <f t="shared" si="365"/>
        <v>0</v>
      </c>
      <c r="DV238" s="89">
        <f t="shared" si="366"/>
        <v>0</v>
      </c>
      <c r="DW238" s="89">
        <f t="shared" si="367"/>
        <v>0</v>
      </c>
      <c r="DX238" s="343">
        <f t="shared" si="368"/>
        <v>0</v>
      </c>
      <c r="DY238" s="343">
        <f t="shared" si="369"/>
        <v>0</v>
      </c>
      <c r="DZ238" s="343">
        <f t="shared" si="370"/>
        <v>0</v>
      </c>
      <c r="EA238" s="94">
        <f t="shared" si="371"/>
        <v>0</v>
      </c>
      <c r="EB238" s="90">
        <f t="shared" si="372"/>
        <v>0</v>
      </c>
      <c r="EC238" s="91">
        <f t="shared" si="373"/>
        <v>0</v>
      </c>
      <c r="ED238" s="89">
        <f t="shared" si="374"/>
        <v>0</v>
      </c>
      <c r="EE238" s="89">
        <f t="shared" si="375"/>
        <v>0</v>
      </c>
      <c r="EF238" s="89">
        <f t="shared" si="376"/>
        <v>0</v>
      </c>
      <c r="EG238" s="89">
        <f t="shared" si="377"/>
        <v>0</v>
      </c>
      <c r="EH238" s="89">
        <f t="shared" si="378"/>
        <v>0</v>
      </c>
      <c r="EI238" s="89">
        <f t="shared" si="379"/>
        <v>0</v>
      </c>
      <c r="EJ238" s="89">
        <f t="shared" si="380"/>
        <v>0</v>
      </c>
      <c r="EK238" s="94">
        <f t="shared" si="381"/>
        <v>0</v>
      </c>
      <c r="EL238" s="94">
        <f t="shared" si="382"/>
        <v>0</v>
      </c>
      <c r="EM238" s="90">
        <f t="shared" si="383"/>
        <v>0</v>
      </c>
      <c r="EN238" s="91">
        <f t="shared" si="299"/>
        <v>0</v>
      </c>
      <c r="EO238" s="89">
        <f t="shared" si="300"/>
        <v>0</v>
      </c>
      <c r="EP238" s="89">
        <f t="shared" si="301"/>
        <v>0</v>
      </c>
      <c r="EQ238" s="89">
        <f t="shared" si="302"/>
        <v>0</v>
      </c>
      <c r="ER238" s="89">
        <f t="shared" si="303"/>
        <v>0</v>
      </c>
      <c r="ES238" s="89">
        <f t="shared" si="384"/>
        <v>0</v>
      </c>
      <c r="ET238" s="89">
        <f t="shared" si="304"/>
        <v>0</v>
      </c>
      <c r="EU238" s="89">
        <f t="shared" si="305"/>
        <v>0</v>
      </c>
      <c r="EV238" s="94">
        <f t="shared" si="306"/>
        <v>0</v>
      </c>
      <c r="EW238" s="94">
        <f t="shared" si="307"/>
        <v>0</v>
      </c>
      <c r="EX238" s="90">
        <f t="shared" si="308"/>
        <v>0</v>
      </c>
      <c r="EY238" s="662"/>
    </row>
    <row r="239" spans="1:155" ht="21.75" customHeight="1">
      <c r="A239" s="13">
        <f t="shared" si="297"/>
        <v>0</v>
      </c>
      <c r="B239" s="35">
        <v>60</v>
      </c>
      <c r="C239" s="334">
        <v>231</v>
      </c>
      <c r="D239" s="6">
        <f t="shared" si="298"/>
        <v>0</v>
      </c>
      <c r="E239" s="79"/>
      <c r="F239" s="443" t="str">
        <f t="shared" si="385"/>
        <v/>
      </c>
      <c r="G239" s="79">
        <f>'Data Paste From Shala Darpan'!L232</f>
        <v>0</v>
      </c>
      <c r="H239" s="79">
        <f>'Data Paste From Shala Darpan'!F232</f>
        <v>0</v>
      </c>
      <c r="I239" s="79">
        <f>'Data Paste From Shala Darpan'!H232</f>
        <v>0</v>
      </c>
      <c r="J239" s="79">
        <f>'Data Paste From Shala Darpan'!I232</f>
        <v>0</v>
      </c>
      <c r="K239" s="337">
        <f>'Data Paste From Shala Darpan'!K232</f>
        <v>0</v>
      </c>
      <c r="L239" s="214" t="str">
        <f t="shared" si="309"/>
        <v/>
      </c>
      <c r="M239" s="174"/>
      <c r="N239" s="175" t="str">
        <f t="shared" si="131"/>
        <v/>
      </c>
      <c r="O239" s="220">
        <f t="shared" si="310"/>
        <v>0</v>
      </c>
      <c r="P239" s="681"/>
      <c r="Q239" s="137"/>
      <c r="R239" s="138"/>
      <c r="S239" s="138"/>
      <c r="T239" s="139"/>
      <c r="U239" s="138"/>
      <c r="V239" s="414">
        <f t="shared" si="311"/>
        <v>0</v>
      </c>
      <c r="W239" s="138"/>
      <c r="X239" s="193"/>
      <c r="Y239" s="194"/>
      <c r="Z239" s="194"/>
      <c r="AA239" s="195"/>
      <c r="AB239" s="194"/>
      <c r="AC239" s="417">
        <f t="shared" si="312"/>
        <v>0</v>
      </c>
      <c r="AD239" s="194"/>
      <c r="AE239" s="242"/>
      <c r="AF239" s="243"/>
      <c r="AG239" s="243"/>
      <c r="AH239" s="244"/>
      <c r="AI239" s="243"/>
      <c r="AJ239" s="420">
        <f t="shared" si="313"/>
        <v>0</v>
      </c>
      <c r="AK239" s="243"/>
      <c r="AL239" s="143"/>
      <c r="AM239" s="144"/>
      <c r="AN239" s="144"/>
      <c r="AO239" s="145"/>
      <c r="AP239" s="144"/>
      <c r="AQ239" s="423">
        <f t="shared" si="314"/>
        <v>0</v>
      </c>
      <c r="AR239" s="144"/>
      <c r="AS239" s="257"/>
      <c r="AT239" s="258"/>
      <c r="AU239" s="258"/>
      <c r="AV239" s="259"/>
      <c r="AW239" s="258"/>
      <c r="AX239" s="426">
        <f t="shared" si="315"/>
        <v>0</v>
      </c>
      <c r="AY239" s="258"/>
      <c r="AZ239" s="295"/>
      <c r="BA239" s="296"/>
      <c r="BB239" s="296"/>
      <c r="BC239" s="297"/>
      <c r="BD239" s="296"/>
      <c r="BE239" s="429">
        <f t="shared" si="316"/>
        <v>0</v>
      </c>
      <c r="BF239" s="296"/>
      <c r="BG239" s="257"/>
      <c r="BH239" s="258"/>
      <c r="BI239" s="258"/>
      <c r="BJ239" s="259"/>
      <c r="BK239" s="258"/>
      <c r="BL239" s="426">
        <f t="shared" si="317"/>
        <v>0</v>
      </c>
      <c r="BM239" s="258"/>
      <c r="BN239" s="266">
        <v>0</v>
      </c>
      <c r="BO239" s="267">
        <v>0</v>
      </c>
      <c r="BP239" s="274">
        <v>0</v>
      </c>
      <c r="BQ239" s="275">
        <v>0</v>
      </c>
      <c r="BR239" s="282">
        <v>0</v>
      </c>
      <c r="BS239" s="283">
        <v>0</v>
      </c>
      <c r="BT239" s="202">
        <v>0</v>
      </c>
      <c r="BU239" s="203">
        <v>0</v>
      </c>
      <c r="BV239" s="203">
        <v>0</v>
      </c>
      <c r="BW239" s="150">
        <v>0</v>
      </c>
      <c r="BX239" s="151">
        <v>0</v>
      </c>
      <c r="BY239" s="301">
        <v>0</v>
      </c>
      <c r="BZ239" s="91">
        <f t="shared" si="318"/>
        <v>0</v>
      </c>
      <c r="CA239" s="89">
        <f t="shared" si="319"/>
        <v>0</v>
      </c>
      <c r="CB239" s="89">
        <f t="shared" si="320"/>
        <v>0</v>
      </c>
      <c r="CC239" s="89">
        <f t="shared" si="321"/>
        <v>0</v>
      </c>
      <c r="CD239" s="89">
        <f t="shared" si="322"/>
        <v>0</v>
      </c>
      <c r="CE239" s="89">
        <f t="shared" si="323"/>
        <v>0</v>
      </c>
      <c r="CF239" s="89">
        <f t="shared" si="324"/>
        <v>0</v>
      </c>
      <c r="CG239" s="89">
        <f t="shared" si="325"/>
        <v>0</v>
      </c>
      <c r="CH239" s="94">
        <f t="shared" si="326"/>
        <v>0</v>
      </c>
      <c r="CI239" s="94">
        <f t="shared" si="327"/>
        <v>0</v>
      </c>
      <c r="CJ239" s="90">
        <f t="shared" si="328"/>
        <v>0</v>
      </c>
      <c r="CK239" s="91">
        <f t="shared" si="329"/>
        <v>0</v>
      </c>
      <c r="CL239" s="89">
        <f t="shared" si="330"/>
        <v>0</v>
      </c>
      <c r="CM239" s="89">
        <f t="shared" si="331"/>
        <v>0</v>
      </c>
      <c r="CN239" s="89">
        <f t="shared" si="332"/>
        <v>0</v>
      </c>
      <c r="CO239" s="89">
        <f t="shared" si="333"/>
        <v>0</v>
      </c>
      <c r="CP239" s="89">
        <f t="shared" si="334"/>
        <v>0</v>
      </c>
      <c r="CQ239" s="89">
        <f t="shared" si="335"/>
        <v>0</v>
      </c>
      <c r="CR239" s="89">
        <f t="shared" si="336"/>
        <v>0</v>
      </c>
      <c r="CS239" s="94">
        <f t="shared" si="337"/>
        <v>0</v>
      </c>
      <c r="CT239" s="94">
        <f t="shared" si="338"/>
        <v>0</v>
      </c>
      <c r="CU239" s="90">
        <f t="shared" si="339"/>
        <v>0</v>
      </c>
      <c r="CV239" s="91">
        <f t="shared" si="340"/>
        <v>0</v>
      </c>
      <c r="CW239" s="89">
        <f t="shared" si="341"/>
        <v>0</v>
      </c>
      <c r="CX239" s="89">
        <f t="shared" si="342"/>
        <v>0</v>
      </c>
      <c r="CY239" s="89">
        <f t="shared" si="343"/>
        <v>0</v>
      </c>
      <c r="CZ239" s="89">
        <f t="shared" si="344"/>
        <v>0</v>
      </c>
      <c r="DA239" s="89">
        <f t="shared" si="345"/>
        <v>0</v>
      </c>
      <c r="DB239" s="89">
        <f t="shared" si="346"/>
        <v>0</v>
      </c>
      <c r="DC239" s="89">
        <f t="shared" si="347"/>
        <v>0</v>
      </c>
      <c r="DD239" s="94">
        <f t="shared" si="348"/>
        <v>0</v>
      </c>
      <c r="DE239" s="94">
        <f t="shared" si="349"/>
        <v>0</v>
      </c>
      <c r="DF239" s="90">
        <f t="shared" si="350"/>
        <v>0</v>
      </c>
      <c r="DG239" s="91">
        <f t="shared" si="351"/>
        <v>0</v>
      </c>
      <c r="DH239" s="91">
        <f t="shared" si="352"/>
        <v>0</v>
      </c>
      <c r="DI239" s="91">
        <f t="shared" si="353"/>
        <v>0</v>
      </c>
      <c r="DJ239" s="91">
        <f t="shared" si="354"/>
        <v>0</v>
      </c>
      <c r="DK239" s="89">
        <f t="shared" si="355"/>
        <v>0</v>
      </c>
      <c r="DL239" s="89">
        <f t="shared" si="356"/>
        <v>0</v>
      </c>
      <c r="DM239" s="89">
        <f t="shared" si="357"/>
        <v>0</v>
      </c>
      <c r="DN239" s="89">
        <f t="shared" si="358"/>
        <v>0</v>
      </c>
      <c r="DO239" s="89">
        <f t="shared" si="359"/>
        <v>0</v>
      </c>
      <c r="DP239" s="94">
        <f t="shared" si="360"/>
        <v>0</v>
      </c>
      <c r="DQ239" s="90">
        <f t="shared" si="361"/>
        <v>0</v>
      </c>
      <c r="DR239" s="342">
        <f t="shared" si="362"/>
        <v>0</v>
      </c>
      <c r="DS239" s="343">
        <f t="shared" si="363"/>
        <v>0</v>
      </c>
      <c r="DT239" s="343">
        <f t="shared" si="364"/>
        <v>0</v>
      </c>
      <c r="DU239" s="343">
        <f t="shared" si="365"/>
        <v>0</v>
      </c>
      <c r="DV239" s="89">
        <f t="shared" si="366"/>
        <v>0</v>
      </c>
      <c r="DW239" s="89">
        <f t="shared" si="367"/>
        <v>0</v>
      </c>
      <c r="DX239" s="343">
        <f t="shared" si="368"/>
        <v>0</v>
      </c>
      <c r="DY239" s="343">
        <f t="shared" si="369"/>
        <v>0</v>
      </c>
      <c r="DZ239" s="343">
        <f t="shared" si="370"/>
        <v>0</v>
      </c>
      <c r="EA239" s="94">
        <f t="shared" si="371"/>
        <v>0</v>
      </c>
      <c r="EB239" s="90">
        <f t="shared" si="372"/>
        <v>0</v>
      </c>
      <c r="EC239" s="91">
        <f t="shared" si="373"/>
        <v>0</v>
      </c>
      <c r="ED239" s="89">
        <f t="shared" si="374"/>
        <v>0</v>
      </c>
      <c r="EE239" s="89">
        <f t="shared" si="375"/>
        <v>0</v>
      </c>
      <c r="EF239" s="89">
        <f t="shared" si="376"/>
        <v>0</v>
      </c>
      <c r="EG239" s="89">
        <f t="shared" si="377"/>
        <v>0</v>
      </c>
      <c r="EH239" s="89">
        <f t="shared" si="378"/>
        <v>0</v>
      </c>
      <c r="EI239" s="89">
        <f t="shared" si="379"/>
        <v>0</v>
      </c>
      <c r="EJ239" s="89">
        <f t="shared" si="380"/>
        <v>0</v>
      </c>
      <c r="EK239" s="94">
        <f t="shared" si="381"/>
        <v>0</v>
      </c>
      <c r="EL239" s="94">
        <f t="shared" si="382"/>
        <v>0</v>
      </c>
      <c r="EM239" s="90">
        <f t="shared" si="383"/>
        <v>0</v>
      </c>
      <c r="EN239" s="91">
        <f t="shared" si="299"/>
        <v>0</v>
      </c>
      <c r="EO239" s="89">
        <f t="shared" si="300"/>
        <v>0</v>
      </c>
      <c r="EP239" s="89">
        <f t="shared" si="301"/>
        <v>0</v>
      </c>
      <c r="EQ239" s="89">
        <f t="shared" si="302"/>
        <v>0</v>
      </c>
      <c r="ER239" s="89">
        <f t="shared" si="303"/>
        <v>0</v>
      </c>
      <c r="ES239" s="89">
        <f t="shared" si="384"/>
        <v>0</v>
      </c>
      <c r="ET239" s="89">
        <f t="shared" si="304"/>
        <v>0</v>
      </c>
      <c r="EU239" s="89">
        <f t="shared" si="305"/>
        <v>0</v>
      </c>
      <c r="EV239" s="94">
        <f t="shared" si="306"/>
        <v>0</v>
      </c>
      <c r="EW239" s="94">
        <f t="shared" si="307"/>
        <v>0</v>
      </c>
      <c r="EX239" s="90">
        <f t="shared" si="308"/>
        <v>0</v>
      </c>
      <c r="EY239" s="662"/>
    </row>
    <row r="240" spans="1:155" ht="21.75" customHeight="1">
      <c r="A240" s="13">
        <f t="shared" si="297"/>
        <v>0</v>
      </c>
      <c r="B240" s="35">
        <v>61</v>
      </c>
      <c r="C240" s="336">
        <v>232</v>
      </c>
      <c r="D240" s="6">
        <f t="shared" si="298"/>
        <v>0</v>
      </c>
      <c r="E240" s="79"/>
      <c r="F240" s="443" t="str">
        <f t="shared" si="385"/>
        <v/>
      </c>
      <c r="G240" s="78">
        <f>'Data Paste From Shala Darpan'!L233</f>
        <v>0</v>
      </c>
      <c r="H240" s="79">
        <f>'Data Paste From Shala Darpan'!F233</f>
        <v>0</v>
      </c>
      <c r="I240" s="79">
        <f>'Data Paste From Shala Darpan'!H233</f>
        <v>0</v>
      </c>
      <c r="J240" s="79">
        <f>'Data Paste From Shala Darpan'!I233</f>
        <v>0</v>
      </c>
      <c r="K240" s="337">
        <f>'Data Paste From Shala Darpan'!K233</f>
        <v>0</v>
      </c>
      <c r="L240" s="214" t="str">
        <f t="shared" si="309"/>
        <v/>
      </c>
      <c r="M240" s="174"/>
      <c r="N240" s="175" t="str">
        <f t="shared" si="131"/>
        <v/>
      </c>
      <c r="O240" s="220">
        <f t="shared" si="310"/>
        <v>0</v>
      </c>
      <c r="P240" s="681"/>
      <c r="Q240" s="137"/>
      <c r="R240" s="138"/>
      <c r="S240" s="138"/>
      <c r="T240" s="139"/>
      <c r="U240" s="138"/>
      <c r="V240" s="414">
        <f t="shared" si="311"/>
        <v>0</v>
      </c>
      <c r="W240" s="138"/>
      <c r="X240" s="193"/>
      <c r="Y240" s="194"/>
      <c r="Z240" s="194"/>
      <c r="AA240" s="195"/>
      <c r="AB240" s="194"/>
      <c r="AC240" s="417">
        <f t="shared" si="312"/>
        <v>0</v>
      </c>
      <c r="AD240" s="194"/>
      <c r="AE240" s="242"/>
      <c r="AF240" s="243"/>
      <c r="AG240" s="243"/>
      <c r="AH240" s="244"/>
      <c r="AI240" s="243"/>
      <c r="AJ240" s="420">
        <f t="shared" si="313"/>
        <v>0</v>
      </c>
      <c r="AK240" s="243"/>
      <c r="AL240" s="143"/>
      <c r="AM240" s="144"/>
      <c r="AN240" s="144"/>
      <c r="AO240" s="145"/>
      <c r="AP240" s="144"/>
      <c r="AQ240" s="423">
        <f t="shared" si="314"/>
        <v>0</v>
      </c>
      <c r="AR240" s="144"/>
      <c r="AS240" s="257"/>
      <c r="AT240" s="258"/>
      <c r="AU240" s="258"/>
      <c r="AV240" s="259"/>
      <c r="AW240" s="258"/>
      <c r="AX240" s="426">
        <f t="shared" si="315"/>
        <v>0</v>
      </c>
      <c r="AY240" s="258"/>
      <c r="AZ240" s="295"/>
      <c r="BA240" s="296"/>
      <c r="BB240" s="296"/>
      <c r="BC240" s="297"/>
      <c r="BD240" s="296"/>
      <c r="BE240" s="429">
        <f t="shared" si="316"/>
        <v>0</v>
      </c>
      <c r="BF240" s="296"/>
      <c r="BG240" s="257"/>
      <c r="BH240" s="258"/>
      <c r="BI240" s="258"/>
      <c r="BJ240" s="259"/>
      <c r="BK240" s="258"/>
      <c r="BL240" s="426">
        <f t="shared" si="317"/>
        <v>0</v>
      </c>
      <c r="BM240" s="258"/>
      <c r="BN240" s="266">
        <v>0</v>
      </c>
      <c r="BO240" s="267">
        <v>0</v>
      </c>
      <c r="BP240" s="274">
        <v>0</v>
      </c>
      <c r="BQ240" s="275">
        <v>0</v>
      </c>
      <c r="BR240" s="282">
        <v>0</v>
      </c>
      <c r="BS240" s="283">
        <v>0</v>
      </c>
      <c r="BT240" s="202">
        <v>0</v>
      </c>
      <c r="BU240" s="203">
        <v>0</v>
      </c>
      <c r="BV240" s="203">
        <v>0</v>
      </c>
      <c r="BW240" s="150">
        <v>0</v>
      </c>
      <c r="BX240" s="151">
        <v>0</v>
      </c>
      <c r="BY240" s="301">
        <v>0</v>
      </c>
      <c r="BZ240" s="91">
        <f t="shared" si="318"/>
        <v>0</v>
      </c>
      <c r="CA240" s="89">
        <f t="shared" si="319"/>
        <v>0</v>
      </c>
      <c r="CB240" s="89">
        <f t="shared" si="320"/>
        <v>0</v>
      </c>
      <c r="CC240" s="89">
        <f t="shared" si="321"/>
        <v>0</v>
      </c>
      <c r="CD240" s="89">
        <f t="shared" si="322"/>
        <v>0</v>
      </c>
      <c r="CE240" s="89">
        <f t="shared" si="323"/>
        <v>0</v>
      </c>
      <c r="CF240" s="89">
        <f t="shared" si="324"/>
        <v>0</v>
      </c>
      <c r="CG240" s="89">
        <f t="shared" si="325"/>
        <v>0</v>
      </c>
      <c r="CH240" s="94">
        <f t="shared" si="326"/>
        <v>0</v>
      </c>
      <c r="CI240" s="94">
        <f t="shared" si="327"/>
        <v>0</v>
      </c>
      <c r="CJ240" s="90">
        <f t="shared" si="328"/>
        <v>0</v>
      </c>
      <c r="CK240" s="91">
        <f t="shared" si="329"/>
        <v>0</v>
      </c>
      <c r="CL240" s="89">
        <f t="shared" si="330"/>
        <v>0</v>
      </c>
      <c r="CM240" s="89">
        <f t="shared" si="331"/>
        <v>0</v>
      </c>
      <c r="CN240" s="89">
        <f t="shared" si="332"/>
        <v>0</v>
      </c>
      <c r="CO240" s="89">
        <f t="shared" si="333"/>
        <v>0</v>
      </c>
      <c r="CP240" s="89">
        <f t="shared" si="334"/>
        <v>0</v>
      </c>
      <c r="CQ240" s="89">
        <f t="shared" si="335"/>
        <v>0</v>
      </c>
      <c r="CR240" s="89">
        <f t="shared" si="336"/>
        <v>0</v>
      </c>
      <c r="CS240" s="94">
        <f t="shared" si="337"/>
        <v>0</v>
      </c>
      <c r="CT240" s="94">
        <f t="shared" si="338"/>
        <v>0</v>
      </c>
      <c r="CU240" s="90">
        <f t="shared" si="339"/>
        <v>0</v>
      </c>
      <c r="CV240" s="91">
        <f t="shared" si="340"/>
        <v>0</v>
      </c>
      <c r="CW240" s="89">
        <f t="shared" si="341"/>
        <v>0</v>
      </c>
      <c r="CX240" s="89">
        <f t="shared" si="342"/>
        <v>0</v>
      </c>
      <c r="CY240" s="89">
        <f t="shared" si="343"/>
        <v>0</v>
      </c>
      <c r="CZ240" s="89">
        <f t="shared" si="344"/>
        <v>0</v>
      </c>
      <c r="DA240" s="89">
        <f t="shared" si="345"/>
        <v>0</v>
      </c>
      <c r="DB240" s="89">
        <f t="shared" si="346"/>
        <v>0</v>
      </c>
      <c r="DC240" s="89">
        <f t="shared" si="347"/>
        <v>0</v>
      </c>
      <c r="DD240" s="94">
        <f t="shared" si="348"/>
        <v>0</v>
      </c>
      <c r="DE240" s="94">
        <f t="shared" si="349"/>
        <v>0</v>
      </c>
      <c r="DF240" s="90">
        <f t="shared" si="350"/>
        <v>0</v>
      </c>
      <c r="DG240" s="91">
        <f t="shared" si="351"/>
        <v>0</v>
      </c>
      <c r="DH240" s="91">
        <f t="shared" si="352"/>
        <v>0</v>
      </c>
      <c r="DI240" s="91">
        <f t="shared" si="353"/>
        <v>0</v>
      </c>
      <c r="DJ240" s="91">
        <f t="shared" si="354"/>
        <v>0</v>
      </c>
      <c r="DK240" s="89">
        <f t="shared" si="355"/>
        <v>0</v>
      </c>
      <c r="DL240" s="89">
        <f t="shared" si="356"/>
        <v>0</v>
      </c>
      <c r="DM240" s="89">
        <f t="shared" si="357"/>
        <v>0</v>
      </c>
      <c r="DN240" s="89">
        <f t="shared" si="358"/>
        <v>0</v>
      </c>
      <c r="DO240" s="89">
        <f t="shared" si="359"/>
        <v>0</v>
      </c>
      <c r="DP240" s="94">
        <f t="shared" si="360"/>
        <v>0</v>
      </c>
      <c r="DQ240" s="90">
        <f t="shared" si="361"/>
        <v>0</v>
      </c>
      <c r="DR240" s="342">
        <f t="shared" si="362"/>
        <v>0</v>
      </c>
      <c r="DS240" s="343">
        <f t="shared" si="363"/>
        <v>0</v>
      </c>
      <c r="DT240" s="343">
        <f t="shared" si="364"/>
        <v>0</v>
      </c>
      <c r="DU240" s="343">
        <f t="shared" si="365"/>
        <v>0</v>
      </c>
      <c r="DV240" s="89">
        <f t="shared" si="366"/>
        <v>0</v>
      </c>
      <c r="DW240" s="89">
        <f t="shared" si="367"/>
        <v>0</v>
      </c>
      <c r="DX240" s="343">
        <f t="shared" si="368"/>
        <v>0</v>
      </c>
      <c r="DY240" s="343">
        <f t="shared" si="369"/>
        <v>0</v>
      </c>
      <c r="DZ240" s="343">
        <f t="shared" si="370"/>
        <v>0</v>
      </c>
      <c r="EA240" s="94">
        <f t="shared" si="371"/>
        <v>0</v>
      </c>
      <c r="EB240" s="90">
        <f t="shared" si="372"/>
        <v>0</v>
      </c>
      <c r="EC240" s="91">
        <f t="shared" si="373"/>
        <v>0</v>
      </c>
      <c r="ED240" s="89">
        <f t="shared" si="374"/>
        <v>0</v>
      </c>
      <c r="EE240" s="89">
        <f t="shared" si="375"/>
        <v>0</v>
      </c>
      <c r="EF240" s="89">
        <f t="shared" si="376"/>
        <v>0</v>
      </c>
      <c r="EG240" s="89">
        <f t="shared" si="377"/>
        <v>0</v>
      </c>
      <c r="EH240" s="89">
        <f t="shared" si="378"/>
        <v>0</v>
      </c>
      <c r="EI240" s="89">
        <f t="shared" si="379"/>
        <v>0</v>
      </c>
      <c r="EJ240" s="89">
        <f t="shared" si="380"/>
        <v>0</v>
      </c>
      <c r="EK240" s="94">
        <f t="shared" si="381"/>
        <v>0</v>
      </c>
      <c r="EL240" s="94">
        <f t="shared" si="382"/>
        <v>0</v>
      </c>
      <c r="EM240" s="90">
        <f t="shared" si="383"/>
        <v>0</v>
      </c>
      <c r="EN240" s="91">
        <f t="shared" si="299"/>
        <v>0</v>
      </c>
      <c r="EO240" s="89">
        <f t="shared" si="300"/>
        <v>0</v>
      </c>
      <c r="EP240" s="89">
        <f t="shared" si="301"/>
        <v>0</v>
      </c>
      <c r="EQ240" s="89">
        <f t="shared" si="302"/>
        <v>0</v>
      </c>
      <c r="ER240" s="89">
        <f t="shared" si="303"/>
        <v>0</v>
      </c>
      <c r="ES240" s="89">
        <f t="shared" si="384"/>
        <v>0</v>
      </c>
      <c r="ET240" s="89">
        <f t="shared" si="304"/>
        <v>0</v>
      </c>
      <c r="EU240" s="89">
        <f t="shared" si="305"/>
        <v>0</v>
      </c>
      <c r="EV240" s="94">
        <f t="shared" si="306"/>
        <v>0</v>
      </c>
      <c r="EW240" s="94">
        <f t="shared" si="307"/>
        <v>0</v>
      </c>
      <c r="EX240" s="90">
        <f t="shared" si="308"/>
        <v>0</v>
      </c>
      <c r="EY240" s="662"/>
    </row>
    <row r="241" spans="1:155" ht="21.75" customHeight="1">
      <c r="A241" s="13">
        <f t="shared" si="297"/>
        <v>0</v>
      </c>
      <c r="B241" s="35">
        <v>62</v>
      </c>
      <c r="C241" s="334">
        <v>233</v>
      </c>
      <c r="D241" s="6">
        <f t="shared" si="298"/>
        <v>0</v>
      </c>
      <c r="E241" s="79"/>
      <c r="F241" s="443" t="str">
        <f t="shared" si="385"/>
        <v/>
      </c>
      <c r="G241" s="79">
        <f>'Data Paste From Shala Darpan'!L234</f>
        <v>0</v>
      </c>
      <c r="H241" s="79">
        <f>'Data Paste From Shala Darpan'!F234</f>
        <v>0</v>
      </c>
      <c r="I241" s="79">
        <f>'Data Paste From Shala Darpan'!H234</f>
        <v>0</v>
      </c>
      <c r="J241" s="79">
        <f>'Data Paste From Shala Darpan'!I234</f>
        <v>0</v>
      </c>
      <c r="K241" s="337">
        <f>'Data Paste From Shala Darpan'!K234</f>
        <v>0</v>
      </c>
      <c r="L241" s="214" t="str">
        <f t="shared" si="309"/>
        <v/>
      </c>
      <c r="M241" s="174"/>
      <c r="N241" s="175" t="str">
        <f t="shared" si="131"/>
        <v/>
      </c>
      <c r="O241" s="220">
        <f t="shared" si="310"/>
        <v>0</v>
      </c>
      <c r="P241" s="681"/>
      <c r="Q241" s="137"/>
      <c r="R241" s="138"/>
      <c r="S241" s="138"/>
      <c r="T241" s="139"/>
      <c r="U241" s="138"/>
      <c r="V241" s="414">
        <f t="shared" si="311"/>
        <v>0</v>
      </c>
      <c r="W241" s="138"/>
      <c r="X241" s="193"/>
      <c r="Y241" s="194"/>
      <c r="Z241" s="194"/>
      <c r="AA241" s="195"/>
      <c r="AB241" s="194"/>
      <c r="AC241" s="417">
        <f t="shared" si="312"/>
        <v>0</v>
      </c>
      <c r="AD241" s="194"/>
      <c r="AE241" s="242"/>
      <c r="AF241" s="243"/>
      <c r="AG241" s="243"/>
      <c r="AH241" s="244"/>
      <c r="AI241" s="243"/>
      <c r="AJ241" s="420">
        <f t="shared" si="313"/>
        <v>0</v>
      </c>
      <c r="AK241" s="243"/>
      <c r="AL241" s="143"/>
      <c r="AM241" s="144"/>
      <c r="AN241" s="144"/>
      <c r="AO241" s="145"/>
      <c r="AP241" s="144"/>
      <c r="AQ241" s="423">
        <f t="shared" si="314"/>
        <v>0</v>
      </c>
      <c r="AR241" s="144"/>
      <c r="AS241" s="257"/>
      <c r="AT241" s="258"/>
      <c r="AU241" s="258"/>
      <c r="AV241" s="259"/>
      <c r="AW241" s="258"/>
      <c r="AX241" s="426">
        <f t="shared" si="315"/>
        <v>0</v>
      </c>
      <c r="AY241" s="258"/>
      <c r="AZ241" s="295"/>
      <c r="BA241" s="296"/>
      <c r="BB241" s="296"/>
      <c r="BC241" s="297"/>
      <c r="BD241" s="296"/>
      <c r="BE241" s="429">
        <f t="shared" si="316"/>
        <v>0</v>
      </c>
      <c r="BF241" s="296"/>
      <c r="BG241" s="257"/>
      <c r="BH241" s="258"/>
      <c r="BI241" s="258"/>
      <c r="BJ241" s="259"/>
      <c r="BK241" s="258"/>
      <c r="BL241" s="426">
        <f t="shared" si="317"/>
        <v>0</v>
      </c>
      <c r="BM241" s="258"/>
      <c r="BN241" s="266">
        <v>0</v>
      </c>
      <c r="BO241" s="267">
        <v>0</v>
      </c>
      <c r="BP241" s="274">
        <v>0</v>
      </c>
      <c r="BQ241" s="275">
        <v>0</v>
      </c>
      <c r="BR241" s="282">
        <v>0</v>
      </c>
      <c r="BS241" s="283">
        <v>0</v>
      </c>
      <c r="BT241" s="202">
        <v>0</v>
      </c>
      <c r="BU241" s="203">
        <v>0</v>
      </c>
      <c r="BV241" s="203">
        <v>0</v>
      </c>
      <c r="BW241" s="150">
        <v>0</v>
      </c>
      <c r="BX241" s="151">
        <v>0</v>
      </c>
      <c r="BY241" s="301">
        <v>0</v>
      </c>
      <c r="BZ241" s="91">
        <f t="shared" si="318"/>
        <v>0</v>
      </c>
      <c r="CA241" s="89">
        <f t="shared" si="319"/>
        <v>0</v>
      </c>
      <c r="CB241" s="89">
        <f t="shared" si="320"/>
        <v>0</v>
      </c>
      <c r="CC241" s="89">
        <f t="shared" si="321"/>
        <v>0</v>
      </c>
      <c r="CD241" s="89">
        <f t="shared" si="322"/>
        <v>0</v>
      </c>
      <c r="CE241" s="89">
        <f t="shared" si="323"/>
        <v>0</v>
      </c>
      <c r="CF241" s="89">
        <f t="shared" si="324"/>
        <v>0</v>
      </c>
      <c r="CG241" s="89">
        <f t="shared" si="325"/>
        <v>0</v>
      </c>
      <c r="CH241" s="94">
        <f t="shared" si="326"/>
        <v>0</v>
      </c>
      <c r="CI241" s="94">
        <f t="shared" si="327"/>
        <v>0</v>
      </c>
      <c r="CJ241" s="90">
        <f t="shared" si="328"/>
        <v>0</v>
      </c>
      <c r="CK241" s="91">
        <f t="shared" si="329"/>
        <v>0</v>
      </c>
      <c r="CL241" s="89">
        <f t="shared" si="330"/>
        <v>0</v>
      </c>
      <c r="CM241" s="89">
        <f t="shared" si="331"/>
        <v>0</v>
      </c>
      <c r="CN241" s="89">
        <f t="shared" si="332"/>
        <v>0</v>
      </c>
      <c r="CO241" s="89">
        <f t="shared" si="333"/>
        <v>0</v>
      </c>
      <c r="CP241" s="89">
        <f t="shared" si="334"/>
        <v>0</v>
      </c>
      <c r="CQ241" s="89">
        <f t="shared" si="335"/>
        <v>0</v>
      </c>
      <c r="CR241" s="89">
        <f t="shared" si="336"/>
        <v>0</v>
      </c>
      <c r="CS241" s="94">
        <f t="shared" si="337"/>
        <v>0</v>
      </c>
      <c r="CT241" s="94">
        <f t="shared" si="338"/>
        <v>0</v>
      </c>
      <c r="CU241" s="90">
        <f t="shared" si="339"/>
        <v>0</v>
      </c>
      <c r="CV241" s="91">
        <f t="shared" si="340"/>
        <v>0</v>
      </c>
      <c r="CW241" s="89">
        <f t="shared" si="341"/>
        <v>0</v>
      </c>
      <c r="CX241" s="89">
        <f t="shared" si="342"/>
        <v>0</v>
      </c>
      <c r="CY241" s="89">
        <f t="shared" si="343"/>
        <v>0</v>
      </c>
      <c r="CZ241" s="89">
        <f t="shared" si="344"/>
        <v>0</v>
      </c>
      <c r="DA241" s="89">
        <f t="shared" si="345"/>
        <v>0</v>
      </c>
      <c r="DB241" s="89">
        <f t="shared" si="346"/>
        <v>0</v>
      </c>
      <c r="DC241" s="89">
        <f t="shared" si="347"/>
        <v>0</v>
      </c>
      <c r="DD241" s="94">
        <f t="shared" si="348"/>
        <v>0</v>
      </c>
      <c r="DE241" s="94">
        <f t="shared" si="349"/>
        <v>0</v>
      </c>
      <c r="DF241" s="90">
        <f t="shared" si="350"/>
        <v>0</v>
      </c>
      <c r="DG241" s="91">
        <f t="shared" si="351"/>
        <v>0</v>
      </c>
      <c r="DH241" s="91">
        <f t="shared" si="352"/>
        <v>0</v>
      </c>
      <c r="DI241" s="91">
        <f t="shared" si="353"/>
        <v>0</v>
      </c>
      <c r="DJ241" s="91">
        <f t="shared" si="354"/>
        <v>0</v>
      </c>
      <c r="DK241" s="89">
        <f t="shared" si="355"/>
        <v>0</v>
      </c>
      <c r="DL241" s="89">
        <f t="shared" si="356"/>
        <v>0</v>
      </c>
      <c r="DM241" s="89">
        <f t="shared" si="357"/>
        <v>0</v>
      </c>
      <c r="DN241" s="89">
        <f t="shared" si="358"/>
        <v>0</v>
      </c>
      <c r="DO241" s="89">
        <f t="shared" si="359"/>
        <v>0</v>
      </c>
      <c r="DP241" s="94">
        <f t="shared" si="360"/>
        <v>0</v>
      </c>
      <c r="DQ241" s="90">
        <f t="shared" si="361"/>
        <v>0</v>
      </c>
      <c r="DR241" s="342">
        <f t="shared" si="362"/>
        <v>0</v>
      </c>
      <c r="DS241" s="343">
        <f t="shared" si="363"/>
        <v>0</v>
      </c>
      <c r="DT241" s="343">
        <f t="shared" si="364"/>
        <v>0</v>
      </c>
      <c r="DU241" s="343">
        <f t="shared" si="365"/>
        <v>0</v>
      </c>
      <c r="DV241" s="89">
        <f t="shared" si="366"/>
        <v>0</v>
      </c>
      <c r="DW241" s="89">
        <f t="shared" si="367"/>
        <v>0</v>
      </c>
      <c r="DX241" s="343">
        <f t="shared" si="368"/>
        <v>0</v>
      </c>
      <c r="DY241" s="343">
        <f t="shared" si="369"/>
        <v>0</v>
      </c>
      <c r="DZ241" s="343">
        <f t="shared" si="370"/>
        <v>0</v>
      </c>
      <c r="EA241" s="94">
        <f t="shared" si="371"/>
        <v>0</v>
      </c>
      <c r="EB241" s="90">
        <f t="shared" si="372"/>
        <v>0</v>
      </c>
      <c r="EC241" s="91">
        <f t="shared" si="373"/>
        <v>0</v>
      </c>
      <c r="ED241" s="89">
        <f t="shared" si="374"/>
        <v>0</v>
      </c>
      <c r="EE241" s="89">
        <f t="shared" si="375"/>
        <v>0</v>
      </c>
      <c r="EF241" s="89">
        <f t="shared" si="376"/>
        <v>0</v>
      </c>
      <c r="EG241" s="89">
        <f t="shared" si="377"/>
        <v>0</v>
      </c>
      <c r="EH241" s="89">
        <f t="shared" si="378"/>
        <v>0</v>
      </c>
      <c r="EI241" s="89">
        <f t="shared" si="379"/>
        <v>0</v>
      </c>
      <c r="EJ241" s="89">
        <f t="shared" si="380"/>
        <v>0</v>
      </c>
      <c r="EK241" s="94">
        <f t="shared" si="381"/>
        <v>0</v>
      </c>
      <c r="EL241" s="94">
        <f t="shared" si="382"/>
        <v>0</v>
      </c>
      <c r="EM241" s="90">
        <f t="shared" si="383"/>
        <v>0</v>
      </c>
      <c r="EN241" s="91">
        <f t="shared" si="299"/>
        <v>0</v>
      </c>
      <c r="EO241" s="89">
        <f t="shared" si="300"/>
        <v>0</v>
      </c>
      <c r="EP241" s="89">
        <f t="shared" si="301"/>
        <v>0</v>
      </c>
      <c r="EQ241" s="89">
        <f t="shared" si="302"/>
        <v>0</v>
      </c>
      <c r="ER241" s="89">
        <f t="shared" si="303"/>
        <v>0</v>
      </c>
      <c r="ES241" s="89">
        <f t="shared" si="384"/>
        <v>0</v>
      </c>
      <c r="ET241" s="89">
        <f t="shared" si="304"/>
        <v>0</v>
      </c>
      <c r="EU241" s="89">
        <f t="shared" si="305"/>
        <v>0</v>
      </c>
      <c r="EV241" s="94">
        <f t="shared" si="306"/>
        <v>0</v>
      </c>
      <c r="EW241" s="94">
        <f t="shared" si="307"/>
        <v>0</v>
      </c>
      <c r="EX241" s="90">
        <f t="shared" si="308"/>
        <v>0</v>
      </c>
      <c r="EY241" s="662"/>
    </row>
    <row r="242" spans="1:155" ht="21.75" customHeight="1">
      <c r="A242" s="13">
        <f t="shared" si="297"/>
        <v>0</v>
      </c>
      <c r="B242" s="35">
        <v>63</v>
      </c>
      <c r="C242" s="336">
        <v>234</v>
      </c>
      <c r="D242" s="6">
        <f t="shared" si="298"/>
        <v>0</v>
      </c>
      <c r="E242" s="79"/>
      <c r="F242" s="443" t="str">
        <f t="shared" si="385"/>
        <v/>
      </c>
      <c r="G242" s="78">
        <f>'Data Paste From Shala Darpan'!L235</f>
        <v>0</v>
      </c>
      <c r="H242" s="79">
        <f>'Data Paste From Shala Darpan'!F235</f>
        <v>0</v>
      </c>
      <c r="I242" s="79">
        <f>'Data Paste From Shala Darpan'!H235</f>
        <v>0</v>
      </c>
      <c r="J242" s="79">
        <f>'Data Paste From Shala Darpan'!I235</f>
        <v>0</v>
      </c>
      <c r="K242" s="337">
        <f>'Data Paste From Shala Darpan'!K235</f>
        <v>0</v>
      </c>
      <c r="L242" s="214" t="str">
        <f t="shared" si="309"/>
        <v/>
      </c>
      <c r="M242" s="174"/>
      <c r="N242" s="175" t="str">
        <f t="shared" si="131"/>
        <v/>
      </c>
      <c r="O242" s="220">
        <f t="shared" si="310"/>
        <v>0</v>
      </c>
      <c r="P242" s="681"/>
      <c r="Q242" s="137"/>
      <c r="R242" s="138"/>
      <c r="S242" s="138"/>
      <c r="T242" s="139"/>
      <c r="U242" s="138"/>
      <c r="V242" s="414">
        <f t="shared" si="311"/>
        <v>0</v>
      </c>
      <c r="W242" s="138"/>
      <c r="X242" s="193"/>
      <c r="Y242" s="194"/>
      <c r="Z242" s="194"/>
      <c r="AA242" s="195"/>
      <c r="AB242" s="194"/>
      <c r="AC242" s="417">
        <f t="shared" si="312"/>
        <v>0</v>
      </c>
      <c r="AD242" s="194"/>
      <c r="AE242" s="242"/>
      <c r="AF242" s="243"/>
      <c r="AG242" s="243"/>
      <c r="AH242" s="244"/>
      <c r="AI242" s="243"/>
      <c r="AJ242" s="420">
        <f t="shared" si="313"/>
        <v>0</v>
      </c>
      <c r="AK242" s="243"/>
      <c r="AL242" s="143"/>
      <c r="AM242" s="144"/>
      <c r="AN242" s="144"/>
      <c r="AO242" s="145"/>
      <c r="AP242" s="144"/>
      <c r="AQ242" s="423">
        <f t="shared" si="314"/>
        <v>0</v>
      </c>
      <c r="AR242" s="144"/>
      <c r="AS242" s="257"/>
      <c r="AT242" s="258"/>
      <c r="AU242" s="258"/>
      <c r="AV242" s="259"/>
      <c r="AW242" s="258"/>
      <c r="AX242" s="426">
        <f t="shared" si="315"/>
        <v>0</v>
      </c>
      <c r="AY242" s="258"/>
      <c r="AZ242" s="295"/>
      <c r="BA242" s="296"/>
      <c r="BB242" s="296"/>
      <c r="BC242" s="297"/>
      <c r="BD242" s="296"/>
      <c r="BE242" s="429">
        <f t="shared" si="316"/>
        <v>0</v>
      </c>
      <c r="BF242" s="296"/>
      <c r="BG242" s="257"/>
      <c r="BH242" s="258"/>
      <c r="BI242" s="258"/>
      <c r="BJ242" s="259"/>
      <c r="BK242" s="258"/>
      <c r="BL242" s="426">
        <f t="shared" si="317"/>
        <v>0</v>
      </c>
      <c r="BM242" s="258"/>
      <c r="BN242" s="266">
        <v>0</v>
      </c>
      <c r="BO242" s="267">
        <v>0</v>
      </c>
      <c r="BP242" s="274">
        <v>0</v>
      </c>
      <c r="BQ242" s="275">
        <v>0</v>
      </c>
      <c r="BR242" s="282">
        <v>0</v>
      </c>
      <c r="BS242" s="283">
        <v>0</v>
      </c>
      <c r="BT242" s="202">
        <v>0</v>
      </c>
      <c r="BU242" s="203">
        <v>0</v>
      </c>
      <c r="BV242" s="203">
        <v>0</v>
      </c>
      <c r="BW242" s="150">
        <v>0</v>
      </c>
      <c r="BX242" s="151">
        <v>0</v>
      </c>
      <c r="BY242" s="301">
        <v>0</v>
      </c>
      <c r="BZ242" s="91">
        <f t="shared" si="318"/>
        <v>0</v>
      </c>
      <c r="CA242" s="89">
        <f t="shared" si="319"/>
        <v>0</v>
      </c>
      <c r="CB242" s="89">
        <f t="shared" si="320"/>
        <v>0</v>
      </c>
      <c r="CC242" s="89">
        <f t="shared" si="321"/>
        <v>0</v>
      </c>
      <c r="CD242" s="89">
        <f t="shared" si="322"/>
        <v>0</v>
      </c>
      <c r="CE242" s="89">
        <f t="shared" si="323"/>
        <v>0</v>
      </c>
      <c r="CF242" s="89">
        <f t="shared" si="324"/>
        <v>0</v>
      </c>
      <c r="CG242" s="89">
        <f t="shared" si="325"/>
        <v>0</v>
      </c>
      <c r="CH242" s="94">
        <f t="shared" si="326"/>
        <v>0</v>
      </c>
      <c r="CI242" s="94">
        <f t="shared" si="327"/>
        <v>0</v>
      </c>
      <c r="CJ242" s="90">
        <f t="shared" si="328"/>
        <v>0</v>
      </c>
      <c r="CK242" s="91">
        <f t="shared" si="329"/>
        <v>0</v>
      </c>
      <c r="CL242" s="89">
        <f t="shared" si="330"/>
        <v>0</v>
      </c>
      <c r="CM242" s="89">
        <f t="shared" si="331"/>
        <v>0</v>
      </c>
      <c r="CN242" s="89">
        <f t="shared" si="332"/>
        <v>0</v>
      </c>
      <c r="CO242" s="89">
        <f t="shared" si="333"/>
        <v>0</v>
      </c>
      <c r="CP242" s="89">
        <f t="shared" si="334"/>
        <v>0</v>
      </c>
      <c r="CQ242" s="89">
        <f t="shared" si="335"/>
        <v>0</v>
      </c>
      <c r="CR242" s="89">
        <f t="shared" si="336"/>
        <v>0</v>
      </c>
      <c r="CS242" s="94">
        <f t="shared" si="337"/>
        <v>0</v>
      </c>
      <c r="CT242" s="94">
        <f t="shared" si="338"/>
        <v>0</v>
      </c>
      <c r="CU242" s="90">
        <f t="shared" si="339"/>
        <v>0</v>
      </c>
      <c r="CV242" s="91">
        <f t="shared" si="340"/>
        <v>0</v>
      </c>
      <c r="CW242" s="89">
        <f t="shared" si="341"/>
        <v>0</v>
      </c>
      <c r="CX242" s="89">
        <f t="shared" si="342"/>
        <v>0</v>
      </c>
      <c r="CY242" s="89">
        <f t="shared" si="343"/>
        <v>0</v>
      </c>
      <c r="CZ242" s="89">
        <f t="shared" si="344"/>
        <v>0</v>
      </c>
      <c r="DA242" s="89">
        <f t="shared" si="345"/>
        <v>0</v>
      </c>
      <c r="DB242" s="89">
        <f t="shared" si="346"/>
        <v>0</v>
      </c>
      <c r="DC242" s="89">
        <f t="shared" si="347"/>
        <v>0</v>
      </c>
      <c r="DD242" s="94">
        <f t="shared" si="348"/>
        <v>0</v>
      </c>
      <c r="DE242" s="94">
        <f t="shared" si="349"/>
        <v>0</v>
      </c>
      <c r="DF242" s="90">
        <f t="shared" si="350"/>
        <v>0</v>
      </c>
      <c r="DG242" s="91">
        <f t="shared" si="351"/>
        <v>0</v>
      </c>
      <c r="DH242" s="91">
        <f t="shared" si="352"/>
        <v>0</v>
      </c>
      <c r="DI242" s="91">
        <f t="shared" si="353"/>
        <v>0</v>
      </c>
      <c r="DJ242" s="91">
        <f t="shared" si="354"/>
        <v>0</v>
      </c>
      <c r="DK242" s="89">
        <f t="shared" si="355"/>
        <v>0</v>
      </c>
      <c r="DL242" s="89">
        <f t="shared" si="356"/>
        <v>0</v>
      </c>
      <c r="DM242" s="89">
        <f t="shared" si="357"/>
        <v>0</v>
      </c>
      <c r="DN242" s="89">
        <f t="shared" si="358"/>
        <v>0</v>
      </c>
      <c r="DO242" s="89">
        <f t="shared" si="359"/>
        <v>0</v>
      </c>
      <c r="DP242" s="94">
        <f t="shared" si="360"/>
        <v>0</v>
      </c>
      <c r="DQ242" s="90">
        <f t="shared" si="361"/>
        <v>0</v>
      </c>
      <c r="DR242" s="342">
        <f t="shared" si="362"/>
        <v>0</v>
      </c>
      <c r="DS242" s="343">
        <f t="shared" si="363"/>
        <v>0</v>
      </c>
      <c r="DT242" s="343">
        <f t="shared" si="364"/>
        <v>0</v>
      </c>
      <c r="DU242" s="343">
        <f t="shared" si="365"/>
        <v>0</v>
      </c>
      <c r="DV242" s="89">
        <f t="shared" si="366"/>
        <v>0</v>
      </c>
      <c r="DW242" s="89">
        <f t="shared" si="367"/>
        <v>0</v>
      </c>
      <c r="DX242" s="343">
        <f t="shared" si="368"/>
        <v>0</v>
      </c>
      <c r="DY242" s="343">
        <f t="shared" si="369"/>
        <v>0</v>
      </c>
      <c r="DZ242" s="343">
        <f t="shared" si="370"/>
        <v>0</v>
      </c>
      <c r="EA242" s="94">
        <f t="shared" si="371"/>
        <v>0</v>
      </c>
      <c r="EB242" s="90">
        <f t="shared" si="372"/>
        <v>0</v>
      </c>
      <c r="EC242" s="91">
        <f t="shared" si="373"/>
        <v>0</v>
      </c>
      <c r="ED242" s="89">
        <f t="shared" si="374"/>
        <v>0</v>
      </c>
      <c r="EE242" s="89">
        <f t="shared" si="375"/>
        <v>0</v>
      </c>
      <c r="EF242" s="89">
        <f t="shared" si="376"/>
        <v>0</v>
      </c>
      <c r="EG242" s="89">
        <f t="shared" si="377"/>
        <v>0</v>
      </c>
      <c r="EH242" s="89">
        <f t="shared" si="378"/>
        <v>0</v>
      </c>
      <c r="EI242" s="89">
        <f t="shared" si="379"/>
        <v>0</v>
      </c>
      <c r="EJ242" s="89">
        <f t="shared" si="380"/>
        <v>0</v>
      </c>
      <c r="EK242" s="94">
        <f t="shared" si="381"/>
        <v>0</v>
      </c>
      <c r="EL242" s="94">
        <f t="shared" si="382"/>
        <v>0</v>
      </c>
      <c r="EM242" s="90">
        <f t="shared" si="383"/>
        <v>0</v>
      </c>
      <c r="EN242" s="91">
        <f t="shared" si="299"/>
        <v>0</v>
      </c>
      <c r="EO242" s="89">
        <f t="shared" si="300"/>
        <v>0</v>
      </c>
      <c r="EP242" s="89">
        <f t="shared" si="301"/>
        <v>0</v>
      </c>
      <c r="EQ242" s="89">
        <f t="shared" si="302"/>
        <v>0</v>
      </c>
      <c r="ER242" s="89">
        <f t="shared" si="303"/>
        <v>0</v>
      </c>
      <c r="ES242" s="89">
        <f t="shared" si="384"/>
        <v>0</v>
      </c>
      <c r="ET242" s="89">
        <f t="shared" si="304"/>
        <v>0</v>
      </c>
      <c r="EU242" s="89">
        <f t="shared" si="305"/>
        <v>0</v>
      </c>
      <c r="EV242" s="94">
        <f t="shared" si="306"/>
        <v>0</v>
      </c>
      <c r="EW242" s="94">
        <f t="shared" si="307"/>
        <v>0</v>
      </c>
      <c r="EX242" s="90">
        <f t="shared" si="308"/>
        <v>0</v>
      </c>
      <c r="EY242" s="662"/>
    </row>
    <row r="243" spans="1:155" ht="21.75" customHeight="1">
      <c r="A243" s="13">
        <f t="shared" si="297"/>
        <v>0</v>
      </c>
      <c r="B243" s="35">
        <v>64</v>
      </c>
      <c r="C243" s="334">
        <v>235</v>
      </c>
      <c r="D243" s="6">
        <f t="shared" si="298"/>
        <v>0</v>
      </c>
      <c r="E243" s="79"/>
      <c r="F243" s="443" t="str">
        <f t="shared" si="385"/>
        <v/>
      </c>
      <c r="G243" s="79">
        <f>'Data Paste From Shala Darpan'!L236</f>
        <v>0</v>
      </c>
      <c r="H243" s="79">
        <f>'Data Paste From Shala Darpan'!F236</f>
        <v>0</v>
      </c>
      <c r="I243" s="79">
        <f>'Data Paste From Shala Darpan'!H236</f>
        <v>0</v>
      </c>
      <c r="J243" s="79">
        <f>'Data Paste From Shala Darpan'!I236</f>
        <v>0</v>
      </c>
      <c r="K243" s="337">
        <f>'Data Paste From Shala Darpan'!K236</f>
        <v>0</v>
      </c>
      <c r="L243" s="214" t="str">
        <f t="shared" si="309"/>
        <v/>
      </c>
      <c r="M243" s="174"/>
      <c r="N243" s="175" t="str">
        <f t="shared" si="131"/>
        <v/>
      </c>
      <c r="O243" s="220">
        <f t="shared" si="310"/>
        <v>0</v>
      </c>
      <c r="P243" s="681"/>
      <c r="Q243" s="137"/>
      <c r="R243" s="138"/>
      <c r="S243" s="138"/>
      <c r="T243" s="139"/>
      <c r="U243" s="138"/>
      <c r="V243" s="414">
        <f t="shared" si="311"/>
        <v>0</v>
      </c>
      <c r="W243" s="138"/>
      <c r="X243" s="193"/>
      <c r="Y243" s="194"/>
      <c r="Z243" s="194"/>
      <c r="AA243" s="195"/>
      <c r="AB243" s="194"/>
      <c r="AC243" s="417">
        <f t="shared" si="312"/>
        <v>0</v>
      </c>
      <c r="AD243" s="194"/>
      <c r="AE243" s="242"/>
      <c r="AF243" s="243"/>
      <c r="AG243" s="243"/>
      <c r="AH243" s="244"/>
      <c r="AI243" s="243"/>
      <c r="AJ243" s="420">
        <f t="shared" si="313"/>
        <v>0</v>
      </c>
      <c r="AK243" s="243"/>
      <c r="AL243" s="143"/>
      <c r="AM243" s="144"/>
      <c r="AN243" s="144"/>
      <c r="AO243" s="145"/>
      <c r="AP243" s="144"/>
      <c r="AQ243" s="423">
        <f t="shared" si="314"/>
        <v>0</v>
      </c>
      <c r="AR243" s="144"/>
      <c r="AS243" s="257"/>
      <c r="AT243" s="258"/>
      <c r="AU243" s="258"/>
      <c r="AV243" s="259"/>
      <c r="AW243" s="258"/>
      <c r="AX243" s="426">
        <f t="shared" si="315"/>
        <v>0</v>
      </c>
      <c r="AY243" s="258"/>
      <c r="AZ243" s="295"/>
      <c r="BA243" s="296"/>
      <c r="BB243" s="296"/>
      <c r="BC243" s="297"/>
      <c r="BD243" s="296"/>
      <c r="BE243" s="429">
        <f t="shared" si="316"/>
        <v>0</v>
      </c>
      <c r="BF243" s="296"/>
      <c r="BG243" s="257"/>
      <c r="BH243" s="258"/>
      <c r="BI243" s="258"/>
      <c r="BJ243" s="259"/>
      <c r="BK243" s="258"/>
      <c r="BL243" s="426">
        <f t="shared" si="317"/>
        <v>0</v>
      </c>
      <c r="BM243" s="258"/>
      <c r="BN243" s="266">
        <v>0</v>
      </c>
      <c r="BO243" s="267">
        <v>0</v>
      </c>
      <c r="BP243" s="274">
        <v>0</v>
      </c>
      <c r="BQ243" s="275">
        <v>0</v>
      </c>
      <c r="BR243" s="282">
        <v>0</v>
      </c>
      <c r="BS243" s="283">
        <v>0</v>
      </c>
      <c r="BT243" s="202">
        <v>0</v>
      </c>
      <c r="BU243" s="203">
        <v>0</v>
      </c>
      <c r="BV243" s="203">
        <v>0</v>
      </c>
      <c r="BW243" s="150">
        <v>0</v>
      </c>
      <c r="BX243" s="151">
        <v>0</v>
      </c>
      <c r="BY243" s="301">
        <v>0</v>
      </c>
      <c r="BZ243" s="91">
        <f t="shared" si="318"/>
        <v>0</v>
      </c>
      <c r="CA243" s="89">
        <f t="shared" si="319"/>
        <v>0</v>
      </c>
      <c r="CB243" s="89">
        <f t="shared" si="320"/>
        <v>0</v>
      </c>
      <c r="CC243" s="89">
        <f t="shared" si="321"/>
        <v>0</v>
      </c>
      <c r="CD243" s="89">
        <f t="shared" si="322"/>
        <v>0</v>
      </c>
      <c r="CE243" s="89">
        <f t="shared" si="323"/>
        <v>0</v>
      </c>
      <c r="CF243" s="89">
        <f t="shared" si="324"/>
        <v>0</v>
      </c>
      <c r="CG243" s="89">
        <f t="shared" si="325"/>
        <v>0</v>
      </c>
      <c r="CH243" s="94">
        <f t="shared" si="326"/>
        <v>0</v>
      </c>
      <c r="CI243" s="94">
        <f t="shared" si="327"/>
        <v>0</v>
      </c>
      <c r="CJ243" s="90">
        <f t="shared" si="328"/>
        <v>0</v>
      </c>
      <c r="CK243" s="91">
        <f t="shared" si="329"/>
        <v>0</v>
      </c>
      <c r="CL243" s="89">
        <f t="shared" si="330"/>
        <v>0</v>
      </c>
      <c r="CM243" s="89">
        <f t="shared" si="331"/>
        <v>0</v>
      </c>
      <c r="CN243" s="89">
        <f t="shared" si="332"/>
        <v>0</v>
      </c>
      <c r="CO243" s="89">
        <f t="shared" si="333"/>
        <v>0</v>
      </c>
      <c r="CP243" s="89">
        <f t="shared" si="334"/>
        <v>0</v>
      </c>
      <c r="CQ243" s="89">
        <f t="shared" si="335"/>
        <v>0</v>
      </c>
      <c r="CR243" s="89">
        <f t="shared" si="336"/>
        <v>0</v>
      </c>
      <c r="CS243" s="94">
        <f t="shared" si="337"/>
        <v>0</v>
      </c>
      <c r="CT243" s="94">
        <f t="shared" si="338"/>
        <v>0</v>
      </c>
      <c r="CU243" s="90">
        <f t="shared" si="339"/>
        <v>0</v>
      </c>
      <c r="CV243" s="91">
        <f t="shared" si="340"/>
        <v>0</v>
      </c>
      <c r="CW243" s="89">
        <f t="shared" si="341"/>
        <v>0</v>
      </c>
      <c r="CX243" s="89">
        <f t="shared" si="342"/>
        <v>0</v>
      </c>
      <c r="CY243" s="89">
        <f t="shared" si="343"/>
        <v>0</v>
      </c>
      <c r="CZ243" s="89">
        <f t="shared" si="344"/>
        <v>0</v>
      </c>
      <c r="DA243" s="89">
        <f t="shared" si="345"/>
        <v>0</v>
      </c>
      <c r="DB243" s="89">
        <f t="shared" si="346"/>
        <v>0</v>
      </c>
      <c r="DC243" s="89">
        <f t="shared" si="347"/>
        <v>0</v>
      </c>
      <c r="DD243" s="94">
        <f t="shared" si="348"/>
        <v>0</v>
      </c>
      <c r="DE243" s="94">
        <f t="shared" si="349"/>
        <v>0</v>
      </c>
      <c r="DF243" s="90">
        <f t="shared" si="350"/>
        <v>0</v>
      </c>
      <c r="DG243" s="91">
        <f t="shared" si="351"/>
        <v>0</v>
      </c>
      <c r="DH243" s="91">
        <f t="shared" si="352"/>
        <v>0</v>
      </c>
      <c r="DI243" s="91">
        <f t="shared" si="353"/>
        <v>0</v>
      </c>
      <c r="DJ243" s="91">
        <f t="shared" si="354"/>
        <v>0</v>
      </c>
      <c r="DK243" s="89">
        <f t="shared" si="355"/>
        <v>0</v>
      </c>
      <c r="DL243" s="89">
        <f t="shared" si="356"/>
        <v>0</v>
      </c>
      <c r="DM243" s="89">
        <f t="shared" si="357"/>
        <v>0</v>
      </c>
      <c r="DN243" s="89">
        <f t="shared" si="358"/>
        <v>0</v>
      </c>
      <c r="DO243" s="89">
        <f t="shared" si="359"/>
        <v>0</v>
      </c>
      <c r="DP243" s="94">
        <f t="shared" si="360"/>
        <v>0</v>
      </c>
      <c r="DQ243" s="90">
        <f t="shared" si="361"/>
        <v>0</v>
      </c>
      <c r="DR243" s="342">
        <f t="shared" si="362"/>
        <v>0</v>
      </c>
      <c r="DS243" s="343">
        <f t="shared" si="363"/>
        <v>0</v>
      </c>
      <c r="DT243" s="343">
        <f t="shared" si="364"/>
        <v>0</v>
      </c>
      <c r="DU243" s="343">
        <f t="shared" si="365"/>
        <v>0</v>
      </c>
      <c r="DV243" s="89">
        <f t="shared" si="366"/>
        <v>0</v>
      </c>
      <c r="DW243" s="89">
        <f t="shared" si="367"/>
        <v>0</v>
      </c>
      <c r="DX243" s="343">
        <f t="shared" si="368"/>
        <v>0</v>
      </c>
      <c r="DY243" s="343">
        <f t="shared" si="369"/>
        <v>0</v>
      </c>
      <c r="DZ243" s="343">
        <f t="shared" si="370"/>
        <v>0</v>
      </c>
      <c r="EA243" s="94">
        <f t="shared" si="371"/>
        <v>0</v>
      </c>
      <c r="EB243" s="90">
        <f t="shared" si="372"/>
        <v>0</v>
      </c>
      <c r="EC243" s="91">
        <f t="shared" si="373"/>
        <v>0</v>
      </c>
      <c r="ED243" s="89">
        <f t="shared" si="374"/>
        <v>0</v>
      </c>
      <c r="EE243" s="89">
        <f t="shared" si="375"/>
        <v>0</v>
      </c>
      <c r="EF243" s="89">
        <f t="shared" si="376"/>
        <v>0</v>
      </c>
      <c r="EG243" s="89">
        <f t="shared" si="377"/>
        <v>0</v>
      </c>
      <c r="EH243" s="89">
        <f t="shared" si="378"/>
        <v>0</v>
      </c>
      <c r="EI243" s="89">
        <f t="shared" si="379"/>
        <v>0</v>
      </c>
      <c r="EJ243" s="89">
        <f t="shared" si="380"/>
        <v>0</v>
      </c>
      <c r="EK243" s="94">
        <f t="shared" si="381"/>
        <v>0</v>
      </c>
      <c r="EL243" s="94">
        <f t="shared" si="382"/>
        <v>0</v>
      </c>
      <c r="EM243" s="90">
        <f t="shared" si="383"/>
        <v>0</v>
      </c>
      <c r="EN243" s="91">
        <f t="shared" si="299"/>
        <v>0</v>
      </c>
      <c r="EO243" s="89">
        <f t="shared" si="300"/>
        <v>0</v>
      </c>
      <c r="EP243" s="89">
        <f t="shared" si="301"/>
        <v>0</v>
      </c>
      <c r="EQ243" s="89">
        <f t="shared" si="302"/>
        <v>0</v>
      </c>
      <c r="ER243" s="89">
        <f t="shared" si="303"/>
        <v>0</v>
      </c>
      <c r="ES243" s="89">
        <f t="shared" si="384"/>
        <v>0</v>
      </c>
      <c r="ET243" s="89">
        <f t="shared" si="304"/>
        <v>0</v>
      </c>
      <c r="EU243" s="89">
        <f t="shared" si="305"/>
        <v>0</v>
      </c>
      <c r="EV243" s="94">
        <f t="shared" si="306"/>
        <v>0</v>
      </c>
      <c r="EW243" s="94">
        <f t="shared" si="307"/>
        <v>0</v>
      </c>
      <c r="EX243" s="90">
        <f t="shared" si="308"/>
        <v>0</v>
      </c>
      <c r="EY243" s="662"/>
    </row>
    <row r="244" spans="1:155" ht="21.75" customHeight="1">
      <c r="A244" s="13">
        <f t="shared" si="297"/>
        <v>0</v>
      </c>
      <c r="B244" s="35">
        <v>65</v>
      </c>
      <c r="C244" s="336">
        <v>236</v>
      </c>
      <c r="D244" s="6">
        <f t="shared" si="298"/>
        <v>0</v>
      </c>
      <c r="E244" s="79"/>
      <c r="F244" s="443" t="str">
        <f t="shared" si="385"/>
        <v/>
      </c>
      <c r="G244" s="78">
        <f>'Data Paste From Shala Darpan'!L237</f>
        <v>0</v>
      </c>
      <c r="H244" s="79">
        <f>'Data Paste From Shala Darpan'!F237</f>
        <v>0</v>
      </c>
      <c r="I244" s="79">
        <f>'Data Paste From Shala Darpan'!H237</f>
        <v>0</v>
      </c>
      <c r="J244" s="79">
        <f>'Data Paste From Shala Darpan'!I237</f>
        <v>0</v>
      </c>
      <c r="K244" s="337">
        <f>'Data Paste From Shala Darpan'!K237</f>
        <v>0</v>
      </c>
      <c r="L244" s="214" t="str">
        <f t="shared" si="309"/>
        <v/>
      </c>
      <c r="M244" s="174"/>
      <c r="N244" s="175" t="str">
        <f t="shared" si="131"/>
        <v/>
      </c>
      <c r="O244" s="220">
        <f t="shared" si="310"/>
        <v>0</v>
      </c>
      <c r="P244" s="681"/>
      <c r="Q244" s="137"/>
      <c r="R244" s="138"/>
      <c r="S244" s="138"/>
      <c r="T244" s="139"/>
      <c r="U244" s="138"/>
      <c r="V244" s="414">
        <f t="shared" si="311"/>
        <v>0</v>
      </c>
      <c r="W244" s="138"/>
      <c r="X244" s="193"/>
      <c r="Y244" s="194"/>
      <c r="Z244" s="194"/>
      <c r="AA244" s="195"/>
      <c r="AB244" s="194"/>
      <c r="AC244" s="417">
        <f t="shared" si="312"/>
        <v>0</v>
      </c>
      <c r="AD244" s="194"/>
      <c r="AE244" s="242"/>
      <c r="AF244" s="243"/>
      <c r="AG244" s="243"/>
      <c r="AH244" s="244"/>
      <c r="AI244" s="243"/>
      <c r="AJ244" s="420">
        <f t="shared" si="313"/>
        <v>0</v>
      </c>
      <c r="AK244" s="243"/>
      <c r="AL244" s="143"/>
      <c r="AM244" s="144"/>
      <c r="AN244" s="144"/>
      <c r="AO244" s="145"/>
      <c r="AP244" s="144"/>
      <c r="AQ244" s="423">
        <f t="shared" si="314"/>
        <v>0</v>
      </c>
      <c r="AR244" s="144"/>
      <c r="AS244" s="257"/>
      <c r="AT244" s="258"/>
      <c r="AU244" s="258"/>
      <c r="AV244" s="259"/>
      <c r="AW244" s="258"/>
      <c r="AX244" s="426">
        <f t="shared" si="315"/>
        <v>0</v>
      </c>
      <c r="AY244" s="258"/>
      <c r="AZ244" s="295"/>
      <c r="BA244" s="296"/>
      <c r="BB244" s="296"/>
      <c r="BC244" s="297"/>
      <c r="BD244" s="296"/>
      <c r="BE244" s="429">
        <f t="shared" si="316"/>
        <v>0</v>
      </c>
      <c r="BF244" s="296"/>
      <c r="BG244" s="257"/>
      <c r="BH244" s="258"/>
      <c r="BI244" s="258"/>
      <c r="BJ244" s="259"/>
      <c r="BK244" s="258"/>
      <c r="BL244" s="426">
        <f t="shared" si="317"/>
        <v>0</v>
      </c>
      <c r="BM244" s="258"/>
      <c r="BN244" s="266">
        <v>0</v>
      </c>
      <c r="BO244" s="267">
        <v>0</v>
      </c>
      <c r="BP244" s="274">
        <v>0</v>
      </c>
      <c r="BQ244" s="275">
        <v>0</v>
      </c>
      <c r="BR244" s="282">
        <v>0</v>
      </c>
      <c r="BS244" s="283">
        <v>0</v>
      </c>
      <c r="BT244" s="202">
        <v>0</v>
      </c>
      <c r="BU244" s="203">
        <v>0</v>
      </c>
      <c r="BV244" s="203">
        <v>0</v>
      </c>
      <c r="BW244" s="150">
        <v>0</v>
      </c>
      <c r="BX244" s="151">
        <v>0</v>
      </c>
      <c r="BY244" s="301">
        <v>0</v>
      </c>
      <c r="BZ244" s="91">
        <f t="shared" si="318"/>
        <v>0</v>
      </c>
      <c r="CA244" s="89">
        <f t="shared" si="319"/>
        <v>0</v>
      </c>
      <c r="CB244" s="89">
        <f t="shared" si="320"/>
        <v>0</v>
      </c>
      <c r="CC244" s="89">
        <f t="shared" si="321"/>
        <v>0</v>
      </c>
      <c r="CD244" s="89">
        <f t="shared" si="322"/>
        <v>0</v>
      </c>
      <c r="CE244" s="89">
        <f t="shared" si="323"/>
        <v>0</v>
      </c>
      <c r="CF244" s="89">
        <f t="shared" si="324"/>
        <v>0</v>
      </c>
      <c r="CG244" s="89">
        <f t="shared" si="325"/>
        <v>0</v>
      </c>
      <c r="CH244" s="94">
        <f t="shared" si="326"/>
        <v>0</v>
      </c>
      <c r="CI244" s="94">
        <f t="shared" si="327"/>
        <v>0</v>
      </c>
      <c r="CJ244" s="90">
        <f t="shared" si="328"/>
        <v>0</v>
      </c>
      <c r="CK244" s="91">
        <f t="shared" si="329"/>
        <v>0</v>
      </c>
      <c r="CL244" s="89">
        <f t="shared" si="330"/>
        <v>0</v>
      </c>
      <c r="CM244" s="89">
        <f t="shared" si="331"/>
        <v>0</v>
      </c>
      <c r="CN244" s="89">
        <f t="shared" si="332"/>
        <v>0</v>
      </c>
      <c r="CO244" s="89">
        <f t="shared" si="333"/>
        <v>0</v>
      </c>
      <c r="CP244" s="89">
        <f t="shared" si="334"/>
        <v>0</v>
      </c>
      <c r="CQ244" s="89">
        <f t="shared" si="335"/>
        <v>0</v>
      </c>
      <c r="CR244" s="89">
        <f t="shared" si="336"/>
        <v>0</v>
      </c>
      <c r="CS244" s="94">
        <f t="shared" si="337"/>
        <v>0</v>
      </c>
      <c r="CT244" s="94">
        <f t="shared" si="338"/>
        <v>0</v>
      </c>
      <c r="CU244" s="90">
        <f t="shared" si="339"/>
        <v>0</v>
      </c>
      <c r="CV244" s="91">
        <f t="shared" si="340"/>
        <v>0</v>
      </c>
      <c r="CW244" s="89">
        <f t="shared" si="341"/>
        <v>0</v>
      </c>
      <c r="CX244" s="89">
        <f t="shared" si="342"/>
        <v>0</v>
      </c>
      <c r="CY244" s="89">
        <f t="shared" si="343"/>
        <v>0</v>
      </c>
      <c r="CZ244" s="89">
        <f t="shared" si="344"/>
        <v>0</v>
      </c>
      <c r="DA244" s="89">
        <f t="shared" si="345"/>
        <v>0</v>
      </c>
      <c r="DB244" s="89">
        <f t="shared" si="346"/>
        <v>0</v>
      </c>
      <c r="DC244" s="89">
        <f t="shared" si="347"/>
        <v>0</v>
      </c>
      <c r="DD244" s="94">
        <f t="shared" si="348"/>
        <v>0</v>
      </c>
      <c r="DE244" s="94">
        <f t="shared" si="349"/>
        <v>0</v>
      </c>
      <c r="DF244" s="90">
        <f t="shared" si="350"/>
        <v>0</v>
      </c>
      <c r="DG244" s="91">
        <f t="shared" si="351"/>
        <v>0</v>
      </c>
      <c r="DH244" s="91">
        <f t="shared" si="352"/>
        <v>0</v>
      </c>
      <c r="DI244" s="91">
        <f t="shared" si="353"/>
        <v>0</v>
      </c>
      <c r="DJ244" s="91">
        <f t="shared" si="354"/>
        <v>0</v>
      </c>
      <c r="DK244" s="89">
        <f t="shared" si="355"/>
        <v>0</v>
      </c>
      <c r="DL244" s="89">
        <f t="shared" si="356"/>
        <v>0</v>
      </c>
      <c r="DM244" s="89">
        <f t="shared" si="357"/>
        <v>0</v>
      </c>
      <c r="DN244" s="89">
        <f t="shared" si="358"/>
        <v>0</v>
      </c>
      <c r="DO244" s="89">
        <f t="shared" si="359"/>
        <v>0</v>
      </c>
      <c r="DP244" s="94">
        <f t="shared" si="360"/>
        <v>0</v>
      </c>
      <c r="DQ244" s="90">
        <f t="shared" si="361"/>
        <v>0</v>
      </c>
      <c r="DR244" s="342">
        <f t="shared" si="362"/>
        <v>0</v>
      </c>
      <c r="DS244" s="343">
        <f t="shared" si="363"/>
        <v>0</v>
      </c>
      <c r="DT244" s="343">
        <f t="shared" si="364"/>
        <v>0</v>
      </c>
      <c r="DU244" s="343">
        <f t="shared" si="365"/>
        <v>0</v>
      </c>
      <c r="DV244" s="89">
        <f t="shared" si="366"/>
        <v>0</v>
      </c>
      <c r="DW244" s="89">
        <f t="shared" si="367"/>
        <v>0</v>
      </c>
      <c r="DX244" s="343">
        <f t="shared" si="368"/>
        <v>0</v>
      </c>
      <c r="DY244" s="343">
        <f t="shared" si="369"/>
        <v>0</v>
      </c>
      <c r="DZ244" s="343">
        <f t="shared" si="370"/>
        <v>0</v>
      </c>
      <c r="EA244" s="94">
        <f t="shared" si="371"/>
        <v>0</v>
      </c>
      <c r="EB244" s="90">
        <f t="shared" si="372"/>
        <v>0</v>
      </c>
      <c r="EC244" s="91">
        <f t="shared" si="373"/>
        <v>0</v>
      </c>
      <c r="ED244" s="89">
        <f t="shared" si="374"/>
        <v>0</v>
      </c>
      <c r="EE244" s="89">
        <f t="shared" si="375"/>
        <v>0</v>
      </c>
      <c r="EF244" s="89">
        <f t="shared" si="376"/>
        <v>0</v>
      </c>
      <c r="EG244" s="89">
        <f t="shared" si="377"/>
        <v>0</v>
      </c>
      <c r="EH244" s="89">
        <f t="shared" si="378"/>
        <v>0</v>
      </c>
      <c r="EI244" s="89">
        <f t="shared" si="379"/>
        <v>0</v>
      </c>
      <c r="EJ244" s="89">
        <f t="shared" si="380"/>
        <v>0</v>
      </c>
      <c r="EK244" s="94">
        <f t="shared" si="381"/>
        <v>0</v>
      </c>
      <c r="EL244" s="94">
        <f t="shared" si="382"/>
        <v>0</v>
      </c>
      <c r="EM244" s="90">
        <f t="shared" si="383"/>
        <v>0</v>
      </c>
      <c r="EN244" s="91">
        <f t="shared" si="299"/>
        <v>0</v>
      </c>
      <c r="EO244" s="89">
        <f t="shared" si="300"/>
        <v>0</v>
      </c>
      <c r="EP244" s="89">
        <f t="shared" si="301"/>
        <v>0</v>
      </c>
      <c r="EQ244" s="89">
        <f t="shared" si="302"/>
        <v>0</v>
      </c>
      <c r="ER244" s="89">
        <f t="shared" si="303"/>
        <v>0</v>
      </c>
      <c r="ES244" s="89">
        <f t="shared" si="384"/>
        <v>0</v>
      </c>
      <c r="ET244" s="89">
        <f t="shared" si="304"/>
        <v>0</v>
      </c>
      <c r="EU244" s="89">
        <f t="shared" si="305"/>
        <v>0</v>
      </c>
      <c r="EV244" s="94">
        <f t="shared" si="306"/>
        <v>0</v>
      </c>
      <c r="EW244" s="94">
        <f t="shared" si="307"/>
        <v>0</v>
      </c>
      <c r="EX244" s="90">
        <f t="shared" si="308"/>
        <v>0</v>
      </c>
      <c r="EY244" s="662"/>
    </row>
    <row r="245" spans="1:155" ht="22.5" customHeight="1">
      <c r="A245" s="13">
        <f t="shared" si="297"/>
        <v>0</v>
      </c>
      <c r="B245" s="35">
        <v>66</v>
      </c>
      <c r="C245" s="334">
        <v>237</v>
      </c>
      <c r="D245" s="6">
        <f t="shared" si="298"/>
        <v>0</v>
      </c>
      <c r="E245" s="79"/>
      <c r="F245" s="443" t="str">
        <f t="shared" si="385"/>
        <v/>
      </c>
      <c r="G245" s="79">
        <f>'Data Paste From Shala Darpan'!L238</f>
        <v>0</v>
      </c>
      <c r="H245" s="79">
        <f>'Data Paste From Shala Darpan'!F238</f>
        <v>0</v>
      </c>
      <c r="I245" s="79">
        <f>'Data Paste From Shala Darpan'!H238</f>
        <v>0</v>
      </c>
      <c r="J245" s="79">
        <f>'Data Paste From Shala Darpan'!I238</f>
        <v>0</v>
      </c>
      <c r="K245" s="337">
        <f>'Data Paste From Shala Darpan'!K238</f>
        <v>0</v>
      </c>
      <c r="L245" s="214" t="str">
        <f t="shared" si="309"/>
        <v/>
      </c>
      <c r="M245" s="174"/>
      <c r="N245" s="175" t="str">
        <f t="shared" si="131"/>
        <v/>
      </c>
      <c r="O245" s="220">
        <f t="shared" si="310"/>
        <v>0</v>
      </c>
      <c r="P245" s="681"/>
      <c r="Q245" s="137"/>
      <c r="R245" s="138"/>
      <c r="S245" s="138"/>
      <c r="T245" s="139"/>
      <c r="U245" s="138"/>
      <c r="V245" s="414">
        <f t="shared" si="311"/>
        <v>0</v>
      </c>
      <c r="W245" s="138"/>
      <c r="X245" s="193"/>
      <c r="Y245" s="194"/>
      <c r="Z245" s="194"/>
      <c r="AA245" s="195"/>
      <c r="AB245" s="194"/>
      <c r="AC245" s="417">
        <f t="shared" si="312"/>
        <v>0</v>
      </c>
      <c r="AD245" s="194"/>
      <c r="AE245" s="242"/>
      <c r="AF245" s="243"/>
      <c r="AG245" s="243"/>
      <c r="AH245" s="244"/>
      <c r="AI245" s="243"/>
      <c r="AJ245" s="420">
        <f t="shared" si="313"/>
        <v>0</v>
      </c>
      <c r="AK245" s="243"/>
      <c r="AL245" s="143"/>
      <c r="AM245" s="144"/>
      <c r="AN245" s="144"/>
      <c r="AO245" s="145"/>
      <c r="AP245" s="144"/>
      <c r="AQ245" s="423">
        <f t="shared" si="314"/>
        <v>0</v>
      </c>
      <c r="AR245" s="144"/>
      <c r="AS245" s="257"/>
      <c r="AT245" s="258"/>
      <c r="AU245" s="258"/>
      <c r="AV245" s="259"/>
      <c r="AW245" s="258"/>
      <c r="AX245" s="426">
        <f t="shared" si="315"/>
        <v>0</v>
      </c>
      <c r="AY245" s="258"/>
      <c r="AZ245" s="295"/>
      <c r="BA245" s="296"/>
      <c r="BB245" s="296"/>
      <c r="BC245" s="297"/>
      <c r="BD245" s="296"/>
      <c r="BE245" s="429">
        <f t="shared" si="316"/>
        <v>0</v>
      </c>
      <c r="BF245" s="296"/>
      <c r="BG245" s="257"/>
      <c r="BH245" s="258"/>
      <c r="BI245" s="258"/>
      <c r="BJ245" s="259"/>
      <c r="BK245" s="258"/>
      <c r="BL245" s="426">
        <f t="shared" si="317"/>
        <v>0</v>
      </c>
      <c r="BM245" s="258"/>
      <c r="BN245" s="266">
        <v>0</v>
      </c>
      <c r="BO245" s="267">
        <v>0</v>
      </c>
      <c r="BP245" s="274">
        <v>0</v>
      </c>
      <c r="BQ245" s="275">
        <v>0</v>
      </c>
      <c r="BR245" s="282">
        <v>0</v>
      </c>
      <c r="BS245" s="283">
        <v>0</v>
      </c>
      <c r="BT245" s="202">
        <v>0</v>
      </c>
      <c r="BU245" s="203">
        <v>0</v>
      </c>
      <c r="BV245" s="203">
        <v>0</v>
      </c>
      <c r="BW245" s="150">
        <v>0</v>
      </c>
      <c r="BX245" s="151">
        <v>0</v>
      </c>
      <c r="BY245" s="301">
        <v>0</v>
      </c>
      <c r="BZ245" s="91">
        <f t="shared" si="318"/>
        <v>0</v>
      </c>
      <c r="CA245" s="89">
        <f t="shared" si="319"/>
        <v>0</v>
      </c>
      <c r="CB245" s="89">
        <f t="shared" si="320"/>
        <v>0</v>
      </c>
      <c r="CC245" s="89">
        <f t="shared" si="321"/>
        <v>0</v>
      </c>
      <c r="CD245" s="89">
        <f t="shared" si="322"/>
        <v>0</v>
      </c>
      <c r="CE245" s="89">
        <f t="shared" si="323"/>
        <v>0</v>
      </c>
      <c r="CF245" s="89">
        <f t="shared" si="324"/>
        <v>0</v>
      </c>
      <c r="CG245" s="89">
        <f t="shared" si="325"/>
        <v>0</v>
      </c>
      <c r="CH245" s="94">
        <f t="shared" si="326"/>
        <v>0</v>
      </c>
      <c r="CI245" s="94">
        <f t="shared" si="327"/>
        <v>0</v>
      </c>
      <c r="CJ245" s="90">
        <f t="shared" si="328"/>
        <v>0</v>
      </c>
      <c r="CK245" s="91">
        <f t="shared" si="329"/>
        <v>0</v>
      </c>
      <c r="CL245" s="89">
        <f t="shared" si="330"/>
        <v>0</v>
      </c>
      <c r="CM245" s="89">
        <f t="shared" si="331"/>
        <v>0</v>
      </c>
      <c r="CN245" s="89">
        <f t="shared" si="332"/>
        <v>0</v>
      </c>
      <c r="CO245" s="89">
        <f t="shared" si="333"/>
        <v>0</v>
      </c>
      <c r="CP245" s="89">
        <f t="shared" si="334"/>
        <v>0</v>
      </c>
      <c r="CQ245" s="89">
        <f t="shared" si="335"/>
        <v>0</v>
      </c>
      <c r="CR245" s="89">
        <f t="shared" si="336"/>
        <v>0</v>
      </c>
      <c r="CS245" s="94">
        <f t="shared" si="337"/>
        <v>0</v>
      </c>
      <c r="CT245" s="94">
        <f t="shared" si="338"/>
        <v>0</v>
      </c>
      <c r="CU245" s="90">
        <f t="shared" si="339"/>
        <v>0</v>
      </c>
      <c r="CV245" s="91">
        <f t="shared" si="340"/>
        <v>0</v>
      </c>
      <c r="CW245" s="89">
        <f t="shared" si="341"/>
        <v>0</v>
      </c>
      <c r="CX245" s="89">
        <f t="shared" si="342"/>
        <v>0</v>
      </c>
      <c r="CY245" s="89">
        <f t="shared" si="343"/>
        <v>0</v>
      </c>
      <c r="CZ245" s="89">
        <f t="shared" si="344"/>
        <v>0</v>
      </c>
      <c r="DA245" s="89">
        <f t="shared" si="345"/>
        <v>0</v>
      </c>
      <c r="DB245" s="89">
        <f t="shared" si="346"/>
        <v>0</v>
      </c>
      <c r="DC245" s="89">
        <f t="shared" si="347"/>
        <v>0</v>
      </c>
      <c r="DD245" s="94">
        <f t="shared" si="348"/>
        <v>0</v>
      </c>
      <c r="DE245" s="94">
        <f t="shared" si="349"/>
        <v>0</v>
      </c>
      <c r="DF245" s="90">
        <f t="shared" si="350"/>
        <v>0</v>
      </c>
      <c r="DG245" s="91">
        <f t="shared" si="351"/>
        <v>0</v>
      </c>
      <c r="DH245" s="91">
        <f t="shared" si="352"/>
        <v>0</v>
      </c>
      <c r="DI245" s="91">
        <f t="shared" si="353"/>
        <v>0</v>
      </c>
      <c r="DJ245" s="91">
        <f t="shared" si="354"/>
        <v>0</v>
      </c>
      <c r="DK245" s="89">
        <f t="shared" si="355"/>
        <v>0</v>
      </c>
      <c r="DL245" s="89">
        <f t="shared" si="356"/>
        <v>0</v>
      </c>
      <c r="DM245" s="89">
        <f t="shared" si="357"/>
        <v>0</v>
      </c>
      <c r="DN245" s="89">
        <f t="shared" si="358"/>
        <v>0</v>
      </c>
      <c r="DO245" s="89">
        <f t="shared" si="359"/>
        <v>0</v>
      </c>
      <c r="DP245" s="94">
        <f t="shared" si="360"/>
        <v>0</v>
      </c>
      <c r="DQ245" s="90">
        <f t="shared" si="361"/>
        <v>0</v>
      </c>
      <c r="DR245" s="342">
        <f t="shared" si="362"/>
        <v>0</v>
      </c>
      <c r="DS245" s="343">
        <f t="shared" si="363"/>
        <v>0</v>
      </c>
      <c r="DT245" s="343">
        <f t="shared" si="364"/>
        <v>0</v>
      </c>
      <c r="DU245" s="343">
        <f t="shared" si="365"/>
        <v>0</v>
      </c>
      <c r="DV245" s="89">
        <f t="shared" si="366"/>
        <v>0</v>
      </c>
      <c r="DW245" s="89">
        <f t="shared" si="367"/>
        <v>0</v>
      </c>
      <c r="DX245" s="343">
        <f t="shared" si="368"/>
        <v>0</v>
      </c>
      <c r="DY245" s="343">
        <f t="shared" si="369"/>
        <v>0</v>
      </c>
      <c r="DZ245" s="343">
        <f t="shared" si="370"/>
        <v>0</v>
      </c>
      <c r="EA245" s="94">
        <f t="shared" si="371"/>
        <v>0</v>
      </c>
      <c r="EB245" s="90">
        <f t="shared" si="372"/>
        <v>0</v>
      </c>
      <c r="EC245" s="91">
        <f t="shared" si="373"/>
        <v>0</v>
      </c>
      <c r="ED245" s="89">
        <f t="shared" si="374"/>
        <v>0</v>
      </c>
      <c r="EE245" s="89">
        <f t="shared" si="375"/>
        <v>0</v>
      </c>
      <c r="EF245" s="89">
        <f t="shared" si="376"/>
        <v>0</v>
      </c>
      <c r="EG245" s="89">
        <f t="shared" si="377"/>
        <v>0</v>
      </c>
      <c r="EH245" s="89">
        <f t="shared" si="378"/>
        <v>0</v>
      </c>
      <c r="EI245" s="89">
        <f t="shared" si="379"/>
        <v>0</v>
      </c>
      <c r="EJ245" s="89">
        <f t="shared" si="380"/>
        <v>0</v>
      </c>
      <c r="EK245" s="94">
        <f t="shared" si="381"/>
        <v>0</v>
      </c>
      <c r="EL245" s="94">
        <f t="shared" si="382"/>
        <v>0</v>
      </c>
      <c r="EM245" s="90">
        <f t="shared" si="383"/>
        <v>0</v>
      </c>
      <c r="EN245" s="91">
        <f t="shared" si="299"/>
        <v>0</v>
      </c>
      <c r="EO245" s="89">
        <f t="shared" si="300"/>
        <v>0</v>
      </c>
      <c r="EP245" s="89">
        <f t="shared" si="301"/>
        <v>0</v>
      </c>
      <c r="EQ245" s="89">
        <f t="shared" si="302"/>
        <v>0</v>
      </c>
      <c r="ER245" s="89">
        <f t="shared" si="303"/>
        <v>0</v>
      </c>
      <c r="ES245" s="89">
        <f t="shared" si="384"/>
        <v>0</v>
      </c>
      <c r="ET245" s="89">
        <f t="shared" si="304"/>
        <v>0</v>
      </c>
      <c r="EU245" s="89">
        <f t="shared" si="305"/>
        <v>0</v>
      </c>
      <c r="EV245" s="94">
        <f t="shared" si="306"/>
        <v>0</v>
      </c>
      <c r="EW245" s="94">
        <f t="shared" si="307"/>
        <v>0</v>
      </c>
      <c r="EX245" s="90">
        <f t="shared" si="308"/>
        <v>0</v>
      </c>
      <c r="EY245" s="662"/>
    </row>
    <row r="246" spans="1:155" ht="22.5" customHeight="1">
      <c r="A246" s="13">
        <f t="shared" si="297"/>
        <v>0</v>
      </c>
      <c r="B246" s="35">
        <v>67</v>
      </c>
      <c r="C246" s="336">
        <v>238</v>
      </c>
      <c r="D246" s="6">
        <f t="shared" si="298"/>
        <v>0</v>
      </c>
      <c r="E246" s="79"/>
      <c r="F246" s="443" t="str">
        <f t="shared" si="385"/>
        <v/>
      </c>
      <c r="G246" s="78">
        <f>'Data Paste From Shala Darpan'!L239</f>
        <v>0</v>
      </c>
      <c r="H246" s="79">
        <f>'Data Paste From Shala Darpan'!F239</f>
        <v>0</v>
      </c>
      <c r="I246" s="79">
        <f>'Data Paste From Shala Darpan'!H239</f>
        <v>0</v>
      </c>
      <c r="J246" s="79">
        <f>'Data Paste From Shala Darpan'!I239</f>
        <v>0</v>
      </c>
      <c r="K246" s="337">
        <f>'Data Paste From Shala Darpan'!K239</f>
        <v>0</v>
      </c>
      <c r="L246" s="214" t="str">
        <f t="shared" si="309"/>
        <v/>
      </c>
      <c r="M246" s="174"/>
      <c r="N246" s="175" t="str">
        <f t="shared" si="131"/>
        <v/>
      </c>
      <c r="O246" s="220">
        <f t="shared" si="310"/>
        <v>0</v>
      </c>
      <c r="P246" s="681"/>
      <c r="Q246" s="137"/>
      <c r="R246" s="138"/>
      <c r="S246" s="138"/>
      <c r="T246" s="139"/>
      <c r="U246" s="138"/>
      <c r="V246" s="414">
        <f t="shared" si="311"/>
        <v>0</v>
      </c>
      <c r="W246" s="138"/>
      <c r="X246" s="193"/>
      <c r="Y246" s="194"/>
      <c r="Z246" s="194"/>
      <c r="AA246" s="195"/>
      <c r="AB246" s="194"/>
      <c r="AC246" s="417">
        <f t="shared" si="312"/>
        <v>0</v>
      </c>
      <c r="AD246" s="194"/>
      <c r="AE246" s="242"/>
      <c r="AF246" s="243"/>
      <c r="AG246" s="243"/>
      <c r="AH246" s="244"/>
      <c r="AI246" s="243"/>
      <c r="AJ246" s="420">
        <f t="shared" si="313"/>
        <v>0</v>
      </c>
      <c r="AK246" s="243"/>
      <c r="AL246" s="143"/>
      <c r="AM246" s="144"/>
      <c r="AN246" s="144"/>
      <c r="AO246" s="145"/>
      <c r="AP246" s="144"/>
      <c r="AQ246" s="423">
        <f t="shared" si="314"/>
        <v>0</v>
      </c>
      <c r="AR246" s="144"/>
      <c r="AS246" s="257"/>
      <c r="AT246" s="258"/>
      <c r="AU246" s="258"/>
      <c r="AV246" s="259"/>
      <c r="AW246" s="258"/>
      <c r="AX246" s="426">
        <f t="shared" si="315"/>
        <v>0</v>
      </c>
      <c r="AY246" s="258"/>
      <c r="AZ246" s="295"/>
      <c r="BA246" s="296"/>
      <c r="BB246" s="296"/>
      <c r="BC246" s="297"/>
      <c r="BD246" s="296"/>
      <c r="BE246" s="429">
        <f t="shared" si="316"/>
        <v>0</v>
      </c>
      <c r="BF246" s="296"/>
      <c r="BG246" s="257"/>
      <c r="BH246" s="258"/>
      <c r="BI246" s="258"/>
      <c r="BJ246" s="259"/>
      <c r="BK246" s="258"/>
      <c r="BL246" s="426">
        <f t="shared" si="317"/>
        <v>0</v>
      </c>
      <c r="BM246" s="258"/>
      <c r="BN246" s="266">
        <v>0</v>
      </c>
      <c r="BO246" s="267">
        <v>0</v>
      </c>
      <c r="BP246" s="274">
        <v>0</v>
      </c>
      <c r="BQ246" s="275">
        <v>0</v>
      </c>
      <c r="BR246" s="282">
        <v>0</v>
      </c>
      <c r="BS246" s="283">
        <v>0</v>
      </c>
      <c r="BT246" s="202">
        <v>0</v>
      </c>
      <c r="BU246" s="203">
        <v>0</v>
      </c>
      <c r="BV246" s="203">
        <v>0</v>
      </c>
      <c r="BW246" s="150">
        <v>0</v>
      </c>
      <c r="BX246" s="151">
        <v>0</v>
      </c>
      <c r="BY246" s="301">
        <v>0</v>
      </c>
      <c r="BZ246" s="91">
        <f t="shared" si="318"/>
        <v>0</v>
      </c>
      <c r="CA246" s="89">
        <f t="shared" si="319"/>
        <v>0</v>
      </c>
      <c r="CB246" s="89">
        <f t="shared" si="320"/>
        <v>0</v>
      </c>
      <c r="CC246" s="89">
        <f t="shared" si="321"/>
        <v>0</v>
      </c>
      <c r="CD246" s="89">
        <f t="shared" si="322"/>
        <v>0</v>
      </c>
      <c r="CE246" s="89">
        <f t="shared" si="323"/>
        <v>0</v>
      </c>
      <c r="CF246" s="89">
        <f t="shared" si="324"/>
        <v>0</v>
      </c>
      <c r="CG246" s="89">
        <f t="shared" si="325"/>
        <v>0</v>
      </c>
      <c r="CH246" s="94">
        <f t="shared" si="326"/>
        <v>0</v>
      </c>
      <c r="CI246" s="94">
        <f t="shared" si="327"/>
        <v>0</v>
      </c>
      <c r="CJ246" s="90">
        <f t="shared" si="328"/>
        <v>0</v>
      </c>
      <c r="CK246" s="91">
        <f t="shared" si="329"/>
        <v>0</v>
      </c>
      <c r="CL246" s="89">
        <f t="shared" si="330"/>
        <v>0</v>
      </c>
      <c r="CM246" s="89">
        <f t="shared" si="331"/>
        <v>0</v>
      </c>
      <c r="CN246" s="89">
        <f t="shared" si="332"/>
        <v>0</v>
      </c>
      <c r="CO246" s="89">
        <f t="shared" si="333"/>
        <v>0</v>
      </c>
      <c r="CP246" s="89">
        <f t="shared" si="334"/>
        <v>0</v>
      </c>
      <c r="CQ246" s="89">
        <f t="shared" si="335"/>
        <v>0</v>
      </c>
      <c r="CR246" s="89">
        <f t="shared" si="336"/>
        <v>0</v>
      </c>
      <c r="CS246" s="94">
        <f t="shared" si="337"/>
        <v>0</v>
      </c>
      <c r="CT246" s="94">
        <f t="shared" si="338"/>
        <v>0</v>
      </c>
      <c r="CU246" s="90">
        <f t="shared" si="339"/>
        <v>0</v>
      </c>
      <c r="CV246" s="91">
        <f t="shared" si="340"/>
        <v>0</v>
      </c>
      <c r="CW246" s="89">
        <f t="shared" si="341"/>
        <v>0</v>
      </c>
      <c r="CX246" s="89">
        <f t="shared" si="342"/>
        <v>0</v>
      </c>
      <c r="CY246" s="89">
        <f t="shared" si="343"/>
        <v>0</v>
      </c>
      <c r="CZ246" s="89">
        <f t="shared" si="344"/>
        <v>0</v>
      </c>
      <c r="DA246" s="89">
        <f t="shared" si="345"/>
        <v>0</v>
      </c>
      <c r="DB246" s="89">
        <f t="shared" si="346"/>
        <v>0</v>
      </c>
      <c r="DC246" s="89">
        <f t="shared" si="347"/>
        <v>0</v>
      </c>
      <c r="DD246" s="94">
        <f t="shared" si="348"/>
        <v>0</v>
      </c>
      <c r="DE246" s="94">
        <f t="shared" si="349"/>
        <v>0</v>
      </c>
      <c r="DF246" s="90">
        <f t="shared" si="350"/>
        <v>0</v>
      </c>
      <c r="DG246" s="91">
        <f t="shared" si="351"/>
        <v>0</v>
      </c>
      <c r="DH246" s="91">
        <f t="shared" si="352"/>
        <v>0</v>
      </c>
      <c r="DI246" s="91">
        <f t="shared" si="353"/>
        <v>0</v>
      </c>
      <c r="DJ246" s="91">
        <f t="shared" si="354"/>
        <v>0</v>
      </c>
      <c r="DK246" s="89">
        <f t="shared" si="355"/>
        <v>0</v>
      </c>
      <c r="DL246" s="89">
        <f t="shared" si="356"/>
        <v>0</v>
      </c>
      <c r="DM246" s="89">
        <f t="shared" si="357"/>
        <v>0</v>
      </c>
      <c r="DN246" s="89">
        <f t="shared" si="358"/>
        <v>0</v>
      </c>
      <c r="DO246" s="89">
        <f t="shared" si="359"/>
        <v>0</v>
      </c>
      <c r="DP246" s="94">
        <f t="shared" si="360"/>
        <v>0</v>
      </c>
      <c r="DQ246" s="90">
        <f t="shared" si="361"/>
        <v>0</v>
      </c>
      <c r="DR246" s="342">
        <f t="shared" si="362"/>
        <v>0</v>
      </c>
      <c r="DS246" s="343">
        <f t="shared" si="363"/>
        <v>0</v>
      </c>
      <c r="DT246" s="343">
        <f t="shared" si="364"/>
        <v>0</v>
      </c>
      <c r="DU246" s="343">
        <f t="shared" si="365"/>
        <v>0</v>
      </c>
      <c r="DV246" s="89">
        <f t="shared" si="366"/>
        <v>0</v>
      </c>
      <c r="DW246" s="89">
        <f t="shared" si="367"/>
        <v>0</v>
      </c>
      <c r="DX246" s="343">
        <f t="shared" si="368"/>
        <v>0</v>
      </c>
      <c r="DY246" s="343">
        <f t="shared" si="369"/>
        <v>0</v>
      </c>
      <c r="DZ246" s="343">
        <f t="shared" si="370"/>
        <v>0</v>
      </c>
      <c r="EA246" s="94">
        <f t="shared" si="371"/>
        <v>0</v>
      </c>
      <c r="EB246" s="90">
        <f t="shared" si="372"/>
        <v>0</v>
      </c>
      <c r="EC246" s="91">
        <f t="shared" si="373"/>
        <v>0</v>
      </c>
      <c r="ED246" s="89">
        <f t="shared" si="374"/>
        <v>0</v>
      </c>
      <c r="EE246" s="89">
        <f t="shared" si="375"/>
        <v>0</v>
      </c>
      <c r="EF246" s="89">
        <f t="shared" si="376"/>
        <v>0</v>
      </c>
      <c r="EG246" s="89">
        <f t="shared" si="377"/>
        <v>0</v>
      </c>
      <c r="EH246" s="89">
        <f t="shared" si="378"/>
        <v>0</v>
      </c>
      <c r="EI246" s="89">
        <f t="shared" si="379"/>
        <v>0</v>
      </c>
      <c r="EJ246" s="89">
        <f t="shared" si="380"/>
        <v>0</v>
      </c>
      <c r="EK246" s="94">
        <f t="shared" si="381"/>
        <v>0</v>
      </c>
      <c r="EL246" s="94">
        <f t="shared" si="382"/>
        <v>0</v>
      </c>
      <c r="EM246" s="90">
        <f t="shared" si="383"/>
        <v>0</v>
      </c>
      <c r="EN246" s="91">
        <f t="shared" si="299"/>
        <v>0</v>
      </c>
      <c r="EO246" s="89">
        <f t="shared" si="300"/>
        <v>0</v>
      </c>
      <c r="EP246" s="89">
        <f t="shared" si="301"/>
        <v>0</v>
      </c>
      <c r="EQ246" s="89">
        <f t="shared" si="302"/>
        <v>0</v>
      </c>
      <c r="ER246" s="89">
        <f t="shared" si="303"/>
        <v>0</v>
      </c>
      <c r="ES246" s="89">
        <f t="shared" si="384"/>
        <v>0</v>
      </c>
      <c r="ET246" s="89">
        <f t="shared" si="304"/>
        <v>0</v>
      </c>
      <c r="EU246" s="89">
        <f t="shared" si="305"/>
        <v>0</v>
      </c>
      <c r="EV246" s="94">
        <f t="shared" si="306"/>
        <v>0</v>
      </c>
      <c r="EW246" s="94">
        <f t="shared" si="307"/>
        <v>0</v>
      </c>
      <c r="EX246" s="90">
        <f t="shared" si="308"/>
        <v>0</v>
      </c>
      <c r="EY246" s="662"/>
    </row>
    <row r="247" spans="1:155" ht="30.75" customHeight="1">
      <c r="A247" s="13">
        <f t="shared" si="297"/>
        <v>0</v>
      </c>
      <c r="B247" s="35">
        <v>68</v>
      </c>
      <c r="C247" s="334">
        <v>239</v>
      </c>
      <c r="D247" s="6">
        <f t="shared" si="298"/>
        <v>0</v>
      </c>
      <c r="E247" s="79"/>
      <c r="F247" s="443" t="str">
        <f t="shared" si="385"/>
        <v/>
      </c>
      <c r="G247" s="79">
        <f>'Data Paste From Shala Darpan'!L240</f>
        <v>0</v>
      </c>
      <c r="H247" s="79">
        <f>'Data Paste From Shala Darpan'!F240</f>
        <v>0</v>
      </c>
      <c r="I247" s="79">
        <f>'Data Paste From Shala Darpan'!H240</f>
        <v>0</v>
      </c>
      <c r="J247" s="79">
        <f>'Data Paste From Shala Darpan'!I240</f>
        <v>0</v>
      </c>
      <c r="K247" s="337">
        <f>'Data Paste From Shala Darpan'!K240</f>
        <v>0</v>
      </c>
      <c r="L247" s="214" t="str">
        <f t="shared" si="309"/>
        <v/>
      </c>
      <c r="M247" s="174"/>
      <c r="N247" s="175" t="str">
        <f t="shared" si="131"/>
        <v/>
      </c>
      <c r="O247" s="220">
        <f t="shared" si="310"/>
        <v>0</v>
      </c>
      <c r="P247" s="681"/>
      <c r="Q247" s="137"/>
      <c r="R247" s="138"/>
      <c r="S247" s="138"/>
      <c r="T247" s="139"/>
      <c r="U247" s="138"/>
      <c r="V247" s="414">
        <f t="shared" si="311"/>
        <v>0</v>
      </c>
      <c r="W247" s="138"/>
      <c r="X247" s="193"/>
      <c r="Y247" s="194"/>
      <c r="Z247" s="194"/>
      <c r="AA247" s="195"/>
      <c r="AB247" s="194"/>
      <c r="AC247" s="417">
        <f t="shared" si="312"/>
        <v>0</v>
      </c>
      <c r="AD247" s="194"/>
      <c r="AE247" s="242"/>
      <c r="AF247" s="243"/>
      <c r="AG247" s="243"/>
      <c r="AH247" s="244"/>
      <c r="AI247" s="243"/>
      <c r="AJ247" s="420">
        <f t="shared" si="313"/>
        <v>0</v>
      </c>
      <c r="AK247" s="243"/>
      <c r="AL247" s="143"/>
      <c r="AM247" s="144"/>
      <c r="AN247" s="144"/>
      <c r="AO247" s="145"/>
      <c r="AP247" s="144"/>
      <c r="AQ247" s="423">
        <f t="shared" si="314"/>
        <v>0</v>
      </c>
      <c r="AR247" s="144"/>
      <c r="AS247" s="257"/>
      <c r="AT247" s="258"/>
      <c r="AU247" s="258"/>
      <c r="AV247" s="259"/>
      <c r="AW247" s="258"/>
      <c r="AX247" s="426">
        <f t="shared" si="315"/>
        <v>0</v>
      </c>
      <c r="AY247" s="258"/>
      <c r="AZ247" s="295"/>
      <c r="BA247" s="296"/>
      <c r="BB247" s="296"/>
      <c r="BC247" s="297"/>
      <c r="BD247" s="296"/>
      <c r="BE247" s="429">
        <f t="shared" si="316"/>
        <v>0</v>
      </c>
      <c r="BF247" s="296"/>
      <c r="BG247" s="257"/>
      <c r="BH247" s="258"/>
      <c r="BI247" s="258"/>
      <c r="BJ247" s="259"/>
      <c r="BK247" s="258"/>
      <c r="BL247" s="426">
        <f t="shared" si="317"/>
        <v>0</v>
      </c>
      <c r="BM247" s="258"/>
      <c r="BN247" s="266">
        <v>0</v>
      </c>
      <c r="BO247" s="267">
        <v>0</v>
      </c>
      <c r="BP247" s="274">
        <v>0</v>
      </c>
      <c r="BQ247" s="275">
        <v>0</v>
      </c>
      <c r="BR247" s="282">
        <v>0</v>
      </c>
      <c r="BS247" s="283">
        <v>0</v>
      </c>
      <c r="BT247" s="202">
        <v>0</v>
      </c>
      <c r="BU247" s="203">
        <v>0</v>
      </c>
      <c r="BV247" s="203">
        <v>0</v>
      </c>
      <c r="BW247" s="150">
        <v>0</v>
      </c>
      <c r="BX247" s="151">
        <v>0</v>
      </c>
      <c r="BY247" s="301">
        <v>0</v>
      </c>
      <c r="BZ247" s="91">
        <f t="shared" si="318"/>
        <v>0</v>
      </c>
      <c r="CA247" s="89">
        <f t="shared" si="319"/>
        <v>0</v>
      </c>
      <c r="CB247" s="89">
        <f t="shared" si="320"/>
        <v>0</v>
      </c>
      <c r="CC247" s="89">
        <f t="shared" si="321"/>
        <v>0</v>
      </c>
      <c r="CD247" s="89">
        <f t="shared" si="322"/>
        <v>0</v>
      </c>
      <c r="CE247" s="89">
        <f t="shared" si="323"/>
        <v>0</v>
      </c>
      <c r="CF247" s="89">
        <f t="shared" si="324"/>
        <v>0</v>
      </c>
      <c r="CG247" s="89">
        <f t="shared" si="325"/>
        <v>0</v>
      </c>
      <c r="CH247" s="94">
        <f t="shared" si="326"/>
        <v>0</v>
      </c>
      <c r="CI247" s="94">
        <f t="shared" si="327"/>
        <v>0</v>
      </c>
      <c r="CJ247" s="90">
        <f t="shared" si="328"/>
        <v>0</v>
      </c>
      <c r="CK247" s="91">
        <f t="shared" si="329"/>
        <v>0</v>
      </c>
      <c r="CL247" s="89">
        <f t="shared" si="330"/>
        <v>0</v>
      </c>
      <c r="CM247" s="89">
        <f t="shared" si="331"/>
        <v>0</v>
      </c>
      <c r="CN247" s="89">
        <f t="shared" si="332"/>
        <v>0</v>
      </c>
      <c r="CO247" s="89">
        <f t="shared" si="333"/>
        <v>0</v>
      </c>
      <c r="CP247" s="89">
        <f t="shared" si="334"/>
        <v>0</v>
      </c>
      <c r="CQ247" s="89">
        <f t="shared" si="335"/>
        <v>0</v>
      </c>
      <c r="CR247" s="89">
        <f t="shared" si="336"/>
        <v>0</v>
      </c>
      <c r="CS247" s="94">
        <f t="shared" si="337"/>
        <v>0</v>
      </c>
      <c r="CT247" s="94">
        <f t="shared" si="338"/>
        <v>0</v>
      </c>
      <c r="CU247" s="90">
        <f t="shared" si="339"/>
        <v>0</v>
      </c>
      <c r="CV247" s="91">
        <f t="shared" si="340"/>
        <v>0</v>
      </c>
      <c r="CW247" s="89">
        <f t="shared" si="341"/>
        <v>0</v>
      </c>
      <c r="CX247" s="89">
        <f t="shared" si="342"/>
        <v>0</v>
      </c>
      <c r="CY247" s="89">
        <f t="shared" si="343"/>
        <v>0</v>
      </c>
      <c r="CZ247" s="89">
        <f t="shared" si="344"/>
        <v>0</v>
      </c>
      <c r="DA247" s="89">
        <f t="shared" si="345"/>
        <v>0</v>
      </c>
      <c r="DB247" s="89">
        <f t="shared" si="346"/>
        <v>0</v>
      </c>
      <c r="DC247" s="89">
        <f t="shared" si="347"/>
        <v>0</v>
      </c>
      <c r="DD247" s="94">
        <f t="shared" si="348"/>
        <v>0</v>
      </c>
      <c r="DE247" s="94">
        <f t="shared" si="349"/>
        <v>0</v>
      </c>
      <c r="DF247" s="90">
        <f t="shared" si="350"/>
        <v>0</v>
      </c>
      <c r="DG247" s="91">
        <f t="shared" si="351"/>
        <v>0</v>
      </c>
      <c r="DH247" s="91">
        <f t="shared" si="352"/>
        <v>0</v>
      </c>
      <c r="DI247" s="91">
        <f t="shared" si="353"/>
        <v>0</v>
      </c>
      <c r="DJ247" s="91">
        <f t="shared" si="354"/>
        <v>0</v>
      </c>
      <c r="DK247" s="89">
        <f t="shared" si="355"/>
        <v>0</v>
      </c>
      <c r="DL247" s="89">
        <f t="shared" si="356"/>
        <v>0</v>
      </c>
      <c r="DM247" s="89">
        <f t="shared" si="357"/>
        <v>0</v>
      </c>
      <c r="DN247" s="89">
        <f t="shared" si="358"/>
        <v>0</v>
      </c>
      <c r="DO247" s="89">
        <f t="shared" si="359"/>
        <v>0</v>
      </c>
      <c r="DP247" s="94">
        <f t="shared" si="360"/>
        <v>0</v>
      </c>
      <c r="DQ247" s="90">
        <f t="shared" si="361"/>
        <v>0</v>
      </c>
      <c r="DR247" s="342">
        <f t="shared" si="362"/>
        <v>0</v>
      </c>
      <c r="DS247" s="343">
        <f t="shared" si="363"/>
        <v>0</v>
      </c>
      <c r="DT247" s="343">
        <f t="shared" si="364"/>
        <v>0</v>
      </c>
      <c r="DU247" s="343">
        <f t="shared" si="365"/>
        <v>0</v>
      </c>
      <c r="DV247" s="89">
        <f t="shared" si="366"/>
        <v>0</v>
      </c>
      <c r="DW247" s="89">
        <f t="shared" si="367"/>
        <v>0</v>
      </c>
      <c r="DX247" s="343">
        <f t="shared" si="368"/>
        <v>0</v>
      </c>
      <c r="DY247" s="343">
        <f t="shared" si="369"/>
        <v>0</v>
      </c>
      <c r="DZ247" s="343">
        <f t="shared" si="370"/>
        <v>0</v>
      </c>
      <c r="EA247" s="94">
        <f t="shared" si="371"/>
        <v>0</v>
      </c>
      <c r="EB247" s="90">
        <f t="shared" si="372"/>
        <v>0</v>
      </c>
      <c r="EC247" s="91">
        <f t="shared" si="373"/>
        <v>0</v>
      </c>
      <c r="ED247" s="89">
        <f t="shared" si="374"/>
        <v>0</v>
      </c>
      <c r="EE247" s="89">
        <f t="shared" si="375"/>
        <v>0</v>
      </c>
      <c r="EF247" s="89">
        <f t="shared" si="376"/>
        <v>0</v>
      </c>
      <c r="EG247" s="89">
        <f t="shared" si="377"/>
        <v>0</v>
      </c>
      <c r="EH247" s="89">
        <f t="shared" si="378"/>
        <v>0</v>
      </c>
      <c r="EI247" s="89">
        <f t="shared" si="379"/>
        <v>0</v>
      </c>
      <c r="EJ247" s="89">
        <f t="shared" si="380"/>
        <v>0</v>
      </c>
      <c r="EK247" s="94">
        <f t="shared" si="381"/>
        <v>0</v>
      </c>
      <c r="EL247" s="94">
        <f t="shared" si="382"/>
        <v>0</v>
      </c>
      <c r="EM247" s="90">
        <f t="shared" si="383"/>
        <v>0</v>
      </c>
      <c r="EN247" s="91">
        <f t="shared" si="299"/>
        <v>0</v>
      </c>
      <c r="EO247" s="89">
        <f t="shared" si="300"/>
        <v>0</v>
      </c>
      <c r="EP247" s="89">
        <f t="shared" si="301"/>
        <v>0</v>
      </c>
      <c r="EQ247" s="89">
        <f t="shared" si="302"/>
        <v>0</v>
      </c>
      <c r="ER247" s="89">
        <f t="shared" si="303"/>
        <v>0</v>
      </c>
      <c r="ES247" s="89">
        <f t="shared" si="384"/>
        <v>0</v>
      </c>
      <c r="ET247" s="89">
        <f t="shared" si="304"/>
        <v>0</v>
      </c>
      <c r="EU247" s="89">
        <f t="shared" si="305"/>
        <v>0</v>
      </c>
      <c r="EV247" s="94">
        <f t="shared" si="306"/>
        <v>0</v>
      </c>
      <c r="EW247" s="94">
        <f t="shared" si="307"/>
        <v>0</v>
      </c>
      <c r="EX247" s="90">
        <f t="shared" si="308"/>
        <v>0</v>
      </c>
      <c r="EY247" s="662"/>
    </row>
    <row r="248" spans="1:155" ht="22.5" customHeight="1">
      <c r="A248" s="13">
        <f t="shared" si="297"/>
        <v>0</v>
      </c>
      <c r="B248" s="35">
        <v>69</v>
      </c>
      <c r="C248" s="336">
        <v>240</v>
      </c>
      <c r="D248" s="6">
        <f t="shared" si="298"/>
        <v>0</v>
      </c>
      <c r="E248" s="79"/>
      <c r="F248" s="443" t="str">
        <f t="shared" si="385"/>
        <v/>
      </c>
      <c r="G248" s="78">
        <f>'Data Paste From Shala Darpan'!L241</f>
        <v>0</v>
      </c>
      <c r="H248" s="79">
        <f>'Data Paste From Shala Darpan'!F241</f>
        <v>0</v>
      </c>
      <c r="I248" s="79">
        <f>'Data Paste From Shala Darpan'!H241</f>
        <v>0</v>
      </c>
      <c r="J248" s="79">
        <f>'Data Paste From Shala Darpan'!I241</f>
        <v>0</v>
      </c>
      <c r="K248" s="337">
        <f>'Data Paste From Shala Darpan'!K241</f>
        <v>0</v>
      </c>
      <c r="L248" s="214" t="str">
        <f t="shared" si="309"/>
        <v/>
      </c>
      <c r="M248" s="174"/>
      <c r="N248" s="175" t="str">
        <f t="shared" si="131"/>
        <v/>
      </c>
      <c r="O248" s="220">
        <f t="shared" si="310"/>
        <v>0</v>
      </c>
      <c r="P248" s="681"/>
      <c r="Q248" s="137"/>
      <c r="R248" s="138"/>
      <c r="S248" s="138"/>
      <c r="T248" s="139"/>
      <c r="U248" s="138"/>
      <c r="V248" s="414">
        <f t="shared" si="311"/>
        <v>0</v>
      </c>
      <c r="W248" s="138"/>
      <c r="X248" s="193"/>
      <c r="Y248" s="194"/>
      <c r="Z248" s="194"/>
      <c r="AA248" s="195"/>
      <c r="AB248" s="194"/>
      <c r="AC248" s="417">
        <f t="shared" si="312"/>
        <v>0</v>
      </c>
      <c r="AD248" s="194"/>
      <c r="AE248" s="242"/>
      <c r="AF248" s="243"/>
      <c r="AG248" s="243"/>
      <c r="AH248" s="244"/>
      <c r="AI248" s="243"/>
      <c r="AJ248" s="420">
        <f t="shared" si="313"/>
        <v>0</v>
      </c>
      <c r="AK248" s="243"/>
      <c r="AL248" s="143"/>
      <c r="AM248" s="144"/>
      <c r="AN248" s="144"/>
      <c r="AO248" s="145"/>
      <c r="AP248" s="144"/>
      <c r="AQ248" s="423">
        <f t="shared" si="314"/>
        <v>0</v>
      </c>
      <c r="AR248" s="144"/>
      <c r="AS248" s="257"/>
      <c r="AT248" s="258"/>
      <c r="AU248" s="258"/>
      <c r="AV248" s="259"/>
      <c r="AW248" s="258"/>
      <c r="AX248" s="426">
        <f t="shared" si="315"/>
        <v>0</v>
      </c>
      <c r="AY248" s="258"/>
      <c r="AZ248" s="295"/>
      <c r="BA248" s="296"/>
      <c r="BB248" s="296"/>
      <c r="BC248" s="297"/>
      <c r="BD248" s="296"/>
      <c r="BE248" s="429">
        <f t="shared" si="316"/>
        <v>0</v>
      </c>
      <c r="BF248" s="296"/>
      <c r="BG248" s="257"/>
      <c r="BH248" s="258"/>
      <c r="BI248" s="258"/>
      <c r="BJ248" s="259"/>
      <c r="BK248" s="258"/>
      <c r="BL248" s="426">
        <f t="shared" si="317"/>
        <v>0</v>
      </c>
      <c r="BM248" s="258"/>
      <c r="BN248" s="266">
        <v>0</v>
      </c>
      <c r="BO248" s="267">
        <v>0</v>
      </c>
      <c r="BP248" s="274">
        <v>0</v>
      </c>
      <c r="BQ248" s="275">
        <v>0</v>
      </c>
      <c r="BR248" s="282">
        <v>0</v>
      </c>
      <c r="BS248" s="283">
        <v>0</v>
      </c>
      <c r="BT248" s="202">
        <v>0</v>
      </c>
      <c r="BU248" s="203">
        <v>0</v>
      </c>
      <c r="BV248" s="203">
        <v>0</v>
      </c>
      <c r="BW248" s="150">
        <v>0</v>
      </c>
      <c r="BX248" s="151">
        <v>0</v>
      </c>
      <c r="BY248" s="301">
        <v>0</v>
      </c>
      <c r="BZ248" s="91">
        <f t="shared" si="318"/>
        <v>0</v>
      </c>
      <c r="CA248" s="89">
        <f t="shared" si="319"/>
        <v>0</v>
      </c>
      <c r="CB248" s="89">
        <f t="shared" si="320"/>
        <v>0</v>
      </c>
      <c r="CC248" s="89">
        <f t="shared" si="321"/>
        <v>0</v>
      </c>
      <c r="CD248" s="89">
        <f t="shared" si="322"/>
        <v>0</v>
      </c>
      <c r="CE248" s="89">
        <f t="shared" si="323"/>
        <v>0</v>
      </c>
      <c r="CF248" s="89">
        <f t="shared" si="324"/>
        <v>0</v>
      </c>
      <c r="CG248" s="89">
        <f t="shared" si="325"/>
        <v>0</v>
      </c>
      <c r="CH248" s="94">
        <f t="shared" si="326"/>
        <v>0</v>
      </c>
      <c r="CI248" s="94">
        <f t="shared" si="327"/>
        <v>0</v>
      </c>
      <c r="CJ248" s="90">
        <f t="shared" si="328"/>
        <v>0</v>
      </c>
      <c r="CK248" s="91">
        <f t="shared" si="329"/>
        <v>0</v>
      </c>
      <c r="CL248" s="89">
        <f t="shared" si="330"/>
        <v>0</v>
      </c>
      <c r="CM248" s="89">
        <f t="shared" si="331"/>
        <v>0</v>
      </c>
      <c r="CN248" s="89">
        <f t="shared" si="332"/>
        <v>0</v>
      </c>
      <c r="CO248" s="89">
        <f t="shared" si="333"/>
        <v>0</v>
      </c>
      <c r="CP248" s="89">
        <f t="shared" si="334"/>
        <v>0</v>
      </c>
      <c r="CQ248" s="89">
        <f t="shared" si="335"/>
        <v>0</v>
      </c>
      <c r="CR248" s="89">
        <f t="shared" si="336"/>
        <v>0</v>
      </c>
      <c r="CS248" s="94">
        <f t="shared" si="337"/>
        <v>0</v>
      </c>
      <c r="CT248" s="94">
        <f t="shared" si="338"/>
        <v>0</v>
      </c>
      <c r="CU248" s="90">
        <f t="shared" si="339"/>
        <v>0</v>
      </c>
      <c r="CV248" s="91">
        <f t="shared" si="340"/>
        <v>0</v>
      </c>
      <c r="CW248" s="89">
        <f t="shared" si="341"/>
        <v>0</v>
      </c>
      <c r="CX248" s="89">
        <f t="shared" si="342"/>
        <v>0</v>
      </c>
      <c r="CY248" s="89">
        <f t="shared" si="343"/>
        <v>0</v>
      </c>
      <c r="CZ248" s="89">
        <f t="shared" si="344"/>
        <v>0</v>
      </c>
      <c r="DA248" s="89">
        <f t="shared" si="345"/>
        <v>0</v>
      </c>
      <c r="DB248" s="89">
        <f t="shared" si="346"/>
        <v>0</v>
      </c>
      <c r="DC248" s="89">
        <f t="shared" si="347"/>
        <v>0</v>
      </c>
      <c r="DD248" s="94">
        <f t="shared" si="348"/>
        <v>0</v>
      </c>
      <c r="DE248" s="94">
        <f t="shared" si="349"/>
        <v>0</v>
      </c>
      <c r="DF248" s="90">
        <f t="shared" si="350"/>
        <v>0</v>
      </c>
      <c r="DG248" s="91">
        <f t="shared" si="351"/>
        <v>0</v>
      </c>
      <c r="DH248" s="91">
        <f t="shared" si="352"/>
        <v>0</v>
      </c>
      <c r="DI248" s="91">
        <f t="shared" si="353"/>
        <v>0</v>
      </c>
      <c r="DJ248" s="91">
        <f t="shared" si="354"/>
        <v>0</v>
      </c>
      <c r="DK248" s="89">
        <f t="shared" si="355"/>
        <v>0</v>
      </c>
      <c r="DL248" s="89">
        <f t="shared" si="356"/>
        <v>0</v>
      </c>
      <c r="DM248" s="89">
        <f t="shared" si="357"/>
        <v>0</v>
      </c>
      <c r="DN248" s="89">
        <f t="shared" si="358"/>
        <v>0</v>
      </c>
      <c r="DO248" s="89">
        <f t="shared" si="359"/>
        <v>0</v>
      </c>
      <c r="DP248" s="94">
        <f t="shared" si="360"/>
        <v>0</v>
      </c>
      <c r="DQ248" s="90">
        <f t="shared" si="361"/>
        <v>0</v>
      </c>
      <c r="DR248" s="342">
        <f t="shared" si="362"/>
        <v>0</v>
      </c>
      <c r="DS248" s="343">
        <f t="shared" si="363"/>
        <v>0</v>
      </c>
      <c r="DT248" s="343">
        <f t="shared" si="364"/>
        <v>0</v>
      </c>
      <c r="DU248" s="343">
        <f t="shared" si="365"/>
        <v>0</v>
      </c>
      <c r="DV248" s="89">
        <f t="shared" si="366"/>
        <v>0</v>
      </c>
      <c r="DW248" s="89">
        <f t="shared" si="367"/>
        <v>0</v>
      </c>
      <c r="DX248" s="343">
        <f t="shared" si="368"/>
        <v>0</v>
      </c>
      <c r="DY248" s="343">
        <f t="shared" si="369"/>
        <v>0</v>
      </c>
      <c r="DZ248" s="343">
        <f t="shared" si="370"/>
        <v>0</v>
      </c>
      <c r="EA248" s="94">
        <f t="shared" si="371"/>
        <v>0</v>
      </c>
      <c r="EB248" s="90">
        <f t="shared" si="372"/>
        <v>0</v>
      </c>
      <c r="EC248" s="91">
        <f t="shared" si="373"/>
        <v>0</v>
      </c>
      <c r="ED248" s="89">
        <f t="shared" si="374"/>
        <v>0</v>
      </c>
      <c r="EE248" s="89">
        <f t="shared" si="375"/>
        <v>0</v>
      </c>
      <c r="EF248" s="89">
        <f t="shared" si="376"/>
        <v>0</v>
      </c>
      <c r="EG248" s="89">
        <f t="shared" si="377"/>
        <v>0</v>
      </c>
      <c r="EH248" s="89">
        <f t="shared" si="378"/>
        <v>0</v>
      </c>
      <c r="EI248" s="89">
        <f t="shared" si="379"/>
        <v>0</v>
      </c>
      <c r="EJ248" s="89">
        <f t="shared" si="380"/>
        <v>0</v>
      </c>
      <c r="EK248" s="94">
        <f t="shared" si="381"/>
        <v>0</v>
      </c>
      <c r="EL248" s="94">
        <f t="shared" si="382"/>
        <v>0</v>
      </c>
      <c r="EM248" s="90">
        <f t="shared" si="383"/>
        <v>0</v>
      </c>
      <c r="EN248" s="91">
        <f t="shared" si="299"/>
        <v>0</v>
      </c>
      <c r="EO248" s="89">
        <f t="shared" si="300"/>
        <v>0</v>
      </c>
      <c r="EP248" s="89">
        <f t="shared" si="301"/>
        <v>0</v>
      </c>
      <c r="EQ248" s="89">
        <f t="shared" si="302"/>
        <v>0</v>
      </c>
      <c r="ER248" s="89">
        <f t="shared" si="303"/>
        <v>0</v>
      </c>
      <c r="ES248" s="89">
        <f t="shared" si="384"/>
        <v>0</v>
      </c>
      <c r="ET248" s="89">
        <f t="shared" si="304"/>
        <v>0</v>
      </c>
      <c r="EU248" s="89">
        <f t="shared" si="305"/>
        <v>0</v>
      </c>
      <c r="EV248" s="94">
        <f t="shared" si="306"/>
        <v>0</v>
      </c>
      <c r="EW248" s="94">
        <f t="shared" si="307"/>
        <v>0</v>
      </c>
      <c r="EX248" s="90">
        <f t="shared" si="308"/>
        <v>0</v>
      </c>
      <c r="EY248" s="662"/>
    </row>
    <row r="249" spans="1:155" ht="22.5" customHeight="1">
      <c r="A249" s="13">
        <f t="shared" si="297"/>
        <v>0</v>
      </c>
      <c r="B249" s="35">
        <v>70</v>
      </c>
      <c r="C249" s="334">
        <v>241</v>
      </c>
      <c r="D249" s="6">
        <f t="shared" si="298"/>
        <v>0</v>
      </c>
      <c r="E249" s="79"/>
      <c r="F249" s="443" t="str">
        <f t="shared" si="385"/>
        <v/>
      </c>
      <c r="G249" s="79">
        <f>'Data Paste From Shala Darpan'!L242</f>
        <v>0</v>
      </c>
      <c r="H249" s="79">
        <f>'Data Paste From Shala Darpan'!F242</f>
        <v>0</v>
      </c>
      <c r="I249" s="79">
        <f>'Data Paste From Shala Darpan'!H242</f>
        <v>0</v>
      </c>
      <c r="J249" s="79">
        <f>'Data Paste From Shala Darpan'!I242</f>
        <v>0</v>
      </c>
      <c r="K249" s="337">
        <f>'Data Paste From Shala Darpan'!K242</f>
        <v>0</v>
      </c>
      <c r="L249" s="214" t="str">
        <f t="shared" si="309"/>
        <v/>
      </c>
      <c r="M249" s="174"/>
      <c r="N249" s="175" t="str">
        <f t="shared" si="131"/>
        <v/>
      </c>
      <c r="O249" s="220">
        <f t="shared" si="310"/>
        <v>0</v>
      </c>
      <c r="P249" s="681"/>
      <c r="Q249" s="137"/>
      <c r="R249" s="138"/>
      <c r="S249" s="138"/>
      <c r="T249" s="139"/>
      <c r="U249" s="138"/>
      <c r="V249" s="414">
        <f t="shared" si="311"/>
        <v>0</v>
      </c>
      <c r="W249" s="138"/>
      <c r="X249" s="193"/>
      <c r="Y249" s="194"/>
      <c r="Z249" s="194"/>
      <c r="AA249" s="195"/>
      <c r="AB249" s="194"/>
      <c r="AC249" s="417">
        <f t="shared" si="312"/>
        <v>0</v>
      </c>
      <c r="AD249" s="194"/>
      <c r="AE249" s="242"/>
      <c r="AF249" s="243"/>
      <c r="AG249" s="243"/>
      <c r="AH249" s="244"/>
      <c r="AI249" s="243"/>
      <c r="AJ249" s="420">
        <f t="shared" si="313"/>
        <v>0</v>
      </c>
      <c r="AK249" s="243"/>
      <c r="AL249" s="143"/>
      <c r="AM249" s="144"/>
      <c r="AN249" s="144"/>
      <c r="AO249" s="145"/>
      <c r="AP249" s="144"/>
      <c r="AQ249" s="423">
        <f t="shared" si="314"/>
        <v>0</v>
      </c>
      <c r="AR249" s="144"/>
      <c r="AS249" s="257"/>
      <c r="AT249" s="258"/>
      <c r="AU249" s="258"/>
      <c r="AV249" s="259"/>
      <c r="AW249" s="258"/>
      <c r="AX249" s="426">
        <f t="shared" si="315"/>
        <v>0</v>
      </c>
      <c r="AY249" s="258"/>
      <c r="AZ249" s="295"/>
      <c r="BA249" s="296"/>
      <c r="BB249" s="296"/>
      <c r="BC249" s="297"/>
      <c r="BD249" s="296"/>
      <c r="BE249" s="429">
        <f t="shared" si="316"/>
        <v>0</v>
      </c>
      <c r="BF249" s="296"/>
      <c r="BG249" s="257"/>
      <c r="BH249" s="258"/>
      <c r="BI249" s="258"/>
      <c r="BJ249" s="259"/>
      <c r="BK249" s="258"/>
      <c r="BL249" s="426">
        <f t="shared" si="317"/>
        <v>0</v>
      </c>
      <c r="BM249" s="258"/>
      <c r="BN249" s="266">
        <v>0</v>
      </c>
      <c r="BO249" s="267">
        <v>0</v>
      </c>
      <c r="BP249" s="274">
        <v>0</v>
      </c>
      <c r="BQ249" s="275">
        <v>0</v>
      </c>
      <c r="BR249" s="282">
        <v>0</v>
      </c>
      <c r="BS249" s="283">
        <v>0</v>
      </c>
      <c r="BT249" s="202">
        <v>0</v>
      </c>
      <c r="BU249" s="203">
        <v>0</v>
      </c>
      <c r="BV249" s="203">
        <v>0</v>
      </c>
      <c r="BW249" s="150">
        <v>0</v>
      </c>
      <c r="BX249" s="151">
        <v>0</v>
      </c>
      <c r="BY249" s="301">
        <v>0</v>
      </c>
      <c r="BZ249" s="91">
        <f t="shared" si="318"/>
        <v>0</v>
      </c>
      <c r="CA249" s="89">
        <f t="shared" si="319"/>
        <v>0</v>
      </c>
      <c r="CB249" s="89">
        <f t="shared" si="320"/>
        <v>0</v>
      </c>
      <c r="CC249" s="89">
        <f t="shared" si="321"/>
        <v>0</v>
      </c>
      <c r="CD249" s="89">
        <f t="shared" si="322"/>
        <v>0</v>
      </c>
      <c r="CE249" s="89">
        <f t="shared" si="323"/>
        <v>0</v>
      </c>
      <c r="CF249" s="89">
        <f t="shared" si="324"/>
        <v>0</v>
      </c>
      <c r="CG249" s="89">
        <f t="shared" si="325"/>
        <v>0</v>
      </c>
      <c r="CH249" s="94">
        <f t="shared" si="326"/>
        <v>0</v>
      </c>
      <c r="CI249" s="94">
        <f t="shared" si="327"/>
        <v>0</v>
      </c>
      <c r="CJ249" s="90">
        <f t="shared" si="328"/>
        <v>0</v>
      </c>
      <c r="CK249" s="91">
        <f t="shared" si="329"/>
        <v>0</v>
      </c>
      <c r="CL249" s="89">
        <f t="shared" si="330"/>
        <v>0</v>
      </c>
      <c r="CM249" s="89">
        <f t="shared" si="331"/>
        <v>0</v>
      </c>
      <c r="CN249" s="89">
        <f t="shared" si="332"/>
        <v>0</v>
      </c>
      <c r="CO249" s="89">
        <f t="shared" si="333"/>
        <v>0</v>
      </c>
      <c r="CP249" s="89">
        <f t="shared" si="334"/>
        <v>0</v>
      </c>
      <c r="CQ249" s="89">
        <f t="shared" si="335"/>
        <v>0</v>
      </c>
      <c r="CR249" s="89">
        <f t="shared" si="336"/>
        <v>0</v>
      </c>
      <c r="CS249" s="94">
        <f t="shared" si="337"/>
        <v>0</v>
      </c>
      <c r="CT249" s="94">
        <f t="shared" si="338"/>
        <v>0</v>
      </c>
      <c r="CU249" s="90">
        <f t="shared" si="339"/>
        <v>0</v>
      </c>
      <c r="CV249" s="91">
        <f t="shared" si="340"/>
        <v>0</v>
      </c>
      <c r="CW249" s="89">
        <f t="shared" si="341"/>
        <v>0</v>
      </c>
      <c r="CX249" s="89">
        <f t="shared" si="342"/>
        <v>0</v>
      </c>
      <c r="CY249" s="89">
        <f t="shared" si="343"/>
        <v>0</v>
      </c>
      <c r="CZ249" s="89">
        <f t="shared" si="344"/>
        <v>0</v>
      </c>
      <c r="DA249" s="89">
        <f t="shared" si="345"/>
        <v>0</v>
      </c>
      <c r="DB249" s="89">
        <f t="shared" si="346"/>
        <v>0</v>
      </c>
      <c r="DC249" s="89">
        <f t="shared" si="347"/>
        <v>0</v>
      </c>
      <c r="DD249" s="94">
        <f t="shared" si="348"/>
        <v>0</v>
      </c>
      <c r="DE249" s="94">
        <f t="shared" si="349"/>
        <v>0</v>
      </c>
      <c r="DF249" s="90">
        <f t="shared" si="350"/>
        <v>0</v>
      </c>
      <c r="DG249" s="91">
        <f t="shared" si="351"/>
        <v>0</v>
      </c>
      <c r="DH249" s="91">
        <f t="shared" si="352"/>
        <v>0</v>
      </c>
      <c r="DI249" s="91">
        <f t="shared" si="353"/>
        <v>0</v>
      </c>
      <c r="DJ249" s="91">
        <f t="shared" si="354"/>
        <v>0</v>
      </c>
      <c r="DK249" s="89">
        <f t="shared" si="355"/>
        <v>0</v>
      </c>
      <c r="DL249" s="89">
        <f t="shared" si="356"/>
        <v>0</v>
      </c>
      <c r="DM249" s="89">
        <f t="shared" si="357"/>
        <v>0</v>
      </c>
      <c r="DN249" s="89">
        <f t="shared" si="358"/>
        <v>0</v>
      </c>
      <c r="DO249" s="89">
        <f t="shared" si="359"/>
        <v>0</v>
      </c>
      <c r="DP249" s="94">
        <f t="shared" si="360"/>
        <v>0</v>
      </c>
      <c r="DQ249" s="90">
        <f t="shared" si="361"/>
        <v>0</v>
      </c>
      <c r="DR249" s="342">
        <f t="shared" si="362"/>
        <v>0</v>
      </c>
      <c r="DS249" s="343">
        <f t="shared" si="363"/>
        <v>0</v>
      </c>
      <c r="DT249" s="343">
        <f t="shared" si="364"/>
        <v>0</v>
      </c>
      <c r="DU249" s="343">
        <f t="shared" si="365"/>
        <v>0</v>
      </c>
      <c r="DV249" s="89">
        <f t="shared" si="366"/>
        <v>0</v>
      </c>
      <c r="DW249" s="89">
        <f t="shared" si="367"/>
        <v>0</v>
      </c>
      <c r="DX249" s="343">
        <f t="shared" si="368"/>
        <v>0</v>
      </c>
      <c r="DY249" s="343">
        <f t="shared" si="369"/>
        <v>0</v>
      </c>
      <c r="DZ249" s="343">
        <f t="shared" si="370"/>
        <v>0</v>
      </c>
      <c r="EA249" s="94">
        <f t="shared" si="371"/>
        <v>0</v>
      </c>
      <c r="EB249" s="90">
        <f t="shared" si="372"/>
        <v>0</v>
      </c>
      <c r="EC249" s="91">
        <f t="shared" si="373"/>
        <v>0</v>
      </c>
      <c r="ED249" s="89">
        <f t="shared" si="374"/>
        <v>0</v>
      </c>
      <c r="EE249" s="89">
        <f t="shared" si="375"/>
        <v>0</v>
      </c>
      <c r="EF249" s="89">
        <f t="shared" si="376"/>
        <v>0</v>
      </c>
      <c r="EG249" s="89">
        <f t="shared" si="377"/>
        <v>0</v>
      </c>
      <c r="EH249" s="89">
        <f t="shared" si="378"/>
        <v>0</v>
      </c>
      <c r="EI249" s="89">
        <f t="shared" si="379"/>
        <v>0</v>
      </c>
      <c r="EJ249" s="89">
        <f t="shared" si="380"/>
        <v>0</v>
      </c>
      <c r="EK249" s="94">
        <f t="shared" si="381"/>
        <v>0</v>
      </c>
      <c r="EL249" s="94">
        <f t="shared" si="382"/>
        <v>0</v>
      </c>
      <c r="EM249" s="90">
        <f t="shared" si="383"/>
        <v>0</v>
      </c>
      <c r="EN249" s="91">
        <f t="shared" si="299"/>
        <v>0</v>
      </c>
      <c r="EO249" s="89">
        <f t="shared" si="300"/>
        <v>0</v>
      </c>
      <c r="EP249" s="89">
        <f t="shared" si="301"/>
        <v>0</v>
      </c>
      <c r="EQ249" s="89">
        <f t="shared" si="302"/>
        <v>0</v>
      </c>
      <c r="ER249" s="89">
        <f t="shared" si="303"/>
        <v>0</v>
      </c>
      <c r="ES249" s="89">
        <f t="shared" si="384"/>
        <v>0</v>
      </c>
      <c r="ET249" s="89">
        <f t="shared" si="304"/>
        <v>0</v>
      </c>
      <c r="EU249" s="89">
        <f t="shared" si="305"/>
        <v>0</v>
      </c>
      <c r="EV249" s="94">
        <f t="shared" si="306"/>
        <v>0</v>
      </c>
      <c r="EW249" s="94">
        <f t="shared" si="307"/>
        <v>0</v>
      </c>
      <c r="EX249" s="90">
        <f t="shared" si="308"/>
        <v>0</v>
      </c>
      <c r="EY249" s="662"/>
    </row>
    <row r="250" spans="1:155" ht="22.5" customHeight="1">
      <c r="A250" s="13">
        <f t="shared" si="297"/>
        <v>0</v>
      </c>
      <c r="B250" s="35">
        <v>71</v>
      </c>
      <c r="C250" s="336">
        <v>242</v>
      </c>
      <c r="D250" s="6">
        <f t="shared" si="298"/>
        <v>0</v>
      </c>
      <c r="E250" s="79"/>
      <c r="F250" s="443" t="str">
        <f t="shared" si="385"/>
        <v/>
      </c>
      <c r="G250" s="78">
        <f>'Data Paste From Shala Darpan'!L243</f>
        <v>0</v>
      </c>
      <c r="H250" s="79">
        <f>'Data Paste From Shala Darpan'!F243</f>
        <v>0</v>
      </c>
      <c r="I250" s="79">
        <f>'Data Paste From Shala Darpan'!H243</f>
        <v>0</v>
      </c>
      <c r="J250" s="79">
        <f>'Data Paste From Shala Darpan'!I243</f>
        <v>0</v>
      </c>
      <c r="K250" s="337">
        <f>'Data Paste From Shala Darpan'!K243</f>
        <v>0</v>
      </c>
      <c r="L250" s="214" t="str">
        <f t="shared" si="309"/>
        <v/>
      </c>
      <c r="M250" s="174"/>
      <c r="N250" s="175" t="str">
        <f t="shared" si="131"/>
        <v/>
      </c>
      <c r="O250" s="220">
        <f t="shared" si="310"/>
        <v>0</v>
      </c>
      <c r="P250" s="681"/>
      <c r="Q250" s="137"/>
      <c r="R250" s="138"/>
      <c r="S250" s="138"/>
      <c r="T250" s="139"/>
      <c r="U250" s="138"/>
      <c r="V250" s="414">
        <f t="shared" si="311"/>
        <v>0</v>
      </c>
      <c r="W250" s="138"/>
      <c r="X250" s="193"/>
      <c r="Y250" s="194"/>
      <c r="Z250" s="194"/>
      <c r="AA250" s="195"/>
      <c r="AB250" s="194"/>
      <c r="AC250" s="417">
        <f t="shared" si="312"/>
        <v>0</v>
      </c>
      <c r="AD250" s="194"/>
      <c r="AE250" s="242"/>
      <c r="AF250" s="243"/>
      <c r="AG250" s="243"/>
      <c r="AH250" s="244"/>
      <c r="AI250" s="243"/>
      <c r="AJ250" s="420">
        <f t="shared" si="313"/>
        <v>0</v>
      </c>
      <c r="AK250" s="243"/>
      <c r="AL250" s="143"/>
      <c r="AM250" s="144"/>
      <c r="AN250" s="144"/>
      <c r="AO250" s="145"/>
      <c r="AP250" s="144"/>
      <c r="AQ250" s="423">
        <f t="shared" si="314"/>
        <v>0</v>
      </c>
      <c r="AR250" s="144"/>
      <c r="AS250" s="257"/>
      <c r="AT250" s="258"/>
      <c r="AU250" s="258"/>
      <c r="AV250" s="259"/>
      <c r="AW250" s="258"/>
      <c r="AX250" s="426">
        <f t="shared" si="315"/>
        <v>0</v>
      </c>
      <c r="AY250" s="258"/>
      <c r="AZ250" s="295"/>
      <c r="BA250" s="296"/>
      <c r="BB250" s="296"/>
      <c r="BC250" s="297"/>
      <c r="BD250" s="296"/>
      <c r="BE250" s="429">
        <f t="shared" si="316"/>
        <v>0</v>
      </c>
      <c r="BF250" s="296"/>
      <c r="BG250" s="257"/>
      <c r="BH250" s="258"/>
      <c r="BI250" s="258"/>
      <c r="BJ250" s="259"/>
      <c r="BK250" s="258"/>
      <c r="BL250" s="426">
        <f t="shared" si="317"/>
        <v>0</v>
      </c>
      <c r="BM250" s="258"/>
      <c r="BN250" s="266">
        <v>0</v>
      </c>
      <c r="BO250" s="267">
        <v>0</v>
      </c>
      <c r="BP250" s="274">
        <v>0</v>
      </c>
      <c r="BQ250" s="275">
        <v>0</v>
      </c>
      <c r="BR250" s="282">
        <v>0</v>
      </c>
      <c r="BS250" s="283">
        <v>0</v>
      </c>
      <c r="BT250" s="202">
        <v>0</v>
      </c>
      <c r="BU250" s="203">
        <v>0</v>
      </c>
      <c r="BV250" s="203">
        <v>0</v>
      </c>
      <c r="BW250" s="150">
        <v>0</v>
      </c>
      <c r="BX250" s="151">
        <v>0</v>
      </c>
      <c r="BY250" s="301">
        <v>0</v>
      </c>
      <c r="BZ250" s="91">
        <f t="shared" si="318"/>
        <v>0</v>
      </c>
      <c r="CA250" s="89">
        <f t="shared" si="319"/>
        <v>0</v>
      </c>
      <c r="CB250" s="89">
        <f t="shared" si="320"/>
        <v>0</v>
      </c>
      <c r="CC250" s="89">
        <f t="shared" si="321"/>
        <v>0</v>
      </c>
      <c r="CD250" s="89">
        <f t="shared" si="322"/>
        <v>0</v>
      </c>
      <c r="CE250" s="89">
        <f t="shared" si="323"/>
        <v>0</v>
      </c>
      <c r="CF250" s="89">
        <f t="shared" si="324"/>
        <v>0</v>
      </c>
      <c r="CG250" s="89">
        <f t="shared" si="325"/>
        <v>0</v>
      </c>
      <c r="CH250" s="94">
        <f t="shared" si="326"/>
        <v>0</v>
      </c>
      <c r="CI250" s="94">
        <f t="shared" si="327"/>
        <v>0</v>
      </c>
      <c r="CJ250" s="90">
        <f t="shared" si="328"/>
        <v>0</v>
      </c>
      <c r="CK250" s="91">
        <f t="shared" si="329"/>
        <v>0</v>
      </c>
      <c r="CL250" s="89">
        <f t="shared" si="330"/>
        <v>0</v>
      </c>
      <c r="CM250" s="89">
        <f t="shared" si="331"/>
        <v>0</v>
      </c>
      <c r="CN250" s="89">
        <f t="shared" si="332"/>
        <v>0</v>
      </c>
      <c r="CO250" s="89">
        <f t="shared" si="333"/>
        <v>0</v>
      </c>
      <c r="CP250" s="89">
        <f t="shared" si="334"/>
        <v>0</v>
      </c>
      <c r="CQ250" s="89">
        <f t="shared" si="335"/>
        <v>0</v>
      </c>
      <c r="CR250" s="89">
        <f t="shared" si="336"/>
        <v>0</v>
      </c>
      <c r="CS250" s="94">
        <f t="shared" si="337"/>
        <v>0</v>
      </c>
      <c r="CT250" s="94">
        <f t="shared" si="338"/>
        <v>0</v>
      </c>
      <c r="CU250" s="90">
        <f t="shared" si="339"/>
        <v>0</v>
      </c>
      <c r="CV250" s="91">
        <f t="shared" si="340"/>
        <v>0</v>
      </c>
      <c r="CW250" s="89">
        <f t="shared" si="341"/>
        <v>0</v>
      </c>
      <c r="CX250" s="89">
        <f t="shared" si="342"/>
        <v>0</v>
      </c>
      <c r="CY250" s="89">
        <f t="shared" si="343"/>
        <v>0</v>
      </c>
      <c r="CZ250" s="89">
        <f t="shared" si="344"/>
        <v>0</v>
      </c>
      <c r="DA250" s="89">
        <f t="shared" si="345"/>
        <v>0</v>
      </c>
      <c r="DB250" s="89">
        <f t="shared" si="346"/>
        <v>0</v>
      </c>
      <c r="DC250" s="89">
        <f t="shared" si="347"/>
        <v>0</v>
      </c>
      <c r="DD250" s="94">
        <f t="shared" si="348"/>
        <v>0</v>
      </c>
      <c r="DE250" s="94">
        <f t="shared" si="349"/>
        <v>0</v>
      </c>
      <c r="DF250" s="90">
        <f t="shared" si="350"/>
        <v>0</v>
      </c>
      <c r="DG250" s="91">
        <f t="shared" si="351"/>
        <v>0</v>
      </c>
      <c r="DH250" s="91">
        <f t="shared" si="352"/>
        <v>0</v>
      </c>
      <c r="DI250" s="91">
        <f t="shared" si="353"/>
        <v>0</v>
      </c>
      <c r="DJ250" s="91">
        <f t="shared" si="354"/>
        <v>0</v>
      </c>
      <c r="DK250" s="89">
        <f t="shared" si="355"/>
        <v>0</v>
      </c>
      <c r="DL250" s="89">
        <f t="shared" si="356"/>
        <v>0</v>
      </c>
      <c r="DM250" s="89">
        <f t="shared" si="357"/>
        <v>0</v>
      </c>
      <c r="DN250" s="89">
        <f t="shared" si="358"/>
        <v>0</v>
      </c>
      <c r="DO250" s="89">
        <f t="shared" si="359"/>
        <v>0</v>
      </c>
      <c r="DP250" s="94">
        <f t="shared" si="360"/>
        <v>0</v>
      </c>
      <c r="DQ250" s="90">
        <f t="shared" si="361"/>
        <v>0</v>
      </c>
      <c r="DR250" s="342">
        <f t="shared" si="362"/>
        <v>0</v>
      </c>
      <c r="DS250" s="343">
        <f t="shared" si="363"/>
        <v>0</v>
      </c>
      <c r="DT250" s="343">
        <f t="shared" si="364"/>
        <v>0</v>
      </c>
      <c r="DU250" s="343">
        <f t="shared" si="365"/>
        <v>0</v>
      </c>
      <c r="DV250" s="89">
        <f t="shared" si="366"/>
        <v>0</v>
      </c>
      <c r="DW250" s="89">
        <f t="shared" si="367"/>
        <v>0</v>
      </c>
      <c r="DX250" s="343">
        <f t="shared" si="368"/>
        <v>0</v>
      </c>
      <c r="DY250" s="343">
        <f t="shared" si="369"/>
        <v>0</v>
      </c>
      <c r="DZ250" s="343">
        <f t="shared" si="370"/>
        <v>0</v>
      </c>
      <c r="EA250" s="94">
        <f t="shared" si="371"/>
        <v>0</v>
      </c>
      <c r="EB250" s="90">
        <f t="shared" si="372"/>
        <v>0</v>
      </c>
      <c r="EC250" s="91">
        <f t="shared" si="373"/>
        <v>0</v>
      </c>
      <c r="ED250" s="89">
        <f t="shared" si="374"/>
        <v>0</v>
      </c>
      <c r="EE250" s="89">
        <f t="shared" si="375"/>
        <v>0</v>
      </c>
      <c r="EF250" s="89">
        <f t="shared" si="376"/>
        <v>0</v>
      </c>
      <c r="EG250" s="89">
        <f t="shared" si="377"/>
        <v>0</v>
      </c>
      <c r="EH250" s="89">
        <f t="shared" si="378"/>
        <v>0</v>
      </c>
      <c r="EI250" s="89">
        <f t="shared" si="379"/>
        <v>0</v>
      </c>
      <c r="EJ250" s="89">
        <f t="shared" si="380"/>
        <v>0</v>
      </c>
      <c r="EK250" s="94">
        <f t="shared" si="381"/>
        <v>0</v>
      </c>
      <c r="EL250" s="94">
        <f t="shared" si="382"/>
        <v>0</v>
      </c>
      <c r="EM250" s="90">
        <f t="shared" si="383"/>
        <v>0</v>
      </c>
      <c r="EN250" s="91">
        <f t="shared" si="299"/>
        <v>0</v>
      </c>
      <c r="EO250" s="89">
        <f t="shared" si="300"/>
        <v>0</v>
      </c>
      <c r="EP250" s="89">
        <f t="shared" si="301"/>
        <v>0</v>
      </c>
      <c r="EQ250" s="89">
        <f t="shared" si="302"/>
        <v>0</v>
      </c>
      <c r="ER250" s="89">
        <f t="shared" si="303"/>
        <v>0</v>
      </c>
      <c r="ES250" s="89">
        <f t="shared" si="384"/>
        <v>0</v>
      </c>
      <c r="ET250" s="89">
        <f t="shared" si="304"/>
        <v>0</v>
      </c>
      <c r="EU250" s="89">
        <f t="shared" si="305"/>
        <v>0</v>
      </c>
      <c r="EV250" s="94">
        <f t="shared" si="306"/>
        <v>0</v>
      </c>
      <c r="EW250" s="94">
        <f t="shared" si="307"/>
        <v>0</v>
      </c>
      <c r="EX250" s="90">
        <f t="shared" si="308"/>
        <v>0</v>
      </c>
      <c r="EY250" s="662"/>
    </row>
    <row r="251" spans="1:155" ht="22.5" customHeight="1">
      <c r="A251" s="13">
        <f t="shared" si="297"/>
        <v>0</v>
      </c>
      <c r="B251" s="35">
        <v>72</v>
      </c>
      <c r="C251" s="334">
        <v>243</v>
      </c>
      <c r="D251" s="6">
        <f t="shared" si="298"/>
        <v>0</v>
      </c>
      <c r="E251" s="79"/>
      <c r="F251" s="443" t="str">
        <f t="shared" si="385"/>
        <v/>
      </c>
      <c r="G251" s="79">
        <f>'Data Paste From Shala Darpan'!L244</f>
        <v>0</v>
      </c>
      <c r="H251" s="79">
        <f>'Data Paste From Shala Darpan'!F244</f>
        <v>0</v>
      </c>
      <c r="I251" s="79">
        <f>'Data Paste From Shala Darpan'!H244</f>
        <v>0</v>
      </c>
      <c r="J251" s="79">
        <f>'Data Paste From Shala Darpan'!I244</f>
        <v>0</v>
      </c>
      <c r="K251" s="337">
        <f>'Data Paste From Shala Darpan'!K244</f>
        <v>0</v>
      </c>
      <c r="L251" s="214" t="str">
        <f t="shared" si="309"/>
        <v/>
      </c>
      <c r="M251" s="174"/>
      <c r="N251" s="175" t="str">
        <f t="shared" si="131"/>
        <v/>
      </c>
      <c r="O251" s="220">
        <f t="shared" si="310"/>
        <v>0</v>
      </c>
      <c r="P251" s="681"/>
      <c r="Q251" s="137"/>
      <c r="R251" s="138"/>
      <c r="S251" s="138"/>
      <c r="T251" s="139"/>
      <c r="U251" s="138"/>
      <c r="V251" s="414">
        <f t="shared" si="311"/>
        <v>0</v>
      </c>
      <c r="W251" s="138"/>
      <c r="X251" s="193"/>
      <c r="Y251" s="194"/>
      <c r="Z251" s="194"/>
      <c r="AA251" s="195"/>
      <c r="AB251" s="194"/>
      <c r="AC251" s="417">
        <f t="shared" si="312"/>
        <v>0</v>
      </c>
      <c r="AD251" s="194"/>
      <c r="AE251" s="242"/>
      <c r="AF251" s="243"/>
      <c r="AG251" s="243"/>
      <c r="AH251" s="244"/>
      <c r="AI251" s="243"/>
      <c r="AJ251" s="420">
        <f t="shared" si="313"/>
        <v>0</v>
      </c>
      <c r="AK251" s="243"/>
      <c r="AL251" s="143"/>
      <c r="AM251" s="144"/>
      <c r="AN251" s="144"/>
      <c r="AO251" s="145"/>
      <c r="AP251" s="144"/>
      <c r="AQ251" s="423">
        <f t="shared" si="314"/>
        <v>0</v>
      </c>
      <c r="AR251" s="144"/>
      <c r="AS251" s="257"/>
      <c r="AT251" s="258"/>
      <c r="AU251" s="258"/>
      <c r="AV251" s="259"/>
      <c r="AW251" s="258"/>
      <c r="AX251" s="426">
        <f t="shared" si="315"/>
        <v>0</v>
      </c>
      <c r="AY251" s="258"/>
      <c r="AZ251" s="295"/>
      <c r="BA251" s="296"/>
      <c r="BB251" s="296"/>
      <c r="BC251" s="297"/>
      <c r="BD251" s="296"/>
      <c r="BE251" s="429">
        <f t="shared" si="316"/>
        <v>0</v>
      </c>
      <c r="BF251" s="296"/>
      <c r="BG251" s="257"/>
      <c r="BH251" s="258"/>
      <c r="BI251" s="258"/>
      <c r="BJ251" s="259"/>
      <c r="BK251" s="258"/>
      <c r="BL251" s="426">
        <f t="shared" si="317"/>
        <v>0</v>
      </c>
      <c r="BM251" s="258"/>
      <c r="BN251" s="266">
        <v>0</v>
      </c>
      <c r="BO251" s="267">
        <v>0</v>
      </c>
      <c r="BP251" s="274">
        <v>0</v>
      </c>
      <c r="BQ251" s="275">
        <v>0</v>
      </c>
      <c r="BR251" s="282">
        <v>0</v>
      </c>
      <c r="BS251" s="283">
        <v>0</v>
      </c>
      <c r="BT251" s="202">
        <v>0</v>
      </c>
      <c r="BU251" s="203">
        <v>0</v>
      </c>
      <c r="BV251" s="203">
        <v>0</v>
      </c>
      <c r="BW251" s="150">
        <v>0</v>
      </c>
      <c r="BX251" s="151">
        <v>0</v>
      </c>
      <c r="BY251" s="301">
        <v>0</v>
      </c>
      <c r="BZ251" s="91">
        <f t="shared" si="318"/>
        <v>0</v>
      </c>
      <c r="CA251" s="89">
        <f t="shared" si="319"/>
        <v>0</v>
      </c>
      <c r="CB251" s="89">
        <f t="shared" si="320"/>
        <v>0</v>
      </c>
      <c r="CC251" s="89">
        <f t="shared" si="321"/>
        <v>0</v>
      </c>
      <c r="CD251" s="89">
        <f t="shared" si="322"/>
        <v>0</v>
      </c>
      <c r="CE251" s="89">
        <f t="shared" si="323"/>
        <v>0</v>
      </c>
      <c r="CF251" s="89">
        <f t="shared" si="324"/>
        <v>0</v>
      </c>
      <c r="CG251" s="89">
        <f t="shared" si="325"/>
        <v>0</v>
      </c>
      <c r="CH251" s="94">
        <f t="shared" si="326"/>
        <v>0</v>
      </c>
      <c r="CI251" s="94">
        <f t="shared" si="327"/>
        <v>0</v>
      </c>
      <c r="CJ251" s="90">
        <f t="shared" si="328"/>
        <v>0</v>
      </c>
      <c r="CK251" s="91">
        <f t="shared" si="329"/>
        <v>0</v>
      </c>
      <c r="CL251" s="89">
        <f t="shared" si="330"/>
        <v>0</v>
      </c>
      <c r="CM251" s="89">
        <f t="shared" si="331"/>
        <v>0</v>
      </c>
      <c r="CN251" s="89">
        <f t="shared" si="332"/>
        <v>0</v>
      </c>
      <c r="CO251" s="89">
        <f t="shared" si="333"/>
        <v>0</v>
      </c>
      <c r="CP251" s="89">
        <f t="shared" si="334"/>
        <v>0</v>
      </c>
      <c r="CQ251" s="89">
        <f t="shared" si="335"/>
        <v>0</v>
      </c>
      <c r="CR251" s="89">
        <f t="shared" si="336"/>
        <v>0</v>
      </c>
      <c r="CS251" s="94">
        <f t="shared" si="337"/>
        <v>0</v>
      </c>
      <c r="CT251" s="94">
        <f t="shared" si="338"/>
        <v>0</v>
      </c>
      <c r="CU251" s="90">
        <f t="shared" si="339"/>
        <v>0</v>
      </c>
      <c r="CV251" s="91">
        <f t="shared" si="340"/>
        <v>0</v>
      </c>
      <c r="CW251" s="89">
        <f t="shared" si="341"/>
        <v>0</v>
      </c>
      <c r="CX251" s="89">
        <f t="shared" si="342"/>
        <v>0</v>
      </c>
      <c r="CY251" s="89">
        <f t="shared" si="343"/>
        <v>0</v>
      </c>
      <c r="CZ251" s="89">
        <f t="shared" si="344"/>
        <v>0</v>
      </c>
      <c r="DA251" s="89">
        <f t="shared" si="345"/>
        <v>0</v>
      </c>
      <c r="DB251" s="89">
        <f t="shared" si="346"/>
        <v>0</v>
      </c>
      <c r="DC251" s="89">
        <f t="shared" si="347"/>
        <v>0</v>
      </c>
      <c r="DD251" s="94">
        <f t="shared" si="348"/>
        <v>0</v>
      </c>
      <c r="DE251" s="94">
        <f t="shared" si="349"/>
        <v>0</v>
      </c>
      <c r="DF251" s="90">
        <f t="shared" si="350"/>
        <v>0</v>
      </c>
      <c r="DG251" s="91">
        <f t="shared" si="351"/>
        <v>0</v>
      </c>
      <c r="DH251" s="91">
        <f t="shared" si="352"/>
        <v>0</v>
      </c>
      <c r="DI251" s="91">
        <f t="shared" si="353"/>
        <v>0</v>
      </c>
      <c r="DJ251" s="91">
        <f t="shared" si="354"/>
        <v>0</v>
      </c>
      <c r="DK251" s="89">
        <f t="shared" si="355"/>
        <v>0</v>
      </c>
      <c r="DL251" s="89">
        <f t="shared" si="356"/>
        <v>0</v>
      </c>
      <c r="DM251" s="89">
        <f t="shared" si="357"/>
        <v>0</v>
      </c>
      <c r="DN251" s="89">
        <f t="shared" si="358"/>
        <v>0</v>
      </c>
      <c r="DO251" s="89">
        <f t="shared" si="359"/>
        <v>0</v>
      </c>
      <c r="DP251" s="94">
        <f t="shared" si="360"/>
        <v>0</v>
      </c>
      <c r="DQ251" s="90">
        <f t="shared" si="361"/>
        <v>0</v>
      </c>
      <c r="DR251" s="342">
        <f t="shared" si="362"/>
        <v>0</v>
      </c>
      <c r="DS251" s="343">
        <f t="shared" si="363"/>
        <v>0</v>
      </c>
      <c r="DT251" s="343">
        <f t="shared" si="364"/>
        <v>0</v>
      </c>
      <c r="DU251" s="343">
        <f t="shared" si="365"/>
        <v>0</v>
      </c>
      <c r="DV251" s="89">
        <f t="shared" si="366"/>
        <v>0</v>
      </c>
      <c r="DW251" s="89">
        <f t="shared" si="367"/>
        <v>0</v>
      </c>
      <c r="DX251" s="343">
        <f t="shared" si="368"/>
        <v>0</v>
      </c>
      <c r="DY251" s="343">
        <f t="shared" si="369"/>
        <v>0</v>
      </c>
      <c r="DZ251" s="343">
        <f t="shared" si="370"/>
        <v>0</v>
      </c>
      <c r="EA251" s="94">
        <f t="shared" si="371"/>
        <v>0</v>
      </c>
      <c r="EB251" s="90">
        <f t="shared" si="372"/>
        <v>0</v>
      </c>
      <c r="EC251" s="91">
        <f t="shared" si="373"/>
        <v>0</v>
      </c>
      <c r="ED251" s="89">
        <f t="shared" si="374"/>
        <v>0</v>
      </c>
      <c r="EE251" s="89">
        <f t="shared" si="375"/>
        <v>0</v>
      </c>
      <c r="EF251" s="89">
        <f t="shared" si="376"/>
        <v>0</v>
      </c>
      <c r="EG251" s="89">
        <f t="shared" si="377"/>
        <v>0</v>
      </c>
      <c r="EH251" s="89">
        <f t="shared" si="378"/>
        <v>0</v>
      </c>
      <c r="EI251" s="89">
        <f t="shared" si="379"/>
        <v>0</v>
      </c>
      <c r="EJ251" s="89">
        <f t="shared" si="380"/>
        <v>0</v>
      </c>
      <c r="EK251" s="94">
        <f t="shared" si="381"/>
        <v>0</v>
      </c>
      <c r="EL251" s="94">
        <f t="shared" si="382"/>
        <v>0</v>
      </c>
      <c r="EM251" s="90">
        <f t="shared" si="383"/>
        <v>0</v>
      </c>
      <c r="EN251" s="91">
        <f t="shared" si="299"/>
        <v>0</v>
      </c>
      <c r="EO251" s="89">
        <f t="shared" si="300"/>
        <v>0</v>
      </c>
      <c r="EP251" s="89">
        <f t="shared" si="301"/>
        <v>0</v>
      </c>
      <c r="EQ251" s="89">
        <f t="shared" si="302"/>
        <v>0</v>
      </c>
      <c r="ER251" s="89">
        <f t="shared" si="303"/>
        <v>0</v>
      </c>
      <c r="ES251" s="89">
        <f t="shared" si="384"/>
        <v>0</v>
      </c>
      <c r="ET251" s="89">
        <f t="shared" si="304"/>
        <v>0</v>
      </c>
      <c r="EU251" s="89">
        <f t="shared" si="305"/>
        <v>0</v>
      </c>
      <c r="EV251" s="94">
        <f t="shared" si="306"/>
        <v>0</v>
      </c>
      <c r="EW251" s="94">
        <f t="shared" si="307"/>
        <v>0</v>
      </c>
      <c r="EX251" s="90">
        <f t="shared" si="308"/>
        <v>0</v>
      </c>
      <c r="EY251" s="662"/>
    </row>
    <row r="252" spans="1:155" ht="22.5" customHeight="1">
      <c r="A252" s="13">
        <f t="shared" si="297"/>
        <v>0</v>
      </c>
      <c r="B252" s="35">
        <v>73</v>
      </c>
      <c r="C252" s="336">
        <v>244</v>
      </c>
      <c r="D252" s="6">
        <f t="shared" si="298"/>
        <v>0</v>
      </c>
      <c r="E252" s="79"/>
      <c r="F252" s="443" t="str">
        <f t="shared" si="385"/>
        <v/>
      </c>
      <c r="G252" s="78">
        <f>'Data Paste From Shala Darpan'!L245</f>
        <v>0</v>
      </c>
      <c r="H252" s="79">
        <f>'Data Paste From Shala Darpan'!F245</f>
        <v>0</v>
      </c>
      <c r="I252" s="79">
        <f>'Data Paste From Shala Darpan'!H245</f>
        <v>0</v>
      </c>
      <c r="J252" s="79">
        <f>'Data Paste From Shala Darpan'!I245</f>
        <v>0</v>
      </c>
      <c r="K252" s="337">
        <f>'Data Paste From Shala Darpan'!K245</f>
        <v>0</v>
      </c>
      <c r="L252" s="214" t="str">
        <f t="shared" si="309"/>
        <v/>
      </c>
      <c r="M252" s="174"/>
      <c r="N252" s="175" t="str">
        <f t="shared" si="131"/>
        <v/>
      </c>
      <c r="O252" s="220">
        <f t="shared" si="310"/>
        <v>0</v>
      </c>
      <c r="P252" s="681"/>
      <c r="Q252" s="137"/>
      <c r="R252" s="138"/>
      <c r="S252" s="138"/>
      <c r="T252" s="139"/>
      <c r="U252" s="138"/>
      <c r="V252" s="414">
        <f t="shared" si="311"/>
        <v>0</v>
      </c>
      <c r="W252" s="138"/>
      <c r="X252" s="193"/>
      <c r="Y252" s="194"/>
      <c r="Z252" s="194"/>
      <c r="AA252" s="195"/>
      <c r="AB252" s="194"/>
      <c r="AC252" s="417">
        <f t="shared" si="312"/>
        <v>0</v>
      </c>
      <c r="AD252" s="194"/>
      <c r="AE252" s="242"/>
      <c r="AF252" s="243"/>
      <c r="AG252" s="243"/>
      <c r="AH252" s="244"/>
      <c r="AI252" s="243"/>
      <c r="AJ252" s="420">
        <f t="shared" si="313"/>
        <v>0</v>
      </c>
      <c r="AK252" s="243"/>
      <c r="AL252" s="143"/>
      <c r="AM252" s="144"/>
      <c r="AN252" s="144"/>
      <c r="AO252" s="145"/>
      <c r="AP252" s="144"/>
      <c r="AQ252" s="423">
        <f t="shared" si="314"/>
        <v>0</v>
      </c>
      <c r="AR252" s="144"/>
      <c r="AS252" s="257"/>
      <c r="AT252" s="258"/>
      <c r="AU252" s="258"/>
      <c r="AV252" s="259"/>
      <c r="AW252" s="258"/>
      <c r="AX252" s="426">
        <f t="shared" si="315"/>
        <v>0</v>
      </c>
      <c r="AY252" s="258"/>
      <c r="AZ252" s="295"/>
      <c r="BA252" s="296"/>
      <c r="BB252" s="296"/>
      <c r="BC252" s="297"/>
      <c r="BD252" s="296"/>
      <c r="BE252" s="429">
        <f t="shared" si="316"/>
        <v>0</v>
      </c>
      <c r="BF252" s="296"/>
      <c r="BG252" s="257"/>
      <c r="BH252" s="258"/>
      <c r="BI252" s="258"/>
      <c r="BJ252" s="259"/>
      <c r="BK252" s="258"/>
      <c r="BL252" s="426">
        <f t="shared" si="317"/>
        <v>0</v>
      </c>
      <c r="BM252" s="258"/>
      <c r="BN252" s="266">
        <v>0</v>
      </c>
      <c r="BO252" s="267">
        <v>0</v>
      </c>
      <c r="BP252" s="274">
        <v>0</v>
      </c>
      <c r="BQ252" s="275">
        <v>0</v>
      </c>
      <c r="BR252" s="282">
        <v>0</v>
      </c>
      <c r="BS252" s="283">
        <v>0</v>
      </c>
      <c r="BT252" s="202">
        <v>0</v>
      </c>
      <c r="BU252" s="203">
        <v>0</v>
      </c>
      <c r="BV252" s="203">
        <v>0</v>
      </c>
      <c r="BW252" s="150">
        <v>0</v>
      </c>
      <c r="BX252" s="151">
        <v>0</v>
      </c>
      <c r="BY252" s="301">
        <v>0</v>
      </c>
      <c r="BZ252" s="91">
        <f t="shared" si="318"/>
        <v>0</v>
      </c>
      <c r="CA252" s="89">
        <f t="shared" si="319"/>
        <v>0</v>
      </c>
      <c r="CB252" s="89">
        <f t="shared" si="320"/>
        <v>0</v>
      </c>
      <c r="CC252" s="89">
        <f t="shared" si="321"/>
        <v>0</v>
      </c>
      <c r="CD252" s="89">
        <f t="shared" si="322"/>
        <v>0</v>
      </c>
      <c r="CE252" s="89">
        <f t="shared" si="323"/>
        <v>0</v>
      </c>
      <c r="CF252" s="89">
        <f t="shared" si="324"/>
        <v>0</v>
      </c>
      <c r="CG252" s="89">
        <f t="shared" si="325"/>
        <v>0</v>
      </c>
      <c r="CH252" s="94">
        <f t="shared" si="326"/>
        <v>0</v>
      </c>
      <c r="CI252" s="94">
        <f t="shared" si="327"/>
        <v>0</v>
      </c>
      <c r="CJ252" s="90">
        <f t="shared" si="328"/>
        <v>0</v>
      </c>
      <c r="CK252" s="91">
        <f t="shared" si="329"/>
        <v>0</v>
      </c>
      <c r="CL252" s="89">
        <f t="shared" si="330"/>
        <v>0</v>
      </c>
      <c r="CM252" s="89">
        <f t="shared" si="331"/>
        <v>0</v>
      </c>
      <c r="CN252" s="89">
        <f t="shared" si="332"/>
        <v>0</v>
      </c>
      <c r="CO252" s="89">
        <f t="shared" si="333"/>
        <v>0</v>
      </c>
      <c r="CP252" s="89">
        <f t="shared" si="334"/>
        <v>0</v>
      </c>
      <c r="CQ252" s="89">
        <f t="shared" si="335"/>
        <v>0</v>
      </c>
      <c r="CR252" s="89">
        <f t="shared" si="336"/>
        <v>0</v>
      </c>
      <c r="CS252" s="94">
        <f t="shared" si="337"/>
        <v>0</v>
      </c>
      <c r="CT252" s="94">
        <f t="shared" si="338"/>
        <v>0</v>
      </c>
      <c r="CU252" s="90">
        <f t="shared" si="339"/>
        <v>0</v>
      </c>
      <c r="CV252" s="91">
        <f t="shared" si="340"/>
        <v>0</v>
      </c>
      <c r="CW252" s="89">
        <f t="shared" si="341"/>
        <v>0</v>
      </c>
      <c r="CX252" s="89">
        <f t="shared" si="342"/>
        <v>0</v>
      </c>
      <c r="CY252" s="89">
        <f t="shared" si="343"/>
        <v>0</v>
      </c>
      <c r="CZ252" s="89">
        <f t="shared" si="344"/>
        <v>0</v>
      </c>
      <c r="DA252" s="89">
        <f t="shared" si="345"/>
        <v>0</v>
      </c>
      <c r="DB252" s="89">
        <f t="shared" si="346"/>
        <v>0</v>
      </c>
      <c r="DC252" s="89">
        <f t="shared" si="347"/>
        <v>0</v>
      </c>
      <c r="DD252" s="94">
        <f t="shared" si="348"/>
        <v>0</v>
      </c>
      <c r="DE252" s="94">
        <f t="shared" si="349"/>
        <v>0</v>
      </c>
      <c r="DF252" s="90">
        <f t="shared" si="350"/>
        <v>0</v>
      </c>
      <c r="DG252" s="91">
        <f t="shared" si="351"/>
        <v>0</v>
      </c>
      <c r="DH252" s="91">
        <f t="shared" si="352"/>
        <v>0</v>
      </c>
      <c r="DI252" s="91">
        <f t="shared" si="353"/>
        <v>0</v>
      </c>
      <c r="DJ252" s="91">
        <f t="shared" si="354"/>
        <v>0</v>
      </c>
      <c r="DK252" s="89">
        <f t="shared" si="355"/>
        <v>0</v>
      </c>
      <c r="DL252" s="89">
        <f t="shared" si="356"/>
        <v>0</v>
      </c>
      <c r="DM252" s="89">
        <f t="shared" si="357"/>
        <v>0</v>
      </c>
      <c r="DN252" s="89">
        <f t="shared" si="358"/>
        <v>0</v>
      </c>
      <c r="DO252" s="89">
        <f t="shared" si="359"/>
        <v>0</v>
      </c>
      <c r="DP252" s="94">
        <f t="shared" si="360"/>
        <v>0</v>
      </c>
      <c r="DQ252" s="90">
        <f t="shared" si="361"/>
        <v>0</v>
      </c>
      <c r="DR252" s="342">
        <f t="shared" si="362"/>
        <v>0</v>
      </c>
      <c r="DS252" s="343">
        <f t="shared" si="363"/>
        <v>0</v>
      </c>
      <c r="DT252" s="343">
        <f t="shared" si="364"/>
        <v>0</v>
      </c>
      <c r="DU252" s="343">
        <f t="shared" si="365"/>
        <v>0</v>
      </c>
      <c r="DV252" s="89">
        <f t="shared" si="366"/>
        <v>0</v>
      </c>
      <c r="DW252" s="89">
        <f t="shared" si="367"/>
        <v>0</v>
      </c>
      <c r="DX252" s="343">
        <f t="shared" si="368"/>
        <v>0</v>
      </c>
      <c r="DY252" s="343">
        <f t="shared" si="369"/>
        <v>0</v>
      </c>
      <c r="DZ252" s="343">
        <f t="shared" si="370"/>
        <v>0</v>
      </c>
      <c r="EA252" s="94">
        <f t="shared" si="371"/>
        <v>0</v>
      </c>
      <c r="EB252" s="90">
        <f t="shared" si="372"/>
        <v>0</v>
      </c>
      <c r="EC252" s="91">
        <f t="shared" si="373"/>
        <v>0</v>
      </c>
      <c r="ED252" s="89">
        <f t="shared" si="374"/>
        <v>0</v>
      </c>
      <c r="EE252" s="89">
        <f t="shared" si="375"/>
        <v>0</v>
      </c>
      <c r="EF252" s="89">
        <f t="shared" si="376"/>
        <v>0</v>
      </c>
      <c r="EG252" s="89">
        <f t="shared" si="377"/>
        <v>0</v>
      </c>
      <c r="EH252" s="89">
        <f t="shared" si="378"/>
        <v>0</v>
      </c>
      <c r="EI252" s="89">
        <f t="shared" si="379"/>
        <v>0</v>
      </c>
      <c r="EJ252" s="89">
        <f t="shared" si="380"/>
        <v>0</v>
      </c>
      <c r="EK252" s="94">
        <f t="shared" si="381"/>
        <v>0</v>
      </c>
      <c r="EL252" s="94">
        <f t="shared" si="382"/>
        <v>0</v>
      </c>
      <c r="EM252" s="90">
        <f t="shared" si="383"/>
        <v>0</v>
      </c>
      <c r="EN252" s="91">
        <f t="shared" si="299"/>
        <v>0</v>
      </c>
      <c r="EO252" s="89">
        <f t="shared" si="300"/>
        <v>0</v>
      </c>
      <c r="EP252" s="89">
        <f t="shared" si="301"/>
        <v>0</v>
      </c>
      <c r="EQ252" s="89">
        <f t="shared" si="302"/>
        <v>0</v>
      </c>
      <c r="ER252" s="89">
        <f t="shared" si="303"/>
        <v>0</v>
      </c>
      <c r="ES252" s="89">
        <f t="shared" si="384"/>
        <v>0</v>
      </c>
      <c r="ET252" s="89">
        <f t="shared" si="304"/>
        <v>0</v>
      </c>
      <c r="EU252" s="89">
        <f t="shared" si="305"/>
        <v>0</v>
      </c>
      <c r="EV252" s="94">
        <f t="shared" si="306"/>
        <v>0</v>
      </c>
      <c r="EW252" s="94">
        <f t="shared" si="307"/>
        <v>0</v>
      </c>
      <c r="EX252" s="90">
        <f t="shared" si="308"/>
        <v>0</v>
      </c>
      <c r="EY252" s="662"/>
    </row>
    <row r="253" spans="1:155" ht="22.5" customHeight="1">
      <c r="A253" s="13">
        <f t="shared" si="297"/>
        <v>0</v>
      </c>
      <c r="B253" s="35">
        <v>74</v>
      </c>
      <c r="C253" s="334">
        <v>245</v>
      </c>
      <c r="D253" s="6">
        <f t="shared" si="298"/>
        <v>0</v>
      </c>
      <c r="E253" s="79"/>
      <c r="F253" s="443" t="str">
        <f t="shared" si="385"/>
        <v/>
      </c>
      <c r="G253" s="79">
        <f>'Data Paste From Shala Darpan'!L246</f>
        <v>0</v>
      </c>
      <c r="H253" s="79">
        <f>'Data Paste From Shala Darpan'!F246</f>
        <v>0</v>
      </c>
      <c r="I253" s="79">
        <f>'Data Paste From Shala Darpan'!H246</f>
        <v>0</v>
      </c>
      <c r="J253" s="79">
        <f>'Data Paste From Shala Darpan'!I246</f>
        <v>0</v>
      </c>
      <c r="K253" s="337">
        <f>'Data Paste From Shala Darpan'!K246</f>
        <v>0</v>
      </c>
      <c r="L253" s="214" t="str">
        <f t="shared" si="309"/>
        <v/>
      </c>
      <c r="M253" s="174"/>
      <c r="N253" s="175" t="str">
        <f t="shared" si="131"/>
        <v/>
      </c>
      <c r="O253" s="220">
        <f t="shared" si="310"/>
        <v>0</v>
      </c>
      <c r="P253" s="681"/>
      <c r="Q253" s="137"/>
      <c r="R253" s="138"/>
      <c r="S253" s="138"/>
      <c r="T253" s="139"/>
      <c r="U253" s="138"/>
      <c r="V253" s="414">
        <f t="shared" si="311"/>
        <v>0</v>
      </c>
      <c r="W253" s="138"/>
      <c r="X253" s="193"/>
      <c r="Y253" s="194"/>
      <c r="Z253" s="194"/>
      <c r="AA253" s="195"/>
      <c r="AB253" s="194"/>
      <c r="AC253" s="417">
        <f t="shared" si="312"/>
        <v>0</v>
      </c>
      <c r="AD253" s="194"/>
      <c r="AE253" s="242"/>
      <c r="AF253" s="243"/>
      <c r="AG253" s="243"/>
      <c r="AH253" s="244"/>
      <c r="AI253" s="243"/>
      <c r="AJ253" s="420">
        <f t="shared" si="313"/>
        <v>0</v>
      </c>
      <c r="AK253" s="243"/>
      <c r="AL253" s="143"/>
      <c r="AM253" s="144"/>
      <c r="AN253" s="144"/>
      <c r="AO253" s="145"/>
      <c r="AP253" s="144"/>
      <c r="AQ253" s="423">
        <f t="shared" si="314"/>
        <v>0</v>
      </c>
      <c r="AR253" s="144"/>
      <c r="AS253" s="257"/>
      <c r="AT253" s="258"/>
      <c r="AU253" s="258"/>
      <c r="AV253" s="259"/>
      <c r="AW253" s="258"/>
      <c r="AX253" s="426">
        <f t="shared" si="315"/>
        <v>0</v>
      </c>
      <c r="AY253" s="258"/>
      <c r="AZ253" s="295"/>
      <c r="BA253" s="296"/>
      <c r="BB253" s="296"/>
      <c r="BC253" s="297"/>
      <c r="BD253" s="296"/>
      <c r="BE253" s="429">
        <f t="shared" si="316"/>
        <v>0</v>
      </c>
      <c r="BF253" s="296"/>
      <c r="BG253" s="257"/>
      <c r="BH253" s="258"/>
      <c r="BI253" s="258"/>
      <c r="BJ253" s="259"/>
      <c r="BK253" s="258"/>
      <c r="BL253" s="426">
        <f t="shared" si="317"/>
        <v>0</v>
      </c>
      <c r="BM253" s="258"/>
      <c r="BN253" s="266">
        <v>0</v>
      </c>
      <c r="BO253" s="267">
        <v>0</v>
      </c>
      <c r="BP253" s="274">
        <v>0</v>
      </c>
      <c r="BQ253" s="275">
        <v>0</v>
      </c>
      <c r="BR253" s="282">
        <v>0</v>
      </c>
      <c r="BS253" s="283">
        <v>0</v>
      </c>
      <c r="BT253" s="202">
        <v>0</v>
      </c>
      <c r="BU253" s="203">
        <v>0</v>
      </c>
      <c r="BV253" s="203">
        <v>0</v>
      </c>
      <c r="BW253" s="150">
        <v>0</v>
      </c>
      <c r="BX253" s="151">
        <v>0</v>
      </c>
      <c r="BY253" s="301">
        <v>0</v>
      </c>
      <c r="BZ253" s="91">
        <f t="shared" si="318"/>
        <v>0</v>
      </c>
      <c r="CA253" s="89">
        <f t="shared" si="319"/>
        <v>0</v>
      </c>
      <c r="CB253" s="89">
        <f t="shared" si="320"/>
        <v>0</v>
      </c>
      <c r="CC253" s="89">
        <f t="shared" si="321"/>
        <v>0</v>
      </c>
      <c r="CD253" s="89">
        <f t="shared" si="322"/>
        <v>0</v>
      </c>
      <c r="CE253" s="89">
        <f t="shared" si="323"/>
        <v>0</v>
      </c>
      <c r="CF253" s="89">
        <f t="shared" si="324"/>
        <v>0</v>
      </c>
      <c r="CG253" s="89">
        <f t="shared" si="325"/>
        <v>0</v>
      </c>
      <c r="CH253" s="94">
        <f t="shared" si="326"/>
        <v>0</v>
      </c>
      <c r="CI253" s="94">
        <f t="shared" si="327"/>
        <v>0</v>
      </c>
      <c r="CJ253" s="90">
        <f t="shared" si="328"/>
        <v>0</v>
      </c>
      <c r="CK253" s="91">
        <f t="shared" si="329"/>
        <v>0</v>
      </c>
      <c r="CL253" s="89">
        <f t="shared" si="330"/>
        <v>0</v>
      </c>
      <c r="CM253" s="89">
        <f t="shared" si="331"/>
        <v>0</v>
      </c>
      <c r="CN253" s="89">
        <f t="shared" si="332"/>
        <v>0</v>
      </c>
      <c r="CO253" s="89">
        <f t="shared" si="333"/>
        <v>0</v>
      </c>
      <c r="CP253" s="89">
        <f t="shared" si="334"/>
        <v>0</v>
      </c>
      <c r="CQ253" s="89">
        <f t="shared" si="335"/>
        <v>0</v>
      </c>
      <c r="CR253" s="89">
        <f t="shared" si="336"/>
        <v>0</v>
      </c>
      <c r="CS253" s="94">
        <f t="shared" si="337"/>
        <v>0</v>
      </c>
      <c r="CT253" s="94">
        <f t="shared" si="338"/>
        <v>0</v>
      </c>
      <c r="CU253" s="90">
        <f t="shared" si="339"/>
        <v>0</v>
      </c>
      <c r="CV253" s="91">
        <f t="shared" si="340"/>
        <v>0</v>
      </c>
      <c r="CW253" s="89">
        <f t="shared" si="341"/>
        <v>0</v>
      </c>
      <c r="CX253" s="89">
        <f t="shared" si="342"/>
        <v>0</v>
      </c>
      <c r="CY253" s="89">
        <f t="shared" si="343"/>
        <v>0</v>
      </c>
      <c r="CZ253" s="89">
        <f t="shared" si="344"/>
        <v>0</v>
      </c>
      <c r="DA253" s="89">
        <f t="shared" si="345"/>
        <v>0</v>
      </c>
      <c r="DB253" s="89">
        <f t="shared" si="346"/>
        <v>0</v>
      </c>
      <c r="DC253" s="89">
        <f t="shared" si="347"/>
        <v>0</v>
      </c>
      <c r="DD253" s="94">
        <f t="shared" si="348"/>
        <v>0</v>
      </c>
      <c r="DE253" s="94">
        <f t="shared" si="349"/>
        <v>0</v>
      </c>
      <c r="DF253" s="90">
        <f t="shared" si="350"/>
        <v>0</v>
      </c>
      <c r="DG253" s="91">
        <f t="shared" si="351"/>
        <v>0</v>
      </c>
      <c r="DH253" s="91">
        <f t="shared" si="352"/>
        <v>0</v>
      </c>
      <c r="DI253" s="91">
        <f t="shared" si="353"/>
        <v>0</v>
      </c>
      <c r="DJ253" s="91">
        <f t="shared" si="354"/>
        <v>0</v>
      </c>
      <c r="DK253" s="89">
        <f t="shared" si="355"/>
        <v>0</v>
      </c>
      <c r="DL253" s="89">
        <f t="shared" si="356"/>
        <v>0</v>
      </c>
      <c r="DM253" s="89">
        <f t="shared" si="357"/>
        <v>0</v>
      </c>
      <c r="DN253" s="89">
        <f t="shared" si="358"/>
        <v>0</v>
      </c>
      <c r="DO253" s="89">
        <f t="shared" si="359"/>
        <v>0</v>
      </c>
      <c r="DP253" s="94">
        <f t="shared" si="360"/>
        <v>0</v>
      </c>
      <c r="DQ253" s="90">
        <f t="shared" si="361"/>
        <v>0</v>
      </c>
      <c r="DR253" s="342">
        <f t="shared" si="362"/>
        <v>0</v>
      </c>
      <c r="DS253" s="343">
        <f t="shared" si="363"/>
        <v>0</v>
      </c>
      <c r="DT253" s="343">
        <f t="shared" si="364"/>
        <v>0</v>
      </c>
      <c r="DU253" s="343">
        <f t="shared" si="365"/>
        <v>0</v>
      </c>
      <c r="DV253" s="89">
        <f t="shared" si="366"/>
        <v>0</v>
      </c>
      <c r="DW253" s="89">
        <f t="shared" si="367"/>
        <v>0</v>
      </c>
      <c r="DX253" s="343">
        <f t="shared" si="368"/>
        <v>0</v>
      </c>
      <c r="DY253" s="343">
        <f t="shared" si="369"/>
        <v>0</v>
      </c>
      <c r="DZ253" s="343">
        <f t="shared" si="370"/>
        <v>0</v>
      </c>
      <c r="EA253" s="94">
        <f t="shared" si="371"/>
        <v>0</v>
      </c>
      <c r="EB253" s="90">
        <f t="shared" si="372"/>
        <v>0</v>
      </c>
      <c r="EC253" s="91">
        <f t="shared" si="373"/>
        <v>0</v>
      </c>
      <c r="ED253" s="89">
        <f t="shared" si="374"/>
        <v>0</v>
      </c>
      <c r="EE253" s="89">
        <f t="shared" si="375"/>
        <v>0</v>
      </c>
      <c r="EF253" s="89">
        <f t="shared" si="376"/>
        <v>0</v>
      </c>
      <c r="EG253" s="89">
        <f t="shared" si="377"/>
        <v>0</v>
      </c>
      <c r="EH253" s="89">
        <f t="shared" si="378"/>
        <v>0</v>
      </c>
      <c r="EI253" s="89">
        <f t="shared" si="379"/>
        <v>0</v>
      </c>
      <c r="EJ253" s="89">
        <f t="shared" si="380"/>
        <v>0</v>
      </c>
      <c r="EK253" s="94">
        <f t="shared" si="381"/>
        <v>0</v>
      </c>
      <c r="EL253" s="94">
        <f t="shared" si="382"/>
        <v>0</v>
      </c>
      <c r="EM253" s="90">
        <f t="shared" si="383"/>
        <v>0</v>
      </c>
      <c r="EN253" s="91">
        <f t="shared" si="299"/>
        <v>0</v>
      </c>
      <c r="EO253" s="89">
        <f t="shared" si="300"/>
        <v>0</v>
      </c>
      <c r="EP253" s="89">
        <f t="shared" si="301"/>
        <v>0</v>
      </c>
      <c r="EQ253" s="89">
        <f t="shared" si="302"/>
        <v>0</v>
      </c>
      <c r="ER253" s="89">
        <f t="shared" si="303"/>
        <v>0</v>
      </c>
      <c r="ES253" s="89">
        <f t="shared" si="384"/>
        <v>0</v>
      </c>
      <c r="ET253" s="89">
        <f t="shared" si="304"/>
        <v>0</v>
      </c>
      <c r="EU253" s="89">
        <f t="shared" si="305"/>
        <v>0</v>
      </c>
      <c r="EV253" s="94">
        <f t="shared" si="306"/>
        <v>0</v>
      </c>
      <c r="EW253" s="94">
        <f t="shared" si="307"/>
        <v>0</v>
      </c>
      <c r="EX253" s="90">
        <f t="shared" si="308"/>
        <v>0</v>
      </c>
      <c r="EY253" s="662"/>
    </row>
    <row r="254" spans="1:155" ht="22.5" customHeight="1">
      <c r="A254" s="13">
        <f t="shared" si="297"/>
        <v>0</v>
      </c>
      <c r="B254" s="35">
        <v>75</v>
      </c>
      <c r="C254" s="336">
        <v>246</v>
      </c>
      <c r="D254" s="6">
        <f t="shared" si="298"/>
        <v>0</v>
      </c>
      <c r="E254" s="79"/>
      <c r="F254" s="443" t="str">
        <f t="shared" si="385"/>
        <v/>
      </c>
      <c r="G254" s="78">
        <f>'Data Paste From Shala Darpan'!L247</f>
        <v>0</v>
      </c>
      <c r="H254" s="79">
        <f>'Data Paste From Shala Darpan'!F247</f>
        <v>0</v>
      </c>
      <c r="I254" s="79">
        <f>'Data Paste From Shala Darpan'!H247</f>
        <v>0</v>
      </c>
      <c r="J254" s="79">
        <f>'Data Paste From Shala Darpan'!I247</f>
        <v>0</v>
      </c>
      <c r="K254" s="337">
        <f>'Data Paste From Shala Darpan'!K247</f>
        <v>0</v>
      </c>
      <c r="L254" s="214" t="str">
        <f t="shared" si="309"/>
        <v/>
      </c>
      <c r="M254" s="174"/>
      <c r="N254" s="175" t="str">
        <f t="shared" si="131"/>
        <v/>
      </c>
      <c r="O254" s="220">
        <f t="shared" si="310"/>
        <v>0</v>
      </c>
      <c r="P254" s="681"/>
      <c r="Q254" s="137"/>
      <c r="R254" s="138"/>
      <c r="S254" s="138"/>
      <c r="T254" s="139"/>
      <c r="U254" s="138"/>
      <c r="V254" s="414">
        <f t="shared" si="311"/>
        <v>0</v>
      </c>
      <c r="W254" s="138"/>
      <c r="X254" s="193"/>
      <c r="Y254" s="194"/>
      <c r="Z254" s="194"/>
      <c r="AA254" s="195"/>
      <c r="AB254" s="194"/>
      <c r="AC254" s="417">
        <f t="shared" si="312"/>
        <v>0</v>
      </c>
      <c r="AD254" s="194"/>
      <c r="AE254" s="242"/>
      <c r="AF254" s="243"/>
      <c r="AG254" s="243"/>
      <c r="AH254" s="244"/>
      <c r="AI254" s="243"/>
      <c r="AJ254" s="420">
        <f t="shared" si="313"/>
        <v>0</v>
      </c>
      <c r="AK254" s="243"/>
      <c r="AL254" s="143"/>
      <c r="AM254" s="144"/>
      <c r="AN254" s="144"/>
      <c r="AO254" s="145"/>
      <c r="AP254" s="144"/>
      <c r="AQ254" s="423">
        <f t="shared" si="314"/>
        <v>0</v>
      </c>
      <c r="AR254" s="144"/>
      <c r="AS254" s="257"/>
      <c r="AT254" s="258"/>
      <c r="AU254" s="258"/>
      <c r="AV254" s="259"/>
      <c r="AW254" s="258"/>
      <c r="AX254" s="426">
        <f t="shared" si="315"/>
        <v>0</v>
      </c>
      <c r="AY254" s="258"/>
      <c r="AZ254" s="295"/>
      <c r="BA254" s="296"/>
      <c r="BB254" s="296"/>
      <c r="BC254" s="297"/>
      <c r="BD254" s="296"/>
      <c r="BE254" s="429">
        <f t="shared" si="316"/>
        <v>0</v>
      </c>
      <c r="BF254" s="296"/>
      <c r="BG254" s="257"/>
      <c r="BH254" s="258"/>
      <c r="BI254" s="258"/>
      <c r="BJ254" s="259"/>
      <c r="BK254" s="258"/>
      <c r="BL254" s="426">
        <f t="shared" si="317"/>
        <v>0</v>
      </c>
      <c r="BM254" s="258"/>
      <c r="BN254" s="266">
        <v>0</v>
      </c>
      <c r="BO254" s="267">
        <v>0</v>
      </c>
      <c r="BP254" s="274">
        <v>0</v>
      </c>
      <c r="BQ254" s="275">
        <v>0</v>
      </c>
      <c r="BR254" s="282">
        <v>0</v>
      </c>
      <c r="BS254" s="283">
        <v>0</v>
      </c>
      <c r="BT254" s="202">
        <v>0</v>
      </c>
      <c r="BU254" s="203">
        <v>0</v>
      </c>
      <c r="BV254" s="203">
        <v>0</v>
      </c>
      <c r="BW254" s="150">
        <v>0</v>
      </c>
      <c r="BX254" s="151">
        <v>0</v>
      </c>
      <c r="BY254" s="301">
        <v>0</v>
      </c>
      <c r="BZ254" s="91">
        <f t="shared" si="318"/>
        <v>0</v>
      </c>
      <c r="CA254" s="89">
        <f t="shared" si="319"/>
        <v>0</v>
      </c>
      <c r="CB254" s="89">
        <f t="shared" si="320"/>
        <v>0</v>
      </c>
      <c r="CC254" s="89">
        <f t="shared" si="321"/>
        <v>0</v>
      </c>
      <c r="CD254" s="89">
        <f t="shared" si="322"/>
        <v>0</v>
      </c>
      <c r="CE254" s="89">
        <f t="shared" si="323"/>
        <v>0</v>
      </c>
      <c r="CF254" s="89">
        <f t="shared" si="324"/>
        <v>0</v>
      </c>
      <c r="CG254" s="89">
        <f t="shared" si="325"/>
        <v>0</v>
      </c>
      <c r="CH254" s="94">
        <f t="shared" si="326"/>
        <v>0</v>
      </c>
      <c r="CI254" s="94">
        <f t="shared" si="327"/>
        <v>0</v>
      </c>
      <c r="CJ254" s="90">
        <f t="shared" si="328"/>
        <v>0</v>
      </c>
      <c r="CK254" s="91">
        <f t="shared" si="329"/>
        <v>0</v>
      </c>
      <c r="CL254" s="89">
        <f t="shared" si="330"/>
        <v>0</v>
      </c>
      <c r="CM254" s="89">
        <f t="shared" si="331"/>
        <v>0</v>
      </c>
      <c r="CN254" s="89">
        <f t="shared" si="332"/>
        <v>0</v>
      </c>
      <c r="CO254" s="89">
        <f t="shared" si="333"/>
        <v>0</v>
      </c>
      <c r="CP254" s="89">
        <f t="shared" si="334"/>
        <v>0</v>
      </c>
      <c r="CQ254" s="89">
        <f t="shared" si="335"/>
        <v>0</v>
      </c>
      <c r="CR254" s="89">
        <f t="shared" si="336"/>
        <v>0</v>
      </c>
      <c r="CS254" s="94">
        <f t="shared" si="337"/>
        <v>0</v>
      </c>
      <c r="CT254" s="94">
        <f t="shared" si="338"/>
        <v>0</v>
      </c>
      <c r="CU254" s="90">
        <f t="shared" si="339"/>
        <v>0</v>
      </c>
      <c r="CV254" s="91">
        <f t="shared" si="340"/>
        <v>0</v>
      </c>
      <c r="CW254" s="89">
        <f t="shared" si="341"/>
        <v>0</v>
      </c>
      <c r="CX254" s="89">
        <f t="shared" si="342"/>
        <v>0</v>
      </c>
      <c r="CY254" s="89">
        <f t="shared" si="343"/>
        <v>0</v>
      </c>
      <c r="CZ254" s="89">
        <f t="shared" si="344"/>
        <v>0</v>
      </c>
      <c r="DA254" s="89">
        <f t="shared" si="345"/>
        <v>0</v>
      </c>
      <c r="DB254" s="89">
        <f t="shared" si="346"/>
        <v>0</v>
      </c>
      <c r="DC254" s="89">
        <f t="shared" si="347"/>
        <v>0</v>
      </c>
      <c r="DD254" s="94">
        <f t="shared" si="348"/>
        <v>0</v>
      </c>
      <c r="DE254" s="94">
        <f t="shared" si="349"/>
        <v>0</v>
      </c>
      <c r="DF254" s="90">
        <f t="shared" si="350"/>
        <v>0</v>
      </c>
      <c r="DG254" s="91">
        <f t="shared" si="351"/>
        <v>0</v>
      </c>
      <c r="DH254" s="91">
        <f t="shared" si="352"/>
        <v>0</v>
      </c>
      <c r="DI254" s="91">
        <f t="shared" si="353"/>
        <v>0</v>
      </c>
      <c r="DJ254" s="91">
        <f t="shared" si="354"/>
        <v>0</v>
      </c>
      <c r="DK254" s="89">
        <f t="shared" si="355"/>
        <v>0</v>
      </c>
      <c r="DL254" s="89">
        <f t="shared" si="356"/>
        <v>0</v>
      </c>
      <c r="DM254" s="89">
        <f t="shared" si="357"/>
        <v>0</v>
      </c>
      <c r="DN254" s="89">
        <f t="shared" si="358"/>
        <v>0</v>
      </c>
      <c r="DO254" s="89">
        <f t="shared" si="359"/>
        <v>0</v>
      </c>
      <c r="DP254" s="94">
        <f t="shared" si="360"/>
        <v>0</v>
      </c>
      <c r="DQ254" s="90">
        <f t="shared" si="361"/>
        <v>0</v>
      </c>
      <c r="DR254" s="342">
        <f t="shared" si="362"/>
        <v>0</v>
      </c>
      <c r="DS254" s="343">
        <f t="shared" si="363"/>
        <v>0</v>
      </c>
      <c r="DT254" s="343">
        <f t="shared" si="364"/>
        <v>0</v>
      </c>
      <c r="DU254" s="343">
        <f t="shared" si="365"/>
        <v>0</v>
      </c>
      <c r="DV254" s="89">
        <f t="shared" si="366"/>
        <v>0</v>
      </c>
      <c r="DW254" s="89">
        <f t="shared" si="367"/>
        <v>0</v>
      </c>
      <c r="DX254" s="343">
        <f t="shared" si="368"/>
        <v>0</v>
      </c>
      <c r="DY254" s="343">
        <f t="shared" si="369"/>
        <v>0</v>
      </c>
      <c r="DZ254" s="343">
        <f t="shared" si="370"/>
        <v>0</v>
      </c>
      <c r="EA254" s="94">
        <f t="shared" si="371"/>
        <v>0</v>
      </c>
      <c r="EB254" s="90">
        <f t="shared" si="372"/>
        <v>0</v>
      </c>
      <c r="EC254" s="91">
        <f t="shared" si="373"/>
        <v>0</v>
      </c>
      <c r="ED254" s="89">
        <f t="shared" si="374"/>
        <v>0</v>
      </c>
      <c r="EE254" s="89">
        <f t="shared" si="375"/>
        <v>0</v>
      </c>
      <c r="EF254" s="89">
        <f t="shared" si="376"/>
        <v>0</v>
      </c>
      <c r="EG254" s="89">
        <f t="shared" si="377"/>
        <v>0</v>
      </c>
      <c r="EH254" s="89">
        <f t="shared" si="378"/>
        <v>0</v>
      </c>
      <c r="EI254" s="89">
        <f t="shared" si="379"/>
        <v>0</v>
      </c>
      <c r="EJ254" s="89">
        <f t="shared" si="380"/>
        <v>0</v>
      </c>
      <c r="EK254" s="94">
        <f t="shared" si="381"/>
        <v>0</v>
      </c>
      <c r="EL254" s="94">
        <f t="shared" si="382"/>
        <v>0</v>
      </c>
      <c r="EM254" s="90">
        <f t="shared" si="383"/>
        <v>0</v>
      </c>
      <c r="EN254" s="91">
        <f t="shared" si="299"/>
        <v>0</v>
      </c>
      <c r="EO254" s="89">
        <f t="shared" si="300"/>
        <v>0</v>
      </c>
      <c r="EP254" s="89">
        <f t="shared" si="301"/>
        <v>0</v>
      </c>
      <c r="EQ254" s="89">
        <f t="shared" si="302"/>
        <v>0</v>
      </c>
      <c r="ER254" s="89">
        <f t="shared" si="303"/>
        <v>0</v>
      </c>
      <c r="ES254" s="89">
        <f t="shared" si="384"/>
        <v>0</v>
      </c>
      <c r="ET254" s="89">
        <f t="shared" si="304"/>
        <v>0</v>
      </c>
      <c r="EU254" s="89">
        <f t="shared" si="305"/>
        <v>0</v>
      </c>
      <c r="EV254" s="94">
        <f t="shared" si="306"/>
        <v>0</v>
      </c>
      <c r="EW254" s="94">
        <f t="shared" si="307"/>
        <v>0</v>
      </c>
      <c r="EX254" s="90">
        <f t="shared" si="308"/>
        <v>0</v>
      </c>
      <c r="EY254" s="662"/>
    </row>
    <row r="255" spans="1:155" ht="22.5" customHeight="1">
      <c r="A255" s="13">
        <f t="shared" si="297"/>
        <v>0</v>
      </c>
      <c r="B255" s="35">
        <v>76</v>
      </c>
      <c r="C255" s="334">
        <v>247</v>
      </c>
      <c r="D255" s="6">
        <f t="shared" si="298"/>
        <v>0</v>
      </c>
      <c r="E255" s="79"/>
      <c r="F255" s="443" t="str">
        <f t="shared" si="385"/>
        <v/>
      </c>
      <c r="G255" s="79">
        <f>'Data Paste From Shala Darpan'!L248</f>
        <v>0</v>
      </c>
      <c r="H255" s="79">
        <f>'Data Paste From Shala Darpan'!F248</f>
        <v>0</v>
      </c>
      <c r="I255" s="79">
        <f>'Data Paste From Shala Darpan'!H248</f>
        <v>0</v>
      </c>
      <c r="J255" s="79">
        <f>'Data Paste From Shala Darpan'!I248</f>
        <v>0</v>
      </c>
      <c r="K255" s="337">
        <f>'Data Paste From Shala Darpan'!K248</f>
        <v>0</v>
      </c>
      <c r="L255" s="214" t="str">
        <f t="shared" si="309"/>
        <v/>
      </c>
      <c r="M255" s="174"/>
      <c r="N255" s="175" t="str">
        <f t="shared" si="131"/>
        <v/>
      </c>
      <c r="O255" s="220">
        <f t="shared" si="310"/>
        <v>0</v>
      </c>
      <c r="P255" s="681"/>
      <c r="Q255" s="137"/>
      <c r="R255" s="138"/>
      <c r="S255" s="138"/>
      <c r="T255" s="139"/>
      <c r="U255" s="138"/>
      <c r="V255" s="414">
        <f t="shared" si="311"/>
        <v>0</v>
      </c>
      <c r="W255" s="138"/>
      <c r="X255" s="193"/>
      <c r="Y255" s="194"/>
      <c r="Z255" s="194"/>
      <c r="AA255" s="195"/>
      <c r="AB255" s="194"/>
      <c r="AC255" s="417">
        <f t="shared" si="312"/>
        <v>0</v>
      </c>
      <c r="AD255" s="194"/>
      <c r="AE255" s="242"/>
      <c r="AF255" s="243"/>
      <c r="AG255" s="243"/>
      <c r="AH255" s="244"/>
      <c r="AI255" s="243"/>
      <c r="AJ255" s="420">
        <f t="shared" si="313"/>
        <v>0</v>
      </c>
      <c r="AK255" s="243"/>
      <c r="AL255" s="143"/>
      <c r="AM255" s="144"/>
      <c r="AN255" s="144"/>
      <c r="AO255" s="145"/>
      <c r="AP255" s="144"/>
      <c r="AQ255" s="423">
        <f t="shared" si="314"/>
        <v>0</v>
      </c>
      <c r="AR255" s="144"/>
      <c r="AS255" s="257"/>
      <c r="AT255" s="258"/>
      <c r="AU255" s="258"/>
      <c r="AV255" s="259"/>
      <c r="AW255" s="258"/>
      <c r="AX255" s="426">
        <f t="shared" si="315"/>
        <v>0</v>
      </c>
      <c r="AY255" s="258"/>
      <c r="AZ255" s="295"/>
      <c r="BA255" s="296"/>
      <c r="BB255" s="296"/>
      <c r="BC255" s="297"/>
      <c r="BD255" s="296"/>
      <c r="BE255" s="429">
        <f t="shared" si="316"/>
        <v>0</v>
      </c>
      <c r="BF255" s="296"/>
      <c r="BG255" s="257"/>
      <c r="BH255" s="258"/>
      <c r="BI255" s="258"/>
      <c r="BJ255" s="259"/>
      <c r="BK255" s="258"/>
      <c r="BL255" s="426">
        <f t="shared" si="317"/>
        <v>0</v>
      </c>
      <c r="BM255" s="258"/>
      <c r="BN255" s="266">
        <v>0</v>
      </c>
      <c r="BO255" s="267">
        <v>0</v>
      </c>
      <c r="BP255" s="274">
        <v>0</v>
      </c>
      <c r="BQ255" s="275">
        <v>0</v>
      </c>
      <c r="BR255" s="282">
        <v>0</v>
      </c>
      <c r="BS255" s="283">
        <v>0</v>
      </c>
      <c r="BT255" s="202">
        <v>0</v>
      </c>
      <c r="BU255" s="203">
        <v>0</v>
      </c>
      <c r="BV255" s="203">
        <v>0</v>
      </c>
      <c r="BW255" s="150">
        <v>0</v>
      </c>
      <c r="BX255" s="151">
        <v>0</v>
      </c>
      <c r="BY255" s="301">
        <v>0</v>
      </c>
      <c r="BZ255" s="91">
        <f t="shared" si="318"/>
        <v>0</v>
      </c>
      <c r="CA255" s="89">
        <f t="shared" si="319"/>
        <v>0</v>
      </c>
      <c r="CB255" s="89">
        <f t="shared" si="320"/>
        <v>0</v>
      </c>
      <c r="CC255" s="89">
        <f t="shared" si="321"/>
        <v>0</v>
      </c>
      <c r="CD255" s="89">
        <f t="shared" si="322"/>
        <v>0</v>
      </c>
      <c r="CE255" s="89">
        <f t="shared" si="323"/>
        <v>0</v>
      </c>
      <c r="CF255" s="89">
        <f t="shared" si="324"/>
        <v>0</v>
      </c>
      <c r="CG255" s="89">
        <f t="shared" si="325"/>
        <v>0</v>
      </c>
      <c r="CH255" s="94">
        <f t="shared" si="326"/>
        <v>0</v>
      </c>
      <c r="CI255" s="94">
        <f t="shared" si="327"/>
        <v>0</v>
      </c>
      <c r="CJ255" s="90">
        <f t="shared" si="328"/>
        <v>0</v>
      </c>
      <c r="CK255" s="91">
        <f t="shared" si="329"/>
        <v>0</v>
      </c>
      <c r="CL255" s="89">
        <f t="shared" si="330"/>
        <v>0</v>
      </c>
      <c r="CM255" s="89">
        <f t="shared" si="331"/>
        <v>0</v>
      </c>
      <c r="CN255" s="89">
        <f t="shared" si="332"/>
        <v>0</v>
      </c>
      <c r="CO255" s="89">
        <f t="shared" si="333"/>
        <v>0</v>
      </c>
      <c r="CP255" s="89">
        <f t="shared" si="334"/>
        <v>0</v>
      </c>
      <c r="CQ255" s="89">
        <f t="shared" si="335"/>
        <v>0</v>
      </c>
      <c r="CR255" s="89">
        <f t="shared" si="336"/>
        <v>0</v>
      </c>
      <c r="CS255" s="94">
        <f t="shared" si="337"/>
        <v>0</v>
      </c>
      <c r="CT255" s="94">
        <f t="shared" si="338"/>
        <v>0</v>
      </c>
      <c r="CU255" s="90">
        <f t="shared" si="339"/>
        <v>0</v>
      </c>
      <c r="CV255" s="91">
        <f t="shared" si="340"/>
        <v>0</v>
      </c>
      <c r="CW255" s="89">
        <f t="shared" si="341"/>
        <v>0</v>
      </c>
      <c r="CX255" s="89">
        <f t="shared" si="342"/>
        <v>0</v>
      </c>
      <c r="CY255" s="89">
        <f t="shared" si="343"/>
        <v>0</v>
      </c>
      <c r="CZ255" s="89">
        <f t="shared" si="344"/>
        <v>0</v>
      </c>
      <c r="DA255" s="89">
        <f t="shared" si="345"/>
        <v>0</v>
      </c>
      <c r="DB255" s="89">
        <f t="shared" si="346"/>
        <v>0</v>
      </c>
      <c r="DC255" s="89">
        <f t="shared" si="347"/>
        <v>0</v>
      </c>
      <c r="DD255" s="94">
        <f t="shared" si="348"/>
        <v>0</v>
      </c>
      <c r="DE255" s="94">
        <f t="shared" si="349"/>
        <v>0</v>
      </c>
      <c r="DF255" s="90">
        <f t="shared" si="350"/>
        <v>0</v>
      </c>
      <c r="DG255" s="91">
        <f t="shared" si="351"/>
        <v>0</v>
      </c>
      <c r="DH255" s="91">
        <f t="shared" si="352"/>
        <v>0</v>
      </c>
      <c r="DI255" s="91">
        <f t="shared" si="353"/>
        <v>0</v>
      </c>
      <c r="DJ255" s="91">
        <f t="shared" si="354"/>
        <v>0</v>
      </c>
      <c r="DK255" s="89">
        <f t="shared" si="355"/>
        <v>0</v>
      </c>
      <c r="DL255" s="89">
        <f t="shared" si="356"/>
        <v>0</v>
      </c>
      <c r="DM255" s="89">
        <f t="shared" si="357"/>
        <v>0</v>
      </c>
      <c r="DN255" s="89">
        <f t="shared" si="358"/>
        <v>0</v>
      </c>
      <c r="DO255" s="89">
        <f t="shared" si="359"/>
        <v>0</v>
      </c>
      <c r="DP255" s="94">
        <f t="shared" si="360"/>
        <v>0</v>
      </c>
      <c r="DQ255" s="90">
        <f t="shared" si="361"/>
        <v>0</v>
      </c>
      <c r="DR255" s="342">
        <f t="shared" si="362"/>
        <v>0</v>
      </c>
      <c r="DS255" s="343">
        <f t="shared" si="363"/>
        <v>0</v>
      </c>
      <c r="DT255" s="343">
        <f t="shared" si="364"/>
        <v>0</v>
      </c>
      <c r="DU255" s="343">
        <f t="shared" si="365"/>
        <v>0</v>
      </c>
      <c r="DV255" s="89">
        <f t="shared" si="366"/>
        <v>0</v>
      </c>
      <c r="DW255" s="89">
        <f t="shared" si="367"/>
        <v>0</v>
      </c>
      <c r="DX255" s="343">
        <f t="shared" si="368"/>
        <v>0</v>
      </c>
      <c r="DY255" s="343">
        <f t="shared" si="369"/>
        <v>0</v>
      </c>
      <c r="DZ255" s="343">
        <f t="shared" si="370"/>
        <v>0</v>
      </c>
      <c r="EA255" s="94">
        <f t="shared" si="371"/>
        <v>0</v>
      </c>
      <c r="EB255" s="90">
        <f t="shared" si="372"/>
        <v>0</v>
      </c>
      <c r="EC255" s="91">
        <f t="shared" si="373"/>
        <v>0</v>
      </c>
      <c r="ED255" s="89">
        <f t="shared" si="374"/>
        <v>0</v>
      </c>
      <c r="EE255" s="89">
        <f t="shared" si="375"/>
        <v>0</v>
      </c>
      <c r="EF255" s="89">
        <f t="shared" si="376"/>
        <v>0</v>
      </c>
      <c r="EG255" s="89">
        <f t="shared" si="377"/>
        <v>0</v>
      </c>
      <c r="EH255" s="89">
        <f t="shared" si="378"/>
        <v>0</v>
      </c>
      <c r="EI255" s="89">
        <f t="shared" si="379"/>
        <v>0</v>
      </c>
      <c r="EJ255" s="89">
        <f t="shared" si="380"/>
        <v>0</v>
      </c>
      <c r="EK255" s="94">
        <f t="shared" si="381"/>
        <v>0</v>
      </c>
      <c r="EL255" s="94">
        <f t="shared" si="382"/>
        <v>0</v>
      </c>
      <c r="EM255" s="90">
        <f t="shared" si="383"/>
        <v>0</v>
      </c>
      <c r="EN255" s="91">
        <f t="shared" si="299"/>
        <v>0</v>
      </c>
      <c r="EO255" s="89">
        <f t="shared" si="300"/>
        <v>0</v>
      </c>
      <c r="EP255" s="89">
        <f t="shared" si="301"/>
        <v>0</v>
      </c>
      <c r="EQ255" s="89">
        <f t="shared" si="302"/>
        <v>0</v>
      </c>
      <c r="ER255" s="89">
        <f t="shared" si="303"/>
        <v>0</v>
      </c>
      <c r="ES255" s="89">
        <f t="shared" si="384"/>
        <v>0</v>
      </c>
      <c r="ET255" s="89">
        <f t="shared" si="304"/>
        <v>0</v>
      </c>
      <c r="EU255" s="89">
        <f t="shared" si="305"/>
        <v>0</v>
      </c>
      <c r="EV255" s="94">
        <f t="shared" si="306"/>
        <v>0</v>
      </c>
      <c r="EW255" s="94">
        <f t="shared" si="307"/>
        <v>0</v>
      </c>
      <c r="EX255" s="90">
        <f t="shared" si="308"/>
        <v>0</v>
      </c>
      <c r="EY255" s="662"/>
    </row>
    <row r="256" spans="1:155" ht="22.5" customHeight="1">
      <c r="A256" s="13">
        <f t="shared" si="297"/>
        <v>0</v>
      </c>
      <c r="B256" s="35">
        <v>77</v>
      </c>
      <c r="C256" s="336">
        <v>248</v>
      </c>
      <c r="D256" s="6">
        <f t="shared" si="298"/>
        <v>0</v>
      </c>
      <c r="E256" s="79"/>
      <c r="F256" s="443" t="str">
        <f t="shared" si="385"/>
        <v/>
      </c>
      <c r="G256" s="78">
        <f>'Data Paste From Shala Darpan'!L249</f>
        <v>0</v>
      </c>
      <c r="H256" s="79">
        <f>'Data Paste From Shala Darpan'!F249</f>
        <v>0</v>
      </c>
      <c r="I256" s="79">
        <f>'Data Paste From Shala Darpan'!H249</f>
        <v>0</v>
      </c>
      <c r="J256" s="79">
        <f>'Data Paste From Shala Darpan'!I249</f>
        <v>0</v>
      </c>
      <c r="K256" s="337">
        <f>'Data Paste From Shala Darpan'!K249</f>
        <v>0</v>
      </c>
      <c r="L256" s="214" t="str">
        <f t="shared" si="309"/>
        <v/>
      </c>
      <c r="M256" s="174"/>
      <c r="N256" s="175" t="str">
        <f t="shared" si="131"/>
        <v/>
      </c>
      <c r="O256" s="220">
        <f t="shared" si="310"/>
        <v>0</v>
      </c>
      <c r="P256" s="681"/>
      <c r="Q256" s="137"/>
      <c r="R256" s="138"/>
      <c r="S256" s="138"/>
      <c r="T256" s="139"/>
      <c r="U256" s="138"/>
      <c r="V256" s="414">
        <f t="shared" si="311"/>
        <v>0</v>
      </c>
      <c r="W256" s="138"/>
      <c r="X256" s="193"/>
      <c r="Y256" s="194"/>
      <c r="Z256" s="194"/>
      <c r="AA256" s="195"/>
      <c r="AB256" s="194"/>
      <c r="AC256" s="417">
        <f t="shared" si="312"/>
        <v>0</v>
      </c>
      <c r="AD256" s="194"/>
      <c r="AE256" s="242"/>
      <c r="AF256" s="243"/>
      <c r="AG256" s="243"/>
      <c r="AH256" s="244"/>
      <c r="AI256" s="243"/>
      <c r="AJ256" s="420">
        <f t="shared" si="313"/>
        <v>0</v>
      </c>
      <c r="AK256" s="243"/>
      <c r="AL256" s="143"/>
      <c r="AM256" s="144"/>
      <c r="AN256" s="144"/>
      <c r="AO256" s="145"/>
      <c r="AP256" s="144"/>
      <c r="AQ256" s="423">
        <f t="shared" si="314"/>
        <v>0</v>
      </c>
      <c r="AR256" s="144"/>
      <c r="AS256" s="257"/>
      <c r="AT256" s="258"/>
      <c r="AU256" s="258"/>
      <c r="AV256" s="259"/>
      <c r="AW256" s="258"/>
      <c r="AX256" s="426">
        <f t="shared" si="315"/>
        <v>0</v>
      </c>
      <c r="AY256" s="258"/>
      <c r="AZ256" s="295"/>
      <c r="BA256" s="296"/>
      <c r="BB256" s="296"/>
      <c r="BC256" s="297"/>
      <c r="BD256" s="296"/>
      <c r="BE256" s="429">
        <f t="shared" si="316"/>
        <v>0</v>
      </c>
      <c r="BF256" s="296"/>
      <c r="BG256" s="257"/>
      <c r="BH256" s="258"/>
      <c r="BI256" s="258"/>
      <c r="BJ256" s="259"/>
      <c r="BK256" s="258"/>
      <c r="BL256" s="426">
        <f t="shared" si="317"/>
        <v>0</v>
      </c>
      <c r="BM256" s="258"/>
      <c r="BN256" s="266">
        <v>0</v>
      </c>
      <c r="BO256" s="267">
        <v>0</v>
      </c>
      <c r="BP256" s="274">
        <v>0</v>
      </c>
      <c r="BQ256" s="275">
        <v>0</v>
      </c>
      <c r="BR256" s="282">
        <v>0</v>
      </c>
      <c r="BS256" s="283">
        <v>0</v>
      </c>
      <c r="BT256" s="202">
        <v>0</v>
      </c>
      <c r="BU256" s="203">
        <v>0</v>
      </c>
      <c r="BV256" s="203">
        <v>0</v>
      </c>
      <c r="BW256" s="150">
        <v>0</v>
      </c>
      <c r="BX256" s="151">
        <v>0</v>
      </c>
      <c r="BY256" s="301">
        <v>0</v>
      </c>
      <c r="BZ256" s="91">
        <f t="shared" si="318"/>
        <v>0</v>
      </c>
      <c r="CA256" s="89">
        <f t="shared" si="319"/>
        <v>0</v>
      </c>
      <c r="CB256" s="89">
        <f t="shared" si="320"/>
        <v>0</v>
      </c>
      <c r="CC256" s="89">
        <f t="shared" si="321"/>
        <v>0</v>
      </c>
      <c r="CD256" s="89">
        <f t="shared" si="322"/>
        <v>0</v>
      </c>
      <c r="CE256" s="89">
        <f t="shared" si="323"/>
        <v>0</v>
      </c>
      <c r="CF256" s="89">
        <f t="shared" si="324"/>
        <v>0</v>
      </c>
      <c r="CG256" s="89">
        <f t="shared" si="325"/>
        <v>0</v>
      </c>
      <c r="CH256" s="94">
        <f t="shared" si="326"/>
        <v>0</v>
      </c>
      <c r="CI256" s="94">
        <f t="shared" si="327"/>
        <v>0</v>
      </c>
      <c r="CJ256" s="90">
        <f t="shared" si="328"/>
        <v>0</v>
      </c>
      <c r="CK256" s="91">
        <f t="shared" si="329"/>
        <v>0</v>
      </c>
      <c r="CL256" s="89">
        <f t="shared" si="330"/>
        <v>0</v>
      </c>
      <c r="CM256" s="89">
        <f t="shared" si="331"/>
        <v>0</v>
      </c>
      <c r="CN256" s="89">
        <f t="shared" si="332"/>
        <v>0</v>
      </c>
      <c r="CO256" s="89">
        <f t="shared" si="333"/>
        <v>0</v>
      </c>
      <c r="CP256" s="89">
        <f t="shared" si="334"/>
        <v>0</v>
      </c>
      <c r="CQ256" s="89">
        <f t="shared" si="335"/>
        <v>0</v>
      </c>
      <c r="CR256" s="89">
        <f t="shared" si="336"/>
        <v>0</v>
      </c>
      <c r="CS256" s="94">
        <f t="shared" si="337"/>
        <v>0</v>
      </c>
      <c r="CT256" s="94">
        <f t="shared" si="338"/>
        <v>0</v>
      </c>
      <c r="CU256" s="90">
        <f t="shared" si="339"/>
        <v>0</v>
      </c>
      <c r="CV256" s="91">
        <f t="shared" si="340"/>
        <v>0</v>
      </c>
      <c r="CW256" s="89">
        <f t="shared" si="341"/>
        <v>0</v>
      </c>
      <c r="CX256" s="89">
        <f t="shared" si="342"/>
        <v>0</v>
      </c>
      <c r="CY256" s="89">
        <f t="shared" si="343"/>
        <v>0</v>
      </c>
      <c r="CZ256" s="89">
        <f t="shared" si="344"/>
        <v>0</v>
      </c>
      <c r="DA256" s="89">
        <f t="shared" si="345"/>
        <v>0</v>
      </c>
      <c r="DB256" s="89">
        <f t="shared" si="346"/>
        <v>0</v>
      </c>
      <c r="DC256" s="89">
        <f t="shared" si="347"/>
        <v>0</v>
      </c>
      <c r="DD256" s="94">
        <f t="shared" si="348"/>
        <v>0</v>
      </c>
      <c r="DE256" s="94">
        <f t="shared" si="349"/>
        <v>0</v>
      </c>
      <c r="DF256" s="90">
        <f t="shared" si="350"/>
        <v>0</v>
      </c>
      <c r="DG256" s="91">
        <f t="shared" si="351"/>
        <v>0</v>
      </c>
      <c r="DH256" s="91">
        <f t="shared" si="352"/>
        <v>0</v>
      </c>
      <c r="DI256" s="91">
        <f t="shared" si="353"/>
        <v>0</v>
      </c>
      <c r="DJ256" s="91">
        <f t="shared" si="354"/>
        <v>0</v>
      </c>
      <c r="DK256" s="89">
        <f t="shared" si="355"/>
        <v>0</v>
      </c>
      <c r="DL256" s="89">
        <f t="shared" si="356"/>
        <v>0</v>
      </c>
      <c r="DM256" s="89">
        <f t="shared" si="357"/>
        <v>0</v>
      </c>
      <c r="DN256" s="89">
        <f t="shared" si="358"/>
        <v>0</v>
      </c>
      <c r="DO256" s="89">
        <f t="shared" si="359"/>
        <v>0</v>
      </c>
      <c r="DP256" s="94">
        <f t="shared" si="360"/>
        <v>0</v>
      </c>
      <c r="DQ256" s="90">
        <f t="shared" si="361"/>
        <v>0</v>
      </c>
      <c r="DR256" s="342">
        <f t="shared" si="362"/>
        <v>0</v>
      </c>
      <c r="DS256" s="343">
        <f t="shared" si="363"/>
        <v>0</v>
      </c>
      <c r="DT256" s="343">
        <f t="shared" si="364"/>
        <v>0</v>
      </c>
      <c r="DU256" s="343">
        <f t="shared" si="365"/>
        <v>0</v>
      </c>
      <c r="DV256" s="89">
        <f t="shared" si="366"/>
        <v>0</v>
      </c>
      <c r="DW256" s="89">
        <f t="shared" si="367"/>
        <v>0</v>
      </c>
      <c r="DX256" s="343">
        <f t="shared" si="368"/>
        <v>0</v>
      </c>
      <c r="DY256" s="343">
        <f t="shared" si="369"/>
        <v>0</v>
      </c>
      <c r="DZ256" s="343">
        <f t="shared" si="370"/>
        <v>0</v>
      </c>
      <c r="EA256" s="94">
        <f t="shared" si="371"/>
        <v>0</v>
      </c>
      <c r="EB256" s="90">
        <f t="shared" si="372"/>
        <v>0</v>
      </c>
      <c r="EC256" s="91">
        <f t="shared" si="373"/>
        <v>0</v>
      </c>
      <c r="ED256" s="89">
        <f t="shared" si="374"/>
        <v>0</v>
      </c>
      <c r="EE256" s="89">
        <f t="shared" si="375"/>
        <v>0</v>
      </c>
      <c r="EF256" s="89">
        <f t="shared" si="376"/>
        <v>0</v>
      </c>
      <c r="EG256" s="89">
        <f t="shared" si="377"/>
        <v>0</v>
      </c>
      <c r="EH256" s="89">
        <f t="shared" si="378"/>
        <v>0</v>
      </c>
      <c r="EI256" s="89">
        <f t="shared" si="379"/>
        <v>0</v>
      </c>
      <c r="EJ256" s="89">
        <f t="shared" si="380"/>
        <v>0</v>
      </c>
      <c r="EK256" s="94">
        <f t="shared" si="381"/>
        <v>0</v>
      </c>
      <c r="EL256" s="94">
        <f t="shared" si="382"/>
        <v>0</v>
      </c>
      <c r="EM256" s="90">
        <f t="shared" si="383"/>
        <v>0</v>
      </c>
      <c r="EN256" s="91">
        <f t="shared" si="299"/>
        <v>0</v>
      </c>
      <c r="EO256" s="89">
        <f t="shared" si="300"/>
        <v>0</v>
      </c>
      <c r="EP256" s="89">
        <f t="shared" si="301"/>
        <v>0</v>
      </c>
      <c r="EQ256" s="89">
        <f t="shared" si="302"/>
        <v>0</v>
      </c>
      <c r="ER256" s="89">
        <f t="shared" si="303"/>
        <v>0</v>
      </c>
      <c r="ES256" s="89">
        <f t="shared" si="384"/>
        <v>0</v>
      </c>
      <c r="ET256" s="89">
        <f t="shared" si="304"/>
        <v>0</v>
      </c>
      <c r="EU256" s="89">
        <f t="shared" si="305"/>
        <v>0</v>
      </c>
      <c r="EV256" s="94">
        <f t="shared" si="306"/>
        <v>0</v>
      </c>
      <c r="EW256" s="94">
        <f t="shared" si="307"/>
        <v>0</v>
      </c>
      <c r="EX256" s="90">
        <f t="shared" si="308"/>
        <v>0</v>
      </c>
      <c r="EY256" s="662"/>
    </row>
    <row r="257" spans="1:155" ht="22.5" customHeight="1">
      <c r="A257" s="13">
        <f t="shared" si="297"/>
        <v>0</v>
      </c>
      <c r="B257" s="35">
        <v>78</v>
      </c>
      <c r="C257" s="334">
        <v>249</v>
      </c>
      <c r="D257" s="6">
        <f t="shared" si="298"/>
        <v>0</v>
      </c>
      <c r="E257" s="79"/>
      <c r="F257" s="443" t="str">
        <f t="shared" si="385"/>
        <v/>
      </c>
      <c r="G257" s="79">
        <f>'Data Paste From Shala Darpan'!L250</f>
        <v>0</v>
      </c>
      <c r="H257" s="79">
        <f>'Data Paste From Shala Darpan'!F250</f>
        <v>0</v>
      </c>
      <c r="I257" s="79">
        <f>'Data Paste From Shala Darpan'!H250</f>
        <v>0</v>
      </c>
      <c r="J257" s="79">
        <f>'Data Paste From Shala Darpan'!I250</f>
        <v>0</v>
      </c>
      <c r="K257" s="337">
        <f>'Data Paste From Shala Darpan'!K250</f>
        <v>0</v>
      </c>
      <c r="L257" s="214" t="str">
        <f t="shared" si="309"/>
        <v/>
      </c>
      <c r="M257" s="174"/>
      <c r="N257" s="175" t="str">
        <f t="shared" si="131"/>
        <v/>
      </c>
      <c r="O257" s="220">
        <f t="shared" si="310"/>
        <v>0</v>
      </c>
      <c r="P257" s="681"/>
      <c r="Q257" s="137"/>
      <c r="R257" s="138"/>
      <c r="S257" s="138"/>
      <c r="T257" s="139"/>
      <c r="U257" s="138"/>
      <c r="V257" s="414">
        <f t="shared" si="311"/>
        <v>0</v>
      </c>
      <c r="W257" s="138"/>
      <c r="X257" s="193"/>
      <c r="Y257" s="194"/>
      <c r="Z257" s="194"/>
      <c r="AA257" s="195"/>
      <c r="AB257" s="194"/>
      <c r="AC257" s="417">
        <f t="shared" si="312"/>
        <v>0</v>
      </c>
      <c r="AD257" s="194"/>
      <c r="AE257" s="242"/>
      <c r="AF257" s="243"/>
      <c r="AG257" s="243"/>
      <c r="AH257" s="244"/>
      <c r="AI257" s="243"/>
      <c r="AJ257" s="420">
        <f t="shared" si="313"/>
        <v>0</v>
      </c>
      <c r="AK257" s="243"/>
      <c r="AL257" s="143"/>
      <c r="AM257" s="144"/>
      <c r="AN257" s="144"/>
      <c r="AO257" s="145"/>
      <c r="AP257" s="144"/>
      <c r="AQ257" s="423">
        <f t="shared" si="314"/>
        <v>0</v>
      </c>
      <c r="AR257" s="144"/>
      <c r="AS257" s="257"/>
      <c r="AT257" s="258"/>
      <c r="AU257" s="258"/>
      <c r="AV257" s="259"/>
      <c r="AW257" s="258"/>
      <c r="AX257" s="426">
        <f t="shared" si="315"/>
        <v>0</v>
      </c>
      <c r="AY257" s="258"/>
      <c r="AZ257" s="295"/>
      <c r="BA257" s="296"/>
      <c r="BB257" s="296"/>
      <c r="BC257" s="297"/>
      <c r="BD257" s="296"/>
      <c r="BE257" s="429">
        <f t="shared" si="316"/>
        <v>0</v>
      </c>
      <c r="BF257" s="296"/>
      <c r="BG257" s="257"/>
      <c r="BH257" s="258"/>
      <c r="BI257" s="258"/>
      <c r="BJ257" s="259"/>
      <c r="BK257" s="258"/>
      <c r="BL257" s="426">
        <f t="shared" si="317"/>
        <v>0</v>
      </c>
      <c r="BM257" s="258"/>
      <c r="BN257" s="266">
        <v>0</v>
      </c>
      <c r="BO257" s="267">
        <v>0</v>
      </c>
      <c r="BP257" s="274">
        <v>0</v>
      </c>
      <c r="BQ257" s="275">
        <v>0</v>
      </c>
      <c r="BR257" s="282">
        <v>0</v>
      </c>
      <c r="BS257" s="283">
        <v>0</v>
      </c>
      <c r="BT257" s="202">
        <v>0</v>
      </c>
      <c r="BU257" s="203">
        <v>0</v>
      </c>
      <c r="BV257" s="203">
        <v>0</v>
      </c>
      <c r="BW257" s="150">
        <v>0</v>
      </c>
      <c r="BX257" s="151">
        <v>0</v>
      </c>
      <c r="BY257" s="301">
        <v>0</v>
      </c>
      <c r="BZ257" s="91">
        <f t="shared" si="318"/>
        <v>0</v>
      </c>
      <c r="CA257" s="89">
        <f t="shared" si="319"/>
        <v>0</v>
      </c>
      <c r="CB257" s="89">
        <f t="shared" si="320"/>
        <v>0</v>
      </c>
      <c r="CC257" s="89">
        <f t="shared" si="321"/>
        <v>0</v>
      </c>
      <c r="CD257" s="89">
        <f t="shared" si="322"/>
        <v>0</v>
      </c>
      <c r="CE257" s="89">
        <f t="shared" si="323"/>
        <v>0</v>
      </c>
      <c r="CF257" s="89">
        <f t="shared" si="324"/>
        <v>0</v>
      </c>
      <c r="CG257" s="89">
        <f t="shared" si="325"/>
        <v>0</v>
      </c>
      <c r="CH257" s="94">
        <f t="shared" si="326"/>
        <v>0</v>
      </c>
      <c r="CI257" s="94">
        <f t="shared" si="327"/>
        <v>0</v>
      </c>
      <c r="CJ257" s="90">
        <f t="shared" si="328"/>
        <v>0</v>
      </c>
      <c r="CK257" s="91">
        <f t="shared" si="329"/>
        <v>0</v>
      </c>
      <c r="CL257" s="89">
        <f t="shared" si="330"/>
        <v>0</v>
      </c>
      <c r="CM257" s="89">
        <f t="shared" si="331"/>
        <v>0</v>
      </c>
      <c r="CN257" s="89">
        <f t="shared" si="332"/>
        <v>0</v>
      </c>
      <c r="CO257" s="89">
        <f t="shared" si="333"/>
        <v>0</v>
      </c>
      <c r="CP257" s="89">
        <f t="shared" si="334"/>
        <v>0</v>
      </c>
      <c r="CQ257" s="89">
        <f t="shared" si="335"/>
        <v>0</v>
      </c>
      <c r="CR257" s="89">
        <f t="shared" si="336"/>
        <v>0</v>
      </c>
      <c r="CS257" s="94">
        <f t="shared" si="337"/>
        <v>0</v>
      </c>
      <c r="CT257" s="94">
        <f t="shared" si="338"/>
        <v>0</v>
      </c>
      <c r="CU257" s="90">
        <f t="shared" si="339"/>
        <v>0</v>
      </c>
      <c r="CV257" s="91">
        <f t="shared" si="340"/>
        <v>0</v>
      </c>
      <c r="CW257" s="89">
        <f t="shared" si="341"/>
        <v>0</v>
      </c>
      <c r="CX257" s="89">
        <f t="shared" si="342"/>
        <v>0</v>
      </c>
      <c r="CY257" s="89">
        <f t="shared" si="343"/>
        <v>0</v>
      </c>
      <c r="CZ257" s="89">
        <f t="shared" si="344"/>
        <v>0</v>
      </c>
      <c r="DA257" s="89">
        <f t="shared" si="345"/>
        <v>0</v>
      </c>
      <c r="DB257" s="89">
        <f t="shared" si="346"/>
        <v>0</v>
      </c>
      <c r="DC257" s="89">
        <f t="shared" si="347"/>
        <v>0</v>
      </c>
      <c r="DD257" s="94">
        <f t="shared" si="348"/>
        <v>0</v>
      </c>
      <c r="DE257" s="94">
        <f t="shared" si="349"/>
        <v>0</v>
      </c>
      <c r="DF257" s="90">
        <f t="shared" si="350"/>
        <v>0</v>
      </c>
      <c r="DG257" s="91">
        <f t="shared" si="351"/>
        <v>0</v>
      </c>
      <c r="DH257" s="91">
        <f t="shared" si="352"/>
        <v>0</v>
      </c>
      <c r="DI257" s="91">
        <f t="shared" si="353"/>
        <v>0</v>
      </c>
      <c r="DJ257" s="91">
        <f t="shared" si="354"/>
        <v>0</v>
      </c>
      <c r="DK257" s="89">
        <f t="shared" si="355"/>
        <v>0</v>
      </c>
      <c r="DL257" s="89">
        <f t="shared" si="356"/>
        <v>0</v>
      </c>
      <c r="DM257" s="89">
        <f t="shared" si="357"/>
        <v>0</v>
      </c>
      <c r="DN257" s="89">
        <f t="shared" si="358"/>
        <v>0</v>
      </c>
      <c r="DO257" s="89">
        <f t="shared" si="359"/>
        <v>0</v>
      </c>
      <c r="DP257" s="94">
        <f t="shared" si="360"/>
        <v>0</v>
      </c>
      <c r="DQ257" s="90">
        <f t="shared" si="361"/>
        <v>0</v>
      </c>
      <c r="DR257" s="342">
        <f t="shared" si="362"/>
        <v>0</v>
      </c>
      <c r="DS257" s="343">
        <f t="shared" si="363"/>
        <v>0</v>
      </c>
      <c r="DT257" s="343">
        <f t="shared" si="364"/>
        <v>0</v>
      </c>
      <c r="DU257" s="343">
        <f t="shared" si="365"/>
        <v>0</v>
      </c>
      <c r="DV257" s="89">
        <f t="shared" si="366"/>
        <v>0</v>
      </c>
      <c r="DW257" s="89">
        <f t="shared" si="367"/>
        <v>0</v>
      </c>
      <c r="DX257" s="343">
        <f t="shared" si="368"/>
        <v>0</v>
      </c>
      <c r="DY257" s="343">
        <f t="shared" si="369"/>
        <v>0</v>
      </c>
      <c r="DZ257" s="343">
        <f t="shared" si="370"/>
        <v>0</v>
      </c>
      <c r="EA257" s="94">
        <f t="shared" si="371"/>
        <v>0</v>
      </c>
      <c r="EB257" s="90">
        <f t="shared" si="372"/>
        <v>0</v>
      </c>
      <c r="EC257" s="91">
        <f t="shared" si="373"/>
        <v>0</v>
      </c>
      <c r="ED257" s="89">
        <f t="shared" si="374"/>
        <v>0</v>
      </c>
      <c r="EE257" s="89">
        <f t="shared" si="375"/>
        <v>0</v>
      </c>
      <c r="EF257" s="89">
        <f t="shared" si="376"/>
        <v>0</v>
      </c>
      <c r="EG257" s="89">
        <f t="shared" si="377"/>
        <v>0</v>
      </c>
      <c r="EH257" s="89">
        <f t="shared" si="378"/>
        <v>0</v>
      </c>
      <c r="EI257" s="89">
        <f t="shared" si="379"/>
        <v>0</v>
      </c>
      <c r="EJ257" s="89">
        <f t="shared" si="380"/>
        <v>0</v>
      </c>
      <c r="EK257" s="94">
        <f t="shared" si="381"/>
        <v>0</v>
      </c>
      <c r="EL257" s="94">
        <f t="shared" si="382"/>
        <v>0</v>
      </c>
      <c r="EM257" s="90">
        <f t="shared" si="383"/>
        <v>0</v>
      </c>
      <c r="EN257" s="91">
        <f t="shared" si="299"/>
        <v>0</v>
      </c>
      <c r="EO257" s="89">
        <f t="shared" si="300"/>
        <v>0</v>
      </c>
      <c r="EP257" s="89">
        <f t="shared" si="301"/>
        <v>0</v>
      </c>
      <c r="EQ257" s="89">
        <f t="shared" si="302"/>
        <v>0</v>
      </c>
      <c r="ER257" s="89">
        <f t="shared" si="303"/>
        <v>0</v>
      </c>
      <c r="ES257" s="89">
        <f t="shared" si="384"/>
        <v>0</v>
      </c>
      <c r="ET257" s="89">
        <f t="shared" si="304"/>
        <v>0</v>
      </c>
      <c r="EU257" s="89">
        <f t="shared" si="305"/>
        <v>0</v>
      </c>
      <c r="EV257" s="94">
        <f t="shared" si="306"/>
        <v>0</v>
      </c>
      <c r="EW257" s="94">
        <f t="shared" si="307"/>
        <v>0</v>
      </c>
      <c r="EX257" s="90">
        <f t="shared" si="308"/>
        <v>0</v>
      </c>
      <c r="EY257" s="662"/>
    </row>
    <row r="258" spans="1:155" ht="22.5" customHeight="1">
      <c r="A258" s="13">
        <f t="shared" si="297"/>
        <v>0</v>
      </c>
      <c r="B258" s="35">
        <v>79</v>
      </c>
      <c r="C258" s="336">
        <v>250</v>
      </c>
      <c r="D258" s="6">
        <f t="shared" si="298"/>
        <v>0</v>
      </c>
      <c r="E258" s="79"/>
      <c r="F258" s="443" t="str">
        <f t="shared" si="385"/>
        <v/>
      </c>
      <c r="G258" s="78">
        <f>'Data Paste From Shala Darpan'!L251</f>
        <v>0</v>
      </c>
      <c r="H258" s="79">
        <f>'Data Paste From Shala Darpan'!F251</f>
        <v>0</v>
      </c>
      <c r="I258" s="79">
        <f>'Data Paste From Shala Darpan'!H251</f>
        <v>0</v>
      </c>
      <c r="J258" s="79">
        <f>'Data Paste From Shala Darpan'!I251</f>
        <v>0</v>
      </c>
      <c r="K258" s="337">
        <f>'Data Paste From Shala Darpan'!K251</f>
        <v>0</v>
      </c>
      <c r="L258" s="214" t="str">
        <f t="shared" si="309"/>
        <v/>
      </c>
      <c r="M258" s="174"/>
      <c r="N258" s="175" t="str">
        <f t="shared" si="131"/>
        <v/>
      </c>
      <c r="O258" s="220">
        <f t="shared" si="310"/>
        <v>0</v>
      </c>
      <c r="P258" s="681"/>
      <c r="Q258" s="137"/>
      <c r="R258" s="138"/>
      <c r="S258" s="138"/>
      <c r="T258" s="139"/>
      <c r="U258" s="138"/>
      <c r="V258" s="414">
        <f t="shared" si="311"/>
        <v>0</v>
      </c>
      <c r="W258" s="138"/>
      <c r="X258" s="193"/>
      <c r="Y258" s="194"/>
      <c r="Z258" s="194"/>
      <c r="AA258" s="195"/>
      <c r="AB258" s="194"/>
      <c r="AC258" s="417">
        <f t="shared" si="312"/>
        <v>0</v>
      </c>
      <c r="AD258" s="194"/>
      <c r="AE258" s="242"/>
      <c r="AF258" s="243"/>
      <c r="AG258" s="243"/>
      <c r="AH258" s="244"/>
      <c r="AI258" s="243"/>
      <c r="AJ258" s="420">
        <f t="shared" si="313"/>
        <v>0</v>
      </c>
      <c r="AK258" s="243"/>
      <c r="AL258" s="143"/>
      <c r="AM258" s="144"/>
      <c r="AN258" s="144"/>
      <c r="AO258" s="145"/>
      <c r="AP258" s="144"/>
      <c r="AQ258" s="423">
        <f t="shared" si="314"/>
        <v>0</v>
      </c>
      <c r="AR258" s="144"/>
      <c r="AS258" s="257"/>
      <c r="AT258" s="258"/>
      <c r="AU258" s="258"/>
      <c r="AV258" s="259"/>
      <c r="AW258" s="258"/>
      <c r="AX258" s="426">
        <f t="shared" si="315"/>
        <v>0</v>
      </c>
      <c r="AY258" s="258"/>
      <c r="AZ258" s="295"/>
      <c r="BA258" s="296"/>
      <c r="BB258" s="296"/>
      <c r="BC258" s="297"/>
      <c r="BD258" s="296"/>
      <c r="BE258" s="429">
        <f t="shared" si="316"/>
        <v>0</v>
      </c>
      <c r="BF258" s="296"/>
      <c r="BG258" s="257"/>
      <c r="BH258" s="258"/>
      <c r="BI258" s="258"/>
      <c r="BJ258" s="259"/>
      <c r="BK258" s="258"/>
      <c r="BL258" s="426">
        <f t="shared" si="317"/>
        <v>0</v>
      </c>
      <c r="BM258" s="258"/>
      <c r="BN258" s="266">
        <v>0</v>
      </c>
      <c r="BO258" s="267">
        <v>0</v>
      </c>
      <c r="BP258" s="274">
        <v>0</v>
      </c>
      <c r="BQ258" s="275">
        <v>0</v>
      </c>
      <c r="BR258" s="282">
        <v>0</v>
      </c>
      <c r="BS258" s="283">
        <v>0</v>
      </c>
      <c r="BT258" s="202">
        <v>0</v>
      </c>
      <c r="BU258" s="203">
        <v>0</v>
      </c>
      <c r="BV258" s="203">
        <v>0</v>
      </c>
      <c r="BW258" s="150">
        <v>0</v>
      </c>
      <c r="BX258" s="151">
        <v>0</v>
      </c>
      <c r="BY258" s="301">
        <v>0</v>
      </c>
      <c r="BZ258" s="91">
        <f t="shared" si="318"/>
        <v>0</v>
      </c>
      <c r="CA258" s="89">
        <f t="shared" si="319"/>
        <v>0</v>
      </c>
      <c r="CB258" s="89">
        <f t="shared" si="320"/>
        <v>0</v>
      </c>
      <c r="CC258" s="89">
        <f t="shared" si="321"/>
        <v>0</v>
      </c>
      <c r="CD258" s="89">
        <f t="shared" si="322"/>
        <v>0</v>
      </c>
      <c r="CE258" s="89">
        <f t="shared" si="323"/>
        <v>0</v>
      </c>
      <c r="CF258" s="89">
        <f t="shared" si="324"/>
        <v>0</v>
      </c>
      <c r="CG258" s="89">
        <f t="shared" si="325"/>
        <v>0</v>
      </c>
      <c r="CH258" s="94">
        <f t="shared" si="326"/>
        <v>0</v>
      </c>
      <c r="CI258" s="94">
        <f t="shared" si="327"/>
        <v>0</v>
      </c>
      <c r="CJ258" s="90">
        <f t="shared" si="328"/>
        <v>0</v>
      </c>
      <c r="CK258" s="91">
        <f t="shared" si="329"/>
        <v>0</v>
      </c>
      <c r="CL258" s="89">
        <f t="shared" si="330"/>
        <v>0</v>
      </c>
      <c r="CM258" s="89">
        <f t="shared" si="331"/>
        <v>0</v>
      </c>
      <c r="CN258" s="89">
        <f t="shared" si="332"/>
        <v>0</v>
      </c>
      <c r="CO258" s="89">
        <f t="shared" si="333"/>
        <v>0</v>
      </c>
      <c r="CP258" s="89">
        <f t="shared" si="334"/>
        <v>0</v>
      </c>
      <c r="CQ258" s="89">
        <f t="shared" si="335"/>
        <v>0</v>
      </c>
      <c r="CR258" s="89">
        <f t="shared" si="336"/>
        <v>0</v>
      </c>
      <c r="CS258" s="94">
        <f t="shared" si="337"/>
        <v>0</v>
      </c>
      <c r="CT258" s="94">
        <f t="shared" si="338"/>
        <v>0</v>
      </c>
      <c r="CU258" s="90">
        <f t="shared" si="339"/>
        <v>0</v>
      </c>
      <c r="CV258" s="91">
        <f t="shared" si="340"/>
        <v>0</v>
      </c>
      <c r="CW258" s="89">
        <f t="shared" si="341"/>
        <v>0</v>
      </c>
      <c r="CX258" s="89">
        <f t="shared" si="342"/>
        <v>0</v>
      </c>
      <c r="CY258" s="89">
        <f t="shared" si="343"/>
        <v>0</v>
      </c>
      <c r="CZ258" s="89">
        <f t="shared" si="344"/>
        <v>0</v>
      </c>
      <c r="DA258" s="89">
        <f t="shared" si="345"/>
        <v>0</v>
      </c>
      <c r="DB258" s="89">
        <f t="shared" si="346"/>
        <v>0</v>
      </c>
      <c r="DC258" s="89">
        <f t="shared" si="347"/>
        <v>0</v>
      </c>
      <c r="DD258" s="94">
        <f t="shared" si="348"/>
        <v>0</v>
      </c>
      <c r="DE258" s="94">
        <f t="shared" si="349"/>
        <v>0</v>
      </c>
      <c r="DF258" s="90">
        <f t="shared" si="350"/>
        <v>0</v>
      </c>
      <c r="DG258" s="91">
        <f t="shared" si="351"/>
        <v>0</v>
      </c>
      <c r="DH258" s="91">
        <f t="shared" si="352"/>
        <v>0</v>
      </c>
      <c r="DI258" s="91">
        <f t="shared" si="353"/>
        <v>0</v>
      </c>
      <c r="DJ258" s="91">
        <f t="shared" si="354"/>
        <v>0</v>
      </c>
      <c r="DK258" s="89">
        <f t="shared" si="355"/>
        <v>0</v>
      </c>
      <c r="DL258" s="89">
        <f t="shared" si="356"/>
        <v>0</v>
      </c>
      <c r="DM258" s="89">
        <f t="shared" si="357"/>
        <v>0</v>
      </c>
      <c r="DN258" s="89">
        <f t="shared" si="358"/>
        <v>0</v>
      </c>
      <c r="DO258" s="89">
        <f t="shared" si="359"/>
        <v>0</v>
      </c>
      <c r="DP258" s="94">
        <f t="shared" si="360"/>
        <v>0</v>
      </c>
      <c r="DQ258" s="90">
        <f t="shared" si="361"/>
        <v>0</v>
      </c>
      <c r="DR258" s="342">
        <f t="shared" si="362"/>
        <v>0</v>
      </c>
      <c r="DS258" s="343">
        <f t="shared" si="363"/>
        <v>0</v>
      </c>
      <c r="DT258" s="343">
        <f t="shared" si="364"/>
        <v>0</v>
      </c>
      <c r="DU258" s="343">
        <f t="shared" si="365"/>
        <v>0</v>
      </c>
      <c r="DV258" s="89">
        <f t="shared" si="366"/>
        <v>0</v>
      </c>
      <c r="DW258" s="89">
        <f t="shared" si="367"/>
        <v>0</v>
      </c>
      <c r="DX258" s="343">
        <f t="shared" si="368"/>
        <v>0</v>
      </c>
      <c r="DY258" s="343">
        <f t="shared" si="369"/>
        <v>0</v>
      </c>
      <c r="DZ258" s="343">
        <f t="shared" si="370"/>
        <v>0</v>
      </c>
      <c r="EA258" s="94">
        <f t="shared" si="371"/>
        <v>0</v>
      </c>
      <c r="EB258" s="90">
        <f t="shared" si="372"/>
        <v>0</v>
      </c>
      <c r="EC258" s="91">
        <f t="shared" si="373"/>
        <v>0</v>
      </c>
      <c r="ED258" s="89">
        <f t="shared" si="374"/>
        <v>0</v>
      </c>
      <c r="EE258" s="89">
        <f t="shared" si="375"/>
        <v>0</v>
      </c>
      <c r="EF258" s="89">
        <f t="shared" si="376"/>
        <v>0</v>
      </c>
      <c r="EG258" s="89">
        <f t="shared" si="377"/>
        <v>0</v>
      </c>
      <c r="EH258" s="89">
        <f t="shared" si="378"/>
        <v>0</v>
      </c>
      <c r="EI258" s="89">
        <f t="shared" si="379"/>
        <v>0</v>
      </c>
      <c r="EJ258" s="89">
        <f t="shared" si="380"/>
        <v>0</v>
      </c>
      <c r="EK258" s="94">
        <f t="shared" si="381"/>
        <v>0</v>
      </c>
      <c r="EL258" s="94">
        <f t="shared" si="382"/>
        <v>0</v>
      </c>
      <c r="EM258" s="90">
        <f t="shared" si="383"/>
        <v>0</v>
      </c>
      <c r="EN258" s="91">
        <f t="shared" si="299"/>
        <v>0</v>
      </c>
      <c r="EO258" s="89">
        <f t="shared" si="300"/>
        <v>0</v>
      </c>
      <c r="EP258" s="89">
        <f t="shared" si="301"/>
        <v>0</v>
      </c>
      <c r="EQ258" s="89">
        <f t="shared" si="302"/>
        <v>0</v>
      </c>
      <c r="ER258" s="89">
        <f t="shared" si="303"/>
        <v>0</v>
      </c>
      <c r="ES258" s="89">
        <f t="shared" si="384"/>
        <v>0</v>
      </c>
      <c r="ET258" s="89">
        <f t="shared" si="304"/>
        <v>0</v>
      </c>
      <c r="EU258" s="89">
        <f t="shared" si="305"/>
        <v>0</v>
      </c>
      <c r="EV258" s="94">
        <f t="shared" si="306"/>
        <v>0</v>
      </c>
      <c r="EW258" s="94">
        <f t="shared" si="307"/>
        <v>0</v>
      </c>
      <c r="EX258" s="90">
        <f t="shared" si="308"/>
        <v>0</v>
      </c>
      <c r="EY258" s="662"/>
    </row>
    <row r="259" spans="1:155" ht="22.5" customHeight="1">
      <c r="A259" s="13">
        <f t="shared" si="297"/>
        <v>0</v>
      </c>
      <c r="B259" s="35">
        <v>80</v>
      </c>
      <c r="C259" s="334">
        <v>251</v>
      </c>
      <c r="D259" s="6">
        <f t="shared" si="298"/>
        <v>0</v>
      </c>
      <c r="E259" s="79"/>
      <c r="F259" s="443" t="str">
        <f t="shared" si="385"/>
        <v/>
      </c>
      <c r="G259" s="79">
        <f>'Data Paste From Shala Darpan'!L252</f>
        <v>0</v>
      </c>
      <c r="H259" s="79">
        <f>'Data Paste From Shala Darpan'!F252</f>
        <v>0</v>
      </c>
      <c r="I259" s="79">
        <f>'Data Paste From Shala Darpan'!H252</f>
        <v>0</v>
      </c>
      <c r="J259" s="79">
        <f>'Data Paste From Shala Darpan'!I252</f>
        <v>0</v>
      </c>
      <c r="K259" s="337">
        <f>'Data Paste From Shala Darpan'!K252</f>
        <v>0</v>
      </c>
      <c r="L259" s="214" t="str">
        <f t="shared" si="309"/>
        <v/>
      </c>
      <c r="M259" s="174"/>
      <c r="N259" s="175" t="str">
        <f t="shared" si="131"/>
        <v/>
      </c>
      <c r="O259" s="220">
        <f t="shared" si="310"/>
        <v>0</v>
      </c>
      <c r="P259" s="681"/>
      <c r="Q259" s="137"/>
      <c r="R259" s="138"/>
      <c r="S259" s="138"/>
      <c r="T259" s="139"/>
      <c r="U259" s="138"/>
      <c r="V259" s="414">
        <f t="shared" si="311"/>
        <v>0</v>
      </c>
      <c r="W259" s="138"/>
      <c r="X259" s="193"/>
      <c r="Y259" s="194"/>
      <c r="Z259" s="194"/>
      <c r="AA259" s="195"/>
      <c r="AB259" s="194"/>
      <c r="AC259" s="417">
        <f t="shared" si="312"/>
        <v>0</v>
      </c>
      <c r="AD259" s="194"/>
      <c r="AE259" s="242"/>
      <c r="AF259" s="243"/>
      <c r="AG259" s="243"/>
      <c r="AH259" s="244"/>
      <c r="AI259" s="243"/>
      <c r="AJ259" s="420">
        <f t="shared" si="313"/>
        <v>0</v>
      </c>
      <c r="AK259" s="243"/>
      <c r="AL259" s="143"/>
      <c r="AM259" s="144"/>
      <c r="AN259" s="144"/>
      <c r="AO259" s="145"/>
      <c r="AP259" s="144"/>
      <c r="AQ259" s="423">
        <f t="shared" si="314"/>
        <v>0</v>
      </c>
      <c r="AR259" s="144"/>
      <c r="AS259" s="257"/>
      <c r="AT259" s="258"/>
      <c r="AU259" s="258"/>
      <c r="AV259" s="259"/>
      <c r="AW259" s="258"/>
      <c r="AX259" s="426">
        <f t="shared" si="315"/>
        <v>0</v>
      </c>
      <c r="AY259" s="258"/>
      <c r="AZ259" s="295"/>
      <c r="BA259" s="296"/>
      <c r="BB259" s="296"/>
      <c r="BC259" s="297"/>
      <c r="BD259" s="296"/>
      <c r="BE259" s="429">
        <f t="shared" si="316"/>
        <v>0</v>
      </c>
      <c r="BF259" s="296"/>
      <c r="BG259" s="257"/>
      <c r="BH259" s="258"/>
      <c r="BI259" s="258"/>
      <c r="BJ259" s="259"/>
      <c r="BK259" s="258"/>
      <c r="BL259" s="426">
        <f t="shared" si="317"/>
        <v>0</v>
      </c>
      <c r="BM259" s="258"/>
      <c r="BN259" s="266">
        <v>0</v>
      </c>
      <c r="BO259" s="267">
        <v>0</v>
      </c>
      <c r="BP259" s="274">
        <v>0</v>
      </c>
      <c r="BQ259" s="275">
        <v>0</v>
      </c>
      <c r="BR259" s="282">
        <v>0</v>
      </c>
      <c r="BS259" s="283">
        <v>0</v>
      </c>
      <c r="BT259" s="202">
        <v>0</v>
      </c>
      <c r="BU259" s="203">
        <v>0</v>
      </c>
      <c r="BV259" s="203">
        <v>0</v>
      </c>
      <c r="BW259" s="150">
        <v>0</v>
      </c>
      <c r="BX259" s="151">
        <v>0</v>
      </c>
      <c r="BY259" s="301">
        <v>0</v>
      </c>
      <c r="BZ259" s="91">
        <f t="shared" si="318"/>
        <v>0</v>
      </c>
      <c r="CA259" s="89">
        <f t="shared" si="319"/>
        <v>0</v>
      </c>
      <c r="CB259" s="89">
        <f t="shared" si="320"/>
        <v>0</v>
      </c>
      <c r="CC259" s="89">
        <f t="shared" si="321"/>
        <v>0</v>
      </c>
      <c r="CD259" s="89">
        <f t="shared" si="322"/>
        <v>0</v>
      </c>
      <c r="CE259" s="89">
        <f t="shared" si="323"/>
        <v>0</v>
      </c>
      <c r="CF259" s="89">
        <f t="shared" si="324"/>
        <v>0</v>
      </c>
      <c r="CG259" s="89">
        <f t="shared" si="325"/>
        <v>0</v>
      </c>
      <c r="CH259" s="94">
        <f t="shared" si="326"/>
        <v>0</v>
      </c>
      <c r="CI259" s="94">
        <f t="shared" si="327"/>
        <v>0</v>
      </c>
      <c r="CJ259" s="90">
        <f t="shared" si="328"/>
        <v>0</v>
      </c>
      <c r="CK259" s="91">
        <f t="shared" si="329"/>
        <v>0</v>
      </c>
      <c r="CL259" s="89">
        <f t="shared" si="330"/>
        <v>0</v>
      </c>
      <c r="CM259" s="89">
        <f t="shared" si="331"/>
        <v>0</v>
      </c>
      <c r="CN259" s="89">
        <f t="shared" si="332"/>
        <v>0</v>
      </c>
      <c r="CO259" s="89">
        <f t="shared" si="333"/>
        <v>0</v>
      </c>
      <c r="CP259" s="89">
        <f t="shared" si="334"/>
        <v>0</v>
      </c>
      <c r="CQ259" s="89">
        <f t="shared" si="335"/>
        <v>0</v>
      </c>
      <c r="CR259" s="89">
        <f t="shared" si="336"/>
        <v>0</v>
      </c>
      <c r="CS259" s="94">
        <f t="shared" si="337"/>
        <v>0</v>
      </c>
      <c r="CT259" s="94">
        <f t="shared" si="338"/>
        <v>0</v>
      </c>
      <c r="CU259" s="90">
        <f t="shared" si="339"/>
        <v>0</v>
      </c>
      <c r="CV259" s="91">
        <f t="shared" si="340"/>
        <v>0</v>
      </c>
      <c r="CW259" s="89">
        <f t="shared" si="341"/>
        <v>0</v>
      </c>
      <c r="CX259" s="89">
        <f t="shared" si="342"/>
        <v>0</v>
      </c>
      <c r="CY259" s="89">
        <f t="shared" si="343"/>
        <v>0</v>
      </c>
      <c r="CZ259" s="89">
        <f t="shared" si="344"/>
        <v>0</v>
      </c>
      <c r="DA259" s="89">
        <f t="shared" si="345"/>
        <v>0</v>
      </c>
      <c r="DB259" s="89">
        <f t="shared" si="346"/>
        <v>0</v>
      </c>
      <c r="DC259" s="89">
        <f t="shared" si="347"/>
        <v>0</v>
      </c>
      <c r="DD259" s="94">
        <f t="shared" si="348"/>
        <v>0</v>
      </c>
      <c r="DE259" s="94">
        <f t="shared" si="349"/>
        <v>0</v>
      </c>
      <c r="DF259" s="90">
        <f t="shared" si="350"/>
        <v>0</v>
      </c>
      <c r="DG259" s="91">
        <f t="shared" si="351"/>
        <v>0</v>
      </c>
      <c r="DH259" s="91">
        <f t="shared" si="352"/>
        <v>0</v>
      </c>
      <c r="DI259" s="91">
        <f t="shared" si="353"/>
        <v>0</v>
      </c>
      <c r="DJ259" s="91">
        <f t="shared" si="354"/>
        <v>0</v>
      </c>
      <c r="DK259" s="89">
        <f t="shared" si="355"/>
        <v>0</v>
      </c>
      <c r="DL259" s="89">
        <f t="shared" si="356"/>
        <v>0</v>
      </c>
      <c r="DM259" s="89">
        <f t="shared" si="357"/>
        <v>0</v>
      </c>
      <c r="DN259" s="89">
        <f t="shared" si="358"/>
        <v>0</v>
      </c>
      <c r="DO259" s="89">
        <f t="shared" si="359"/>
        <v>0</v>
      </c>
      <c r="DP259" s="94">
        <f t="shared" si="360"/>
        <v>0</v>
      </c>
      <c r="DQ259" s="90">
        <f t="shared" si="361"/>
        <v>0</v>
      </c>
      <c r="DR259" s="342">
        <f t="shared" si="362"/>
        <v>0</v>
      </c>
      <c r="DS259" s="343">
        <f t="shared" si="363"/>
        <v>0</v>
      </c>
      <c r="DT259" s="343">
        <f t="shared" si="364"/>
        <v>0</v>
      </c>
      <c r="DU259" s="343">
        <f t="shared" si="365"/>
        <v>0</v>
      </c>
      <c r="DV259" s="89">
        <f t="shared" si="366"/>
        <v>0</v>
      </c>
      <c r="DW259" s="89">
        <f t="shared" si="367"/>
        <v>0</v>
      </c>
      <c r="DX259" s="343">
        <f t="shared" si="368"/>
        <v>0</v>
      </c>
      <c r="DY259" s="343">
        <f t="shared" si="369"/>
        <v>0</v>
      </c>
      <c r="DZ259" s="343">
        <f t="shared" si="370"/>
        <v>0</v>
      </c>
      <c r="EA259" s="94">
        <f t="shared" si="371"/>
        <v>0</v>
      </c>
      <c r="EB259" s="90">
        <f t="shared" si="372"/>
        <v>0</v>
      </c>
      <c r="EC259" s="91">
        <f t="shared" si="373"/>
        <v>0</v>
      </c>
      <c r="ED259" s="89">
        <f t="shared" si="374"/>
        <v>0</v>
      </c>
      <c r="EE259" s="89">
        <f t="shared" si="375"/>
        <v>0</v>
      </c>
      <c r="EF259" s="89">
        <f t="shared" si="376"/>
        <v>0</v>
      </c>
      <c r="EG259" s="89">
        <f t="shared" si="377"/>
        <v>0</v>
      </c>
      <c r="EH259" s="89">
        <f t="shared" si="378"/>
        <v>0</v>
      </c>
      <c r="EI259" s="89">
        <f t="shared" si="379"/>
        <v>0</v>
      </c>
      <c r="EJ259" s="89">
        <f t="shared" si="380"/>
        <v>0</v>
      </c>
      <c r="EK259" s="94">
        <f t="shared" si="381"/>
        <v>0</v>
      </c>
      <c r="EL259" s="94">
        <f t="shared" si="382"/>
        <v>0</v>
      </c>
      <c r="EM259" s="90">
        <f t="shared" si="383"/>
        <v>0</v>
      </c>
      <c r="EN259" s="91">
        <f t="shared" si="299"/>
        <v>0</v>
      </c>
      <c r="EO259" s="89">
        <f t="shared" si="300"/>
        <v>0</v>
      </c>
      <c r="EP259" s="89">
        <f t="shared" si="301"/>
        <v>0</v>
      </c>
      <c r="EQ259" s="89">
        <f t="shared" si="302"/>
        <v>0</v>
      </c>
      <c r="ER259" s="89">
        <f t="shared" si="303"/>
        <v>0</v>
      </c>
      <c r="ES259" s="89">
        <f t="shared" si="384"/>
        <v>0</v>
      </c>
      <c r="ET259" s="89">
        <f t="shared" si="304"/>
        <v>0</v>
      </c>
      <c r="EU259" s="89">
        <f t="shared" si="305"/>
        <v>0</v>
      </c>
      <c r="EV259" s="94">
        <f t="shared" si="306"/>
        <v>0</v>
      </c>
      <c r="EW259" s="94">
        <f t="shared" si="307"/>
        <v>0</v>
      </c>
      <c r="EX259" s="90">
        <f t="shared" si="308"/>
        <v>0</v>
      </c>
      <c r="EY259" s="662"/>
    </row>
    <row r="260" spans="1:155" ht="22.5" customHeight="1">
      <c r="A260" s="13">
        <f t="shared" si="297"/>
        <v>0</v>
      </c>
      <c r="B260" s="35">
        <v>81</v>
      </c>
      <c r="C260" s="336">
        <v>252</v>
      </c>
      <c r="D260" s="6">
        <f t="shared" si="298"/>
        <v>0</v>
      </c>
      <c r="E260" s="79"/>
      <c r="F260" s="443" t="str">
        <f t="shared" si="385"/>
        <v/>
      </c>
      <c r="G260" s="78">
        <f>'Data Paste From Shala Darpan'!L253</f>
        <v>0</v>
      </c>
      <c r="H260" s="79">
        <f>'Data Paste From Shala Darpan'!F253</f>
        <v>0</v>
      </c>
      <c r="I260" s="79">
        <f>'Data Paste From Shala Darpan'!H253</f>
        <v>0</v>
      </c>
      <c r="J260" s="79">
        <f>'Data Paste From Shala Darpan'!I253</f>
        <v>0</v>
      </c>
      <c r="K260" s="337">
        <f>'Data Paste From Shala Darpan'!K253</f>
        <v>0</v>
      </c>
      <c r="L260" s="214" t="str">
        <f t="shared" si="309"/>
        <v/>
      </c>
      <c r="M260" s="174"/>
      <c r="N260" s="175" t="str">
        <f t="shared" si="131"/>
        <v/>
      </c>
      <c r="O260" s="220">
        <f t="shared" si="310"/>
        <v>0</v>
      </c>
      <c r="P260" s="681"/>
      <c r="Q260" s="137"/>
      <c r="R260" s="138"/>
      <c r="S260" s="138"/>
      <c r="T260" s="139"/>
      <c r="U260" s="138"/>
      <c r="V260" s="414">
        <f t="shared" si="311"/>
        <v>0</v>
      </c>
      <c r="W260" s="138"/>
      <c r="X260" s="193"/>
      <c r="Y260" s="194"/>
      <c r="Z260" s="194"/>
      <c r="AA260" s="195"/>
      <c r="AB260" s="194"/>
      <c r="AC260" s="417">
        <f t="shared" si="312"/>
        <v>0</v>
      </c>
      <c r="AD260" s="194"/>
      <c r="AE260" s="242"/>
      <c r="AF260" s="243"/>
      <c r="AG260" s="243"/>
      <c r="AH260" s="244"/>
      <c r="AI260" s="243"/>
      <c r="AJ260" s="420">
        <f t="shared" si="313"/>
        <v>0</v>
      </c>
      <c r="AK260" s="243"/>
      <c r="AL260" s="143"/>
      <c r="AM260" s="144"/>
      <c r="AN260" s="144"/>
      <c r="AO260" s="145"/>
      <c r="AP260" s="144"/>
      <c r="AQ260" s="423">
        <f t="shared" si="314"/>
        <v>0</v>
      </c>
      <c r="AR260" s="144"/>
      <c r="AS260" s="257"/>
      <c r="AT260" s="258"/>
      <c r="AU260" s="258"/>
      <c r="AV260" s="259"/>
      <c r="AW260" s="258"/>
      <c r="AX260" s="426">
        <f t="shared" si="315"/>
        <v>0</v>
      </c>
      <c r="AY260" s="258"/>
      <c r="AZ260" s="295"/>
      <c r="BA260" s="296"/>
      <c r="BB260" s="296"/>
      <c r="BC260" s="297"/>
      <c r="BD260" s="296"/>
      <c r="BE260" s="429">
        <f t="shared" si="316"/>
        <v>0</v>
      </c>
      <c r="BF260" s="296"/>
      <c r="BG260" s="257"/>
      <c r="BH260" s="258"/>
      <c r="BI260" s="258"/>
      <c r="BJ260" s="259"/>
      <c r="BK260" s="258"/>
      <c r="BL260" s="426">
        <f t="shared" si="317"/>
        <v>0</v>
      </c>
      <c r="BM260" s="258"/>
      <c r="BN260" s="266">
        <v>0</v>
      </c>
      <c r="BO260" s="267">
        <v>0</v>
      </c>
      <c r="BP260" s="274">
        <v>0</v>
      </c>
      <c r="BQ260" s="275">
        <v>0</v>
      </c>
      <c r="BR260" s="282">
        <v>0</v>
      </c>
      <c r="BS260" s="283">
        <v>0</v>
      </c>
      <c r="BT260" s="202">
        <v>0</v>
      </c>
      <c r="BU260" s="203">
        <v>0</v>
      </c>
      <c r="BV260" s="203">
        <v>0</v>
      </c>
      <c r="BW260" s="150">
        <v>0</v>
      </c>
      <c r="BX260" s="151">
        <v>0</v>
      </c>
      <c r="BY260" s="301">
        <v>0</v>
      </c>
      <c r="BZ260" s="91">
        <f t="shared" si="318"/>
        <v>0</v>
      </c>
      <c r="CA260" s="89">
        <f t="shared" si="319"/>
        <v>0</v>
      </c>
      <c r="CB260" s="89">
        <f t="shared" si="320"/>
        <v>0</v>
      </c>
      <c r="CC260" s="89">
        <f t="shared" si="321"/>
        <v>0</v>
      </c>
      <c r="CD260" s="89">
        <f t="shared" si="322"/>
        <v>0</v>
      </c>
      <c r="CE260" s="89">
        <f t="shared" si="323"/>
        <v>0</v>
      </c>
      <c r="CF260" s="89">
        <f t="shared" si="324"/>
        <v>0</v>
      </c>
      <c r="CG260" s="89">
        <f t="shared" si="325"/>
        <v>0</v>
      </c>
      <c r="CH260" s="94">
        <f t="shared" si="326"/>
        <v>0</v>
      </c>
      <c r="CI260" s="94">
        <f t="shared" si="327"/>
        <v>0</v>
      </c>
      <c r="CJ260" s="90">
        <f t="shared" si="328"/>
        <v>0</v>
      </c>
      <c r="CK260" s="91">
        <f t="shared" si="329"/>
        <v>0</v>
      </c>
      <c r="CL260" s="89">
        <f t="shared" si="330"/>
        <v>0</v>
      </c>
      <c r="CM260" s="89">
        <f t="shared" si="331"/>
        <v>0</v>
      </c>
      <c r="CN260" s="89">
        <f t="shared" si="332"/>
        <v>0</v>
      </c>
      <c r="CO260" s="89">
        <f t="shared" si="333"/>
        <v>0</v>
      </c>
      <c r="CP260" s="89">
        <f t="shared" si="334"/>
        <v>0</v>
      </c>
      <c r="CQ260" s="89">
        <f t="shared" si="335"/>
        <v>0</v>
      </c>
      <c r="CR260" s="89">
        <f t="shared" si="336"/>
        <v>0</v>
      </c>
      <c r="CS260" s="94">
        <f t="shared" si="337"/>
        <v>0</v>
      </c>
      <c r="CT260" s="94">
        <f t="shared" si="338"/>
        <v>0</v>
      </c>
      <c r="CU260" s="90">
        <f t="shared" si="339"/>
        <v>0</v>
      </c>
      <c r="CV260" s="91">
        <f t="shared" si="340"/>
        <v>0</v>
      </c>
      <c r="CW260" s="89">
        <f t="shared" si="341"/>
        <v>0</v>
      </c>
      <c r="CX260" s="89">
        <f t="shared" si="342"/>
        <v>0</v>
      </c>
      <c r="CY260" s="89">
        <f t="shared" si="343"/>
        <v>0</v>
      </c>
      <c r="CZ260" s="89">
        <f t="shared" si="344"/>
        <v>0</v>
      </c>
      <c r="DA260" s="89">
        <f t="shared" si="345"/>
        <v>0</v>
      </c>
      <c r="DB260" s="89">
        <f t="shared" si="346"/>
        <v>0</v>
      </c>
      <c r="DC260" s="89">
        <f t="shared" si="347"/>
        <v>0</v>
      </c>
      <c r="DD260" s="94">
        <f t="shared" si="348"/>
        <v>0</v>
      </c>
      <c r="DE260" s="94">
        <f t="shared" si="349"/>
        <v>0</v>
      </c>
      <c r="DF260" s="90">
        <f t="shared" si="350"/>
        <v>0</v>
      </c>
      <c r="DG260" s="91">
        <f t="shared" si="351"/>
        <v>0</v>
      </c>
      <c r="DH260" s="91">
        <f t="shared" si="352"/>
        <v>0</v>
      </c>
      <c r="DI260" s="91">
        <f t="shared" si="353"/>
        <v>0</v>
      </c>
      <c r="DJ260" s="91">
        <f t="shared" si="354"/>
        <v>0</v>
      </c>
      <c r="DK260" s="89">
        <f t="shared" si="355"/>
        <v>0</v>
      </c>
      <c r="DL260" s="89">
        <f t="shared" si="356"/>
        <v>0</v>
      </c>
      <c r="DM260" s="89">
        <f t="shared" si="357"/>
        <v>0</v>
      </c>
      <c r="DN260" s="89">
        <f t="shared" si="358"/>
        <v>0</v>
      </c>
      <c r="DO260" s="89">
        <f t="shared" si="359"/>
        <v>0</v>
      </c>
      <c r="DP260" s="94">
        <f t="shared" si="360"/>
        <v>0</v>
      </c>
      <c r="DQ260" s="90">
        <f t="shared" si="361"/>
        <v>0</v>
      </c>
      <c r="DR260" s="342">
        <f t="shared" si="362"/>
        <v>0</v>
      </c>
      <c r="DS260" s="343">
        <f t="shared" si="363"/>
        <v>0</v>
      </c>
      <c r="DT260" s="343">
        <f t="shared" si="364"/>
        <v>0</v>
      </c>
      <c r="DU260" s="343">
        <f t="shared" si="365"/>
        <v>0</v>
      </c>
      <c r="DV260" s="89">
        <f t="shared" si="366"/>
        <v>0</v>
      </c>
      <c r="DW260" s="89">
        <f t="shared" si="367"/>
        <v>0</v>
      </c>
      <c r="DX260" s="343">
        <f t="shared" si="368"/>
        <v>0</v>
      </c>
      <c r="DY260" s="343">
        <f t="shared" si="369"/>
        <v>0</v>
      </c>
      <c r="DZ260" s="343">
        <f t="shared" si="370"/>
        <v>0</v>
      </c>
      <c r="EA260" s="94">
        <f t="shared" si="371"/>
        <v>0</v>
      </c>
      <c r="EB260" s="90">
        <f t="shared" si="372"/>
        <v>0</v>
      </c>
      <c r="EC260" s="91">
        <f t="shared" si="373"/>
        <v>0</v>
      </c>
      <c r="ED260" s="89">
        <f t="shared" si="374"/>
        <v>0</v>
      </c>
      <c r="EE260" s="89">
        <f t="shared" si="375"/>
        <v>0</v>
      </c>
      <c r="EF260" s="89">
        <f t="shared" si="376"/>
        <v>0</v>
      </c>
      <c r="EG260" s="89">
        <f t="shared" si="377"/>
        <v>0</v>
      </c>
      <c r="EH260" s="89">
        <f t="shared" si="378"/>
        <v>0</v>
      </c>
      <c r="EI260" s="89">
        <f t="shared" si="379"/>
        <v>0</v>
      </c>
      <c r="EJ260" s="89">
        <f t="shared" si="380"/>
        <v>0</v>
      </c>
      <c r="EK260" s="94">
        <f t="shared" si="381"/>
        <v>0</v>
      </c>
      <c r="EL260" s="94">
        <f t="shared" si="382"/>
        <v>0</v>
      </c>
      <c r="EM260" s="90">
        <f t="shared" si="383"/>
        <v>0</v>
      </c>
      <c r="EN260" s="91">
        <f t="shared" si="299"/>
        <v>0</v>
      </c>
      <c r="EO260" s="89">
        <f t="shared" si="300"/>
        <v>0</v>
      </c>
      <c r="EP260" s="89">
        <f t="shared" si="301"/>
        <v>0</v>
      </c>
      <c r="EQ260" s="89">
        <f t="shared" si="302"/>
        <v>0</v>
      </c>
      <c r="ER260" s="89">
        <f t="shared" si="303"/>
        <v>0</v>
      </c>
      <c r="ES260" s="89">
        <f t="shared" si="384"/>
        <v>0</v>
      </c>
      <c r="ET260" s="89">
        <f t="shared" si="304"/>
        <v>0</v>
      </c>
      <c r="EU260" s="89">
        <f t="shared" si="305"/>
        <v>0</v>
      </c>
      <c r="EV260" s="94">
        <f t="shared" si="306"/>
        <v>0</v>
      </c>
      <c r="EW260" s="94">
        <f t="shared" si="307"/>
        <v>0</v>
      </c>
      <c r="EX260" s="90">
        <f t="shared" si="308"/>
        <v>0</v>
      </c>
      <c r="EY260" s="662"/>
    </row>
    <row r="261" spans="1:155" ht="22.5" customHeight="1">
      <c r="A261" s="13">
        <f t="shared" si="297"/>
        <v>0</v>
      </c>
      <c r="B261" s="35">
        <v>82</v>
      </c>
      <c r="C261" s="334">
        <v>253</v>
      </c>
      <c r="D261" s="6">
        <f t="shared" si="298"/>
        <v>0</v>
      </c>
      <c r="E261" s="79"/>
      <c r="F261" s="443" t="str">
        <f t="shared" si="385"/>
        <v/>
      </c>
      <c r="G261" s="79">
        <f>'Data Paste From Shala Darpan'!L254</f>
        <v>0</v>
      </c>
      <c r="H261" s="79">
        <f>'Data Paste From Shala Darpan'!F254</f>
        <v>0</v>
      </c>
      <c r="I261" s="79">
        <f>'Data Paste From Shala Darpan'!H254</f>
        <v>0</v>
      </c>
      <c r="J261" s="79">
        <f>'Data Paste From Shala Darpan'!I254</f>
        <v>0</v>
      </c>
      <c r="K261" s="337">
        <f>'Data Paste From Shala Darpan'!K254</f>
        <v>0</v>
      </c>
      <c r="L261" s="214" t="str">
        <f t="shared" si="309"/>
        <v/>
      </c>
      <c r="M261" s="174"/>
      <c r="N261" s="175" t="str">
        <f t="shared" si="131"/>
        <v/>
      </c>
      <c r="O261" s="220">
        <f t="shared" si="310"/>
        <v>0</v>
      </c>
      <c r="P261" s="681"/>
      <c r="Q261" s="137"/>
      <c r="R261" s="138"/>
      <c r="S261" s="138"/>
      <c r="T261" s="139"/>
      <c r="U261" s="138"/>
      <c r="V261" s="414">
        <f t="shared" si="311"/>
        <v>0</v>
      </c>
      <c r="W261" s="138"/>
      <c r="X261" s="193"/>
      <c r="Y261" s="194"/>
      <c r="Z261" s="194"/>
      <c r="AA261" s="195"/>
      <c r="AB261" s="194"/>
      <c r="AC261" s="417">
        <f t="shared" si="312"/>
        <v>0</v>
      </c>
      <c r="AD261" s="194"/>
      <c r="AE261" s="242"/>
      <c r="AF261" s="243"/>
      <c r="AG261" s="243"/>
      <c r="AH261" s="244"/>
      <c r="AI261" s="243"/>
      <c r="AJ261" s="420">
        <f t="shared" si="313"/>
        <v>0</v>
      </c>
      <c r="AK261" s="243"/>
      <c r="AL261" s="143"/>
      <c r="AM261" s="144"/>
      <c r="AN261" s="144"/>
      <c r="AO261" s="145"/>
      <c r="AP261" s="144"/>
      <c r="AQ261" s="423">
        <f t="shared" si="314"/>
        <v>0</v>
      </c>
      <c r="AR261" s="144"/>
      <c r="AS261" s="257"/>
      <c r="AT261" s="258"/>
      <c r="AU261" s="258"/>
      <c r="AV261" s="259"/>
      <c r="AW261" s="258"/>
      <c r="AX261" s="426">
        <f t="shared" si="315"/>
        <v>0</v>
      </c>
      <c r="AY261" s="258"/>
      <c r="AZ261" s="295"/>
      <c r="BA261" s="296"/>
      <c r="BB261" s="296"/>
      <c r="BC261" s="297"/>
      <c r="BD261" s="296"/>
      <c r="BE261" s="429">
        <f t="shared" si="316"/>
        <v>0</v>
      </c>
      <c r="BF261" s="296"/>
      <c r="BG261" s="257"/>
      <c r="BH261" s="258"/>
      <c r="BI261" s="258"/>
      <c r="BJ261" s="259"/>
      <c r="BK261" s="258"/>
      <c r="BL261" s="426">
        <f t="shared" si="317"/>
        <v>0</v>
      </c>
      <c r="BM261" s="258"/>
      <c r="BN261" s="266">
        <v>0</v>
      </c>
      <c r="BO261" s="267">
        <v>0</v>
      </c>
      <c r="BP261" s="274">
        <v>0</v>
      </c>
      <c r="BQ261" s="275">
        <v>0</v>
      </c>
      <c r="BR261" s="282">
        <v>0</v>
      </c>
      <c r="BS261" s="283">
        <v>0</v>
      </c>
      <c r="BT261" s="202">
        <v>0</v>
      </c>
      <c r="BU261" s="203">
        <v>0</v>
      </c>
      <c r="BV261" s="203">
        <v>0</v>
      </c>
      <c r="BW261" s="150">
        <v>0</v>
      </c>
      <c r="BX261" s="151">
        <v>0</v>
      </c>
      <c r="BY261" s="301">
        <v>0</v>
      </c>
      <c r="BZ261" s="91">
        <f t="shared" si="318"/>
        <v>0</v>
      </c>
      <c r="CA261" s="89">
        <f t="shared" si="319"/>
        <v>0</v>
      </c>
      <c r="CB261" s="89">
        <f t="shared" si="320"/>
        <v>0</v>
      </c>
      <c r="CC261" s="89">
        <f t="shared" si="321"/>
        <v>0</v>
      </c>
      <c r="CD261" s="89">
        <f t="shared" si="322"/>
        <v>0</v>
      </c>
      <c r="CE261" s="89">
        <f t="shared" si="323"/>
        <v>0</v>
      </c>
      <c r="CF261" s="89">
        <f t="shared" si="324"/>
        <v>0</v>
      </c>
      <c r="CG261" s="89">
        <f t="shared" si="325"/>
        <v>0</v>
      </c>
      <c r="CH261" s="94">
        <f t="shared" si="326"/>
        <v>0</v>
      </c>
      <c r="CI261" s="94">
        <f t="shared" si="327"/>
        <v>0</v>
      </c>
      <c r="CJ261" s="90">
        <f t="shared" si="328"/>
        <v>0</v>
      </c>
      <c r="CK261" s="91">
        <f t="shared" si="329"/>
        <v>0</v>
      </c>
      <c r="CL261" s="89">
        <f t="shared" si="330"/>
        <v>0</v>
      </c>
      <c r="CM261" s="89">
        <f t="shared" si="331"/>
        <v>0</v>
      </c>
      <c r="CN261" s="89">
        <f t="shared" si="332"/>
        <v>0</v>
      </c>
      <c r="CO261" s="89">
        <f t="shared" si="333"/>
        <v>0</v>
      </c>
      <c r="CP261" s="89">
        <f t="shared" si="334"/>
        <v>0</v>
      </c>
      <c r="CQ261" s="89">
        <f t="shared" si="335"/>
        <v>0</v>
      </c>
      <c r="CR261" s="89">
        <f t="shared" si="336"/>
        <v>0</v>
      </c>
      <c r="CS261" s="94">
        <f t="shared" si="337"/>
        <v>0</v>
      </c>
      <c r="CT261" s="94">
        <f t="shared" si="338"/>
        <v>0</v>
      </c>
      <c r="CU261" s="90">
        <f t="shared" si="339"/>
        <v>0</v>
      </c>
      <c r="CV261" s="91">
        <f t="shared" si="340"/>
        <v>0</v>
      </c>
      <c r="CW261" s="89">
        <f t="shared" si="341"/>
        <v>0</v>
      </c>
      <c r="CX261" s="89">
        <f t="shared" si="342"/>
        <v>0</v>
      </c>
      <c r="CY261" s="89">
        <f t="shared" si="343"/>
        <v>0</v>
      </c>
      <c r="CZ261" s="89">
        <f t="shared" si="344"/>
        <v>0</v>
      </c>
      <c r="DA261" s="89">
        <f t="shared" si="345"/>
        <v>0</v>
      </c>
      <c r="DB261" s="89">
        <f t="shared" si="346"/>
        <v>0</v>
      </c>
      <c r="DC261" s="89">
        <f t="shared" si="347"/>
        <v>0</v>
      </c>
      <c r="DD261" s="94">
        <f t="shared" si="348"/>
        <v>0</v>
      </c>
      <c r="DE261" s="94">
        <f t="shared" si="349"/>
        <v>0</v>
      </c>
      <c r="DF261" s="90">
        <f t="shared" si="350"/>
        <v>0</v>
      </c>
      <c r="DG261" s="91">
        <f t="shared" si="351"/>
        <v>0</v>
      </c>
      <c r="DH261" s="91">
        <f t="shared" si="352"/>
        <v>0</v>
      </c>
      <c r="DI261" s="91">
        <f t="shared" si="353"/>
        <v>0</v>
      </c>
      <c r="DJ261" s="91">
        <f t="shared" si="354"/>
        <v>0</v>
      </c>
      <c r="DK261" s="89">
        <f t="shared" si="355"/>
        <v>0</v>
      </c>
      <c r="DL261" s="89">
        <f t="shared" si="356"/>
        <v>0</v>
      </c>
      <c r="DM261" s="89">
        <f t="shared" si="357"/>
        <v>0</v>
      </c>
      <c r="DN261" s="89">
        <f t="shared" si="358"/>
        <v>0</v>
      </c>
      <c r="DO261" s="89">
        <f t="shared" si="359"/>
        <v>0</v>
      </c>
      <c r="DP261" s="94">
        <f t="shared" si="360"/>
        <v>0</v>
      </c>
      <c r="DQ261" s="90">
        <f t="shared" si="361"/>
        <v>0</v>
      </c>
      <c r="DR261" s="342">
        <f t="shared" si="362"/>
        <v>0</v>
      </c>
      <c r="DS261" s="343">
        <f t="shared" si="363"/>
        <v>0</v>
      </c>
      <c r="DT261" s="343">
        <f t="shared" si="364"/>
        <v>0</v>
      </c>
      <c r="DU261" s="343">
        <f t="shared" si="365"/>
        <v>0</v>
      </c>
      <c r="DV261" s="89">
        <f t="shared" si="366"/>
        <v>0</v>
      </c>
      <c r="DW261" s="89">
        <f t="shared" si="367"/>
        <v>0</v>
      </c>
      <c r="DX261" s="343">
        <f t="shared" si="368"/>
        <v>0</v>
      </c>
      <c r="DY261" s="343">
        <f t="shared" si="369"/>
        <v>0</v>
      </c>
      <c r="DZ261" s="343">
        <f t="shared" si="370"/>
        <v>0</v>
      </c>
      <c r="EA261" s="94">
        <f t="shared" si="371"/>
        <v>0</v>
      </c>
      <c r="EB261" s="90">
        <f t="shared" si="372"/>
        <v>0</v>
      </c>
      <c r="EC261" s="91">
        <f t="shared" si="373"/>
        <v>0</v>
      </c>
      <c r="ED261" s="89">
        <f t="shared" si="374"/>
        <v>0</v>
      </c>
      <c r="EE261" s="89">
        <f t="shared" si="375"/>
        <v>0</v>
      </c>
      <c r="EF261" s="89">
        <f t="shared" si="376"/>
        <v>0</v>
      </c>
      <c r="EG261" s="89">
        <f t="shared" si="377"/>
        <v>0</v>
      </c>
      <c r="EH261" s="89">
        <f t="shared" si="378"/>
        <v>0</v>
      </c>
      <c r="EI261" s="89">
        <f t="shared" si="379"/>
        <v>0</v>
      </c>
      <c r="EJ261" s="89">
        <f t="shared" si="380"/>
        <v>0</v>
      </c>
      <c r="EK261" s="94">
        <f t="shared" si="381"/>
        <v>0</v>
      </c>
      <c r="EL261" s="94">
        <f t="shared" si="382"/>
        <v>0</v>
      </c>
      <c r="EM261" s="90">
        <f t="shared" si="383"/>
        <v>0</v>
      </c>
      <c r="EN261" s="91">
        <f t="shared" si="299"/>
        <v>0</v>
      </c>
      <c r="EO261" s="89">
        <f t="shared" si="300"/>
        <v>0</v>
      </c>
      <c r="EP261" s="89">
        <f t="shared" si="301"/>
        <v>0</v>
      </c>
      <c r="EQ261" s="89">
        <f t="shared" si="302"/>
        <v>0</v>
      </c>
      <c r="ER261" s="89">
        <f t="shared" si="303"/>
        <v>0</v>
      </c>
      <c r="ES261" s="89">
        <f t="shared" si="384"/>
        <v>0</v>
      </c>
      <c r="ET261" s="89">
        <f t="shared" si="304"/>
        <v>0</v>
      </c>
      <c r="EU261" s="89">
        <f t="shared" si="305"/>
        <v>0</v>
      </c>
      <c r="EV261" s="94">
        <f t="shared" si="306"/>
        <v>0</v>
      </c>
      <c r="EW261" s="94">
        <f t="shared" si="307"/>
        <v>0</v>
      </c>
      <c r="EX261" s="90">
        <f t="shared" si="308"/>
        <v>0</v>
      </c>
      <c r="EY261" s="662"/>
    </row>
    <row r="262" spans="1:155" ht="22.5" customHeight="1">
      <c r="A262" s="13">
        <f t="shared" si="297"/>
        <v>0</v>
      </c>
      <c r="B262" s="35">
        <v>83</v>
      </c>
      <c r="C262" s="336">
        <v>254</v>
      </c>
      <c r="D262" s="6">
        <f t="shared" si="298"/>
        <v>0</v>
      </c>
      <c r="E262" s="79"/>
      <c r="F262" s="443" t="str">
        <f t="shared" si="385"/>
        <v/>
      </c>
      <c r="G262" s="78">
        <f>'Data Paste From Shala Darpan'!L255</f>
        <v>0</v>
      </c>
      <c r="H262" s="79">
        <f>'Data Paste From Shala Darpan'!F255</f>
        <v>0</v>
      </c>
      <c r="I262" s="79">
        <f>'Data Paste From Shala Darpan'!H255</f>
        <v>0</v>
      </c>
      <c r="J262" s="79">
        <f>'Data Paste From Shala Darpan'!I255</f>
        <v>0</v>
      </c>
      <c r="K262" s="337">
        <f>'Data Paste From Shala Darpan'!K255</f>
        <v>0</v>
      </c>
      <c r="L262" s="214" t="str">
        <f t="shared" si="309"/>
        <v/>
      </c>
      <c r="M262" s="174"/>
      <c r="N262" s="175" t="str">
        <f t="shared" si="131"/>
        <v/>
      </c>
      <c r="O262" s="220">
        <f t="shared" si="310"/>
        <v>0</v>
      </c>
      <c r="P262" s="681"/>
      <c r="Q262" s="137"/>
      <c r="R262" s="138"/>
      <c r="S262" s="138"/>
      <c r="T262" s="139"/>
      <c r="U262" s="138"/>
      <c r="V262" s="414">
        <f t="shared" si="311"/>
        <v>0</v>
      </c>
      <c r="W262" s="138"/>
      <c r="X262" s="193"/>
      <c r="Y262" s="194"/>
      <c r="Z262" s="194"/>
      <c r="AA262" s="195"/>
      <c r="AB262" s="194"/>
      <c r="AC262" s="417">
        <f t="shared" si="312"/>
        <v>0</v>
      </c>
      <c r="AD262" s="194"/>
      <c r="AE262" s="242"/>
      <c r="AF262" s="243"/>
      <c r="AG262" s="243"/>
      <c r="AH262" s="244"/>
      <c r="AI262" s="243"/>
      <c r="AJ262" s="420">
        <f t="shared" si="313"/>
        <v>0</v>
      </c>
      <c r="AK262" s="243"/>
      <c r="AL262" s="143"/>
      <c r="AM262" s="144"/>
      <c r="AN262" s="144"/>
      <c r="AO262" s="145"/>
      <c r="AP262" s="144"/>
      <c r="AQ262" s="423">
        <f t="shared" si="314"/>
        <v>0</v>
      </c>
      <c r="AR262" s="144"/>
      <c r="AS262" s="257"/>
      <c r="AT262" s="258"/>
      <c r="AU262" s="258"/>
      <c r="AV262" s="259"/>
      <c r="AW262" s="258"/>
      <c r="AX262" s="426">
        <f t="shared" si="315"/>
        <v>0</v>
      </c>
      <c r="AY262" s="258"/>
      <c r="AZ262" s="295"/>
      <c r="BA262" s="296"/>
      <c r="BB262" s="296"/>
      <c r="BC262" s="297"/>
      <c r="BD262" s="296"/>
      <c r="BE262" s="429">
        <f t="shared" si="316"/>
        <v>0</v>
      </c>
      <c r="BF262" s="296"/>
      <c r="BG262" s="257"/>
      <c r="BH262" s="258"/>
      <c r="BI262" s="258"/>
      <c r="BJ262" s="259"/>
      <c r="BK262" s="258"/>
      <c r="BL262" s="426">
        <f t="shared" si="317"/>
        <v>0</v>
      </c>
      <c r="BM262" s="258"/>
      <c r="BN262" s="266">
        <v>0</v>
      </c>
      <c r="BO262" s="267">
        <v>0</v>
      </c>
      <c r="BP262" s="274">
        <v>0</v>
      </c>
      <c r="BQ262" s="275">
        <v>0</v>
      </c>
      <c r="BR262" s="282">
        <v>0</v>
      </c>
      <c r="BS262" s="283">
        <v>0</v>
      </c>
      <c r="BT262" s="202">
        <v>0</v>
      </c>
      <c r="BU262" s="203">
        <v>0</v>
      </c>
      <c r="BV262" s="203">
        <v>0</v>
      </c>
      <c r="BW262" s="150">
        <v>0</v>
      </c>
      <c r="BX262" s="151">
        <v>0</v>
      </c>
      <c r="BY262" s="301">
        <v>0</v>
      </c>
      <c r="BZ262" s="91">
        <f t="shared" si="318"/>
        <v>0</v>
      </c>
      <c r="CA262" s="89">
        <f t="shared" si="319"/>
        <v>0</v>
      </c>
      <c r="CB262" s="89">
        <f t="shared" si="320"/>
        <v>0</v>
      </c>
      <c r="CC262" s="89">
        <f t="shared" si="321"/>
        <v>0</v>
      </c>
      <c r="CD262" s="89">
        <f t="shared" si="322"/>
        <v>0</v>
      </c>
      <c r="CE262" s="89">
        <f t="shared" si="323"/>
        <v>0</v>
      </c>
      <c r="CF262" s="89">
        <f t="shared" si="324"/>
        <v>0</v>
      </c>
      <c r="CG262" s="89">
        <f t="shared" si="325"/>
        <v>0</v>
      </c>
      <c r="CH262" s="94">
        <f t="shared" si="326"/>
        <v>0</v>
      </c>
      <c r="CI262" s="94">
        <f t="shared" si="327"/>
        <v>0</v>
      </c>
      <c r="CJ262" s="90">
        <f t="shared" si="328"/>
        <v>0</v>
      </c>
      <c r="CK262" s="91">
        <f t="shared" si="329"/>
        <v>0</v>
      </c>
      <c r="CL262" s="89">
        <f t="shared" si="330"/>
        <v>0</v>
      </c>
      <c r="CM262" s="89">
        <f t="shared" si="331"/>
        <v>0</v>
      </c>
      <c r="CN262" s="89">
        <f t="shared" si="332"/>
        <v>0</v>
      </c>
      <c r="CO262" s="89">
        <f t="shared" si="333"/>
        <v>0</v>
      </c>
      <c r="CP262" s="89">
        <f t="shared" si="334"/>
        <v>0</v>
      </c>
      <c r="CQ262" s="89">
        <f t="shared" si="335"/>
        <v>0</v>
      </c>
      <c r="CR262" s="89">
        <f t="shared" si="336"/>
        <v>0</v>
      </c>
      <c r="CS262" s="94">
        <f t="shared" si="337"/>
        <v>0</v>
      </c>
      <c r="CT262" s="94">
        <f t="shared" si="338"/>
        <v>0</v>
      </c>
      <c r="CU262" s="90">
        <f t="shared" si="339"/>
        <v>0</v>
      </c>
      <c r="CV262" s="91">
        <f t="shared" si="340"/>
        <v>0</v>
      </c>
      <c r="CW262" s="89">
        <f t="shared" si="341"/>
        <v>0</v>
      </c>
      <c r="CX262" s="89">
        <f t="shared" si="342"/>
        <v>0</v>
      </c>
      <c r="CY262" s="89">
        <f t="shared" si="343"/>
        <v>0</v>
      </c>
      <c r="CZ262" s="89">
        <f t="shared" si="344"/>
        <v>0</v>
      </c>
      <c r="DA262" s="89">
        <f t="shared" si="345"/>
        <v>0</v>
      </c>
      <c r="DB262" s="89">
        <f t="shared" si="346"/>
        <v>0</v>
      </c>
      <c r="DC262" s="89">
        <f t="shared" si="347"/>
        <v>0</v>
      </c>
      <c r="DD262" s="94">
        <f t="shared" si="348"/>
        <v>0</v>
      </c>
      <c r="DE262" s="94">
        <f t="shared" si="349"/>
        <v>0</v>
      </c>
      <c r="DF262" s="90">
        <f t="shared" si="350"/>
        <v>0</v>
      </c>
      <c r="DG262" s="91">
        <f t="shared" si="351"/>
        <v>0</v>
      </c>
      <c r="DH262" s="91">
        <f t="shared" si="352"/>
        <v>0</v>
      </c>
      <c r="DI262" s="91">
        <f t="shared" si="353"/>
        <v>0</v>
      </c>
      <c r="DJ262" s="91">
        <f t="shared" si="354"/>
        <v>0</v>
      </c>
      <c r="DK262" s="89">
        <f t="shared" si="355"/>
        <v>0</v>
      </c>
      <c r="DL262" s="89">
        <f t="shared" si="356"/>
        <v>0</v>
      </c>
      <c r="DM262" s="89">
        <f t="shared" si="357"/>
        <v>0</v>
      </c>
      <c r="DN262" s="89">
        <f t="shared" si="358"/>
        <v>0</v>
      </c>
      <c r="DO262" s="89">
        <f t="shared" si="359"/>
        <v>0</v>
      </c>
      <c r="DP262" s="94">
        <f t="shared" si="360"/>
        <v>0</v>
      </c>
      <c r="DQ262" s="90">
        <f t="shared" si="361"/>
        <v>0</v>
      </c>
      <c r="DR262" s="342">
        <f t="shared" si="362"/>
        <v>0</v>
      </c>
      <c r="DS262" s="343">
        <f t="shared" si="363"/>
        <v>0</v>
      </c>
      <c r="DT262" s="343">
        <f t="shared" si="364"/>
        <v>0</v>
      </c>
      <c r="DU262" s="343">
        <f t="shared" si="365"/>
        <v>0</v>
      </c>
      <c r="DV262" s="89">
        <f t="shared" si="366"/>
        <v>0</v>
      </c>
      <c r="DW262" s="89">
        <f t="shared" si="367"/>
        <v>0</v>
      </c>
      <c r="DX262" s="343">
        <f t="shared" si="368"/>
        <v>0</v>
      </c>
      <c r="DY262" s="343">
        <f t="shared" si="369"/>
        <v>0</v>
      </c>
      <c r="DZ262" s="343">
        <f t="shared" si="370"/>
        <v>0</v>
      </c>
      <c r="EA262" s="94">
        <f t="shared" si="371"/>
        <v>0</v>
      </c>
      <c r="EB262" s="90">
        <f t="shared" si="372"/>
        <v>0</v>
      </c>
      <c r="EC262" s="91">
        <f t="shared" si="373"/>
        <v>0</v>
      </c>
      <c r="ED262" s="89">
        <f t="shared" si="374"/>
        <v>0</v>
      </c>
      <c r="EE262" s="89">
        <f t="shared" si="375"/>
        <v>0</v>
      </c>
      <c r="EF262" s="89">
        <f t="shared" si="376"/>
        <v>0</v>
      </c>
      <c r="EG262" s="89">
        <f t="shared" si="377"/>
        <v>0</v>
      </c>
      <c r="EH262" s="89">
        <f t="shared" si="378"/>
        <v>0</v>
      </c>
      <c r="EI262" s="89">
        <f t="shared" si="379"/>
        <v>0</v>
      </c>
      <c r="EJ262" s="89">
        <f t="shared" si="380"/>
        <v>0</v>
      </c>
      <c r="EK262" s="94">
        <f t="shared" si="381"/>
        <v>0</v>
      </c>
      <c r="EL262" s="94">
        <f t="shared" si="382"/>
        <v>0</v>
      </c>
      <c r="EM262" s="90">
        <f t="shared" si="383"/>
        <v>0</v>
      </c>
      <c r="EN262" s="91">
        <f t="shared" si="299"/>
        <v>0</v>
      </c>
      <c r="EO262" s="89">
        <f t="shared" si="300"/>
        <v>0</v>
      </c>
      <c r="EP262" s="89">
        <f t="shared" si="301"/>
        <v>0</v>
      </c>
      <c r="EQ262" s="89">
        <f t="shared" si="302"/>
        <v>0</v>
      </c>
      <c r="ER262" s="89">
        <f t="shared" si="303"/>
        <v>0</v>
      </c>
      <c r="ES262" s="89">
        <f t="shared" si="384"/>
        <v>0</v>
      </c>
      <c r="ET262" s="89">
        <f t="shared" si="304"/>
        <v>0</v>
      </c>
      <c r="EU262" s="89">
        <f t="shared" si="305"/>
        <v>0</v>
      </c>
      <c r="EV262" s="94">
        <f t="shared" si="306"/>
        <v>0</v>
      </c>
      <c r="EW262" s="94">
        <f t="shared" si="307"/>
        <v>0</v>
      </c>
      <c r="EX262" s="90">
        <f t="shared" si="308"/>
        <v>0</v>
      </c>
      <c r="EY262" s="662"/>
    </row>
    <row r="263" spans="1:155" ht="22.5" customHeight="1">
      <c r="A263" s="13">
        <f t="shared" si="297"/>
        <v>0</v>
      </c>
      <c r="B263" s="35">
        <v>84</v>
      </c>
      <c r="C263" s="334">
        <v>255</v>
      </c>
      <c r="D263" s="6">
        <f t="shared" si="298"/>
        <v>0</v>
      </c>
      <c r="E263" s="79"/>
      <c r="F263" s="443" t="str">
        <f t="shared" si="385"/>
        <v/>
      </c>
      <c r="G263" s="79">
        <f>'Data Paste From Shala Darpan'!L256</f>
        <v>0</v>
      </c>
      <c r="H263" s="79">
        <f>'Data Paste From Shala Darpan'!F256</f>
        <v>0</v>
      </c>
      <c r="I263" s="79">
        <f>'Data Paste From Shala Darpan'!H256</f>
        <v>0</v>
      </c>
      <c r="J263" s="79">
        <f>'Data Paste From Shala Darpan'!I256</f>
        <v>0</v>
      </c>
      <c r="K263" s="337">
        <f>'Data Paste From Shala Darpan'!K256</f>
        <v>0</v>
      </c>
      <c r="L263" s="214" t="str">
        <f t="shared" si="309"/>
        <v/>
      </c>
      <c r="M263" s="174"/>
      <c r="N263" s="175" t="str">
        <f t="shared" si="131"/>
        <v/>
      </c>
      <c r="O263" s="220">
        <f t="shared" si="310"/>
        <v>0</v>
      </c>
      <c r="P263" s="681"/>
      <c r="Q263" s="137"/>
      <c r="R263" s="138"/>
      <c r="S263" s="138"/>
      <c r="T263" s="139"/>
      <c r="U263" s="138"/>
      <c r="V263" s="414">
        <f t="shared" si="311"/>
        <v>0</v>
      </c>
      <c r="W263" s="138"/>
      <c r="X263" s="193"/>
      <c r="Y263" s="194"/>
      <c r="Z263" s="194"/>
      <c r="AA263" s="195"/>
      <c r="AB263" s="194"/>
      <c r="AC263" s="417">
        <f t="shared" si="312"/>
        <v>0</v>
      </c>
      <c r="AD263" s="194"/>
      <c r="AE263" s="242"/>
      <c r="AF263" s="243"/>
      <c r="AG263" s="243"/>
      <c r="AH263" s="244"/>
      <c r="AI263" s="243"/>
      <c r="AJ263" s="420">
        <f t="shared" si="313"/>
        <v>0</v>
      </c>
      <c r="AK263" s="243"/>
      <c r="AL263" s="143"/>
      <c r="AM263" s="144"/>
      <c r="AN263" s="144"/>
      <c r="AO263" s="145"/>
      <c r="AP263" s="144"/>
      <c r="AQ263" s="423">
        <f t="shared" si="314"/>
        <v>0</v>
      </c>
      <c r="AR263" s="144"/>
      <c r="AS263" s="257"/>
      <c r="AT263" s="258"/>
      <c r="AU263" s="258"/>
      <c r="AV263" s="259"/>
      <c r="AW263" s="258"/>
      <c r="AX263" s="426">
        <f t="shared" si="315"/>
        <v>0</v>
      </c>
      <c r="AY263" s="258"/>
      <c r="AZ263" s="295"/>
      <c r="BA263" s="296"/>
      <c r="BB263" s="296"/>
      <c r="BC263" s="297"/>
      <c r="BD263" s="296"/>
      <c r="BE263" s="429">
        <f t="shared" si="316"/>
        <v>0</v>
      </c>
      <c r="BF263" s="296"/>
      <c r="BG263" s="257"/>
      <c r="BH263" s="258"/>
      <c r="BI263" s="258"/>
      <c r="BJ263" s="259"/>
      <c r="BK263" s="258"/>
      <c r="BL263" s="426">
        <f t="shared" si="317"/>
        <v>0</v>
      </c>
      <c r="BM263" s="258"/>
      <c r="BN263" s="266">
        <v>0</v>
      </c>
      <c r="BO263" s="267">
        <v>0</v>
      </c>
      <c r="BP263" s="274">
        <v>0</v>
      </c>
      <c r="BQ263" s="275">
        <v>0</v>
      </c>
      <c r="BR263" s="282">
        <v>0</v>
      </c>
      <c r="BS263" s="283">
        <v>0</v>
      </c>
      <c r="BT263" s="202">
        <v>0</v>
      </c>
      <c r="BU263" s="203">
        <v>0</v>
      </c>
      <c r="BV263" s="203">
        <v>0</v>
      </c>
      <c r="BW263" s="150">
        <v>0</v>
      </c>
      <c r="BX263" s="151">
        <v>0</v>
      </c>
      <c r="BY263" s="301">
        <v>0</v>
      </c>
      <c r="BZ263" s="91">
        <f t="shared" si="318"/>
        <v>0</v>
      </c>
      <c r="CA263" s="89">
        <f t="shared" si="319"/>
        <v>0</v>
      </c>
      <c r="CB263" s="89">
        <f t="shared" si="320"/>
        <v>0</v>
      </c>
      <c r="CC263" s="89">
        <f t="shared" si="321"/>
        <v>0</v>
      </c>
      <c r="CD263" s="89">
        <f t="shared" si="322"/>
        <v>0</v>
      </c>
      <c r="CE263" s="89">
        <f t="shared" si="323"/>
        <v>0</v>
      </c>
      <c r="CF263" s="89">
        <f t="shared" si="324"/>
        <v>0</v>
      </c>
      <c r="CG263" s="89">
        <f t="shared" si="325"/>
        <v>0</v>
      </c>
      <c r="CH263" s="94">
        <f t="shared" si="326"/>
        <v>0</v>
      </c>
      <c r="CI263" s="94">
        <f t="shared" si="327"/>
        <v>0</v>
      </c>
      <c r="CJ263" s="90">
        <f t="shared" si="328"/>
        <v>0</v>
      </c>
      <c r="CK263" s="91">
        <f t="shared" si="329"/>
        <v>0</v>
      </c>
      <c r="CL263" s="89">
        <f t="shared" si="330"/>
        <v>0</v>
      </c>
      <c r="CM263" s="89">
        <f t="shared" si="331"/>
        <v>0</v>
      </c>
      <c r="CN263" s="89">
        <f t="shared" si="332"/>
        <v>0</v>
      </c>
      <c r="CO263" s="89">
        <f t="shared" si="333"/>
        <v>0</v>
      </c>
      <c r="CP263" s="89">
        <f t="shared" si="334"/>
        <v>0</v>
      </c>
      <c r="CQ263" s="89">
        <f t="shared" si="335"/>
        <v>0</v>
      </c>
      <c r="CR263" s="89">
        <f t="shared" si="336"/>
        <v>0</v>
      </c>
      <c r="CS263" s="94">
        <f t="shared" si="337"/>
        <v>0</v>
      </c>
      <c r="CT263" s="94">
        <f t="shared" si="338"/>
        <v>0</v>
      </c>
      <c r="CU263" s="90">
        <f t="shared" si="339"/>
        <v>0</v>
      </c>
      <c r="CV263" s="91">
        <f t="shared" si="340"/>
        <v>0</v>
      </c>
      <c r="CW263" s="89">
        <f t="shared" si="341"/>
        <v>0</v>
      </c>
      <c r="CX263" s="89">
        <f t="shared" si="342"/>
        <v>0</v>
      </c>
      <c r="CY263" s="89">
        <f t="shared" si="343"/>
        <v>0</v>
      </c>
      <c r="CZ263" s="89">
        <f t="shared" si="344"/>
        <v>0</v>
      </c>
      <c r="DA263" s="89">
        <f t="shared" si="345"/>
        <v>0</v>
      </c>
      <c r="DB263" s="89">
        <f t="shared" si="346"/>
        <v>0</v>
      </c>
      <c r="DC263" s="89">
        <f t="shared" si="347"/>
        <v>0</v>
      </c>
      <c r="DD263" s="94">
        <f t="shared" si="348"/>
        <v>0</v>
      </c>
      <c r="DE263" s="94">
        <f t="shared" si="349"/>
        <v>0</v>
      </c>
      <c r="DF263" s="90">
        <f t="shared" si="350"/>
        <v>0</v>
      </c>
      <c r="DG263" s="91">
        <f t="shared" si="351"/>
        <v>0</v>
      </c>
      <c r="DH263" s="91">
        <f t="shared" si="352"/>
        <v>0</v>
      </c>
      <c r="DI263" s="91">
        <f t="shared" si="353"/>
        <v>0</v>
      </c>
      <c r="DJ263" s="91">
        <f t="shared" si="354"/>
        <v>0</v>
      </c>
      <c r="DK263" s="89">
        <f t="shared" si="355"/>
        <v>0</v>
      </c>
      <c r="DL263" s="89">
        <f t="shared" si="356"/>
        <v>0</v>
      </c>
      <c r="DM263" s="89">
        <f t="shared" si="357"/>
        <v>0</v>
      </c>
      <c r="DN263" s="89">
        <f t="shared" si="358"/>
        <v>0</v>
      </c>
      <c r="DO263" s="89">
        <f t="shared" si="359"/>
        <v>0</v>
      </c>
      <c r="DP263" s="94">
        <f t="shared" si="360"/>
        <v>0</v>
      </c>
      <c r="DQ263" s="90">
        <f t="shared" si="361"/>
        <v>0</v>
      </c>
      <c r="DR263" s="342">
        <f t="shared" si="362"/>
        <v>0</v>
      </c>
      <c r="DS263" s="343">
        <f t="shared" si="363"/>
        <v>0</v>
      </c>
      <c r="DT263" s="343">
        <f t="shared" si="364"/>
        <v>0</v>
      </c>
      <c r="DU263" s="343">
        <f t="shared" si="365"/>
        <v>0</v>
      </c>
      <c r="DV263" s="89">
        <f t="shared" si="366"/>
        <v>0</v>
      </c>
      <c r="DW263" s="89">
        <f t="shared" si="367"/>
        <v>0</v>
      </c>
      <c r="DX263" s="343">
        <f t="shared" si="368"/>
        <v>0</v>
      </c>
      <c r="DY263" s="343">
        <f t="shared" si="369"/>
        <v>0</v>
      </c>
      <c r="DZ263" s="343">
        <f t="shared" si="370"/>
        <v>0</v>
      </c>
      <c r="EA263" s="94">
        <f t="shared" si="371"/>
        <v>0</v>
      </c>
      <c r="EB263" s="90">
        <f t="shared" si="372"/>
        <v>0</v>
      </c>
      <c r="EC263" s="91">
        <f t="shared" si="373"/>
        <v>0</v>
      </c>
      <c r="ED263" s="89">
        <f t="shared" si="374"/>
        <v>0</v>
      </c>
      <c r="EE263" s="89">
        <f t="shared" si="375"/>
        <v>0</v>
      </c>
      <c r="EF263" s="89">
        <f t="shared" si="376"/>
        <v>0</v>
      </c>
      <c r="EG263" s="89">
        <f t="shared" si="377"/>
        <v>0</v>
      </c>
      <c r="EH263" s="89">
        <f t="shared" si="378"/>
        <v>0</v>
      </c>
      <c r="EI263" s="89">
        <f t="shared" si="379"/>
        <v>0</v>
      </c>
      <c r="EJ263" s="89">
        <f t="shared" si="380"/>
        <v>0</v>
      </c>
      <c r="EK263" s="94">
        <f t="shared" si="381"/>
        <v>0</v>
      </c>
      <c r="EL263" s="94">
        <f t="shared" si="382"/>
        <v>0</v>
      </c>
      <c r="EM263" s="90">
        <f t="shared" si="383"/>
        <v>0</v>
      </c>
      <c r="EN263" s="91">
        <f t="shared" si="299"/>
        <v>0</v>
      </c>
      <c r="EO263" s="89">
        <f t="shared" si="300"/>
        <v>0</v>
      </c>
      <c r="EP263" s="89">
        <f t="shared" si="301"/>
        <v>0</v>
      </c>
      <c r="EQ263" s="89">
        <f t="shared" si="302"/>
        <v>0</v>
      </c>
      <c r="ER263" s="89">
        <f t="shared" si="303"/>
        <v>0</v>
      </c>
      <c r="ES263" s="89">
        <f t="shared" si="384"/>
        <v>0</v>
      </c>
      <c r="ET263" s="89">
        <f t="shared" si="304"/>
        <v>0</v>
      </c>
      <c r="EU263" s="89">
        <f t="shared" si="305"/>
        <v>0</v>
      </c>
      <c r="EV263" s="94">
        <f t="shared" si="306"/>
        <v>0</v>
      </c>
      <c r="EW263" s="94">
        <f t="shared" si="307"/>
        <v>0</v>
      </c>
      <c r="EX263" s="90">
        <f t="shared" si="308"/>
        <v>0</v>
      </c>
      <c r="EY263" s="662"/>
    </row>
    <row r="264" spans="1:155" ht="22.5" customHeight="1">
      <c r="A264" s="13">
        <f t="shared" si="297"/>
        <v>0</v>
      </c>
      <c r="B264" s="35">
        <v>85</v>
      </c>
      <c r="C264" s="336">
        <v>256</v>
      </c>
      <c r="D264" s="6">
        <f t="shared" si="298"/>
        <v>0</v>
      </c>
      <c r="E264" s="79"/>
      <c r="F264" s="443" t="str">
        <f t="shared" si="385"/>
        <v/>
      </c>
      <c r="G264" s="78">
        <f>'Data Paste From Shala Darpan'!L257</f>
        <v>0</v>
      </c>
      <c r="H264" s="79">
        <f>'Data Paste From Shala Darpan'!F257</f>
        <v>0</v>
      </c>
      <c r="I264" s="79">
        <f>'Data Paste From Shala Darpan'!H257</f>
        <v>0</v>
      </c>
      <c r="J264" s="79">
        <f>'Data Paste From Shala Darpan'!I257</f>
        <v>0</v>
      </c>
      <c r="K264" s="337">
        <f>'Data Paste From Shala Darpan'!K257</f>
        <v>0</v>
      </c>
      <c r="L264" s="214" t="str">
        <f t="shared" si="309"/>
        <v/>
      </c>
      <c r="M264" s="174"/>
      <c r="N264" s="175" t="str">
        <f t="shared" si="131"/>
        <v/>
      </c>
      <c r="O264" s="220">
        <f t="shared" si="310"/>
        <v>0</v>
      </c>
      <c r="P264" s="681"/>
      <c r="Q264" s="137"/>
      <c r="R264" s="138"/>
      <c r="S264" s="138"/>
      <c r="T264" s="139"/>
      <c r="U264" s="138"/>
      <c r="V264" s="414">
        <f t="shared" si="311"/>
        <v>0</v>
      </c>
      <c r="W264" s="138"/>
      <c r="X264" s="193"/>
      <c r="Y264" s="194"/>
      <c r="Z264" s="194"/>
      <c r="AA264" s="195"/>
      <c r="AB264" s="194"/>
      <c r="AC264" s="417">
        <f t="shared" si="312"/>
        <v>0</v>
      </c>
      <c r="AD264" s="194"/>
      <c r="AE264" s="242"/>
      <c r="AF264" s="243"/>
      <c r="AG264" s="243"/>
      <c r="AH264" s="244"/>
      <c r="AI264" s="243"/>
      <c r="AJ264" s="420">
        <f t="shared" si="313"/>
        <v>0</v>
      </c>
      <c r="AK264" s="243"/>
      <c r="AL264" s="143"/>
      <c r="AM264" s="144"/>
      <c r="AN264" s="144"/>
      <c r="AO264" s="145"/>
      <c r="AP264" s="144"/>
      <c r="AQ264" s="423">
        <f t="shared" si="314"/>
        <v>0</v>
      </c>
      <c r="AR264" s="144"/>
      <c r="AS264" s="257"/>
      <c r="AT264" s="258"/>
      <c r="AU264" s="258"/>
      <c r="AV264" s="259"/>
      <c r="AW264" s="258"/>
      <c r="AX264" s="426">
        <f t="shared" si="315"/>
        <v>0</v>
      </c>
      <c r="AY264" s="258"/>
      <c r="AZ264" s="295"/>
      <c r="BA264" s="296"/>
      <c r="BB264" s="296"/>
      <c r="BC264" s="297"/>
      <c r="BD264" s="296"/>
      <c r="BE264" s="429">
        <f t="shared" si="316"/>
        <v>0</v>
      </c>
      <c r="BF264" s="296"/>
      <c r="BG264" s="257"/>
      <c r="BH264" s="258"/>
      <c r="BI264" s="258"/>
      <c r="BJ264" s="259"/>
      <c r="BK264" s="258"/>
      <c r="BL264" s="426">
        <f t="shared" si="317"/>
        <v>0</v>
      </c>
      <c r="BM264" s="258"/>
      <c r="BN264" s="266">
        <v>0</v>
      </c>
      <c r="BO264" s="267">
        <v>0</v>
      </c>
      <c r="BP264" s="274">
        <v>0</v>
      </c>
      <c r="BQ264" s="275">
        <v>0</v>
      </c>
      <c r="BR264" s="282">
        <v>0</v>
      </c>
      <c r="BS264" s="283">
        <v>0</v>
      </c>
      <c r="BT264" s="202">
        <v>0</v>
      </c>
      <c r="BU264" s="203">
        <v>0</v>
      </c>
      <c r="BV264" s="203">
        <v>0</v>
      </c>
      <c r="BW264" s="150">
        <v>0</v>
      </c>
      <c r="BX264" s="151">
        <v>0</v>
      </c>
      <c r="BY264" s="301">
        <v>0</v>
      </c>
      <c r="BZ264" s="91">
        <f t="shared" si="318"/>
        <v>0</v>
      </c>
      <c r="CA264" s="89">
        <f t="shared" si="319"/>
        <v>0</v>
      </c>
      <c r="CB264" s="89">
        <f t="shared" si="320"/>
        <v>0</v>
      </c>
      <c r="CC264" s="89">
        <f t="shared" si="321"/>
        <v>0</v>
      </c>
      <c r="CD264" s="89">
        <f t="shared" si="322"/>
        <v>0</v>
      </c>
      <c r="CE264" s="89">
        <f t="shared" si="323"/>
        <v>0</v>
      </c>
      <c r="CF264" s="89">
        <f t="shared" si="324"/>
        <v>0</v>
      </c>
      <c r="CG264" s="89">
        <f t="shared" si="325"/>
        <v>0</v>
      </c>
      <c r="CH264" s="94">
        <f t="shared" si="326"/>
        <v>0</v>
      </c>
      <c r="CI264" s="94">
        <f t="shared" si="327"/>
        <v>0</v>
      </c>
      <c r="CJ264" s="90">
        <f t="shared" si="328"/>
        <v>0</v>
      </c>
      <c r="CK264" s="91">
        <f t="shared" si="329"/>
        <v>0</v>
      </c>
      <c r="CL264" s="89">
        <f t="shared" si="330"/>
        <v>0</v>
      </c>
      <c r="CM264" s="89">
        <f t="shared" si="331"/>
        <v>0</v>
      </c>
      <c r="CN264" s="89">
        <f t="shared" si="332"/>
        <v>0</v>
      </c>
      <c r="CO264" s="89">
        <f t="shared" si="333"/>
        <v>0</v>
      </c>
      <c r="CP264" s="89">
        <f t="shared" si="334"/>
        <v>0</v>
      </c>
      <c r="CQ264" s="89">
        <f t="shared" si="335"/>
        <v>0</v>
      </c>
      <c r="CR264" s="89">
        <f t="shared" si="336"/>
        <v>0</v>
      </c>
      <c r="CS264" s="94">
        <f t="shared" si="337"/>
        <v>0</v>
      </c>
      <c r="CT264" s="94">
        <f t="shared" si="338"/>
        <v>0</v>
      </c>
      <c r="CU264" s="90">
        <f t="shared" si="339"/>
        <v>0</v>
      </c>
      <c r="CV264" s="91">
        <f t="shared" si="340"/>
        <v>0</v>
      </c>
      <c r="CW264" s="89">
        <f t="shared" si="341"/>
        <v>0</v>
      </c>
      <c r="CX264" s="89">
        <f t="shared" si="342"/>
        <v>0</v>
      </c>
      <c r="CY264" s="89">
        <f t="shared" si="343"/>
        <v>0</v>
      </c>
      <c r="CZ264" s="89">
        <f t="shared" si="344"/>
        <v>0</v>
      </c>
      <c r="DA264" s="89">
        <f t="shared" si="345"/>
        <v>0</v>
      </c>
      <c r="DB264" s="89">
        <f t="shared" si="346"/>
        <v>0</v>
      </c>
      <c r="DC264" s="89">
        <f t="shared" si="347"/>
        <v>0</v>
      </c>
      <c r="DD264" s="94">
        <f t="shared" si="348"/>
        <v>0</v>
      </c>
      <c r="DE264" s="94">
        <f t="shared" si="349"/>
        <v>0</v>
      </c>
      <c r="DF264" s="90">
        <f t="shared" si="350"/>
        <v>0</v>
      </c>
      <c r="DG264" s="91">
        <f t="shared" si="351"/>
        <v>0</v>
      </c>
      <c r="DH264" s="91">
        <f t="shared" si="352"/>
        <v>0</v>
      </c>
      <c r="DI264" s="91">
        <f t="shared" si="353"/>
        <v>0</v>
      </c>
      <c r="DJ264" s="91">
        <f t="shared" si="354"/>
        <v>0</v>
      </c>
      <c r="DK264" s="89">
        <f t="shared" si="355"/>
        <v>0</v>
      </c>
      <c r="DL264" s="89">
        <f t="shared" si="356"/>
        <v>0</v>
      </c>
      <c r="DM264" s="89">
        <f t="shared" si="357"/>
        <v>0</v>
      </c>
      <c r="DN264" s="89">
        <f t="shared" si="358"/>
        <v>0</v>
      </c>
      <c r="DO264" s="89">
        <f t="shared" si="359"/>
        <v>0</v>
      </c>
      <c r="DP264" s="94">
        <f t="shared" si="360"/>
        <v>0</v>
      </c>
      <c r="DQ264" s="90">
        <f t="shared" si="361"/>
        <v>0</v>
      </c>
      <c r="DR264" s="342">
        <f t="shared" si="362"/>
        <v>0</v>
      </c>
      <c r="DS264" s="343">
        <f t="shared" si="363"/>
        <v>0</v>
      </c>
      <c r="DT264" s="343">
        <f t="shared" si="364"/>
        <v>0</v>
      </c>
      <c r="DU264" s="343">
        <f t="shared" si="365"/>
        <v>0</v>
      </c>
      <c r="DV264" s="89">
        <f t="shared" si="366"/>
        <v>0</v>
      </c>
      <c r="DW264" s="89">
        <f t="shared" si="367"/>
        <v>0</v>
      </c>
      <c r="DX264" s="343">
        <f t="shared" si="368"/>
        <v>0</v>
      </c>
      <c r="DY264" s="343">
        <f t="shared" si="369"/>
        <v>0</v>
      </c>
      <c r="DZ264" s="343">
        <f t="shared" si="370"/>
        <v>0</v>
      </c>
      <c r="EA264" s="94">
        <f t="shared" si="371"/>
        <v>0</v>
      </c>
      <c r="EB264" s="90">
        <f t="shared" si="372"/>
        <v>0</v>
      </c>
      <c r="EC264" s="91">
        <f t="shared" si="373"/>
        <v>0</v>
      </c>
      <c r="ED264" s="89">
        <f t="shared" si="374"/>
        <v>0</v>
      </c>
      <c r="EE264" s="89">
        <f t="shared" si="375"/>
        <v>0</v>
      </c>
      <c r="EF264" s="89">
        <f t="shared" si="376"/>
        <v>0</v>
      </c>
      <c r="EG264" s="89">
        <f t="shared" si="377"/>
        <v>0</v>
      </c>
      <c r="EH264" s="89">
        <f t="shared" si="378"/>
        <v>0</v>
      </c>
      <c r="EI264" s="89">
        <f t="shared" si="379"/>
        <v>0</v>
      </c>
      <c r="EJ264" s="89">
        <f t="shared" si="380"/>
        <v>0</v>
      </c>
      <c r="EK264" s="94">
        <f t="shared" si="381"/>
        <v>0</v>
      </c>
      <c r="EL264" s="94">
        <f t="shared" si="382"/>
        <v>0</v>
      </c>
      <c r="EM264" s="90">
        <f t="shared" si="383"/>
        <v>0</v>
      </c>
      <c r="EN264" s="91">
        <f t="shared" si="299"/>
        <v>0</v>
      </c>
      <c r="EO264" s="89">
        <f t="shared" si="300"/>
        <v>0</v>
      </c>
      <c r="EP264" s="89">
        <f t="shared" si="301"/>
        <v>0</v>
      </c>
      <c r="EQ264" s="89">
        <f t="shared" si="302"/>
        <v>0</v>
      </c>
      <c r="ER264" s="89">
        <f t="shared" si="303"/>
        <v>0</v>
      </c>
      <c r="ES264" s="89">
        <f t="shared" si="384"/>
        <v>0</v>
      </c>
      <c r="ET264" s="89">
        <f t="shared" si="304"/>
        <v>0</v>
      </c>
      <c r="EU264" s="89">
        <f t="shared" si="305"/>
        <v>0</v>
      </c>
      <c r="EV264" s="94">
        <f t="shared" si="306"/>
        <v>0</v>
      </c>
      <c r="EW264" s="94">
        <f t="shared" si="307"/>
        <v>0</v>
      </c>
      <c r="EX264" s="90">
        <f t="shared" si="308"/>
        <v>0</v>
      </c>
      <c r="EY264" s="662"/>
    </row>
    <row r="265" spans="1:155" ht="22.5" customHeight="1">
      <c r="A265" s="13">
        <f t="shared" si="297"/>
        <v>0</v>
      </c>
      <c r="B265" s="35">
        <v>86</v>
      </c>
      <c r="C265" s="334">
        <v>257</v>
      </c>
      <c r="D265" s="6">
        <f t="shared" si="298"/>
        <v>0</v>
      </c>
      <c r="E265" s="79"/>
      <c r="F265" s="443" t="str">
        <f t="shared" si="385"/>
        <v/>
      </c>
      <c r="G265" s="79">
        <f>'Data Paste From Shala Darpan'!L258</f>
        <v>0</v>
      </c>
      <c r="H265" s="79">
        <f>'Data Paste From Shala Darpan'!F258</f>
        <v>0</v>
      </c>
      <c r="I265" s="79">
        <f>'Data Paste From Shala Darpan'!H258</f>
        <v>0</v>
      </c>
      <c r="J265" s="79">
        <f>'Data Paste From Shala Darpan'!I258</f>
        <v>0</v>
      </c>
      <c r="K265" s="337">
        <f>'Data Paste From Shala Darpan'!K258</f>
        <v>0</v>
      </c>
      <c r="L265" s="214" t="str">
        <f t="shared" si="309"/>
        <v/>
      </c>
      <c r="M265" s="174"/>
      <c r="N265" s="175" t="str">
        <f t="shared" si="131"/>
        <v/>
      </c>
      <c r="O265" s="220">
        <f t="shared" si="310"/>
        <v>0</v>
      </c>
      <c r="P265" s="681"/>
      <c r="Q265" s="137"/>
      <c r="R265" s="138"/>
      <c r="S265" s="138"/>
      <c r="T265" s="139"/>
      <c r="U265" s="138"/>
      <c r="V265" s="414">
        <f t="shared" si="311"/>
        <v>0</v>
      </c>
      <c r="W265" s="138"/>
      <c r="X265" s="193"/>
      <c r="Y265" s="194"/>
      <c r="Z265" s="194"/>
      <c r="AA265" s="195"/>
      <c r="AB265" s="194"/>
      <c r="AC265" s="417">
        <f t="shared" si="312"/>
        <v>0</v>
      </c>
      <c r="AD265" s="194"/>
      <c r="AE265" s="242"/>
      <c r="AF265" s="243"/>
      <c r="AG265" s="243"/>
      <c r="AH265" s="244"/>
      <c r="AI265" s="243"/>
      <c r="AJ265" s="420">
        <f t="shared" si="313"/>
        <v>0</v>
      </c>
      <c r="AK265" s="243"/>
      <c r="AL265" s="143"/>
      <c r="AM265" s="144"/>
      <c r="AN265" s="144"/>
      <c r="AO265" s="145"/>
      <c r="AP265" s="144"/>
      <c r="AQ265" s="423">
        <f t="shared" si="314"/>
        <v>0</v>
      </c>
      <c r="AR265" s="144"/>
      <c r="AS265" s="257"/>
      <c r="AT265" s="258"/>
      <c r="AU265" s="258"/>
      <c r="AV265" s="259"/>
      <c r="AW265" s="258"/>
      <c r="AX265" s="426">
        <f t="shared" si="315"/>
        <v>0</v>
      </c>
      <c r="AY265" s="258"/>
      <c r="AZ265" s="295"/>
      <c r="BA265" s="296"/>
      <c r="BB265" s="296"/>
      <c r="BC265" s="297"/>
      <c r="BD265" s="296"/>
      <c r="BE265" s="429">
        <f t="shared" si="316"/>
        <v>0</v>
      </c>
      <c r="BF265" s="296"/>
      <c r="BG265" s="257"/>
      <c r="BH265" s="258"/>
      <c r="BI265" s="258"/>
      <c r="BJ265" s="259"/>
      <c r="BK265" s="258"/>
      <c r="BL265" s="426">
        <f t="shared" si="317"/>
        <v>0</v>
      </c>
      <c r="BM265" s="258"/>
      <c r="BN265" s="266">
        <v>0</v>
      </c>
      <c r="BO265" s="267">
        <v>0</v>
      </c>
      <c r="BP265" s="274">
        <v>0</v>
      </c>
      <c r="BQ265" s="275">
        <v>0</v>
      </c>
      <c r="BR265" s="282">
        <v>0</v>
      </c>
      <c r="BS265" s="283">
        <v>0</v>
      </c>
      <c r="BT265" s="202">
        <v>0</v>
      </c>
      <c r="BU265" s="203">
        <v>0</v>
      </c>
      <c r="BV265" s="203">
        <v>0</v>
      </c>
      <c r="BW265" s="150">
        <v>0</v>
      </c>
      <c r="BX265" s="151">
        <v>0</v>
      </c>
      <c r="BY265" s="301">
        <v>0</v>
      </c>
      <c r="BZ265" s="91">
        <f t="shared" si="318"/>
        <v>0</v>
      </c>
      <c r="CA265" s="89">
        <f t="shared" si="319"/>
        <v>0</v>
      </c>
      <c r="CB265" s="89">
        <f t="shared" si="320"/>
        <v>0</v>
      </c>
      <c r="CC265" s="89">
        <f t="shared" si="321"/>
        <v>0</v>
      </c>
      <c r="CD265" s="89">
        <f t="shared" si="322"/>
        <v>0</v>
      </c>
      <c r="CE265" s="89">
        <f t="shared" si="323"/>
        <v>0</v>
      </c>
      <c r="CF265" s="89">
        <f t="shared" si="324"/>
        <v>0</v>
      </c>
      <c r="CG265" s="89">
        <f t="shared" si="325"/>
        <v>0</v>
      </c>
      <c r="CH265" s="94">
        <f t="shared" si="326"/>
        <v>0</v>
      </c>
      <c r="CI265" s="94">
        <f t="shared" si="327"/>
        <v>0</v>
      </c>
      <c r="CJ265" s="90">
        <f t="shared" si="328"/>
        <v>0</v>
      </c>
      <c r="CK265" s="91">
        <f t="shared" si="329"/>
        <v>0</v>
      </c>
      <c r="CL265" s="89">
        <f t="shared" si="330"/>
        <v>0</v>
      </c>
      <c r="CM265" s="89">
        <f t="shared" si="331"/>
        <v>0</v>
      </c>
      <c r="CN265" s="89">
        <f t="shared" si="332"/>
        <v>0</v>
      </c>
      <c r="CO265" s="89">
        <f t="shared" si="333"/>
        <v>0</v>
      </c>
      <c r="CP265" s="89">
        <f t="shared" si="334"/>
        <v>0</v>
      </c>
      <c r="CQ265" s="89">
        <f t="shared" si="335"/>
        <v>0</v>
      </c>
      <c r="CR265" s="89">
        <f t="shared" si="336"/>
        <v>0</v>
      </c>
      <c r="CS265" s="94">
        <f t="shared" si="337"/>
        <v>0</v>
      </c>
      <c r="CT265" s="94">
        <f t="shared" si="338"/>
        <v>0</v>
      </c>
      <c r="CU265" s="90">
        <f t="shared" si="339"/>
        <v>0</v>
      </c>
      <c r="CV265" s="91">
        <f t="shared" si="340"/>
        <v>0</v>
      </c>
      <c r="CW265" s="89">
        <f t="shared" si="341"/>
        <v>0</v>
      </c>
      <c r="CX265" s="89">
        <f t="shared" si="342"/>
        <v>0</v>
      </c>
      <c r="CY265" s="89">
        <f t="shared" si="343"/>
        <v>0</v>
      </c>
      <c r="CZ265" s="89">
        <f t="shared" si="344"/>
        <v>0</v>
      </c>
      <c r="DA265" s="89">
        <f t="shared" si="345"/>
        <v>0</v>
      </c>
      <c r="DB265" s="89">
        <f t="shared" si="346"/>
        <v>0</v>
      </c>
      <c r="DC265" s="89">
        <f t="shared" si="347"/>
        <v>0</v>
      </c>
      <c r="DD265" s="94">
        <f t="shared" si="348"/>
        <v>0</v>
      </c>
      <c r="DE265" s="94">
        <f t="shared" si="349"/>
        <v>0</v>
      </c>
      <c r="DF265" s="90">
        <f t="shared" si="350"/>
        <v>0</v>
      </c>
      <c r="DG265" s="91">
        <f t="shared" si="351"/>
        <v>0</v>
      </c>
      <c r="DH265" s="91">
        <f t="shared" si="352"/>
        <v>0</v>
      </c>
      <c r="DI265" s="91">
        <f t="shared" si="353"/>
        <v>0</v>
      </c>
      <c r="DJ265" s="91">
        <f t="shared" si="354"/>
        <v>0</v>
      </c>
      <c r="DK265" s="89">
        <f t="shared" si="355"/>
        <v>0</v>
      </c>
      <c r="DL265" s="89">
        <f t="shared" si="356"/>
        <v>0</v>
      </c>
      <c r="DM265" s="89">
        <f t="shared" si="357"/>
        <v>0</v>
      </c>
      <c r="DN265" s="89">
        <f t="shared" si="358"/>
        <v>0</v>
      </c>
      <c r="DO265" s="89">
        <f t="shared" si="359"/>
        <v>0</v>
      </c>
      <c r="DP265" s="94">
        <f t="shared" si="360"/>
        <v>0</v>
      </c>
      <c r="DQ265" s="90">
        <f t="shared" si="361"/>
        <v>0</v>
      </c>
      <c r="DR265" s="342">
        <f t="shared" si="362"/>
        <v>0</v>
      </c>
      <c r="DS265" s="343">
        <f t="shared" si="363"/>
        <v>0</v>
      </c>
      <c r="DT265" s="343">
        <f t="shared" si="364"/>
        <v>0</v>
      </c>
      <c r="DU265" s="343">
        <f t="shared" si="365"/>
        <v>0</v>
      </c>
      <c r="DV265" s="89">
        <f t="shared" si="366"/>
        <v>0</v>
      </c>
      <c r="DW265" s="89">
        <f t="shared" si="367"/>
        <v>0</v>
      </c>
      <c r="DX265" s="343">
        <f t="shared" si="368"/>
        <v>0</v>
      </c>
      <c r="DY265" s="343">
        <f t="shared" si="369"/>
        <v>0</v>
      </c>
      <c r="DZ265" s="343">
        <f t="shared" si="370"/>
        <v>0</v>
      </c>
      <c r="EA265" s="94">
        <f t="shared" si="371"/>
        <v>0</v>
      </c>
      <c r="EB265" s="90">
        <f t="shared" si="372"/>
        <v>0</v>
      </c>
      <c r="EC265" s="91">
        <f t="shared" si="373"/>
        <v>0</v>
      </c>
      <c r="ED265" s="89">
        <f t="shared" si="374"/>
        <v>0</v>
      </c>
      <c r="EE265" s="89">
        <f t="shared" si="375"/>
        <v>0</v>
      </c>
      <c r="EF265" s="89">
        <f t="shared" si="376"/>
        <v>0</v>
      </c>
      <c r="EG265" s="89">
        <f t="shared" si="377"/>
        <v>0</v>
      </c>
      <c r="EH265" s="89">
        <f t="shared" si="378"/>
        <v>0</v>
      </c>
      <c r="EI265" s="89">
        <f t="shared" si="379"/>
        <v>0</v>
      </c>
      <c r="EJ265" s="89">
        <f t="shared" si="380"/>
        <v>0</v>
      </c>
      <c r="EK265" s="94">
        <f t="shared" si="381"/>
        <v>0</v>
      </c>
      <c r="EL265" s="94">
        <f t="shared" si="382"/>
        <v>0</v>
      </c>
      <c r="EM265" s="90">
        <f t="shared" si="383"/>
        <v>0</v>
      </c>
      <c r="EN265" s="91">
        <f t="shared" ref="EN265:EN278" si="386">BG265</f>
        <v>0</v>
      </c>
      <c r="EO265" s="89">
        <f t="shared" ref="EO265:EO278" si="387">BH265</f>
        <v>0</v>
      </c>
      <c r="EP265" s="89">
        <f t="shared" ref="EP265:EP278" si="388">BI265</f>
        <v>0</v>
      </c>
      <c r="EQ265" s="89">
        <f t="shared" ref="EQ265:EQ278" si="389">BJ265</f>
        <v>0</v>
      </c>
      <c r="ER265" s="89">
        <f t="shared" ref="ER265:ER278" si="390">SUM(EN265:EQ265)</f>
        <v>0</v>
      </c>
      <c r="ES265" s="89">
        <f t="shared" si="384"/>
        <v>0</v>
      </c>
      <c r="ET265" s="89">
        <f t="shared" ref="ET265:ET278" si="391">BK265</f>
        <v>0</v>
      </c>
      <c r="EU265" s="89">
        <f t="shared" ref="EU265:EU278" si="392">BL265</f>
        <v>0</v>
      </c>
      <c r="EV265" s="94">
        <f t="shared" ref="EV265:EV278" si="393">BM265</f>
        <v>0</v>
      </c>
      <c r="EW265" s="94">
        <f t="shared" ref="EW265:EW278" si="394">SUM(ET265:EV265)</f>
        <v>0</v>
      </c>
      <c r="EX265" s="90">
        <f t="shared" ref="EX265:EX278" si="395">SUM(ES265,EW265)</f>
        <v>0</v>
      </c>
      <c r="EY265" s="662"/>
    </row>
    <row r="266" spans="1:155" ht="22.5" customHeight="1">
      <c r="A266" s="13">
        <f t="shared" si="297"/>
        <v>0</v>
      </c>
      <c r="B266" s="35">
        <v>87</v>
      </c>
      <c r="C266" s="336">
        <v>258</v>
      </c>
      <c r="D266" s="6">
        <f t="shared" si="298"/>
        <v>0</v>
      </c>
      <c r="E266" s="79"/>
      <c r="F266" s="443" t="str">
        <f t="shared" si="385"/>
        <v/>
      </c>
      <c r="G266" s="78">
        <f>'Data Paste From Shala Darpan'!L259</f>
        <v>0</v>
      </c>
      <c r="H266" s="79">
        <f>'Data Paste From Shala Darpan'!F259</f>
        <v>0</v>
      </c>
      <c r="I266" s="79">
        <f>'Data Paste From Shala Darpan'!H259</f>
        <v>0</v>
      </c>
      <c r="J266" s="79">
        <f>'Data Paste From Shala Darpan'!I259</f>
        <v>0</v>
      </c>
      <c r="K266" s="337">
        <f>'Data Paste From Shala Darpan'!K259</f>
        <v>0</v>
      </c>
      <c r="L266" s="214" t="str">
        <f t="shared" ref="L266:L278" si="396">IF(G266=0,"",$L$7)</f>
        <v/>
      </c>
      <c r="M266" s="174"/>
      <c r="N266" s="175" t="str">
        <f t="shared" si="131"/>
        <v/>
      </c>
      <c r="O266" s="220">
        <f t="shared" ref="O266:O278" si="397">IF(N266="",0,IF(N266&gt;=86,3,IF(N266&gt;=81,2,IF(N266&gt;=75,1,0))))</f>
        <v>0</v>
      </c>
      <c r="P266" s="681"/>
      <c r="Q266" s="137"/>
      <c r="R266" s="138"/>
      <c r="S266" s="138"/>
      <c r="T266" s="139"/>
      <c r="U266" s="138"/>
      <c r="V266" s="414">
        <f t="shared" ref="V266:V278" si="398">IF($G266="","",$O266/2)</f>
        <v>0</v>
      </c>
      <c r="W266" s="138"/>
      <c r="X266" s="193"/>
      <c r="Y266" s="194"/>
      <c r="Z266" s="194"/>
      <c r="AA266" s="195"/>
      <c r="AB266" s="194"/>
      <c r="AC266" s="417">
        <f t="shared" ref="AC266:AC278" si="399">IF($G266="","",$O266/2)</f>
        <v>0</v>
      </c>
      <c r="AD266" s="194"/>
      <c r="AE266" s="242"/>
      <c r="AF266" s="243"/>
      <c r="AG266" s="243"/>
      <c r="AH266" s="244"/>
      <c r="AI266" s="243"/>
      <c r="AJ266" s="420">
        <f t="shared" ref="AJ266:AJ278" si="400">IF($G266="","",$O266*2)</f>
        <v>0</v>
      </c>
      <c r="AK266" s="243"/>
      <c r="AL266" s="143"/>
      <c r="AM266" s="144"/>
      <c r="AN266" s="144"/>
      <c r="AO266" s="145"/>
      <c r="AP266" s="144"/>
      <c r="AQ266" s="423">
        <f t="shared" ref="AQ266:AQ278" si="401">IF($G266="","",$O266)</f>
        <v>0</v>
      </c>
      <c r="AR266" s="144"/>
      <c r="AS266" s="257"/>
      <c r="AT266" s="258"/>
      <c r="AU266" s="258"/>
      <c r="AV266" s="259"/>
      <c r="AW266" s="258"/>
      <c r="AX266" s="426">
        <f t="shared" ref="AX266:AX278" si="402">IF($G266="","",$O266)</f>
        <v>0</v>
      </c>
      <c r="AY266" s="258"/>
      <c r="AZ266" s="295"/>
      <c r="BA266" s="296"/>
      <c r="BB266" s="296"/>
      <c r="BC266" s="297"/>
      <c r="BD266" s="296"/>
      <c r="BE266" s="429">
        <f t="shared" ref="BE266:BE278" si="403">IF($G266="","",$O266)</f>
        <v>0</v>
      </c>
      <c r="BF266" s="296"/>
      <c r="BG266" s="257"/>
      <c r="BH266" s="258"/>
      <c r="BI266" s="258"/>
      <c r="BJ266" s="259"/>
      <c r="BK266" s="258"/>
      <c r="BL266" s="426">
        <f t="shared" ref="BL266:BL278" si="404">IF(OR($G266="",$BG$3=""),"",$O266)</f>
        <v>0</v>
      </c>
      <c r="BM266" s="258"/>
      <c r="BN266" s="266">
        <v>0</v>
      </c>
      <c r="BO266" s="267">
        <v>0</v>
      </c>
      <c r="BP266" s="274">
        <v>0</v>
      </c>
      <c r="BQ266" s="275">
        <v>0</v>
      </c>
      <c r="BR266" s="282">
        <v>0</v>
      </c>
      <c r="BS266" s="283">
        <v>0</v>
      </c>
      <c r="BT266" s="202">
        <v>0</v>
      </c>
      <c r="BU266" s="203">
        <v>0</v>
      </c>
      <c r="BV266" s="203">
        <v>0</v>
      </c>
      <c r="BW266" s="150">
        <v>0</v>
      </c>
      <c r="BX266" s="151">
        <v>0</v>
      </c>
      <c r="BY266" s="301">
        <v>0</v>
      </c>
      <c r="BZ266" s="91">
        <f t="shared" ref="BZ266:BZ278" si="405">Q266</f>
        <v>0</v>
      </c>
      <c r="CA266" s="89">
        <f t="shared" ref="CA266:CA278" si="406">R266</f>
        <v>0</v>
      </c>
      <c r="CB266" s="89">
        <f t="shared" ref="CB266:CB278" si="407">S266</f>
        <v>0</v>
      </c>
      <c r="CC266" s="89">
        <f t="shared" ref="CC266:CC278" si="408">T266</f>
        <v>0</v>
      </c>
      <c r="CD266" s="89">
        <f t="shared" ref="CD266:CD278" si="409">SUM(BZ266:CC266)</f>
        <v>0</v>
      </c>
      <c r="CE266" s="89">
        <f t="shared" ref="CE266:CE278" si="410">ROUNDUP(CD266*0.1,0)</f>
        <v>0</v>
      </c>
      <c r="CF266" s="89">
        <f t="shared" ref="CF266:CF278" si="411">U266</f>
        <v>0</v>
      </c>
      <c r="CG266" s="89">
        <f t="shared" ref="CG266:CG278" si="412">V266</f>
        <v>0</v>
      </c>
      <c r="CH266" s="94">
        <f t="shared" ref="CH266:CH278" si="413">W266</f>
        <v>0</v>
      </c>
      <c r="CI266" s="94">
        <f t="shared" ref="CI266:CI278" si="414">SUM(CF266:CH266)</f>
        <v>0</v>
      </c>
      <c r="CJ266" s="90">
        <f t="shared" ref="CJ266:CJ278" si="415">SUM(CI266,CE266)</f>
        <v>0</v>
      </c>
      <c r="CK266" s="91">
        <f t="shared" ref="CK266:CK278" si="416">X266</f>
        <v>0</v>
      </c>
      <c r="CL266" s="89">
        <f t="shared" ref="CL266:CL278" si="417">Y266</f>
        <v>0</v>
      </c>
      <c r="CM266" s="89">
        <f t="shared" ref="CM266:CM278" si="418">Z266</f>
        <v>0</v>
      </c>
      <c r="CN266" s="89">
        <f t="shared" ref="CN266:CN278" si="419">AA266</f>
        <v>0</v>
      </c>
      <c r="CO266" s="89">
        <f t="shared" ref="CO266:CO278" si="420">SUM(CK266:CN266)</f>
        <v>0</v>
      </c>
      <c r="CP266" s="89">
        <f t="shared" ref="CP266:CP278" si="421">ROUNDUP(CO266*0.1,0)</f>
        <v>0</v>
      </c>
      <c r="CQ266" s="89">
        <f t="shared" ref="CQ266:CQ278" si="422">AB266</f>
        <v>0</v>
      </c>
      <c r="CR266" s="89">
        <f t="shared" ref="CR266:CR278" si="423">AC266</f>
        <v>0</v>
      </c>
      <c r="CS266" s="94">
        <f t="shared" ref="CS266:CS278" si="424">AD266</f>
        <v>0</v>
      </c>
      <c r="CT266" s="94">
        <f t="shared" ref="CT266:CT278" si="425">SUM(CQ266:CS266)</f>
        <v>0</v>
      </c>
      <c r="CU266" s="90">
        <f t="shared" ref="CU266:CU278" si="426">SUM(CT266,CP266)</f>
        <v>0</v>
      </c>
      <c r="CV266" s="91">
        <f t="shared" ref="CV266:CV278" si="427">AE266</f>
        <v>0</v>
      </c>
      <c r="CW266" s="89">
        <f t="shared" ref="CW266:CW278" si="428">AF266</f>
        <v>0</v>
      </c>
      <c r="CX266" s="89">
        <f t="shared" ref="CX266:CX278" si="429">AG266</f>
        <v>0</v>
      </c>
      <c r="CY266" s="89">
        <f t="shared" ref="CY266:CY278" si="430">AH266</f>
        <v>0</v>
      </c>
      <c r="CZ266" s="89">
        <f t="shared" ref="CZ266:CZ278" si="431">SUM(CV266:CY266)</f>
        <v>0</v>
      </c>
      <c r="DA266" s="89">
        <f t="shared" ref="DA266:DA278" si="432">ROUNDUP(CZ266*0.1,0)</f>
        <v>0</v>
      </c>
      <c r="DB266" s="89">
        <f t="shared" ref="DB266:DB278" si="433">AI266</f>
        <v>0</v>
      </c>
      <c r="DC266" s="89">
        <f t="shared" ref="DC266:DC278" si="434">AJ266</f>
        <v>0</v>
      </c>
      <c r="DD266" s="94">
        <f t="shared" ref="DD266:DD278" si="435">AK266</f>
        <v>0</v>
      </c>
      <c r="DE266" s="94">
        <f t="shared" ref="DE266:DE278" si="436">SUM(DB266:DD266)</f>
        <v>0</v>
      </c>
      <c r="DF266" s="90">
        <f t="shared" ref="DF266:DF278" si="437">SUM(DE266,DA266)</f>
        <v>0</v>
      </c>
      <c r="DG266" s="91">
        <f t="shared" ref="DG266:DG278" si="438">AL266</f>
        <v>0</v>
      </c>
      <c r="DH266" s="91">
        <f t="shared" ref="DH266:DH278" si="439">AM266</f>
        <v>0</v>
      </c>
      <c r="DI266" s="91">
        <f t="shared" ref="DI266:DI278" si="440">AN266</f>
        <v>0</v>
      </c>
      <c r="DJ266" s="91">
        <f t="shared" ref="DJ266:DJ278" si="441">AO266</f>
        <v>0</v>
      </c>
      <c r="DK266" s="89">
        <f t="shared" ref="DK266:DK278" si="442">SUM(DG266:DJ266)</f>
        <v>0</v>
      </c>
      <c r="DL266" s="89">
        <f t="shared" ref="DL266:DL278" si="443">ROUNDUP(DK266*0.1,0)</f>
        <v>0</v>
      </c>
      <c r="DM266" s="89">
        <f t="shared" ref="DM266:DM278" si="444">AP266</f>
        <v>0</v>
      </c>
      <c r="DN266" s="89">
        <f t="shared" ref="DN266:DN278" si="445">AQ266</f>
        <v>0</v>
      </c>
      <c r="DO266" s="89">
        <f t="shared" ref="DO266:DO278" si="446">AR266</f>
        <v>0</v>
      </c>
      <c r="DP266" s="94">
        <f t="shared" ref="DP266:DP278" si="447">SUM(DM266:DO266)</f>
        <v>0</v>
      </c>
      <c r="DQ266" s="90">
        <f t="shared" ref="DQ266:DQ278" si="448">SUM(DP266,DL266)</f>
        <v>0</v>
      </c>
      <c r="DR266" s="342">
        <f t="shared" ref="DR266:DR278" si="449">AS266</f>
        <v>0</v>
      </c>
      <c r="DS266" s="343">
        <f t="shared" ref="DS266:DS278" si="450">AT266</f>
        <v>0</v>
      </c>
      <c r="DT266" s="343">
        <f t="shared" ref="DT266:DT278" si="451">AU266</f>
        <v>0</v>
      </c>
      <c r="DU266" s="343">
        <f t="shared" ref="DU266:DU278" si="452">AV266</f>
        <v>0</v>
      </c>
      <c r="DV266" s="89">
        <f t="shared" ref="DV266:DV278" si="453">SUM(DR266:DU266)</f>
        <v>0</v>
      </c>
      <c r="DW266" s="89">
        <f t="shared" ref="DW266:DW278" si="454">ROUNDUP(DV266*0.1,0)</f>
        <v>0</v>
      </c>
      <c r="DX266" s="343">
        <f t="shared" ref="DX266:DX278" si="455">AW266</f>
        <v>0</v>
      </c>
      <c r="DY266" s="343">
        <f t="shared" ref="DY266:DY278" si="456">AX266</f>
        <v>0</v>
      </c>
      <c r="DZ266" s="343">
        <f t="shared" ref="DZ266:DZ278" si="457">AY266</f>
        <v>0</v>
      </c>
      <c r="EA266" s="94">
        <f t="shared" ref="EA266:EA278" si="458">SUM(DX266:DZ266)</f>
        <v>0</v>
      </c>
      <c r="EB266" s="90">
        <f t="shared" ref="EB266:EB278" si="459">SUM(EA266,DW266)</f>
        <v>0</v>
      </c>
      <c r="EC266" s="91">
        <f t="shared" ref="EC266:EC278" si="460">AZ266</f>
        <v>0</v>
      </c>
      <c r="ED266" s="89">
        <f t="shared" ref="ED266:ED278" si="461">BA266</f>
        <v>0</v>
      </c>
      <c r="EE266" s="89">
        <f t="shared" ref="EE266:EE278" si="462">BB266</f>
        <v>0</v>
      </c>
      <c r="EF266" s="89">
        <f t="shared" ref="EF266:EF278" si="463">BC266</f>
        <v>0</v>
      </c>
      <c r="EG266" s="89">
        <f t="shared" ref="EG266:EG278" si="464">SUM(EC266:EF266)</f>
        <v>0</v>
      </c>
      <c r="EH266" s="89">
        <f t="shared" ref="EH266:EH278" si="465">ROUNDUP(EG266*0.1,0)</f>
        <v>0</v>
      </c>
      <c r="EI266" s="89">
        <f t="shared" ref="EI266:EI278" si="466">BD266</f>
        <v>0</v>
      </c>
      <c r="EJ266" s="89">
        <f t="shared" ref="EJ266:EJ278" si="467">BE266</f>
        <v>0</v>
      </c>
      <c r="EK266" s="94">
        <f t="shared" ref="EK266:EK278" si="468">BF266</f>
        <v>0</v>
      </c>
      <c r="EL266" s="94">
        <f t="shared" ref="EL266:EL278" si="469">SUM(EI266:EK266)</f>
        <v>0</v>
      </c>
      <c r="EM266" s="90">
        <f t="shared" ref="EM266:EM278" si="470">SUM(EH266,EL266)</f>
        <v>0</v>
      </c>
      <c r="EN266" s="91">
        <f t="shared" si="386"/>
        <v>0</v>
      </c>
      <c r="EO266" s="89">
        <f t="shared" si="387"/>
        <v>0</v>
      </c>
      <c r="EP266" s="89">
        <f t="shared" si="388"/>
        <v>0</v>
      </c>
      <c r="EQ266" s="89">
        <f t="shared" si="389"/>
        <v>0</v>
      </c>
      <c r="ER266" s="89">
        <f t="shared" si="390"/>
        <v>0</v>
      </c>
      <c r="ES266" s="89">
        <f t="shared" ref="ES266:ES278" si="471">ROUNDUP(ER266*0.1,0)</f>
        <v>0</v>
      </c>
      <c r="ET266" s="89">
        <f t="shared" si="391"/>
        <v>0</v>
      </c>
      <c r="EU266" s="89">
        <f t="shared" si="392"/>
        <v>0</v>
      </c>
      <c r="EV266" s="94">
        <f t="shared" si="393"/>
        <v>0</v>
      </c>
      <c r="EW266" s="94">
        <f t="shared" si="394"/>
        <v>0</v>
      </c>
      <c r="EX266" s="90">
        <f t="shared" si="395"/>
        <v>0</v>
      </c>
      <c r="EY266" s="662"/>
    </row>
    <row r="267" spans="1:155" ht="22.5" customHeight="1">
      <c r="A267" s="13">
        <f t="shared" si="297"/>
        <v>0</v>
      </c>
      <c r="B267" s="35">
        <v>88</v>
      </c>
      <c r="C267" s="334">
        <v>259</v>
      </c>
      <c r="D267" s="6">
        <f t="shared" si="298"/>
        <v>0</v>
      </c>
      <c r="E267" s="79"/>
      <c r="F267" s="443" t="str">
        <f t="shared" ref="F267:F278" si="472">IF(OR(F266="",E267=""),"",F266+1)</f>
        <v/>
      </c>
      <c r="G267" s="79">
        <f>'Data Paste From Shala Darpan'!L260</f>
        <v>0</v>
      </c>
      <c r="H267" s="79">
        <f>'Data Paste From Shala Darpan'!F260</f>
        <v>0</v>
      </c>
      <c r="I267" s="79">
        <f>'Data Paste From Shala Darpan'!H260</f>
        <v>0</v>
      </c>
      <c r="J267" s="79">
        <f>'Data Paste From Shala Darpan'!I260</f>
        <v>0</v>
      </c>
      <c r="K267" s="337">
        <f>'Data Paste From Shala Darpan'!K260</f>
        <v>0</v>
      </c>
      <c r="L267" s="214" t="str">
        <f t="shared" si="396"/>
        <v/>
      </c>
      <c r="M267" s="174"/>
      <c r="N267" s="175" t="str">
        <f t="shared" si="131"/>
        <v/>
      </c>
      <c r="O267" s="220">
        <f t="shared" si="397"/>
        <v>0</v>
      </c>
      <c r="P267" s="681"/>
      <c r="Q267" s="137"/>
      <c r="R267" s="138"/>
      <c r="S267" s="138"/>
      <c r="T267" s="139"/>
      <c r="U267" s="138"/>
      <c r="V267" s="414">
        <f t="shared" si="398"/>
        <v>0</v>
      </c>
      <c r="W267" s="138"/>
      <c r="X267" s="193"/>
      <c r="Y267" s="194"/>
      <c r="Z267" s="194"/>
      <c r="AA267" s="195"/>
      <c r="AB267" s="194"/>
      <c r="AC267" s="417">
        <f t="shared" si="399"/>
        <v>0</v>
      </c>
      <c r="AD267" s="194"/>
      <c r="AE267" s="242"/>
      <c r="AF267" s="243"/>
      <c r="AG267" s="243"/>
      <c r="AH267" s="244"/>
      <c r="AI267" s="243"/>
      <c r="AJ267" s="420">
        <f t="shared" si="400"/>
        <v>0</v>
      </c>
      <c r="AK267" s="243"/>
      <c r="AL267" s="143"/>
      <c r="AM267" s="144"/>
      <c r="AN267" s="144"/>
      <c r="AO267" s="145"/>
      <c r="AP267" s="144"/>
      <c r="AQ267" s="423">
        <f t="shared" si="401"/>
        <v>0</v>
      </c>
      <c r="AR267" s="144"/>
      <c r="AS267" s="257"/>
      <c r="AT267" s="258"/>
      <c r="AU267" s="258"/>
      <c r="AV267" s="259"/>
      <c r="AW267" s="258"/>
      <c r="AX267" s="426">
        <f t="shared" si="402"/>
        <v>0</v>
      </c>
      <c r="AY267" s="258"/>
      <c r="AZ267" s="295"/>
      <c r="BA267" s="296"/>
      <c r="BB267" s="296"/>
      <c r="BC267" s="297"/>
      <c r="BD267" s="296"/>
      <c r="BE267" s="429">
        <f t="shared" si="403"/>
        <v>0</v>
      </c>
      <c r="BF267" s="296"/>
      <c r="BG267" s="257"/>
      <c r="BH267" s="258"/>
      <c r="BI267" s="258"/>
      <c r="BJ267" s="259"/>
      <c r="BK267" s="258"/>
      <c r="BL267" s="426">
        <f t="shared" si="404"/>
        <v>0</v>
      </c>
      <c r="BM267" s="258"/>
      <c r="BN267" s="266">
        <v>0</v>
      </c>
      <c r="BO267" s="267">
        <v>0</v>
      </c>
      <c r="BP267" s="274">
        <v>0</v>
      </c>
      <c r="BQ267" s="275">
        <v>0</v>
      </c>
      <c r="BR267" s="282">
        <v>0</v>
      </c>
      <c r="BS267" s="283">
        <v>0</v>
      </c>
      <c r="BT267" s="202">
        <v>0</v>
      </c>
      <c r="BU267" s="203">
        <v>0</v>
      </c>
      <c r="BV267" s="203">
        <v>0</v>
      </c>
      <c r="BW267" s="150">
        <v>0</v>
      </c>
      <c r="BX267" s="151">
        <v>0</v>
      </c>
      <c r="BY267" s="301">
        <v>0</v>
      </c>
      <c r="BZ267" s="91">
        <f t="shared" si="405"/>
        <v>0</v>
      </c>
      <c r="CA267" s="89">
        <f t="shared" si="406"/>
        <v>0</v>
      </c>
      <c r="CB267" s="89">
        <f t="shared" si="407"/>
        <v>0</v>
      </c>
      <c r="CC267" s="89">
        <f t="shared" si="408"/>
        <v>0</v>
      </c>
      <c r="CD267" s="89">
        <f t="shared" si="409"/>
        <v>0</v>
      </c>
      <c r="CE267" s="89">
        <f t="shared" si="410"/>
        <v>0</v>
      </c>
      <c r="CF267" s="89">
        <f t="shared" si="411"/>
        <v>0</v>
      </c>
      <c r="CG267" s="89">
        <f t="shared" si="412"/>
        <v>0</v>
      </c>
      <c r="CH267" s="94">
        <f t="shared" si="413"/>
        <v>0</v>
      </c>
      <c r="CI267" s="94">
        <f t="shared" si="414"/>
        <v>0</v>
      </c>
      <c r="CJ267" s="90">
        <f t="shared" si="415"/>
        <v>0</v>
      </c>
      <c r="CK267" s="91">
        <f t="shared" si="416"/>
        <v>0</v>
      </c>
      <c r="CL267" s="89">
        <f t="shared" si="417"/>
        <v>0</v>
      </c>
      <c r="CM267" s="89">
        <f t="shared" si="418"/>
        <v>0</v>
      </c>
      <c r="CN267" s="89">
        <f t="shared" si="419"/>
        <v>0</v>
      </c>
      <c r="CO267" s="89">
        <f t="shared" si="420"/>
        <v>0</v>
      </c>
      <c r="CP267" s="89">
        <f t="shared" si="421"/>
        <v>0</v>
      </c>
      <c r="CQ267" s="89">
        <f t="shared" si="422"/>
        <v>0</v>
      </c>
      <c r="CR267" s="89">
        <f t="shared" si="423"/>
        <v>0</v>
      </c>
      <c r="CS267" s="94">
        <f t="shared" si="424"/>
        <v>0</v>
      </c>
      <c r="CT267" s="94">
        <f t="shared" si="425"/>
        <v>0</v>
      </c>
      <c r="CU267" s="90">
        <f t="shared" si="426"/>
        <v>0</v>
      </c>
      <c r="CV267" s="91">
        <f t="shared" si="427"/>
        <v>0</v>
      </c>
      <c r="CW267" s="89">
        <f t="shared" si="428"/>
        <v>0</v>
      </c>
      <c r="CX267" s="89">
        <f t="shared" si="429"/>
        <v>0</v>
      </c>
      <c r="CY267" s="89">
        <f t="shared" si="430"/>
        <v>0</v>
      </c>
      <c r="CZ267" s="89">
        <f t="shared" si="431"/>
        <v>0</v>
      </c>
      <c r="DA267" s="89">
        <f t="shared" si="432"/>
        <v>0</v>
      </c>
      <c r="DB267" s="89">
        <f t="shared" si="433"/>
        <v>0</v>
      </c>
      <c r="DC267" s="89">
        <f t="shared" si="434"/>
        <v>0</v>
      </c>
      <c r="DD267" s="94">
        <f t="shared" si="435"/>
        <v>0</v>
      </c>
      <c r="DE267" s="94">
        <f t="shared" si="436"/>
        <v>0</v>
      </c>
      <c r="DF267" s="90">
        <f t="shared" si="437"/>
        <v>0</v>
      </c>
      <c r="DG267" s="91">
        <f t="shared" si="438"/>
        <v>0</v>
      </c>
      <c r="DH267" s="91">
        <f t="shared" si="439"/>
        <v>0</v>
      </c>
      <c r="DI267" s="91">
        <f t="shared" si="440"/>
        <v>0</v>
      </c>
      <c r="DJ267" s="91">
        <f t="shared" si="441"/>
        <v>0</v>
      </c>
      <c r="DK267" s="89">
        <f t="shared" si="442"/>
        <v>0</v>
      </c>
      <c r="DL267" s="89">
        <f t="shared" si="443"/>
        <v>0</v>
      </c>
      <c r="DM267" s="89">
        <f t="shared" si="444"/>
        <v>0</v>
      </c>
      <c r="DN267" s="89">
        <f t="shared" si="445"/>
        <v>0</v>
      </c>
      <c r="DO267" s="89">
        <f t="shared" si="446"/>
        <v>0</v>
      </c>
      <c r="DP267" s="94">
        <f t="shared" si="447"/>
        <v>0</v>
      </c>
      <c r="DQ267" s="90">
        <f t="shared" si="448"/>
        <v>0</v>
      </c>
      <c r="DR267" s="342">
        <f t="shared" si="449"/>
        <v>0</v>
      </c>
      <c r="DS267" s="343">
        <f t="shared" si="450"/>
        <v>0</v>
      </c>
      <c r="DT267" s="343">
        <f t="shared" si="451"/>
        <v>0</v>
      </c>
      <c r="DU267" s="343">
        <f t="shared" si="452"/>
        <v>0</v>
      </c>
      <c r="DV267" s="89">
        <f t="shared" si="453"/>
        <v>0</v>
      </c>
      <c r="DW267" s="89">
        <f t="shared" si="454"/>
        <v>0</v>
      </c>
      <c r="DX267" s="343">
        <f t="shared" si="455"/>
        <v>0</v>
      </c>
      <c r="DY267" s="343">
        <f t="shared" si="456"/>
        <v>0</v>
      </c>
      <c r="DZ267" s="343">
        <f t="shared" si="457"/>
        <v>0</v>
      </c>
      <c r="EA267" s="94">
        <f t="shared" si="458"/>
        <v>0</v>
      </c>
      <c r="EB267" s="90">
        <f t="shared" si="459"/>
        <v>0</v>
      </c>
      <c r="EC267" s="91">
        <f t="shared" si="460"/>
        <v>0</v>
      </c>
      <c r="ED267" s="89">
        <f t="shared" si="461"/>
        <v>0</v>
      </c>
      <c r="EE267" s="89">
        <f t="shared" si="462"/>
        <v>0</v>
      </c>
      <c r="EF267" s="89">
        <f t="shared" si="463"/>
        <v>0</v>
      </c>
      <c r="EG267" s="89">
        <f t="shared" si="464"/>
        <v>0</v>
      </c>
      <c r="EH267" s="89">
        <f t="shared" si="465"/>
        <v>0</v>
      </c>
      <c r="EI267" s="89">
        <f t="shared" si="466"/>
        <v>0</v>
      </c>
      <c r="EJ267" s="89">
        <f t="shared" si="467"/>
        <v>0</v>
      </c>
      <c r="EK267" s="94">
        <f t="shared" si="468"/>
        <v>0</v>
      </c>
      <c r="EL267" s="94">
        <f t="shared" si="469"/>
        <v>0</v>
      </c>
      <c r="EM267" s="90">
        <f t="shared" si="470"/>
        <v>0</v>
      </c>
      <c r="EN267" s="91">
        <f t="shared" si="386"/>
        <v>0</v>
      </c>
      <c r="EO267" s="89">
        <f t="shared" si="387"/>
        <v>0</v>
      </c>
      <c r="EP267" s="89">
        <f t="shared" si="388"/>
        <v>0</v>
      </c>
      <c r="EQ267" s="89">
        <f t="shared" si="389"/>
        <v>0</v>
      </c>
      <c r="ER267" s="89">
        <f t="shared" si="390"/>
        <v>0</v>
      </c>
      <c r="ES267" s="89">
        <f t="shared" si="471"/>
        <v>0</v>
      </c>
      <c r="ET267" s="89">
        <f t="shared" si="391"/>
        <v>0</v>
      </c>
      <c r="EU267" s="89">
        <f t="shared" si="392"/>
        <v>0</v>
      </c>
      <c r="EV267" s="94">
        <f t="shared" si="393"/>
        <v>0</v>
      </c>
      <c r="EW267" s="94">
        <f t="shared" si="394"/>
        <v>0</v>
      </c>
      <c r="EX267" s="90">
        <f t="shared" si="395"/>
        <v>0</v>
      </c>
      <c r="EY267" s="662"/>
    </row>
    <row r="268" spans="1:155" ht="22.5" customHeight="1">
      <c r="A268" s="13">
        <f t="shared" si="297"/>
        <v>0</v>
      </c>
      <c r="B268" s="35">
        <v>89</v>
      </c>
      <c r="C268" s="336">
        <v>260</v>
      </c>
      <c r="D268" s="6">
        <f t="shared" si="298"/>
        <v>0</v>
      </c>
      <c r="E268" s="79"/>
      <c r="F268" s="443" t="str">
        <f t="shared" si="472"/>
        <v/>
      </c>
      <c r="G268" s="78">
        <f>'Data Paste From Shala Darpan'!L261</f>
        <v>0</v>
      </c>
      <c r="H268" s="79">
        <f>'Data Paste From Shala Darpan'!F261</f>
        <v>0</v>
      </c>
      <c r="I268" s="79">
        <f>'Data Paste From Shala Darpan'!H261</f>
        <v>0</v>
      </c>
      <c r="J268" s="79">
        <f>'Data Paste From Shala Darpan'!I261</f>
        <v>0</v>
      </c>
      <c r="K268" s="337">
        <f>'Data Paste From Shala Darpan'!K261</f>
        <v>0</v>
      </c>
      <c r="L268" s="214" t="str">
        <f t="shared" si="396"/>
        <v/>
      </c>
      <c r="M268" s="174"/>
      <c r="N268" s="175" t="str">
        <f t="shared" si="131"/>
        <v/>
      </c>
      <c r="O268" s="220">
        <f t="shared" si="397"/>
        <v>0</v>
      </c>
      <c r="P268" s="681"/>
      <c r="Q268" s="137"/>
      <c r="R268" s="138"/>
      <c r="S268" s="138"/>
      <c r="T268" s="139"/>
      <c r="U268" s="138"/>
      <c r="V268" s="414">
        <f t="shared" si="398"/>
        <v>0</v>
      </c>
      <c r="W268" s="138"/>
      <c r="X268" s="193"/>
      <c r="Y268" s="194"/>
      <c r="Z268" s="194"/>
      <c r="AA268" s="195"/>
      <c r="AB268" s="194"/>
      <c r="AC268" s="417">
        <f t="shared" si="399"/>
        <v>0</v>
      </c>
      <c r="AD268" s="194"/>
      <c r="AE268" s="242"/>
      <c r="AF268" s="243"/>
      <c r="AG268" s="243"/>
      <c r="AH268" s="244"/>
      <c r="AI268" s="243"/>
      <c r="AJ268" s="420">
        <f t="shared" si="400"/>
        <v>0</v>
      </c>
      <c r="AK268" s="243"/>
      <c r="AL268" s="143"/>
      <c r="AM268" s="144"/>
      <c r="AN268" s="144"/>
      <c r="AO268" s="145"/>
      <c r="AP268" s="144"/>
      <c r="AQ268" s="423">
        <f t="shared" si="401"/>
        <v>0</v>
      </c>
      <c r="AR268" s="144"/>
      <c r="AS268" s="257"/>
      <c r="AT268" s="258"/>
      <c r="AU268" s="258"/>
      <c r="AV268" s="259"/>
      <c r="AW268" s="258"/>
      <c r="AX268" s="426">
        <f t="shared" si="402"/>
        <v>0</v>
      </c>
      <c r="AY268" s="258"/>
      <c r="AZ268" s="295"/>
      <c r="BA268" s="296"/>
      <c r="BB268" s="296"/>
      <c r="BC268" s="297"/>
      <c r="BD268" s="296"/>
      <c r="BE268" s="429">
        <f t="shared" si="403"/>
        <v>0</v>
      </c>
      <c r="BF268" s="296"/>
      <c r="BG268" s="257"/>
      <c r="BH268" s="258"/>
      <c r="BI268" s="258"/>
      <c r="BJ268" s="259"/>
      <c r="BK268" s="258"/>
      <c r="BL268" s="426">
        <f t="shared" si="404"/>
        <v>0</v>
      </c>
      <c r="BM268" s="258"/>
      <c r="BN268" s="266">
        <v>0</v>
      </c>
      <c r="BO268" s="267">
        <v>0</v>
      </c>
      <c r="BP268" s="274">
        <v>0</v>
      </c>
      <c r="BQ268" s="275">
        <v>0</v>
      </c>
      <c r="BR268" s="282">
        <v>0</v>
      </c>
      <c r="BS268" s="283">
        <v>0</v>
      </c>
      <c r="BT268" s="202">
        <v>0</v>
      </c>
      <c r="BU268" s="203">
        <v>0</v>
      </c>
      <c r="BV268" s="203">
        <v>0</v>
      </c>
      <c r="BW268" s="150">
        <v>0</v>
      </c>
      <c r="BX268" s="151">
        <v>0</v>
      </c>
      <c r="BY268" s="301">
        <v>0</v>
      </c>
      <c r="BZ268" s="91">
        <f t="shared" si="405"/>
        <v>0</v>
      </c>
      <c r="CA268" s="89">
        <f t="shared" si="406"/>
        <v>0</v>
      </c>
      <c r="CB268" s="89">
        <f t="shared" si="407"/>
        <v>0</v>
      </c>
      <c r="CC268" s="89">
        <f t="shared" si="408"/>
        <v>0</v>
      </c>
      <c r="CD268" s="89">
        <f t="shared" si="409"/>
        <v>0</v>
      </c>
      <c r="CE268" s="89">
        <f t="shared" si="410"/>
        <v>0</v>
      </c>
      <c r="CF268" s="89">
        <f t="shared" si="411"/>
        <v>0</v>
      </c>
      <c r="CG268" s="89">
        <f t="shared" si="412"/>
        <v>0</v>
      </c>
      <c r="CH268" s="94">
        <f t="shared" si="413"/>
        <v>0</v>
      </c>
      <c r="CI268" s="94">
        <f t="shared" si="414"/>
        <v>0</v>
      </c>
      <c r="CJ268" s="90">
        <f t="shared" si="415"/>
        <v>0</v>
      </c>
      <c r="CK268" s="91">
        <f t="shared" si="416"/>
        <v>0</v>
      </c>
      <c r="CL268" s="89">
        <f t="shared" si="417"/>
        <v>0</v>
      </c>
      <c r="CM268" s="89">
        <f t="shared" si="418"/>
        <v>0</v>
      </c>
      <c r="CN268" s="89">
        <f t="shared" si="419"/>
        <v>0</v>
      </c>
      <c r="CO268" s="89">
        <f t="shared" si="420"/>
        <v>0</v>
      </c>
      <c r="CP268" s="89">
        <f t="shared" si="421"/>
        <v>0</v>
      </c>
      <c r="CQ268" s="89">
        <f t="shared" si="422"/>
        <v>0</v>
      </c>
      <c r="CR268" s="89">
        <f t="shared" si="423"/>
        <v>0</v>
      </c>
      <c r="CS268" s="94">
        <f t="shared" si="424"/>
        <v>0</v>
      </c>
      <c r="CT268" s="94">
        <f t="shared" si="425"/>
        <v>0</v>
      </c>
      <c r="CU268" s="90">
        <f t="shared" si="426"/>
        <v>0</v>
      </c>
      <c r="CV268" s="91">
        <f t="shared" si="427"/>
        <v>0</v>
      </c>
      <c r="CW268" s="89">
        <f t="shared" si="428"/>
        <v>0</v>
      </c>
      <c r="CX268" s="89">
        <f t="shared" si="429"/>
        <v>0</v>
      </c>
      <c r="CY268" s="89">
        <f t="shared" si="430"/>
        <v>0</v>
      </c>
      <c r="CZ268" s="89">
        <f t="shared" si="431"/>
        <v>0</v>
      </c>
      <c r="DA268" s="89">
        <f t="shared" si="432"/>
        <v>0</v>
      </c>
      <c r="DB268" s="89">
        <f t="shared" si="433"/>
        <v>0</v>
      </c>
      <c r="DC268" s="89">
        <f t="shared" si="434"/>
        <v>0</v>
      </c>
      <c r="DD268" s="94">
        <f t="shared" si="435"/>
        <v>0</v>
      </c>
      <c r="DE268" s="94">
        <f t="shared" si="436"/>
        <v>0</v>
      </c>
      <c r="DF268" s="90">
        <f t="shared" si="437"/>
        <v>0</v>
      </c>
      <c r="DG268" s="91">
        <f t="shared" si="438"/>
        <v>0</v>
      </c>
      <c r="DH268" s="91">
        <f t="shared" si="439"/>
        <v>0</v>
      </c>
      <c r="DI268" s="91">
        <f t="shared" si="440"/>
        <v>0</v>
      </c>
      <c r="DJ268" s="91">
        <f t="shared" si="441"/>
        <v>0</v>
      </c>
      <c r="DK268" s="89">
        <f t="shared" si="442"/>
        <v>0</v>
      </c>
      <c r="DL268" s="89">
        <f t="shared" si="443"/>
        <v>0</v>
      </c>
      <c r="DM268" s="89">
        <f t="shared" si="444"/>
        <v>0</v>
      </c>
      <c r="DN268" s="89">
        <f t="shared" si="445"/>
        <v>0</v>
      </c>
      <c r="DO268" s="89">
        <f t="shared" si="446"/>
        <v>0</v>
      </c>
      <c r="DP268" s="94">
        <f t="shared" si="447"/>
        <v>0</v>
      </c>
      <c r="DQ268" s="90">
        <f t="shared" si="448"/>
        <v>0</v>
      </c>
      <c r="DR268" s="342">
        <f t="shared" si="449"/>
        <v>0</v>
      </c>
      <c r="DS268" s="343">
        <f t="shared" si="450"/>
        <v>0</v>
      </c>
      <c r="DT268" s="343">
        <f t="shared" si="451"/>
        <v>0</v>
      </c>
      <c r="DU268" s="343">
        <f t="shared" si="452"/>
        <v>0</v>
      </c>
      <c r="DV268" s="89">
        <f t="shared" si="453"/>
        <v>0</v>
      </c>
      <c r="DW268" s="89">
        <f t="shared" si="454"/>
        <v>0</v>
      </c>
      <c r="DX268" s="343">
        <f t="shared" si="455"/>
        <v>0</v>
      </c>
      <c r="DY268" s="343">
        <f t="shared" si="456"/>
        <v>0</v>
      </c>
      <c r="DZ268" s="343">
        <f t="shared" si="457"/>
        <v>0</v>
      </c>
      <c r="EA268" s="94">
        <f t="shared" si="458"/>
        <v>0</v>
      </c>
      <c r="EB268" s="90">
        <f t="shared" si="459"/>
        <v>0</v>
      </c>
      <c r="EC268" s="91">
        <f t="shared" si="460"/>
        <v>0</v>
      </c>
      <c r="ED268" s="89">
        <f t="shared" si="461"/>
        <v>0</v>
      </c>
      <c r="EE268" s="89">
        <f t="shared" si="462"/>
        <v>0</v>
      </c>
      <c r="EF268" s="89">
        <f t="shared" si="463"/>
        <v>0</v>
      </c>
      <c r="EG268" s="89">
        <f t="shared" si="464"/>
        <v>0</v>
      </c>
      <c r="EH268" s="89">
        <f t="shared" si="465"/>
        <v>0</v>
      </c>
      <c r="EI268" s="89">
        <f t="shared" si="466"/>
        <v>0</v>
      </c>
      <c r="EJ268" s="89">
        <f t="shared" si="467"/>
        <v>0</v>
      </c>
      <c r="EK268" s="94">
        <f t="shared" si="468"/>
        <v>0</v>
      </c>
      <c r="EL268" s="94">
        <f t="shared" si="469"/>
        <v>0</v>
      </c>
      <c r="EM268" s="90">
        <f t="shared" si="470"/>
        <v>0</v>
      </c>
      <c r="EN268" s="91">
        <f t="shared" si="386"/>
        <v>0</v>
      </c>
      <c r="EO268" s="89">
        <f t="shared" si="387"/>
        <v>0</v>
      </c>
      <c r="EP268" s="89">
        <f t="shared" si="388"/>
        <v>0</v>
      </c>
      <c r="EQ268" s="89">
        <f t="shared" si="389"/>
        <v>0</v>
      </c>
      <c r="ER268" s="89">
        <f t="shared" si="390"/>
        <v>0</v>
      </c>
      <c r="ES268" s="89">
        <f t="shared" si="471"/>
        <v>0</v>
      </c>
      <c r="ET268" s="89">
        <f t="shared" si="391"/>
        <v>0</v>
      </c>
      <c r="EU268" s="89">
        <f t="shared" si="392"/>
        <v>0</v>
      </c>
      <c r="EV268" s="94">
        <f t="shared" si="393"/>
        <v>0</v>
      </c>
      <c r="EW268" s="94">
        <f t="shared" si="394"/>
        <v>0</v>
      </c>
      <c r="EX268" s="90">
        <f t="shared" si="395"/>
        <v>0</v>
      </c>
      <c r="EY268" s="662"/>
    </row>
    <row r="269" spans="1:155" ht="22.5" customHeight="1">
      <c r="A269" s="13">
        <f t="shared" si="297"/>
        <v>0</v>
      </c>
      <c r="B269" s="35">
        <v>90</v>
      </c>
      <c r="C269" s="334">
        <v>261</v>
      </c>
      <c r="D269" s="6">
        <f t="shared" si="298"/>
        <v>0</v>
      </c>
      <c r="E269" s="79"/>
      <c r="F269" s="443" t="str">
        <f t="shared" si="472"/>
        <v/>
      </c>
      <c r="G269" s="79">
        <f>'Data Paste From Shala Darpan'!L262</f>
        <v>0</v>
      </c>
      <c r="H269" s="79">
        <f>'Data Paste From Shala Darpan'!F262</f>
        <v>0</v>
      </c>
      <c r="I269" s="79">
        <f>'Data Paste From Shala Darpan'!H262</f>
        <v>0</v>
      </c>
      <c r="J269" s="79">
        <f>'Data Paste From Shala Darpan'!I262</f>
        <v>0</v>
      </c>
      <c r="K269" s="337">
        <f>'Data Paste From Shala Darpan'!K262</f>
        <v>0</v>
      </c>
      <c r="L269" s="214" t="str">
        <f t="shared" si="396"/>
        <v/>
      </c>
      <c r="M269" s="174"/>
      <c r="N269" s="175" t="str">
        <f t="shared" si="131"/>
        <v/>
      </c>
      <c r="O269" s="220">
        <f t="shared" si="397"/>
        <v>0</v>
      </c>
      <c r="P269" s="681"/>
      <c r="Q269" s="137"/>
      <c r="R269" s="138"/>
      <c r="S269" s="138"/>
      <c r="T269" s="139"/>
      <c r="U269" s="138"/>
      <c r="V269" s="414">
        <f t="shared" si="398"/>
        <v>0</v>
      </c>
      <c r="W269" s="138"/>
      <c r="X269" s="193"/>
      <c r="Y269" s="194"/>
      <c r="Z269" s="194"/>
      <c r="AA269" s="195"/>
      <c r="AB269" s="194"/>
      <c r="AC269" s="417">
        <f t="shared" si="399"/>
        <v>0</v>
      </c>
      <c r="AD269" s="194"/>
      <c r="AE269" s="242"/>
      <c r="AF269" s="243"/>
      <c r="AG269" s="243"/>
      <c r="AH269" s="244"/>
      <c r="AI269" s="243"/>
      <c r="AJ269" s="420">
        <f t="shared" si="400"/>
        <v>0</v>
      </c>
      <c r="AK269" s="243"/>
      <c r="AL269" s="143"/>
      <c r="AM269" s="144"/>
      <c r="AN269" s="144"/>
      <c r="AO269" s="145"/>
      <c r="AP269" s="144"/>
      <c r="AQ269" s="423">
        <f t="shared" si="401"/>
        <v>0</v>
      </c>
      <c r="AR269" s="144"/>
      <c r="AS269" s="257"/>
      <c r="AT269" s="258"/>
      <c r="AU269" s="258"/>
      <c r="AV269" s="259"/>
      <c r="AW269" s="258"/>
      <c r="AX269" s="426">
        <f t="shared" si="402"/>
        <v>0</v>
      </c>
      <c r="AY269" s="258"/>
      <c r="AZ269" s="295"/>
      <c r="BA269" s="296"/>
      <c r="BB269" s="296"/>
      <c r="BC269" s="297"/>
      <c r="BD269" s="296"/>
      <c r="BE269" s="429">
        <f t="shared" si="403"/>
        <v>0</v>
      </c>
      <c r="BF269" s="296"/>
      <c r="BG269" s="257"/>
      <c r="BH269" s="258"/>
      <c r="BI269" s="258"/>
      <c r="BJ269" s="259"/>
      <c r="BK269" s="258"/>
      <c r="BL269" s="426">
        <f t="shared" si="404"/>
        <v>0</v>
      </c>
      <c r="BM269" s="258"/>
      <c r="BN269" s="266">
        <v>0</v>
      </c>
      <c r="BO269" s="267">
        <v>0</v>
      </c>
      <c r="BP269" s="274">
        <v>0</v>
      </c>
      <c r="BQ269" s="275">
        <v>0</v>
      </c>
      <c r="BR269" s="282">
        <v>0</v>
      </c>
      <c r="BS269" s="283">
        <v>0</v>
      </c>
      <c r="BT269" s="202">
        <v>0</v>
      </c>
      <c r="BU269" s="203">
        <v>0</v>
      </c>
      <c r="BV269" s="203">
        <v>0</v>
      </c>
      <c r="BW269" s="150">
        <v>0</v>
      </c>
      <c r="BX269" s="151">
        <v>0</v>
      </c>
      <c r="BY269" s="301">
        <v>0</v>
      </c>
      <c r="BZ269" s="91">
        <f t="shared" si="405"/>
        <v>0</v>
      </c>
      <c r="CA269" s="89">
        <f t="shared" si="406"/>
        <v>0</v>
      </c>
      <c r="CB269" s="89">
        <f t="shared" si="407"/>
        <v>0</v>
      </c>
      <c r="CC269" s="89">
        <f t="shared" si="408"/>
        <v>0</v>
      </c>
      <c r="CD269" s="89">
        <f t="shared" si="409"/>
        <v>0</v>
      </c>
      <c r="CE269" s="89">
        <f t="shared" si="410"/>
        <v>0</v>
      </c>
      <c r="CF269" s="89">
        <f t="shared" si="411"/>
        <v>0</v>
      </c>
      <c r="CG269" s="89">
        <f t="shared" si="412"/>
        <v>0</v>
      </c>
      <c r="CH269" s="94">
        <f t="shared" si="413"/>
        <v>0</v>
      </c>
      <c r="CI269" s="94">
        <f t="shared" si="414"/>
        <v>0</v>
      </c>
      <c r="CJ269" s="90">
        <f t="shared" si="415"/>
        <v>0</v>
      </c>
      <c r="CK269" s="91">
        <f t="shared" si="416"/>
        <v>0</v>
      </c>
      <c r="CL269" s="89">
        <f t="shared" si="417"/>
        <v>0</v>
      </c>
      <c r="CM269" s="89">
        <f t="shared" si="418"/>
        <v>0</v>
      </c>
      <c r="CN269" s="89">
        <f t="shared" si="419"/>
        <v>0</v>
      </c>
      <c r="CO269" s="89">
        <f t="shared" si="420"/>
        <v>0</v>
      </c>
      <c r="CP269" s="89">
        <f t="shared" si="421"/>
        <v>0</v>
      </c>
      <c r="CQ269" s="89">
        <f t="shared" si="422"/>
        <v>0</v>
      </c>
      <c r="CR269" s="89">
        <f t="shared" si="423"/>
        <v>0</v>
      </c>
      <c r="CS269" s="94">
        <f t="shared" si="424"/>
        <v>0</v>
      </c>
      <c r="CT269" s="94">
        <f t="shared" si="425"/>
        <v>0</v>
      </c>
      <c r="CU269" s="90">
        <f t="shared" si="426"/>
        <v>0</v>
      </c>
      <c r="CV269" s="91">
        <f t="shared" si="427"/>
        <v>0</v>
      </c>
      <c r="CW269" s="89">
        <f t="shared" si="428"/>
        <v>0</v>
      </c>
      <c r="CX269" s="89">
        <f t="shared" si="429"/>
        <v>0</v>
      </c>
      <c r="CY269" s="89">
        <f t="shared" si="430"/>
        <v>0</v>
      </c>
      <c r="CZ269" s="89">
        <f t="shared" si="431"/>
        <v>0</v>
      </c>
      <c r="DA269" s="89">
        <f t="shared" si="432"/>
        <v>0</v>
      </c>
      <c r="DB269" s="89">
        <f t="shared" si="433"/>
        <v>0</v>
      </c>
      <c r="DC269" s="89">
        <f t="shared" si="434"/>
        <v>0</v>
      </c>
      <c r="DD269" s="94">
        <f t="shared" si="435"/>
        <v>0</v>
      </c>
      <c r="DE269" s="94">
        <f t="shared" si="436"/>
        <v>0</v>
      </c>
      <c r="DF269" s="90">
        <f t="shared" si="437"/>
        <v>0</v>
      </c>
      <c r="DG269" s="91">
        <f t="shared" si="438"/>
        <v>0</v>
      </c>
      <c r="DH269" s="91">
        <f t="shared" si="439"/>
        <v>0</v>
      </c>
      <c r="DI269" s="91">
        <f t="shared" si="440"/>
        <v>0</v>
      </c>
      <c r="DJ269" s="91">
        <f t="shared" si="441"/>
        <v>0</v>
      </c>
      <c r="DK269" s="89">
        <f t="shared" si="442"/>
        <v>0</v>
      </c>
      <c r="DL269" s="89">
        <f t="shared" si="443"/>
        <v>0</v>
      </c>
      <c r="DM269" s="89">
        <f t="shared" si="444"/>
        <v>0</v>
      </c>
      <c r="DN269" s="89">
        <f t="shared" si="445"/>
        <v>0</v>
      </c>
      <c r="DO269" s="89">
        <f t="shared" si="446"/>
        <v>0</v>
      </c>
      <c r="DP269" s="94">
        <f t="shared" si="447"/>
        <v>0</v>
      </c>
      <c r="DQ269" s="90">
        <f t="shared" si="448"/>
        <v>0</v>
      </c>
      <c r="DR269" s="342">
        <f t="shared" si="449"/>
        <v>0</v>
      </c>
      <c r="DS269" s="343">
        <f t="shared" si="450"/>
        <v>0</v>
      </c>
      <c r="DT269" s="343">
        <f t="shared" si="451"/>
        <v>0</v>
      </c>
      <c r="DU269" s="343">
        <f t="shared" si="452"/>
        <v>0</v>
      </c>
      <c r="DV269" s="89">
        <f t="shared" si="453"/>
        <v>0</v>
      </c>
      <c r="DW269" s="89">
        <f t="shared" si="454"/>
        <v>0</v>
      </c>
      <c r="DX269" s="343">
        <f t="shared" si="455"/>
        <v>0</v>
      </c>
      <c r="DY269" s="343">
        <f t="shared" si="456"/>
        <v>0</v>
      </c>
      <c r="DZ269" s="343">
        <f t="shared" si="457"/>
        <v>0</v>
      </c>
      <c r="EA269" s="94">
        <f t="shared" si="458"/>
        <v>0</v>
      </c>
      <c r="EB269" s="90">
        <f t="shared" si="459"/>
        <v>0</v>
      </c>
      <c r="EC269" s="91">
        <f t="shared" si="460"/>
        <v>0</v>
      </c>
      <c r="ED269" s="89">
        <f t="shared" si="461"/>
        <v>0</v>
      </c>
      <c r="EE269" s="89">
        <f t="shared" si="462"/>
        <v>0</v>
      </c>
      <c r="EF269" s="89">
        <f t="shared" si="463"/>
        <v>0</v>
      </c>
      <c r="EG269" s="89">
        <f t="shared" si="464"/>
        <v>0</v>
      </c>
      <c r="EH269" s="89">
        <f t="shared" si="465"/>
        <v>0</v>
      </c>
      <c r="EI269" s="89">
        <f t="shared" si="466"/>
        <v>0</v>
      </c>
      <c r="EJ269" s="89">
        <f t="shared" si="467"/>
        <v>0</v>
      </c>
      <c r="EK269" s="94">
        <f t="shared" si="468"/>
        <v>0</v>
      </c>
      <c r="EL269" s="94">
        <f t="shared" si="469"/>
        <v>0</v>
      </c>
      <c r="EM269" s="90">
        <f t="shared" si="470"/>
        <v>0</v>
      </c>
      <c r="EN269" s="91">
        <f t="shared" si="386"/>
        <v>0</v>
      </c>
      <c r="EO269" s="89">
        <f t="shared" si="387"/>
        <v>0</v>
      </c>
      <c r="EP269" s="89">
        <f t="shared" si="388"/>
        <v>0</v>
      </c>
      <c r="EQ269" s="89">
        <f t="shared" si="389"/>
        <v>0</v>
      </c>
      <c r="ER269" s="89">
        <f t="shared" si="390"/>
        <v>0</v>
      </c>
      <c r="ES269" s="89">
        <f t="shared" si="471"/>
        <v>0</v>
      </c>
      <c r="ET269" s="89">
        <f t="shared" si="391"/>
        <v>0</v>
      </c>
      <c r="EU269" s="89">
        <f t="shared" si="392"/>
        <v>0</v>
      </c>
      <c r="EV269" s="94">
        <f t="shared" si="393"/>
        <v>0</v>
      </c>
      <c r="EW269" s="94">
        <f t="shared" si="394"/>
        <v>0</v>
      </c>
      <c r="EX269" s="90">
        <f t="shared" si="395"/>
        <v>0</v>
      </c>
      <c r="EY269" s="662"/>
    </row>
    <row r="270" spans="1:155" ht="22.5" customHeight="1">
      <c r="A270" s="13">
        <f t="shared" si="297"/>
        <v>0</v>
      </c>
      <c r="B270" s="35">
        <v>91</v>
      </c>
      <c r="C270" s="336">
        <v>262</v>
      </c>
      <c r="D270" s="6">
        <f t="shared" si="298"/>
        <v>0</v>
      </c>
      <c r="E270" s="79"/>
      <c r="F270" s="443" t="str">
        <f t="shared" si="472"/>
        <v/>
      </c>
      <c r="G270" s="78">
        <f>'Data Paste From Shala Darpan'!L263</f>
        <v>0</v>
      </c>
      <c r="H270" s="79">
        <f>'Data Paste From Shala Darpan'!F263</f>
        <v>0</v>
      </c>
      <c r="I270" s="79">
        <f>'Data Paste From Shala Darpan'!H263</f>
        <v>0</v>
      </c>
      <c r="J270" s="79">
        <f>'Data Paste From Shala Darpan'!I263</f>
        <v>0</v>
      </c>
      <c r="K270" s="337">
        <f>'Data Paste From Shala Darpan'!K263</f>
        <v>0</v>
      </c>
      <c r="L270" s="214" t="str">
        <f t="shared" si="396"/>
        <v/>
      </c>
      <c r="M270" s="174"/>
      <c r="N270" s="175" t="str">
        <f t="shared" si="131"/>
        <v/>
      </c>
      <c r="O270" s="220">
        <f t="shared" si="397"/>
        <v>0</v>
      </c>
      <c r="P270" s="681"/>
      <c r="Q270" s="137"/>
      <c r="R270" s="138"/>
      <c r="S270" s="138"/>
      <c r="T270" s="139"/>
      <c r="U270" s="138"/>
      <c r="V270" s="414">
        <f t="shared" si="398"/>
        <v>0</v>
      </c>
      <c r="W270" s="138"/>
      <c r="X270" s="193"/>
      <c r="Y270" s="194"/>
      <c r="Z270" s="194"/>
      <c r="AA270" s="195"/>
      <c r="AB270" s="194"/>
      <c r="AC270" s="417">
        <f t="shared" si="399"/>
        <v>0</v>
      </c>
      <c r="AD270" s="194"/>
      <c r="AE270" s="242"/>
      <c r="AF270" s="243"/>
      <c r="AG270" s="243"/>
      <c r="AH270" s="244"/>
      <c r="AI270" s="243"/>
      <c r="AJ270" s="420">
        <f t="shared" si="400"/>
        <v>0</v>
      </c>
      <c r="AK270" s="243"/>
      <c r="AL270" s="143"/>
      <c r="AM270" s="144"/>
      <c r="AN270" s="144"/>
      <c r="AO270" s="145"/>
      <c r="AP270" s="144"/>
      <c r="AQ270" s="423">
        <f t="shared" si="401"/>
        <v>0</v>
      </c>
      <c r="AR270" s="144"/>
      <c r="AS270" s="257"/>
      <c r="AT270" s="258"/>
      <c r="AU270" s="258"/>
      <c r="AV270" s="259"/>
      <c r="AW270" s="258"/>
      <c r="AX270" s="426">
        <f t="shared" si="402"/>
        <v>0</v>
      </c>
      <c r="AY270" s="258"/>
      <c r="AZ270" s="295"/>
      <c r="BA270" s="296"/>
      <c r="BB270" s="296"/>
      <c r="BC270" s="297"/>
      <c r="BD270" s="296"/>
      <c r="BE270" s="429">
        <f t="shared" si="403"/>
        <v>0</v>
      </c>
      <c r="BF270" s="296"/>
      <c r="BG270" s="257"/>
      <c r="BH270" s="258"/>
      <c r="BI270" s="258"/>
      <c r="BJ270" s="259"/>
      <c r="BK270" s="258"/>
      <c r="BL270" s="426">
        <f t="shared" si="404"/>
        <v>0</v>
      </c>
      <c r="BM270" s="258"/>
      <c r="BN270" s="266">
        <v>0</v>
      </c>
      <c r="BO270" s="267">
        <v>0</v>
      </c>
      <c r="BP270" s="274">
        <v>0</v>
      </c>
      <c r="BQ270" s="275">
        <v>0</v>
      </c>
      <c r="BR270" s="282">
        <v>0</v>
      </c>
      <c r="BS270" s="283">
        <v>0</v>
      </c>
      <c r="BT270" s="202">
        <v>0</v>
      </c>
      <c r="BU270" s="203">
        <v>0</v>
      </c>
      <c r="BV270" s="203">
        <v>0</v>
      </c>
      <c r="BW270" s="150">
        <v>0</v>
      </c>
      <c r="BX270" s="151">
        <v>0</v>
      </c>
      <c r="BY270" s="301">
        <v>0</v>
      </c>
      <c r="BZ270" s="91">
        <f t="shared" si="405"/>
        <v>0</v>
      </c>
      <c r="CA270" s="89">
        <f t="shared" si="406"/>
        <v>0</v>
      </c>
      <c r="CB270" s="89">
        <f t="shared" si="407"/>
        <v>0</v>
      </c>
      <c r="CC270" s="89">
        <f t="shared" si="408"/>
        <v>0</v>
      </c>
      <c r="CD270" s="89">
        <f t="shared" si="409"/>
        <v>0</v>
      </c>
      <c r="CE270" s="89">
        <f t="shared" si="410"/>
        <v>0</v>
      </c>
      <c r="CF270" s="89">
        <f t="shared" si="411"/>
        <v>0</v>
      </c>
      <c r="CG270" s="89">
        <f t="shared" si="412"/>
        <v>0</v>
      </c>
      <c r="CH270" s="94">
        <f t="shared" si="413"/>
        <v>0</v>
      </c>
      <c r="CI270" s="94">
        <f t="shared" si="414"/>
        <v>0</v>
      </c>
      <c r="CJ270" s="90">
        <f t="shared" si="415"/>
        <v>0</v>
      </c>
      <c r="CK270" s="91">
        <f t="shared" si="416"/>
        <v>0</v>
      </c>
      <c r="CL270" s="89">
        <f t="shared" si="417"/>
        <v>0</v>
      </c>
      <c r="CM270" s="89">
        <f t="shared" si="418"/>
        <v>0</v>
      </c>
      <c r="CN270" s="89">
        <f t="shared" si="419"/>
        <v>0</v>
      </c>
      <c r="CO270" s="89">
        <f t="shared" si="420"/>
        <v>0</v>
      </c>
      <c r="CP270" s="89">
        <f t="shared" si="421"/>
        <v>0</v>
      </c>
      <c r="CQ270" s="89">
        <f t="shared" si="422"/>
        <v>0</v>
      </c>
      <c r="CR270" s="89">
        <f t="shared" si="423"/>
        <v>0</v>
      </c>
      <c r="CS270" s="94">
        <f t="shared" si="424"/>
        <v>0</v>
      </c>
      <c r="CT270" s="94">
        <f t="shared" si="425"/>
        <v>0</v>
      </c>
      <c r="CU270" s="90">
        <f t="shared" si="426"/>
        <v>0</v>
      </c>
      <c r="CV270" s="91">
        <f t="shared" si="427"/>
        <v>0</v>
      </c>
      <c r="CW270" s="89">
        <f t="shared" si="428"/>
        <v>0</v>
      </c>
      <c r="CX270" s="89">
        <f t="shared" si="429"/>
        <v>0</v>
      </c>
      <c r="CY270" s="89">
        <f t="shared" si="430"/>
        <v>0</v>
      </c>
      <c r="CZ270" s="89">
        <f t="shared" si="431"/>
        <v>0</v>
      </c>
      <c r="DA270" s="89">
        <f t="shared" si="432"/>
        <v>0</v>
      </c>
      <c r="DB270" s="89">
        <f t="shared" si="433"/>
        <v>0</v>
      </c>
      <c r="DC270" s="89">
        <f t="shared" si="434"/>
        <v>0</v>
      </c>
      <c r="DD270" s="94">
        <f t="shared" si="435"/>
        <v>0</v>
      </c>
      <c r="DE270" s="94">
        <f t="shared" si="436"/>
        <v>0</v>
      </c>
      <c r="DF270" s="90">
        <f t="shared" si="437"/>
        <v>0</v>
      </c>
      <c r="DG270" s="91">
        <f t="shared" si="438"/>
        <v>0</v>
      </c>
      <c r="DH270" s="91">
        <f t="shared" si="439"/>
        <v>0</v>
      </c>
      <c r="DI270" s="91">
        <f t="shared" si="440"/>
        <v>0</v>
      </c>
      <c r="DJ270" s="91">
        <f t="shared" si="441"/>
        <v>0</v>
      </c>
      <c r="DK270" s="89">
        <f t="shared" si="442"/>
        <v>0</v>
      </c>
      <c r="DL270" s="89">
        <f t="shared" si="443"/>
        <v>0</v>
      </c>
      <c r="DM270" s="89">
        <f t="shared" si="444"/>
        <v>0</v>
      </c>
      <c r="DN270" s="89">
        <f t="shared" si="445"/>
        <v>0</v>
      </c>
      <c r="DO270" s="89">
        <f t="shared" si="446"/>
        <v>0</v>
      </c>
      <c r="DP270" s="94">
        <f t="shared" si="447"/>
        <v>0</v>
      </c>
      <c r="DQ270" s="90">
        <f t="shared" si="448"/>
        <v>0</v>
      </c>
      <c r="DR270" s="342">
        <f t="shared" si="449"/>
        <v>0</v>
      </c>
      <c r="DS270" s="343">
        <f t="shared" si="450"/>
        <v>0</v>
      </c>
      <c r="DT270" s="343">
        <f t="shared" si="451"/>
        <v>0</v>
      </c>
      <c r="DU270" s="343">
        <f t="shared" si="452"/>
        <v>0</v>
      </c>
      <c r="DV270" s="89">
        <f t="shared" si="453"/>
        <v>0</v>
      </c>
      <c r="DW270" s="89">
        <f t="shared" si="454"/>
        <v>0</v>
      </c>
      <c r="DX270" s="343">
        <f t="shared" si="455"/>
        <v>0</v>
      </c>
      <c r="DY270" s="343">
        <f t="shared" si="456"/>
        <v>0</v>
      </c>
      <c r="DZ270" s="343">
        <f t="shared" si="457"/>
        <v>0</v>
      </c>
      <c r="EA270" s="94">
        <f t="shared" si="458"/>
        <v>0</v>
      </c>
      <c r="EB270" s="90">
        <f t="shared" si="459"/>
        <v>0</v>
      </c>
      <c r="EC270" s="91">
        <f t="shared" si="460"/>
        <v>0</v>
      </c>
      <c r="ED270" s="89">
        <f t="shared" si="461"/>
        <v>0</v>
      </c>
      <c r="EE270" s="89">
        <f t="shared" si="462"/>
        <v>0</v>
      </c>
      <c r="EF270" s="89">
        <f t="shared" si="463"/>
        <v>0</v>
      </c>
      <c r="EG270" s="89">
        <f t="shared" si="464"/>
        <v>0</v>
      </c>
      <c r="EH270" s="89">
        <f t="shared" si="465"/>
        <v>0</v>
      </c>
      <c r="EI270" s="89">
        <f t="shared" si="466"/>
        <v>0</v>
      </c>
      <c r="EJ270" s="89">
        <f t="shared" si="467"/>
        <v>0</v>
      </c>
      <c r="EK270" s="94">
        <f t="shared" si="468"/>
        <v>0</v>
      </c>
      <c r="EL270" s="94">
        <f t="shared" si="469"/>
        <v>0</v>
      </c>
      <c r="EM270" s="90">
        <f t="shared" si="470"/>
        <v>0</v>
      </c>
      <c r="EN270" s="91">
        <f t="shared" si="386"/>
        <v>0</v>
      </c>
      <c r="EO270" s="89">
        <f t="shared" si="387"/>
        <v>0</v>
      </c>
      <c r="EP270" s="89">
        <f t="shared" si="388"/>
        <v>0</v>
      </c>
      <c r="EQ270" s="89">
        <f t="shared" si="389"/>
        <v>0</v>
      </c>
      <c r="ER270" s="89">
        <f t="shared" si="390"/>
        <v>0</v>
      </c>
      <c r="ES270" s="89">
        <f t="shared" si="471"/>
        <v>0</v>
      </c>
      <c r="ET270" s="89">
        <f t="shared" si="391"/>
        <v>0</v>
      </c>
      <c r="EU270" s="89">
        <f t="shared" si="392"/>
        <v>0</v>
      </c>
      <c r="EV270" s="94">
        <f t="shared" si="393"/>
        <v>0</v>
      </c>
      <c r="EW270" s="94">
        <f t="shared" si="394"/>
        <v>0</v>
      </c>
      <c r="EX270" s="90">
        <f t="shared" si="395"/>
        <v>0</v>
      </c>
      <c r="EY270" s="662"/>
    </row>
    <row r="271" spans="1:155" ht="22.5" customHeight="1">
      <c r="A271" s="13">
        <f t="shared" si="297"/>
        <v>0</v>
      </c>
      <c r="B271" s="35">
        <v>92</v>
      </c>
      <c r="C271" s="334">
        <v>263</v>
      </c>
      <c r="D271" s="6">
        <f t="shared" si="298"/>
        <v>0</v>
      </c>
      <c r="E271" s="79"/>
      <c r="F271" s="443" t="str">
        <f t="shared" si="472"/>
        <v/>
      </c>
      <c r="G271" s="79">
        <f>'Data Paste From Shala Darpan'!L264</f>
        <v>0</v>
      </c>
      <c r="H271" s="79">
        <f>'Data Paste From Shala Darpan'!F264</f>
        <v>0</v>
      </c>
      <c r="I271" s="79">
        <f>'Data Paste From Shala Darpan'!H264</f>
        <v>0</v>
      </c>
      <c r="J271" s="79">
        <f>'Data Paste From Shala Darpan'!I264</f>
        <v>0</v>
      </c>
      <c r="K271" s="337">
        <f>'Data Paste From Shala Darpan'!K264</f>
        <v>0</v>
      </c>
      <c r="L271" s="214" t="str">
        <f t="shared" si="396"/>
        <v/>
      </c>
      <c r="M271" s="174"/>
      <c r="N271" s="175" t="str">
        <f t="shared" si="131"/>
        <v/>
      </c>
      <c r="O271" s="220">
        <f t="shared" si="397"/>
        <v>0</v>
      </c>
      <c r="P271" s="681"/>
      <c r="Q271" s="137"/>
      <c r="R271" s="138"/>
      <c r="S271" s="138"/>
      <c r="T271" s="139"/>
      <c r="U271" s="138"/>
      <c r="V271" s="414">
        <f t="shared" si="398"/>
        <v>0</v>
      </c>
      <c r="W271" s="138"/>
      <c r="X271" s="193"/>
      <c r="Y271" s="194"/>
      <c r="Z271" s="194"/>
      <c r="AA271" s="195"/>
      <c r="AB271" s="194"/>
      <c r="AC271" s="417">
        <f t="shared" si="399"/>
        <v>0</v>
      </c>
      <c r="AD271" s="194"/>
      <c r="AE271" s="242"/>
      <c r="AF271" s="243"/>
      <c r="AG271" s="243"/>
      <c r="AH271" s="244"/>
      <c r="AI271" s="243"/>
      <c r="AJ271" s="420">
        <f t="shared" si="400"/>
        <v>0</v>
      </c>
      <c r="AK271" s="243"/>
      <c r="AL271" s="143"/>
      <c r="AM271" s="144"/>
      <c r="AN271" s="144"/>
      <c r="AO271" s="145"/>
      <c r="AP271" s="144"/>
      <c r="AQ271" s="423">
        <f t="shared" si="401"/>
        <v>0</v>
      </c>
      <c r="AR271" s="144"/>
      <c r="AS271" s="257"/>
      <c r="AT271" s="258"/>
      <c r="AU271" s="258"/>
      <c r="AV271" s="259"/>
      <c r="AW271" s="258"/>
      <c r="AX271" s="426">
        <f t="shared" si="402"/>
        <v>0</v>
      </c>
      <c r="AY271" s="258"/>
      <c r="AZ271" s="295"/>
      <c r="BA271" s="296"/>
      <c r="BB271" s="296"/>
      <c r="BC271" s="297"/>
      <c r="BD271" s="296"/>
      <c r="BE271" s="429">
        <f t="shared" si="403"/>
        <v>0</v>
      </c>
      <c r="BF271" s="296"/>
      <c r="BG271" s="257"/>
      <c r="BH271" s="258"/>
      <c r="BI271" s="258"/>
      <c r="BJ271" s="259"/>
      <c r="BK271" s="258"/>
      <c r="BL271" s="426">
        <f t="shared" si="404"/>
        <v>0</v>
      </c>
      <c r="BM271" s="258"/>
      <c r="BN271" s="266">
        <v>0</v>
      </c>
      <c r="BO271" s="267">
        <v>0</v>
      </c>
      <c r="BP271" s="274">
        <v>0</v>
      </c>
      <c r="BQ271" s="275">
        <v>0</v>
      </c>
      <c r="BR271" s="282">
        <v>0</v>
      </c>
      <c r="BS271" s="283">
        <v>0</v>
      </c>
      <c r="BT271" s="202">
        <v>0</v>
      </c>
      <c r="BU271" s="203">
        <v>0</v>
      </c>
      <c r="BV271" s="203">
        <v>0</v>
      </c>
      <c r="BW271" s="150">
        <v>0</v>
      </c>
      <c r="BX271" s="151">
        <v>0</v>
      </c>
      <c r="BY271" s="301">
        <v>0</v>
      </c>
      <c r="BZ271" s="91">
        <f t="shared" si="405"/>
        <v>0</v>
      </c>
      <c r="CA271" s="89">
        <f t="shared" si="406"/>
        <v>0</v>
      </c>
      <c r="CB271" s="89">
        <f t="shared" si="407"/>
        <v>0</v>
      </c>
      <c r="CC271" s="89">
        <f t="shared" si="408"/>
        <v>0</v>
      </c>
      <c r="CD271" s="89">
        <f t="shared" si="409"/>
        <v>0</v>
      </c>
      <c r="CE271" s="89">
        <f t="shared" si="410"/>
        <v>0</v>
      </c>
      <c r="CF271" s="89">
        <f t="shared" si="411"/>
        <v>0</v>
      </c>
      <c r="CG271" s="89">
        <f t="shared" si="412"/>
        <v>0</v>
      </c>
      <c r="CH271" s="94">
        <f t="shared" si="413"/>
        <v>0</v>
      </c>
      <c r="CI271" s="94">
        <f t="shared" si="414"/>
        <v>0</v>
      </c>
      <c r="CJ271" s="90">
        <f t="shared" si="415"/>
        <v>0</v>
      </c>
      <c r="CK271" s="91">
        <f t="shared" si="416"/>
        <v>0</v>
      </c>
      <c r="CL271" s="89">
        <f t="shared" si="417"/>
        <v>0</v>
      </c>
      <c r="CM271" s="89">
        <f t="shared" si="418"/>
        <v>0</v>
      </c>
      <c r="CN271" s="89">
        <f t="shared" si="419"/>
        <v>0</v>
      </c>
      <c r="CO271" s="89">
        <f t="shared" si="420"/>
        <v>0</v>
      </c>
      <c r="CP271" s="89">
        <f t="shared" si="421"/>
        <v>0</v>
      </c>
      <c r="CQ271" s="89">
        <f t="shared" si="422"/>
        <v>0</v>
      </c>
      <c r="CR271" s="89">
        <f t="shared" si="423"/>
        <v>0</v>
      </c>
      <c r="CS271" s="94">
        <f t="shared" si="424"/>
        <v>0</v>
      </c>
      <c r="CT271" s="94">
        <f t="shared" si="425"/>
        <v>0</v>
      </c>
      <c r="CU271" s="90">
        <f t="shared" si="426"/>
        <v>0</v>
      </c>
      <c r="CV271" s="91">
        <f t="shared" si="427"/>
        <v>0</v>
      </c>
      <c r="CW271" s="89">
        <f t="shared" si="428"/>
        <v>0</v>
      </c>
      <c r="CX271" s="89">
        <f t="shared" si="429"/>
        <v>0</v>
      </c>
      <c r="CY271" s="89">
        <f t="shared" si="430"/>
        <v>0</v>
      </c>
      <c r="CZ271" s="89">
        <f t="shared" si="431"/>
        <v>0</v>
      </c>
      <c r="DA271" s="89">
        <f t="shared" si="432"/>
        <v>0</v>
      </c>
      <c r="DB271" s="89">
        <f t="shared" si="433"/>
        <v>0</v>
      </c>
      <c r="DC271" s="89">
        <f t="shared" si="434"/>
        <v>0</v>
      </c>
      <c r="DD271" s="94">
        <f t="shared" si="435"/>
        <v>0</v>
      </c>
      <c r="DE271" s="94">
        <f t="shared" si="436"/>
        <v>0</v>
      </c>
      <c r="DF271" s="90">
        <f t="shared" si="437"/>
        <v>0</v>
      </c>
      <c r="DG271" s="91">
        <f t="shared" si="438"/>
        <v>0</v>
      </c>
      <c r="DH271" s="91">
        <f t="shared" si="439"/>
        <v>0</v>
      </c>
      <c r="DI271" s="91">
        <f t="shared" si="440"/>
        <v>0</v>
      </c>
      <c r="DJ271" s="91">
        <f t="shared" si="441"/>
        <v>0</v>
      </c>
      <c r="DK271" s="89">
        <f t="shared" si="442"/>
        <v>0</v>
      </c>
      <c r="DL271" s="89">
        <f t="shared" si="443"/>
        <v>0</v>
      </c>
      <c r="DM271" s="89">
        <f t="shared" si="444"/>
        <v>0</v>
      </c>
      <c r="DN271" s="89">
        <f t="shared" si="445"/>
        <v>0</v>
      </c>
      <c r="DO271" s="89">
        <f t="shared" si="446"/>
        <v>0</v>
      </c>
      <c r="DP271" s="94">
        <f t="shared" si="447"/>
        <v>0</v>
      </c>
      <c r="DQ271" s="90">
        <f t="shared" si="448"/>
        <v>0</v>
      </c>
      <c r="DR271" s="342">
        <f t="shared" si="449"/>
        <v>0</v>
      </c>
      <c r="DS271" s="343">
        <f t="shared" si="450"/>
        <v>0</v>
      </c>
      <c r="DT271" s="343">
        <f t="shared" si="451"/>
        <v>0</v>
      </c>
      <c r="DU271" s="343">
        <f t="shared" si="452"/>
        <v>0</v>
      </c>
      <c r="DV271" s="89">
        <f t="shared" si="453"/>
        <v>0</v>
      </c>
      <c r="DW271" s="89">
        <f t="shared" si="454"/>
        <v>0</v>
      </c>
      <c r="DX271" s="343">
        <f t="shared" si="455"/>
        <v>0</v>
      </c>
      <c r="DY271" s="343">
        <f t="shared" si="456"/>
        <v>0</v>
      </c>
      <c r="DZ271" s="343">
        <f t="shared" si="457"/>
        <v>0</v>
      </c>
      <c r="EA271" s="94">
        <f t="shared" si="458"/>
        <v>0</v>
      </c>
      <c r="EB271" s="90">
        <f t="shared" si="459"/>
        <v>0</v>
      </c>
      <c r="EC271" s="91">
        <f t="shared" si="460"/>
        <v>0</v>
      </c>
      <c r="ED271" s="89">
        <f t="shared" si="461"/>
        <v>0</v>
      </c>
      <c r="EE271" s="89">
        <f t="shared" si="462"/>
        <v>0</v>
      </c>
      <c r="EF271" s="89">
        <f t="shared" si="463"/>
        <v>0</v>
      </c>
      <c r="EG271" s="89">
        <f t="shared" si="464"/>
        <v>0</v>
      </c>
      <c r="EH271" s="89">
        <f t="shared" si="465"/>
        <v>0</v>
      </c>
      <c r="EI271" s="89">
        <f t="shared" si="466"/>
        <v>0</v>
      </c>
      <c r="EJ271" s="89">
        <f t="shared" si="467"/>
        <v>0</v>
      </c>
      <c r="EK271" s="94">
        <f t="shared" si="468"/>
        <v>0</v>
      </c>
      <c r="EL271" s="94">
        <f t="shared" si="469"/>
        <v>0</v>
      </c>
      <c r="EM271" s="90">
        <f t="shared" si="470"/>
        <v>0</v>
      </c>
      <c r="EN271" s="91">
        <f t="shared" si="386"/>
        <v>0</v>
      </c>
      <c r="EO271" s="89">
        <f t="shared" si="387"/>
        <v>0</v>
      </c>
      <c r="EP271" s="89">
        <f t="shared" si="388"/>
        <v>0</v>
      </c>
      <c r="EQ271" s="89">
        <f t="shared" si="389"/>
        <v>0</v>
      </c>
      <c r="ER271" s="89">
        <f t="shared" si="390"/>
        <v>0</v>
      </c>
      <c r="ES271" s="89">
        <f t="shared" si="471"/>
        <v>0</v>
      </c>
      <c r="ET271" s="89">
        <f t="shared" si="391"/>
        <v>0</v>
      </c>
      <c r="EU271" s="89">
        <f t="shared" si="392"/>
        <v>0</v>
      </c>
      <c r="EV271" s="94">
        <f t="shared" si="393"/>
        <v>0</v>
      </c>
      <c r="EW271" s="94">
        <f t="shared" si="394"/>
        <v>0</v>
      </c>
      <c r="EX271" s="90">
        <f t="shared" si="395"/>
        <v>0</v>
      </c>
      <c r="EY271" s="662"/>
    </row>
    <row r="272" spans="1:155" ht="22.5" customHeight="1">
      <c r="A272" s="13">
        <f t="shared" si="297"/>
        <v>0</v>
      </c>
      <c r="B272" s="35">
        <v>93</v>
      </c>
      <c r="C272" s="336">
        <v>264</v>
      </c>
      <c r="D272" s="6">
        <f t="shared" si="298"/>
        <v>0</v>
      </c>
      <c r="E272" s="79"/>
      <c r="F272" s="443" t="str">
        <f t="shared" si="472"/>
        <v/>
      </c>
      <c r="G272" s="78">
        <f>'Data Paste From Shala Darpan'!L265</f>
        <v>0</v>
      </c>
      <c r="H272" s="79">
        <f>'Data Paste From Shala Darpan'!F265</f>
        <v>0</v>
      </c>
      <c r="I272" s="79">
        <f>'Data Paste From Shala Darpan'!H265</f>
        <v>0</v>
      </c>
      <c r="J272" s="79">
        <f>'Data Paste From Shala Darpan'!I265</f>
        <v>0</v>
      </c>
      <c r="K272" s="337">
        <f>'Data Paste From Shala Darpan'!K265</f>
        <v>0</v>
      </c>
      <c r="L272" s="214" t="str">
        <f t="shared" si="396"/>
        <v/>
      </c>
      <c r="M272" s="174"/>
      <c r="N272" s="175" t="str">
        <f t="shared" si="131"/>
        <v/>
      </c>
      <c r="O272" s="220">
        <f t="shared" si="397"/>
        <v>0</v>
      </c>
      <c r="P272" s="681"/>
      <c r="Q272" s="137"/>
      <c r="R272" s="138"/>
      <c r="S272" s="138"/>
      <c r="T272" s="139"/>
      <c r="U272" s="138"/>
      <c r="V272" s="414">
        <f t="shared" si="398"/>
        <v>0</v>
      </c>
      <c r="W272" s="138"/>
      <c r="X272" s="193"/>
      <c r="Y272" s="194"/>
      <c r="Z272" s="194"/>
      <c r="AA272" s="195"/>
      <c r="AB272" s="194"/>
      <c r="AC272" s="417">
        <f t="shared" si="399"/>
        <v>0</v>
      </c>
      <c r="AD272" s="194"/>
      <c r="AE272" s="242"/>
      <c r="AF272" s="243"/>
      <c r="AG272" s="243"/>
      <c r="AH272" s="244"/>
      <c r="AI272" s="243"/>
      <c r="AJ272" s="420">
        <f t="shared" si="400"/>
        <v>0</v>
      </c>
      <c r="AK272" s="243"/>
      <c r="AL272" s="143"/>
      <c r="AM272" s="144"/>
      <c r="AN272" s="144"/>
      <c r="AO272" s="145"/>
      <c r="AP272" s="144"/>
      <c r="AQ272" s="423">
        <f t="shared" si="401"/>
        <v>0</v>
      </c>
      <c r="AR272" s="144"/>
      <c r="AS272" s="257"/>
      <c r="AT272" s="258"/>
      <c r="AU272" s="258"/>
      <c r="AV272" s="259"/>
      <c r="AW272" s="258"/>
      <c r="AX272" s="426">
        <f t="shared" si="402"/>
        <v>0</v>
      </c>
      <c r="AY272" s="258"/>
      <c r="AZ272" s="295"/>
      <c r="BA272" s="296"/>
      <c r="BB272" s="296"/>
      <c r="BC272" s="297"/>
      <c r="BD272" s="296"/>
      <c r="BE272" s="429">
        <f t="shared" si="403"/>
        <v>0</v>
      </c>
      <c r="BF272" s="296"/>
      <c r="BG272" s="257"/>
      <c r="BH272" s="258"/>
      <c r="BI272" s="258"/>
      <c r="BJ272" s="259"/>
      <c r="BK272" s="258"/>
      <c r="BL272" s="426">
        <f t="shared" si="404"/>
        <v>0</v>
      </c>
      <c r="BM272" s="258"/>
      <c r="BN272" s="266">
        <v>0</v>
      </c>
      <c r="BO272" s="267">
        <v>0</v>
      </c>
      <c r="BP272" s="274">
        <v>0</v>
      </c>
      <c r="BQ272" s="275">
        <v>0</v>
      </c>
      <c r="BR272" s="282">
        <v>0</v>
      </c>
      <c r="BS272" s="283">
        <v>0</v>
      </c>
      <c r="BT272" s="202">
        <v>0</v>
      </c>
      <c r="BU272" s="203">
        <v>0</v>
      </c>
      <c r="BV272" s="203">
        <v>0</v>
      </c>
      <c r="BW272" s="150">
        <v>0</v>
      </c>
      <c r="BX272" s="151">
        <v>0</v>
      </c>
      <c r="BY272" s="301">
        <v>0</v>
      </c>
      <c r="BZ272" s="91">
        <f t="shared" si="405"/>
        <v>0</v>
      </c>
      <c r="CA272" s="89">
        <f t="shared" si="406"/>
        <v>0</v>
      </c>
      <c r="CB272" s="89">
        <f t="shared" si="407"/>
        <v>0</v>
      </c>
      <c r="CC272" s="89">
        <f t="shared" si="408"/>
        <v>0</v>
      </c>
      <c r="CD272" s="89">
        <f t="shared" si="409"/>
        <v>0</v>
      </c>
      <c r="CE272" s="89">
        <f t="shared" si="410"/>
        <v>0</v>
      </c>
      <c r="CF272" s="89">
        <f t="shared" si="411"/>
        <v>0</v>
      </c>
      <c r="CG272" s="89">
        <f t="shared" si="412"/>
        <v>0</v>
      </c>
      <c r="CH272" s="94">
        <f t="shared" si="413"/>
        <v>0</v>
      </c>
      <c r="CI272" s="94">
        <f t="shared" si="414"/>
        <v>0</v>
      </c>
      <c r="CJ272" s="90">
        <f t="shared" si="415"/>
        <v>0</v>
      </c>
      <c r="CK272" s="91">
        <f t="shared" si="416"/>
        <v>0</v>
      </c>
      <c r="CL272" s="89">
        <f t="shared" si="417"/>
        <v>0</v>
      </c>
      <c r="CM272" s="89">
        <f t="shared" si="418"/>
        <v>0</v>
      </c>
      <c r="CN272" s="89">
        <f t="shared" si="419"/>
        <v>0</v>
      </c>
      <c r="CO272" s="89">
        <f t="shared" si="420"/>
        <v>0</v>
      </c>
      <c r="CP272" s="89">
        <f t="shared" si="421"/>
        <v>0</v>
      </c>
      <c r="CQ272" s="89">
        <f t="shared" si="422"/>
        <v>0</v>
      </c>
      <c r="CR272" s="89">
        <f t="shared" si="423"/>
        <v>0</v>
      </c>
      <c r="CS272" s="94">
        <f t="shared" si="424"/>
        <v>0</v>
      </c>
      <c r="CT272" s="94">
        <f t="shared" si="425"/>
        <v>0</v>
      </c>
      <c r="CU272" s="90">
        <f t="shared" si="426"/>
        <v>0</v>
      </c>
      <c r="CV272" s="91">
        <f t="shared" si="427"/>
        <v>0</v>
      </c>
      <c r="CW272" s="89">
        <f t="shared" si="428"/>
        <v>0</v>
      </c>
      <c r="CX272" s="89">
        <f t="shared" si="429"/>
        <v>0</v>
      </c>
      <c r="CY272" s="89">
        <f t="shared" si="430"/>
        <v>0</v>
      </c>
      <c r="CZ272" s="89">
        <f t="shared" si="431"/>
        <v>0</v>
      </c>
      <c r="DA272" s="89">
        <f t="shared" si="432"/>
        <v>0</v>
      </c>
      <c r="DB272" s="89">
        <f t="shared" si="433"/>
        <v>0</v>
      </c>
      <c r="DC272" s="89">
        <f t="shared" si="434"/>
        <v>0</v>
      </c>
      <c r="DD272" s="94">
        <f t="shared" si="435"/>
        <v>0</v>
      </c>
      <c r="DE272" s="94">
        <f t="shared" si="436"/>
        <v>0</v>
      </c>
      <c r="DF272" s="90">
        <f t="shared" si="437"/>
        <v>0</v>
      </c>
      <c r="DG272" s="91">
        <f t="shared" si="438"/>
        <v>0</v>
      </c>
      <c r="DH272" s="91">
        <f t="shared" si="439"/>
        <v>0</v>
      </c>
      <c r="DI272" s="91">
        <f t="shared" si="440"/>
        <v>0</v>
      </c>
      <c r="DJ272" s="91">
        <f t="shared" si="441"/>
        <v>0</v>
      </c>
      <c r="DK272" s="89">
        <f t="shared" si="442"/>
        <v>0</v>
      </c>
      <c r="DL272" s="89">
        <f t="shared" si="443"/>
        <v>0</v>
      </c>
      <c r="DM272" s="89">
        <f t="shared" si="444"/>
        <v>0</v>
      </c>
      <c r="DN272" s="89">
        <f t="shared" si="445"/>
        <v>0</v>
      </c>
      <c r="DO272" s="89">
        <f t="shared" si="446"/>
        <v>0</v>
      </c>
      <c r="DP272" s="94">
        <f t="shared" si="447"/>
        <v>0</v>
      </c>
      <c r="DQ272" s="90">
        <f t="shared" si="448"/>
        <v>0</v>
      </c>
      <c r="DR272" s="342">
        <f t="shared" si="449"/>
        <v>0</v>
      </c>
      <c r="DS272" s="343">
        <f t="shared" si="450"/>
        <v>0</v>
      </c>
      <c r="DT272" s="343">
        <f t="shared" si="451"/>
        <v>0</v>
      </c>
      <c r="DU272" s="343">
        <f t="shared" si="452"/>
        <v>0</v>
      </c>
      <c r="DV272" s="89">
        <f t="shared" si="453"/>
        <v>0</v>
      </c>
      <c r="DW272" s="89">
        <f t="shared" si="454"/>
        <v>0</v>
      </c>
      <c r="DX272" s="343">
        <f t="shared" si="455"/>
        <v>0</v>
      </c>
      <c r="DY272" s="343">
        <f t="shared" si="456"/>
        <v>0</v>
      </c>
      <c r="DZ272" s="343">
        <f t="shared" si="457"/>
        <v>0</v>
      </c>
      <c r="EA272" s="94">
        <f t="shared" si="458"/>
        <v>0</v>
      </c>
      <c r="EB272" s="90">
        <f t="shared" si="459"/>
        <v>0</v>
      </c>
      <c r="EC272" s="91">
        <f t="shared" si="460"/>
        <v>0</v>
      </c>
      <c r="ED272" s="89">
        <f t="shared" si="461"/>
        <v>0</v>
      </c>
      <c r="EE272" s="89">
        <f t="shared" si="462"/>
        <v>0</v>
      </c>
      <c r="EF272" s="89">
        <f t="shared" si="463"/>
        <v>0</v>
      </c>
      <c r="EG272" s="89">
        <f t="shared" si="464"/>
        <v>0</v>
      </c>
      <c r="EH272" s="89">
        <f t="shared" si="465"/>
        <v>0</v>
      </c>
      <c r="EI272" s="89">
        <f t="shared" si="466"/>
        <v>0</v>
      </c>
      <c r="EJ272" s="89">
        <f t="shared" si="467"/>
        <v>0</v>
      </c>
      <c r="EK272" s="94">
        <f t="shared" si="468"/>
        <v>0</v>
      </c>
      <c r="EL272" s="94">
        <f t="shared" si="469"/>
        <v>0</v>
      </c>
      <c r="EM272" s="90">
        <f t="shared" si="470"/>
        <v>0</v>
      </c>
      <c r="EN272" s="91">
        <f t="shared" si="386"/>
        <v>0</v>
      </c>
      <c r="EO272" s="89">
        <f t="shared" si="387"/>
        <v>0</v>
      </c>
      <c r="EP272" s="89">
        <f t="shared" si="388"/>
        <v>0</v>
      </c>
      <c r="EQ272" s="89">
        <f t="shared" si="389"/>
        <v>0</v>
      </c>
      <c r="ER272" s="89">
        <f t="shared" si="390"/>
        <v>0</v>
      </c>
      <c r="ES272" s="89">
        <f t="shared" si="471"/>
        <v>0</v>
      </c>
      <c r="ET272" s="89">
        <f t="shared" si="391"/>
        <v>0</v>
      </c>
      <c r="EU272" s="89">
        <f t="shared" si="392"/>
        <v>0</v>
      </c>
      <c r="EV272" s="94">
        <f t="shared" si="393"/>
        <v>0</v>
      </c>
      <c r="EW272" s="94">
        <f t="shared" si="394"/>
        <v>0</v>
      </c>
      <c r="EX272" s="90">
        <f t="shared" si="395"/>
        <v>0</v>
      </c>
      <c r="EY272" s="662"/>
    </row>
    <row r="273" spans="1:155" ht="22.5" customHeight="1">
      <c r="A273" s="13">
        <f t="shared" si="297"/>
        <v>0</v>
      </c>
      <c r="B273" s="35">
        <v>94</v>
      </c>
      <c r="C273" s="334">
        <v>265</v>
      </c>
      <c r="D273" s="6">
        <f t="shared" si="298"/>
        <v>0</v>
      </c>
      <c r="E273" s="79"/>
      <c r="F273" s="443" t="str">
        <f t="shared" si="472"/>
        <v/>
      </c>
      <c r="G273" s="79">
        <f>'Data Paste From Shala Darpan'!L266</f>
        <v>0</v>
      </c>
      <c r="H273" s="79">
        <f>'Data Paste From Shala Darpan'!F266</f>
        <v>0</v>
      </c>
      <c r="I273" s="79">
        <f>'Data Paste From Shala Darpan'!H266</f>
        <v>0</v>
      </c>
      <c r="J273" s="79">
        <f>'Data Paste From Shala Darpan'!I266</f>
        <v>0</v>
      </c>
      <c r="K273" s="337">
        <f>'Data Paste From Shala Darpan'!K266</f>
        <v>0</v>
      </c>
      <c r="L273" s="214" t="str">
        <f t="shared" si="396"/>
        <v/>
      </c>
      <c r="M273" s="174"/>
      <c r="N273" s="175" t="str">
        <f t="shared" si="131"/>
        <v/>
      </c>
      <c r="O273" s="220">
        <f t="shared" si="397"/>
        <v>0</v>
      </c>
      <c r="P273" s="681"/>
      <c r="Q273" s="137"/>
      <c r="R273" s="138"/>
      <c r="S273" s="138"/>
      <c r="T273" s="139"/>
      <c r="U273" s="138"/>
      <c r="V273" s="414">
        <f t="shared" si="398"/>
        <v>0</v>
      </c>
      <c r="W273" s="138"/>
      <c r="X273" s="193"/>
      <c r="Y273" s="194"/>
      <c r="Z273" s="194"/>
      <c r="AA273" s="195"/>
      <c r="AB273" s="194"/>
      <c r="AC273" s="417">
        <f t="shared" si="399"/>
        <v>0</v>
      </c>
      <c r="AD273" s="194"/>
      <c r="AE273" s="242"/>
      <c r="AF273" s="243"/>
      <c r="AG273" s="243"/>
      <c r="AH273" s="244"/>
      <c r="AI273" s="243"/>
      <c r="AJ273" s="420">
        <f t="shared" si="400"/>
        <v>0</v>
      </c>
      <c r="AK273" s="243"/>
      <c r="AL273" s="143"/>
      <c r="AM273" s="144"/>
      <c r="AN273" s="144"/>
      <c r="AO273" s="145"/>
      <c r="AP273" s="144"/>
      <c r="AQ273" s="423">
        <f t="shared" si="401"/>
        <v>0</v>
      </c>
      <c r="AR273" s="144"/>
      <c r="AS273" s="257"/>
      <c r="AT273" s="258"/>
      <c r="AU273" s="258"/>
      <c r="AV273" s="259"/>
      <c r="AW273" s="258"/>
      <c r="AX273" s="426">
        <f t="shared" si="402"/>
        <v>0</v>
      </c>
      <c r="AY273" s="258"/>
      <c r="AZ273" s="295"/>
      <c r="BA273" s="296"/>
      <c r="BB273" s="296"/>
      <c r="BC273" s="297"/>
      <c r="BD273" s="296"/>
      <c r="BE273" s="429">
        <f t="shared" si="403"/>
        <v>0</v>
      </c>
      <c r="BF273" s="296"/>
      <c r="BG273" s="257"/>
      <c r="BH273" s="258"/>
      <c r="BI273" s="258"/>
      <c r="BJ273" s="259"/>
      <c r="BK273" s="258"/>
      <c r="BL273" s="426">
        <f t="shared" si="404"/>
        <v>0</v>
      </c>
      <c r="BM273" s="258"/>
      <c r="BN273" s="266">
        <v>0</v>
      </c>
      <c r="BO273" s="267">
        <v>0</v>
      </c>
      <c r="BP273" s="274">
        <v>0</v>
      </c>
      <c r="BQ273" s="275">
        <v>0</v>
      </c>
      <c r="BR273" s="282">
        <v>0</v>
      </c>
      <c r="BS273" s="283">
        <v>0</v>
      </c>
      <c r="BT273" s="202">
        <v>0</v>
      </c>
      <c r="BU273" s="203">
        <v>0</v>
      </c>
      <c r="BV273" s="203">
        <v>0</v>
      </c>
      <c r="BW273" s="150">
        <v>0</v>
      </c>
      <c r="BX273" s="151">
        <v>0</v>
      </c>
      <c r="BY273" s="301">
        <v>0</v>
      </c>
      <c r="BZ273" s="91">
        <f t="shared" si="405"/>
        <v>0</v>
      </c>
      <c r="CA273" s="89">
        <f t="shared" si="406"/>
        <v>0</v>
      </c>
      <c r="CB273" s="89">
        <f t="shared" si="407"/>
        <v>0</v>
      </c>
      <c r="CC273" s="89">
        <f t="shared" si="408"/>
        <v>0</v>
      </c>
      <c r="CD273" s="89">
        <f t="shared" si="409"/>
        <v>0</v>
      </c>
      <c r="CE273" s="89">
        <f t="shared" si="410"/>
        <v>0</v>
      </c>
      <c r="CF273" s="89">
        <f t="shared" si="411"/>
        <v>0</v>
      </c>
      <c r="CG273" s="89">
        <f t="shared" si="412"/>
        <v>0</v>
      </c>
      <c r="CH273" s="94">
        <f t="shared" si="413"/>
        <v>0</v>
      </c>
      <c r="CI273" s="94">
        <f t="shared" si="414"/>
        <v>0</v>
      </c>
      <c r="CJ273" s="90">
        <f t="shared" si="415"/>
        <v>0</v>
      </c>
      <c r="CK273" s="91">
        <f t="shared" si="416"/>
        <v>0</v>
      </c>
      <c r="CL273" s="89">
        <f t="shared" si="417"/>
        <v>0</v>
      </c>
      <c r="CM273" s="89">
        <f t="shared" si="418"/>
        <v>0</v>
      </c>
      <c r="CN273" s="89">
        <f t="shared" si="419"/>
        <v>0</v>
      </c>
      <c r="CO273" s="89">
        <f t="shared" si="420"/>
        <v>0</v>
      </c>
      <c r="CP273" s="89">
        <f t="shared" si="421"/>
        <v>0</v>
      </c>
      <c r="CQ273" s="89">
        <f t="shared" si="422"/>
        <v>0</v>
      </c>
      <c r="CR273" s="89">
        <f t="shared" si="423"/>
        <v>0</v>
      </c>
      <c r="CS273" s="94">
        <f t="shared" si="424"/>
        <v>0</v>
      </c>
      <c r="CT273" s="94">
        <f t="shared" si="425"/>
        <v>0</v>
      </c>
      <c r="CU273" s="90">
        <f t="shared" si="426"/>
        <v>0</v>
      </c>
      <c r="CV273" s="91">
        <f t="shared" si="427"/>
        <v>0</v>
      </c>
      <c r="CW273" s="89">
        <f t="shared" si="428"/>
        <v>0</v>
      </c>
      <c r="CX273" s="89">
        <f t="shared" si="429"/>
        <v>0</v>
      </c>
      <c r="CY273" s="89">
        <f t="shared" si="430"/>
        <v>0</v>
      </c>
      <c r="CZ273" s="89">
        <f t="shared" si="431"/>
        <v>0</v>
      </c>
      <c r="DA273" s="89">
        <f t="shared" si="432"/>
        <v>0</v>
      </c>
      <c r="DB273" s="89">
        <f t="shared" si="433"/>
        <v>0</v>
      </c>
      <c r="DC273" s="89">
        <f t="shared" si="434"/>
        <v>0</v>
      </c>
      <c r="DD273" s="94">
        <f t="shared" si="435"/>
        <v>0</v>
      </c>
      <c r="DE273" s="94">
        <f t="shared" si="436"/>
        <v>0</v>
      </c>
      <c r="DF273" s="90">
        <f t="shared" si="437"/>
        <v>0</v>
      </c>
      <c r="DG273" s="91">
        <f t="shared" si="438"/>
        <v>0</v>
      </c>
      <c r="DH273" s="91">
        <f t="shared" si="439"/>
        <v>0</v>
      </c>
      <c r="DI273" s="91">
        <f t="shared" si="440"/>
        <v>0</v>
      </c>
      <c r="DJ273" s="91">
        <f t="shared" si="441"/>
        <v>0</v>
      </c>
      <c r="DK273" s="89">
        <f t="shared" si="442"/>
        <v>0</v>
      </c>
      <c r="DL273" s="89">
        <f t="shared" si="443"/>
        <v>0</v>
      </c>
      <c r="DM273" s="89">
        <f t="shared" si="444"/>
        <v>0</v>
      </c>
      <c r="DN273" s="89">
        <f t="shared" si="445"/>
        <v>0</v>
      </c>
      <c r="DO273" s="89">
        <f t="shared" si="446"/>
        <v>0</v>
      </c>
      <c r="DP273" s="94">
        <f t="shared" si="447"/>
        <v>0</v>
      </c>
      <c r="DQ273" s="90">
        <f t="shared" si="448"/>
        <v>0</v>
      </c>
      <c r="DR273" s="342">
        <f t="shared" si="449"/>
        <v>0</v>
      </c>
      <c r="DS273" s="343">
        <f t="shared" si="450"/>
        <v>0</v>
      </c>
      <c r="DT273" s="343">
        <f t="shared" si="451"/>
        <v>0</v>
      </c>
      <c r="DU273" s="343">
        <f t="shared" si="452"/>
        <v>0</v>
      </c>
      <c r="DV273" s="89">
        <f t="shared" si="453"/>
        <v>0</v>
      </c>
      <c r="DW273" s="89">
        <f t="shared" si="454"/>
        <v>0</v>
      </c>
      <c r="DX273" s="343">
        <f t="shared" si="455"/>
        <v>0</v>
      </c>
      <c r="DY273" s="343">
        <f t="shared" si="456"/>
        <v>0</v>
      </c>
      <c r="DZ273" s="343">
        <f t="shared" si="457"/>
        <v>0</v>
      </c>
      <c r="EA273" s="94">
        <f t="shared" si="458"/>
        <v>0</v>
      </c>
      <c r="EB273" s="90">
        <f t="shared" si="459"/>
        <v>0</v>
      </c>
      <c r="EC273" s="91">
        <f t="shared" si="460"/>
        <v>0</v>
      </c>
      <c r="ED273" s="89">
        <f t="shared" si="461"/>
        <v>0</v>
      </c>
      <c r="EE273" s="89">
        <f t="shared" si="462"/>
        <v>0</v>
      </c>
      <c r="EF273" s="89">
        <f t="shared" si="463"/>
        <v>0</v>
      </c>
      <c r="EG273" s="89">
        <f t="shared" si="464"/>
        <v>0</v>
      </c>
      <c r="EH273" s="89">
        <f t="shared" si="465"/>
        <v>0</v>
      </c>
      <c r="EI273" s="89">
        <f t="shared" si="466"/>
        <v>0</v>
      </c>
      <c r="EJ273" s="89">
        <f t="shared" si="467"/>
        <v>0</v>
      </c>
      <c r="EK273" s="94">
        <f t="shared" si="468"/>
        <v>0</v>
      </c>
      <c r="EL273" s="94">
        <f t="shared" si="469"/>
        <v>0</v>
      </c>
      <c r="EM273" s="90">
        <f t="shared" si="470"/>
        <v>0</v>
      </c>
      <c r="EN273" s="91">
        <f t="shared" si="386"/>
        <v>0</v>
      </c>
      <c r="EO273" s="89">
        <f t="shared" si="387"/>
        <v>0</v>
      </c>
      <c r="EP273" s="89">
        <f t="shared" si="388"/>
        <v>0</v>
      </c>
      <c r="EQ273" s="89">
        <f t="shared" si="389"/>
        <v>0</v>
      </c>
      <c r="ER273" s="89">
        <f t="shared" si="390"/>
        <v>0</v>
      </c>
      <c r="ES273" s="89">
        <f t="shared" si="471"/>
        <v>0</v>
      </c>
      <c r="ET273" s="89">
        <f t="shared" si="391"/>
        <v>0</v>
      </c>
      <c r="EU273" s="89">
        <f t="shared" si="392"/>
        <v>0</v>
      </c>
      <c r="EV273" s="94">
        <f t="shared" si="393"/>
        <v>0</v>
      </c>
      <c r="EW273" s="94">
        <f t="shared" si="394"/>
        <v>0</v>
      </c>
      <c r="EX273" s="90">
        <f t="shared" si="395"/>
        <v>0</v>
      </c>
      <c r="EY273" s="662"/>
    </row>
    <row r="274" spans="1:155" ht="22.5" customHeight="1">
      <c r="A274" s="13">
        <f t="shared" si="297"/>
        <v>0</v>
      </c>
      <c r="B274" s="35">
        <v>95</v>
      </c>
      <c r="C274" s="336">
        <v>266</v>
      </c>
      <c r="D274" s="6">
        <f t="shared" si="298"/>
        <v>0</v>
      </c>
      <c r="E274" s="79"/>
      <c r="F274" s="443" t="str">
        <f t="shared" si="472"/>
        <v/>
      </c>
      <c r="G274" s="78">
        <f>'Data Paste From Shala Darpan'!L267</f>
        <v>0</v>
      </c>
      <c r="H274" s="79">
        <f>'Data Paste From Shala Darpan'!F267</f>
        <v>0</v>
      </c>
      <c r="I274" s="79">
        <f>'Data Paste From Shala Darpan'!H267</f>
        <v>0</v>
      </c>
      <c r="J274" s="79">
        <f>'Data Paste From Shala Darpan'!I267</f>
        <v>0</v>
      </c>
      <c r="K274" s="337">
        <f>'Data Paste From Shala Darpan'!K267</f>
        <v>0</v>
      </c>
      <c r="L274" s="214" t="str">
        <f t="shared" si="396"/>
        <v/>
      </c>
      <c r="M274" s="174"/>
      <c r="N274" s="175" t="str">
        <f t="shared" si="131"/>
        <v/>
      </c>
      <c r="O274" s="220">
        <f t="shared" si="397"/>
        <v>0</v>
      </c>
      <c r="P274" s="681"/>
      <c r="Q274" s="137"/>
      <c r="R274" s="138"/>
      <c r="S274" s="138"/>
      <c r="T274" s="139"/>
      <c r="U274" s="138"/>
      <c r="V274" s="414">
        <f t="shared" si="398"/>
        <v>0</v>
      </c>
      <c r="W274" s="138"/>
      <c r="X274" s="193"/>
      <c r="Y274" s="194"/>
      <c r="Z274" s="194"/>
      <c r="AA274" s="195"/>
      <c r="AB274" s="194"/>
      <c r="AC274" s="417">
        <f t="shared" si="399"/>
        <v>0</v>
      </c>
      <c r="AD274" s="194"/>
      <c r="AE274" s="242"/>
      <c r="AF274" s="243"/>
      <c r="AG274" s="243"/>
      <c r="AH274" s="244"/>
      <c r="AI274" s="243"/>
      <c r="AJ274" s="420">
        <f t="shared" si="400"/>
        <v>0</v>
      </c>
      <c r="AK274" s="243"/>
      <c r="AL274" s="143"/>
      <c r="AM274" s="144"/>
      <c r="AN274" s="144"/>
      <c r="AO274" s="145"/>
      <c r="AP274" s="144"/>
      <c r="AQ274" s="423">
        <f t="shared" si="401"/>
        <v>0</v>
      </c>
      <c r="AR274" s="144"/>
      <c r="AS274" s="257"/>
      <c r="AT274" s="258"/>
      <c r="AU274" s="258"/>
      <c r="AV274" s="259"/>
      <c r="AW274" s="258"/>
      <c r="AX274" s="426">
        <f t="shared" si="402"/>
        <v>0</v>
      </c>
      <c r="AY274" s="258"/>
      <c r="AZ274" s="295"/>
      <c r="BA274" s="296"/>
      <c r="BB274" s="296"/>
      <c r="BC274" s="297"/>
      <c r="BD274" s="296"/>
      <c r="BE274" s="429">
        <f t="shared" si="403"/>
        <v>0</v>
      </c>
      <c r="BF274" s="296"/>
      <c r="BG274" s="257"/>
      <c r="BH274" s="258"/>
      <c r="BI274" s="258"/>
      <c r="BJ274" s="259"/>
      <c r="BK274" s="258"/>
      <c r="BL274" s="426">
        <f t="shared" si="404"/>
        <v>0</v>
      </c>
      <c r="BM274" s="258"/>
      <c r="BN274" s="266">
        <v>0</v>
      </c>
      <c r="BO274" s="267">
        <v>0</v>
      </c>
      <c r="BP274" s="274">
        <v>0</v>
      </c>
      <c r="BQ274" s="275">
        <v>0</v>
      </c>
      <c r="BR274" s="282">
        <v>0</v>
      </c>
      <c r="BS274" s="283">
        <v>0</v>
      </c>
      <c r="BT274" s="202">
        <v>0</v>
      </c>
      <c r="BU274" s="203">
        <v>0</v>
      </c>
      <c r="BV274" s="203">
        <v>0</v>
      </c>
      <c r="BW274" s="150">
        <v>0</v>
      </c>
      <c r="BX274" s="151">
        <v>0</v>
      </c>
      <c r="BY274" s="301">
        <v>0</v>
      </c>
      <c r="BZ274" s="91">
        <f t="shared" si="405"/>
        <v>0</v>
      </c>
      <c r="CA274" s="89">
        <f t="shared" si="406"/>
        <v>0</v>
      </c>
      <c r="CB274" s="89">
        <f t="shared" si="407"/>
        <v>0</v>
      </c>
      <c r="CC274" s="89">
        <f t="shared" si="408"/>
        <v>0</v>
      </c>
      <c r="CD274" s="89">
        <f t="shared" si="409"/>
        <v>0</v>
      </c>
      <c r="CE274" s="89">
        <f t="shared" si="410"/>
        <v>0</v>
      </c>
      <c r="CF274" s="89">
        <f t="shared" si="411"/>
        <v>0</v>
      </c>
      <c r="CG274" s="89">
        <f t="shared" si="412"/>
        <v>0</v>
      </c>
      <c r="CH274" s="94">
        <f t="shared" si="413"/>
        <v>0</v>
      </c>
      <c r="CI274" s="94">
        <f t="shared" si="414"/>
        <v>0</v>
      </c>
      <c r="CJ274" s="90">
        <f t="shared" si="415"/>
        <v>0</v>
      </c>
      <c r="CK274" s="91">
        <f t="shared" si="416"/>
        <v>0</v>
      </c>
      <c r="CL274" s="89">
        <f t="shared" si="417"/>
        <v>0</v>
      </c>
      <c r="CM274" s="89">
        <f t="shared" si="418"/>
        <v>0</v>
      </c>
      <c r="CN274" s="89">
        <f t="shared" si="419"/>
        <v>0</v>
      </c>
      <c r="CO274" s="89">
        <f t="shared" si="420"/>
        <v>0</v>
      </c>
      <c r="CP274" s="89">
        <f t="shared" si="421"/>
        <v>0</v>
      </c>
      <c r="CQ274" s="89">
        <f t="shared" si="422"/>
        <v>0</v>
      </c>
      <c r="CR274" s="89">
        <f t="shared" si="423"/>
        <v>0</v>
      </c>
      <c r="CS274" s="94">
        <f t="shared" si="424"/>
        <v>0</v>
      </c>
      <c r="CT274" s="94">
        <f t="shared" si="425"/>
        <v>0</v>
      </c>
      <c r="CU274" s="90">
        <f t="shared" si="426"/>
        <v>0</v>
      </c>
      <c r="CV274" s="91">
        <f t="shared" si="427"/>
        <v>0</v>
      </c>
      <c r="CW274" s="89">
        <f t="shared" si="428"/>
        <v>0</v>
      </c>
      <c r="CX274" s="89">
        <f t="shared" si="429"/>
        <v>0</v>
      </c>
      <c r="CY274" s="89">
        <f t="shared" si="430"/>
        <v>0</v>
      </c>
      <c r="CZ274" s="89">
        <f t="shared" si="431"/>
        <v>0</v>
      </c>
      <c r="DA274" s="89">
        <f t="shared" si="432"/>
        <v>0</v>
      </c>
      <c r="DB274" s="89">
        <f t="shared" si="433"/>
        <v>0</v>
      </c>
      <c r="DC274" s="89">
        <f t="shared" si="434"/>
        <v>0</v>
      </c>
      <c r="DD274" s="94">
        <f t="shared" si="435"/>
        <v>0</v>
      </c>
      <c r="DE274" s="94">
        <f t="shared" si="436"/>
        <v>0</v>
      </c>
      <c r="DF274" s="90">
        <f t="shared" si="437"/>
        <v>0</v>
      </c>
      <c r="DG274" s="91">
        <f t="shared" si="438"/>
        <v>0</v>
      </c>
      <c r="DH274" s="91">
        <f t="shared" si="439"/>
        <v>0</v>
      </c>
      <c r="DI274" s="91">
        <f t="shared" si="440"/>
        <v>0</v>
      </c>
      <c r="DJ274" s="91">
        <f t="shared" si="441"/>
        <v>0</v>
      </c>
      <c r="DK274" s="89">
        <f t="shared" si="442"/>
        <v>0</v>
      </c>
      <c r="DL274" s="89">
        <f t="shared" si="443"/>
        <v>0</v>
      </c>
      <c r="DM274" s="89">
        <f t="shared" si="444"/>
        <v>0</v>
      </c>
      <c r="DN274" s="89">
        <f t="shared" si="445"/>
        <v>0</v>
      </c>
      <c r="DO274" s="89">
        <f t="shared" si="446"/>
        <v>0</v>
      </c>
      <c r="DP274" s="94">
        <f t="shared" si="447"/>
        <v>0</v>
      </c>
      <c r="DQ274" s="90">
        <f t="shared" si="448"/>
        <v>0</v>
      </c>
      <c r="DR274" s="342">
        <f t="shared" si="449"/>
        <v>0</v>
      </c>
      <c r="DS274" s="343">
        <f t="shared" si="450"/>
        <v>0</v>
      </c>
      <c r="DT274" s="343">
        <f t="shared" si="451"/>
        <v>0</v>
      </c>
      <c r="DU274" s="343">
        <f t="shared" si="452"/>
        <v>0</v>
      </c>
      <c r="DV274" s="89">
        <f t="shared" si="453"/>
        <v>0</v>
      </c>
      <c r="DW274" s="89">
        <f t="shared" si="454"/>
        <v>0</v>
      </c>
      <c r="DX274" s="343">
        <f t="shared" si="455"/>
        <v>0</v>
      </c>
      <c r="DY274" s="343">
        <f t="shared" si="456"/>
        <v>0</v>
      </c>
      <c r="DZ274" s="343">
        <f t="shared" si="457"/>
        <v>0</v>
      </c>
      <c r="EA274" s="94">
        <f t="shared" si="458"/>
        <v>0</v>
      </c>
      <c r="EB274" s="90">
        <f t="shared" si="459"/>
        <v>0</v>
      </c>
      <c r="EC274" s="91">
        <f t="shared" si="460"/>
        <v>0</v>
      </c>
      <c r="ED274" s="89">
        <f t="shared" si="461"/>
        <v>0</v>
      </c>
      <c r="EE274" s="89">
        <f t="shared" si="462"/>
        <v>0</v>
      </c>
      <c r="EF274" s="89">
        <f t="shared" si="463"/>
        <v>0</v>
      </c>
      <c r="EG274" s="89">
        <f t="shared" si="464"/>
        <v>0</v>
      </c>
      <c r="EH274" s="89">
        <f t="shared" si="465"/>
        <v>0</v>
      </c>
      <c r="EI274" s="89">
        <f t="shared" si="466"/>
        <v>0</v>
      </c>
      <c r="EJ274" s="89">
        <f t="shared" si="467"/>
        <v>0</v>
      </c>
      <c r="EK274" s="94">
        <f t="shared" si="468"/>
        <v>0</v>
      </c>
      <c r="EL274" s="94">
        <f t="shared" si="469"/>
        <v>0</v>
      </c>
      <c r="EM274" s="90">
        <f t="shared" si="470"/>
        <v>0</v>
      </c>
      <c r="EN274" s="91">
        <f t="shared" si="386"/>
        <v>0</v>
      </c>
      <c r="EO274" s="89">
        <f t="shared" si="387"/>
        <v>0</v>
      </c>
      <c r="EP274" s="89">
        <f t="shared" si="388"/>
        <v>0</v>
      </c>
      <c r="EQ274" s="89">
        <f t="shared" si="389"/>
        <v>0</v>
      </c>
      <c r="ER274" s="89">
        <f t="shared" si="390"/>
        <v>0</v>
      </c>
      <c r="ES274" s="89">
        <f t="shared" si="471"/>
        <v>0</v>
      </c>
      <c r="ET274" s="89">
        <f t="shared" si="391"/>
        <v>0</v>
      </c>
      <c r="EU274" s="89">
        <f t="shared" si="392"/>
        <v>0</v>
      </c>
      <c r="EV274" s="94">
        <f t="shared" si="393"/>
        <v>0</v>
      </c>
      <c r="EW274" s="94">
        <f t="shared" si="394"/>
        <v>0</v>
      </c>
      <c r="EX274" s="90">
        <f t="shared" si="395"/>
        <v>0</v>
      </c>
      <c r="EY274" s="662"/>
    </row>
    <row r="275" spans="1:155" ht="22.5" customHeight="1">
      <c r="A275" s="13">
        <f t="shared" si="297"/>
        <v>0</v>
      </c>
      <c r="B275" s="35">
        <v>96</v>
      </c>
      <c r="C275" s="334">
        <v>267</v>
      </c>
      <c r="D275" s="6">
        <f t="shared" si="298"/>
        <v>0</v>
      </c>
      <c r="E275" s="79"/>
      <c r="F275" s="443" t="str">
        <f t="shared" si="472"/>
        <v/>
      </c>
      <c r="G275" s="79">
        <f>'Data Paste From Shala Darpan'!L268</f>
        <v>0</v>
      </c>
      <c r="H275" s="79">
        <f>'Data Paste From Shala Darpan'!F268</f>
        <v>0</v>
      </c>
      <c r="I275" s="79">
        <f>'Data Paste From Shala Darpan'!H268</f>
        <v>0</v>
      </c>
      <c r="J275" s="79">
        <f>'Data Paste From Shala Darpan'!I268</f>
        <v>0</v>
      </c>
      <c r="K275" s="337">
        <f>'Data Paste From Shala Darpan'!K268</f>
        <v>0</v>
      </c>
      <c r="L275" s="214" t="str">
        <f t="shared" si="396"/>
        <v/>
      </c>
      <c r="M275" s="174"/>
      <c r="N275" s="175" t="str">
        <f t="shared" si="131"/>
        <v/>
      </c>
      <c r="O275" s="220">
        <f t="shared" si="397"/>
        <v>0</v>
      </c>
      <c r="P275" s="681"/>
      <c r="Q275" s="137"/>
      <c r="R275" s="138"/>
      <c r="S275" s="138"/>
      <c r="T275" s="139"/>
      <c r="U275" s="138"/>
      <c r="V275" s="414">
        <f t="shared" si="398"/>
        <v>0</v>
      </c>
      <c r="W275" s="138"/>
      <c r="X275" s="193"/>
      <c r="Y275" s="194"/>
      <c r="Z275" s="194"/>
      <c r="AA275" s="195"/>
      <c r="AB275" s="194"/>
      <c r="AC275" s="417">
        <f t="shared" si="399"/>
        <v>0</v>
      </c>
      <c r="AD275" s="194"/>
      <c r="AE275" s="242"/>
      <c r="AF275" s="243"/>
      <c r="AG275" s="243"/>
      <c r="AH275" s="244"/>
      <c r="AI275" s="243"/>
      <c r="AJ275" s="420">
        <f t="shared" si="400"/>
        <v>0</v>
      </c>
      <c r="AK275" s="243"/>
      <c r="AL275" s="143"/>
      <c r="AM275" s="144"/>
      <c r="AN275" s="144"/>
      <c r="AO275" s="145"/>
      <c r="AP275" s="144"/>
      <c r="AQ275" s="423">
        <f t="shared" si="401"/>
        <v>0</v>
      </c>
      <c r="AR275" s="144"/>
      <c r="AS275" s="257"/>
      <c r="AT275" s="258"/>
      <c r="AU275" s="258"/>
      <c r="AV275" s="259"/>
      <c r="AW275" s="258"/>
      <c r="AX275" s="426">
        <f t="shared" si="402"/>
        <v>0</v>
      </c>
      <c r="AY275" s="258"/>
      <c r="AZ275" s="295"/>
      <c r="BA275" s="296"/>
      <c r="BB275" s="296"/>
      <c r="BC275" s="297"/>
      <c r="BD275" s="296"/>
      <c r="BE275" s="429">
        <f t="shared" si="403"/>
        <v>0</v>
      </c>
      <c r="BF275" s="296"/>
      <c r="BG275" s="257"/>
      <c r="BH275" s="258"/>
      <c r="BI275" s="258"/>
      <c r="BJ275" s="259"/>
      <c r="BK275" s="258"/>
      <c r="BL275" s="426">
        <f t="shared" si="404"/>
        <v>0</v>
      </c>
      <c r="BM275" s="258"/>
      <c r="BN275" s="266">
        <v>0</v>
      </c>
      <c r="BO275" s="267">
        <v>0</v>
      </c>
      <c r="BP275" s="274">
        <v>0</v>
      </c>
      <c r="BQ275" s="275">
        <v>0</v>
      </c>
      <c r="BR275" s="282">
        <v>0</v>
      </c>
      <c r="BS275" s="283">
        <v>0</v>
      </c>
      <c r="BT275" s="202">
        <v>0</v>
      </c>
      <c r="BU275" s="203">
        <v>0</v>
      </c>
      <c r="BV275" s="203">
        <v>0</v>
      </c>
      <c r="BW275" s="150">
        <v>0</v>
      </c>
      <c r="BX275" s="151">
        <v>0</v>
      </c>
      <c r="BY275" s="301">
        <v>0</v>
      </c>
      <c r="BZ275" s="91">
        <f t="shared" si="405"/>
        <v>0</v>
      </c>
      <c r="CA275" s="89">
        <f t="shared" si="406"/>
        <v>0</v>
      </c>
      <c r="CB275" s="89">
        <f t="shared" si="407"/>
        <v>0</v>
      </c>
      <c r="CC275" s="89">
        <f t="shared" si="408"/>
        <v>0</v>
      </c>
      <c r="CD275" s="89">
        <f t="shared" si="409"/>
        <v>0</v>
      </c>
      <c r="CE275" s="89">
        <f t="shared" si="410"/>
        <v>0</v>
      </c>
      <c r="CF275" s="89">
        <f t="shared" si="411"/>
        <v>0</v>
      </c>
      <c r="CG275" s="89">
        <f t="shared" si="412"/>
        <v>0</v>
      </c>
      <c r="CH275" s="94">
        <f t="shared" si="413"/>
        <v>0</v>
      </c>
      <c r="CI275" s="94">
        <f t="shared" si="414"/>
        <v>0</v>
      </c>
      <c r="CJ275" s="90">
        <f t="shared" si="415"/>
        <v>0</v>
      </c>
      <c r="CK275" s="91">
        <f t="shared" si="416"/>
        <v>0</v>
      </c>
      <c r="CL275" s="89">
        <f t="shared" si="417"/>
        <v>0</v>
      </c>
      <c r="CM275" s="89">
        <f t="shared" si="418"/>
        <v>0</v>
      </c>
      <c r="CN275" s="89">
        <f t="shared" si="419"/>
        <v>0</v>
      </c>
      <c r="CO275" s="89">
        <f t="shared" si="420"/>
        <v>0</v>
      </c>
      <c r="CP275" s="89">
        <f t="shared" si="421"/>
        <v>0</v>
      </c>
      <c r="CQ275" s="89">
        <f t="shared" si="422"/>
        <v>0</v>
      </c>
      <c r="CR275" s="89">
        <f t="shared" si="423"/>
        <v>0</v>
      </c>
      <c r="CS275" s="94">
        <f t="shared" si="424"/>
        <v>0</v>
      </c>
      <c r="CT275" s="94">
        <f t="shared" si="425"/>
        <v>0</v>
      </c>
      <c r="CU275" s="90">
        <f t="shared" si="426"/>
        <v>0</v>
      </c>
      <c r="CV275" s="91">
        <f t="shared" si="427"/>
        <v>0</v>
      </c>
      <c r="CW275" s="89">
        <f t="shared" si="428"/>
        <v>0</v>
      </c>
      <c r="CX275" s="89">
        <f t="shared" si="429"/>
        <v>0</v>
      </c>
      <c r="CY275" s="89">
        <f t="shared" si="430"/>
        <v>0</v>
      </c>
      <c r="CZ275" s="89">
        <f t="shared" si="431"/>
        <v>0</v>
      </c>
      <c r="DA275" s="89">
        <f t="shared" si="432"/>
        <v>0</v>
      </c>
      <c r="DB275" s="89">
        <f t="shared" si="433"/>
        <v>0</v>
      </c>
      <c r="DC275" s="89">
        <f t="shared" si="434"/>
        <v>0</v>
      </c>
      <c r="DD275" s="94">
        <f t="shared" si="435"/>
        <v>0</v>
      </c>
      <c r="DE275" s="94">
        <f t="shared" si="436"/>
        <v>0</v>
      </c>
      <c r="DF275" s="90">
        <f t="shared" si="437"/>
        <v>0</v>
      </c>
      <c r="DG275" s="91">
        <f t="shared" si="438"/>
        <v>0</v>
      </c>
      <c r="DH275" s="91">
        <f t="shared" si="439"/>
        <v>0</v>
      </c>
      <c r="DI275" s="91">
        <f t="shared" si="440"/>
        <v>0</v>
      </c>
      <c r="DJ275" s="91">
        <f t="shared" si="441"/>
        <v>0</v>
      </c>
      <c r="DK275" s="89">
        <f t="shared" si="442"/>
        <v>0</v>
      </c>
      <c r="DL275" s="89">
        <f t="shared" si="443"/>
        <v>0</v>
      </c>
      <c r="DM275" s="89">
        <f t="shared" si="444"/>
        <v>0</v>
      </c>
      <c r="DN275" s="89">
        <f t="shared" si="445"/>
        <v>0</v>
      </c>
      <c r="DO275" s="89">
        <f t="shared" si="446"/>
        <v>0</v>
      </c>
      <c r="DP275" s="94">
        <f t="shared" si="447"/>
        <v>0</v>
      </c>
      <c r="DQ275" s="90">
        <f t="shared" si="448"/>
        <v>0</v>
      </c>
      <c r="DR275" s="342">
        <f t="shared" si="449"/>
        <v>0</v>
      </c>
      <c r="DS275" s="343">
        <f t="shared" si="450"/>
        <v>0</v>
      </c>
      <c r="DT275" s="343">
        <f t="shared" si="451"/>
        <v>0</v>
      </c>
      <c r="DU275" s="343">
        <f t="shared" si="452"/>
        <v>0</v>
      </c>
      <c r="DV275" s="89">
        <f t="shared" si="453"/>
        <v>0</v>
      </c>
      <c r="DW275" s="89">
        <f t="shared" si="454"/>
        <v>0</v>
      </c>
      <c r="DX275" s="343">
        <f t="shared" si="455"/>
        <v>0</v>
      </c>
      <c r="DY275" s="343">
        <f t="shared" si="456"/>
        <v>0</v>
      </c>
      <c r="DZ275" s="343">
        <f t="shared" si="457"/>
        <v>0</v>
      </c>
      <c r="EA275" s="94">
        <f t="shared" si="458"/>
        <v>0</v>
      </c>
      <c r="EB275" s="90">
        <f t="shared" si="459"/>
        <v>0</v>
      </c>
      <c r="EC275" s="91">
        <f t="shared" si="460"/>
        <v>0</v>
      </c>
      <c r="ED275" s="89">
        <f t="shared" si="461"/>
        <v>0</v>
      </c>
      <c r="EE275" s="89">
        <f t="shared" si="462"/>
        <v>0</v>
      </c>
      <c r="EF275" s="89">
        <f t="shared" si="463"/>
        <v>0</v>
      </c>
      <c r="EG275" s="89">
        <f t="shared" si="464"/>
        <v>0</v>
      </c>
      <c r="EH275" s="89">
        <f t="shared" si="465"/>
        <v>0</v>
      </c>
      <c r="EI275" s="89">
        <f t="shared" si="466"/>
        <v>0</v>
      </c>
      <c r="EJ275" s="89">
        <f t="shared" si="467"/>
        <v>0</v>
      </c>
      <c r="EK275" s="94">
        <f t="shared" si="468"/>
        <v>0</v>
      </c>
      <c r="EL275" s="94">
        <f t="shared" si="469"/>
        <v>0</v>
      </c>
      <c r="EM275" s="90">
        <f t="shared" si="470"/>
        <v>0</v>
      </c>
      <c r="EN275" s="91">
        <f t="shared" si="386"/>
        <v>0</v>
      </c>
      <c r="EO275" s="89">
        <f t="shared" si="387"/>
        <v>0</v>
      </c>
      <c r="EP275" s="89">
        <f t="shared" si="388"/>
        <v>0</v>
      </c>
      <c r="EQ275" s="89">
        <f t="shared" si="389"/>
        <v>0</v>
      </c>
      <c r="ER275" s="89">
        <f t="shared" si="390"/>
        <v>0</v>
      </c>
      <c r="ES275" s="89">
        <f t="shared" si="471"/>
        <v>0</v>
      </c>
      <c r="ET275" s="89">
        <f t="shared" si="391"/>
        <v>0</v>
      </c>
      <c r="EU275" s="89">
        <f t="shared" si="392"/>
        <v>0</v>
      </c>
      <c r="EV275" s="94">
        <f t="shared" si="393"/>
        <v>0</v>
      </c>
      <c r="EW275" s="94">
        <f t="shared" si="394"/>
        <v>0</v>
      </c>
      <c r="EX275" s="90">
        <f t="shared" si="395"/>
        <v>0</v>
      </c>
      <c r="EY275" s="662"/>
    </row>
    <row r="276" spans="1:155" ht="22.5" customHeight="1">
      <c r="A276" s="13">
        <f t="shared" si="297"/>
        <v>0</v>
      </c>
      <c r="B276" s="35">
        <v>97</v>
      </c>
      <c r="C276" s="336">
        <v>268</v>
      </c>
      <c r="D276" s="6">
        <f t="shared" si="298"/>
        <v>0</v>
      </c>
      <c r="E276" s="79"/>
      <c r="F276" s="443" t="str">
        <f t="shared" si="472"/>
        <v/>
      </c>
      <c r="G276" s="78">
        <f>'Data Paste From Shala Darpan'!L269</f>
        <v>0</v>
      </c>
      <c r="H276" s="79">
        <f>'Data Paste From Shala Darpan'!F269</f>
        <v>0</v>
      </c>
      <c r="I276" s="79">
        <f>'Data Paste From Shala Darpan'!H269</f>
        <v>0</v>
      </c>
      <c r="J276" s="79">
        <f>'Data Paste From Shala Darpan'!I269</f>
        <v>0</v>
      </c>
      <c r="K276" s="337">
        <f>'Data Paste From Shala Darpan'!K269</f>
        <v>0</v>
      </c>
      <c r="L276" s="214" t="str">
        <f t="shared" si="396"/>
        <v/>
      </c>
      <c r="M276" s="174"/>
      <c r="N276" s="175" t="str">
        <f t="shared" si="131"/>
        <v/>
      </c>
      <c r="O276" s="220">
        <f t="shared" si="397"/>
        <v>0</v>
      </c>
      <c r="P276" s="681"/>
      <c r="Q276" s="137"/>
      <c r="R276" s="138"/>
      <c r="S276" s="138"/>
      <c r="T276" s="139"/>
      <c r="U276" s="138"/>
      <c r="V276" s="414">
        <f t="shared" si="398"/>
        <v>0</v>
      </c>
      <c r="W276" s="138"/>
      <c r="X276" s="193"/>
      <c r="Y276" s="194"/>
      <c r="Z276" s="194"/>
      <c r="AA276" s="195"/>
      <c r="AB276" s="194"/>
      <c r="AC276" s="417">
        <f t="shared" si="399"/>
        <v>0</v>
      </c>
      <c r="AD276" s="194"/>
      <c r="AE276" s="242"/>
      <c r="AF276" s="243"/>
      <c r="AG276" s="243"/>
      <c r="AH276" s="244"/>
      <c r="AI276" s="243"/>
      <c r="AJ276" s="420">
        <f t="shared" si="400"/>
        <v>0</v>
      </c>
      <c r="AK276" s="243"/>
      <c r="AL276" s="143"/>
      <c r="AM276" s="144"/>
      <c r="AN276" s="144"/>
      <c r="AO276" s="145"/>
      <c r="AP276" s="144"/>
      <c r="AQ276" s="423">
        <f t="shared" si="401"/>
        <v>0</v>
      </c>
      <c r="AR276" s="144"/>
      <c r="AS276" s="257"/>
      <c r="AT276" s="258"/>
      <c r="AU276" s="258"/>
      <c r="AV276" s="259"/>
      <c r="AW276" s="258"/>
      <c r="AX276" s="426">
        <f t="shared" si="402"/>
        <v>0</v>
      </c>
      <c r="AY276" s="258"/>
      <c r="AZ276" s="295"/>
      <c r="BA276" s="296"/>
      <c r="BB276" s="296"/>
      <c r="BC276" s="297"/>
      <c r="BD276" s="296"/>
      <c r="BE276" s="429">
        <f t="shared" si="403"/>
        <v>0</v>
      </c>
      <c r="BF276" s="296"/>
      <c r="BG276" s="257"/>
      <c r="BH276" s="258"/>
      <c r="BI276" s="258"/>
      <c r="BJ276" s="259"/>
      <c r="BK276" s="258"/>
      <c r="BL276" s="426">
        <f t="shared" si="404"/>
        <v>0</v>
      </c>
      <c r="BM276" s="258"/>
      <c r="BN276" s="266">
        <v>0</v>
      </c>
      <c r="BO276" s="267">
        <v>0</v>
      </c>
      <c r="BP276" s="274">
        <v>0</v>
      </c>
      <c r="BQ276" s="275">
        <v>0</v>
      </c>
      <c r="BR276" s="282">
        <v>0</v>
      </c>
      <c r="BS276" s="283">
        <v>0</v>
      </c>
      <c r="BT276" s="202">
        <v>0</v>
      </c>
      <c r="BU276" s="203">
        <v>0</v>
      </c>
      <c r="BV276" s="203">
        <v>0</v>
      </c>
      <c r="BW276" s="150">
        <v>0</v>
      </c>
      <c r="BX276" s="151">
        <v>0</v>
      </c>
      <c r="BY276" s="301">
        <v>0</v>
      </c>
      <c r="BZ276" s="91">
        <f t="shared" si="405"/>
        <v>0</v>
      </c>
      <c r="CA276" s="89">
        <f t="shared" si="406"/>
        <v>0</v>
      </c>
      <c r="CB276" s="89">
        <f t="shared" si="407"/>
        <v>0</v>
      </c>
      <c r="CC276" s="89">
        <f t="shared" si="408"/>
        <v>0</v>
      </c>
      <c r="CD276" s="89">
        <f t="shared" si="409"/>
        <v>0</v>
      </c>
      <c r="CE276" s="89">
        <f t="shared" si="410"/>
        <v>0</v>
      </c>
      <c r="CF276" s="89">
        <f t="shared" si="411"/>
        <v>0</v>
      </c>
      <c r="CG276" s="89">
        <f t="shared" si="412"/>
        <v>0</v>
      </c>
      <c r="CH276" s="94">
        <f t="shared" si="413"/>
        <v>0</v>
      </c>
      <c r="CI276" s="94">
        <f t="shared" si="414"/>
        <v>0</v>
      </c>
      <c r="CJ276" s="90">
        <f t="shared" si="415"/>
        <v>0</v>
      </c>
      <c r="CK276" s="91">
        <f t="shared" si="416"/>
        <v>0</v>
      </c>
      <c r="CL276" s="89">
        <f t="shared" si="417"/>
        <v>0</v>
      </c>
      <c r="CM276" s="89">
        <f t="shared" si="418"/>
        <v>0</v>
      </c>
      <c r="CN276" s="89">
        <f t="shared" si="419"/>
        <v>0</v>
      </c>
      <c r="CO276" s="89">
        <f t="shared" si="420"/>
        <v>0</v>
      </c>
      <c r="CP276" s="89">
        <f t="shared" si="421"/>
        <v>0</v>
      </c>
      <c r="CQ276" s="89">
        <f t="shared" si="422"/>
        <v>0</v>
      </c>
      <c r="CR276" s="89">
        <f t="shared" si="423"/>
        <v>0</v>
      </c>
      <c r="CS276" s="94">
        <f t="shared" si="424"/>
        <v>0</v>
      </c>
      <c r="CT276" s="94">
        <f t="shared" si="425"/>
        <v>0</v>
      </c>
      <c r="CU276" s="90">
        <f t="shared" si="426"/>
        <v>0</v>
      </c>
      <c r="CV276" s="91">
        <f t="shared" si="427"/>
        <v>0</v>
      </c>
      <c r="CW276" s="89">
        <f t="shared" si="428"/>
        <v>0</v>
      </c>
      <c r="CX276" s="89">
        <f t="shared" si="429"/>
        <v>0</v>
      </c>
      <c r="CY276" s="89">
        <f t="shared" si="430"/>
        <v>0</v>
      </c>
      <c r="CZ276" s="89">
        <f t="shared" si="431"/>
        <v>0</v>
      </c>
      <c r="DA276" s="89">
        <f t="shared" si="432"/>
        <v>0</v>
      </c>
      <c r="DB276" s="89">
        <f t="shared" si="433"/>
        <v>0</v>
      </c>
      <c r="DC276" s="89">
        <f t="shared" si="434"/>
        <v>0</v>
      </c>
      <c r="DD276" s="94">
        <f t="shared" si="435"/>
        <v>0</v>
      </c>
      <c r="DE276" s="94">
        <f t="shared" si="436"/>
        <v>0</v>
      </c>
      <c r="DF276" s="90">
        <f t="shared" si="437"/>
        <v>0</v>
      </c>
      <c r="DG276" s="91">
        <f t="shared" si="438"/>
        <v>0</v>
      </c>
      <c r="DH276" s="91">
        <f t="shared" si="439"/>
        <v>0</v>
      </c>
      <c r="DI276" s="91">
        <f t="shared" si="440"/>
        <v>0</v>
      </c>
      <c r="DJ276" s="91">
        <f t="shared" si="441"/>
        <v>0</v>
      </c>
      <c r="DK276" s="89">
        <f t="shared" si="442"/>
        <v>0</v>
      </c>
      <c r="DL276" s="89">
        <f t="shared" si="443"/>
        <v>0</v>
      </c>
      <c r="DM276" s="89">
        <f t="shared" si="444"/>
        <v>0</v>
      </c>
      <c r="DN276" s="89">
        <f t="shared" si="445"/>
        <v>0</v>
      </c>
      <c r="DO276" s="89">
        <f t="shared" si="446"/>
        <v>0</v>
      </c>
      <c r="DP276" s="94">
        <f t="shared" si="447"/>
        <v>0</v>
      </c>
      <c r="DQ276" s="90">
        <f t="shared" si="448"/>
        <v>0</v>
      </c>
      <c r="DR276" s="342">
        <f t="shared" si="449"/>
        <v>0</v>
      </c>
      <c r="DS276" s="343">
        <f t="shared" si="450"/>
        <v>0</v>
      </c>
      <c r="DT276" s="343">
        <f t="shared" si="451"/>
        <v>0</v>
      </c>
      <c r="DU276" s="343">
        <f t="shared" si="452"/>
        <v>0</v>
      </c>
      <c r="DV276" s="89">
        <f t="shared" si="453"/>
        <v>0</v>
      </c>
      <c r="DW276" s="89">
        <f t="shared" si="454"/>
        <v>0</v>
      </c>
      <c r="DX276" s="343">
        <f t="shared" si="455"/>
        <v>0</v>
      </c>
      <c r="DY276" s="343">
        <f t="shared" si="456"/>
        <v>0</v>
      </c>
      <c r="DZ276" s="343">
        <f t="shared" si="457"/>
        <v>0</v>
      </c>
      <c r="EA276" s="94">
        <f t="shared" si="458"/>
        <v>0</v>
      </c>
      <c r="EB276" s="90">
        <f t="shared" si="459"/>
        <v>0</v>
      </c>
      <c r="EC276" s="91">
        <f t="shared" si="460"/>
        <v>0</v>
      </c>
      <c r="ED276" s="89">
        <f t="shared" si="461"/>
        <v>0</v>
      </c>
      <c r="EE276" s="89">
        <f t="shared" si="462"/>
        <v>0</v>
      </c>
      <c r="EF276" s="89">
        <f t="shared" si="463"/>
        <v>0</v>
      </c>
      <c r="EG276" s="89">
        <f t="shared" si="464"/>
        <v>0</v>
      </c>
      <c r="EH276" s="89">
        <f t="shared" si="465"/>
        <v>0</v>
      </c>
      <c r="EI276" s="89">
        <f t="shared" si="466"/>
        <v>0</v>
      </c>
      <c r="EJ276" s="89">
        <f t="shared" si="467"/>
        <v>0</v>
      </c>
      <c r="EK276" s="94">
        <f t="shared" si="468"/>
        <v>0</v>
      </c>
      <c r="EL276" s="94">
        <f t="shared" si="469"/>
        <v>0</v>
      </c>
      <c r="EM276" s="90">
        <f t="shared" si="470"/>
        <v>0</v>
      </c>
      <c r="EN276" s="91">
        <f t="shared" si="386"/>
        <v>0</v>
      </c>
      <c r="EO276" s="89">
        <f t="shared" si="387"/>
        <v>0</v>
      </c>
      <c r="EP276" s="89">
        <f t="shared" si="388"/>
        <v>0</v>
      </c>
      <c r="EQ276" s="89">
        <f t="shared" si="389"/>
        <v>0</v>
      </c>
      <c r="ER276" s="89">
        <f t="shared" si="390"/>
        <v>0</v>
      </c>
      <c r="ES276" s="89">
        <f t="shared" si="471"/>
        <v>0</v>
      </c>
      <c r="ET276" s="89">
        <f t="shared" si="391"/>
        <v>0</v>
      </c>
      <c r="EU276" s="89">
        <f t="shared" si="392"/>
        <v>0</v>
      </c>
      <c r="EV276" s="94">
        <f t="shared" si="393"/>
        <v>0</v>
      </c>
      <c r="EW276" s="94">
        <f t="shared" si="394"/>
        <v>0</v>
      </c>
      <c r="EX276" s="90">
        <f t="shared" si="395"/>
        <v>0</v>
      </c>
      <c r="EY276" s="662"/>
    </row>
    <row r="277" spans="1:155" ht="22.5" customHeight="1">
      <c r="A277" s="13">
        <f t="shared" si="297"/>
        <v>0</v>
      </c>
      <c r="B277" s="35">
        <v>98</v>
      </c>
      <c r="C277" s="334">
        <v>269</v>
      </c>
      <c r="D277" s="6">
        <f t="shared" si="298"/>
        <v>0</v>
      </c>
      <c r="E277" s="79"/>
      <c r="F277" s="443" t="str">
        <f t="shared" si="472"/>
        <v/>
      </c>
      <c r="G277" s="79">
        <f>'Data Paste From Shala Darpan'!L270</f>
        <v>0</v>
      </c>
      <c r="H277" s="79">
        <f>'Data Paste From Shala Darpan'!F270</f>
        <v>0</v>
      </c>
      <c r="I277" s="79">
        <f>'Data Paste From Shala Darpan'!H270</f>
        <v>0</v>
      </c>
      <c r="J277" s="79">
        <f>'Data Paste From Shala Darpan'!I270</f>
        <v>0</v>
      </c>
      <c r="K277" s="337">
        <f>'Data Paste From Shala Darpan'!K270</f>
        <v>0</v>
      </c>
      <c r="L277" s="214" t="str">
        <f t="shared" si="396"/>
        <v/>
      </c>
      <c r="M277" s="174"/>
      <c r="N277" s="175" t="str">
        <f t="shared" si="131"/>
        <v/>
      </c>
      <c r="O277" s="220">
        <f t="shared" si="397"/>
        <v>0</v>
      </c>
      <c r="P277" s="681"/>
      <c r="Q277" s="137"/>
      <c r="R277" s="138"/>
      <c r="S277" s="138"/>
      <c r="T277" s="139"/>
      <c r="U277" s="138"/>
      <c r="V277" s="414">
        <f t="shared" si="398"/>
        <v>0</v>
      </c>
      <c r="W277" s="138"/>
      <c r="X277" s="193"/>
      <c r="Y277" s="194"/>
      <c r="Z277" s="194"/>
      <c r="AA277" s="195"/>
      <c r="AB277" s="194"/>
      <c r="AC277" s="417">
        <f t="shared" si="399"/>
        <v>0</v>
      </c>
      <c r="AD277" s="194"/>
      <c r="AE277" s="242"/>
      <c r="AF277" s="243"/>
      <c r="AG277" s="243"/>
      <c r="AH277" s="244"/>
      <c r="AI277" s="243"/>
      <c r="AJ277" s="420">
        <f t="shared" si="400"/>
        <v>0</v>
      </c>
      <c r="AK277" s="243"/>
      <c r="AL277" s="143"/>
      <c r="AM277" s="144"/>
      <c r="AN277" s="144"/>
      <c r="AO277" s="145"/>
      <c r="AP277" s="144"/>
      <c r="AQ277" s="423">
        <f t="shared" si="401"/>
        <v>0</v>
      </c>
      <c r="AR277" s="144"/>
      <c r="AS277" s="257"/>
      <c r="AT277" s="258"/>
      <c r="AU277" s="258"/>
      <c r="AV277" s="259"/>
      <c r="AW277" s="258"/>
      <c r="AX277" s="426">
        <f t="shared" si="402"/>
        <v>0</v>
      </c>
      <c r="AY277" s="258"/>
      <c r="AZ277" s="295"/>
      <c r="BA277" s="296"/>
      <c r="BB277" s="296"/>
      <c r="BC277" s="297"/>
      <c r="BD277" s="296"/>
      <c r="BE277" s="429">
        <f t="shared" si="403"/>
        <v>0</v>
      </c>
      <c r="BF277" s="296"/>
      <c r="BG277" s="257"/>
      <c r="BH277" s="258"/>
      <c r="BI277" s="258"/>
      <c r="BJ277" s="259"/>
      <c r="BK277" s="258"/>
      <c r="BL277" s="426">
        <f t="shared" si="404"/>
        <v>0</v>
      </c>
      <c r="BM277" s="258"/>
      <c r="BN277" s="266">
        <v>0</v>
      </c>
      <c r="BO277" s="267">
        <v>0</v>
      </c>
      <c r="BP277" s="274">
        <v>0</v>
      </c>
      <c r="BQ277" s="275">
        <v>0</v>
      </c>
      <c r="BR277" s="282">
        <v>0</v>
      </c>
      <c r="BS277" s="283">
        <v>0</v>
      </c>
      <c r="BT277" s="202">
        <v>0</v>
      </c>
      <c r="BU277" s="203">
        <v>0</v>
      </c>
      <c r="BV277" s="203">
        <v>0</v>
      </c>
      <c r="BW277" s="150">
        <v>0</v>
      </c>
      <c r="BX277" s="151">
        <v>0</v>
      </c>
      <c r="BY277" s="301">
        <v>0</v>
      </c>
      <c r="BZ277" s="91">
        <f t="shared" si="405"/>
        <v>0</v>
      </c>
      <c r="CA277" s="89">
        <f t="shared" si="406"/>
        <v>0</v>
      </c>
      <c r="CB277" s="89">
        <f t="shared" si="407"/>
        <v>0</v>
      </c>
      <c r="CC277" s="89">
        <f t="shared" si="408"/>
        <v>0</v>
      </c>
      <c r="CD277" s="89">
        <f t="shared" si="409"/>
        <v>0</v>
      </c>
      <c r="CE277" s="89">
        <f t="shared" si="410"/>
        <v>0</v>
      </c>
      <c r="CF277" s="89">
        <f t="shared" si="411"/>
        <v>0</v>
      </c>
      <c r="CG277" s="89">
        <f t="shared" si="412"/>
        <v>0</v>
      </c>
      <c r="CH277" s="94">
        <f t="shared" si="413"/>
        <v>0</v>
      </c>
      <c r="CI277" s="94">
        <f t="shared" si="414"/>
        <v>0</v>
      </c>
      <c r="CJ277" s="90">
        <f t="shared" si="415"/>
        <v>0</v>
      </c>
      <c r="CK277" s="91">
        <f t="shared" si="416"/>
        <v>0</v>
      </c>
      <c r="CL277" s="89">
        <f t="shared" si="417"/>
        <v>0</v>
      </c>
      <c r="CM277" s="89">
        <f t="shared" si="418"/>
        <v>0</v>
      </c>
      <c r="CN277" s="89">
        <f t="shared" si="419"/>
        <v>0</v>
      </c>
      <c r="CO277" s="89">
        <f t="shared" si="420"/>
        <v>0</v>
      </c>
      <c r="CP277" s="89">
        <f t="shared" si="421"/>
        <v>0</v>
      </c>
      <c r="CQ277" s="89">
        <f t="shared" si="422"/>
        <v>0</v>
      </c>
      <c r="CR277" s="89">
        <f t="shared" si="423"/>
        <v>0</v>
      </c>
      <c r="CS277" s="94">
        <f t="shared" si="424"/>
        <v>0</v>
      </c>
      <c r="CT277" s="94">
        <f t="shared" si="425"/>
        <v>0</v>
      </c>
      <c r="CU277" s="90">
        <f t="shared" si="426"/>
        <v>0</v>
      </c>
      <c r="CV277" s="91">
        <f t="shared" si="427"/>
        <v>0</v>
      </c>
      <c r="CW277" s="89">
        <f t="shared" si="428"/>
        <v>0</v>
      </c>
      <c r="CX277" s="89">
        <f t="shared" si="429"/>
        <v>0</v>
      </c>
      <c r="CY277" s="89">
        <f t="shared" si="430"/>
        <v>0</v>
      </c>
      <c r="CZ277" s="89">
        <f t="shared" si="431"/>
        <v>0</v>
      </c>
      <c r="DA277" s="89">
        <f t="shared" si="432"/>
        <v>0</v>
      </c>
      <c r="DB277" s="89">
        <f t="shared" si="433"/>
        <v>0</v>
      </c>
      <c r="DC277" s="89">
        <f t="shared" si="434"/>
        <v>0</v>
      </c>
      <c r="DD277" s="94">
        <f t="shared" si="435"/>
        <v>0</v>
      </c>
      <c r="DE277" s="94">
        <f t="shared" si="436"/>
        <v>0</v>
      </c>
      <c r="DF277" s="90">
        <f t="shared" si="437"/>
        <v>0</v>
      </c>
      <c r="DG277" s="91">
        <f t="shared" si="438"/>
        <v>0</v>
      </c>
      <c r="DH277" s="91">
        <f t="shared" si="439"/>
        <v>0</v>
      </c>
      <c r="DI277" s="91">
        <f t="shared" si="440"/>
        <v>0</v>
      </c>
      <c r="DJ277" s="91">
        <f t="shared" si="441"/>
        <v>0</v>
      </c>
      <c r="DK277" s="89">
        <f t="shared" si="442"/>
        <v>0</v>
      </c>
      <c r="DL277" s="89">
        <f t="shared" si="443"/>
        <v>0</v>
      </c>
      <c r="DM277" s="89">
        <f t="shared" si="444"/>
        <v>0</v>
      </c>
      <c r="DN277" s="89">
        <f t="shared" si="445"/>
        <v>0</v>
      </c>
      <c r="DO277" s="89">
        <f t="shared" si="446"/>
        <v>0</v>
      </c>
      <c r="DP277" s="94">
        <f t="shared" si="447"/>
        <v>0</v>
      </c>
      <c r="DQ277" s="90">
        <f t="shared" si="448"/>
        <v>0</v>
      </c>
      <c r="DR277" s="342">
        <f t="shared" si="449"/>
        <v>0</v>
      </c>
      <c r="DS277" s="343">
        <f t="shared" si="450"/>
        <v>0</v>
      </c>
      <c r="DT277" s="343">
        <f t="shared" si="451"/>
        <v>0</v>
      </c>
      <c r="DU277" s="343">
        <f t="shared" si="452"/>
        <v>0</v>
      </c>
      <c r="DV277" s="89">
        <f t="shared" si="453"/>
        <v>0</v>
      </c>
      <c r="DW277" s="89">
        <f t="shared" si="454"/>
        <v>0</v>
      </c>
      <c r="DX277" s="343">
        <f t="shared" si="455"/>
        <v>0</v>
      </c>
      <c r="DY277" s="343">
        <f t="shared" si="456"/>
        <v>0</v>
      </c>
      <c r="DZ277" s="343">
        <f t="shared" si="457"/>
        <v>0</v>
      </c>
      <c r="EA277" s="94">
        <f t="shared" si="458"/>
        <v>0</v>
      </c>
      <c r="EB277" s="90">
        <f t="shared" si="459"/>
        <v>0</v>
      </c>
      <c r="EC277" s="91">
        <f t="shared" si="460"/>
        <v>0</v>
      </c>
      <c r="ED277" s="89">
        <f t="shared" si="461"/>
        <v>0</v>
      </c>
      <c r="EE277" s="89">
        <f t="shared" si="462"/>
        <v>0</v>
      </c>
      <c r="EF277" s="89">
        <f t="shared" si="463"/>
        <v>0</v>
      </c>
      <c r="EG277" s="89">
        <f t="shared" si="464"/>
        <v>0</v>
      </c>
      <c r="EH277" s="89">
        <f t="shared" si="465"/>
        <v>0</v>
      </c>
      <c r="EI277" s="89">
        <f t="shared" si="466"/>
        <v>0</v>
      </c>
      <c r="EJ277" s="89">
        <f t="shared" si="467"/>
        <v>0</v>
      </c>
      <c r="EK277" s="94">
        <f t="shared" si="468"/>
        <v>0</v>
      </c>
      <c r="EL277" s="94">
        <f t="shared" si="469"/>
        <v>0</v>
      </c>
      <c r="EM277" s="90">
        <f t="shared" si="470"/>
        <v>0</v>
      </c>
      <c r="EN277" s="91">
        <f t="shared" si="386"/>
        <v>0</v>
      </c>
      <c r="EO277" s="89">
        <f t="shared" si="387"/>
        <v>0</v>
      </c>
      <c r="EP277" s="89">
        <f t="shared" si="388"/>
        <v>0</v>
      </c>
      <c r="EQ277" s="89">
        <f t="shared" si="389"/>
        <v>0</v>
      </c>
      <c r="ER277" s="89">
        <f t="shared" si="390"/>
        <v>0</v>
      </c>
      <c r="ES277" s="89">
        <f t="shared" si="471"/>
        <v>0</v>
      </c>
      <c r="ET277" s="89">
        <f t="shared" si="391"/>
        <v>0</v>
      </c>
      <c r="EU277" s="89">
        <f t="shared" si="392"/>
        <v>0</v>
      </c>
      <c r="EV277" s="94">
        <f t="shared" si="393"/>
        <v>0</v>
      </c>
      <c r="EW277" s="94">
        <f t="shared" si="394"/>
        <v>0</v>
      </c>
      <c r="EX277" s="90">
        <f t="shared" si="395"/>
        <v>0</v>
      </c>
      <c r="EY277" s="662"/>
    </row>
    <row r="278" spans="1:155" ht="23.25" customHeight="1" thickBot="1">
      <c r="A278" s="13">
        <f t="shared" si="297"/>
        <v>0</v>
      </c>
      <c r="B278" s="35">
        <v>99</v>
      </c>
      <c r="C278" s="336">
        <v>270</v>
      </c>
      <c r="D278" s="338">
        <f t="shared" si="298"/>
        <v>0</v>
      </c>
      <c r="E278" s="339"/>
      <c r="F278" s="443" t="str">
        <f t="shared" si="472"/>
        <v/>
      </c>
      <c r="G278" s="340">
        <f>'Data Paste From Shala Darpan'!L271</f>
        <v>0</v>
      </c>
      <c r="H278" s="339">
        <f>'Data Paste From Shala Darpan'!F271</f>
        <v>0</v>
      </c>
      <c r="I278" s="339">
        <f>'Data Paste From Shala Darpan'!H271</f>
        <v>0</v>
      </c>
      <c r="J278" s="339">
        <f>'Data Paste From Shala Darpan'!I271</f>
        <v>0</v>
      </c>
      <c r="K278" s="341">
        <f>'Data Paste From Shala Darpan'!K271</f>
        <v>0</v>
      </c>
      <c r="L278" s="215" t="str">
        <f t="shared" si="396"/>
        <v/>
      </c>
      <c r="M278" s="176"/>
      <c r="N278" s="177" t="str">
        <f t="shared" si="131"/>
        <v/>
      </c>
      <c r="O278" s="221">
        <f t="shared" si="397"/>
        <v>0</v>
      </c>
      <c r="P278" s="682"/>
      <c r="Q278" s="306"/>
      <c r="R278" s="307"/>
      <c r="S278" s="307"/>
      <c r="T278" s="308"/>
      <c r="U278" s="307"/>
      <c r="V278" s="415">
        <f t="shared" si="398"/>
        <v>0</v>
      </c>
      <c r="W278" s="307"/>
      <c r="X278" s="309"/>
      <c r="Y278" s="310"/>
      <c r="Z278" s="310"/>
      <c r="AA278" s="311"/>
      <c r="AB278" s="310"/>
      <c r="AC278" s="418">
        <f t="shared" si="399"/>
        <v>0</v>
      </c>
      <c r="AD278" s="310"/>
      <c r="AE278" s="312"/>
      <c r="AF278" s="313"/>
      <c r="AG278" s="313"/>
      <c r="AH278" s="314"/>
      <c r="AI278" s="313"/>
      <c r="AJ278" s="421">
        <f t="shared" si="400"/>
        <v>0</v>
      </c>
      <c r="AK278" s="313"/>
      <c r="AL278" s="315"/>
      <c r="AM278" s="316"/>
      <c r="AN278" s="316"/>
      <c r="AO278" s="317"/>
      <c r="AP278" s="316"/>
      <c r="AQ278" s="424">
        <f t="shared" si="401"/>
        <v>0</v>
      </c>
      <c r="AR278" s="316"/>
      <c r="AS278" s="318"/>
      <c r="AT278" s="319"/>
      <c r="AU278" s="319"/>
      <c r="AV278" s="320"/>
      <c r="AW278" s="319"/>
      <c r="AX278" s="427">
        <f t="shared" si="402"/>
        <v>0</v>
      </c>
      <c r="AY278" s="319"/>
      <c r="AZ278" s="321"/>
      <c r="BA278" s="322"/>
      <c r="BB278" s="322"/>
      <c r="BC278" s="323"/>
      <c r="BD278" s="322"/>
      <c r="BE278" s="430">
        <f t="shared" si="403"/>
        <v>0</v>
      </c>
      <c r="BF278" s="322"/>
      <c r="BG278" s="318"/>
      <c r="BH278" s="319"/>
      <c r="BI278" s="319"/>
      <c r="BJ278" s="320"/>
      <c r="BK278" s="319"/>
      <c r="BL278" s="427">
        <f t="shared" si="404"/>
        <v>0</v>
      </c>
      <c r="BM278" s="319"/>
      <c r="BN278" s="324">
        <v>0</v>
      </c>
      <c r="BO278" s="325">
        <v>0</v>
      </c>
      <c r="BP278" s="326">
        <v>0</v>
      </c>
      <c r="BQ278" s="327">
        <v>0</v>
      </c>
      <c r="BR278" s="328">
        <v>0</v>
      </c>
      <c r="BS278" s="329">
        <v>0</v>
      </c>
      <c r="BT278" s="330">
        <v>0</v>
      </c>
      <c r="BU278" s="331">
        <v>0</v>
      </c>
      <c r="BV278" s="331">
        <v>0</v>
      </c>
      <c r="BW278" s="302">
        <v>0</v>
      </c>
      <c r="BX278" s="303">
        <v>0</v>
      </c>
      <c r="BY278" s="304">
        <v>0</v>
      </c>
      <c r="BZ278" s="91">
        <f t="shared" si="405"/>
        <v>0</v>
      </c>
      <c r="CA278" s="89">
        <f t="shared" si="406"/>
        <v>0</v>
      </c>
      <c r="CB278" s="89">
        <f t="shared" si="407"/>
        <v>0</v>
      </c>
      <c r="CC278" s="89">
        <f t="shared" si="408"/>
        <v>0</v>
      </c>
      <c r="CD278" s="89">
        <f t="shared" si="409"/>
        <v>0</v>
      </c>
      <c r="CE278" s="89">
        <f t="shared" si="410"/>
        <v>0</v>
      </c>
      <c r="CF278" s="89">
        <f t="shared" si="411"/>
        <v>0</v>
      </c>
      <c r="CG278" s="89">
        <f t="shared" si="412"/>
        <v>0</v>
      </c>
      <c r="CH278" s="94">
        <f t="shared" si="413"/>
        <v>0</v>
      </c>
      <c r="CI278" s="94">
        <f t="shared" si="414"/>
        <v>0</v>
      </c>
      <c r="CJ278" s="90">
        <f t="shared" si="415"/>
        <v>0</v>
      </c>
      <c r="CK278" s="91">
        <f t="shared" si="416"/>
        <v>0</v>
      </c>
      <c r="CL278" s="89">
        <f t="shared" si="417"/>
        <v>0</v>
      </c>
      <c r="CM278" s="89">
        <f t="shared" si="418"/>
        <v>0</v>
      </c>
      <c r="CN278" s="89">
        <f t="shared" si="419"/>
        <v>0</v>
      </c>
      <c r="CO278" s="89">
        <f t="shared" si="420"/>
        <v>0</v>
      </c>
      <c r="CP278" s="89">
        <f t="shared" si="421"/>
        <v>0</v>
      </c>
      <c r="CQ278" s="89">
        <f t="shared" si="422"/>
        <v>0</v>
      </c>
      <c r="CR278" s="89">
        <f t="shared" si="423"/>
        <v>0</v>
      </c>
      <c r="CS278" s="94">
        <f t="shared" si="424"/>
        <v>0</v>
      </c>
      <c r="CT278" s="94">
        <f t="shared" si="425"/>
        <v>0</v>
      </c>
      <c r="CU278" s="90">
        <f t="shared" si="426"/>
        <v>0</v>
      </c>
      <c r="CV278" s="91">
        <f t="shared" si="427"/>
        <v>0</v>
      </c>
      <c r="CW278" s="89">
        <f t="shared" si="428"/>
        <v>0</v>
      </c>
      <c r="CX278" s="89">
        <f t="shared" si="429"/>
        <v>0</v>
      </c>
      <c r="CY278" s="89">
        <f t="shared" si="430"/>
        <v>0</v>
      </c>
      <c r="CZ278" s="89">
        <f t="shared" si="431"/>
        <v>0</v>
      </c>
      <c r="DA278" s="89">
        <f t="shared" si="432"/>
        <v>0</v>
      </c>
      <c r="DB278" s="89">
        <f t="shared" si="433"/>
        <v>0</v>
      </c>
      <c r="DC278" s="89">
        <f t="shared" si="434"/>
        <v>0</v>
      </c>
      <c r="DD278" s="94">
        <f t="shared" si="435"/>
        <v>0</v>
      </c>
      <c r="DE278" s="94">
        <f t="shared" si="436"/>
        <v>0</v>
      </c>
      <c r="DF278" s="90">
        <f t="shared" si="437"/>
        <v>0</v>
      </c>
      <c r="DG278" s="91">
        <f t="shared" si="438"/>
        <v>0</v>
      </c>
      <c r="DH278" s="91">
        <f t="shared" si="439"/>
        <v>0</v>
      </c>
      <c r="DI278" s="91">
        <f t="shared" si="440"/>
        <v>0</v>
      </c>
      <c r="DJ278" s="91">
        <f t="shared" si="441"/>
        <v>0</v>
      </c>
      <c r="DK278" s="89">
        <f t="shared" si="442"/>
        <v>0</v>
      </c>
      <c r="DL278" s="89">
        <f t="shared" si="443"/>
        <v>0</v>
      </c>
      <c r="DM278" s="89">
        <f t="shared" si="444"/>
        <v>0</v>
      </c>
      <c r="DN278" s="89">
        <f t="shared" si="445"/>
        <v>0</v>
      </c>
      <c r="DO278" s="89">
        <f t="shared" si="446"/>
        <v>0</v>
      </c>
      <c r="DP278" s="94">
        <f t="shared" si="447"/>
        <v>0</v>
      </c>
      <c r="DQ278" s="90">
        <f t="shared" si="448"/>
        <v>0</v>
      </c>
      <c r="DR278" s="342">
        <f t="shared" si="449"/>
        <v>0</v>
      </c>
      <c r="DS278" s="343">
        <f t="shared" si="450"/>
        <v>0</v>
      </c>
      <c r="DT278" s="343">
        <f t="shared" si="451"/>
        <v>0</v>
      </c>
      <c r="DU278" s="343">
        <f t="shared" si="452"/>
        <v>0</v>
      </c>
      <c r="DV278" s="89">
        <f t="shared" si="453"/>
        <v>0</v>
      </c>
      <c r="DW278" s="89">
        <f t="shared" si="454"/>
        <v>0</v>
      </c>
      <c r="DX278" s="343">
        <f t="shared" si="455"/>
        <v>0</v>
      </c>
      <c r="DY278" s="343">
        <f t="shared" si="456"/>
        <v>0</v>
      </c>
      <c r="DZ278" s="343">
        <f t="shared" si="457"/>
        <v>0</v>
      </c>
      <c r="EA278" s="94">
        <f t="shared" si="458"/>
        <v>0</v>
      </c>
      <c r="EB278" s="90">
        <f t="shared" si="459"/>
        <v>0</v>
      </c>
      <c r="EC278" s="91">
        <f t="shared" si="460"/>
        <v>0</v>
      </c>
      <c r="ED278" s="89">
        <f t="shared" si="461"/>
        <v>0</v>
      </c>
      <c r="EE278" s="89">
        <f t="shared" si="462"/>
        <v>0</v>
      </c>
      <c r="EF278" s="89">
        <f t="shared" si="463"/>
        <v>0</v>
      </c>
      <c r="EG278" s="89">
        <f t="shared" si="464"/>
        <v>0</v>
      </c>
      <c r="EH278" s="89">
        <f t="shared" si="465"/>
        <v>0</v>
      </c>
      <c r="EI278" s="89">
        <f t="shared" si="466"/>
        <v>0</v>
      </c>
      <c r="EJ278" s="89">
        <f t="shared" si="467"/>
        <v>0</v>
      </c>
      <c r="EK278" s="94">
        <f t="shared" si="468"/>
        <v>0</v>
      </c>
      <c r="EL278" s="94">
        <f t="shared" si="469"/>
        <v>0</v>
      </c>
      <c r="EM278" s="90">
        <f t="shared" si="470"/>
        <v>0</v>
      </c>
      <c r="EN278" s="91">
        <f t="shared" si="386"/>
        <v>0</v>
      </c>
      <c r="EO278" s="89">
        <f t="shared" si="387"/>
        <v>0</v>
      </c>
      <c r="EP278" s="89">
        <f t="shared" si="388"/>
        <v>0</v>
      </c>
      <c r="EQ278" s="89">
        <f t="shared" si="389"/>
        <v>0</v>
      </c>
      <c r="ER278" s="89">
        <f t="shared" si="390"/>
        <v>0</v>
      </c>
      <c r="ES278" s="89">
        <f t="shared" si="471"/>
        <v>0</v>
      </c>
      <c r="ET278" s="89">
        <f t="shared" si="391"/>
        <v>0</v>
      </c>
      <c r="EU278" s="89">
        <f t="shared" si="392"/>
        <v>0</v>
      </c>
      <c r="EV278" s="94">
        <f t="shared" si="393"/>
        <v>0</v>
      </c>
      <c r="EW278" s="94">
        <f t="shared" si="394"/>
        <v>0</v>
      </c>
      <c r="EX278" s="90">
        <f t="shared" si="395"/>
        <v>0</v>
      </c>
      <c r="EY278" s="662"/>
    </row>
    <row r="279" spans="1:155" ht="15" hidden="1">
      <c r="B279" s="35">
        <v>1</v>
      </c>
      <c r="C279" s="7">
        <v>1</v>
      </c>
      <c r="D279" s="7">
        <v>2</v>
      </c>
      <c r="E279" s="7">
        <v>3</v>
      </c>
      <c r="F279" s="7">
        <v>4</v>
      </c>
      <c r="G279" s="7">
        <v>5</v>
      </c>
      <c r="H279" s="7">
        <v>6</v>
      </c>
      <c r="I279" s="7">
        <v>7</v>
      </c>
      <c r="J279" s="7">
        <v>8</v>
      </c>
      <c r="K279" s="7">
        <v>9</v>
      </c>
      <c r="L279" s="7">
        <v>10</v>
      </c>
      <c r="M279" s="7">
        <v>11</v>
      </c>
      <c r="N279" s="7">
        <v>12</v>
      </c>
      <c r="O279" s="7">
        <v>13</v>
      </c>
      <c r="P279" s="7">
        <v>14</v>
      </c>
      <c r="Q279" s="7">
        <v>15</v>
      </c>
      <c r="R279" s="7">
        <v>16</v>
      </c>
      <c r="S279" s="7">
        <v>17</v>
      </c>
      <c r="T279" s="7">
        <v>18</v>
      </c>
      <c r="U279" s="7">
        <v>19</v>
      </c>
      <c r="V279" s="7">
        <v>20</v>
      </c>
      <c r="W279" s="7">
        <v>21</v>
      </c>
      <c r="X279" s="7">
        <v>22</v>
      </c>
      <c r="Y279" s="7">
        <v>23</v>
      </c>
      <c r="Z279" s="7">
        <v>24</v>
      </c>
      <c r="AA279" s="7">
        <v>25</v>
      </c>
      <c r="AB279" s="7">
        <v>26</v>
      </c>
      <c r="AC279" s="7">
        <v>27</v>
      </c>
      <c r="AD279" s="7">
        <v>28</v>
      </c>
      <c r="AE279" s="7">
        <v>29</v>
      </c>
      <c r="AF279" s="7">
        <v>30</v>
      </c>
      <c r="AG279" s="7">
        <v>31</v>
      </c>
      <c r="AH279" s="7">
        <v>32</v>
      </c>
      <c r="AI279" s="7">
        <v>33</v>
      </c>
      <c r="AJ279" s="7">
        <v>34</v>
      </c>
      <c r="AK279" s="7">
        <v>35</v>
      </c>
      <c r="AL279" s="7">
        <v>36</v>
      </c>
      <c r="AM279" s="7">
        <v>37</v>
      </c>
      <c r="AN279" s="7">
        <v>38</v>
      </c>
      <c r="AO279" s="7">
        <v>39</v>
      </c>
      <c r="AP279" s="7">
        <v>40</v>
      </c>
      <c r="AQ279" s="7">
        <v>41</v>
      </c>
      <c r="AR279" s="7">
        <v>42</v>
      </c>
      <c r="AS279" s="7">
        <v>43</v>
      </c>
      <c r="AT279" s="7">
        <v>44</v>
      </c>
      <c r="AU279" s="7">
        <v>45</v>
      </c>
      <c r="AV279" s="7">
        <v>46</v>
      </c>
      <c r="AW279" s="7">
        <v>47</v>
      </c>
      <c r="AX279" s="7">
        <v>48</v>
      </c>
      <c r="AY279" s="7">
        <v>49</v>
      </c>
      <c r="AZ279" s="7">
        <v>50</v>
      </c>
      <c r="BA279" s="7">
        <v>51</v>
      </c>
      <c r="BB279" s="7">
        <v>52</v>
      </c>
      <c r="BC279" s="7">
        <v>53</v>
      </c>
      <c r="BD279" s="7">
        <v>54</v>
      </c>
      <c r="BE279" s="7">
        <v>55</v>
      </c>
      <c r="BF279" s="7">
        <v>56</v>
      </c>
      <c r="BG279" s="7">
        <v>57</v>
      </c>
      <c r="BH279" s="7">
        <v>58</v>
      </c>
      <c r="BI279" s="7">
        <v>59</v>
      </c>
      <c r="BJ279" s="7">
        <v>60</v>
      </c>
      <c r="BK279" s="7">
        <v>61</v>
      </c>
      <c r="BL279" s="7">
        <v>62</v>
      </c>
      <c r="BM279" s="7">
        <v>63</v>
      </c>
      <c r="BN279" s="7">
        <v>64</v>
      </c>
      <c r="BO279" s="7">
        <v>65</v>
      </c>
      <c r="BP279" s="7">
        <v>66</v>
      </c>
      <c r="BQ279" s="7">
        <v>67</v>
      </c>
      <c r="BR279" s="7">
        <v>68</v>
      </c>
      <c r="BS279" s="7">
        <v>69</v>
      </c>
      <c r="BT279" s="7">
        <v>70</v>
      </c>
      <c r="BU279" s="7">
        <v>71</v>
      </c>
      <c r="BV279" s="7">
        <v>72</v>
      </c>
      <c r="BW279" s="7">
        <v>73</v>
      </c>
      <c r="BX279" s="7">
        <v>74</v>
      </c>
      <c r="BY279" s="7">
        <v>75</v>
      </c>
      <c r="BZ279" s="7">
        <v>76</v>
      </c>
      <c r="CA279" s="7">
        <v>77</v>
      </c>
      <c r="CB279" s="7">
        <v>78</v>
      </c>
      <c r="CC279" s="7">
        <v>79</v>
      </c>
      <c r="CD279" s="7">
        <v>80</v>
      </c>
      <c r="CE279" s="7">
        <v>81</v>
      </c>
      <c r="CF279" s="7">
        <v>82</v>
      </c>
      <c r="CG279" s="7">
        <v>83</v>
      </c>
      <c r="CH279" s="7">
        <v>84</v>
      </c>
      <c r="CI279" s="7">
        <v>85</v>
      </c>
      <c r="CJ279" s="7">
        <v>86</v>
      </c>
      <c r="CK279" s="7">
        <v>87</v>
      </c>
      <c r="CL279" s="7">
        <v>88</v>
      </c>
      <c r="CM279" s="7">
        <v>89</v>
      </c>
      <c r="CN279" s="7">
        <v>90</v>
      </c>
      <c r="CO279" s="7">
        <v>91</v>
      </c>
      <c r="CP279" s="7">
        <v>92</v>
      </c>
      <c r="CQ279" s="7">
        <v>93</v>
      </c>
      <c r="CR279" s="7">
        <v>94</v>
      </c>
      <c r="CS279" s="7">
        <v>95</v>
      </c>
      <c r="CT279" s="7">
        <v>96</v>
      </c>
      <c r="CU279" s="7">
        <v>97</v>
      </c>
      <c r="CV279" s="7">
        <v>98</v>
      </c>
      <c r="CW279" s="7">
        <v>99</v>
      </c>
      <c r="CX279" s="7">
        <v>100</v>
      </c>
      <c r="CY279" s="7">
        <v>101</v>
      </c>
      <c r="CZ279" s="7">
        <v>102</v>
      </c>
      <c r="DA279" s="7">
        <v>103</v>
      </c>
      <c r="DB279" s="7">
        <v>104</v>
      </c>
      <c r="DC279" s="7">
        <v>105</v>
      </c>
      <c r="DD279" s="7">
        <v>106</v>
      </c>
      <c r="DE279" s="7">
        <v>107</v>
      </c>
      <c r="DF279" s="7">
        <v>108</v>
      </c>
      <c r="DG279" s="7">
        <v>109</v>
      </c>
      <c r="DH279" s="7">
        <v>110</v>
      </c>
      <c r="DI279" s="7">
        <v>111</v>
      </c>
      <c r="DJ279" s="7">
        <v>112</v>
      </c>
      <c r="DK279" s="7">
        <v>113</v>
      </c>
      <c r="DL279" s="7">
        <v>114</v>
      </c>
      <c r="DM279" s="7">
        <v>115</v>
      </c>
      <c r="DN279" s="7">
        <v>116</v>
      </c>
      <c r="DO279" s="7">
        <v>117</v>
      </c>
      <c r="DP279" s="7">
        <v>118</v>
      </c>
      <c r="DQ279" s="7">
        <v>119</v>
      </c>
      <c r="DR279" s="7">
        <v>120</v>
      </c>
      <c r="DS279" s="7">
        <v>121</v>
      </c>
      <c r="DT279" s="7">
        <v>122</v>
      </c>
      <c r="DU279" s="7">
        <v>123</v>
      </c>
      <c r="DV279" s="7">
        <v>124</v>
      </c>
      <c r="DW279" s="7">
        <v>125</v>
      </c>
      <c r="DX279" s="7">
        <v>126</v>
      </c>
      <c r="DY279" s="7">
        <v>127</v>
      </c>
      <c r="DZ279" s="7">
        <v>128</v>
      </c>
      <c r="EA279" s="7">
        <v>129</v>
      </c>
      <c r="EB279" s="7">
        <v>130</v>
      </c>
      <c r="EC279" s="7">
        <v>131</v>
      </c>
      <c r="ED279" s="7">
        <v>132</v>
      </c>
      <c r="EE279" s="7">
        <v>133</v>
      </c>
      <c r="EF279" s="7">
        <v>134</v>
      </c>
      <c r="EG279" s="7">
        <v>135</v>
      </c>
      <c r="EH279" s="7">
        <v>136</v>
      </c>
      <c r="EI279" s="7">
        <v>137</v>
      </c>
      <c r="EJ279" s="7">
        <v>138</v>
      </c>
      <c r="EK279" s="7">
        <v>139</v>
      </c>
      <c r="EL279" s="7">
        <v>140</v>
      </c>
      <c r="EM279" s="7">
        <v>141</v>
      </c>
      <c r="EN279" s="7">
        <v>142</v>
      </c>
      <c r="EO279" s="7">
        <v>143</v>
      </c>
      <c r="EP279" s="7">
        <v>144</v>
      </c>
      <c r="EQ279" s="7">
        <v>145</v>
      </c>
      <c r="ER279" s="7">
        <v>146</v>
      </c>
      <c r="ES279" s="7">
        <v>147</v>
      </c>
      <c r="ET279" s="7">
        <v>148</v>
      </c>
      <c r="EU279" s="7">
        <v>149</v>
      </c>
      <c r="EV279" s="7">
        <v>150</v>
      </c>
      <c r="EW279" s="7">
        <v>151</v>
      </c>
      <c r="EX279" s="7">
        <v>152</v>
      </c>
    </row>
    <row r="280" spans="1:155" ht="15" hidden="1">
      <c r="I280" s="7" t="str">
        <f>Master!L7</f>
        <v>HINDI</v>
      </c>
      <c r="J280" s="76" t="str">
        <f>Master!N7</f>
        <v>A</v>
      </c>
    </row>
    <row r="281" spans="1:155" ht="15" hidden="1">
      <c r="I281" s="7" t="str">
        <f>Master!L8</f>
        <v>ENGLISH</v>
      </c>
      <c r="J281" s="76" t="str">
        <f>Master!N8</f>
        <v>B</v>
      </c>
    </row>
    <row r="282" spans="1:155" ht="15" hidden="1">
      <c r="I282" s="7" t="str">
        <f>Master!L9</f>
        <v>SANSKRIT</v>
      </c>
      <c r="J282" s="76" t="str">
        <f>Master!N9</f>
        <v>C</v>
      </c>
    </row>
    <row r="283" spans="1:155" ht="15" hidden="1">
      <c r="I283" s="7" t="str">
        <f>Master!L10</f>
        <v>SCIENCE</v>
      </c>
      <c r="J283" s="76" t="str">
        <f>Master!N10</f>
        <v>D</v>
      </c>
    </row>
    <row r="284" spans="1:155" ht="15" hidden="1">
      <c r="I284" s="7" t="str">
        <f>Master!L11</f>
        <v>MATHEMATICS</v>
      </c>
      <c r="J284" s="76" t="str">
        <f>Master!N11</f>
        <v>E</v>
      </c>
    </row>
    <row r="285" spans="1:155" ht="15" hidden="1">
      <c r="I285" s="7" t="str">
        <f>Master!L12</f>
        <v>SOCIAL SCIENCE</v>
      </c>
      <c r="J285" s="76" t="str">
        <f>Master!N12</f>
        <v>F</v>
      </c>
    </row>
    <row r="286" spans="1:155" ht="15" hidden="1">
      <c r="I286" s="7" t="str">
        <f>Master!L13</f>
        <v>Work Exp.</v>
      </c>
      <c r="J286" s="76" t="str">
        <f>Master!N13</f>
        <v>G</v>
      </c>
    </row>
    <row r="287" spans="1:155" ht="15" hidden="1">
      <c r="I287" s="7" t="str">
        <f>Master!L14</f>
        <v>Art Edu.</v>
      </c>
      <c r="J287" s="76">
        <f>Master!N14</f>
        <v>0</v>
      </c>
    </row>
    <row r="288" spans="1:155" ht="15" hidden="1">
      <c r="I288" s="7" t="str">
        <f>Master!L15</f>
        <v>H&amp;P Edu.</v>
      </c>
      <c r="J288" s="76">
        <f>Master!N15</f>
        <v>0</v>
      </c>
    </row>
    <row r="289" spans="9:10" ht="15" hidden="1">
      <c r="I289" s="7">
        <f>Master!L16</f>
        <v>0</v>
      </c>
      <c r="J289" s="76">
        <f>Master!N16</f>
        <v>0</v>
      </c>
    </row>
    <row r="290" spans="9:10" ht="15" hidden="1">
      <c r="I290" s="7">
        <f>Master!L17</f>
        <v>0</v>
      </c>
      <c r="J290" s="76">
        <f>Master!N19</f>
        <v>0</v>
      </c>
    </row>
    <row r="291" spans="9:10" ht="15" hidden="1">
      <c r="I291" s="7">
        <f>Master!L18</f>
        <v>0</v>
      </c>
      <c r="J291" s="76">
        <f>Master!N20</f>
        <v>0</v>
      </c>
    </row>
    <row r="292" spans="9:10" ht="15" hidden="1">
      <c r="I292" s="7">
        <f>Master!L19</f>
        <v>0</v>
      </c>
      <c r="J292" s="76">
        <f>Master!P7</f>
        <v>0</v>
      </c>
    </row>
    <row r="293" spans="9:10" ht="15" hidden="1">
      <c r="I293" s="7">
        <f>Master!L20</f>
        <v>0</v>
      </c>
      <c r="J293" s="76">
        <f>Master!P8</f>
        <v>0</v>
      </c>
    </row>
    <row r="294" spans="9:10" ht="15" hidden="1">
      <c r="J294" s="76">
        <f>Master!P9</f>
        <v>0</v>
      </c>
    </row>
    <row r="295" spans="9:10" ht="15" hidden="1">
      <c r="J295" s="76">
        <f>Master!P10</f>
        <v>0</v>
      </c>
    </row>
    <row r="296" spans="9:10" ht="15" hidden="1">
      <c r="J296" s="76">
        <f>Master!P11</f>
        <v>0</v>
      </c>
    </row>
    <row r="297" spans="9:10" ht="15" hidden="1">
      <c r="J297" s="76">
        <f>Master!P12</f>
        <v>0</v>
      </c>
    </row>
    <row r="298" spans="9:10" ht="15" hidden="1">
      <c r="J298" s="76">
        <f>Master!P13</f>
        <v>0</v>
      </c>
    </row>
    <row r="299" spans="9:10" ht="15" hidden="1">
      <c r="J299" s="76">
        <f>Master!P14</f>
        <v>0</v>
      </c>
    </row>
    <row r="300" spans="9:10" ht="15" hidden="1">
      <c r="J300" s="76">
        <f>Master!P15</f>
        <v>0</v>
      </c>
    </row>
    <row r="301" spans="9:10" ht="15" hidden="1">
      <c r="J301" s="76">
        <f>Master!P16</f>
        <v>0</v>
      </c>
    </row>
    <row r="302" spans="9:10" ht="15" hidden="1">
      <c r="J302" s="76">
        <f>Master!P19</f>
        <v>0</v>
      </c>
    </row>
    <row r="303" spans="9:10" ht="15" hidden="1">
      <c r="J303" s="76">
        <f>Master!P20</f>
        <v>0</v>
      </c>
    </row>
    <row r="304" spans="9:10" ht="0" hidden="1" customHeight="1"/>
  </sheetData>
  <sheetProtection password="E8FA" sheet="1" objects="1" scenarios="1" formatCells="0" formatColumns="0" formatRows="0" insertColumns="0" insertRows="0" deleteColumns="0" deleteRows="0" selectLockedCells="1"/>
  <mergeCells count="198">
    <mergeCell ref="Z5:Z6"/>
    <mergeCell ref="AA5:AA6"/>
    <mergeCell ref="CO4:CO6"/>
    <mergeCell ref="CF4:CF6"/>
    <mergeCell ref="CG4:CG6"/>
    <mergeCell ref="O3:O7"/>
    <mergeCell ref="L4:L6"/>
    <mergeCell ref="M4:M7"/>
    <mergeCell ref="N4:N7"/>
    <mergeCell ref="P5:P278"/>
    <mergeCell ref="BP3:BQ3"/>
    <mergeCell ref="BP4:BQ4"/>
    <mergeCell ref="BR3:BS3"/>
    <mergeCell ref="BR4:BS4"/>
    <mergeCell ref="BG3:BM3"/>
    <mergeCell ref="BG4:BM4"/>
    <mergeCell ref="BG5:BG6"/>
    <mergeCell ref="BH5:BH6"/>
    <mergeCell ref="BI5:BI6"/>
    <mergeCell ref="BJ5:BJ6"/>
    <mergeCell ref="BK5:BK6"/>
    <mergeCell ref="BL5:BL6"/>
    <mergeCell ref="BM5:BM6"/>
    <mergeCell ref="X3:AD3"/>
    <mergeCell ref="X4:AD4"/>
    <mergeCell ref="X5:X6"/>
    <mergeCell ref="U5:U6"/>
    <mergeCell ref="L3:N3"/>
    <mergeCell ref="EY1:EY278"/>
    <mergeCell ref="Q1:EM2"/>
    <mergeCell ref="G3:H3"/>
    <mergeCell ref="J3:K3"/>
    <mergeCell ref="J6:J7"/>
    <mergeCell ref="K6:K7"/>
    <mergeCell ref="T5:T6"/>
    <mergeCell ref="BN3:BO3"/>
    <mergeCell ref="AF5:AF6"/>
    <mergeCell ref="AL5:AL6"/>
    <mergeCell ref="BT3:BV3"/>
    <mergeCell ref="BT4:BV4"/>
    <mergeCell ref="BV5:BV6"/>
    <mergeCell ref="BZ3:CJ3"/>
    <mergeCell ref="AL3:AR3"/>
    <mergeCell ref="CH4:CH6"/>
    <mergeCell ref="CK3:CU3"/>
    <mergeCell ref="CK4:CK6"/>
    <mergeCell ref="Y5:Y6"/>
    <mergeCell ref="CL4:CL6"/>
    <mergeCell ref="CM4:CM6"/>
    <mergeCell ref="CN4:CN6"/>
    <mergeCell ref="CB4:CB6"/>
    <mergeCell ref="CC4:CC6"/>
    <mergeCell ref="CD4:CD6"/>
    <mergeCell ref="CE4:CE6"/>
    <mergeCell ref="CP4:CP6"/>
    <mergeCell ref="C1:F2"/>
    <mergeCell ref="V5:V6"/>
    <mergeCell ref="W5:W6"/>
    <mergeCell ref="C4:F4"/>
    <mergeCell ref="G4:H4"/>
    <mergeCell ref="J4:K4"/>
    <mergeCell ref="Q4:W4"/>
    <mergeCell ref="D6:D7"/>
    <mergeCell ref="E6:E7"/>
    <mergeCell ref="Q3:W3"/>
    <mergeCell ref="C3:F3"/>
    <mergeCell ref="C6:C7"/>
    <mergeCell ref="F6:F7"/>
    <mergeCell ref="G6:G7"/>
    <mergeCell ref="H6:H7"/>
    <mergeCell ref="I6:I7"/>
    <mergeCell ref="Q5:Q6"/>
    <mergeCell ref="R5:R6"/>
    <mergeCell ref="S5:S6"/>
    <mergeCell ref="AE3:AI3"/>
    <mergeCell ref="AE4:AK4"/>
    <mergeCell ref="AE5:AE6"/>
    <mergeCell ref="AG5:AG6"/>
    <mergeCell ref="CQ4:CQ6"/>
    <mergeCell ref="CR4:CR6"/>
    <mergeCell ref="BN4:BO4"/>
    <mergeCell ref="BW3:BY3"/>
    <mergeCell ref="BW4:BY4"/>
    <mergeCell ref="BW5:BW6"/>
    <mergeCell ref="BX5:BX6"/>
    <mergeCell ref="BY5:BY6"/>
    <mergeCell ref="BT5:BT6"/>
    <mergeCell ref="BU5:BU6"/>
    <mergeCell ref="BS5:BS6"/>
    <mergeCell ref="BQ5:BQ6"/>
    <mergeCell ref="BR5:BR6"/>
    <mergeCell ref="BP5:BP6"/>
    <mergeCell ref="BO5:BO6"/>
    <mergeCell ref="BN5:BN6"/>
    <mergeCell ref="CJ4:CJ6"/>
    <mergeCell ref="CI4:CI6"/>
    <mergeCell ref="BZ4:BZ6"/>
    <mergeCell ref="CA4:CA6"/>
    <mergeCell ref="BC5:BC6"/>
    <mergeCell ref="BD5:BD6"/>
    <mergeCell ref="BE5:BE6"/>
    <mergeCell ref="BF5:BF6"/>
    <mergeCell ref="AB5:AB6"/>
    <mergeCell ref="AC5:AC6"/>
    <mergeCell ref="AD5:AD6"/>
    <mergeCell ref="AL4:AR4"/>
    <mergeCell ref="AM5:AM6"/>
    <mergeCell ref="AN5:AN6"/>
    <mergeCell ref="AO5:AO6"/>
    <mergeCell ref="AP5:AP6"/>
    <mergeCell ref="AQ5:AQ6"/>
    <mergeCell ref="AR5:AR6"/>
    <mergeCell ref="BB5:BB6"/>
    <mergeCell ref="AS3:AY3"/>
    <mergeCell ref="AS4:AY4"/>
    <mergeCell ref="AS5:AS6"/>
    <mergeCell ref="AT5:AT6"/>
    <mergeCell ref="AU5:AU6"/>
    <mergeCell ref="AV5:AV6"/>
    <mergeCell ref="AW5:AW6"/>
    <mergeCell ref="AX5:AX6"/>
    <mergeCell ref="AY5:AY6"/>
    <mergeCell ref="AJ3:AK3"/>
    <mergeCell ref="AH5:AH6"/>
    <mergeCell ref="AI5:AI6"/>
    <mergeCell ref="AJ5:AJ6"/>
    <mergeCell ref="AK5:AK6"/>
    <mergeCell ref="CS4:CS6"/>
    <mergeCell ref="CT4:CT6"/>
    <mergeCell ref="CU4:CU6"/>
    <mergeCell ref="CV3:DF3"/>
    <mergeCell ref="CV4:CV6"/>
    <mergeCell ref="CW4:CW6"/>
    <mergeCell ref="CX4:CX6"/>
    <mergeCell ref="CY4:CY6"/>
    <mergeCell ref="CZ4:CZ6"/>
    <mergeCell ref="DA4:DA6"/>
    <mergeCell ref="DB4:DB6"/>
    <mergeCell ref="DC4:DC6"/>
    <mergeCell ref="DD4:DD6"/>
    <mergeCell ref="DE4:DE6"/>
    <mergeCell ref="DF4:DF6"/>
    <mergeCell ref="AZ3:BF3"/>
    <mergeCell ref="AZ4:BF4"/>
    <mergeCell ref="AZ5:AZ6"/>
    <mergeCell ref="BA5:BA6"/>
    <mergeCell ref="DG3:DQ3"/>
    <mergeCell ref="DG4:DG6"/>
    <mergeCell ref="DH4:DH6"/>
    <mergeCell ref="DI4:DI6"/>
    <mergeCell ref="DJ4:DJ6"/>
    <mergeCell ref="DK4:DK6"/>
    <mergeCell ref="DL4:DL6"/>
    <mergeCell ref="DM4:DM6"/>
    <mergeCell ref="DN4:DN6"/>
    <mergeCell ref="DO4:DO6"/>
    <mergeCell ref="DP4:DP6"/>
    <mergeCell ref="DQ4:DQ6"/>
    <mergeCell ref="EJ4:EJ6"/>
    <mergeCell ref="EK4:EK6"/>
    <mergeCell ref="EL4:EL6"/>
    <mergeCell ref="EM4:EM6"/>
    <mergeCell ref="DR3:EB3"/>
    <mergeCell ref="DR4:DR6"/>
    <mergeCell ref="DS4:DS6"/>
    <mergeCell ref="DT4:DT6"/>
    <mergeCell ref="DU4:DU6"/>
    <mergeCell ref="DV4:DV6"/>
    <mergeCell ref="DW4:DW6"/>
    <mergeCell ref="DX4:DX6"/>
    <mergeCell ref="DY4:DY6"/>
    <mergeCell ref="DZ4:DZ6"/>
    <mergeCell ref="EA4:EA6"/>
    <mergeCell ref="EB4:EB6"/>
    <mergeCell ref="G1:K2"/>
    <mergeCell ref="L1:N2"/>
    <mergeCell ref="P1:P2"/>
    <mergeCell ref="C5:K5"/>
    <mergeCell ref="EN3:EX3"/>
    <mergeCell ref="EN4:EN6"/>
    <mergeCell ref="EO4:EO6"/>
    <mergeCell ref="EP4:EP6"/>
    <mergeCell ref="EQ4:EQ6"/>
    <mergeCell ref="ER4:ER6"/>
    <mergeCell ref="ES4:ES6"/>
    <mergeCell ref="ET4:ET6"/>
    <mergeCell ref="EU4:EU6"/>
    <mergeCell ref="EV4:EV6"/>
    <mergeCell ref="EW4:EW6"/>
    <mergeCell ref="EX4:EX6"/>
    <mergeCell ref="EC3:EM3"/>
    <mergeCell ref="EC4:EC6"/>
    <mergeCell ref="ED4:ED6"/>
    <mergeCell ref="EE4:EE6"/>
    <mergeCell ref="EF4:EF6"/>
    <mergeCell ref="EG4:EG6"/>
    <mergeCell ref="EH4:EH6"/>
    <mergeCell ref="EI4:EI6"/>
  </mergeCells>
  <conditionalFormatting sqref="BN9:BY278">
    <cfRule type="cellIs" dxfId="473" priority="1703" operator="equal">
      <formula>"E"</formula>
    </cfRule>
    <cfRule type="cellIs" dxfId="472" priority="1704" operator="equal">
      <formula>"D"</formula>
    </cfRule>
    <cfRule type="cellIs" dxfId="471" priority="1705" operator="equal">
      <formula>"C"</formula>
    </cfRule>
    <cfRule type="cellIs" dxfId="470" priority="1706" operator="equal">
      <formula>"B"</formula>
    </cfRule>
    <cfRule type="cellIs" dxfId="469" priority="1707" operator="equal">
      <formula>"A"</formula>
    </cfRule>
  </conditionalFormatting>
  <conditionalFormatting sqref="N9:O278">
    <cfRule type="cellIs" dxfId="468" priority="1701" operator="lessThan">
      <formula>75</formula>
    </cfRule>
  </conditionalFormatting>
  <conditionalFormatting sqref="DR10:EB278 CE9:DQ278 DV9:DW278 EA9:EX278">
    <cfRule type="cellIs" dxfId="467" priority="1698" operator="equal">
      <formula>"Promoted in Next Class"</formula>
    </cfRule>
    <cfRule type="cellIs" dxfId="466" priority="1699" operator="equal">
      <formula>"Transfered"</formula>
    </cfRule>
  </conditionalFormatting>
  <conditionalFormatting sqref="G4:H4 J4:P4">
    <cfRule type="cellIs" dxfId="465" priority="1696" operator="equal">
      <formula>0</formula>
    </cfRule>
  </conditionalFormatting>
  <conditionalFormatting sqref="U108:BS278 DU8:DV8 CC8:CD278 B279 U8:U278 CN8:CO278 DJ8:DK278 EF8:EG278 AB8:AB278 AI8:AI278 AP8:AP278 AW8:AW278 BD8:BD278 BK8:BK278 CY8:CZ278 DR10:EB278 EQ8:ER278 EC9:EX278 Q9:Q278 V9:DQ278 B9:O278">
    <cfRule type="expression" dxfId="464" priority="1693">
      <formula>$B8="TC"</formula>
    </cfRule>
    <cfRule type="expression" dxfId="463" priority="1694">
      <formula>$B8="NSO"</formula>
    </cfRule>
    <cfRule type="expression" dxfId="462" priority="1695">
      <formula>$B8="ab"</formula>
    </cfRule>
  </conditionalFormatting>
  <conditionalFormatting sqref="DU8:DV8 CC8:CD278 CN8:CO278 DJ8:DK278 EF8:EG278 CY8:CZ278 DR10:EB278 EQ8:ER278 EC9:EX278 Q9:Q278 V9:DQ278 C9:O278">
    <cfRule type="expression" dxfId="461" priority="1692">
      <formula>$C8=0</formula>
    </cfRule>
  </conditionalFormatting>
  <conditionalFormatting sqref="G3:H3 J3:P3">
    <cfRule type="cellIs" dxfId="460" priority="1684" operator="equal">
      <formula>0</formula>
    </cfRule>
  </conditionalFormatting>
  <conditionalFormatting sqref="DR10:EB278 EC9:EX278 Q9:DQ278 C9:O278">
    <cfRule type="expression" dxfId="459" priority="1572">
      <formula>$D9=0</formula>
    </cfRule>
  </conditionalFormatting>
  <conditionalFormatting sqref="CE9:CE278 DL9:DL278 EH9:EH278 CP9:CP278 DA9:DA278 DW9:DW278 ES9:ES278 ER9">
    <cfRule type="cellIs" dxfId="458" priority="1569" operator="equal">
      <formula>"Promoted in Next Class With G"</formula>
    </cfRule>
    <cfRule type="cellIs" dxfId="457" priority="1570" operator="equal">
      <formula>"SUPP."</formula>
    </cfRule>
    <cfRule type="cellIs" dxfId="456" priority="1571" operator="equal">
      <formula>"FAIL"</formula>
    </cfRule>
  </conditionalFormatting>
  <conditionalFormatting sqref="E9:O10 G12 G14 F11:F278">
    <cfRule type="expression" dxfId="455" priority="1553">
      <formula>$B9="TC"</formula>
    </cfRule>
    <cfRule type="expression" dxfId="454" priority="1554">
      <formula>$B9="NSO"</formula>
    </cfRule>
    <cfRule type="expression" dxfId="453" priority="1555">
      <formula>$B9="ab"</formula>
    </cfRule>
  </conditionalFormatting>
  <conditionalFormatting sqref="E9:O10 G12 G14 F11:F278">
    <cfRule type="expression" dxfId="452" priority="1552">
      <formula>$C9=0</formula>
    </cfRule>
  </conditionalFormatting>
  <conditionalFormatting sqref="E9:O10 G12 G14 F11:F278">
    <cfRule type="expression" dxfId="451" priority="1551">
      <formula>$D9=0</formula>
    </cfRule>
  </conditionalFormatting>
  <conditionalFormatting sqref="DU10:DV278 CC9:CD278 CN9:CO278 CY9:CZ278 DJ9:DK278 DV9:DV278 EQ9:ER278 EF9:EG278">
    <cfRule type="cellIs" dxfId="450" priority="1536" operator="equal">
      <formula>"First"</formula>
    </cfRule>
  </conditionalFormatting>
  <conditionalFormatting sqref="DR10:EB278 EC9:EX278 Q9:DQ278 A9:O278">
    <cfRule type="expression" dxfId="449" priority="1085">
      <formula>$A9="TC"</formula>
    </cfRule>
    <cfRule type="expression" dxfId="448" priority="1086">
      <formula>$A9="NSO"</formula>
    </cfRule>
  </conditionalFormatting>
  <conditionalFormatting sqref="CE9:CE278 DL9:DL278 EH9:EH278 CP9:CP278 DA9:DA278 DW9:DW278 ES9:ES278 ER9">
    <cfRule type="cellIs" dxfId="447" priority="989" operator="equal">
      <formula>"Promoted"</formula>
    </cfRule>
    <cfRule type="cellIs" dxfId="446" priority="990" operator="equal">
      <formula>"Passed"</formula>
    </cfRule>
  </conditionalFormatting>
  <conditionalFormatting sqref="Q3:W7 X4:AY7 AZ5:BM7 X3:AD3 AL3:BM3">
    <cfRule type="cellIs" dxfId="445" priority="498" operator="equal">
      <formula>0</formula>
    </cfRule>
  </conditionalFormatting>
  <conditionalFormatting sqref="AZ3:BM3 AZ5:BM7">
    <cfRule type="cellIs" dxfId="444" priority="490" operator="equal">
      <formula>0</formula>
    </cfRule>
  </conditionalFormatting>
  <conditionalFormatting sqref="AL3:AR7 X3:AD7 AE5:BM7">
    <cfRule type="cellIs" dxfId="443" priority="489" operator="equal">
      <formula>0</formula>
    </cfRule>
  </conditionalFormatting>
  <conditionalFormatting sqref="AK4:AK7 AE3:AE7 AJ3:AJ7 AF4:AI7 AL5:BM7">
    <cfRule type="cellIs" dxfId="442" priority="488" operator="equal">
      <formula>0</formula>
    </cfRule>
  </conditionalFormatting>
  <conditionalFormatting sqref="L9:M278 Q9:BY278">
    <cfRule type="cellIs" dxfId="441" priority="453" operator="equal">
      <formula>""""""</formula>
    </cfRule>
  </conditionalFormatting>
  <conditionalFormatting sqref="X9:X278">
    <cfRule type="expression" dxfId="440" priority="448">
      <formula>$B9="TC"</formula>
    </cfRule>
    <cfRule type="expression" dxfId="439" priority="449">
      <formula>$B9="NSO"</formula>
    </cfRule>
    <cfRule type="expression" dxfId="438" priority="450">
      <formula>$B9="ab"</formula>
    </cfRule>
  </conditionalFormatting>
  <conditionalFormatting sqref="X9:X278">
    <cfRule type="expression" dxfId="437" priority="447">
      <formula>$C9=0</formula>
    </cfRule>
  </conditionalFormatting>
  <conditionalFormatting sqref="AA9:AA278">
    <cfRule type="expression" dxfId="436" priority="446">
      <formula>$D9=0</formula>
    </cfRule>
  </conditionalFormatting>
  <conditionalFormatting sqref="AD9:AD278">
    <cfRule type="expression" dxfId="435" priority="443">
      <formula>$B9="TC"</formula>
    </cfRule>
    <cfRule type="expression" dxfId="434" priority="444">
      <formula>$B9="NSO"</formula>
    </cfRule>
    <cfRule type="expression" dxfId="433" priority="445">
      <formula>$B9="ab"</formula>
    </cfRule>
  </conditionalFormatting>
  <conditionalFormatting sqref="AD9:AD278">
    <cfRule type="expression" dxfId="432" priority="442">
      <formula>$C9=0</formula>
    </cfRule>
  </conditionalFormatting>
  <conditionalFormatting sqref="AD9:AD278">
    <cfRule type="expression" dxfId="431" priority="441">
      <formula>$D9=0</formula>
    </cfRule>
  </conditionalFormatting>
  <conditionalFormatting sqref="AC9:AD278">
    <cfRule type="expression" dxfId="430" priority="438">
      <formula>$B9="TC"</formula>
    </cfRule>
    <cfRule type="expression" dxfId="429" priority="439">
      <formula>$B9="NSO"</formula>
    </cfRule>
    <cfRule type="expression" dxfId="428" priority="440">
      <formula>$B9="ab"</formula>
    </cfRule>
  </conditionalFormatting>
  <conditionalFormatting sqref="AD9:AD278">
    <cfRule type="expression" dxfId="427" priority="435">
      <formula>$B9="TC"</formula>
    </cfRule>
    <cfRule type="expression" dxfId="426" priority="436">
      <formula>$B9="NSO"</formula>
    </cfRule>
    <cfRule type="expression" dxfId="425" priority="437">
      <formula>$B9="ab"</formula>
    </cfRule>
  </conditionalFormatting>
  <conditionalFormatting sqref="AD9:AD278">
    <cfRule type="expression" dxfId="424" priority="434">
      <formula>$C9=0</formula>
    </cfRule>
  </conditionalFormatting>
  <conditionalFormatting sqref="AD9:AD278">
    <cfRule type="expression" dxfId="423" priority="431">
      <formula>$B9="TC"</formula>
    </cfRule>
    <cfRule type="expression" dxfId="422" priority="432">
      <formula>$B9="NSO"</formula>
    </cfRule>
    <cfRule type="expression" dxfId="421" priority="433">
      <formula>$B9="ab"</formula>
    </cfRule>
  </conditionalFormatting>
  <conditionalFormatting sqref="AD9:AD278">
    <cfRule type="expression" dxfId="420" priority="430">
      <formula>$C9=0</formula>
    </cfRule>
  </conditionalFormatting>
  <conditionalFormatting sqref="AD9:AD278">
    <cfRule type="expression" dxfId="419" priority="429">
      <formula>$D9=0</formula>
    </cfRule>
  </conditionalFormatting>
  <conditionalFormatting sqref="AE9:AE278">
    <cfRule type="expression" dxfId="418" priority="426">
      <formula>$B9="TC"</formula>
    </cfRule>
    <cfRule type="expression" dxfId="417" priority="427">
      <formula>$B9="NSO"</formula>
    </cfRule>
    <cfRule type="expression" dxfId="416" priority="428">
      <formula>$B9="ab"</formula>
    </cfRule>
  </conditionalFormatting>
  <conditionalFormatting sqref="AE9:AE278">
    <cfRule type="expression" dxfId="415" priority="425">
      <formula>$C9=0</formula>
    </cfRule>
  </conditionalFormatting>
  <conditionalFormatting sqref="AH9:AH278">
    <cfRule type="expression" dxfId="414" priority="424">
      <formula>$D9=0</formula>
    </cfRule>
  </conditionalFormatting>
  <conditionalFormatting sqref="AK9:AK278">
    <cfRule type="expression" dxfId="413" priority="421">
      <formula>$B9="TC"</formula>
    </cfRule>
    <cfRule type="expression" dxfId="412" priority="422">
      <formula>$B9="NSO"</formula>
    </cfRule>
    <cfRule type="expression" dxfId="411" priority="423">
      <formula>$B9="ab"</formula>
    </cfRule>
  </conditionalFormatting>
  <conditionalFormatting sqref="AK9:AK278">
    <cfRule type="expression" dxfId="410" priority="420">
      <formula>$C9=0</formula>
    </cfRule>
  </conditionalFormatting>
  <conditionalFormatting sqref="AK9:AK278">
    <cfRule type="expression" dxfId="409" priority="419">
      <formula>$D9=0</formula>
    </cfRule>
  </conditionalFormatting>
  <conditionalFormatting sqref="AJ9:AJ278">
    <cfRule type="expression" dxfId="408" priority="416">
      <formula>$B9="TC"</formula>
    </cfRule>
    <cfRule type="expression" dxfId="407" priority="417">
      <formula>$B9="NSO"</formula>
    </cfRule>
    <cfRule type="expression" dxfId="406" priority="418">
      <formula>$B9="ab"</formula>
    </cfRule>
  </conditionalFormatting>
  <conditionalFormatting sqref="AK9:AK278">
    <cfRule type="expression" dxfId="405" priority="413">
      <formula>$B9="TC"</formula>
    </cfRule>
    <cfRule type="expression" dxfId="404" priority="414">
      <formula>$B9="NSO"</formula>
    </cfRule>
    <cfRule type="expression" dxfId="403" priority="415">
      <formula>$B9="ab"</formula>
    </cfRule>
  </conditionalFormatting>
  <conditionalFormatting sqref="AK9:AK278">
    <cfRule type="expression" dxfId="402" priority="412">
      <formula>$C9=0</formula>
    </cfRule>
  </conditionalFormatting>
  <conditionalFormatting sqref="AK9:AK278">
    <cfRule type="expression" dxfId="401" priority="409">
      <formula>$B9="TC"</formula>
    </cfRule>
    <cfRule type="expression" dxfId="400" priority="410">
      <formula>$B9="NSO"</formula>
    </cfRule>
    <cfRule type="expression" dxfId="399" priority="411">
      <formula>$B9="ab"</formula>
    </cfRule>
  </conditionalFormatting>
  <conditionalFormatting sqref="AK9:AK278">
    <cfRule type="expression" dxfId="398" priority="408">
      <formula>$C9=0</formula>
    </cfRule>
  </conditionalFormatting>
  <conditionalFormatting sqref="AK9:AK278">
    <cfRule type="expression" dxfId="397" priority="407">
      <formula>$D9=0</formula>
    </cfRule>
  </conditionalFormatting>
  <conditionalFormatting sqref="AE9:AE278">
    <cfRule type="expression" dxfId="396" priority="403">
      <formula>$B9="TC"</formula>
    </cfRule>
    <cfRule type="expression" dxfId="395" priority="404">
      <formula>$B9="NSO"</formula>
    </cfRule>
    <cfRule type="expression" dxfId="394" priority="405">
      <formula>$B9="ab"</formula>
    </cfRule>
  </conditionalFormatting>
  <conditionalFormatting sqref="AE9:AE278">
    <cfRule type="expression" dxfId="393" priority="402">
      <formula>$C9=0</formula>
    </cfRule>
  </conditionalFormatting>
  <conditionalFormatting sqref="AH9:AH278">
    <cfRule type="expression" dxfId="392" priority="401">
      <formula>$D9=0</formula>
    </cfRule>
  </conditionalFormatting>
  <conditionalFormatting sqref="AK9:AK278">
    <cfRule type="expression" dxfId="391" priority="398">
      <formula>$B9="TC"</formula>
    </cfRule>
    <cfRule type="expression" dxfId="390" priority="399">
      <formula>$B9="NSO"</formula>
    </cfRule>
    <cfRule type="expression" dxfId="389" priority="400">
      <formula>$B9="ab"</formula>
    </cfRule>
  </conditionalFormatting>
  <conditionalFormatting sqref="AK9:AK278">
    <cfRule type="expression" dxfId="388" priority="397">
      <formula>$C9=0</formula>
    </cfRule>
  </conditionalFormatting>
  <conditionalFormatting sqref="AK9:AK278">
    <cfRule type="expression" dxfId="387" priority="396">
      <formula>$D9=0</formula>
    </cfRule>
  </conditionalFormatting>
  <conditionalFormatting sqref="AJ9:AK278">
    <cfRule type="expression" dxfId="386" priority="393">
      <formula>$B9="TC"</formula>
    </cfRule>
    <cfRule type="expression" dxfId="385" priority="394">
      <formula>$B9="NSO"</formula>
    </cfRule>
    <cfRule type="expression" dxfId="384" priority="395">
      <formula>$B9="ab"</formula>
    </cfRule>
  </conditionalFormatting>
  <conditionalFormatting sqref="AK9:AK278">
    <cfRule type="expression" dxfId="383" priority="390">
      <formula>$B9="TC"</formula>
    </cfRule>
    <cfRule type="expression" dxfId="382" priority="391">
      <formula>$B9="NSO"</formula>
    </cfRule>
    <cfRule type="expression" dxfId="381" priority="392">
      <formula>$B9="ab"</formula>
    </cfRule>
  </conditionalFormatting>
  <conditionalFormatting sqref="AK9:AK278">
    <cfRule type="expression" dxfId="380" priority="389">
      <formula>$C9=0</formula>
    </cfRule>
  </conditionalFormatting>
  <conditionalFormatting sqref="AK9:AK278">
    <cfRule type="expression" dxfId="379" priority="386">
      <formula>$B9="TC"</formula>
    </cfRule>
    <cfRule type="expression" dxfId="378" priority="387">
      <formula>$B9="NSO"</formula>
    </cfRule>
    <cfRule type="expression" dxfId="377" priority="388">
      <formula>$B9="ab"</formula>
    </cfRule>
  </conditionalFormatting>
  <conditionalFormatting sqref="AK9:AK278">
    <cfRule type="expression" dxfId="376" priority="385">
      <formula>$C9=0</formula>
    </cfRule>
  </conditionalFormatting>
  <conditionalFormatting sqref="AK9:AK278">
    <cfRule type="expression" dxfId="375" priority="384">
      <formula>$D9=0</formula>
    </cfRule>
  </conditionalFormatting>
  <conditionalFormatting sqref="AL9:AL278">
    <cfRule type="expression" dxfId="374" priority="381">
      <formula>$B9="TC"</formula>
    </cfRule>
    <cfRule type="expression" dxfId="373" priority="382">
      <formula>$B9="NSO"</formula>
    </cfRule>
    <cfRule type="expression" dxfId="372" priority="383">
      <formula>$B9="ab"</formula>
    </cfRule>
  </conditionalFormatting>
  <conditionalFormatting sqref="AL9:AL278">
    <cfRule type="expression" dxfId="371" priority="380">
      <formula>$C9=0</formula>
    </cfRule>
  </conditionalFormatting>
  <conditionalFormatting sqref="AO9:AO278">
    <cfRule type="expression" dxfId="370" priority="379">
      <formula>$D9=0</formula>
    </cfRule>
  </conditionalFormatting>
  <conditionalFormatting sqref="AR9:AR278">
    <cfRule type="expression" dxfId="369" priority="376">
      <formula>$B9="TC"</formula>
    </cfRule>
    <cfRule type="expression" dxfId="368" priority="377">
      <formula>$B9="NSO"</formula>
    </cfRule>
    <cfRule type="expression" dxfId="367" priority="378">
      <formula>$B9="ab"</formula>
    </cfRule>
  </conditionalFormatting>
  <conditionalFormatting sqref="AR9:AR278">
    <cfRule type="expression" dxfId="366" priority="375">
      <formula>$C9=0</formula>
    </cfRule>
  </conditionalFormatting>
  <conditionalFormatting sqref="AR9:AR278">
    <cfRule type="expression" dxfId="365" priority="374">
      <formula>$D9=0</formula>
    </cfRule>
  </conditionalFormatting>
  <conditionalFormatting sqref="AQ9:AQ278">
    <cfRule type="expression" dxfId="364" priority="371">
      <formula>$B9="TC"</formula>
    </cfRule>
    <cfRule type="expression" dxfId="363" priority="372">
      <formula>$B9="NSO"</formula>
    </cfRule>
    <cfRule type="expression" dxfId="362" priority="373">
      <formula>$B9="ab"</formula>
    </cfRule>
  </conditionalFormatting>
  <conditionalFormatting sqref="AR9:AR278">
    <cfRule type="expression" dxfId="361" priority="368">
      <formula>$B9="TC"</formula>
    </cfRule>
    <cfRule type="expression" dxfId="360" priority="369">
      <formula>$B9="NSO"</formula>
    </cfRule>
    <cfRule type="expression" dxfId="359" priority="370">
      <formula>$B9="ab"</formula>
    </cfRule>
  </conditionalFormatting>
  <conditionalFormatting sqref="AR9:AR278">
    <cfRule type="expression" dxfId="358" priority="367">
      <formula>$C9=0</formula>
    </cfRule>
  </conditionalFormatting>
  <conditionalFormatting sqref="AR9:AR278">
    <cfRule type="expression" dxfId="357" priority="364">
      <formula>$B9="TC"</formula>
    </cfRule>
    <cfRule type="expression" dxfId="356" priority="365">
      <formula>$B9="NSO"</formula>
    </cfRule>
    <cfRule type="expression" dxfId="355" priority="366">
      <formula>$B9="ab"</formula>
    </cfRule>
  </conditionalFormatting>
  <conditionalFormatting sqref="AR9:AR278">
    <cfRule type="expression" dxfId="354" priority="363">
      <formula>$C9=0</formula>
    </cfRule>
  </conditionalFormatting>
  <conditionalFormatting sqref="AR9:AR278">
    <cfRule type="expression" dxfId="353" priority="362">
      <formula>$D9=0</formula>
    </cfRule>
  </conditionalFormatting>
  <conditionalFormatting sqref="AL9:AL278">
    <cfRule type="expression" dxfId="352" priority="358">
      <formula>$B9="TC"</formula>
    </cfRule>
    <cfRule type="expression" dxfId="351" priority="359">
      <formula>$B9="NSO"</formula>
    </cfRule>
    <cfRule type="expression" dxfId="350" priority="360">
      <formula>$B9="ab"</formula>
    </cfRule>
  </conditionalFormatting>
  <conditionalFormatting sqref="AL9:AL278">
    <cfRule type="expression" dxfId="349" priority="357">
      <formula>$C9=0</formula>
    </cfRule>
  </conditionalFormatting>
  <conditionalFormatting sqref="AO9:AO278">
    <cfRule type="expression" dxfId="348" priority="356">
      <formula>$D9=0</formula>
    </cfRule>
  </conditionalFormatting>
  <conditionalFormatting sqref="AR9:AR278">
    <cfRule type="expression" dxfId="347" priority="353">
      <formula>$B9="TC"</formula>
    </cfRule>
    <cfRule type="expression" dxfId="346" priority="354">
      <formula>$B9="NSO"</formula>
    </cfRule>
    <cfRule type="expression" dxfId="345" priority="355">
      <formula>$B9="ab"</formula>
    </cfRule>
  </conditionalFormatting>
  <conditionalFormatting sqref="AR9:AR278">
    <cfRule type="expression" dxfId="344" priority="352">
      <formula>$C9=0</formula>
    </cfRule>
  </conditionalFormatting>
  <conditionalFormatting sqref="AR9:AR278">
    <cfRule type="expression" dxfId="343" priority="351">
      <formula>$D9=0</formula>
    </cfRule>
  </conditionalFormatting>
  <conditionalFormatting sqref="AQ9:AQ278">
    <cfRule type="expression" dxfId="342" priority="348">
      <formula>$B9="TC"</formula>
    </cfRule>
    <cfRule type="expression" dxfId="341" priority="349">
      <formula>$B9="NSO"</formula>
    </cfRule>
    <cfRule type="expression" dxfId="340" priority="350">
      <formula>$B9="ab"</formula>
    </cfRule>
  </conditionalFormatting>
  <conditionalFormatting sqref="AR9:AR278">
    <cfRule type="expression" dxfId="339" priority="345">
      <formula>$B9="TC"</formula>
    </cfRule>
    <cfRule type="expression" dxfId="338" priority="346">
      <formula>$B9="NSO"</formula>
    </cfRule>
    <cfRule type="expression" dxfId="337" priority="347">
      <formula>$B9="ab"</formula>
    </cfRule>
  </conditionalFormatting>
  <conditionalFormatting sqref="AR9:AR278">
    <cfRule type="expression" dxfId="336" priority="344">
      <formula>$C9=0</formula>
    </cfRule>
  </conditionalFormatting>
  <conditionalFormatting sqref="AR9:AR278">
    <cfRule type="expression" dxfId="335" priority="341">
      <formula>$B9="TC"</formula>
    </cfRule>
    <cfRule type="expression" dxfId="334" priority="342">
      <formula>$B9="NSO"</formula>
    </cfRule>
    <cfRule type="expression" dxfId="333" priority="343">
      <formula>$B9="ab"</formula>
    </cfRule>
  </conditionalFormatting>
  <conditionalFormatting sqref="AR9:AR278">
    <cfRule type="expression" dxfId="332" priority="340">
      <formula>$C9=0</formula>
    </cfRule>
  </conditionalFormatting>
  <conditionalFormatting sqref="AR9:AR278">
    <cfRule type="expression" dxfId="331" priority="339">
      <formula>$D9=0</formula>
    </cfRule>
  </conditionalFormatting>
  <conditionalFormatting sqref="AL9:AL278">
    <cfRule type="expression" dxfId="330" priority="335">
      <formula>$B9="TC"</formula>
    </cfRule>
    <cfRule type="expression" dxfId="329" priority="336">
      <formula>$B9="NSO"</formula>
    </cfRule>
    <cfRule type="expression" dxfId="328" priority="337">
      <formula>$B9="ab"</formula>
    </cfRule>
  </conditionalFormatting>
  <conditionalFormatting sqref="AL9:AL278">
    <cfRule type="expression" dxfId="327" priority="334">
      <formula>$C9=0</formula>
    </cfRule>
  </conditionalFormatting>
  <conditionalFormatting sqref="AO9:AO278">
    <cfRule type="expression" dxfId="326" priority="333">
      <formula>$D9=0</formula>
    </cfRule>
  </conditionalFormatting>
  <conditionalFormatting sqref="AR9:AR278">
    <cfRule type="expression" dxfId="325" priority="330">
      <formula>$B9="TC"</formula>
    </cfRule>
    <cfRule type="expression" dxfId="324" priority="331">
      <formula>$B9="NSO"</formula>
    </cfRule>
    <cfRule type="expression" dxfId="323" priority="332">
      <formula>$B9="ab"</formula>
    </cfRule>
  </conditionalFormatting>
  <conditionalFormatting sqref="AR9:AR278">
    <cfRule type="expression" dxfId="322" priority="329">
      <formula>$C9=0</formula>
    </cfRule>
  </conditionalFormatting>
  <conditionalFormatting sqref="AR9:AR278">
    <cfRule type="expression" dxfId="321" priority="328">
      <formula>$D9=0</formula>
    </cfRule>
  </conditionalFormatting>
  <conditionalFormatting sqref="AQ9:AR278">
    <cfRule type="expression" dxfId="320" priority="325">
      <formula>$B9="TC"</formula>
    </cfRule>
    <cfRule type="expression" dxfId="319" priority="326">
      <formula>$B9="NSO"</formula>
    </cfRule>
    <cfRule type="expression" dxfId="318" priority="327">
      <formula>$B9="ab"</formula>
    </cfRule>
  </conditionalFormatting>
  <conditionalFormatting sqref="AR9:AR278">
    <cfRule type="expression" dxfId="317" priority="322">
      <formula>$B9="TC"</formula>
    </cfRule>
    <cfRule type="expression" dxfId="316" priority="323">
      <formula>$B9="NSO"</formula>
    </cfRule>
    <cfRule type="expression" dxfId="315" priority="324">
      <formula>$B9="ab"</formula>
    </cfRule>
  </conditionalFormatting>
  <conditionalFormatting sqref="AR9:AR278">
    <cfRule type="expression" dxfId="314" priority="321">
      <formula>$C9=0</formula>
    </cfRule>
  </conditionalFormatting>
  <conditionalFormatting sqref="AR9:AR278">
    <cfRule type="expression" dxfId="313" priority="318">
      <formula>$B9="TC"</formula>
    </cfRule>
    <cfRule type="expression" dxfId="312" priority="319">
      <formula>$B9="NSO"</formula>
    </cfRule>
    <cfRule type="expression" dxfId="311" priority="320">
      <formula>$B9="ab"</formula>
    </cfRule>
  </conditionalFormatting>
  <conditionalFormatting sqref="AR9:AR278">
    <cfRule type="expression" dxfId="310" priority="317">
      <formula>$C9=0</formula>
    </cfRule>
  </conditionalFormatting>
  <conditionalFormatting sqref="AR9:AR278">
    <cfRule type="expression" dxfId="309" priority="316">
      <formula>$D9=0</formula>
    </cfRule>
  </conditionalFormatting>
  <conditionalFormatting sqref="AS9:AS278">
    <cfRule type="expression" dxfId="308" priority="313">
      <formula>$B9="TC"</formula>
    </cfRule>
    <cfRule type="expression" dxfId="307" priority="314">
      <formula>$B9="NSO"</formula>
    </cfRule>
    <cfRule type="expression" dxfId="306" priority="315">
      <formula>$B9="ab"</formula>
    </cfRule>
  </conditionalFormatting>
  <conditionalFormatting sqref="AS9:AS278">
    <cfRule type="expression" dxfId="305" priority="312">
      <formula>$C9=0</formula>
    </cfRule>
  </conditionalFormatting>
  <conditionalFormatting sqref="AV9:AV278">
    <cfRule type="expression" dxfId="304" priority="311">
      <formula>$D9=0</formula>
    </cfRule>
  </conditionalFormatting>
  <conditionalFormatting sqref="AY9:AY278">
    <cfRule type="expression" dxfId="303" priority="308">
      <formula>$B9="TC"</formula>
    </cfRule>
    <cfRule type="expression" dxfId="302" priority="309">
      <formula>$B9="NSO"</formula>
    </cfRule>
    <cfRule type="expression" dxfId="301" priority="310">
      <formula>$B9="ab"</formula>
    </cfRule>
  </conditionalFormatting>
  <conditionalFormatting sqref="AY9:AY278">
    <cfRule type="expression" dxfId="300" priority="307">
      <formula>$C9=0</formula>
    </cfRule>
  </conditionalFormatting>
  <conditionalFormatting sqref="AY9:AY278">
    <cfRule type="expression" dxfId="299" priority="306">
      <formula>$D9=0</formula>
    </cfRule>
  </conditionalFormatting>
  <conditionalFormatting sqref="AX9:AX278">
    <cfRule type="expression" dxfId="298" priority="303">
      <formula>$B9="TC"</formula>
    </cfRule>
    <cfRule type="expression" dxfId="297" priority="304">
      <formula>$B9="NSO"</formula>
    </cfRule>
    <cfRule type="expression" dxfId="296" priority="305">
      <formula>$B9="ab"</formula>
    </cfRule>
  </conditionalFormatting>
  <conditionalFormatting sqref="AY9:AY278">
    <cfRule type="expression" dxfId="295" priority="300">
      <formula>$B9="TC"</formula>
    </cfRule>
    <cfRule type="expression" dxfId="294" priority="301">
      <formula>$B9="NSO"</formula>
    </cfRule>
    <cfRule type="expression" dxfId="293" priority="302">
      <formula>$B9="ab"</formula>
    </cfRule>
  </conditionalFormatting>
  <conditionalFormatting sqref="AY9:AY278">
    <cfRule type="expression" dxfId="292" priority="299">
      <formula>$C9=0</formula>
    </cfRule>
  </conditionalFormatting>
  <conditionalFormatting sqref="AY9:AY278">
    <cfRule type="expression" dxfId="291" priority="296">
      <formula>$B9="TC"</formula>
    </cfRule>
    <cfRule type="expression" dxfId="290" priority="297">
      <formula>$B9="NSO"</formula>
    </cfRule>
    <cfRule type="expression" dxfId="289" priority="298">
      <formula>$B9="ab"</formula>
    </cfRule>
  </conditionalFormatting>
  <conditionalFormatting sqref="AY9:AY278">
    <cfRule type="expression" dxfId="288" priority="295">
      <formula>$C9=0</formula>
    </cfRule>
  </conditionalFormatting>
  <conditionalFormatting sqref="AY9:AY278">
    <cfRule type="expression" dxfId="287" priority="294">
      <formula>$D9=0</formula>
    </cfRule>
  </conditionalFormatting>
  <conditionalFormatting sqref="AS9:AS278">
    <cfRule type="expression" dxfId="286" priority="290">
      <formula>$B9="TC"</formula>
    </cfRule>
    <cfRule type="expression" dxfId="285" priority="291">
      <formula>$B9="NSO"</formula>
    </cfRule>
    <cfRule type="expression" dxfId="284" priority="292">
      <formula>$B9="ab"</formula>
    </cfRule>
  </conditionalFormatting>
  <conditionalFormatting sqref="AS9:AS278">
    <cfRule type="expression" dxfId="283" priority="289">
      <formula>$C9=0</formula>
    </cfRule>
  </conditionalFormatting>
  <conditionalFormatting sqref="AV9:AV278">
    <cfRule type="expression" dxfId="282" priority="288">
      <formula>$D9=0</formula>
    </cfRule>
  </conditionalFormatting>
  <conditionalFormatting sqref="AY9:AY278">
    <cfRule type="expression" dxfId="281" priority="285">
      <formula>$B9="TC"</formula>
    </cfRule>
    <cfRule type="expression" dxfId="280" priority="286">
      <formula>$B9="NSO"</formula>
    </cfRule>
    <cfRule type="expression" dxfId="279" priority="287">
      <formula>$B9="ab"</formula>
    </cfRule>
  </conditionalFormatting>
  <conditionalFormatting sqref="AY9:AY278">
    <cfRule type="expression" dxfId="278" priority="284">
      <formula>$C9=0</formula>
    </cfRule>
  </conditionalFormatting>
  <conditionalFormatting sqref="AY9:AY278">
    <cfRule type="expression" dxfId="277" priority="283">
      <formula>$D9=0</formula>
    </cfRule>
  </conditionalFormatting>
  <conditionalFormatting sqref="AX9:AX278">
    <cfRule type="expression" dxfId="276" priority="280">
      <formula>$B9="TC"</formula>
    </cfRule>
    <cfRule type="expression" dxfId="275" priority="281">
      <formula>$B9="NSO"</formula>
    </cfRule>
    <cfRule type="expression" dxfId="274" priority="282">
      <formula>$B9="ab"</formula>
    </cfRule>
  </conditionalFormatting>
  <conditionalFormatting sqref="AY9:AY278">
    <cfRule type="expression" dxfId="273" priority="277">
      <formula>$B9="TC"</formula>
    </cfRule>
    <cfRule type="expression" dxfId="272" priority="278">
      <formula>$B9="NSO"</formula>
    </cfRule>
    <cfRule type="expression" dxfId="271" priority="279">
      <formula>$B9="ab"</formula>
    </cfRule>
  </conditionalFormatting>
  <conditionalFormatting sqref="AY9:AY278">
    <cfRule type="expression" dxfId="270" priority="276">
      <formula>$C9=0</formula>
    </cfRule>
  </conditionalFormatting>
  <conditionalFormatting sqref="AY9:AY278">
    <cfRule type="expression" dxfId="269" priority="273">
      <formula>$B9="TC"</formula>
    </cfRule>
    <cfRule type="expression" dxfId="268" priority="274">
      <formula>$B9="NSO"</formula>
    </cfRule>
    <cfRule type="expression" dxfId="267" priority="275">
      <formula>$B9="ab"</formula>
    </cfRule>
  </conditionalFormatting>
  <conditionalFormatting sqref="AY9:AY278">
    <cfRule type="expression" dxfId="266" priority="272">
      <formula>$C9=0</formula>
    </cfRule>
  </conditionalFormatting>
  <conditionalFormatting sqref="AY9:AY278">
    <cfRule type="expression" dxfId="265" priority="271">
      <formula>$D9=0</formula>
    </cfRule>
  </conditionalFormatting>
  <conditionalFormatting sqref="AS9:AS278">
    <cfRule type="expression" dxfId="264" priority="267">
      <formula>$B9="TC"</formula>
    </cfRule>
    <cfRule type="expression" dxfId="263" priority="268">
      <formula>$B9="NSO"</formula>
    </cfRule>
    <cfRule type="expression" dxfId="262" priority="269">
      <formula>$B9="ab"</formula>
    </cfRule>
  </conditionalFormatting>
  <conditionalFormatting sqref="AS9:AS278">
    <cfRule type="expression" dxfId="261" priority="266">
      <formula>$C9=0</formula>
    </cfRule>
  </conditionalFormatting>
  <conditionalFormatting sqref="AV9:AV278">
    <cfRule type="expression" dxfId="260" priority="265">
      <formula>$D9=0</formula>
    </cfRule>
  </conditionalFormatting>
  <conditionalFormatting sqref="AY9:AY278">
    <cfRule type="expression" dxfId="259" priority="262">
      <formula>$B9="TC"</formula>
    </cfRule>
    <cfRule type="expression" dxfId="258" priority="263">
      <formula>$B9="NSO"</formula>
    </cfRule>
    <cfRule type="expression" dxfId="257" priority="264">
      <formula>$B9="ab"</formula>
    </cfRule>
  </conditionalFormatting>
  <conditionalFormatting sqref="AY9:AY278">
    <cfRule type="expression" dxfId="256" priority="261">
      <formula>$C9=0</formula>
    </cfRule>
  </conditionalFormatting>
  <conditionalFormatting sqref="AY9:AY278">
    <cfRule type="expression" dxfId="255" priority="260">
      <formula>$D9=0</formula>
    </cfRule>
  </conditionalFormatting>
  <conditionalFormatting sqref="AX9:AX278">
    <cfRule type="expression" dxfId="254" priority="257">
      <formula>$B9="TC"</formula>
    </cfRule>
    <cfRule type="expression" dxfId="253" priority="258">
      <formula>$B9="NSO"</formula>
    </cfRule>
    <cfRule type="expression" dxfId="252" priority="259">
      <formula>$B9="ab"</formula>
    </cfRule>
  </conditionalFormatting>
  <conditionalFormatting sqref="AY9:AY278">
    <cfRule type="expression" dxfId="251" priority="254">
      <formula>$B9="TC"</formula>
    </cfRule>
    <cfRule type="expression" dxfId="250" priority="255">
      <formula>$B9="NSO"</formula>
    </cfRule>
    <cfRule type="expression" dxfId="249" priority="256">
      <formula>$B9="ab"</formula>
    </cfRule>
  </conditionalFormatting>
  <conditionalFormatting sqref="AY9:AY278">
    <cfRule type="expression" dxfId="248" priority="253">
      <formula>$C9=0</formula>
    </cfRule>
  </conditionalFormatting>
  <conditionalFormatting sqref="AY9:AY278">
    <cfRule type="expression" dxfId="247" priority="250">
      <formula>$B9="TC"</formula>
    </cfRule>
    <cfRule type="expression" dxfId="246" priority="251">
      <formula>$B9="NSO"</formula>
    </cfRule>
    <cfRule type="expression" dxfId="245" priority="252">
      <formula>$B9="ab"</formula>
    </cfRule>
  </conditionalFormatting>
  <conditionalFormatting sqref="AY9:AY278">
    <cfRule type="expression" dxfId="244" priority="249">
      <formula>$C9=0</formula>
    </cfRule>
  </conditionalFormatting>
  <conditionalFormatting sqref="AY9:AY278">
    <cfRule type="expression" dxfId="243" priority="248">
      <formula>$D9=0</formula>
    </cfRule>
  </conditionalFormatting>
  <conditionalFormatting sqref="AS9:AS278">
    <cfRule type="expression" dxfId="242" priority="244">
      <formula>$B9="TC"</formula>
    </cfRule>
    <cfRule type="expression" dxfId="241" priority="245">
      <formula>$B9="NSO"</formula>
    </cfRule>
    <cfRule type="expression" dxfId="240" priority="246">
      <formula>$B9="ab"</formula>
    </cfRule>
  </conditionalFormatting>
  <conditionalFormatting sqref="AS9:AS278">
    <cfRule type="expression" dxfId="239" priority="243">
      <formula>$C9=0</formula>
    </cfRule>
  </conditionalFormatting>
  <conditionalFormatting sqref="AV9:AV278">
    <cfRule type="expression" dxfId="238" priority="242">
      <formula>$D9=0</formula>
    </cfRule>
  </conditionalFormatting>
  <conditionalFormatting sqref="AY9:AY278">
    <cfRule type="expression" dxfId="237" priority="239">
      <formula>$B9="TC"</formula>
    </cfRule>
    <cfRule type="expression" dxfId="236" priority="240">
      <formula>$B9="NSO"</formula>
    </cfRule>
    <cfRule type="expression" dxfId="235" priority="241">
      <formula>$B9="ab"</formula>
    </cfRule>
  </conditionalFormatting>
  <conditionalFormatting sqref="AY9:AY278">
    <cfRule type="expression" dxfId="234" priority="238">
      <formula>$C9=0</formula>
    </cfRule>
  </conditionalFormatting>
  <conditionalFormatting sqref="AY9:AY278">
    <cfRule type="expression" dxfId="233" priority="237">
      <formula>$D9=0</formula>
    </cfRule>
  </conditionalFormatting>
  <conditionalFormatting sqref="AX9:AY278">
    <cfRule type="expression" dxfId="232" priority="234">
      <formula>$B9="TC"</formula>
    </cfRule>
    <cfRule type="expression" dxfId="231" priority="235">
      <formula>$B9="NSO"</formula>
    </cfRule>
    <cfRule type="expression" dxfId="230" priority="236">
      <formula>$B9="ab"</formula>
    </cfRule>
  </conditionalFormatting>
  <conditionalFormatting sqref="AY9:AY278">
    <cfRule type="expression" dxfId="229" priority="231">
      <formula>$B9="TC"</formula>
    </cfRule>
    <cfRule type="expression" dxfId="228" priority="232">
      <formula>$B9="NSO"</formula>
    </cfRule>
    <cfRule type="expression" dxfId="227" priority="233">
      <formula>$B9="ab"</formula>
    </cfRule>
  </conditionalFormatting>
  <conditionalFormatting sqref="AY9:AY278">
    <cfRule type="expression" dxfId="226" priority="230">
      <formula>$C9=0</formula>
    </cfRule>
  </conditionalFormatting>
  <conditionalFormatting sqref="AY9:AY278">
    <cfRule type="expression" dxfId="225" priority="227">
      <formula>$B9="TC"</formula>
    </cfRule>
    <cfRule type="expression" dxfId="224" priority="228">
      <formula>$B9="NSO"</formula>
    </cfRule>
    <cfRule type="expression" dxfId="223" priority="229">
      <formula>$B9="ab"</formula>
    </cfRule>
  </conditionalFormatting>
  <conditionalFormatting sqref="AY9:AY278">
    <cfRule type="expression" dxfId="222" priority="226">
      <formula>$C9=0</formula>
    </cfRule>
  </conditionalFormatting>
  <conditionalFormatting sqref="AY9:AY278">
    <cfRule type="expression" dxfId="221" priority="225">
      <formula>$D9=0</formula>
    </cfRule>
  </conditionalFormatting>
  <conditionalFormatting sqref="AZ9:AZ278">
    <cfRule type="expression" dxfId="220" priority="222">
      <formula>$B9="TC"</formula>
    </cfRule>
    <cfRule type="expression" dxfId="219" priority="223">
      <formula>$B9="NSO"</formula>
    </cfRule>
    <cfRule type="expression" dxfId="218" priority="224">
      <formula>$B9="ab"</formula>
    </cfRule>
  </conditionalFormatting>
  <conditionalFormatting sqref="AZ9:AZ278">
    <cfRule type="expression" dxfId="217" priority="221">
      <formula>$C9=0</formula>
    </cfRule>
  </conditionalFormatting>
  <conditionalFormatting sqref="BC9:BC278">
    <cfRule type="expression" dxfId="216" priority="220">
      <formula>$D9=0</formula>
    </cfRule>
  </conditionalFormatting>
  <conditionalFormatting sqref="BF9:BM278">
    <cfRule type="expression" dxfId="215" priority="217">
      <formula>$B9="TC"</formula>
    </cfRule>
    <cfRule type="expression" dxfId="214" priority="218">
      <formula>$B9="NSO"</formula>
    </cfRule>
    <cfRule type="expression" dxfId="213" priority="219">
      <formula>$B9="ab"</formula>
    </cfRule>
  </conditionalFormatting>
  <conditionalFormatting sqref="BF9:BM278">
    <cfRule type="expression" dxfId="212" priority="216">
      <formula>$C9=0</formula>
    </cfRule>
  </conditionalFormatting>
  <conditionalFormatting sqref="BF9:BM278">
    <cfRule type="expression" dxfId="211" priority="215">
      <formula>$D9=0</formula>
    </cfRule>
  </conditionalFormatting>
  <conditionalFormatting sqref="BE9:BE278">
    <cfRule type="expression" dxfId="210" priority="212">
      <formula>$B9="TC"</formula>
    </cfRule>
    <cfRule type="expression" dxfId="209" priority="213">
      <formula>$B9="NSO"</formula>
    </cfRule>
    <cfRule type="expression" dxfId="208" priority="214">
      <formula>$B9="ab"</formula>
    </cfRule>
  </conditionalFormatting>
  <conditionalFormatting sqref="BF9:BM278">
    <cfRule type="expression" dxfId="207" priority="209">
      <formula>$B9="TC"</formula>
    </cfRule>
    <cfRule type="expression" dxfId="206" priority="210">
      <formula>$B9="NSO"</formula>
    </cfRule>
    <cfRule type="expression" dxfId="205" priority="211">
      <formula>$B9="ab"</formula>
    </cfRule>
  </conditionalFormatting>
  <conditionalFormatting sqref="BF9:BM278">
    <cfRule type="expression" dxfId="204" priority="208">
      <formula>$C9=0</formula>
    </cfRule>
  </conditionalFormatting>
  <conditionalFormatting sqref="BF9:BM278">
    <cfRule type="expression" dxfId="203" priority="205">
      <formula>$B9="TC"</formula>
    </cfRule>
    <cfRule type="expression" dxfId="202" priority="206">
      <formula>$B9="NSO"</formula>
    </cfRule>
    <cfRule type="expression" dxfId="201" priority="207">
      <formula>$B9="ab"</formula>
    </cfRule>
  </conditionalFormatting>
  <conditionalFormatting sqref="BF9:BM278">
    <cfRule type="expression" dxfId="200" priority="204">
      <formula>$C9=0</formula>
    </cfRule>
  </conditionalFormatting>
  <conditionalFormatting sqref="BF9:BM278">
    <cfRule type="expression" dxfId="199" priority="203">
      <formula>$D9=0</formula>
    </cfRule>
  </conditionalFormatting>
  <conditionalFormatting sqref="AZ9:AZ278">
    <cfRule type="expression" dxfId="198" priority="200">
      <formula>$B9="TC"</formula>
    </cfRule>
    <cfRule type="expression" dxfId="197" priority="201">
      <formula>$B9="NSO"</formula>
    </cfRule>
    <cfRule type="expression" dxfId="196" priority="202">
      <formula>$B9="ab"</formula>
    </cfRule>
  </conditionalFormatting>
  <conditionalFormatting sqref="AZ9:AZ278">
    <cfRule type="expression" dxfId="195" priority="199">
      <formula>$C9=0</formula>
    </cfRule>
  </conditionalFormatting>
  <conditionalFormatting sqref="BC9:BC278">
    <cfRule type="expression" dxfId="194" priority="198">
      <formula>$D9=0</formula>
    </cfRule>
  </conditionalFormatting>
  <conditionalFormatting sqref="BF9:BM278">
    <cfRule type="expression" dxfId="193" priority="195">
      <formula>$B9="TC"</formula>
    </cfRule>
    <cfRule type="expression" dxfId="192" priority="196">
      <formula>$B9="NSO"</formula>
    </cfRule>
    <cfRule type="expression" dxfId="191" priority="197">
      <formula>$B9="ab"</formula>
    </cfRule>
  </conditionalFormatting>
  <conditionalFormatting sqref="BF9:BM278">
    <cfRule type="expression" dxfId="190" priority="194">
      <formula>$C9=0</formula>
    </cfRule>
  </conditionalFormatting>
  <conditionalFormatting sqref="BF9:BM278">
    <cfRule type="expression" dxfId="189" priority="193">
      <formula>$D9=0</formula>
    </cfRule>
  </conditionalFormatting>
  <conditionalFormatting sqref="BE9:BE278">
    <cfRule type="expression" dxfId="188" priority="190">
      <formula>$B9="TC"</formula>
    </cfRule>
    <cfRule type="expression" dxfId="187" priority="191">
      <formula>$B9="NSO"</formula>
    </cfRule>
    <cfRule type="expression" dxfId="186" priority="192">
      <formula>$B9="ab"</formula>
    </cfRule>
  </conditionalFormatting>
  <conditionalFormatting sqref="BF9:BM278">
    <cfRule type="expression" dxfId="185" priority="187">
      <formula>$B9="TC"</formula>
    </cfRule>
    <cfRule type="expression" dxfId="184" priority="188">
      <formula>$B9="NSO"</formula>
    </cfRule>
    <cfRule type="expression" dxfId="183" priority="189">
      <formula>$B9="ab"</formula>
    </cfRule>
  </conditionalFormatting>
  <conditionalFormatting sqref="BF9:BM278">
    <cfRule type="expression" dxfId="182" priority="186">
      <formula>$C9=0</formula>
    </cfRule>
  </conditionalFormatting>
  <conditionalFormatting sqref="BF9:BM278">
    <cfRule type="expression" dxfId="181" priority="183">
      <formula>$B9="TC"</formula>
    </cfRule>
    <cfRule type="expression" dxfId="180" priority="184">
      <formula>$B9="NSO"</formula>
    </cfRule>
    <cfRule type="expression" dxfId="179" priority="185">
      <formula>$B9="ab"</formula>
    </cfRule>
  </conditionalFormatting>
  <conditionalFormatting sqref="BF9:BM278">
    <cfRule type="expression" dxfId="178" priority="182">
      <formula>$C9=0</formula>
    </cfRule>
  </conditionalFormatting>
  <conditionalFormatting sqref="BF9:BM278">
    <cfRule type="expression" dxfId="177" priority="181">
      <formula>$D9=0</formula>
    </cfRule>
  </conditionalFormatting>
  <conditionalFormatting sqref="AZ9:AZ278">
    <cfRule type="expression" dxfId="176" priority="177">
      <formula>$B9="TC"</formula>
    </cfRule>
    <cfRule type="expression" dxfId="175" priority="178">
      <formula>$B9="NSO"</formula>
    </cfRule>
    <cfRule type="expression" dxfId="174" priority="179">
      <formula>$B9="ab"</formula>
    </cfRule>
  </conditionalFormatting>
  <conditionalFormatting sqref="AZ9:AZ278">
    <cfRule type="expression" dxfId="173" priority="176">
      <formula>$C9=0</formula>
    </cfRule>
  </conditionalFormatting>
  <conditionalFormatting sqref="BC9:BC278">
    <cfRule type="expression" dxfId="172" priority="175">
      <formula>$D9=0</formula>
    </cfRule>
  </conditionalFormatting>
  <conditionalFormatting sqref="BF9:BM278">
    <cfRule type="expression" dxfId="171" priority="172">
      <formula>$B9="TC"</formula>
    </cfRule>
    <cfRule type="expression" dxfId="170" priority="173">
      <formula>$B9="NSO"</formula>
    </cfRule>
    <cfRule type="expression" dxfId="169" priority="174">
      <formula>$B9="ab"</formula>
    </cfRule>
  </conditionalFormatting>
  <conditionalFormatting sqref="BF9:BM278">
    <cfRule type="expression" dxfId="168" priority="171">
      <formula>$C9=0</formula>
    </cfRule>
  </conditionalFormatting>
  <conditionalFormatting sqref="BF9:BM278">
    <cfRule type="expression" dxfId="167" priority="170">
      <formula>$D9=0</formula>
    </cfRule>
  </conditionalFormatting>
  <conditionalFormatting sqref="BE9:BE278">
    <cfRule type="expression" dxfId="166" priority="167">
      <formula>$B9="TC"</formula>
    </cfRule>
    <cfRule type="expression" dxfId="165" priority="168">
      <formula>$B9="NSO"</formula>
    </cfRule>
    <cfRule type="expression" dxfId="164" priority="169">
      <formula>$B9="ab"</formula>
    </cfRule>
  </conditionalFormatting>
  <conditionalFormatting sqref="BF9:BM278">
    <cfRule type="expression" dxfId="163" priority="164">
      <formula>$B9="TC"</formula>
    </cfRule>
    <cfRule type="expression" dxfId="162" priority="165">
      <formula>$B9="NSO"</formula>
    </cfRule>
    <cfRule type="expression" dxfId="161" priority="166">
      <formula>$B9="ab"</formula>
    </cfRule>
  </conditionalFormatting>
  <conditionalFormatting sqref="BF9:BM278">
    <cfRule type="expression" dxfId="160" priority="163">
      <formula>$C9=0</formula>
    </cfRule>
  </conditionalFormatting>
  <conditionalFormatting sqref="BF9:BM278">
    <cfRule type="expression" dxfId="159" priority="160">
      <formula>$B9="TC"</formula>
    </cfRule>
    <cfRule type="expression" dxfId="158" priority="161">
      <formula>$B9="NSO"</formula>
    </cfRule>
    <cfRule type="expression" dxfId="157" priority="162">
      <formula>$B9="ab"</formula>
    </cfRule>
  </conditionalFormatting>
  <conditionalFormatting sqref="BF9:BM278">
    <cfRule type="expression" dxfId="156" priority="159">
      <formula>$C9=0</formula>
    </cfRule>
  </conditionalFormatting>
  <conditionalFormatting sqref="BF9:BM278">
    <cfRule type="expression" dxfId="155" priority="158">
      <formula>$D9=0</formula>
    </cfRule>
  </conditionalFormatting>
  <conditionalFormatting sqref="AZ9:AZ278">
    <cfRule type="expression" dxfId="154" priority="154">
      <formula>$B9="TC"</formula>
    </cfRule>
    <cfRule type="expression" dxfId="153" priority="155">
      <formula>$B9="NSO"</formula>
    </cfRule>
    <cfRule type="expression" dxfId="152" priority="156">
      <formula>$B9="ab"</formula>
    </cfRule>
  </conditionalFormatting>
  <conditionalFormatting sqref="AZ9:AZ278">
    <cfRule type="expression" dxfId="151" priority="153">
      <formula>$C9=0</formula>
    </cfRule>
  </conditionalFormatting>
  <conditionalFormatting sqref="BC9:BC278">
    <cfRule type="expression" dxfId="150" priority="152">
      <formula>$D9=0</formula>
    </cfRule>
  </conditionalFormatting>
  <conditionalFormatting sqref="BF9:BM278">
    <cfRule type="expression" dxfId="149" priority="149">
      <formula>$B9="TC"</formula>
    </cfRule>
    <cfRule type="expression" dxfId="148" priority="150">
      <formula>$B9="NSO"</formula>
    </cfRule>
    <cfRule type="expression" dxfId="147" priority="151">
      <formula>$B9="ab"</formula>
    </cfRule>
  </conditionalFormatting>
  <conditionalFormatting sqref="BF9:BM278">
    <cfRule type="expression" dxfId="146" priority="148">
      <formula>$C9=0</formula>
    </cfRule>
  </conditionalFormatting>
  <conditionalFormatting sqref="BF9:BM278">
    <cfRule type="expression" dxfId="145" priority="147">
      <formula>$D9=0</formula>
    </cfRule>
  </conditionalFormatting>
  <conditionalFormatting sqref="BE9:BE278">
    <cfRule type="expression" dxfId="144" priority="144">
      <formula>$B9="TC"</formula>
    </cfRule>
    <cfRule type="expression" dxfId="143" priority="145">
      <formula>$B9="NSO"</formula>
    </cfRule>
    <cfRule type="expression" dxfId="142" priority="146">
      <formula>$B9="ab"</formula>
    </cfRule>
  </conditionalFormatting>
  <conditionalFormatting sqref="BF9:BM278">
    <cfRule type="expression" dxfId="141" priority="141">
      <formula>$B9="TC"</formula>
    </cfRule>
    <cfRule type="expression" dxfId="140" priority="142">
      <formula>$B9="NSO"</formula>
    </cfRule>
    <cfRule type="expression" dxfId="139" priority="143">
      <formula>$B9="ab"</formula>
    </cfRule>
  </conditionalFormatting>
  <conditionalFormatting sqref="BF9:BM278">
    <cfRule type="expression" dxfId="138" priority="140">
      <formula>$C9=0</formula>
    </cfRule>
  </conditionalFormatting>
  <conditionalFormatting sqref="BF9:BM278">
    <cfRule type="expression" dxfId="137" priority="137">
      <formula>$B9="TC"</formula>
    </cfRule>
    <cfRule type="expression" dxfId="136" priority="138">
      <formula>$B9="NSO"</formula>
    </cfRule>
    <cfRule type="expression" dxfId="135" priority="139">
      <formula>$B9="ab"</formula>
    </cfRule>
  </conditionalFormatting>
  <conditionalFormatting sqref="BF9:BM278">
    <cfRule type="expression" dxfId="134" priority="136">
      <formula>$C9=0</formula>
    </cfRule>
  </conditionalFormatting>
  <conditionalFormatting sqref="BF9:BM278">
    <cfRule type="expression" dxfId="133" priority="135">
      <formula>$D9=0</formula>
    </cfRule>
  </conditionalFormatting>
  <conditionalFormatting sqref="AZ9:AZ278">
    <cfRule type="expression" dxfId="132" priority="131">
      <formula>$B9="TC"</formula>
    </cfRule>
    <cfRule type="expression" dxfId="131" priority="132">
      <formula>$B9="NSO"</formula>
    </cfRule>
    <cfRule type="expression" dxfId="130" priority="133">
      <formula>$B9="ab"</formula>
    </cfRule>
  </conditionalFormatting>
  <conditionalFormatting sqref="AZ9:AZ278">
    <cfRule type="expression" dxfId="129" priority="130">
      <formula>$C9=0</formula>
    </cfRule>
  </conditionalFormatting>
  <conditionalFormatting sqref="BC9:BC278">
    <cfRule type="expression" dxfId="128" priority="129">
      <formula>$D9=0</formula>
    </cfRule>
  </conditionalFormatting>
  <conditionalFormatting sqref="BF9:BM278">
    <cfRule type="expression" dxfId="127" priority="126">
      <formula>$B9="TC"</formula>
    </cfRule>
    <cfRule type="expression" dxfId="126" priority="127">
      <formula>$B9="NSO"</formula>
    </cfRule>
    <cfRule type="expression" dxfId="125" priority="128">
      <formula>$B9="ab"</formula>
    </cfRule>
  </conditionalFormatting>
  <conditionalFormatting sqref="BF9:BM278">
    <cfRule type="expression" dxfId="124" priority="125">
      <formula>$C9=0</formula>
    </cfRule>
  </conditionalFormatting>
  <conditionalFormatting sqref="BF9:BM278">
    <cfRule type="expression" dxfId="123" priority="124">
      <formula>$D9=0</formula>
    </cfRule>
  </conditionalFormatting>
  <conditionalFormatting sqref="BE9:BM278">
    <cfRule type="expression" dxfId="122" priority="121">
      <formula>$B9="TC"</formula>
    </cfRule>
    <cfRule type="expression" dxfId="121" priority="122">
      <formula>$B9="NSO"</formula>
    </cfRule>
    <cfRule type="expression" dxfId="120" priority="123">
      <formula>$B9="ab"</formula>
    </cfRule>
  </conditionalFormatting>
  <conditionalFormatting sqref="BF9:BM278">
    <cfRule type="expression" dxfId="119" priority="118">
      <formula>$B9="TC"</formula>
    </cfRule>
    <cfRule type="expression" dxfId="118" priority="119">
      <formula>$B9="NSO"</formula>
    </cfRule>
    <cfRule type="expression" dxfId="117" priority="120">
      <formula>$B9="ab"</formula>
    </cfRule>
  </conditionalFormatting>
  <conditionalFormatting sqref="BF9:BM278">
    <cfRule type="expression" dxfId="116" priority="117">
      <formula>$C9=0</formula>
    </cfRule>
  </conditionalFormatting>
  <conditionalFormatting sqref="BF9:BM278">
    <cfRule type="expression" dxfId="115" priority="114">
      <formula>$B9="TC"</formula>
    </cfRule>
    <cfRule type="expression" dxfId="114" priority="115">
      <formula>$B9="NSO"</formula>
    </cfRule>
    <cfRule type="expression" dxfId="113" priority="116">
      <formula>$B9="ab"</formula>
    </cfRule>
  </conditionalFormatting>
  <conditionalFormatting sqref="BF9:BM278">
    <cfRule type="expression" dxfId="112" priority="113">
      <formula>$C9=0</formula>
    </cfRule>
  </conditionalFormatting>
  <conditionalFormatting sqref="BF9:BM278">
    <cfRule type="expression" dxfId="111" priority="112">
      <formula>$D9=0</formula>
    </cfRule>
  </conditionalFormatting>
  <conditionalFormatting sqref="BT5:BY6">
    <cfRule type="cellIs" dxfId="110" priority="111" operator="equal">
      <formula>0</formula>
    </cfRule>
  </conditionalFormatting>
  <conditionalFormatting sqref="BG9:BG278">
    <cfRule type="expression" dxfId="109" priority="99">
      <formula>$B9="TC"</formula>
    </cfRule>
    <cfRule type="expression" dxfId="108" priority="100">
      <formula>$B9="NSO"</formula>
    </cfRule>
    <cfRule type="expression" dxfId="107" priority="101">
      <formula>$B9="ab"</formula>
    </cfRule>
  </conditionalFormatting>
  <conditionalFormatting sqref="BG9:BG278">
    <cfRule type="expression" dxfId="106" priority="98">
      <formula>$C9=0</formula>
    </cfRule>
  </conditionalFormatting>
  <conditionalFormatting sqref="BJ9:BJ278">
    <cfRule type="expression" dxfId="105" priority="97">
      <formula>$D9=0</formula>
    </cfRule>
  </conditionalFormatting>
  <conditionalFormatting sqref="BL9:BL278">
    <cfRule type="expression" dxfId="104" priority="94">
      <formula>$B9="TC"</formula>
    </cfRule>
    <cfRule type="expression" dxfId="103" priority="95">
      <formula>$B9="NSO"</formula>
    </cfRule>
    <cfRule type="expression" dxfId="102" priority="96">
      <formula>$B9="ab"</formula>
    </cfRule>
  </conditionalFormatting>
  <conditionalFormatting sqref="BG9:BG278">
    <cfRule type="expression" dxfId="101" priority="91">
      <formula>$B9="TC"</formula>
    </cfRule>
    <cfRule type="expression" dxfId="100" priority="92">
      <formula>$B9="NSO"</formula>
    </cfRule>
    <cfRule type="expression" dxfId="99" priority="93">
      <formula>$B9="ab"</formula>
    </cfRule>
  </conditionalFormatting>
  <conditionalFormatting sqref="BG9:BG278">
    <cfRule type="expression" dxfId="98" priority="90">
      <formula>$C9=0</formula>
    </cfRule>
  </conditionalFormatting>
  <conditionalFormatting sqref="BJ9:BJ278">
    <cfRule type="expression" dxfId="97" priority="89">
      <formula>$D9=0</formula>
    </cfRule>
  </conditionalFormatting>
  <conditionalFormatting sqref="BL9:BL278">
    <cfRule type="expression" dxfId="96" priority="86">
      <formula>$B9="TC"</formula>
    </cfRule>
    <cfRule type="expression" dxfId="95" priority="87">
      <formula>$B9="NSO"</formula>
    </cfRule>
    <cfRule type="expression" dxfId="94" priority="88">
      <formula>$B9="ab"</formula>
    </cfRule>
  </conditionalFormatting>
  <conditionalFormatting sqref="BG9:BG278">
    <cfRule type="expression" dxfId="93" priority="83">
      <formula>$B9="TC"</formula>
    </cfRule>
    <cfRule type="expression" dxfId="92" priority="84">
      <formula>$B9="NSO"</formula>
    </cfRule>
    <cfRule type="expression" dxfId="91" priority="85">
      <formula>$B9="ab"</formula>
    </cfRule>
  </conditionalFormatting>
  <conditionalFormatting sqref="BG9:BG278">
    <cfRule type="expression" dxfId="90" priority="82">
      <formula>$C9=0</formula>
    </cfRule>
  </conditionalFormatting>
  <conditionalFormatting sqref="BJ9:BJ278">
    <cfRule type="expression" dxfId="89" priority="81">
      <formula>$D9=0</formula>
    </cfRule>
  </conditionalFormatting>
  <conditionalFormatting sqref="BL9:BL278">
    <cfRule type="expression" dxfId="88" priority="78">
      <formula>$B9="TC"</formula>
    </cfRule>
    <cfRule type="expression" dxfId="87" priority="79">
      <formula>$B9="NSO"</formula>
    </cfRule>
    <cfRule type="expression" dxfId="86" priority="80">
      <formula>$B9="ab"</formula>
    </cfRule>
  </conditionalFormatting>
  <conditionalFormatting sqref="BG9:BG278">
    <cfRule type="expression" dxfId="85" priority="75">
      <formula>$B9="TC"</formula>
    </cfRule>
    <cfRule type="expression" dxfId="84" priority="76">
      <formula>$B9="NSO"</formula>
    </cfRule>
    <cfRule type="expression" dxfId="83" priority="77">
      <formula>$B9="ab"</formula>
    </cfRule>
  </conditionalFormatting>
  <conditionalFormatting sqref="BG9:BG278">
    <cfRule type="expression" dxfId="82" priority="74">
      <formula>$C9=0</formula>
    </cfRule>
  </conditionalFormatting>
  <conditionalFormatting sqref="BJ9:BJ278">
    <cfRule type="expression" dxfId="81" priority="73">
      <formula>$D9=0</formula>
    </cfRule>
  </conditionalFormatting>
  <conditionalFormatting sqref="BL9:BL278">
    <cfRule type="expression" dxfId="80" priority="70">
      <formula>$B9="TC"</formula>
    </cfRule>
    <cfRule type="expression" dxfId="79" priority="71">
      <formula>$B9="NSO"</formula>
    </cfRule>
    <cfRule type="expression" dxfId="78" priority="72">
      <formula>$B9="ab"</formula>
    </cfRule>
  </conditionalFormatting>
  <conditionalFormatting sqref="BG9:BG278">
    <cfRule type="expression" dxfId="77" priority="67">
      <formula>$B9="TC"</formula>
    </cfRule>
    <cfRule type="expression" dxfId="76" priority="68">
      <formula>$B9="NSO"</formula>
    </cfRule>
    <cfRule type="expression" dxfId="75" priority="69">
      <formula>$B9="ab"</formula>
    </cfRule>
  </conditionalFormatting>
  <conditionalFormatting sqref="BG9:BG278">
    <cfRule type="expression" dxfId="74" priority="66">
      <formula>$C9=0</formula>
    </cfRule>
  </conditionalFormatting>
  <conditionalFormatting sqref="BJ9:BJ278">
    <cfRule type="expression" dxfId="73" priority="65">
      <formula>$D9=0</formula>
    </cfRule>
  </conditionalFormatting>
  <conditionalFormatting sqref="EA9:EB278">
    <cfRule type="expression" dxfId="72" priority="22">
      <formula>$A9="TC"</formula>
    </cfRule>
    <cfRule type="expression" dxfId="71" priority="23">
      <formula>$A9="NSO"</formula>
    </cfRule>
  </conditionalFormatting>
  <conditionalFormatting sqref="DV9:DV278">
    <cfRule type="expression" dxfId="70" priority="50">
      <formula>$B9="TC"</formula>
    </cfRule>
    <cfRule type="expression" dxfId="69" priority="51">
      <formula>$B9="NSO"</formula>
    </cfRule>
    <cfRule type="expression" dxfId="68" priority="52">
      <formula>$B9="ab"</formula>
    </cfRule>
  </conditionalFormatting>
  <conditionalFormatting sqref="DV9:DV278">
    <cfRule type="expression" dxfId="67" priority="49">
      <formula>$C9=0</formula>
    </cfRule>
  </conditionalFormatting>
  <conditionalFormatting sqref="DV9:DV278">
    <cfRule type="expression" dxfId="66" priority="48">
      <formula>$D9=0</formula>
    </cfRule>
  </conditionalFormatting>
  <conditionalFormatting sqref="DV9:DV278">
    <cfRule type="expression" dxfId="65" priority="45">
      <formula>$A9="TC"</formula>
    </cfRule>
    <cfRule type="expression" dxfId="64" priority="46">
      <formula>$A9="NSO"</formula>
    </cfRule>
  </conditionalFormatting>
  <conditionalFormatting sqref="DW9:DW278">
    <cfRule type="expression" dxfId="63" priority="40">
      <formula>$B9="TC"</formula>
    </cfRule>
    <cfRule type="expression" dxfId="62" priority="41">
      <formula>$B9="NSO"</formula>
    </cfRule>
    <cfRule type="expression" dxfId="61" priority="42">
      <formula>$B9="ab"</formula>
    </cfRule>
  </conditionalFormatting>
  <conditionalFormatting sqref="DW9:DW278">
    <cfRule type="expression" dxfId="60" priority="39">
      <formula>$C9=0</formula>
    </cfRule>
  </conditionalFormatting>
  <conditionalFormatting sqref="DW9:DW278">
    <cfRule type="expression" dxfId="59" priority="38">
      <formula>$D9=0</formula>
    </cfRule>
  </conditionalFormatting>
  <conditionalFormatting sqref="DW9:DW278">
    <cfRule type="expression" dxfId="58" priority="33">
      <formula>$A9="TC"</formula>
    </cfRule>
    <cfRule type="expression" dxfId="57" priority="34">
      <formula>$A9="NSO"</formula>
    </cfRule>
  </conditionalFormatting>
  <conditionalFormatting sqref="EA9:EB278">
    <cfRule type="expression" dxfId="56" priority="26">
      <formula>$B9="TC"</formula>
    </cfRule>
    <cfRule type="expression" dxfId="55" priority="27">
      <formula>$B9="NSO"</formula>
    </cfRule>
    <cfRule type="expression" dxfId="54" priority="28">
      <formula>$B9="ab"</formula>
    </cfRule>
  </conditionalFormatting>
  <conditionalFormatting sqref="EA9:EB278">
    <cfRule type="expression" dxfId="53" priority="25">
      <formula>$C9=0</formula>
    </cfRule>
  </conditionalFormatting>
  <conditionalFormatting sqref="EA9:EB278">
    <cfRule type="expression" dxfId="52" priority="24">
      <formula>$D9=0</formula>
    </cfRule>
  </conditionalFormatting>
  <conditionalFormatting sqref="EG9:EG278">
    <cfRule type="expression" dxfId="51" priority="6">
      <formula>$B9="TC"</formula>
    </cfRule>
    <cfRule type="expression" dxfId="50" priority="7">
      <formula>$B9="NSO"</formula>
    </cfRule>
    <cfRule type="expression" dxfId="49" priority="8">
      <formula>$B9="ab"</formula>
    </cfRule>
  </conditionalFormatting>
  <conditionalFormatting sqref="EG9:EG278">
    <cfRule type="expression" dxfId="48" priority="5">
      <formula>$C9=0</formula>
    </cfRule>
  </conditionalFormatting>
  <conditionalFormatting sqref="EG9:EG278">
    <cfRule type="expression" dxfId="47" priority="4">
      <formula>$D9=0</formula>
    </cfRule>
  </conditionalFormatting>
  <conditionalFormatting sqref="EG9:EG278">
    <cfRule type="expression" dxfId="46" priority="1">
      <formula>$A9="TC"</formula>
    </cfRule>
    <cfRule type="expression" dxfId="45" priority="2">
      <formula>$A9="NSO"</formula>
    </cfRule>
  </conditionalFormatting>
  <dataValidations count="4">
    <dataValidation type="custom" allowBlank="1" showInputMessage="1" showErrorMessage="1" error="कृपया सही वैल्यू भरें" sqref="Q9:BY278">
      <formula1>OR(Q9&lt;=Q$7,Q9="ML",Q9="NA",Q9="AB")</formula1>
    </dataValidation>
    <dataValidation type="list" allowBlank="1" showInputMessage="1" showErrorMessage="1" sqref="J4:K4">
      <formula1>"0, (A), (B), (C), (D)"</formula1>
    </dataValidation>
    <dataValidation type="list" allowBlank="1" showInputMessage="1" showErrorMessage="1" sqref="Q3:AD3 AL3:BM3">
      <formula1>"HINDI,ENGLISH,MATHEMATICS,SCIENCE,SOCIAL SCIENCE,BUSINESS STUDY"</formula1>
    </dataValidation>
    <dataValidation type="list" allowBlank="1" showInputMessage="1" showErrorMessage="1" sqref="P1:P2">
      <formula1>"General,Praveshika"</formula1>
    </dataValidation>
  </dataValidations>
  <pageMargins left="0.18" right="0.17" top="0.2" bottom="0.19" header="0.17" footer="0.16"/>
  <pageSetup paperSize="9" scale="62" orientation="portrait" r:id="rId1"/>
</worksheet>
</file>

<file path=xl/worksheets/sheet5.xml><?xml version="1.0" encoding="utf-8"?>
<worksheet xmlns="http://schemas.openxmlformats.org/spreadsheetml/2006/main" xmlns:r="http://schemas.openxmlformats.org/officeDocument/2006/relationships">
  <sheetPr>
    <tabColor rgb="FF00B050"/>
  </sheetPr>
  <dimension ref="A1:KL284"/>
  <sheetViews>
    <sheetView workbookViewId="0">
      <pane xSplit="7" ySplit="6" topLeftCell="H7" activePane="bottomRight" state="frozen"/>
      <selection pane="topRight" activeCell="H1" sqref="H1"/>
      <selection pane="bottomLeft" activeCell="A7" sqref="A7"/>
      <selection pane="bottomRight" activeCell="B8" sqref="B8:B276"/>
    </sheetView>
  </sheetViews>
  <sheetFormatPr defaultColWidth="0" defaultRowHeight="15" zeroHeight="1"/>
  <cols>
    <col min="1" max="1" width="5.85546875" style="13" customWidth="1"/>
    <col min="2" max="2" width="4.140625" style="13" customWidth="1"/>
    <col min="3" max="3" width="3.7109375" style="13" hidden="1" customWidth="1"/>
    <col min="4" max="4" width="6.7109375" style="13" customWidth="1"/>
    <col min="5" max="5" width="15.28515625" style="13" customWidth="1"/>
    <col min="6" max="6" width="8.140625" style="13" customWidth="1"/>
    <col min="7" max="8" width="24.5703125" style="13" customWidth="1"/>
    <col min="9" max="9" width="12.28515625" style="13" hidden="1" customWidth="1"/>
    <col min="10" max="10" width="14" style="13" hidden="1" customWidth="1"/>
    <col min="11" max="21" width="8.5703125" style="34" customWidth="1"/>
    <col min="22" max="22" width="1.42578125" style="13" customWidth="1"/>
    <col min="23" max="29" width="6.7109375" style="13" customWidth="1"/>
    <col min="30" max="30" width="7.85546875" style="13" customWidth="1"/>
    <col min="31" max="31" width="3.28515625" style="13" hidden="1" customWidth="1"/>
    <col min="32" max="32" width="8.28515625" style="13" customWidth="1"/>
    <col min="33" max="33" width="3.28515625" style="13" hidden="1" customWidth="1"/>
    <col min="34" max="34" width="7.42578125" style="13" customWidth="1"/>
    <col min="35" max="35" width="3.28515625" style="13" hidden="1" customWidth="1"/>
    <col min="36" max="36" width="6.5703125" style="13" customWidth="1"/>
    <col min="37" max="37" width="4.5703125" style="13" customWidth="1"/>
    <col min="38" max="38" width="7.140625" style="13" customWidth="1"/>
    <col min="39" max="39" width="5" style="13" customWidth="1"/>
    <col min="40" max="40" width="2" style="13" customWidth="1"/>
    <col min="41" max="56" width="0" style="13" hidden="1" customWidth="1"/>
    <col min="57" max="61" width="7.140625" style="13" hidden="1" customWidth="1"/>
    <col min="62" max="75" width="0" style="13" hidden="1" customWidth="1"/>
    <col min="76" max="82" width="7.140625" style="13" hidden="1" customWidth="1"/>
    <col min="83" max="96" width="0" style="13" hidden="1" customWidth="1"/>
    <col min="97" max="103" width="7.140625" style="13" hidden="1" customWidth="1"/>
    <col min="104" max="127" width="0" style="13" hidden="1" customWidth="1"/>
    <col min="128" max="132" width="9.140625" style="13" hidden="1" customWidth="1"/>
    <col min="133" max="133" width="10.140625" style="13" hidden="1" customWidth="1"/>
    <col min="134" max="136" width="9.140625" style="13" hidden="1" customWidth="1"/>
    <col min="137" max="208" width="0" style="13" hidden="1" customWidth="1"/>
    <col min="209" max="213" width="9.140625" style="13" hidden="1" customWidth="1"/>
    <col min="214" max="214" width="10.140625" style="13" hidden="1" customWidth="1"/>
    <col min="215" max="217" width="9.140625" style="13" hidden="1" customWidth="1"/>
    <col min="218" max="298" width="0" style="13" hidden="1" customWidth="1"/>
    <col min="299" max="16384" width="9.140625" style="13" hidden="1"/>
  </cols>
  <sheetData>
    <row r="1" spans="1:40" ht="15.75" thickBot="1">
      <c r="A1" s="728"/>
      <c r="B1" s="728"/>
      <c r="C1" s="728"/>
      <c r="D1" s="728"/>
      <c r="E1" s="728"/>
      <c r="F1" s="728"/>
      <c r="G1" s="728"/>
      <c r="H1" s="728"/>
      <c r="I1" s="728"/>
      <c r="J1" s="728"/>
      <c r="K1" s="728"/>
      <c r="L1" s="728"/>
      <c r="M1" s="728"/>
      <c r="N1" s="728"/>
      <c r="O1" s="728"/>
      <c r="P1" s="728"/>
      <c r="Q1" s="728"/>
      <c r="R1" s="728"/>
      <c r="S1" s="728"/>
      <c r="T1" s="728"/>
      <c r="U1" s="728"/>
      <c r="V1" s="728"/>
      <c r="W1" s="728"/>
      <c r="X1" s="728"/>
      <c r="Y1" s="728"/>
      <c r="Z1" s="728"/>
      <c r="AA1" s="728"/>
      <c r="AB1" s="728"/>
      <c r="AC1" s="728"/>
      <c r="AD1" s="728"/>
      <c r="AE1" s="728"/>
      <c r="AF1" s="728"/>
      <c r="AG1" s="728"/>
      <c r="AH1" s="728"/>
      <c r="AI1" s="728"/>
      <c r="AJ1" s="219"/>
      <c r="AK1" s="219"/>
      <c r="AL1" s="219"/>
      <c r="AM1" s="219"/>
      <c r="AN1" s="728"/>
    </row>
    <row r="2" spans="1:40" ht="22.5" customHeight="1" thickBot="1">
      <c r="A2" s="729" t="s">
        <v>107</v>
      </c>
      <c r="B2" s="699" t="str">
        <f>CONCATENATE('Marks Entry'!G1)</f>
        <v xml:space="preserve">Govt. Sr. Sec. School </v>
      </c>
      <c r="C2" s="700"/>
      <c r="D2" s="700"/>
      <c r="E2" s="700"/>
      <c r="F2" s="700"/>
      <c r="G2" s="701"/>
      <c r="H2" s="153"/>
      <c r="I2" s="153"/>
      <c r="J2" s="154"/>
      <c r="K2" s="730" t="s">
        <v>292</v>
      </c>
      <c r="L2" s="731"/>
      <c r="M2" s="731"/>
      <c r="N2" s="731"/>
      <c r="O2" s="731"/>
      <c r="P2" s="731"/>
      <c r="Q2" s="731"/>
      <c r="R2" s="731"/>
      <c r="S2" s="731"/>
      <c r="T2" s="731"/>
      <c r="U2" s="732"/>
      <c r="V2" s="741"/>
      <c r="W2" s="683" t="s">
        <v>98</v>
      </c>
      <c r="X2" s="684"/>
      <c r="Y2" s="684"/>
      <c r="Z2" s="684"/>
      <c r="AA2" s="684"/>
      <c r="AB2" s="684"/>
      <c r="AC2" s="684"/>
      <c r="AD2" s="684"/>
      <c r="AE2" s="684"/>
      <c r="AF2" s="684"/>
      <c r="AG2" s="684"/>
      <c r="AH2" s="684"/>
      <c r="AI2" s="684"/>
      <c r="AJ2" s="684"/>
      <c r="AK2" s="684"/>
      <c r="AL2" s="684"/>
      <c r="AM2" s="685"/>
      <c r="AN2" s="728"/>
    </row>
    <row r="3" spans="1:40" ht="26.25" customHeight="1" thickBot="1">
      <c r="A3" s="729"/>
      <c r="B3" s="702"/>
      <c r="C3" s="703"/>
      <c r="D3" s="703"/>
      <c r="E3" s="703"/>
      <c r="F3" s="703"/>
      <c r="G3" s="704"/>
      <c r="H3" s="743" t="s">
        <v>97</v>
      </c>
      <c r="I3" s="744"/>
      <c r="J3" s="745"/>
      <c r="K3" s="747">
        <f>IF(K2='Complete Statement (Sess. Marks'!O2,'Complete Statement (Sess. Marks'!O3,IF(K2='Complete Statement (Sess. Marks'!Z2,'Complete Statement (Sess. Marks'!Z3,IF(K2='Complete Statement (Sess. Marks'!AK2,'Complete Statement (Sess. Marks'!AK3,IF(K2='Complete Statement (Sess. Marks'!AV2,'Complete Statement (Sess. Marks'!AV3,IF(K2='Complete Statement (Sess. Marks'!BG2,'Complete Statement (Sess. Marks'!BG3,IF(K2='Complete Statement (Sess. Marks'!BR2,'Complete Statement (Sess. Marks'!BR3,IF(K2='Complete Statement (Sess. Marks'!CC2,'Complete Statement (Sess. Marks'!CC3,"")))))))</f>
        <v>0</v>
      </c>
      <c r="L3" s="748"/>
      <c r="M3" s="748"/>
      <c r="N3" s="748"/>
      <c r="O3" s="748"/>
      <c r="P3" s="748"/>
      <c r="Q3" s="748"/>
      <c r="R3" s="748"/>
      <c r="S3" s="748"/>
      <c r="T3" s="748"/>
      <c r="U3" s="749"/>
      <c r="V3" s="662"/>
      <c r="W3" s="686"/>
      <c r="X3" s="687"/>
      <c r="Y3" s="687"/>
      <c r="Z3" s="687"/>
      <c r="AA3" s="687"/>
      <c r="AB3" s="687"/>
      <c r="AC3" s="687"/>
      <c r="AD3" s="687"/>
      <c r="AE3" s="687"/>
      <c r="AF3" s="687"/>
      <c r="AG3" s="687"/>
      <c r="AH3" s="687"/>
      <c r="AI3" s="687"/>
      <c r="AJ3" s="687"/>
      <c r="AK3" s="687"/>
      <c r="AL3" s="687"/>
      <c r="AM3" s="688"/>
      <c r="AN3" s="728"/>
    </row>
    <row r="4" spans="1:40" s="16" customFormat="1" ht="33.75" customHeight="1" thickBot="1">
      <c r="A4" s="729"/>
      <c r="B4" s="711" t="s">
        <v>97</v>
      </c>
      <c r="C4" s="712"/>
      <c r="D4" s="712"/>
      <c r="E4" s="713"/>
      <c r="F4" s="432" t="str">
        <f>CONCATENATE("Class:-",'Marks Entry'!G4,'Marks Entry'!J4)</f>
        <v>Class:-10</v>
      </c>
      <c r="G4" s="433" t="str">
        <f>CONCATENATE("Session:-",Master!E6)</f>
        <v>Session:-2022-23</v>
      </c>
      <c r="H4" s="682"/>
      <c r="I4" s="712"/>
      <c r="J4" s="746"/>
      <c r="K4" s="727" t="str">
        <f>IF($K$2='Complete Statement (Sess. Marks'!$O$2,'Complete Statement (Sess. Marks'!O4,IF($K$2='Complete Statement (Sess. Marks'!$Z$2,'Complete Statement (Sess. Marks'!Z4,IF($K$2='Complete Statement (Sess. Marks'!$AK$2,'Complete Statement (Sess. Marks'!AK4,IF($K$2='Complete Statement (Sess. Marks'!$AV$2,'Complete Statement (Sess. Marks'!AV4,IF($K$2='Complete Statement (Sess. Marks'!$BG$2,'Complete Statement (Sess. Marks'!BG4,IF($K$2='Complete Statement (Sess. Marks'!$BR$2,'Complete Statement (Sess. Marks'!BR4,IF($K$2='Complete Statement (Sess. Marks'!$CC$2,'Complete Statement (Sess. Marks'!CC4,"")))))))</f>
        <v>First Test</v>
      </c>
      <c r="L4" s="724" t="str">
        <f>IF($K$2='Complete Statement (Sess. Marks'!$O$2,'Complete Statement (Sess. Marks'!P4,IF($K$2='Complete Statement (Sess. Marks'!$Z$2,'Complete Statement (Sess. Marks'!AA4,IF($K$2='Complete Statement (Sess. Marks'!$AK$2,'Complete Statement (Sess. Marks'!AL4,IF($K$2='Complete Statement (Sess. Marks'!$AV$2,'Complete Statement (Sess. Marks'!AW4,IF($K$2='Complete Statement (Sess. Marks'!$BG$2,'Complete Statement (Sess. Marks'!BH4,IF($K$2='Complete Statement (Sess. Marks'!$BR$2,'Complete Statement (Sess. Marks'!BS4,IF($K$2='Complete Statement (Sess. Marks'!$CC$2,'Complete Statement (Sess. Marks'!CD4,"")))))))</f>
        <v>Second Test</v>
      </c>
      <c r="M4" s="724" t="str">
        <f>IF($K$2='Complete Statement (Sess. Marks'!$O$2,'Complete Statement (Sess. Marks'!Q4,IF($K$2='Complete Statement (Sess. Marks'!$Z$2,'Complete Statement (Sess. Marks'!AB4,IF($K$2='Complete Statement (Sess. Marks'!$AK$2,'Complete Statement (Sess. Marks'!AM4,IF($K$2='Complete Statement (Sess. Marks'!$AV$2,'Complete Statement (Sess. Marks'!AX4,IF($K$2='Complete Statement (Sess. Marks'!$BG$2,'Complete Statement (Sess. Marks'!BI4,IF($K$2='Complete Statement (Sess. Marks'!$BR$2,'Complete Statement (Sess. Marks'!BT4,IF($K$2='Complete Statement (Sess. Marks'!$CC$2,'Complete Statement (Sess. Marks'!CE4,"")))))))</f>
        <v>Third Test</v>
      </c>
      <c r="N4" s="724" t="str">
        <f>IF($K$2='Complete Statement (Sess. Marks'!$O$2,'Complete Statement (Sess. Marks'!R4,IF($K$2='Complete Statement (Sess. Marks'!$Z$2,'Complete Statement (Sess. Marks'!AC4,IF($K$2='Complete Statement (Sess. Marks'!$AK$2,'Complete Statement (Sess. Marks'!AN4,IF($K$2='Complete Statement (Sess. Marks'!$AV$2,'Complete Statement (Sess. Marks'!AY4,IF($K$2='Complete Statement (Sess. Marks'!$BG$2,'Complete Statement (Sess. Marks'!BJ4,IF($K$2='Complete Statement (Sess. Marks'!$BR$2,'Complete Statement (Sess. Marks'!BU4,IF($K$2='Complete Statement (Sess. Marks'!$CC$2,'Complete Statement (Sess. Marks'!CF4,"")))))))</f>
        <v>Half Yearly</v>
      </c>
      <c r="O4" s="724" t="str">
        <f>IF($K$2='Complete Statement (Sess. Marks'!$O$2,'Complete Statement (Sess. Marks'!S4,IF($K$2='Complete Statement (Sess. Marks'!$Z$2,'Complete Statement (Sess. Marks'!AD4,IF($K$2='Complete Statement (Sess. Marks'!$AK$2,'Complete Statement (Sess. Marks'!AO4,IF($K$2='Complete Statement (Sess. Marks'!$AV$2,'Complete Statement (Sess. Marks'!AZ4,IF($K$2='Complete Statement (Sess. Marks'!$BG$2,'Complete Statement (Sess. Marks'!BK4,IF($K$2='Complete Statement (Sess. Marks'!$BR$2,'Complete Statement (Sess. Marks'!BV4,IF($K$2='Complete Statement (Sess. Marks'!$CC$2,'Complete Statement (Sess. Marks'!CG4,"")))))))</f>
        <v>Total</v>
      </c>
      <c r="P4" s="724" t="str">
        <f>IF($K$2='Complete Statement (Sess. Marks'!$O$2,'Complete Statement (Sess. Marks'!T4,IF($K$2='Complete Statement (Sess. Marks'!$Z$2,'Complete Statement (Sess. Marks'!AE4,IF($K$2='Complete Statement (Sess. Marks'!$AK$2,'Complete Statement (Sess. Marks'!AP4,IF($K$2='Complete Statement (Sess. Marks'!$AV$2,'Complete Statement (Sess. Marks'!BA4,IF($K$2='Complete Statement (Sess. Marks'!$BG$2,'Complete Statement (Sess. Marks'!BL4,IF($K$2='Complete Statement (Sess. Marks'!$BR$2,'Complete Statement (Sess. Marks'!BW4,IF($K$2='Complete Statement (Sess. Marks'!$CC$2,'Complete Statement (Sess. Marks'!CH4,"")))))))</f>
        <v>10% Up to Half Yearly</v>
      </c>
      <c r="Q4" s="724" t="str">
        <f>IF($K$2='Complete Statement (Sess. Marks'!$O$2,'Complete Statement (Sess. Marks'!U4,IF($K$2='Complete Statement (Sess. Marks'!$Z$2,'Complete Statement (Sess. Marks'!AF4,IF($K$2='Complete Statement (Sess. Marks'!$AK$2,'Complete Statement (Sess. Marks'!AQ4,IF($K$2='Complete Statement (Sess. Marks'!$AV$2,'Complete Statement (Sess. Marks'!BB4,IF($K$2='Complete Statement (Sess. Marks'!$BG$2,'Complete Statement (Sess. Marks'!BM4,IF($K$2='Complete Statement (Sess. Marks'!$BR$2,'Complete Statement (Sess. Marks'!BX4,IF($K$2='Complete Statement (Sess. Marks'!$CC$2,'Complete Statement (Sess. Marks'!CI4,"")))))))</f>
        <v>Project</v>
      </c>
      <c r="R4" s="724" t="str">
        <f>IF($K$2='Complete Statement (Sess. Marks'!$O$2,'Complete Statement (Sess. Marks'!V4,IF($K$2='Complete Statement (Sess. Marks'!$Z$2,'Complete Statement (Sess. Marks'!AG4,IF($K$2='Complete Statement (Sess. Marks'!$AK$2,'Complete Statement (Sess. Marks'!AR4,IF($K$2='Complete Statement (Sess. Marks'!$AV$2,'Complete Statement (Sess. Marks'!BC4,IF($K$2='Complete Statement (Sess. Marks'!$BG$2,'Complete Statement (Sess. Marks'!BN4,IF($K$2='Complete Statement (Sess. Marks'!$BR$2,'Complete Statement (Sess. Marks'!BY4,IF($K$2='Complete Statement (Sess. Marks'!$CC$2,'Complete Statement (Sess. Marks'!CJ4,"")))))))</f>
        <v>Attendance</v>
      </c>
      <c r="S4" s="724" t="str">
        <f>IF($K$2='Complete Statement (Sess. Marks'!$O$2,'Complete Statement (Sess. Marks'!W4,IF($K$2='Complete Statement (Sess. Marks'!$Z$2,'Complete Statement (Sess. Marks'!AH4,IF($K$2='Complete Statement (Sess. Marks'!$AK$2,'Complete Statement (Sess. Marks'!AS4,IF($K$2='Complete Statement (Sess. Marks'!$AV$2,'Complete Statement (Sess. Marks'!BD4,IF($K$2='Complete Statement (Sess. Marks'!$BG$2,'Complete Statement (Sess. Marks'!BO4,IF($K$2='Complete Statement (Sess. Marks'!$BR$2,'Complete Statement (Sess. Marks'!BZ4,IF($K$2='Complete Statement (Sess. Marks'!$CC$2,'Complete Statement (Sess. Marks'!CK4,"")))))))</f>
        <v>Behaviour</v>
      </c>
      <c r="T4" s="724" t="str">
        <f>IF($K$2='Complete Statement (Sess. Marks'!$O$2,'Complete Statement (Sess. Marks'!X4,IF($K$2='Complete Statement (Sess. Marks'!$Z$2,'Complete Statement (Sess. Marks'!AI4,IF($K$2='Complete Statement (Sess. Marks'!$AK$2,'Complete Statement (Sess. Marks'!AT4,IF($K$2='Complete Statement (Sess. Marks'!$AV$2,'Complete Statement (Sess. Marks'!BE4,IF($K$2='Complete Statement (Sess. Marks'!$BG$2,'Complete Statement (Sess. Marks'!BP4,IF($K$2='Complete Statement (Sess. Marks'!$BR$2,'Complete Statement (Sess. Marks'!CA4,IF($K$2='Complete Statement (Sess. Marks'!$CC$2,'Complete Statement (Sess. Marks'!CL4,"")))))))</f>
        <v xml:space="preserve">Total </v>
      </c>
      <c r="U4" s="750" t="str">
        <f>IF($K$2='Complete Statement (Sess. Marks'!$O$2,'Complete Statement (Sess. Marks'!Y4,IF($K$2='Complete Statement (Sess. Marks'!$Z$2,'Complete Statement (Sess. Marks'!AJ4,IF($K$2='Complete Statement (Sess. Marks'!$AK$2,'Complete Statement (Sess. Marks'!AU4,IF($K$2='Complete Statement (Sess. Marks'!$AV$2,'Complete Statement (Sess. Marks'!BF4,IF($K$2='Complete Statement (Sess. Marks'!$BG$2,'Complete Statement (Sess. Marks'!BQ4,IF($K$2='Complete Statement (Sess. Marks'!$BR$2,'Complete Statement (Sess. Marks'!CB4,IF($K$2='Complete Statement (Sess. Marks'!$CC$2,'Complete Statement (Sess. Marks'!CM4,"")))))))</f>
        <v>Sessional Marks</v>
      </c>
      <c r="V4" s="662"/>
      <c r="W4" s="733" t="str">
        <f>'Complete Statement (Sess. Marks'!DT4</f>
        <v>HINDI</v>
      </c>
      <c r="X4" s="689" t="str">
        <f>'Complete Statement (Sess. Marks'!DX4</f>
        <v>ENGLISH</v>
      </c>
      <c r="Y4" s="739" t="str">
        <f>'Complete Statement (Sess. Marks'!EB4</f>
        <v>Third Language  (SANSKRIT)</v>
      </c>
      <c r="Z4" s="689" t="str">
        <f>'Complete Statement (Sess. Marks'!EF4</f>
        <v>MATHEMATICS</v>
      </c>
      <c r="AA4" s="737" t="str">
        <f>'Complete Statement (Sess. Marks'!EJ4</f>
        <v>SCIENCE</v>
      </c>
      <c r="AB4" s="689" t="str">
        <f>'Complete Statement (Sess. Marks'!EN4</f>
        <v>SOCIAL SCIENCE</v>
      </c>
      <c r="AC4" s="735" t="str">
        <f>'Complete Statement (Sess. Marks'!ER4</f>
        <v>BUSINESS STUDY</v>
      </c>
      <c r="AD4" s="714" t="str">
        <f>'Complete Statement (Sess. Marks'!EV4</f>
        <v>H&amp;C of Raj.</v>
      </c>
      <c r="AE4" s="715"/>
      <c r="AF4" s="716" t="str">
        <f>'Complete Statement (Sess. Marks'!EX4</f>
        <v>F.O.I.T.</v>
      </c>
      <c r="AG4" s="717"/>
      <c r="AH4" s="695" t="str">
        <f>'Complete Statement (Sess. Marks'!EZ4</f>
        <v>H&amp;P Edu.</v>
      </c>
      <c r="AI4" s="696"/>
      <c r="AJ4" s="691" t="str">
        <f>'Complete Statement (Sess. Marks'!FB4</f>
        <v>SUPW</v>
      </c>
      <c r="AK4" s="692"/>
      <c r="AL4" s="695" t="str">
        <f>'Complete Statement (Sess. Marks'!FD4</f>
        <v>Art Edu.</v>
      </c>
      <c r="AM4" s="696"/>
      <c r="AN4" s="728"/>
    </row>
    <row r="5" spans="1:40" s="73" customFormat="1" ht="85.5" customHeight="1">
      <c r="A5" s="729"/>
      <c r="B5" s="718" t="str">
        <f>'Marks Entry'!C6</f>
        <v>Sr. No.</v>
      </c>
      <c r="C5" s="720" t="str">
        <f>'Marks Entry'!D6</f>
        <v>Class</v>
      </c>
      <c r="D5" s="720" t="str">
        <f>'Marks Entry'!E6</f>
        <v>Scholar Number</v>
      </c>
      <c r="E5" s="722" t="str">
        <f>'Marks Entry'!F6</f>
        <v>Board Roll No.</v>
      </c>
      <c r="F5" s="720" t="str">
        <f>'Marks Entry'!G6</f>
        <v>School Roll Number</v>
      </c>
      <c r="G5" s="722" t="str">
        <f>'Marks Entry'!H6</f>
        <v>Student's Name</v>
      </c>
      <c r="H5" s="722" t="str">
        <f>'Marks Entry'!I6</f>
        <v>Father's Name</v>
      </c>
      <c r="I5" s="722" t="str">
        <f>'Marks Entry'!J6</f>
        <v>Mother's Name</v>
      </c>
      <c r="J5" s="725" t="str">
        <f>'Marks Entry'!K6</f>
        <v>Date Of Birth</v>
      </c>
      <c r="K5" s="727">
        <f>IF($K$2='Complete Statement (Sess. Marks'!$O$2,'Complete Statement (Sess. Marks'!O5,IF($K$2='Complete Statement (Sess. Marks'!$Z$2,'Complete Statement (Sess. Marks'!Z5,IF($K$2='Complete Statement (Sess. Marks'!$AK$2,'Complete Statement (Sess. Marks'!AK5,IF($K$2='Complete Statement (Sess. Marks'!$AV$2,'Complete Statement (Sess. Marks'!AV5,IF($K$2='Complete Statement (Sess. Marks'!$BG$2,'Complete Statement (Sess. Marks'!BG5,IF($K$2='Complete Statement (Sess. Marks'!$BR$2,'Complete Statement (Sess. Marks'!BR5,IF($K$2='Complete Statement (Sess. Marks'!$CN$2,'Complete Statement (Sess. Marks'!CN5,IF($K$2='Complete Statement (Sess. Marks'!$CR$2,'Complete Statement (Sess. Marks'!CR5,IF($K$2='Complete Statement (Sess. Marks'!$CV$2,'Complete Statement (Sess. Marks'!CV5,"")))))))))</f>
        <v>0</v>
      </c>
      <c r="L5" s="724">
        <f>IF($K$2='Complete Statement (Sess. Marks'!$O$2,'Complete Statement (Sess. Marks'!P5,IF($K$2='Complete Statement (Sess. Marks'!$Z$2,'Complete Statement (Sess. Marks'!AA5,IF($K$2='Complete Statement (Sess. Marks'!$AK$2,'Complete Statement (Sess. Marks'!AL5,IF($K$2='Complete Statement (Sess. Marks'!$AV$2,'Complete Statement (Sess. Marks'!AW5,IF($K$2='Complete Statement (Sess. Marks'!$BG$2,'Complete Statement (Sess. Marks'!BH5,IF($K$2='Complete Statement (Sess. Marks'!$BR$2,'Complete Statement (Sess. Marks'!BS5,IF($K$2='Complete Statement (Sess. Marks'!$CN$2,'Complete Statement (Sess. Marks'!CO5,IF($K$2='Complete Statement (Sess. Marks'!$CR$2,'Complete Statement (Sess. Marks'!CS5,IF($K$2='Complete Statement (Sess. Marks'!$CV$2,'Complete Statement (Sess. Marks'!CW5,"")))))))))</f>
        <v>0</v>
      </c>
      <c r="M5" s="724">
        <f>IF($K$2='Complete Statement (Sess. Marks'!$O$2,'Complete Statement (Sess. Marks'!Q5,IF($K$2='Complete Statement (Sess. Marks'!$Z$2,'Complete Statement (Sess. Marks'!AB5,IF($K$2='Complete Statement (Sess. Marks'!$AK$2,'Complete Statement (Sess. Marks'!AM5,IF($K$2='Complete Statement (Sess. Marks'!$AV$2,'Complete Statement (Sess. Marks'!AX5,IF($K$2='Complete Statement (Sess. Marks'!$BG$2,'Complete Statement (Sess. Marks'!BI5,IF($K$2='Complete Statement (Sess. Marks'!$BR$2,'Complete Statement (Sess. Marks'!BT5,IF($K$2='Complete Statement (Sess. Marks'!$CN$2,'Complete Statement (Sess. Marks'!CP5,IF($K$2='Complete Statement (Sess. Marks'!$CR$2,'Complete Statement (Sess. Marks'!CT5,IF($K$2='Complete Statement (Sess. Marks'!$CV$2,'Complete Statement (Sess. Marks'!CX5,"")))))))))</f>
        <v>0</v>
      </c>
      <c r="N5" s="724">
        <f>IF($K$2='Complete Statement (Sess. Marks'!$O$2,'Complete Statement (Sess. Marks'!R5,IF($K$2='Complete Statement (Sess. Marks'!$Z$2,'Complete Statement (Sess. Marks'!AC5,IF($K$2='Complete Statement (Sess. Marks'!$AK$2,'Complete Statement (Sess. Marks'!AN5,IF($K$2='Complete Statement (Sess. Marks'!$AV$2,'Complete Statement (Sess. Marks'!AY5,IF($K$2='Complete Statement (Sess. Marks'!$BG$2,'Complete Statement (Sess. Marks'!BJ5,IF($K$2='Complete Statement (Sess. Marks'!$BR$2,'Complete Statement (Sess. Marks'!BU5,IF($K$2='Complete Statement (Sess. Marks'!$CN$2,'Complete Statement (Sess. Marks'!CQ5,IF($K$2='Complete Statement (Sess. Marks'!$CR$2,'Complete Statement (Sess. Marks'!CU5,IF($K$2='Complete Statement (Sess. Marks'!$CV$2,'Complete Statement (Sess. Marks'!CY5,"")))))))))</f>
        <v>0</v>
      </c>
      <c r="O5" s="724">
        <f>IF($K$2='Complete Statement (Sess. Marks'!$O$2,'Complete Statement (Sess. Marks'!S5,IF($K$2='Complete Statement (Sess. Marks'!$Z$2,'Complete Statement (Sess. Marks'!AD5,IF($K$2='Complete Statement (Sess. Marks'!$AK$2,'Complete Statement (Sess. Marks'!AO5,IF($K$2='Complete Statement (Sess. Marks'!$AV$2,'Complete Statement (Sess. Marks'!AZ5,IF($K$2='Complete Statement (Sess. Marks'!$BG$2,'Complete Statement (Sess. Marks'!BK5,IF($K$2='Complete Statement (Sess. Marks'!$BR$2,'Complete Statement (Sess. Marks'!BV5,IF($K$2='Complete Statement (Sess. Marks'!$CN$2,'Complete Statement (Sess. Marks'!CR5,IF($K$2='Complete Statement (Sess. Marks'!$CR$2,'Complete Statement (Sess. Marks'!CV5,IF($K$2='Complete Statement (Sess. Marks'!$CV$2,'Complete Statement (Sess. Marks'!CZ5,"")))))))))</f>
        <v>0</v>
      </c>
      <c r="P5" s="724">
        <f>IF($K$2='Complete Statement (Sess. Marks'!$O$2,'Complete Statement (Sess. Marks'!T5,IF($K$2='Complete Statement (Sess. Marks'!$Z$2,'Complete Statement (Sess. Marks'!AE5,IF($K$2='Complete Statement (Sess. Marks'!$AK$2,'Complete Statement (Sess. Marks'!AP5,IF($K$2='Complete Statement (Sess. Marks'!$AV$2,'Complete Statement (Sess. Marks'!BA5,IF($K$2='Complete Statement (Sess. Marks'!$BG$2,'Complete Statement (Sess. Marks'!BL5,IF($K$2='Complete Statement (Sess. Marks'!$BR$2,'Complete Statement (Sess. Marks'!BW5,IF($K$2='Complete Statement (Sess. Marks'!$CN$2,'Complete Statement (Sess. Marks'!CS5,IF($K$2='Complete Statement (Sess. Marks'!$CR$2,'Complete Statement (Sess. Marks'!CW5,IF($K$2='Complete Statement (Sess. Marks'!$CV$2,'Complete Statement (Sess. Marks'!DA5,"")))))))))</f>
        <v>0</v>
      </c>
      <c r="Q5" s="724">
        <f>IF($K$2='Complete Statement (Sess. Marks'!$O$2,'Complete Statement (Sess. Marks'!U5,IF($K$2='Complete Statement (Sess. Marks'!$Z$2,'Complete Statement (Sess. Marks'!AF5,IF($K$2='Complete Statement (Sess. Marks'!$AK$2,'Complete Statement (Sess. Marks'!AQ5,IF($K$2='Complete Statement (Sess. Marks'!$AV$2,'Complete Statement (Sess. Marks'!BB5,IF($K$2='Complete Statement (Sess. Marks'!$BG$2,'Complete Statement (Sess. Marks'!BM5,IF($K$2='Complete Statement (Sess. Marks'!$BR$2,'Complete Statement (Sess. Marks'!BX5,IF($K$2='Complete Statement (Sess. Marks'!$CN$2,'Complete Statement (Sess. Marks'!CT5,IF($K$2='Complete Statement (Sess. Marks'!$CR$2,'Complete Statement (Sess. Marks'!CX5,IF($K$2='Complete Statement (Sess. Marks'!$CV$2,'Complete Statement (Sess. Marks'!DB5,"")))))))))</f>
        <v>0</v>
      </c>
      <c r="R5" s="724">
        <f>IF($K$2='Complete Statement (Sess. Marks'!$O$2,'Complete Statement (Sess. Marks'!V5,IF($K$2='Complete Statement (Sess. Marks'!$Z$2,'Complete Statement (Sess. Marks'!AG5,IF($K$2='Complete Statement (Sess. Marks'!$AK$2,'Complete Statement (Sess. Marks'!AR5,IF($K$2='Complete Statement (Sess. Marks'!$AV$2,'Complete Statement (Sess. Marks'!BC5,IF($K$2='Complete Statement (Sess. Marks'!$BG$2,'Complete Statement (Sess. Marks'!BN5,IF($K$2='Complete Statement (Sess. Marks'!$BR$2,'Complete Statement (Sess. Marks'!BY5,IF($K$2='Complete Statement (Sess. Marks'!$CN$2,'Complete Statement (Sess. Marks'!CU5,IF($K$2='Complete Statement (Sess. Marks'!$CR$2,'Complete Statement (Sess. Marks'!CY5,IF($K$2='Complete Statement (Sess. Marks'!$CV$2,'Complete Statement (Sess. Marks'!DC5,"")))))))))</f>
        <v>0</v>
      </c>
      <c r="S5" s="724">
        <f>IF($K$2='Complete Statement (Sess. Marks'!$O$2,'Complete Statement (Sess. Marks'!W5,IF($K$2='Complete Statement (Sess. Marks'!$Z$2,'Complete Statement (Sess. Marks'!AH5,IF($K$2='Complete Statement (Sess. Marks'!$AK$2,'Complete Statement (Sess. Marks'!AS5,IF($K$2='Complete Statement (Sess. Marks'!$AV$2,'Complete Statement (Sess. Marks'!BD5,IF($K$2='Complete Statement (Sess. Marks'!$BG$2,'Complete Statement (Sess. Marks'!BO5,IF($K$2='Complete Statement (Sess. Marks'!$BR$2,'Complete Statement (Sess. Marks'!BZ5,IF($K$2='Complete Statement (Sess. Marks'!$CN$2,'Complete Statement (Sess. Marks'!CV5,IF($K$2='Complete Statement (Sess. Marks'!$CR$2,'Complete Statement (Sess. Marks'!CZ5,IF($K$2='Complete Statement (Sess. Marks'!$CV$2,'Complete Statement (Sess. Marks'!DD5,"")))))))))</f>
        <v>0</v>
      </c>
      <c r="T5" s="724">
        <f>IF($K$2='Complete Statement (Sess. Marks'!$O$2,'Complete Statement (Sess. Marks'!X5,IF($K$2='Complete Statement (Sess. Marks'!$Z$2,'Complete Statement (Sess. Marks'!AI5,IF($K$2='Complete Statement (Sess. Marks'!$AK$2,'Complete Statement (Sess. Marks'!AT5,IF($K$2='Complete Statement (Sess. Marks'!$AV$2,'Complete Statement (Sess. Marks'!BE5,IF($K$2='Complete Statement (Sess. Marks'!$BG$2,'Complete Statement (Sess. Marks'!BP5,IF($K$2='Complete Statement (Sess. Marks'!$BR$2,'Complete Statement (Sess. Marks'!CA5,IF($K$2='Complete Statement (Sess. Marks'!$CN$2,'Complete Statement (Sess. Marks'!CW5,IF($K$2='Complete Statement (Sess. Marks'!$CR$2,'Complete Statement (Sess. Marks'!DA5,IF($K$2='Complete Statement (Sess. Marks'!$CV$2,'Complete Statement (Sess. Marks'!DE5,"")))))))))</f>
        <v>0</v>
      </c>
      <c r="U5" s="750">
        <f>IF($K$2='Complete Statement (Sess. Marks'!$O$2,'Complete Statement (Sess. Marks'!Y5,IF($K$2='Complete Statement (Sess. Marks'!$Z$2,'Complete Statement (Sess. Marks'!AJ5,IF($K$2='Complete Statement (Sess. Marks'!$AK$2,'Complete Statement (Sess. Marks'!AU5,IF($K$2='Complete Statement (Sess. Marks'!$AV$2,'Complete Statement (Sess. Marks'!BF5,IF($K$2='Complete Statement (Sess. Marks'!$BG$2,'Complete Statement (Sess. Marks'!BQ5,IF($K$2='Complete Statement (Sess. Marks'!$BR$2,'Complete Statement (Sess. Marks'!CB5,IF($K$2='Complete Statement (Sess. Marks'!$CN$2,'Complete Statement (Sess. Marks'!CX5,IF($K$2='Complete Statement (Sess. Marks'!$CR$2,'Complete Statement (Sess. Marks'!DB5,IF($K$2='Complete Statement (Sess. Marks'!$CV$2,'Complete Statement (Sess. Marks'!DF5,"")))))))))</f>
        <v>0</v>
      </c>
      <c r="V5" s="662"/>
      <c r="W5" s="734"/>
      <c r="X5" s="690"/>
      <c r="Y5" s="740"/>
      <c r="Z5" s="690"/>
      <c r="AA5" s="738"/>
      <c r="AB5" s="690"/>
      <c r="AC5" s="736"/>
      <c r="AD5" s="165" t="s">
        <v>95</v>
      </c>
      <c r="AE5" s="706" t="s">
        <v>44</v>
      </c>
      <c r="AF5" s="380" t="s">
        <v>95</v>
      </c>
      <c r="AG5" s="708" t="s">
        <v>44</v>
      </c>
      <c r="AH5" s="166" t="s">
        <v>95</v>
      </c>
      <c r="AI5" s="697" t="s">
        <v>44</v>
      </c>
      <c r="AJ5" s="380" t="s">
        <v>95</v>
      </c>
      <c r="AK5" s="693" t="s">
        <v>44</v>
      </c>
      <c r="AL5" s="166" t="s">
        <v>95</v>
      </c>
      <c r="AM5" s="697" t="s">
        <v>44</v>
      </c>
      <c r="AN5" s="728"/>
    </row>
    <row r="6" spans="1:40" ht="15.75" customHeight="1" thickBot="1">
      <c r="A6" s="729"/>
      <c r="B6" s="719"/>
      <c r="C6" s="721"/>
      <c r="D6" s="721"/>
      <c r="E6" s="723"/>
      <c r="F6" s="721"/>
      <c r="G6" s="723"/>
      <c r="H6" s="723"/>
      <c r="I6" s="723"/>
      <c r="J6" s="726"/>
      <c r="K6" s="106">
        <f>IF($K$2='Complete Statement (Sess. Marks'!$O$2,'Complete Statement (Sess. Marks'!O6,IF($K$2='Complete Statement (Sess. Marks'!$Z$2,'Complete Statement (Sess. Marks'!Z6,IF($K$2='Complete Statement (Sess. Marks'!$AK$2,'Complete Statement (Sess. Marks'!AK6,IF($K$2='Complete Statement (Sess. Marks'!$AV$2,'Complete Statement (Sess. Marks'!AV6,IF($K$2='Complete Statement (Sess. Marks'!$BG$2,'Complete Statement (Sess. Marks'!BG6,IF($K$2='Complete Statement (Sess. Marks'!$BR$2,'Complete Statement (Sess. Marks'!BR6,IF($K$2='Complete Statement (Sess. Marks'!$CC$2,'Complete Statement (Sess. Marks'!CC6,"")))))))</f>
        <v>10</v>
      </c>
      <c r="L6" s="107">
        <f>IF($K$2='Complete Statement (Sess. Marks'!$O$2,'Complete Statement (Sess. Marks'!P6,IF($K$2='Complete Statement (Sess. Marks'!$Z$2,'Complete Statement (Sess. Marks'!AA6,IF($K$2='Complete Statement (Sess. Marks'!$AK$2,'Complete Statement (Sess. Marks'!AL6,IF($K$2='Complete Statement (Sess. Marks'!$AV$2,'Complete Statement (Sess. Marks'!AW6,IF($K$2='Complete Statement (Sess. Marks'!$BG$2,'Complete Statement (Sess. Marks'!BH6,IF($K$2='Complete Statement (Sess. Marks'!$BR$2,'Complete Statement (Sess. Marks'!BS6,IF($K$2='Complete Statement (Sess. Marks'!$CC$2,'Complete Statement (Sess. Marks'!CD6,"")))))))</f>
        <v>10</v>
      </c>
      <c r="M6" s="107">
        <f>IF($K$2='Complete Statement (Sess. Marks'!$O$2,'Complete Statement (Sess. Marks'!Q6,IF($K$2='Complete Statement (Sess. Marks'!$Z$2,'Complete Statement (Sess. Marks'!AB6,IF($K$2='Complete Statement (Sess. Marks'!$AK$2,'Complete Statement (Sess. Marks'!AM6,IF($K$2='Complete Statement (Sess. Marks'!$AV$2,'Complete Statement (Sess. Marks'!AX6,IF($K$2='Complete Statement (Sess. Marks'!$BG$2,'Complete Statement (Sess. Marks'!BI6,IF($K$2='Complete Statement (Sess. Marks'!$BR$2,'Complete Statement (Sess. Marks'!BT6,IF($K$2='Complete Statement (Sess. Marks'!$CC$2,'Complete Statement (Sess. Marks'!CE6,"")))))))</f>
        <v>10</v>
      </c>
      <c r="N6" s="107">
        <f>IF($K$2='Complete Statement (Sess. Marks'!$O$2,'Complete Statement (Sess. Marks'!R6,IF($K$2='Complete Statement (Sess. Marks'!$Z$2,'Complete Statement (Sess. Marks'!AC6,IF($K$2='Complete Statement (Sess. Marks'!$AK$2,'Complete Statement (Sess. Marks'!AN6,IF($K$2='Complete Statement (Sess. Marks'!$AV$2,'Complete Statement (Sess. Marks'!AY6,IF($K$2='Complete Statement (Sess. Marks'!$BG$2,'Complete Statement (Sess. Marks'!BJ6,IF($K$2='Complete Statement (Sess. Marks'!$BR$2,'Complete Statement (Sess. Marks'!BU6,IF($K$2='Complete Statement (Sess. Marks'!$CC$2,'Complete Statement (Sess. Marks'!CF6,"")))))))</f>
        <v>70</v>
      </c>
      <c r="O6" s="107">
        <f>IF($K$2='Complete Statement (Sess. Marks'!$O$2,'Complete Statement (Sess. Marks'!S6,IF($K$2='Complete Statement (Sess. Marks'!$Z$2,'Complete Statement (Sess. Marks'!AD6,IF($K$2='Complete Statement (Sess. Marks'!$AK$2,'Complete Statement (Sess. Marks'!AO6,IF($K$2='Complete Statement (Sess. Marks'!$AV$2,'Complete Statement (Sess. Marks'!AZ6,IF($K$2='Complete Statement (Sess. Marks'!$BG$2,'Complete Statement (Sess. Marks'!BK6,IF($K$2='Complete Statement (Sess. Marks'!$BR$2,'Complete Statement (Sess. Marks'!BV6,IF($K$2='Complete Statement (Sess. Marks'!$CC$2,'Complete Statement (Sess. Marks'!CG6,"")))))))</f>
        <v>100</v>
      </c>
      <c r="P6" s="107">
        <f>IF($K$2='Complete Statement (Sess. Marks'!$O$2,'Complete Statement (Sess. Marks'!T6,IF($K$2='Complete Statement (Sess. Marks'!$Z$2,'Complete Statement (Sess. Marks'!AE6,IF($K$2='Complete Statement (Sess. Marks'!$AK$2,'Complete Statement (Sess. Marks'!AP6,IF($K$2='Complete Statement (Sess. Marks'!$AV$2,'Complete Statement (Sess. Marks'!BA6,IF($K$2='Complete Statement (Sess. Marks'!$BG$2,'Complete Statement (Sess. Marks'!BL6,IF($K$2='Complete Statement (Sess. Marks'!$BR$2,'Complete Statement (Sess. Marks'!BW6,IF($K$2='Complete Statement (Sess. Marks'!$CC$2,'Complete Statement (Sess. Marks'!CH6,"")))))))</f>
        <v>10</v>
      </c>
      <c r="Q6" s="152">
        <f>IF($K$2='Complete Statement (Sess. Marks'!$O$2,'Complete Statement (Sess. Marks'!U6,IF($K$2='Complete Statement (Sess. Marks'!$Z$2,'Complete Statement (Sess. Marks'!AF6,IF($K$2='Complete Statement (Sess. Marks'!$AK$2,'Complete Statement (Sess. Marks'!AQ6,IF($K$2='Complete Statement (Sess. Marks'!$AV$2,'Complete Statement (Sess. Marks'!BB6,IF($K$2='Complete Statement (Sess. Marks'!$BG$2,'Complete Statement (Sess. Marks'!BM6,IF($K$2='Complete Statement (Sess. Marks'!$BR$2,'Complete Statement (Sess. Marks'!BX6,IF($K$2='Complete Statement (Sess. Marks'!$CC$2,'Complete Statement (Sess. Marks'!CI6,"")))))))</f>
        <v>5</v>
      </c>
      <c r="R6" s="107">
        <f>IF($K$2='Complete Statement (Sess. Marks'!$O$2,'Complete Statement (Sess. Marks'!V6,IF($K$2='Complete Statement (Sess. Marks'!$Z$2,'Complete Statement (Sess. Marks'!AG6,IF($K$2='Complete Statement (Sess. Marks'!$AK$2,'Complete Statement (Sess. Marks'!AR6,IF($K$2='Complete Statement (Sess. Marks'!$AV$2,'Complete Statement (Sess. Marks'!BC6,IF($K$2='Complete Statement (Sess. Marks'!$BG$2,'Complete Statement (Sess. Marks'!BN6,IF($K$2='Complete Statement (Sess. Marks'!$BR$2,'Complete Statement (Sess. Marks'!BY6,IF($K$2='Complete Statement (Sess. Marks'!$CC$2,'Complete Statement (Sess. Marks'!CJ6,"")))))))</f>
        <v>3</v>
      </c>
      <c r="S6" s="107">
        <f>IF($K$2='Complete Statement (Sess. Marks'!$O$2,'Complete Statement (Sess. Marks'!W6,IF($K$2='Complete Statement (Sess. Marks'!$Z$2,'Complete Statement (Sess. Marks'!AH6,IF($K$2='Complete Statement (Sess. Marks'!$AK$2,'Complete Statement (Sess. Marks'!AS6,IF($K$2='Complete Statement (Sess. Marks'!$AV$2,'Complete Statement (Sess. Marks'!BD6,IF($K$2='Complete Statement (Sess. Marks'!$BG$2,'Complete Statement (Sess. Marks'!BO6,IF($K$2='Complete Statement (Sess. Marks'!$BR$2,'Complete Statement (Sess. Marks'!BZ6,IF($K$2='Complete Statement (Sess. Marks'!$CC$2,'Complete Statement (Sess. Marks'!CK6,"")))))))</f>
        <v>2</v>
      </c>
      <c r="T6" s="107">
        <f>IF($K$2='Complete Statement (Sess. Marks'!$O$2,'Complete Statement (Sess. Marks'!X6,IF($K$2='Complete Statement (Sess. Marks'!$Z$2,'Complete Statement (Sess. Marks'!AI6,IF($K$2='Complete Statement (Sess. Marks'!$AK$2,'Complete Statement (Sess. Marks'!AT6,IF($K$2='Complete Statement (Sess. Marks'!$AV$2,'Complete Statement (Sess. Marks'!BE6,IF($K$2='Complete Statement (Sess. Marks'!$BG$2,'Complete Statement (Sess. Marks'!BP6,IF($K$2='Complete Statement (Sess. Marks'!$BR$2,'Complete Statement (Sess. Marks'!CA6,IF($K$2='Complete Statement (Sess. Marks'!$CC$2,'Complete Statement (Sess. Marks'!CL6,"")))))))</f>
        <v>10</v>
      </c>
      <c r="U6" s="108">
        <f>IF($K$2='Complete Statement (Sess. Marks'!$O$2,'Complete Statement (Sess. Marks'!Y6,IF($K$2='Complete Statement (Sess. Marks'!$Z$2,'Complete Statement (Sess. Marks'!AJ6,IF($K$2='Complete Statement (Sess. Marks'!$AK$2,'Complete Statement (Sess. Marks'!AU6,IF($K$2='Complete Statement (Sess. Marks'!$AV$2,'Complete Statement (Sess. Marks'!BF6,IF($K$2='Complete Statement (Sess. Marks'!$BG$2,'Complete Statement (Sess. Marks'!BQ6,IF($K$2='Complete Statement (Sess. Marks'!$BR$2,'Complete Statement (Sess. Marks'!CB6,IF($K$2='Complete Statement (Sess. Marks'!$CC$2,'Complete Statement (Sess. Marks'!CM6,"")))))))</f>
        <v>20</v>
      </c>
      <c r="V6" s="662"/>
      <c r="W6" s="361">
        <v>20</v>
      </c>
      <c r="X6" s="374">
        <v>20</v>
      </c>
      <c r="Y6" s="362">
        <v>20</v>
      </c>
      <c r="Z6" s="374">
        <v>20</v>
      </c>
      <c r="AA6" s="362">
        <v>20</v>
      </c>
      <c r="AB6" s="374">
        <v>20</v>
      </c>
      <c r="AC6" s="370">
        <f>IF(AC4=0,"",20)</f>
        <v>20</v>
      </c>
      <c r="AD6" s="363">
        <v>100</v>
      </c>
      <c r="AE6" s="707"/>
      <c r="AF6" s="381">
        <v>100</v>
      </c>
      <c r="AG6" s="709"/>
      <c r="AH6" s="363">
        <v>100</v>
      </c>
      <c r="AI6" s="698"/>
      <c r="AJ6" s="381">
        <v>100</v>
      </c>
      <c r="AK6" s="694"/>
      <c r="AL6" s="363">
        <v>100</v>
      </c>
      <c r="AM6" s="698"/>
      <c r="AN6" s="728"/>
    </row>
    <row r="7" spans="1:40" s="24" customFormat="1" ht="17.25" customHeight="1">
      <c r="A7" s="729"/>
      <c r="B7" s="109">
        <f>IF(D7&gt;0,1,0)</f>
        <v>1</v>
      </c>
      <c r="C7" s="110">
        <f>'Marks Entry'!D9</f>
        <v>10</v>
      </c>
      <c r="D7" s="110">
        <f>'Marks Entry'!E9</f>
        <v>1731</v>
      </c>
      <c r="E7" s="131">
        <f>'Marks Entry'!F9</f>
        <v>0</v>
      </c>
      <c r="F7" s="110">
        <f>'Marks Entry'!G9</f>
        <v>0</v>
      </c>
      <c r="G7" s="110" t="str">
        <f>'Marks Entry'!H9</f>
        <v>Archana Kanwar</v>
      </c>
      <c r="H7" s="110" t="str">
        <f>'Marks Entry'!I9</f>
        <v>Madan Singh</v>
      </c>
      <c r="I7" s="110" t="str">
        <f>'Marks Entry'!J9</f>
        <v>Suraj Kanwar</v>
      </c>
      <c r="J7" s="112">
        <f>'Marks Entry'!K9</f>
        <v>39849</v>
      </c>
      <c r="K7" s="103">
        <f>IF($K$2='Complete Statement (Sess. Marks'!$O$2,'Complete Statement (Sess. Marks'!O7,IF($K$2='Complete Statement (Sess. Marks'!$Z$2,'Complete Statement (Sess. Marks'!Z7,IF($K$2='Complete Statement (Sess. Marks'!$AK$2,'Complete Statement (Sess. Marks'!AK7,IF($K$2='Complete Statement (Sess. Marks'!$AV$2,'Complete Statement (Sess. Marks'!AV7,IF($K$2='Complete Statement (Sess. Marks'!$BG$2,'Complete Statement (Sess. Marks'!BG7,IF($K$2='Complete Statement (Sess. Marks'!$BR$2,'Complete Statement (Sess. Marks'!BR7,IF($K$2='Complete Statement (Sess. Marks'!$CC$2,'Complete Statement (Sess. Marks'!CC7,"")))))))</f>
        <v>8</v>
      </c>
      <c r="L7" s="104">
        <f>IF($K$2='Complete Statement (Sess. Marks'!$O$2,'Complete Statement (Sess. Marks'!P7,IF($K$2='Complete Statement (Sess. Marks'!$Z$2,'Complete Statement (Sess. Marks'!AA7,IF($K$2='Complete Statement (Sess. Marks'!$AK$2,'Complete Statement (Sess. Marks'!AL7,IF($K$2='Complete Statement (Sess. Marks'!$AV$2,'Complete Statement (Sess. Marks'!AW7,IF($K$2='Complete Statement (Sess. Marks'!$BG$2,'Complete Statement (Sess. Marks'!BH7,IF($K$2='Complete Statement (Sess. Marks'!$BR$2,'Complete Statement (Sess. Marks'!BS7,IF($K$2='Complete Statement (Sess. Marks'!$CC$2,'Complete Statement (Sess. Marks'!CD7,"")))))))</f>
        <v>8</v>
      </c>
      <c r="M7" s="104">
        <f>IF($K$2='Complete Statement (Sess. Marks'!$O$2,'Complete Statement (Sess. Marks'!Q7,IF($K$2='Complete Statement (Sess. Marks'!$Z$2,'Complete Statement (Sess. Marks'!AB7,IF($K$2='Complete Statement (Sess. Marks'!$AK$2,'Complete Statement (Sess. Marks'!AM7,IF($K$2='Complete Statement (Sess. Marks'!$AV$2,'Complete Statement (Sess. Marks'!AX7,IF($K$2='Complete Statement (Sess. Marks'!$BG$2,'Complete Statement (Sess. Marks'!BI7,IF($K$2='Complete Statement (Sess. Marks'!$BR$2,'Complete Statement (Sess. Marks'!BT7,IF($K$2='Complete Statement (Sess. Marks'!$CC$2,'Complete Statement (Sess. Marks'!CE7,"")))))))</f>
        <v>8</v>
      </c>
      <c r="N7" s="104">
        <f>IF($K$2='Complete Statement (Sess. Marks'!$O$2,'Complete Statement (Sess. Marks'!R7,IF($K$2='Complete Statement (Sess. Marks'!$Z$2,'Complete Statement (Sess. Marks'!AC7,IF($K$2='Complete Statement (Sess. Marks'!$AK$2,'Complete Statement (Sess. Marks'!AN7,IF($K$2='Complete Statement (Sess. Marks'!$AV$2,'Complete Statement (Sess. Marks'!AY7,IF($K$2='Complete Statement (Sess. Marks'!$BG$2,'Complete Statement (Sess. Marks'!BJ7,IF($K$2='Complete Statement (Sess. Marks'!$BR$2,'Complete Statement (Sess. Marks'!BU7,IF($K$2='Complete Statement (Sess. Marks'!$CC$2,'Complete Statement (Sess. Marks'!CF7,"")))))))</f>
        <v>60</v>
      </c>
      <c r="O7" s="104">
        <f>IF($K$2='Complete Statement (Sess. Marks'!$O$2,'Complete Statement (Sess. Marks'!S7,IF($K$2='Complete Statement (Sess. Marks'!$Z$2,'Complete Statement (Sess. Marks'!AD7,IF($K$2='Complete Statement (Sess. Marks'!$AK$2,'Complete Statement (Sess. Marks'!AO7,IF($K$2='Complete Statement (Sess. Marks'!$AV$2,'Complete Statement (Sess. Marks'!AZ7,IF($K$2='Complete Statement (Sess. Marks'!$BG$2,'Complete Statement (Sess. Marks'!BK7,IF($K$2='Complete Statement (Sess. Marks'!$BR$2,'Complete Statement (Sess. Marks'!BV7,IF($K$2='Complete Statement (Sess. Marks'!$CC$2,'Complete Statement (Sess. Marks'!CG7,"")))))))</f>
        <v>84</v>
      </c>
      <c r="P7" s="104">
        <f>IF($K$2='Complete Statement (Sess. Marks'!$O$2,'Complete Statement (Sess. Marks'!T7,IF($K$2='Complete Statement (Sess. Marks'!$Z$2,'Complete Statement (Sess. Marks'!AE7,IF($K$2='Complete Statement (Sess. Marks'!$AK$2,'Complete Statement (Sess. Marks'!AP7,IF($K$2='Complete Statement (Sess. Marks'!$AV$2,'Complete Statement (Sess. Marks'!BA7,IF($K$2='Complete Statement (Sess. Marks'!$BG$2,'Complete Statement (Sess. Marks'!BL7,IF($K$2='Complete Statement (Sess. Marks'!$BR$2,'Complete Statement (Sess. Marks'!BW7,IF($K$2='Complete Statement (Sess. Marks'!$CC$2,'Complete Statement (Sess. Marks'!CH7,"")))))))</f>
        <v>9</v>
      </c>
      <c r="Q7" s="104">
        <f>IF($K$2='Complete Statement (Sess. Marks'!$O$2,'Complete Statement (Sess. Marks'!U7,IF($K$2='Complete Statement (Sess. Marks'!$Z$2,'Complete Statement (Sess. Marks'!AF7,IF($K$2='Complete Statement (Sess. Marks'!$AK$2,'Complete Statement (Sess. Marks'!AQ7,IF($K$2='Complete Statement (Sess. Marks'!$AV$2,'Complete Statement (Sess. Marks'!BB7,IF($K$2='Complete Statement (Sess. Marks'!$BG$2,'Complete Statement (Sess. Marks'!BM7,IF($K$2='Complete Statement (Sess. Marks'!$BR$2,'Complete Statement (Sess. Marks'!BX7,IF($K$2='Complete Statement (Sess. Marks'!$CC$2,'Complete Statement (Sess. Marks'!CI7,"")))))))</f>
        <v>5</v>
      </c>
      <c r="R7" s="104">
        <f>IF($K$2='Complete Statement (Sess. Marks'!$O$2,'Complete Statement (Sess. Marks'!V7,IF($K$2='Complete Statement (Sess. Marks'!$Z$2,'Complete Statement (Sess. Marks'!AG7,IF($K$2='Complete Statement (Sess. Marks'!$AK$2,'Complete Statement (Sess. Marks'!AR7,IF($K$2='Complete Statement (Sess. Marks'!$AV$2,'Complete Statement (Sess. Marks'!BC7,IF($K$2='Complete Statement (Sess. Marks'!$BG$2,'Complete Statement (Sess. Marks'!BN7,IF($K$2='Complete Statement (Sess. Marks'!$BR$2,'Complete Statement (Sess. Marks'!BY7,IF($K$2='Complete Statement (Sess. Marks'!$CC$2,'Complete Statement (Sess. Marks'!CJ7,"")))))))</f>
        <v>0</v>
      </c>
      <c r="S7" s="104">
        <f>IF($K$2='Complete Statement (Sess. Marks'!$O$2,'Complete Statement (Sess. Marks'!W7,IF($K$2='Complete Statement (Sess. Marks'!$Z$2,'Complete Statement (Sess. Marks'!AH7,IF($K$2='Complete Statement (Sess. Marks'!$AK$2,'Complete Statement (Sess. Marks'!AS7,IF($K$2='Complete Statement (Sess. Marks'!$AV$2,'Complete Statement (Sess. Marks'!BD7,IF($K$2='Complete Statement (Sess. Marks'!$BG$2,'Complete Statement (Sess. Marks'!BO7,IF($K$2='Complete Statement (Sess. Marks'!$BR$2,'Complete Statement (Sess. Marks'!BZ7,IF($K$2='Complete Statement (Sess. Marks'!$CC$2,'Complete Statement (Sess. Marks'!CK7,"")))))))</f>
        <v>2</v>
      </c>
      <c r="T7" s="104">
        <f>IF($K$2='Complete Statement (Sess. Marks'!$O$2,'Complete Statement (Sess. Marks'!X7,IF($K$2='Complete Statement (Sess. Marks'!$Z$2,'Complete Statement (Sess. Marks'!AI7,IF($K$2='Complete Statement (Sess. Marks'!$AK$2,'Complete Statement (Sess. Marks'!AT7,IF($K$2='Complete Statement (Sess. Marks'!$AV$2,'Complete Statement (Sess. Marks'!BE7,IF($K$2='Complete Statement (Sess. Marks'!$BG$2,'Complete Statement (Sess. Marks'!BP7,IF($K$2='Complete Statement (Sess. Marks'!$BR$2,'Complete Statement (Sess. Marks'!CA7,IF($K$2='Complete Statement (Sess. Marks'!$CC$2,'Complete Statement (Sess. Marks'!CL7,"")))))))</f>
        <v>7</v>
      </c>
      <c r="U7" s="105">
        <f>IF($K$2='Complete Statement (Sess. Marks'!$O$2,'Complete Statement (Sess. Marks'!Y7,IF($K$2='Complete Statement (Sess. Marks'!$Z$2,'Complete Statement (Sess. Marks'!AJ7,IF($K$2='Complete Statement (Sess. Marks'!$AK$2,'Complete Statement (Sess. Marks'!AU7,IF($K$2='Complete Statement (Sess. Marks'!$AV$2,'Complete Statement (Sess. Marks'!BF7,IF($K$2='Complete Statement (Sess. Marks'!$BG$2,'Complete Statement (Sess. Marks'!BQ7,IF($K$2='Complete Statement (Sess. Marks'!$BR$2,'Complete Statement (Sess. Marks'!CB7,IF($K$2='Complete Statement (Sess. Marks'!$CC$2,'Complete Statement (Sess. Marks'!CM7,"")))))))</f>
        <v>16</v>
      </c>
      <c r="V7" s="662"/>
      <c r="W7" s="369">
        <f>'Complete Statement (Sess. Marks'!DW7</f>
        <v>14</v>
      </c>
      <c r="X7" s="375">
        <f>'Complete Statement (Sess. Marks'!EA7</f>
        <v>15</v>
      </c>
      <c r="Y7" s="364">
        <f>'Complete Statement (Sess. Marks'!EE7</f>
        <v>16</v>
      </c>
      <c r="Z7" s="375">
        <f>'Complete Statement (Sess. Marks'!EI7</f>
        <v>14</v>
      </c>
      <c r="AA7" s="364">
        <f>'Complete Statement (Sess. Marks'!EM7</f>
        <v>12</v>
      </c>
      <c r="AB7" s="375">
        <f>'Complete Statement (Sess. Marks'!EQ7</f>
        <v>15</v>
      </c>
      <c r="AC7" s="371">
        <f>'Complete Statement (Sess. Marks'!EU7</f>
        <v>0</v>
      </c>
      <c r="AD7" s="365">
        <f>'Complete Statement (Sess. Marks'!EV7</f>
        <v>55</v>
      </c>
      <c r="AE7" s="366" t="str">
        <f>'Complete Statement (Sess. Marks'!EW7</f>
        <v>C</v>
      </c>
      <c r="AF7" s="382">
        <f>'Complete Statement (Sess. Marks'!EX7</f>
        <v>55</v>
      </c>
      <c r="AG7" s="383" t="str">
        <f>'Complete Statement (Sess. Marks'!EY7</f>
        <v>C</v>
      </c>
      <c r="AH7" s="367">
        <f>'Complete Statement (Sess. Marks'!EZ7</f>
        <v>55</v>
      </c>
      <c r="AI7" s="368" t="str">
        <f>'Complete Statement (Sess. Marks'!FA7</f>
        <v>C</v>
      </c>
      <c r="AJ7" s="382">
        <f>'Complete Statement (Sess. Marks'!FB7</f>
        <v>66</v>
      </c>
      <c r="AK7" s="388" t="str">
        <f>'Complete Statement (Sess. Marks'!FC7</f>
        <v>B</v>
      </c>
      <c r="AL7" s="367">
        <f>'Complete Statement (Sess. Marks'!FD7</f>
        <v>66</v>
      </c>
      <c r="AM7" s="368" t="str">
        <f>'Complete Statement (Sess. Marks'!FE7</f>
        <v>B</v>
      </c>
      <c r="AN7" s="728"/>
    </row>
    <row r="8" spans="1:40" s="24" customFormat="1" ht="17.25" customHeight="1">
      <c r="A8" s="729"/>
      <c r="B8" s="111">
        <f>IF(D8&gt;0,B7+1,0)</f>
        <v>2</v>
      </c>
      <c r="C8" s="21">
        <f>'Marks Entry'!D10</f>
        <v>10</v>
      </c>
      <c r="D8" s="21">
        <f>'Marks Entry'!E10</f>
        <v>1186</v>
      </c>
      <c r="E8" s="132" t="str">
        <f>'Marks Entry'!F10</f>
        <v/>
      </c>
      <c r="F8" s="21">
        <f>'Marks Entry'!G10</f>
        <v>0</v>
      </c>
      <c r="G8" s="21" t="str">
        <f>'Marks Entry'!H10</f>
        <v>ASHOK</v>
      </c>
      <c r="H8" s="21" t="str">
        <f>'Marks Entry'!I10</f>
        <v>BABU RAM</v>
      </c>
      <c r="I8" s="21" t="str">
        <f>'Marks Entry'!J10</f>
        <v>KAMLA</v>
      </c>
      <c r="J8" s="113">
        <f>'Marks Entry'!K10</f>
        <v>38964</v>
      </c>
      <c r="K8" s="98">
        <f>IF($K$2='Complete Statement (Sess. Marks'!$O$2,'Complete Statement (Sess. Marks'!O8,IF($K$2='Complete Statement (Sess. Marks'!$Z$2,'Complete Statement (Sess. Marks'!Z8,IF($K$2='Complete Statement (Sess. Marks'!$AK$2,'Complete Statement (Sess. Marks'!AK8,IF($K$2='Complete Statement (Sess. Marks'!$AV$2,'Complete Statement (Sess. Marks'!AV8,IF($K$2='Complete Statement (Sess. Marks'!$BG$2,'Complete Statement (Sess. Marks'!BG8,IF($K$2='Complete Statement (Sess. Marks'!$BR$2,'Complete Statement (Sess. Marks'!BR8,IF($K$2='Complete Statement (Sess. Marks'!$CC$2,'Complete Statement (Sess. Marks'!CC8,"")))))))</f>
        <v>0</v>
      </c>
      <c r="L8" s="97">
        <f>IF($K$2='Complete Statement (Sess. Marks'!$O$2,'Complete Statement (Sess. Marks'!P8,IF($K$2='Complete Statement (Sess. Marks'!$Z$2,'Complete Statement (Sess. Marks'!AA8,IF($K$2='Complete Statement (Sess. Marks'!$AK$2,'Complete Statement (Sess. Marks'!AL8,IF($K$2='Complete Statement (Sess. Marks'!$AV$2,'Complete Statement (Sess. Marks'!AW8,IF($K$2='Complete Statement (Sess. Marks'!$BG$2,'Complete Statement (Sess. Marks'!BH8,IF($K$2='Complete Statement (Sess. Marks'!$BR$2,'Complete Statement (Sess. Marks'!BS8,IF($K$2='Complete Statement (Sess. Marks'!$CC$2,'Complete Statement (Sess. Marks'!CD8,"")))))))</f>
        <v>0</v>
      </c>
      <c r="M8" s="97">
        <f>IF($K$2='Complete Statement (Sess. Marks'!$O$2,'Complete Statement (Sess. Marks'!Q8,IF($K$2='Complete Statement (Sess. Marks'!$Z$2,'Complete Statement (Sess. Marks'!AB8,IF($K$2='Complete Statement (Sess. Marks'!$AK$2,'Complete Statement (Sess. Marks'!AM8,IF($K$2='Complete Statement (Sess. Marks'!$AV$2,'Complete Statement (Sess. Marks'!AX8,IF($K$2='Complete Statement (Sess. Marks'!$BG$2,'Complete Statement (Sess. Marks'!BI8,IF($K$2='Complete Statement (Sess. Marks'!$BR$2,'Complete Statement (Sess. Marks'!BT8,IF($K$2='Complete Statement (Sess. Marks'!$CC$2,'Complete Statement (Sess. Marks'!CE8,"")))))))</f>
        <v>0</v>
      </c>
      <c r="N8" s="97">
        <f>IF($K$2='Complete Statement (Sess. Marks'!$O$2,'Complete Statement (Sess. Marks'!R8,IF($K$2='Complete Statement (Sess. Marks'!$Z$2,'Complete Statement (Sess. Marks'!AC8,IF($K$2='Complete Statement (Sess. Marks'!$AK$2,'Complete Statement (Sess. Marks'!AN8,IF($K$2='Complete Statement (Sess. Marks'!$AV$2,'Complete Statement (Sess. Marks'!AY8,IF($K$2='Complete Statement (Sess. Marks'!$BG$2,'Complete Statement (Sess. Marks'!BJ8,IF($K$2='Complete Statement (Sess. Marks'!$BR$2,'Complete Statement (Sess. Marks'!BU8,IF($K$2='Complete Statement (Sess. Marks'!$CC$2,'Complete Statement (Sess. Marks'!CF8,"")))))))</f>
        <v>0</v>
      </c>
      <c r="O8" s="97">
        <f>IF($K$2='Complete Statement (Sess. Marks'!$O$2,'Complete Statement (Sess. Marks'!S8,IF($K$2='Complete Statement (Sess. Marks'!$Z$2,'Complete Statement (Sess. Marks'!AD8,IF($K$2='Complete Statement (Sess. Marks'!$AK$2,'Complete Statement (Sess. Marks'!AO8,IF($K$2='Complete Statement (Sess. Marks'!$AV$2,'Complete Statement (Sess. Marks'!AZ8,IF($K$2='Complete Statement (Sess. Marks'!$BG$2,'Complete Statement (Sess. Marks'!BK8,IF($K$2='Complete Statement (Sess. Marks'!$BR$2,'Complete Statement (Sess. Marks'!BV8,IF($K$2='Complete Statement (Sess. Marks'!$CC$2,'Complete Statement (Sess. Marks'!CG8,"")))))))</f>
        <v>0</v>
      </c>
      <c r="P8" s="97">
        <f>IF($K$2='Complete Statement (Sess. Marks'!$O$2,'Complete Statement (Sess. Marks'!T8,IF($K$2='Complete Statement (Sess. Marks'!$Z$2,'Complete Statement (Sess. Marks'!AE8,IF($K$2='Complete Statement (Sess. Marks'!$AK$2,'Complete Statement (Sess. Marks'!AP8,IF($K$2='Complete Statement (Sess. Marks'!$AV$2,'Complete Statement (Sess. Marks'!BA8,IF($K$2='Complete Statement (Sess. Marks'!$BG$2,'Complete Statement (Sess. Marks'!BL8,IF($K$2='Complete Statement (Sess. Marks'!$BR$2,'Complete Statement (Sess. Marks'!BW8,IF($K$2='Complete Statement (Sess. Marks'!$CC$2,'Complete Statement (Sess. Marks'!CH8,"")))))))</f>
        <v>0</v>
      </c>
      <c r="Q8" s="97">
        <f>IF($K$2='Complete Statement (Sess. Marks'!$O$2,'Complete Statement (Sess. Marks'!U8,IF($K$2='Complete Statement (Sess. Marks'!$Z$2,'Complete Statement (Sess. Marks'!AF8,IF($K$2='Complete Statement (Sess. Marks'!$AK$2,'Complete Statement (Sess. Marks'!AQ8,IF($K$2='Complete Statement (Sess. Marks'!$AV$2,'Complete Statement (Sess. Marks'!BB8,IF($K$2='Complete Statement (Sess. Marks'!$BG$2,'Complete Statement (Sess. Marks'!BM8,IF($K$2='Complete Statement (Sess. Marks'!$BR$2,'Complete Statement (Sess. Marks'!BX8,IF($K$2='Complete Statement (Sess. Marks'!$CC$2,'Complete Statement (Sess. Marks'!CI8,"")))))))</f>
        <v>0</v>
      </c>
      <c r="R8" s="97">
        <f>IF($K$2='Complete Statement (Sess. Marks'!$O$2,'Complete Statement (Sess. Marks'!V8,IF($K$2='Complete Statement (Sess. Marks'!$Z$2,'Complete Statement (Sess. Marks'!AG8,IF($K$2='Complete Statement (Sess. Marks'!$AK$2,'Complete Statement (Sess. Marks'!AR8,IF($K$2='Complete Statement (Sess. Marks'!$AV$2,'Complete Statement (Sess. Marks'!BC8,IF($K$2='Complete Statement (Sess. Marks'!$BG$2,'Complete Statement (Sess. Marks'!BN8,IF($K$2='Complete Statement (Sess. Marks'!$BR$2,'Complete Statement (Sess. Marks'!BY8,IF($K$2='Complete Statement (Sess. Marks'!$CC$2,'Complete Statement (Sess. Marks'!CJ8,"")))))))</f>
        <v>0</v>
      </c>
      <c r="S8" s="97">
        <f>IF($K$2='Complete Statement (Sess. Marks'!$O$2,'Complete Statement (Sess. Marks'!W8,IF($K$2='Complete Statement (Sess. Marks'!$Z$2,'Complete Statement (Sess. Marks'!AH8,IF($K$2='Complete Statement (Sess. Marks'!$AK$2,'Complete Statement (Sess. Marks'!AS8,IF($K$2='Complete Statement (Sess. Marks'!$AV$2,'Complete Statement (Sess. Marks'!BD8,IF($K$2='Complete Statement (Sess. Marks'!$BG$2,'Complete Statement (Sess. Marks'!BO8,IF($K$2='Complete Statement (Sess. Marks'!$BR$2,'Complete Statement (Sess. Marks'!BZ8,IF($K$2='Complete Statement (Sess. Marks'!$CC$2,'Complete Statement (Sess. Marks'!CK8,"")))))))</f>
        <v>0</v>
      </c>
      <c r="T8" s="97">
        <f>IF($K$2='Complete Statement (Sess. Marks'!$O$2,'Complete Statement (Sess. Marks'!X8,IF($K$2='Complete Statement (Sess. Marks'!$Z$2,'Complete Statement (Sess. Marks'!AI8,IF($K$2='Complete Statement (Sess. Marks'!$AK$2,'Complete Statement (Sess. Marks'!AT8,IF($K$2='Complete Statement (Sess. Marks'!$AV$2,'Complete Statement (Sess. Marks'!BE8,IF($K$2='Complete Statement (Sess. Marks'!$BG$2,'Complete Statement (Sess. Marks'!BP8,IF($K$2='Complete Statement (Sess. Marks'!$BR$2,'Complete Statement (Sess. Marks'!CA8,IF($K$2='Complete Statement (Sess. Marks'!$CC$2,'Complete Statement (Sess. Marks'!CL8,"")))))))</f>
        <v>0</v>
      </c>
      <c r="U8" s="99">
        <f>IF($K$2='Complete Statement (Sess. Marks'!$O$2,'Complete Statement (Sess. Marks'!Y8,IF($K$2='Complete Statement (Sess. Marks'!$Z$2,'Complete Statement (Sess. Marks'!AJ8,IF($K$2='Complete Statement (Sess. Marks'!$AK$2,'Complete Statement (Sess. Marks'!AU8,IF($K$2='Complete Statement (Sess. Marks'!$AV$2,'Complete Statement (Sess. Marks'!BF8,IF($K$2='Complete Statement (Sess. Marks'!$BG$2,'Complete Statement (Sess. Marks'!BQ8,IF($K$2='Complete Statement (Sess. Marks'!$BR$2,'Complete Statement (Sess. Marks'!CB8,IF($K$2='Complete Statement (Sess. Marks'!$CC$2,'Complete Statement (Sess. Marks'!CM8,"")))))))</f>
        <v>0</v>
      </c>
      <c r="V8" s="662"/>
      <c r="W8" s="163">
        <f>'Complete Statement (Sess. Marks'!DW8</f>
        <v>0</v>
      </c>
      <c r="X8" s="376">
        <f>'Complete Statement (Sess. Marks'!EA8</f>
        <v>0</v>
      </c>
      <c r="Y8" s="156">
        <f>'Complete Statement (Sess. Marks'!EE8</f>
        <v>0</v>
      </c>
      <c r="Z8" s="376">
        <f>'Complete Statement (Sess. Marks'!EI8</f>
        <v>0</v>
      </c>
      <c r="AA8" s="156">
        <f>'Complete Statement (Sess. Marks'!EM8</f>
        <v>0</v>
      </c>
      <c r="AB8" s="376">
        <f>'Complete Statement (Sess. Marks'!EQ8</f>
        <v>0</v>
      </c>
      <c r="AC8" s="372">
        <f>'Complete Statement (Sess. Marks'!EU8</f>
        <v>0</v>
      </c>
      <c r="AD8" s="155">
        <f>'Complete Statement (Sess. Marks'!EV8</f>
        <v>20</v>
      </c>
      <c r="AE8" s="58" t="str">
        <f>'Complete Statement (Sess. Marks'!EW8</f>
        <v>D</v>
      </c>
      <c r="AF8" s="384">
        <f>'Complete Statement (Sess. Marks'!EX8</f>
        <v>20</v>
      </c>
      <c r="AG8" s="385" t="str">
        <f>'Complete Statement (Sess. Marks'!EY8</f>
        <v>E</v>
      </c>
      <c r="AH8" s="57">
        <f>'Complete Statement (Sess. Marks'!EZ8</f>
        <v>20</v>
      </c>
      <c r="AI8" s="157" t="str">
        <f>'Complete Statement (Sess. Marks'!FA8</f>
        <v>E</v>
      </c>
      <c r="AJ8" s="384">
        <f>'Complete Statement (Sess. Marks'!FB8</f>
        <v>45</v>
      </c>
      <c r="AK8" s="389" t="str">
        <f>'Complete Statement (Sess. Marks'!FC8</f>
        <v>C</v>
      </c>
      <c r="AL8" s="57">
        <f>'Complete Statement (Sess. Marks'!FD8</f>
        <v>45</v>
      </c>
      <c r="AM8" s="157" t="str">
        <f>'Complete Statement (Sess. Marks'!FE8</f>
        <v>C</v>
      </c>
      <c r="AN8" s="728"/>
    </row>
    <row r="9" spans="1:40" s="24" customFormat="1" ht="17.25" customHeight="1">
      <c r="A9" s="729"/>
      <c r="B9" s="111">
        <f t="shared" ref="B9:B72" si="0">IF(D9&gt;0,B8+1,0)</f>
        <v>3</v>
      </c>
      <c r="C9" s="21">
        <f>'Marks Entry'!D11</f>
        <v>10</v>
      </c>
      <c r="D9" s="21">
        <f>'Marks Entry'!E11</f>
        <v>1677</v>
      </c>
      <c r="E9" s="132" t="str">
        <f>'Marks Entry'!F11</f>
        <v/>
      </c>
      <c r="F9" s="21">
        <f>'Marks Entry'!G11</f>
        <v>0</v>
      </c>
      <c r="G9" s="21" t="str">
        <f>'Marks Entry'!H11</f>
        <v>BANTI</v>
      </c>
      <c r="H9" s="21" t="str">
        <f>'Marks Entry'!I11</f>
        <v>BINJA RAM</v>
      </c>
      <c r="I9" s="21" t="str">
        <f>'Marks Entry'!J11</f>
        <v>KALI</v>
      </c>
      <c r="J9" s="113">
        <f>'Marks Entry'!K11</f>
        <v>39935</v>
      </c>
      <c r="K9" s="98">
        <f>IF($K$2='Complete Statement (Sess. Marks'!$O$2,'Complete Statement (Sess. Marks'!O9,IF($K$2='Complete Statement (Sess. Marks'!$Z$2,'Complete Statement (Sess. Marks'!Z9,IF($K$2='Complete Statement (Sess. Marks'!$AK$2,'Complete Statement (Sess. Marks'!AK9,IF($K$2='Complete Statement (Sess. Marks'!$AV$2,'Complete Statement (Sess. Marks'!AV9,IF($K$2='Complete Statement (Sess. Marks'!$BG$2,'Complete Statement (Sess. Marks'!BG9,IF($K$2='Complete Statement (Sess. Marks'!$BR$2,'Complete Statement (Sess. Marks'!BR9,IF($K$2='Complete Statement (Sess. Marks'!$CC$2,'Complete Statement (Sess. Marks'!CC9,"")))))))</f>
        <v>0</v>
      </c>
      <c r="L9" s="97">
        <f>IF($K$2='Complete Statement (Sess. Marks'!$O$2,'Complete Statement (Sess. Marks'!P9,IF($K$2='Complete Statement (Sess. Marks'!$Z$2,'Complete Statement (Sess. Marks'!AA9,IF($K$2='Complete Statement (Sess. Marks'!$AK$2,'Complete Statement (Sess. Marks'!AL9,IF($K$2='Complete Statement (Sess. Marks'!$AV$2,'Complete Statement (Sess. Marks'!AW9,IF($K$2='Complete Statement (Sess. Marks'!$BG$2,'Complete Statement (Sess. Marks'!BH9,IF($K$2='Complete Statement (Sess. Marks'!$BR$2,'Complete Statement (Sess. Marks'!BS9,IF($K$2='Complete Statement (Sess. Marks'!$CC$2,'Complete Statement (Sess. Marks'!CD9,"")))))))</f>
        <v>0</v>
      </c>
      <c r="M9" s="97">
        <f>IF($K$2='Complete Statement (Sess. Marks'!$O$2,'Complete Statement (Sess. Marks'!Q9,IF($K$2='Complete Statement (Sess. Marks'!$Z$2,'Complete Statement (Sess. Marks'!AB9,IF($K$2='Complete Statement (Sess. Marks'!$AK$2,'Complete Statement (Sess. Marks'!AM9,IF($K$2='Complete Statement (Sess. Marks'!$AV$2,'Complete Statement (Sess. Marks'!AX9,IF($K$2='Complete Statement (Sess. Marks'!$BG$2,'Complete Statement (Sess. Marks'!BI9,IF($K$2='Complete Statement (Sess. Marks'!$BR$2,'Complete Statement (Sess. Marks'!BT9,IF($K$2='Complete Statement (Sess. Marks'!$CC$2,'Complete Statement (Sess. Marks'!CE9,"")))))))</f>
        <v>0</v>
      </c>
      <c r="N9" s="97">
        <f>IF($K$2='Complete Statement (Sess. Marks'!$O$2,'Complete Statement (Sess. Marks'!R9,IF($K$2='Complete Statement (Sess. Marks'!$Z$2,'Complete Statement (Sess. Marks'!AC9,IF($K$2='Complete Statement (Sess. Marks'!$AK$2,'Complete Statement (Sess. Marks'!AN9,IF($K$2='Complete Statement (Sess. Marks'!$AV$2,'Complete Statement (Sess. Marks'!AY9,IF($K$2='Complete Statement (Sess. Marks'!$BG$2,'Complete Statement (Sess. Marks'!BJ9,IF($K$2='Complete Statement (Sess. Marks'!$BR$2,'Complete Statement (Sess. Marks'!BU9,IF($K$2='Complete Statement (Sess. Marks'!$CC$2,'Complete Statement (Sess. Marks'!CF9,"")))))))</f>
        <v>0</v>
      </c>
      <c r="O9" s="97">
        <f>IF($K$2='Complete Statement (Sess. Marks'!$O$2,'Complete Statement (Sess. Marks'!S9,IF($K$2='Complete Statement (Sess. Marks'!$Z$2,'Complete Statement (Sess. Marks'!AD9,IF($K$2='Complete Statement (Sess. Marks'!$AK$2,'Complete Statement (Sess. Marks'!AO9,IF($K$2='Complete Statement (Sess. Marks'!$AV$2,'Complete Statement (Sess. Marks'!AZ9,IF($K$2='Complete Statement (Sess. Marks'!$BG$2,'Complete Statement (Sess. Marks'!BK9,IF($K$2='Complete Statement (Sess. Marks'!$BR$2,'Complete Statement (Sess. Marks'!BV9,IF($K$2='Complete Statement (Sess. Marks'!$CC$2,'Complete Statement (Sess. Marks'!CG9,"")))))))</f>
        <v>0</v>
      </c>
      <c r="P9" s="97">
        <f>IF($K$2='Complete Statement (Sess. Marks'!$O$2,'Complete Statement (Sess. Marks'!T9,IF($K$2='Complete Statement (Sess. Marks'!$Z$2,'Complete Statement (Sess. Marks'!AE9,IF($K$2='Complete Statement (Sess. Marks'!$AK$2,'Complete Statement (Sess. Marks'!AP9,IF($K$2='Complete Statement (Sess. Marks'!$AV$2,'Complete Statement (Sess. Marks'!BA9,IF($K$2='Complete Statement (Sess. Marks'!$BG$2,'Complete Statement (Sess. Marks'!BL9,IF($K$2='Complete Statement (Sess. Marks'!$BR$2,'Complete Statement (Sess. Marks'!BW9,IF($K$2='Complete Statement (Sess. Marks'!$CC$2,'Complete Statement (Sess. Marks'!CH9,"")))))))</f>
        <v>0</v>
      </c>
      <c r="Q9" s="97">
        <f>IF($K$2='Complete Statement (Sess. Marks'!$O$2,'Complete Statement (Sess. Marks'!U9,IF($K$2='Complete Statement (Sess. Marks'!$Z$2,'Complete Statement (Sess. Marks'!AF9,IF($K$2='Complete Statement (Sess. Marks'!$AK$2,'Complete Statement (Sess. Marks'!AQ9,IF($K$2='Complete Statement (Sess. Marks'!$AV$2,'Complete Statement (Sess. Marks'!BB9,IF($K$2='Complete Statement (Sess. Marks'!$BG$2,'Complete Statement (Sess. Marks'!BM9,IF($K$2='Complete Statement (Sess. Marks'!$BR$2,'Complete Statement (Sess. Marks'!BX9,IF($K$2='Complete Statement (Sess. Marks'!$CC$2,'Complete Statement (Sess. Marks'!CI9,"")))))))</f>
        <v>0</v>
      </c>
      <c r="R9" s="97">
        <f>IF($K$2='Complete Statement (Sess. Marks'!$O$2,'Complete Statement (Sess. Marks'!V9,IF($K$2='Complete Statement (Sess. Marks'!$Z$2,'Complete Statement (Sess. Marks'!AG9,IF($K$2='Complete Statement (Sess. Marks'!$AK$2,'Complete Statement (Sess. Marks'!AR9,IF($K$2='Complete Statement (Sess. Marks'!$AV$2,'Complete Statement (Sess. Marks'!BC9,IF($K$2='Complete Statement (Sess. Marks'!$BG$2,'Complete Statement (Sess. Marks'!BN9,IF($K$2='Complete Statement (Sess. Marks'!$BR$2,'Complete Statement (Sess. Marks'!BY9,IF($K$2='Complete Statement (Sess. Marks'!$CC$2,'Complete Statement (Sess. Marks'!CJ9,"")))))))</f>
        <v>0</v>
      </c>
      <c r="S9" s="97">
        <f>IF($K$2='Complete Statement (Sess. Marks'!$O$2,'Complete Statement (Sess. Marks'!W9,IF($K$2='Complete Statement (Sess. Marks'!$Z$2,'Complete Statement (Sess. Marks'!AH9,IF($K$2='Complete Statement (Sess. Marks'!$AK$2,'Complete Statement (Sess. Marks'!AS9,IF($K$2='Complete Statement (Sess. Marks'!$AV$2,'Complete Statement (Sess. Marks'!BD9,IF($K$2='Complete Statement (Sess. Marks'!$BG$2,'Complete Statement (Sess. Marks'!BO9,IF($K$2='Complete Statement (Sess. Marks'!$BR$2,'Complete Statement (Sess. Marks'!BZ9,IF($K$2='Complete Statement (Sess. Marks'!$CC$2,'Complete Statement (Sess. Marks'!CK9,"")))))))</f>
        <v>0</v>
      </c>
      <c r="T9" s="97">
        <f>IF($K$2='Complete Statement (Sess. Marks'!$O$2,'Complete Statement (Sess. Marks'!X9,IF($K$2='Complete Statement (Sess. Marks'!$Z$2,'Complete Statement (Sess. Marks'!AI9,IF($K$2='Complete Statement (Sess. Marks'!$AK$2,'Complete Statement (Sess. Marks'!AT9,IF($K$2='Complete Statement (Sess. Marks'!$AV$2,'Complete Statement (Sess. Marks'!BE9,IF($K$2='Complete Statement (Sess. Marks'!$BG$2,'Complete Statement (Sess. Marks'!BP9,IF($K$2='Complete Statement (Sess. Marks'!$BR$2,'Complete Statement (Sess. Marks'!CA9,IF($K$2='Complete Statement (Sess. Marks'!$CC$2,'Complete Statement (Sess. Marks'!CL9,"")))))))</f>
        <v>0</v>
      </c>
      <c r="U9" s="99">
        <f>IF($K$2='Complete Statement (Sess. Marks'!$O$2,'Complete Statement (Sess. Marks'!Y9,IF($K$2='Complete Statement (Sess. Marks'!$Z$2,'Complete Statement (Sess. Marks'!AJ9,IF($K$2='Complete Statement (Sess. Marks'!$AK$2,'Complete Statement (Sess. Marks'!AU9,IF($K$2='Complete Statement (Sess. Marks'!$AV$2,'Complete Statement (Sess. Marks'!BF9,IF($K$2='Complete Statement (Sess. Marks'!$BG$2,'Complete Statement (Sess. Marks'!BQ9,IF($K$2='Complete Statement (Sess. Marks'!$BR$2,'Complete Statement (Sess. Marks'!CB9,IF($K$2='Complete Statement (Sess. Marks'!$CC$2,'Complete Statement (Sess. Marks'!CM9,"")))))))</f>
        <v>0</v>
      </c>
      <c r="V9" s="662"/>
      <c r="W9" s="163">
        <f>'Complete Statement (Sess. Marks'!DW9</f>
        <v>0</v>
      </c>
      <c r="X9" s="376">
        <f>'Complete Statement (Sess. Marks'!EA9</f>
        <v>0</v>
      </c>
      <c r="Y9" s="156">
        <f>'Complete Statement (Sess. Marks'!EE9</f>
        <v>0</v>
      </c>
      <c r="Z9" s="376">
        <f>'Complete Statement (Sess. Marks'!EI9</f>
        <v>0</v>
      </c>
      <c r="AA9" s="156">
        <f>'Complete Statement (Sess. Marks'!EM9</f>
        <v>0</v>
      </c>
      <c r="AB9" s="376">
        <f>'Complete Statement (Sess. Marks'!EQ9</f>
        <v>0</v>
      </c>
      <c r="AC9" s="372">
        <f>'Complete Statement (Sess. Marks'!EU9</f>
        <v>0</v>
      </c>
      <c r="AD9" s="155">
        <f>'Complete Statement (Sess. Marks'!EV9</f>
        <v>0</v>
      </c>
      <c r="AE9" s="58" t="str">
        <f>'Complete Statement (Sess. Marks'!EW9</f>
        <v>D</v>
      </c>
      <c r="AF9" s="384">
        <f>'Complete Statement (Sess. Marks'!EX9</f>
        <v>0</v>
      </c>
      <c r="AG9" s="385" t="str">
        <f>'Complete Statement (Sess. Marks'!EY9</f>
        <v>E</v>
      </c>
      <c r="AH9" s="57">
        <f>'Complete Statement (Sess. Marks'!EZ9</f>
        <v>0</v>
      </c>
      <c r="AI9" s="157" t="str">
        <f>'Complete Statement (Sess. Marks'!FA9</f>
        <v>E</v>
      </c>
      <c r="AJ9" s="384">
        <f>'Complete Statement (Sess. Marks'!FB9</f>
        <v>0</v>
      </c>
      <c r="AK9" s="389" t="str">
        <f>'Complete Statement (Sess. Marks'!FC9</f>
        <v>E</v>
      </c>
      <c r="AL9" s="57">
        <f>'Complete Statement (Sess. Marks'!FD9</f>
        <v>0</v>
      </c>
      <c r="AM9" s="157" t="str">
        <f>'Complete Statement (Sess. Marks'!FE9</f>
        <v>E</v>
      </c>
      <c r="AN9" s="728"/>
    </row>
    <row r="10" spans="1:40" s="24" customFormat="1" ht="17.25" customHeight="1">
      <c r="A10" s="729"/>
      <c r="B10" s="111">
        <f t="shared" si="0"/>
        <v>4</v>
      </c>
      <c r="C10" s="21">
        <f>'Marks Entry'!D12</f>
        <v>10</v>
      </c>
      <c r="D10" s="21">
        <f>'Marks Entry'!E12</f>
        <v>1729</v>
      </c>
      <c r="E10" s="132" t="str">
        <f>'Marks Entry'!F12</f>
        <v/>
      </c>
      <c r="F10" s="21">
        <f>'Marks Entry'!G12</f>
        <v>0</v>
      </c>
      <c r="G10" s="21" t="str">
        <f>'Marks Entry'!H12</f>
        <v>CHHOTU SINGH</v>
      </c>
      <c r="H10" s="21" t="str">
        <f>'Marks Entry'!I12</f>
        <v>PADAM SINGH</v>
      </c>
      <c r="I10" s="21" t="str">
        <f>'Marks Entry'!J12</f>
        <v>SANTOSH KANWAR</v>
      </c>
      <c r="J10" s="113">
        <f>'Marks Entry'!K12</f>
        <v>39671</v>
      </c>
      <c r="K10" s="98">
        <f>IF($K$2='Complete Statement (Sess. Marks'!$O$2,'Complete Statement (Sess. Marks'!O10,IF($K$2='Complete Statement (Sess. Marks'!$Z$2,'Complete Statement (Sess. Marks'!Z10,IF($K$2='Complete Statement (Sess. Marks'!$AK$2,'Complete Statement (Sess. Marks'!AK10,IF($K$2='Complete Statement (Sess. Marks'!$AV$2,'Complete Statement (Sess. Marks'!AV10,IF($K$2='Complete Statement (Sess. Marks'!$BG$2,'Complete Statement (Sess. Marks'!BG10,IF($K$2='Complete Statement (Sess. Marks'!$BR$2,'Complete Statement (Sess. Marks'!BR10,IF($K$2='Complete Statement (Sess. Marks'!$CC$2,'Complete Statement (Sess. Marks'!CC10,"")))))))</f>
        <v>0</v>
      </c>
      <c r="L10" s="97">
        <f>IF($K$2='Complete Statement (Sess. Marks'!$O$2,'Complete Statement (Sess. Marks'!P10,IF($K$2='Complete Statement (Sess. Marks'!$Z$2,'Complete Statement (Sess. Marks'!AA10,IF($K$2='Complete Statement (Sess. Marks'!$AK$2,'Complete Statement (Sess. Marks'!AL10,IF($K$2='Complete Statement (Sess. Marks'!$AV$2,'Complete Statement (Sess. Marks'!AW10,IF($K$2='Complete Statement (Sess. Marks'!$BG$2,'Complete Statement (Sess. Marks'!BH10,IF($K$2='Complete Statement (Sess. Marks'!$BR$2,'Complete Statement (Sess. Marks'!BS10,IF($K$2='Complete Statement (Sess. Marks'!$CC$2,'Complete Statement (Sess. Marks'!CD10,"")))))))</f>
        <v>0</v>
      </c>
      <c r="M10" s="97">
        <f>IF($K$2='Complete Statement (Sess. Marks'!$O$2,'Complete Statement (Sess. Marks'!Q10,IF($K$2='Complete Statement (Sess. Marks'!$Z$2,'Complete Statement (Sess. Marks'!AB10,IF($K$2='Complete Statement (Sess. Marks'!$AK$2,'Complete Statement (Sess. Marks'!AM10,IF($K$2='Complete Statement (Sess. Marks'!$AV$2,'Complete Statement (Sess. Marks'!AX10,IF($K$2='Complete Statement (Sess. Marks'!$BG$2,'Complete Statement (Sess. Marks'!BI10,IF($K$2='Complete Statement (Sess. Marks'!$BR$2,'Complete Statement (Sess. Marks'!BT10,IF($K$2='Complete Statement (Sess. Marks'!$CC$2,'Complete Statement (Sess. Marks'!CE10,"")))))))</f>
        <v>0</v>
      </c>
      <c r="N10" s="97">
        <f>IF($K$2='Complete Statement (Sess. Marks'!$O$2,'Complete Statement (Sess. Marks'!R10,IF($K$2='Complete Statement (Sess. Marks'!$Z$2,'Complete Statement (Sess. Marks'!AC10,IF($K$2='Complete Statement (Sess. Marks'!$AK$2,'Complete Statement (Sess. Marks'!AN10,IF($K$2='Complete Statement (Sess. Marks'!$AV$2,'Complete Statement (Sess. Marks'!AY10,IF($K$2='Complete Statement (Sess. Marks'!$BG$2,'Complete Statement (Sess. Marks'!BJ10,IF($K$2='Complete Statement (Sess. Marks'!$BR$2,'Complete Statement (Sess. Marks'!BU10,IF($K$2='Complete Statement (Sess. Marks'!$CC$2,'Complete Statement (Sess. Marks'!CF10,"")))))))</f>
        <v>0</v>
      </c>
      <c r="O10" s="97">
        <f>IF($K$2='Complete Statement (Sess. Marks'!$O$2,'Complete Statement (Sess. Marks'!S10,IF($K$2='Complete Statement (Sess. Marks'!$Z$2,'Complete Statement (Sess. Marks'!AD10,IF($K$2='Complete Statement (Sess. Marks'!$AK$2,'Complete Statement (Sess. Marks'!AO10,IF($K$2='Complete Statement (Sess. Marks'!$AV$2,'Complete Statement (Sess. Marks'!AZ10,IF($K$2='Complete Statement (Sess. Marks'!$BG$2,'Complete Statement (Sess. Marks'!BK10,IF($K$2='Complete Statement (Sess. Marks'!$BR$2,'Complete Statement (Sess. Marks'!BV10,IF($K$2='Complete Statement (Sess. Marks'!$CC$2,'Complete Statement (Sess. Marks'!CG10,"")))))))</f>
        <v>0</v>
      </c>
      <c r="P10" s="97">
        <f>IF($K$2='Complete Statement (Sess. Marks'!$O$2,'Complete Statement (Sess. Marks'!T10,IF($K$2='Complete Statement (Sess. Marks'!$Z$2,'Complete Statement (Sess. Marks'!AE10,IF($K$2='Complete Statement (Sess. Marks'!$AK$2,'Complete Statement (Sess. Marks'!AP10,IF($K$2='Complete Statement (Sess. Marks'!$AV$2,'Complete Statement (Sess. Marks'!BA10,IF($K$2='Complete Statement (Sess. Marks'!$BG$2,'Complete Statement (Sess. Marks'!BL10,IF($K$2='Complete Statement (Sess. Marks'!$BR$2,'Complete Statement (Sess. Marks'!BW10,IF($K$2='Complete Statement (Sess. Marks'!$CC$2,'Complete Statement (Sess. Marks'!CH10,"")))))))</f>
        <v>0</v>
      </c>
      <c r="Q10" s="97">
        <f>IF($K$2='Complete Statement (Sess. Marks'!$O$2,'Complete Statement (Sess. Marks'!U10,IF($K$2='Complete Statement (Sess. Marks'!$Z$2,'Complete Statement (Sess. Marks'!AF10,IF($K$2='Complete Statement (Sess. Marks'!$AK$2,'Complete Statement (Sess. Marks'!AQ10,IF($K$2='Complete Statement (Sess. Marks'!$AV$2,'Complete Statement (Sess. Marks'!BB10,IF($K$2='Complete Statement (Sess. Marks'!$BG$2,'Complete Statement (Sess. Marks'!BM10,IF($K$2='Complete Statement (Sess. Marks'!$BR$2,'Complete Statement (Sess. Marks'!BX10,IF($K$2='Complete Statement (Sess. Marks'!$CC$2,'Complete Statement (Sess. Marks'!CI10,"")))))))</f>
        <v>0</v>
      </c>
      <c r="R10" s="97">
        <f>IF($K$2='Complete Statement (Sess. Marks'!$O$2,'Complete Statement (Sess. Marks'!V10,IF($K$2='Complete Statement (Sess. Marks'!$Z$2,'Complete Statement (Sess. Marks'!AG10,IF($K$2='Complete Statement (Sess. Marks'!$AK$2,'Complete Statement (Sess. Marks'!AR10,IF($K$2='Complete Statement (Sess. Marks'!$AV$2,'Complete Statement (Sess. Marks'!BC10,IF($K$2='Complete Statement (Sess. Marks'!$BG$2,'Complete Statement (Sess. Marks'!BN10,IF($K$2='Complete Statement (Sess. Marks'!$BR$2,'Complete Statement (Sess. Marks'!BY10,IF($K$2='Complete Statement (Sess. Marks'!$CC$2,'Complete Statement (Sess. Marks'!CJ10,"")))))))</f>
        <v>0</v>
      </c>
      <c r="S10" s="97">
        <f>IF($K$2='Complete Statement (Sess. Marks'!$O$2,'Complete Statement (Sess. Marks'!W10,IF($K$2='Complete Statement (Sess. Marks'!$Z$2,'Complete Statement (Sess. Marks'!AH10,IF($K$2='Complete Statement (Sess. Marks'!$AK$2,'Complete Statement (Sess. Marks'!AS10,IF($K$2='Complete Statement (Sess. Marks'!$AV$2,'Complete Statement (Sess. Marks'!BD10,IF($K$2='Complete Statement (Sess. Marks'!$BG$2,'Complete Statement (Sess. Marks'!BO10,IF($K$2='Complete Statement (Sess. Marks'!$BR$2,'Complete Statement (Sess. Marks'!BZ10,IF($K$2='Complete Statement (Sess. Marks'!$CC$2,'Complete Statement (Sess. Marks'!CK10,"")))))))</f>
        <v>0</v>
      </c>
      <c r="T10" s="97">
        <f>IF($K$2='Complete Statement (Sess. Marks'!$O$2,'Complete Statement (Sess. Marks'!X10,IF($K$2='Complete Statement (Sess. Marks'!$Z$2,'Complete Statement (Sess. Marks'!AI10,IF($K$2='Complete Statement (Sess. Marks'!$AK$2,'Complete Statement (Sess. Marks'!AT10,IF($K$2='Complete Statement (Sess. Marks'!$AV$2,'Complete Statement (Sess. Marks'!BE10,IF($K$2='Complete Statement (Sess. Marks'!$BG$2,'Complete Statement (Sess. Marks'!BP10,IF($K$2='Complete Statement (Sess. Marks'!$BR$2,'Complete Statement (Sess. Marks'!CA10,IF($K$2='Complete Statement (Sess. Marks'!$CC$2,'Complete Statement (Sess. Marks'!CL10,"")))))))</f>
        <v>0</v>
      </c>
      <c r="U10" s="99">
        <f>IF($K$2='Complete Statement (Sess. Marks'!$O$2,'Complete Statement (Sess. Marks'!Y10,IF($K$2='Complete Statement (Sess. Marks'!$Z$2,'Complete Statement (Sess. Marks'!AJ10,IF($K$2='Complete Statement (Sess. Marks'!$AK$2,'Complete Statement (Sess. Marks'!AU10,IF($K$2='Complete Statement (Sess. Marks'!$AV$2,'Complete Statement (Sess. Marks'!BF10,IF($K$2='Complete Statement (Sess. Marks'!$BG$2,'Complete Statement (Sess. Marks'!BQ10,IF($K$2='Complete Statement (Sess. Marks'!$BR$2,'Complete Statement (Sess. Marks'!CB10,IF($K$2='Complete Statement (Sess. Marks'!$CC$2,'Complete Statement (Sess. Marks'!CM10,"")))))))</f>
        <v>0</v>
      </c>
      <c r="V10" s="662"/>
      <c r="W10" s="163">
        <f>'Complete Statement (Sess. Marks'!DW10</f>
        <v>0</v>
      </c>
      <c r="X10" s="376">
        <f>'Complete Statement (Sess. Marks'!EA10</f>
        <v>0</v>
      </c>
      <c r="Y10" s="156">
        <f>'Complete Statement (Sess. Marks'!EE10</f>
        <v>0</v>
      </c>
      <c r="Z10" s="376">
        <f>'Complete Statement (Sess. Marks'!EI10</f>
        <v>0</v>
      </c>
      <c r="AA10" s="156">
        <f>'Complete Statement (Sess. Marks'!EM10</f>
        <v>0</v>
      </c>
      <c r="AB10" s="376">
        <f>'Complete Statement (Sess. Marks'!EQ10</f>
        <v>0</v>
      </c>
      <c r="AC10" s="372">
        <f>'Complete Statement (Sess. Marks'!EU10</f>
        <v>0</v>
      </c>
      <c r="AD10" s="155">
        <f>'Complete Statement (Sess. Marks'!EV10</f>
        <v>0</v>
      </c>
      <c r="AE10" s="58" t="str">
        <f>'Complete Statement (Sess. Marks'!EW10</f>
        <v>D</v>
      </c>
      <c r="AF10" s="384">
        <f>'Complete Statement (Sess. Marks'!EX10</f>
        <v>0</v>
      </c>
      <c r="AG10" s="385" t="str">
        <f>'Complete Statement (Sess. Marks'!EY10</f>
        <v>E</v>
      </c>
      <c r="AH10" s="57">
        <f>'Complete Statement (Sess. Marks'!EZ10</f>
        <v>0</v>
      </c>
      <c r="AI10" s="157" t="str">
        <f>'Complete Statement (Sess. Marks'!FA10</f>
        <v>E</v>
      </c>
      <c r="AJ10" s="384">
        <f>'Complete Statement (Sess. Marks'!FB10</f>
        <v>0</v>
      </c>
      <c r="AK10" s="389" t="str">
        <f>'Complete Statement (Sess. Marks'!FC10</f>
        <v>E</v>
      </c>
      <c r="AL10" s="57">
        <f>'Complete Statement (Sess. Marks'!FD10</f>
        <v>0</v>
      </c>
      <c r="AM10" s="157" t="str">
        <f>'Complete Statement (Sess. Marks'!FE10</f>
        <v>E</v>
      </c>
      <c r="AN10" s="728"/>
    </row>
    <row r="11" spans="1:40" s="24" customFormat="1" ht="17.25" customHeight="1">
      <c r="A11" s="729"/>
      <c r="B11" s="111">
        <f t="shared" si="0"/>
        <v>5</v>
      </c>
      <c r="C11" s="21">
        <f>'Marks Entry'!D13</f>
        <v>10</v>
      </c>
      <c r="D11" s="21">
        <f>'Marks Entry'!E13</f>
        <v>1355</v>
      </c>
      <c r="E11" s="132" t="str">
        <f>'Marks Entry'!F13</f>
        <v/>
      </c>
      <c r="F11" s="21">
        <f>'Marks Entry'!G13</f>
        <v>0</v>
      </c>
      <c r="G11" s="21" t="str">
        <f>'Marks Entry'!H13</f>
        <v>CHOLARAM</v>
      </c>
      <c r="H11" s="21" t="str">
        <f>'Marks Entry'!I13</f>
        <v>TIKURAM</v>
      </c>
      <c r="I11" s="21" t="str">
        <f>'Marks Entry'!J13</f>
        <v>BEBU DEVI</v>
      </c>
      <c r="J11" s="113">
        <f>'Marks Entry'!K13</f>
        <v>39253</v>
      </c>
      <c r="K11" s="98">
        <f>IF($K$2='Complete Statement (Sess. Marks'!$O$2,'Complete Statement (Sess. Marks'!O11,IF($K$2='Complete Statement (Sess. Marks'!$Z$2,'Complete Statement (Sess. Marks'!Z11,IF($K$2='Complete Statement (Sess. Marks'!$AK$2,'Complete Statement (Sess. Marks'!AK11,IF($K$2='Complete Statement (Sess. Marks'!$AV$2,'Complete Statement (Sess. Marks'!AV11,IF($K$2='Complete Statement (Sess. Marks'!$BG$2,'Complete Statement (Sess. Marks'!BG11,IF($K$2='Complete Statement (Sess. Marks'!$BR$2,'Complete Statement (Sess. Marks'!BR11,IF($K$2='Complete Statement (Sess. Marks'!$CC$2,'Complete Statement (Sess. Marks'!CC11,"")))))))</f>
        <v>0</v>
      </c>
      <c r="L11" s="97">
        <f>IF($K$2='Complete Statement (Sess. Marks'!$O$2,'Complete Statement (Sess. Marks'!P11,IF($K$2='Complete Statement (Sess. Marks'!$Z$2,'Complete Statement (Sess. Marks'!AA11,IF($K$2='Complete Statement (Sess. Marks'!$AK$2,'Complete Statement (Sess. Marks'!AL11,IF($K$2='Complete Statement (Sess. Marks'!$AV$2,'Complete Statement (Sess. Marks'!AW11,IF($K$2='Complete Statement (Sess. Marks'!$BG$2,'Complete Statement (Sess. Marks'!BH11,IF($K$2='Complete Statement (Sess. Marks'!$BR$2,'Complete Statement (Sess. Marks'!BS11,IF($K$2='Complete Statement (Sess. Marks'!$CC$2,'Complete Statement (Sess. Marks'!CD11,"")))))))</f>
        <v>0</v>
      </c>
      <c r="M11" s="97">
        <f>IF($K$2='Complete Statement (Sess. Marks'!$O$2,'Complete Statement (Sess. Marks'!Q11,IF($K$2='Complete Statement (Sess. Marks'!$Z$2,'Complete Statement (Sess. Marks'!AB11,IF($K$2='Complete Statement (Sess. Marks'!$AK$2,'Complete Statement (Sess. Marks'!AM11,IF($K$2='Complete Statement (Sess. Marks'!$AV$2,'Complete Statement (Sess. Marks'!AX11,IF($K$2='Complete Statement (Sess. Marks'!$BG$2,'Complete Statement (Sess. Marks'!BI11,IF($K$2='Complete Statement (Sess. Marks'!$BR$2,'Complete Statement (Sess. Marks'!BT11,IF($K$2='Complete Statement (Sess. Marks'!$CC$2,'Complete Statement (Sess. Marks'!CE11,"")))))))</f>
        <v>0</v>
      </c>
      <c r="N11" s="97">
        <f>IF($K$2='Complete Statement (Sess. Marks'!$O$2,'Complete Statement (Sess. Marks'!R11,IF($K$2='Complete Statement (Sess. Marks'!$Z$2,'Complete Statement (Sess. Marks'!AC11,IF($K$2='Complete Statement (Sess. Marks'!$AK$2,'Complete Statement (Sess. Marks'!AN11,IF($K$2='Complete Statement (Sess. Marks'!$AV$2,'Complete Statement (Sess. Marks'!AY11,IF($K$2='Complete Statement (Sess. Marks'!$BG$2,'Complete Statement (Sess. Marks'!BJ11,IF($K$2='Complete Statement (Sess. Marks'!$BR$2,'Complete Statement (Sess. Marks'!BU11,IF($K$2='Complete Statement (Sess. Marks'!$CC$2,'Complete Statement (Sess. Marks'!CF11,"")))))))</f>
        <v>0</v>
      </c>
      <c r="O11" s="97">
        <f>IF($K$2='Complete Statement (Sess. Marks'!$O$2,'Complete Statement (Sess. Marks'!S11,IF($K$2='Complete Statement (Sess. Marks'!$Z$2,'Complete Statement (Sess. Marks'!AD11,IF($K$2='Complete Statement (Sess. Marks'!$AK$2,'Complete Statement (Sess. Marks'!AO11,IF($K$2='Complete Statement (Sess. Marks'!$AV$2,'Complete Statement (Sess. Marks'!AZ11,IF($K$2='Complete Statement (Sess. Marks'!$BG$2,'Complete Statement (Sess. Marks'!BK11,IF($K$2='Complete Statement (Sess. Marks'!$BR$2,'Complete Statement (Sess. Marks'!BV11,IF($K$2='Complete Statement (Sess. Marks'!$CC$2,'Complete Statement (Sess. Marks'!CG11,"")))))))</f>
        <v>0</v>
      </c>
      <c r="P11" s="97">
        <f>IF($K$2='Complete Statement (Sess. Marks'!$O$2,'Complete Statement (Sess. Marks'!T11,IF($K$2='Complete Statement (Sess. Marks'!$Z$2,'Complete Statement (Sess. Marks'!AE11,IF($K$2='Complete Statement (Sess. Marks'!$AK$2,'Complete Statement (Sess. Marks'!AP11,IF($K$2='Complete Statement (Sess. Marks'!$AV$2,'Complete Statement (Sess. Marks'!BA11,IF($K$2='Complete Statement (Sess. Marks'!$BG$2,'Complete Statement (Sess. Marks'!BL11,IF($K$2='Complete Statement (Sess. Marks'!$BR$2,'Complete Statement (Sess. Marks'!BW11,IF($K$2='Complete Statement (Sess. Marks'!$CC$2,'Complete Statement (Sess. Marks'!CH11,"")))))))</f>
        <v>0</v>
      </c>
      <c r="Q11" s="97">
        <f>IF($K$2='Complete Statement (Sess. Marks'!$O$2,'Complete Statement (Sess. Marks'!U11,IF($K$2='Complete Statement (Sess. Marks'!$Z$2,'Complete Statement (Sess. Marks'!AF11,IF($K$2='Complete Statement (Sess. Marks'!$AK$2,'Complete Statement (Sess. Marks'!AQ11,IF($K$2='Complete Statement (Sess. Marks'!$AV$2,'Complete Statement (Sess. Marks'!BB11,IF($K$2='Complete Statement (Sess. Marks'!$BG$2,'Complete Statement (Sess. Marks'!BM11,IF($K$2='Complete Statement (Sess. Marks'!$BR$2,'Complete Statement (Sess. Marks'!BX11,IF($K$2='Complete Statement (Sess. Marks'!$CC$2,'Complete Statement (Sess. Marks'!CI11,"")))))))</f>
        <v>0</v>
      </c>
      <c r="R11" s="97">
        <f>IF($K$2='Complete Statement (Sess. Marks'!$O$2,'Complete Statement (Sess. Marks'!V11,IF($K$2='Complete Statement (Sess. Marks'!$Z$2,'Complete Statement (Sess. Marks'!AG11,IF($K$2='Complete Statement (Sess. Marks'!$AK$2,'Complete Statement (Sess. Marks'!AR11,IF($K$2='Complete Statement (Sess. Marks'!$AV$2,'Complete Statement (Sess. Marks'!BC11,IF($K$2='Complete Statement (Sess. Marks'!$BG$2,'Complete Statement (Sess. Marks'!BN11,IF($K$2='Complete Statement (Sess. Marks'!$BR$2,'Complete Statement (Sess. Marks'!BY11,IF($K$2='Complete Statement (Sess. Marks'!$CC$2,'Complete Statement (Sess. Marks'!CJ11,"")))))))</f>
        <v>0</v>
      </c>
      <c r="S11" s="97">
        <f>IF($K$2='Complete Statement (Sess. Marks'!$O$2,'Complete Statement (Sess. Marks'!W11,IF($K$2='Complete Statement (Sess. Marks'!$Z$2,'Complete Statement (Sess. Marks'!AH11,IF($K$2='Complete Statement (Sess. Marks'!$AK$2,'Complete Statement (Sess. Marks'!AS11,IF($K$2='Complete Statement (Sess. Marks'!$AV$2,'Complete Statement (Sess. Marks'!BD11,IF($K$2='Complete Statement (Sess. Marks'!$BG$2,'Complete Statement (Sess. Marks'!BO11,IF($K$2='Complete Statement (Sess. Marks'!$BR$2,'Complete Statement (Sess. Marks'!BZ11,IF($K$2='Complete Statement (Sess. Marks'!$CC$2,'Complete Statement (Sess. Marks'!CK11,"")))))))</f>
        <v>0</v>
      </c>
      <c r="T11" s="97">
        <f>IF($K$2='Complete Statement (Sess. Marks'!$O$2,'Complete Statement (Sess. Marks'!X11,IF($K$2='Complete Statement (Sess. Marks'!$Z$2,'Complete Statement (Sess. Marks'!AI11,IF($K$2='Complete Statement (Sess. Marks'!$AK$2,'Complete Statement (Sess. Marks'!AT11,IF($K$2='Complete Statement (Sess. Marks'!$AV$2,'Complete Statement (Sess. Marks'!BE11,IF($K$2='Complete Statement (Sess. Marks'!$BG$2,'Complete Statement (Sess. Marks'!BP11,IF($K$2='Complete Statement (Sess. Marks'!$BR$2,'Complete Statement (Sess. Marks'!CA11,IF($K$2='Complete Statement (Sess. Marks'!$CC$2,'Complete Statement (Sess. Marks'!CL11,"")))))))</f>
        <v>0</v>
      </c>
      <c r="U11" s="99">
        <f>IF($K$2='Complete Statement (Sess. Marks'!$O$2,'Complete Statement (Sess. Marks'!Y11,IF($K$2='Complete Statement (Sess. Marks'!$Z$2,'Complete Statement (Sess. Marks'!AJ11,IF($K$2='Complete Statement (Sess. Marks'!$AK$2,'Complete Statement (Sess. Marks'!AU11,IF($K$2='Complete Statement (Sess. Marks'!$AV$2,'Complete Statement (Sess. Marks'!BF11,IF($K$2='Complete Statement (Sess. Marks'!$BG$2,'Complete Statement (Sess. Marks'!BQ11,IF($K$2='Complete Statement (Sess. Marks'!$BR$2,'Complete Statement (Sess. Marks'!CB11,IF($K$2='Complete Statement (Sess. Marks'!$CC$2,'Complete Statement (Sess. Marks'!CM11,"")))))))</f>
        <v>0</v>
      </c>
      <c r="V11" s="662"/>
      <c r="W11" s="163">
        <f>'Complete Statement (Sess. Marks'!DW11</f>
        <v>0</v>
      </c>
      <c r="X11" s="376">
        <f>'Complete Statement (Sess. Marks'!EA11</f>
        <v>0</v>
      </c>
      <c r="Y11" s="156">
        <f>'Complete Statement (Sess. Marks'!EE11</f>
        <v>0</v>
      </c>
      <c r="Z11" s="376">
        <f>'Complete Statement (Sess. Marks'!EI11</f>
        <v>0</v>
      </c>
      <c r="AA11" s="156">
        <f>'Complete Statement (Sess. Marks'!EM11</f>
        <v>0</v>
      </c>
      <c r="AB11" s="376">
        <f>'Complete Statement (Sess. Marks'!EQ11</f>
        <v>0</v>
      </c>
      <c r="AC11" s="372">
        <f>'Complete Statement (Sess. Marks'!EU11</f>
        <v>0</v>
      </c>
      <c r="AD11" s="155">
        <f>'Complete Statement (Sess. Marks'!EV11</f>
        <v>0</v>
      </c>
      <c r="AE11" s="58" t="str">
        <f>'Complete Statement (Sess. Marks'!EW11</f>
        <v>D</v>
      </c>
      <c r="AF11" s="384">
        <f>'Complete Statement (Sess. Marks'!EX11</f>
        <v>0</v>
      </c>
      <c r="AG11" s="385" t="str">
        <f>'Complete Statement (Sess. Marks'!EY11</f>
        <v>E</v>
      </c>
      <c r="AH11" s="57">
        <f>'Complete Statement (Sess. Marks'!EZ11</f>
        <v>0</v>
      </c>
      <c r="AI11" s="157" t="str">
        <f>'Complete Statement (Sess. Marks'!FA11</f>
        <v>E</v>
      </c>
      <c r="AJ11" s="384">
        <f>'Complete Statement (Sess. Marks'!FB11</f>
        <v>0</v>
      </c>
      <c r="AK11" s="389" t="str">
        <f>'Complete Statement (Sess. Marks'!FC11</f>
        <v>E</v>
      </c>
      <c r="AL11" s="57">
        <f>'Complete Statement (Sess. Marks'!FD11</f>
        <v>0</v>
      </c>
      <c r="AM11" s="157" t="str">
        <f>'Complete Statement (Sess. Marks'!FE11</f>
        <v>E</v>
      </c>
      <c r="AN11" s="728"/>
    </row>
    <row r="12" spans="1:40" s="24" customFormat="1" ht="17.25" customHeight="1">
      <c r="A12" s="729"/>
      <c r="B12" s="111">
        <f t="shared" si="0"/>
        <v>6</v>
      </c>
      <c r="C12" s="21">
        <f>'Marks Entry'!D14</f>
        <v>10</v>
      </c>
      <c r="D12" s="21">
        <f>'Marks Entry'!E14</f>
        <v>1397</v>
      </c>
      <c r="E12" s="132" t="str">
        <f>'Marks Entry'!F14</f>
        <v/>
      </c>
      <c r="F12" s="21">
        <f>'Marks Entry'!G14</f>
        <v>0</v>
      </c>
      <c r="G12" s="21" t="str">
        <f>'Marks Entry'!H14</f>
        <v>DHAN SINGH</v>
      </c>
      <c r="H12" s="21" t="str">
        <f>'Marks Entry'!I14</f>
        <v>GANPAT SINGH</v>
      </c>
      <c r="I12" s="21" t="str">
        <f>'Marks Entry'!J14</f>
        <v>RASAL KANWAR</v>
      </c>
      <c r="J12" s="113">
        <f>'Marks Entry'!K14</f>
        <v>39161</v>
      </c>
      <c r="K12" s="98">
        <f>IF($K$2='Complete Statement (Sess. Marks'!$O$2,'Complete Statement (Sess. Marks'!O12,IF($K$2='Complete Statement (Sess. Marks'!$Z$2,'Complete Statement (Sess. Marks'!Z12,IF($K$2='Complete Statement (Sess. Marks'!$AK$2,'Complete Statement (Sess. Marks'!AK12,IF($K$2='Complete Statement (Sess. Marks'!$AV$2,'Complete Statement (Sess. Marks'!AV12,IF($K$2='Complete Statement (Sess. Marks'!$BG$2,'Complete Statement (Sess. Marks'!BG12,IF($K$2='Complete Statement (Sess. Marks'!$BR$2,'Complete Statement (Sess. Marks'!BR12,IF($K$2='Complete Statement (Sess. Marks'!$CC$2,'Complete Statement (Sess. Marks'!CC12,"")))))))</f>
        <v>0</v>
      </c>
      <c r="L12" s="97">
        <f>IF($K$2='Complete Statement (Sess. Marks'!$O$2,'Complete Statement (Sess. Marks'!P12,IF($K$2='Complete Statement (Sess. Marks'!$Z$2,'Complete Statement (Sess. Marks'!AA12,IF($K$2='Complete Statement (Sess. Marks'!$AK$2,'Complete Statement (Sess. Marks'!AL12,IF($K$2='Complete Statement (Sess. Marks'!$AV$2,'Complete Statement (Sess. Marks'!AW12,IF($K$2='Complete Statement (Sess. Marks'!$BG$2,'Complete Statement (Sess. Marks'!BH12,IF($K$2='Complete Statement (Sess. Marks'!$BR$2,'Complete Statement (Sess. Marks'!BS12,IF($K$2='Complete Statement (Sess. Marks'!$CC$2,'Complete Statement (Sess. Marks'!CD12,"")))))))</f>
        <v>0</v>
      </c>
      <c r="M12" s="97">
        <f>IF($K$2='Complete Statement (Sess. Marks'!$O$2,'Complete Statement (Sess. Marks'!Q12,IF($K$2='Complete Statement (Sess. Marks'!$Z$2,'Complete Statement (Sess. Marks'!AB12,IF($K$2='Complete Statement (Sess. Marks'!$AK$2,'Complete Statement (Sess. Marks'!AM12,IF($K$2='Complete Statement (Sess. Marks'!$AV$2,'Complete Statement (Sess. Marks'!AX12,IF($K$2='Complete Statement (Sess. Marks'!$BG$2,'Complete Statement (Sess. Marks'!BI12,IF($K$2='Complete Statement (Sess. Marks'!$BR$2,'Complete Statement (Sess. Marks'!BT12,IF($K$2='Complete Statement (Sess. Marks'!$CC$2,'Complete Statement (Sess. Marks'!CE12,"")))))))</f>
        <v>0</v>
      </c>
      <c r="N12" s="97">
        <f>IF($K$2='Complete Statement (Sess. Marks'!$O$2,'Complete Statement (Sess. Marks'!R12,IF($K$2='Complete Statement (Sess. Marks'!$Z$2,'Complete Statement (Sess. Marks'!AC12,IF($K$2='Complete Statement (Sess. Marks'!$AK$2,'Complete Statement (Sess. Marks'!AN12,IF($K$2='Complete Statement (Sess. Marks'!$AV$2,'Complete Statement (Sess. Marks'!AY12,IF($K$2='Complete Statement (Sess. Marks'!$BG$2,'Complete Statement (Sess. Marks'!BJ12,IF($K$2='Complete Statement (Sess. Marks'!$BR$2,'Complete Statement (Sess. Marks'!BU12,IF($K$2='Complete Statement (Sess. Marks'!$CC$2,'Complete Statement (Sess. Marks'!CF12,"")))))))</f>
        <v>0</v>
      </c>
      <c r="O12" s="97">
        <f>IF($K$2='Complete Statement (Sess. Marks'!$O$2,'Complete Statement (Sess. Marks'!S12,IF($K$2='Complete Statement (Sess. Marks'!$Z$2,'Complete Statement (Sess. Marks'!AD12,IF($K$2='Complete Statement (Sess. Marks'!$AK$2,'Complete Statement (Sess. Marks'!AO12,IF($K$2='Complete Statement (Sess. Marks'!$AV$2,'Complete Statement (Sess. Marks'!AZ12,IF($K$2='Complete Statement (Sess. Marks'!$BG$2,'Complete Statement (Sess. Marks'!BK12,IF($K$2='Complete Statement (Sess. Marks'!$BR$2,'Complete Statement (Sess. Marks'!BV12,IF($K$2='Complete Statement (Sess. Marks'!$CC$2,'Complete Statement (Sess. Marks'!CG12,"")))))))</f>
        <v>0</v>
      </c>
      <c r="P12" s="97">
        <f>IF($K$2='Complete Statement (Sess. Marks'!$O$2,'Complete Statement (Sess. Marks'!T12,IF($K$2='Complete Statement (Sess. Marks'!$Z$2,'Complete Statement (Sess. Marks'!AE12,IF($K$2='Complete Statement (Sess. Marks'!$AK$2,'Complete Statement (Sess. Marks'!AP12,IF($K$2='Complete Statement (Sess. Marks'!$AV$2,'Complete Statement (Sess. Marks'!BA12,IF($K$2='Complete Statement (Sess. Marks'!$BG$2,'Complete Statement (Sess. Marks'!BL12,IF($K$2='Complete Statement (Sess. Marks'!$BR$2,'Complete Statement (Sess. Marks'!BW12,IF($K$2='Complete Statement (Sess. Marks'!$CC$2,'Complete Statement (Sess. Marks'!CH12,"")))))))</f>
        <v>0</v>
      </c>
      <c r="Q12" s="97">
        <f>IF($K$2='Complete Statement (Sess. Marks'!$O$2,'Complete Statement (Sess. Marks'!U12,IF($K$2='Complete Statement (Sess. Marks'!$Z$2,'Complete Statement (Sess. Marks'!AF12,IF($K$2='Complete Statement (Sess. Marks'!$AK$2,'Complete Statement (Sess. Marks'!AQ12,IF($K$2='Complete Statement (Sess. Marks'!$AV$2,'Complete Statement (Sess. Marks'!BB12,IF($K$2='Complete Statement (Sess. Marks'!$BG$2,'Complete Statement (Sess. Marks'!BM12,IF($K$2='Complete Statement (Sess. Marks'!$BR$2,'Complete Statement (Sess. Marks'!BX12,IF($K$2='Complete Statement (Sess. Marks'!$CC$2,'Complete Statement (Sess. Marks'!CI12,"")))))))</f>
        <v>0</v>
      </c>
      <c r="R12" s="97">
        <f>IF($K$2='Complete Statement (Sess. Marks'!$O$2,'Complete Statement (Sess. Marks'!V12,IF($K$2='Complete Statement (Sess. Marks'!$Z$2,'Complete Statement (Sess. Marks'!AG12,IF($K$2='Complete Statement (Sess. Marks'!$AK$2,'Complete Statement (Sess. Marks'!AR12,IF($K$2='Complete Statement (Sess. Marks'!$AV$2,'Complete Statement (Sess. Marks'!BC12,IF($K$2='Complete Statement (Sess. Marks'!$BG$2,'Complete Statement (Sess. Marks'!BN12,IF($K$2='Complete Statement (Sess. Marks'!$BR$2,'Complete Statement (Sess. Marks'!BY12,IF($K$2='Complete Statement (Sess. Marks'!$CC$2,'Complete Statement (Sess. Marks'!CJ12,"")))))))</f>
        <v>0</v>
      </c>
      <c r="S12" s="97">
        <f>IF($K$2='Complete Statement (Sess. Marks'!$O$2,'Complete Statement (Sess. Marks'!W12,IF($K$2='Complete Statement (Sess. Marks'!$Z$2,'Complete Statement (Sess. Marks'!AH12,IF($K$2='Complete Statement (Sess. Marks'!$AK$2,'Complete Statement (Sess. Marks'!AS12,IF($K$2='Complete Statement (Sess. Marks'!$AV$2,'Complete Statement (Sess. Marks'!BD12,IF($K$2='Complete Statement (Sess. Marks'!$BG$2,'Complete Statement (Sess. Marks'!BO12,IF($K$2='Complete Statement (Sess. Marks'!$BR$2,'Complete Statement (Sess. Marks'!BZ12,IF($K$2='Complete Statement (Sess. Marks'!$CC$2,'Complete Statement (Sess. Marks'!CK12,"")))))))</f>
        <v>0</v>
      </c>
      <c r="T12" s="97">
        <f>IF($K$2='Complete Statement (Sess. Marks'!$O$2,'Complete Statement (Sess. Marks'!X12,IF($K$2='Complete Statement (Sess. Marks'!$Z$2,'Complete Statement (Sess. Marks'!AI12,IF($K$2='Complete Statement (Sess. Marks'!$AK$2,'Complete Statement (Sess. Marks'!AT12,IF($K$2='Complete Statement (Sess. Marks'!$AV$2,'Complete Statement (Sess. Marks'!BE12,IF($K$2='Complete Statement (Sess. Marks'!$BG$2,'Complete Statement (Sess. Marks'!BP12,IF($K$2='Complete Statement (Sess. Marks'!$BR$2,'Complete Statement (Sess. Marks'!CA12,IF($K$2='Complete Statement (Sess. Marks'!$CC$2,'Complete Statement (Sess. Marks'!CL12,"")))))))</f>
        <v>0</v>
      </c>
      <c r="U12" s="99">
        <f>IF($K$2='Complete Statement (Sess. Marks'!$O$2,'Complete Statement (Sess. Marks'!Y12,IF($K$2='Complete Statement (Sess. Marks'!$Z$2,'Complete Statement (Sess. Marks'!AJ12,IF($K$2='Complete Statement (Sess. Marks'!$AK$2,'Complete Statement (Sess. Marks'!AU12,IF($K$2='Complete Statement (Sess. Marks'!$AV$2,'Complete Statement (Sess. Marks'!BF12,IF($K$2='Complete Statement (Sess. Marks'!$BG$2,'Complete Statement (Sess. Marks'!BQ12,IF($K$2='Complete Statement (Sess. Marks'!$BR$2,'Complete Statement (Sess. Marks'!CB12,IF($K$2='Complete Statement (Sess. Marks'!$CC$2,'Complete Statement (Sess. Marks'!CM12,"")))))))</f>
        <v>0</v>
      </c>
      <c r="V12" s="662"/>
      <c r="W12" s="163">
        <f>'Complete Statement (Sess. Marks'!DW12</f>
        <v>0</v>
      </c>
      <c r="X12" s="376">
        <f>'Complete Statement (Sess. Marks'!EA12</f>
        <v>0</v>
      </c>
      <c r="Y12" s="156">
        <f>'Complete Statement (Sess. Marks'!EE12</f>
        <v>0</v>
      </c>
      <c r="Z12" s="376">
        <f>'Complete Statement (Sess. Marks'!EI12</f>
        <v>0</v>
      </c>
      <c r="AA12" s="156">
        <f>'Complete Statement (Sess. Marks'!EM12</f>
        <v>0</v>
      </c>
      <c r="AB12" s="376">
        <f>'Complete Statement (Sess. Marks'!EQ12</f>
        <v>0</v>
      </c>
      <c r="AC12" s="372">
        <f>'Complete Statement (Sess. Marks'!EU12</f>
        <v>0</v>
      </c>
      <c r="AD12" s="155">
        <f>'Complete Statement (Sess. Marks'!EV12</f>
        <v>0</v>
      </c>
      <c r="AE12" s="58" t="str">
        <f>'Complete Statement (Sess. Marks'!EW12</f>
        <v>D</v>
      </c>
      <c r="AF12" s="384">
        <f>'Complete Statement (Sess. Marks'!EX12</f>
        <v>0</v>
      </c>
      <c r="AG12" s="385" t="str">
        <f>'Complete Statement (Sess. Marks'!EY12</f>
        <v>E</v>
      </c>
      <c r="AH12" s="57">
        <f>'Complete Statement (Sess. Marks'!EZ12</f>
        <v>0</v>
      </c>
      <c r="AI12" s="157" t="str">
        <f>'Complete Statement (Sess. Marks'!FA12</f>
        <v>E</v>
      </c>
      <c r="AJ12" s="384">
        <f>'Complete Statement (Sess. Marks'!FB12</f>
        <v>0</v>
      </c>
      <c r="AK12" s="389" t="str">
        <f>'Complete Statement (Sess. Marks'!FC12</f>
        <v>E</v>
      </c>
      <c r="AL12" s="57">
        <f>'Complete Statement (Sess. Marks'!FD12</f>
        <v>0</v>
      </c>
      <c r="AM12" s="157" t="str">
        <f>'Complete Statement (Sess. Marks'!FE12</f>
        <v>E</v>
      </c>
      <c r="AN12" s="728"/>
    </row>
    <row r="13" spans="1:40" s="24" customFormat="1" ht="17.25" customHeight="1">
      <c r="A13" s="729"/>
      <c r="B13" s="111">
        <f t="shared" si="0"/>
        <v>7</v>
      </c>
      <c r="C13" s="21">
        <f>'Marks Entry'!D15</f>
        <v>10</v>
      </c>
      <c r="D13" s="21">
        <f>'Marks Entry'!E15</f>
        <v>1743</v>
      </c>
      <c r="E13" s="132" t="str">
        <f>'Marks Entry'!F15</f>
        <v/>
      </c>
      <c r="F13" s="21">
        <f>'Marks Entry'!G15</f>
        <v>0</v>
      </c>
      <c r="G13" s="21" t="str">
        <f>'Marks Entry'!H15</f>
        <v>DHAPU</v>
      </c>
      <c r="H13" s="21" t="str">
        <f>'Marks Entry'!I15</f>
        <v>PAPPU RAM</v>
      </c>
      <c r="I13" s="21" t="str">
        <f>'Marks Entry'!J15</f>
        <v>BHIKHI DEVI</v>
      </c>
      <c r="J13" s="113">
        <f>'Marks Entry'!K15</f>
        <v>39450</v>
      </c>
      <c r="K13" s="98">
        <f>IF($K$2='Complete Statement (Sess. Marks'!$O$2,'Complete Statement (Sess. Marks'!O13,IF($K$2='Complete Statement (Sess. Marks'!$Z$2,'Complete Statement (Sess. Marks'!Z13,IF($K$2='Complete Statement (Sess. Marks'!$AK$2,'Complete Statement (Sess. Marks'!AK13,IF($K$2='Complete Statement (Sess. Marks'!$AV$2,'Complete Statement (Sess. Marks'!AV13,IF($K$2='Complete Statement (Sess. Marks'!$BG$2,'Complete Statement (Sess. Marks'!BG13,IF($K$2='Complete Statement (Sess. Marks'!$BR$2,'Complete Statement (Sess. Marks'!BR13,IF($K$2='Complete Statement (Sess. Marks'!$CC$2,'Complete Statement (Sess. Marks'!CC13,"")))))))</f>
        <v>0</v>
      </c>
      <c r="L13" s="97">
        <f>IF($K$2='Complete Statement (Sess. Marks'!$O$2,'Complete Statement (Sess. Marks'!P13,IF($K$2='Complete Statement (Sess. Marks'!$Z$2,'Complete Statement (Sess. Marks'!AA13,IF($K$2='Complete Statement (Sess. Marks'!$AK$2,'Complete Statement (Sess. Marks'!AL13,IF($K$2='Complete Statement (Sess. Marks'!$AV$2,'Complete Statement (Sess. Marks'!AW13,IF($K$2='Complete Statement (Sess. Marks'!$BG$2,'Complete Statement (Sess. Marks'!BH13,IF($K$2='Complete Statement (Sess. Marks'!$BR$2,'Complete Statement (Sess. Marks'!BS13,IF($K$2='Complete Statement (Sess. Marks'!$CC$2,'Complete Statement (Sess. Marks'!CD13,"")))))))</f>
        <v>0</v>
      </c>
      <c r="M13" s="97">
        <f>IF($K$2='Complete Statement (Sess. Marks'!$O$2,'Complete Statement (Sess. Marks'!Q13,IF($K$2='Complete Statement (Sess. Marks'!$Z$2,'Complete Statement (Sess. Marks'!AB13,IF($K$2='Complete Statement (Sess. Marks'!$AK$2,'Complete Statement (Sess. Marks'!AM13,IF($K$2='Complete Statement (Sess. Marks'!$AV$2,'Complete Statement (Sess. Marks'!AX13,IF($K$2='Complete Statement (Sess. Marks'!$BG$2,'Complete Statement (Sess. Marks'!BI13,IF($K$2='Complete Statement (Sess. Marks'!$BR$2,'Complete Statement (Sess. Marks'!BT13,IF($K$2='Complete Statement (Sess. Marks'!$CC$2,'Complete Statement (Sess. Marks'!CE13,"")))))))</f>
        <v>0</v>
      </c>
      <c r="N13" s="97">
        <f>IF($K$2='Complete Statement (Sess. Marks'!$O$2,'Complete Statement (Sess. Marks'!R13,IF($K$2='Complete Statement (Sess. Marks'!$Z$2,'Complete Statement (Sess. Marks'!AC13,IF($K$2='Complete Statement (Sess. Marks'!$AK$2,'Complete Statement (Sess. Marks'!AN13,IF($K$2='Complete Statement (Sess. Marks'!$AV$2,'Complete Statement (Sess. Marks'!AY13,IF($K$2='Complete Statement (Sess. Marks'!$BG$2,'Complete Statement (Sess. Marks'!BJ13,IF($K$2='Complete Statement (Sess. Marks'!$BR$2,'Complete Statement (Sess. Marks'!BU13,IF($K$2='Complete Statement (Sess. Marks'!$CC$2,'Complete Statement (Sess. Marks'!CF13,"")))))))</f>
        <v>0</v>
      </c>
      <c r="O13" s="97">
        <f>IF($K$2='Complete Statement (Sess. Marks'!$O$2,'Complete Statement (Sess. Marks'!S13,IF($K$2='Complete Statement (Sess. Marks'!$Z$2,'Complete Statement (Sess. Marks'!AD13,IF($K$2='Complete Statement (Sess. Marks'!$AK$2,'Complete Statement (Sess. Marks'!AO13,IF($K$2='Complete Statement (Sess. Marks'!$AV$2,'Complete Statement (Sess. Marks'!AZ13,IF($K$2='Complete Statement (Sess. Marks'!$BG$2,'Complete Statement (Sess. Marks'!BK13,IF($K$2='Complete Statement (Sess. Marks'!$BR$2,'Complete Statement (Sess. Marks'!BV13,IF($K$2='Complete Statement (Sess. Marks'!$CC$2,'Complete Statement (Sess. Marks'!CG13,"")))))))</f>
        <v>0</v>
      </c>
      <c r="P13" s="97">
        <f>IF($K$2='Complete Statement (Sess. Marks'!$O$2,'Complete Statement (Sess. Marks'!T13,IF($K$2='Complete Statement (Sess. Marks'!$Z$2,'Complete Statement (Sess. Marks'!AE13,IF($K$2='Complete Statement (Sess. Marks'!$AK$2,'Complete Statement (Sess. Marks'!AP13,IF($K$2='Complete Statement (Sess. Marks'!$AV$2,'Complete Statement (Sess. Marks'!BA13,IF($K$2='Complete Statement (Sess. Marks'!$BG$2,'Complete Statement (Sess. Marks'!BL13,IF($K$2='Complete Statement (Sess. Marks'!$BR$2,'Complete Statement (Sess. Marks'!BW13,IF($K$2='Complete Statement (Sess. Marks'!$CC$2,'Complete Statement (Sess. Marks'!CH13,"")))))))</f>
        <v>0</v>
      </c>
      <c r="Q13" s="97">
        <f>IF($K$2='Complete Statement (Sess. Marks'!$O$2,'Complete Statement (Sess. Marks'!U13,IF($K$2='Complete Statement (Sess. Marks'!$Z$2,'Complete Statement (Sess. Marks'!AF13,IF($K$2='Complete Statement (Sess. Marks'!$AK$2,'Complete Statement (Sess. Marks'!AQ13,IF($K$2='Complete Statement (Sess. Marks'!$AV$2,'Complete Statement (Sess. Marks'!BB13,IF($K$2='Complete Statement (Sess. Marks'!$BG$2,'Complete Statement (Sess. Marks'!BM13,IF($K$2='Complete Statement (Sess. Marks'!$BR$2,'Complete Statement (Sess. Marks'!BX13,IF($K$2='Complete Statement (Sess. Marks'!$CC$2,'Complete Statement (Sess. Marks'!CI13,"")))))))</f>
        <v>0</v>
      </c>
      <c r="R13" s="97">
        <f>IF($K$2='Complete Statement (Sess. Marks'!$O$2,'Complete Statement (Sess. Marks'!V13,IF($K$2='Complete Statement (Sess. Marks'!$Z$2,'Complete Statement (Sess. Marks'!AG13,IF($K$2='Complete Statement (Sess. Marks'!$AK$2,'Complete Statement (Sess. Marks'!AR13,IF($K$2='Complete Statement (Sess. Marks'!$AV$2,'Complete Statement (Sess. Marks'!BC13,IF($K$2='Complete Statement (Sess. Marks'!$BG$2,'Complete Statement (Sess. Marks'!BN13,IF($K$2='Complete Statement (Sess. Marks'!$BR$2,'Complete Statement (Sess. Marks'!BY13,IF($K$2='Complete Statement (Sess. Marks'!$CC$2,'Complete Statement (Sess. Marks'!CJ13,"")))))))</f>
        <v>0</v>
      </c>
      <c r="S13" s="97">
        <f>IF($K$2='Complete Statement (Sess. Marks'!$O$2,'Complete Statement (Sess. Marks'!W13,IF($K$2='Complete Statement (Sess. Marks'!$Z$2,'Complete Statement (Sess. Marks'!AH13,IF($K$2='Complete Statement (Sess. Marks'!$AK$2,'Complete Statement (Sess. Marks'!AS13,IF($K$2='Complete Statement (Sess. Marks'!$AV$2,'Complete Statement (Sess. Marks'!BD13,IF($K$2='Complete Statement (Sess. Marks'!$BG$2,'Complete Statement (Sess. Marks'!BO13,IF($K$2='Complete Statement (Sess. Marks'!$BR$2,'Complete Statement (Sess. Marks'!BZ13,IF($K$2='Complete Statement (Sess. Marks'!$CC$2,'Complete Statement (Sess. Marks'!CK13,"")))))))</f>
        <v>0</v>
      </c>
      <c r="T13" s="97">
        <f>IF($K$2='Complete Statement (Sess. Marks'!$O$2,'Complete Statement (Sess. Marks'!X13,IF($K$2='Complete Statement (Sess. Marks'!$Z$2,'Complete Statement (Sess. Marks'!AI13,IF($K$2='Complete Statement (Sess. Marks'!$AK$2,'Complete Statement (Sess. Marks'!AT13,IF($K$2='Complete Statement (Sess. Marks'!$AV$2,'Complete Statement (Sess. Marks'!BE13,IF($K$2='Complete Statement (Sess. Marks'!$BG$2,'Complete Statement (Sess. Marks'!BP13,IF($K$2='Complete Statement (Sess. Marks'!$BR$2,'Complete Statement (Sess. Marks'!CA13,IF($K$2='Complete Statement (Sess. Marks'!$CC$2,'Complete Statement (Sess. Marks'!CL13,"")))))))</f>
        <v>0</v>
      </c>
      <c r="U13" s="99">
        <f>IF($K$2='Complete Statement (Sess. Marks'!$O$2,'Complete Statement (Sess. Marks'!Y13,IF($K$2='Complete Statement (Sess. Marks'!$Z$2,'Complete Statement (Sess. Marks'!AJ13,IF($K$2='Complete Statement (Sess. Marks'!$AK$2,'Complete Statement (Sess. Marks'!AU13,IF($K$2='Complete Statement (Sess. Marks'!$AV$2,'Complete Statement (Sess. Marks'!BF13,IF($K$2='Complete Statement (Sess. Marks'!$BG$2,'Complete Statement (Sess. Marks'!BQ13,IF($K$2='Complete Statement (Sess. Marks'!$BR$2,'Complete Statement (Sess. Marks'!CB13,IF($K$2='Complete Statement (Sess. Marks'!$CC$2,'Complete Statement (Sess. Marks'!CM13,"")))))))</f>
        <v>0</v>
      </c>
      <c r="V13" s="662"/>
      <c r="W13" s="163">
        <f>'Complete Statement (Sess. Marks'!DW13</f>
        <v>0</v>
      </c>
      <c r="X13" s="376">
        <f>'Complete Statement (Sess. Marks'!EA13</f>
        <v>0</v>
      </c>
      <c r="Y13" s="156">
        <f>'Complete Statement (Sess. Marks'!EE13</f>
        <v>0</v>
      </c>
      <c r="Z13" s="376">
        <f>'Complete Statement (Sess. Marks'!EI13</f>
        <v>0</v>
      </c>
      <c r="AA13" s="156">
        <f>'Complete Statement (Sess. Marks'!EM13</f>
        <v>0</v>
      </c>
      <c r="AB13" s="378">
        <f>'Complete Statement (Sess. Marks'!EQ13</f>
        <v>0</v>
      </c>
      <c r="AC13" s="372">
        <f>'Complete Statement (Sess. Marks'!EU13</f>
        <v>0</v>
      </c>
      <c r="AD13" s="155">
        <f>'Complete Statement (Sess. Marks'!EV13</f>
        <v>0</v>
      </c>
      <c r="AE13" s="58" t="str">
        <f>'Complete Statement (Sess. Marks'!EW13</f>
        <v>D</v>
      </c>
      <c r="AF13" s="384">
        <f>'Complete Statement (Sess. Marks'!EX13</f>
        <v>0</v>
      </c>
      <c r="AG13" s="385" t="str">
        <f>'Complete Statement (Sess. Marks'!EY13</f>
        <v>E</v>
      </c>
      <c r="AH13" s="57">
        <f>'Complete Statement (Sess. Marks'!EZ13</f>
        <v>0</v>
      </c>
      <c r="AI13" s="157" t="str">
        <f>'Complete Statement (Sess. Marks'!FA13</f>
        <v>E</v>
      </c>
      <c r="AJ13" s="384">
        <f>'Complete Statement (Sess. Marks'!FB13</f>
        <v>0</v>
      </c>
      <c r="AK13" s="389" t="str">
        <f>'Complete Statement (Sess. Marks'!FC13</f>
        <v>E</v>
      </c>
      <c r="AL13" s="57">
        <f>'Complete Statement (Sess. Marks'!FD13</f>
        <v>0</v>
      </c>
      <c r="AM13" s="157" t="str">
        <f>'Complete Statement (Sess. Marks'!FE13</f>
        <v>E</v>
      </c>
      <c r="AN13" s="728"/>
    </row>
    <row r="14" spans="1:40" s="24" customFormat="1" ht="17.25" customHeight="1">
      <c r="A14" s="729"/>
      <c r="B14" s="111">
        <f t="shared" si="0"/>
        <v>8</v>
      </c>
      <c r="C14" s="21">
        <f>'Marks Entry'!D16</f>
        <v>10</v>
      </c>
      <c r="D14" s="21">
        <f>'Marks Entry'!E16</f>
        <v>1396</v>
      </c>
      <c r="E14" s="132" t="str">
        <f>'Marks Entry'!F16</f>
        <v/>
      </c>
      <c r="F14" s="21">
        <f>'Marks Entry'!G16</f>
        <v>0</v>
      </c>
      <c r="G14" s="21" t="str">
        <f>'Marks Entry'!H16</f>
        <v>DHARMENDRA SINGH</v>
      </c>
      <c r="H14" s="21" t="str">
        <f>'Marks Entry'!I16</f>
        <v>GANPAT SINGH</v>
      </c>
      <c r="I14" s="21" t="str">
        <f>'Marks Entry'!J16</f>
        <v>RASAL KANWAR</v>
      </c>
      <c r="J14" s="113">
        <f>'Marks Entry'!K16</f>
        <v>39630</v>
      </c>
      <c r="K14" s="98">
        <f>IF($K$2='Complete Statement (Sess. Marks'!$O$2,'Complete Statement (Sess. Marks'!O14,IF($K$2='Complete Statement (Sess. Marks'!$Z$2,'Complete Statement (Sess. Marks'!Z14,IF($K$2='Complete Statement (Sess. Marks'!$AK$2,'Complete Statement (Sess. Marks'!AK14,IF($K$2='Complete Statement (Sess. Marks'!$AV$2,'Complete Statement (Sess. Marks'!AV14,IF($K$2='Complete Statement (Sess. Marks'!$BG$2,'Complete Statement (Sess. Marks'!BG14,IF($K$2='Complete Statement (Sess. Marks'!$BR$2,'Complete Statement (Sess. Marks'!BR14,IF($K$2='Complete Statement (Sess. Marks'!$CC$2,'Complete Statement (Sess. Marks'!CC14,"")))))))</f>
        <v>0</v>
      </c>
      <c r="L14" s="97">
        <f>IF($K$2='Complete Statement (Sess. Marks'!$O$2,'Complete Statement (Sess. Marks'!P14,IF($K$2='Complete Statement (Sess. Marks'!$Z$2,'Complete Statement (Sess. Marks'!AA14,IF($K$2='Complete Statement (Sess. Marks'!$AK$2,'Complete Statement (Sess. Marks'!AL14,IF($K$2='Complete Statement (Sess. Marks'!$AV$2,'Complete Statement (Sess. Marks'!AW14,IF($K$2='Complete Statement (Sess. Marks'!$BG$2,'Complete Statement (Sess. Marks'!BH14,IF($K$2='Complete Statement (Sess. Marks'!$BR$2,'Complete Statement (Sess. Marks'!BS14,IF($K$2='Complete Statement (Sess. Marks'!$CC$2,'Complete Statement (Sess. Marks'!CD14,"")))))))</f>
        <v>0</v>
      </c>
      <c r="M14" s="97">
        <f>IF($K$2='Complete Statement (Sess. Marks'!$O$2,'Complete Statement (Sess. Marks'!Q14,IF($K$2='Complete Statement (Sess. Marks'!$Z$2,'Complete Statement (Sess. Marks'!AB14,IF($K$2='Complete Statement (Sess. Marks'!$AK$2,'Complete Statement (Sess. Marks'!AM14,IF($K$2='Complete Statement (Sess. Marks'!$AV$2,'Complete Statement (Sess. Marks'!AX14,IF($K$2='Complete Statement (Sess. Marks'!$BG$2,'Complete Statement (Sess. Marks'!BI14,IF($K$2='Complete Statement (Sess. Marks'!$BR$2,'Complete Statement (Sess. Marks'!BT14,IF($K$2='Complete Statement (Sess. Marks'!$CC$2,'Complete Statement (Sess. Marks'!CE14,"")))))))</f>
        <v>0</v>
      </c>
      <c r="N14" s="97">
        <f>IF($K$2='Complete Statement (Sess. Marks'!$O$2,'Complete Statement (Sess. Marks'!R14,IF($K$2='Complete Statement (Sess. Marks'!$Z$2,'Complete Statement (Sess. Marks'!AC14,IF($K$2='Complete Statement (Sess. Marks'!$AK$2,'Complete Statement (Sess. Marks'!AN14,IF($K$2='Complete Statement (Sess. Marks'!$AV$2,'Complete Statement (Sess. Marks'!AY14,IF($K$2='Complete Statement (Sess. Marks'!$BG$2,'Complete Statement (Sess. Marks'!BJ14,IF($K$2='Complete Statement (Sess. Marks'!$BR$2,'Complete Statement (Sess. Marks'!BU14,IF($K$2='Complete Statement (Sess. Marks'!$CC$2,'Complete Statement (Sess. Marks'!CF14,"")))))))</f>
        <v>0</v>
      </c>
      <c r="O14" s="97">
        <f>IF($K$2='Complete Statement (Sess. Marks'!$O$2,'Complete Statement (Sess. Marks'!S14,IF($K$2='Complete Statement (Sess. Marks'!$Z$2,'Complete Statement (Sess. Marks'!AD14,IF($K$2='Complete Statement (Sess. Marks'!$AK$2,'Complete Statement (Sess. Marks'!AO14,IF($K$2='Complete Statement (Sess. Marks'!$AV$2,'Complete Statement (Sess. Marks'!AZ14,IF($K$2='Complete Statement (Sess. Marks'!$BG$2,'Complete Statement (Sess. Marks'!BK14,IF($K$2='Complete Statement (Sess. Marks'!$BR$2,'Complete Statement (Sess. Marks'!BV14,IF($K$2='Complete Statement (Sess. Marks'!$CC$2,'Complete Statement (Sess. Marks'!CG14,"")))))))</f>
        <v>0</v>
      </c>
      <c r="P14" s="97">
        <f>IF($K$2='Complete Statement (Sess. Marks'!$O$2,'Complete Statement (Sess. Marks'!T14,IF($K$2='Complete Statement (Sess. Marks'!$Z$2,'Complete Statement (Sess. Marks'!AE14,IF($K$2='Complete Statement (Sess. Marks'!$AK$2,'Complete Statement (Sess. Marks'!AP14,IF($K$2='Complete Statement (Sess. Marks'!$AV$2,'Complete Statement (Sess. Marks'!BA14,IF($K$2='Complete Statement (Sess. Marks'!$BG$2,'Complete Statement (Sess. Marks'!BL14,IF($K$2='Complete Statement (Sess. Marks'!$BR$2,'Complete Statement (Sess. Marks'!BW14,IF($K$2='Complete Statement (Sess. Marks'!$CC$2,'Complete Statement (Sess. Marks'!CH14,"")))))))</f>
        <v>0</v>
      </c>
      <c r="Q14" s="97">
        <f>IF($K$2='Complete Statement (Sess. Marks'!$O$2,'Complete Statement (Sess. Marks'!U14,IF($K$2='Complete Statement (Sess. Marks'!$Z$2,'Complete Statement (Sess. Marks'!AF14,IF($K$2='Complete Statement (Sess. Marks'!$AK$2,'Complete Statement (Sess. Marks'!AQ14,IF($K$2='Complete Statement (Sess. Marks'!$AV$2,'Complete Statement (Sess. Marks'!BB14,IF($K$2='Complete Statement (Sess. Marks'!$BG$2,'Complete Statement (Sess. Marks'!BM14,IF($K$2='Complete Statement (Sess. Marks'!$BR$2,'Complete Statement (Sess. Marks'!BX14,IF($K$2='Complete Statement (Sess. Marks'!$CC$2,'Complete Statement (Sess. Marks'!CI14,"")))))))</f>
        <v>0</v>
      </c>
      <c r="R14" s="97">
        <f>IF($K$2='Complete Statement (Sess. Marks'!$O$2,'Complete Statement (Sess. Marks'!V14,IF($K$2='Complete Statement (Sess. Marks'!$Z$2,'Complete Statement (Sess. Marks'!AG14,IF($K$2='Complete Statement (Sess. Marks'!$AK$2,'Complete Statement (Sess. Marks'!AR14,IF($K$2='Complete Statement (Sess. Marks'!$AV$2,'Complete Statement (Sess. Marks'!BC14,IF($K$2='Complete Statement (Sess. Marks'!$BG$2,'Complete Statement (Sess. Marks'!BN14,IF($K$2='Complete Statement (Sess. Marks'!$BR$2,'Complete Statement (Sess. Marks'!BY14,IF($K$2='Complete Statement (Sess. Marks'!$CC$2,'Complete Statement (Sess. Marks'!CJ14,"")))))))</f>
        <v>0</v>
      </c>
      <c r="S14" s="97">
        <f>IF($K$2='Complete Statement (Sess. Marks'!$O$2,'Complete Statement (Sess. Marks'!W14,IF($K$2='Complete Statement (Sess. Marks'!$Z$2,'Complete Statement (Sess. Marks'!AH14,IF($K$2='Complete Statement (Sess. Marks'!$AK$2,'Complete Statement (Sess. Marks'!AS14,IF($K$2='Complete Statement (Sess. Marks'!$AV$2,'Complete Statement (Sess. Marks'!BD14,IF($K$2='Complete Statement (Sess. Marks'!$BG$2,'Complete Statement (Sess. Marks'!BO14,IF($K$2='Complete Statement (Sess. Marks'!$BR$2,'Complete Statement (Sess. Marks'!BZ14,IF($K$2='Complete Statement (Sess. Marks'!$CC$2,'Complete Statement (Sess. Marks'!CK14,"")))))))</f>
        <v>0</v>
      </c>
      <c r="T14" s="97">
        <f>IF($K$2='Complete Statement (Sess. Marks'!$O$2,'Complete Statement (Sess. Marks'!X14,IF($K$2='Complete Statement (Sess. Marks'!$Z$2,'Complete Statement (Sess. Marks'!AI14,IF($K$2='Complete Statement (Sess. Marks'!$AK$2,'Complete Statement (Sess. Marks'!AT14,IF($K$2='Complete Statement (Sess. Marks'!$AV$2,'Complete Statement (Sess. Marks'!BE14,IF($K$2='Complete Statement (Sess. Marks'!$BG$2,'Complete Statement (Sess. Marks'!BP14,IF($K$2='Complete Statement (Sess. Marks'!$BR$2,'Complete Statement (Sess. Marks'!CA14,IF($K$2='Complete Statement (Sess. Marks'!$CC$2,'Complete Statement (Sess. Marks'!CL14,"")))))))</f>
        <v>0</v>
      </c>
      <c r="U14" s="99">
        <f>IF($K$2='Complete Statement (Sess. Marks'!$O$2,'Complete Statement (Sess. Marks'!Y14,IF($K$2='Complete Statement (Sess. Marks'!$Z$2,'Complete Statement (Sess. Marks'!AJ14,IF($K$2='Complete Statement (Sess. Marks'!$AK$2,'Complete Statement (Sess. Marks'!AU14,IF($K$2='Complete Statement (Sess. Marks'!$AV$2,'Complete Statement (Sess. Marks'!BF14,IF($K$2='Complete Statement (Sess. Marks'!$BG$2,'Complete Statement (Sess. Marks'!BQ14,IF($K$2='Complete Statement (Sess. Marks'!$BR$2,'Complete Statement (Sess. Marks'!CB14,IF($K$2='Complete Statement (Sess. Marks'!$CC$2,'Complete Statement (Sess. Marks'!CM14,"")))))))</f>
        <v>0</v>
      </c>
      <c r="V14" s="662"/>
      <c r="W14" s="163">
        <f>'Complete Statement (Sess. Marks'!DW14</f>
        <v>0</v>
      </c>
      <c r="X14" s="376">
        <f>'Complete Statement (Sess. Marks'!EA14</f>
        <v>0</v>
      </c>
      <c r="Y14" s="156">
        <f>'Complete Statement (Sess. Marks'!EE14</f>
        <v>0</v>
      </c>
      <c r="Z14" s="376">
        <f>'Complete Statement (Sess. Marks'!EI14</f>
        <v>0</v>
      </c>
      <c r="AA14" s="156">
        <f>'Complete Statement (Sess. Marks'!EM14</f>
        <v>0</v>
      </c>
      <c r="AB14" s="378">
        <f>'Complete Statement (Sess. Marks'!EQ14</f>
        <v>0</v>
      </c>
      <c r="AC14" s="372">
        <f>'Complete Statement (Sess. Marks'!EU14</f>
        <v>0</v>
      </c>
      <c r="AD14" s="155">
        <f>'Complete Statement (Sess. Marks'!EV14</f>
        <v>0</v>
      </c>
      <c r="AE14" s="58" t="str">
        <f>'Complete Statement (Sess. Marks'!EW14</f>
        <v>D</v>
      </c>
      <c r="AF14" s="384">
        <f>'Complete Statement (Sess. Marks'!EX14</f>
        <v>0</v>
      </c>
      <c r="AG14" s="385" t="str">
        <f>'Complete Statement (Sess. Marks'!EY14</f>
        <v>E</v>
      </c>
      <c r="AH14" s="57">
        <f>'Complete Statement (Sess. Marks'!EZ14</f>
        <v>0</v>
      </c>
      <c r="AI14" s="157" t="str">
        <f>'Complete Statement (Sess. Marks'!FA14</f>
        <v>E</v>
      </c>
      <c r="AJ14" s="384">
        <f>'Complete Statement (Sess. Marks'!FB14</f>
        <v>0</v>
      </c>
      <c r="AK14" s="389" t="str">
        <f>'Complete Statement (Sess. Marks'!FC14</f>
        <v>E</v>
      </c>
      <c r="AL14" s="57">
        <f>'Complete Statement (Sess. Marks'!FD14</f>
        <v>0</v>
      </c>
      <c r="AM14" s="157" t="str">
        <f>'Complete Statement (Sess. Marks'!FE14</f>
        <v>E</v>
      </c>
      <c r="AN14" s="728"/>
    </row>
    <row r="15" spans="1:40" s="24" customFormat="1" ht="17.25" customHeight="1">
      <c r="A15" s="729"/>
      <c r="B15" s="111">
        <f t="shared" si="0"/>
        <v>9</v>
      </c>
      <c r="C15" s="21">
        <f>'Marks Entry'!D17</f>
        <v>10</v>
      </c>
      <c r="D15" s="21">
        <f>'Marks Entry'!E17</f>
        <v>860</v>
      </c>
      <c r="E15" s="132" t="str">
        <f>'Marks Entry'!F17</f>
        <v/>
      </c>
      <c r="F15" s="21">
        <f>'Marks Entry'!G17</f>
        <v>0</v>
      </c>
      <c r="G15" s="21" t="str">
        <f>'Marks Entry'!H17</f>
        <v>DINESH</v>
      </c>
      <c r="H15" s="21" t="str">
        <f>'Marks Entry'!I17</f>
        <v>SOHAN RAM</v>
      </c>
      <c r="I15" s="21" t="str">
        <f>'Marks Entry'!J17</f>
        <v>SHARDA</v>
      </c>
      <c r="J15" s="113">
        <f>'Marks Entry'!K17</f>
        <v>38772</v>
      </c>
      <c r="K15" s="98">
        <f>IF($K$2='Complete Statement (Sess. Marks'!$O$2,'Complete Statement (Sess. Marks'!O15,IF($K$2='Complete Statement (Sess. Marks'!$Z$2,'Complete Statement (Sess. Marks'!Z15,IF($K$2='Complete Statement (Sess. Marks'!$AK$2,'Complete Statement (Sess. Marks'!AK15,IF($K$2='Complete Statement (Sess. Marks'!$AV$2,'Complete Statement (Sess. Marks'!AV15,IF($K$2='Complete Statement (Sess. Marks'!$BG$2,'Complete Statement (Sess. Marks'!BG15,IF($K$2='Complete Statement (Sess. Marks'!$BR$2,'Complete Statement (Sess. Marks'!BR15,IF($K$2='Complete Statement (Sess. Marks'!$CC$2,'Complete Statement (Sess. Marks'!CC15,"")))))))</f>
        <v>0</v>
      </c>
      <c r="L15" s="97">
        <f>IF($K$2='Complete Statement (Sess. Marks'!$O$2,'Complete Statement (Sess. Marks'!P15,IF($K$2='Complete Statement (Sess. Marks'!$Z$2,'Complete Statement (Sess. Marks'!AA15,IF($K$2='Complete Statement (Sess. Marks'!$AK$2,'Complete Statement (Sess. Marks'!AL15,IF($K$2='Complete Statement (Sess. Marks'!$AV$2,'Complete Statement (Sess. Marks'!AW15,IF($K$2='Complete Statement (Sess. Marks'!$BG$2,'Complete Statement (Sess. Marks'!BH15,IF($K$2='Complete Statement (Sess. Marks'!$BR$2,'Complete Statement (Sess. Marks'!BS15,IF($K$2='Complete Statement (Sess. Marks'!$CC$2,'Complete Statement (Sess. Marks'!CD15,"")))))))</f>
        <v>0</v>
      </c>
      <c r="M15" s="97">
        <f>IF($K$2='Complete Statement (Sess. Marks'!$O$2,'Complete Statement (Sess. Marks'!Q15,IF($K$2='Complete Statement (Sess. Marks'!$Z$2,'Complete Statement (Sess. Marks'!AB15,IF($K$2='Complete Statement (Sess. Marks'!$AK$2,'Complete Statement (Sess. Marks'!AM15,IF($K$2='Complete Statement (Sess. Marks'!$AV$2,'Complete Statement (Sess. Marks'!AX15,IF($K$2='Complete Statement (Sess. Marks'!$BG$2,'Complete Statement (Sess. Marks'!BI15,IF($K$2='Complete Statement (Sess. Marks'!$BR$2,'Complete Statement (Sess. Marks'!BT15,IF($K$2='Complete Statement (Sess. Marks'!$CC$2,'Complete Statement (Sess. Marks'!CE15,"")))))))</f>
        <v>0</v>
      </c>
      <c r="N15" s="97">
        <f>IF($K$2='Complete Statement (Sess. Marks'!$O$2,'Complete Statement (Sess. Marks'!R15,IF($K$2='Complete Statement (Sess. Marks'!$Z$2,'Complete Statement (Sess. Marks'!AC15,IF($K$2='Complete Statement (Sess. Marks'!$AK$2,'Complete Statement (Sess. Marks'!AN15,IF($K$2='Complete Statement (Sess. Marks'!$AV$2,'Complete Statement (Sess. Marks'!AY15,IF($K$2='Complete Statement (Sess. Marks'!$BG$2,'Complete Statement (Sess. Marks'!BJ15,IF($K$2='Complete Statement (Sess. Marks'!$BR$2,'Complete Statement (Sess. Marks'!BU15,IF($K$2='Complete Statement (Sess. Marks'!$CC$2,'Complete Statement (Sess. Marks'!CF15,"")))))))</f>
        <v>0</v>
      </c>
      <c r="O15" s="97">
        <f>IF($K$2='Complete Statement (Sess. Marks'!$O$2,'Complete Statement (Sess. Marks'!S15,IF($K$2='Complete Statement (Sess. Marks'!$Z$2,'Complete Statement (Sess. Marks'!AD15,IF($K$2='Complete Statement (Sess. Marks'!$AK$2,'Complete Statement (Sess. Marks'!AO15,IF($K$2='Complete Statement (Sess. Marks'!$AV$2,'Complete Statement (Sess. Marks'!AZ15,IF($K$2='Complete Statement (Sess. Marks'!$BG$2,'Complete Statement (Sess. Marks'!BK15,IF($K$2='Complete Statement (Sess. Marks'!$BR$2,'Complete Statement (Sess. Marks'!BV15,IF($K$2='Complete Statement (Sess. Marks'!$CC$2,'Complete Statement (Sess. Marks'!CG15,"")))))))</f>
        <v>0</v>
      </c>
      <c r="P15" s="97">
        <f>IF($K$2='Complete Statement (Sess. Marks'!$O$2,'Complete Statement (Sess. Marks'!T15,IF($K$2='Complete Statement (Sess. Marks'!$Z$2,'Complete Statement (Sess. Marks'!AE15,IF($K$2='Complete Statement (Sess. Marks'!$AK$2,'Complete Statement (Sess. Marks'!AP15,IF($K$2='Complete Statement (Sess. Marks'!$AV$2,'Complete Statement (Sess. Marks'!BA15,IF($K$2='Complete Statement (Sess. Marks'!$BG$2,'Complete Statement (Sess. Marks'!BL15,IF($K$2='Complete Statement (Sess. Marks'!$BR$2,'Complete Statement (Sess. Marks'!BW15,IF($K$2='Complete Statement (Sess. Marks'!$CC$2,'Complete Statement (Sess. Marks'!CH15,"")))))))</f>
        <v>0</v>
      </c>
      <c r="Q15" s="97">
        <f>IF($K$2='Complete Statement (Sess. Marks'!$O$2,'Complete Statement (Sess. Marks'!U15,IF($K$2='Complete Statement (Sess. Marks'!$Z$2,'Complete Statement (Sess. Marks'!AF15,IF($K$2='Complete Statement (Sess. Marks'!$AK$2,'Complete Statement (Sess. Marks'!AQ15,IF($K$2='Complete Statement (Sess. Marks'!$AV$2,'Complete Statement (Sess. Marks'!BB15,IF($K$2='Complete Statement (Sess. Marks'!$BG$2,'Complete Statement (Sess. Marks'!BM15,IF($K$2='Complete Statement (Sess. Marks'!$BR$2,'Complete Statement (Sess. Marks'!BX15,IF($K$2='Complete Statement (Sess. Marks'!$CC$2,'Complete Statement (Sess. Marks'!CI15,"")))))))</f>
        <v>0</v>
      </c>
      <c r="R15" s="97">
        <f>IF($K$2='Complete Statement (Sess. Marks'!$O$2,'Complete Statement (Sess. Marks'!V15,IF($K$2='Complete Statement (Sess. Marks'!$Z$2,'Complete Statement (Sess. Marks'!AG15,IF($K$2='Complete Statement (Sess. Marks'!$AK$2,'Complete Statement (Sess. Marks'!AR15,IF($K$2='Complete Statement (Sess. Marks'!$AV$2,'Complete Statement (Sess. Marks'!BC15,IF($K$2='Complete Statement (Sess. Marks'!$BG$2,'Complete Statement (Sess. Marks'!BN15,IF($K$2='Complete Statement (Sess. Marks'!$BR$2,'Complete Statement (Sess. Marks'!BY15,IF($K$2='Complete Statement (Sess. Marks'!$CC$2,'Complete Statement (Sess. Marks'!CJ15,"")))))))</f>
        <v>0</v>
      </c>
      <c r="S15" s="97">
        <f>IF($K$2='Complete Statement (Sess. Marks'!$O$2,'Complete Statement (Sess. Marks'!W15,IF($K$2='Complete Statement (Sess. Marks'!$Z$2,'Complete Statement (Sess. Marks'!AH15,IF($K$2='Complete Statement (Sess. Marks'!$AK$2,'Complete Statement (Sess. Marks'!AS15,IF($K$2='Complete Statement (Sess. Marks'!$AV$2,'Complete Statement (Sess. Marks'!BD15,IF($K$2='Complete Statement (Sess. Marks'!$BG$2,'Complete Statement (Sess. Marks'!BO15,IF($K$2='Complete Statement (Sess. Marks'!$BR$2,'Complete Statement (Sess. Marks'!BZ15,IF($K$2='Complete Statement (Sess. Marks'!$CC$2,'Complete Statement (Sess. Marks'!CK15,"")))))))</f>
        <v>0</v>
      </c>
      <c r="T15" s="97">
        <f>IF($K$2='Complete Statement (Sess. Marks'!$O$2,'Complete Statement (Sess. Marks'!X15,IF($K$2='Complete Statement (Sess. Marks'!$Z$2,'Complete Statement (Sess. Marks'!AI15,IF($K$2='Complete Statement (Sess. Marks'!$AK$2,'Complete Statement (Sess. Marks'!AT15,IF($K$2='Complete Statement (Sess. Marks'!$AV$2,'Complete Statement (Sess. Marks'!BE15,IF($K$2='Complete Statement (Sess. Marks'!$BG$2,'Complete Statement (Sess. Marks'!BP15,IF($K$2='Complete Statement (Sess. Marks'!$BR$2,'Complete Statement (Sess. Marks'!CA15,IF($K$2='Complete Statement (Sess. Marks'!$CC$2,'Complete Statement (Sess. Marks'!CL15,"")))))))</f>
        <v>0</v>
      </c>
      <c r="U15" s="99">
        <f>IF($K$2='Complete Statement (Sess. Marks'!$O$2,'Complete Statement (Sess. Marks'!Y15,IF($K$2='Complete Statement (Sess. Marks'!$Z$2,'Complete Statement (Sess. Marks'!AJ15,IF($K$2='Complete Statement (Sess. Marks'!$AK$2,'Complete Statement (Sess. Marks'!AU15,IF($K$2='Complete Statement (Sess. Marks'!$AV$2,'Complete Statement (Sess. Marks'!BF15,IF($K$2='Complete Statement (Sess. Marks'!$BG$2,'Complete Statement (Sess. Marks'!BQ15,IF($K$2='Complete Statement (Sess. Marks'!$BR$2,'Complete Statement (Sess. Marks'!CB15,IF($K$2='Complete Statement (Sess. Marks'!$CC$2,'Complete Statement (Sess. Marks'!CM15,"")))))))</f>
        <v>0</v>
      </c>
      <c r="V15" s="662"/>
      <c r="W15" s="163">
        <f>'Complete Statement (Sess. Marks'!DW15</f>
        <v>0</v>
      </c>
      <c r="X15" s="376">
        <f>'Complete Statement (Sess. Marks'!EA15</f>
        <v>0</v>
      </c>
      <c r="Y15" s="156">
        <f>'Complete Statement (Sess. Marks'!EE15</f>
        <v>0</v>
      </c>
      <c r="Z15" s="376">
        <f>'Complete Statement (Sess. Marks'!EI15</f>
        <v>0</v>
      </c>
      <c r="AA15" s="156">
        <f>'Complete Statement (Sess. Marks'!EM15</f>
        <v>0</v>
      </c>
      <c r="AB15" s="378">
        <f>'Complete Statement (Sess. Marks'!EQ15</f>
        <v>0</v>
      </c>
      <c r="AC15" s="372">
        <f>'Complete Statement (Sess. Marks'!EU15</f>
        <v>0</v>
      </c>
      <c r="AD15" s="155">
        <f>'Complete Statement (Sess. Marks'!EV15</f>
        <v>0</v>
      </c>
      <c r="AE15" s="58" t="str">
        <f>'Complete Statement (Sess. Marks'!EW15</f>
        <v>D</v>
      </c>
      <c r="AF15" s="384">
        <f>'Complete Statement (Sess. Marks'!EX15</f>
        <v>0</v>
      </c>
      <c r="AG15" s="385" t="str">
        <f>'Complete Statement (Sess. Marks'!EY15</f>
        <v>E</v>
      </c>
      <c r="AH15" s="57">
        <f>'Complete Statement (Sess. Marks'!EZ15</f>
        <v>0</v>
      </c>
      <c r="AI15" s="157" t="str">
        <f>'Complete Statement (Sess. Marks'!FA15</f>
        <v>E</v>
      </c>
      <c r="AJ15" s="384">
        <f>'Complete Statement (Sess. Marks'!FB15</f>
        <v>0</v>
      </c>
      <c r="AK15" s="389" t="str">
        <f>'Complete Statement (Sess. Marks'!FC15</f>
        <v>E</v>
      </c>
      <c r="AL15" s="57">
        <f>'Complete Statement (Sess. Marks'!FD15</f>
        <v>0</v>
      </c>
      <c r="AM15" s="157" t="str">
        <f>'Complete Statement (Sess. Marks'!FE15</f>
        <v>E</v>
      </c>
      <c r="AN15" s="728"/>
    </row>
    <row r="16" spans="1:40" s="24" customFormat="1" ht="17.25" customHeight="1">
      <c r="A16" s="729"/>
      <c r="B16" s="111">
        <f t="shared" si="0"/>
        <v>10</v>
      </c>
      <c r="C16" s="21">
        <f>'Marks Entry'!D18</f>
        <v>10</v>
      </c>
      <c r="D16" s="21">
        <f>'Marks Entry'!E18</f>
        <v>1765</v>
      </c>
      <c r="E16" s="132" t="str">
        <f>'Marks Entry'!F18</f>
        <v/>
      </c>
      <c r="F16" s="21">
        <f>'Marks Entry'!G18</f>
        <v>0</v>
      </c>
      <c r="G16" s="21" t="str">
        <f>'Marks Entry'!H18</f>
        <v>DIPIKA</v>
      </c>
      <c r="H16" s="21" t="str">
        <f>'Marks Entry'!I18</f>
        <v>BABU RAM</v>
      </c>
      <c r="I16" s="21" t="str">
        <f>'Marks Entry'!J18</f>
        <v>MANGI DEVI</v>
      </c>
      <c r="J16" s="113">
        <f>'Marks Entry'!K18</f>
        <v>39187</v>
      </c>
      <c r="K16" s="98">
        <f>IF($K$2='Complete Statement (Sess. Marks'!$O$2,'Complete Statement (Sess. Marks'!O16,IF($K$2='Complete Statement (Sess. Marks'!$Z$2,'Complete Statement (Sess. Marks'!Z16,IF($K$2='Complete Statement (Sess. Marks'!$AK$2,'Complete Statement (Sess. Marks'!AK16,IF($K$2='Complete Statement (Sess. Marks'!$AV$2,'Complete Statement (Sess. Marks'!AV16,IF($K$2='Complete Statement (Sess. Marks'!$BG$2,'Complete Statement (Sess. Marks'!BG16,IF($K$2='Complete Statement (Sess. Marks'!$BR$2,'Complete Statement (Sess. Marks'!BR16,IF($K$2='Complete Statement (Sess. Marks'!$CC$2,'Complete Statement (Sess. Marks'!CC16,"")))))))</f>
        <v>0</v>
      </c>
      <c r="L16" s="97">
        <f>IF($K$2='Complete Statement (Sess. Marks'!$O$2,'Complete Statement (Sess. Marks'!P16,IF($K$2='Complete Statement (Sess. Marks'!$Z$2,'Complete Statement (Sess. Marks'!AA16,IF($K$2='Complete Statement (Sess. Marks'!$AK$2,'Complete Statement (Sess. Marks'!AL16,IF($K$2='Complete Statement (Sess. Marks'!$AV$2,'Complete Statement (Sess. Marks'!AW16,IF($K$2='Complete Statement (Sess. Marks'!$BG$2,'Complete Statement (Sess. Marks'!BH16,IF($K$2='Complete Statement (Sess. Marks'!$BR$2,'Complete Statement (Sess. Marks'!BS16,IF($K$2='Complete Statement (Sess. Marks'!$CC$2,'Complete Statement (Sess. Marks'!CD16,"")))))))</f>
        <v>0</v>
      </c>
      <c r="M16" s="97">
        <f>IF($K$2='Complete Statement (Sess. Marks'!$O$2,'Complete Statement (Sess. Marks'!Q16,IF($K$2='Complete Statement (Sess. Marks'!$Z$2,'Complete Statement (Sess. Marks'!AB16,IF($K$2='Complete Statement (Sess. Marks'!$AK$2,'Complete Statement (Sess. Marks'!AM16,IF($K$2='Complete Statement (Sess. Marks'!$AV$2,'Complete Statement (Sess. Marks'!AX16,IF($K$2='Complete Statement (Sess. Marks'!$BG$2,'Complete Statement (Sess. Marks'!BI16,IF($K$2='Complete Statement (Sess. Marks'!$BR$2,'Complete Statement (Sess. Marks'!BT16,IF($K$2='Complete Statement (Sess. Marks'!$CC$2,'Complete Statement (Sess. Marks'!CE16,"")))))))</f>
        <v>0</v>
      </c>
      <c r="N16" s="97">
        <f>IF($K$2='Complete Statement (Sess. Marks'!$O$2,'Complete Statement (Sess. Marks'!R16,IF($K$2='Complete Statement (Sess. Marks'!$Z$2,'Complete Statement (Sess. Marks'!AC16,IF($K$2='Complete Statement (Sess. Marks'!$AK$2,'Complete Statement (Sess. Marks'!AN16,IF($K$2='Complete Statement (Sess. Marks'!$AV$2,'Complete Statement (Sess. Marks'!AY16,IF($K$2='Complete Statement (Sess. Marks'!$BG$2,'Complete Statement (Sess. Marks'!BJ16,IF($K$2='Complete Statement (Sess. Marks'!$BR$2,'Complete Statement (Sess. Marks'!BU16,IF($K$2='Complete Statement (Sess. Marks'!$CC$2,'Complete Statement (Sess. Marks'!CF16,"")))))))</f>
        <v>0</v>
      </c>
      <c r="O16" s="97">
        <f>IF($K$2='Complete Statement (Sess. Marks'!$O$2,'Complete Statement (Sess. Marks'!S16,IF($K$2='Complete Statement (Sess. Marks'!$Z$2,'Complete Statement (Sess. Marks'!AD16,IF($K$2='Complete Statement (Sess. Marks'!$AK$2,'Complete Statement (Sess. Marks'!AO16,IF($K$2='Complete Statement (Sess. Marks'!$AV$2,'Complete Statement (Sess. Marks'!AZ16,IF($K$2='Complete Statement (Sess. Marks'!$BG$2,'Complete Statement (Sess. Marks'!BK16,IF($K$2='Complete Statement (Sess. Marks'!$BR$2,'Complete Statement (Sess. Marks'!BV16,IF($K$2='Complete Statement (Sess. Marks'!$CC$2,'Complete Statement (Sess. Marks'!CG16,"")))))))</f>
        <v>0</v>
      </c>
      <c r="P16" s="97">
        <f>IF($K$2='Complete Statement (Sess. Marks'!$O$2,'Complete Statement (Sess. Marks'!T16,IF($K$2='Complete Statement (Sess. Marks'!$Z$2,'Complete Statement (Sess. Marks'!AE16,IF($K$2='Complete Statement (Sess. Marks'!$AK$2,'Complete Statement (Sess. Marks'!AP16,IF($K$2='Complete Statement (Sess. Marks'!$AV$2,'Complete Statement (Sess. Marks'!BA16,IF($K$2='Complete Statement (Sess. Marks'!$BG$2,'Complete Statement (Sess. Marks'!BL16,IF($K$2='Complete Statement (Sess. Marks'!$BR$2,'Complete Statement (Sess. Marks'!BW16,IF($K$2='Complete Statement (Sess. Marks'!$CC$2,'Complete Statement (Sess. Marks'!CH16,"")))))))</f>
        <v>0</v>
      </c>
      <c r="Q16" s="97">
        <f>IF($K$2='Complete Statement (Sess. Marks'!$O$2,'Complete Statement (Sess. Marks'!U16,IF($K$2='Complete Statement (Sess. Marks'!$Z$2,'Complete Statement (Sess. Marks'!AF16,IF($K$2='Complete Statement (Sess. Marks'!$AK$2,'Complete Statement (Sess. Marks'!AQ16,IF($K$2='Complete Statement (Sess. Marks'!$AV$2,'Complete Statement (Sess. Marks'!BB16,IF($K$2='Complete Statement (Sess. Marks'!$BG$2,'Complete Statement (Sess. Marks'!BM16,IF($K$2='Complete Statement (Sess. Marks'!$BR$2,'Complete Statement (Sess. Marks'!BX16,IF($K$2='Complete Statement (Sess. Marks'!$CC$2,'Complete Statement (Sess. Marks'!CI16,"")))))))</f>
        <v>0</v>
      </c>
      <c r="R16" s="97">
        <f>IF($K$2='Complete Statement (Sess. Marks'!$O$2,'Complete Statement (Sess. Marks'!V16,IF($K$2='Complete Statement (Sess. Marks'!$Z$2,'Complete Statement (Sess. Marks'!AG16,IF($K$2='Complete Statement (Sess. Marks'!$AK$2,'Complete Statement (Sess. Marks'!AR16,IF($K$2='Complete Statement (Sess. Marks'!$AV$2,'Complete Statement (Sess. Marks'!BC16,IF($K$2='Complete Statement (Sess. Marks'!$BG$2,'Complete Statement (Sess. Marks'!BN16,IF($K$2='Complete Statement (Sess. Marks'!$BR$2,'Complete Statement (Sess. Marks'!BY16,IF($K$2='Complete Statement (Sess. Marks'!$CC$2,'Complete Statement (Sess. Marks'!CJ16,"")))))))</f>
        <v>0</v>
      </c>
      <c r="S16" s="97">
        <f>IF($K$2='Complete Statement (Sess. Marks'!$O$2,'Complete Statement (Sess. Marks'!W16,IF($K$2='Complete Statement (Sess. Marks'!$Z$2,'Complete Statement (Sess. Marks'!AH16,IF($K$2='Complete Statement (Sess. Marks'!$AK$2,'Complete Statement (Sess. Marks'!AS16,IF($K$2='Complete Statement (Sess. Marks'!$AV$2,'Complete Statement (Sess. Marks'!BD16,IF($K$2='Complete Statement (Sess. Marks'!$BG$2,'Complete Statement (Sess. Marks'!BO16,IF($K$2='Complete Statement (Sess. Marks'!$BR$2,'Complete Statement (Sess. Marks'!BZ16,IF($K$2='Complete Statement (Sess. Marks'!$CC$2,'Complete Statement (Sess. Marks'!CK16,"")))))))</f>
        <v>0</v>
      </c>
      <c r="T16" s="97">
        <f>IF($K$2='Complete Statement (Sess. Marks'!$O$2,'Complete Statement (Sess. Marks'!X16,IF($K$2='Complete Statement (Sess. Marks'!$Z$2,'Complete Statement (Sess. Marks'!AI16,IF($K$2='Complete Statement (Sess. Marks'!$AK$2,'Complete Statement (Sess. Marks'!AT16,IF($K$2='Complete Statement (Sess. Marks'!$AV$2,'Complete Statement (Sess. Marks'!BE16,IF($K$2='Complete Statement (Sess. Marks'!$BG$2,'Complete Statement (Sess. Marks'!BP16,IF($K$2='Complete Statement (Sess. Marks'!$BR$2,'Complete Statement (Sess. Marks'!CA16,IF($K$2='Complete Statement (Sess. Marks'!$CC$2,'Complete Statement (Sess. Marks'!CL16,"")))))))</f>
        <v>0</v>
      </c>
      <c r="U16" s="99">
        <f>IF($K$2='Complete Statement (Sess. Marks'!$O$2,'Complete Statement (Sess. Marks'!Y16,IF($K$2='Complete Statement (Sess. Marks'!$Z$2,'Complete Statement (Sess. Marks'!AJ16,IF($K$2='Complete Statement (Sess. Marks'!$AK$2,'Complete Statement (Sess. Marks'!AU16,IF($K$2='Complete Statement (Sess. Marks'!$AV$2,'Complete Statement (Sess. Marks'!BF16,IF($K$2='Complete Statement (Sess. Marks'!$BG$2,'Complete Statement (Sess. Marks'!BQ16,IF($K$2='Complete Statement (Sess. Marks'!$BR$2,'Complete Statement (Sess. Marks'!CB16,IF($K$2='Complete Statement (Sess. Marks'!$CC$2,'Complete Statement (Sess. Marks'!CM16,"")))))))</f>
        <v>0</v>
      </c>
      <c r="V16" s="662"/>
      <c r="W16" s="163">
        <f>'Complete Statement (Sess. Marks'!DW16</f>
        <v>0</v>
      </c>
      <c r="X16" s="376">
        <f>'Complete Statement (Sess. Marks'!EA16</f>
        <v>0</v>
      </c>
      <c r="Y16" s="156">
        <f>'Complete Statement (Sess. Marks'!EE16</f>
        <v>0</v>
      </c>
      <c r="Z16" s="376">
        <f>'Complete Statement (Sess. Marks'!EI16</f>
        <v>0</v>
      </c>
      <c r="AA16" s="156">
        <f>'Complete Statement (Sess. Marks'!EM16</f>
        <v>0</v>
      </c>
      <c r="AB16" s="378">
        <f>'Complete Statement (Sess. Marks'!EQ16</f>
        <v>0</v>
      </c>
      <c r="AC16" s="372">
        <f>'Complete Statement (Sess. Marks'!EU16</f>
        <v>0</v>
      </c>
      <c r="AD16" s="155">
        <f>'Complete Statement (Sess. Marks'!EV16</f>
        <v>0</v>
      </c>
      <c r="AE16" s="58" t="str">
        <f>'Complete Statement (Sess. Marks'!EW16</f>
        <v>D</v>
      </c>
      <c r="AF16" s="384">
        <f>'Complete Statement (Sess. Marks'!EX16</f>
        <v>0</v>
      </c>
      <c r="AG16" s="385" t="str">
        <f>'Complete Statement (Sess. Marks'!EY16</f>
        <v>E</v>
      </c>
      <c r="AH16" s="57">
        <f>'Complete Statement (Sess. Marks'!EZ16</f>
        <v>0</v>
      </c>
      <c r="AI16" s="157" t="str">
        <f>'Complete Statement (Sess. Marks'!FA16</f>
        <v>E</v>
      </c>
      <c r="AJ16" s="384">
        <f>'Complete Statement (Sess. Marks'!FB16</f>
        <v>0</v>
      </c>
      <c r="AK16" s="389" t="str">
        <f>'Complete Statement (Sess. Marks'!FC16</f>
        <v>E</v>
      </c>
      <c r="AL16" s="57">
        <f>'Complete Statement (Sess. Marks'!FD16</f>
        <v>0</v>
      </c>
      <c r="AM16" s="157" t="str">
        <f>'Complete Statement (Sess. Marks'!FE16</f>
        <v>E</v>
      </c>
      <c r="AN16" s="728"/>
    </row>
    <row r="17" spans="1:40" s="24" customFormat="1" ht="17.25" customHeight="1">
      <c r="A17" s="729"/>
      <c r="B17" s="111">
        <f t="shared" si="0"/>
        <v>11</v>
      </c>
      <c r="C17" s="21">
        <f>'Marks Entry'!D19</f>
        <v>10</v>
      </c>
      <c r="D17" s="21">
        <f>'Marks Entry'!E19</f>
        <v>851</v>
      </c>
      <c r="E17" s="132" t="str">
        <f>'Marks Entry'!F19</f>
        <v/>
      </c>
      <c r="F17" s="21">
        <f>'Marks Entry'!G19</f>
        <v>0</v>
      </c>
      <c r="G17" s="21" t="str">
        <f>'Marks Entry'!H19</f>
        <v>DURGA KANWAR</v>
      </c>
      <c r="H17" s="21" t="str">
        <f>'Marks Entry'!I19</f>
        <v>BHAWANI SINGH</v>
      </c>
      <c r="I17" s="21" t="str">
        <f>'Marks Entry'!J19</f>
        <v>KIRAN KANWAR</v>
      </c>
      <c r="J17" s="113">
        <f>'Marks Entry'!K19</f>
        <v>39593</v>
      </c>
      <c r="K17" s="98">
        <f>IF($K$2='Complete Statement (Sess. Marks'!$O$2,'Complete Statement (Sess. Marks'!O17,IF($K$2='Complete Statement (Sess. Marks'!$Z$2,'Complete Statement (Sess. Marks'!Z17,IF($K$2='Complete Statement (Sess. Marks'!$AK$2,'Complete Statement (Sess. Marks'!AK17,IF($K$2='Complete Statement (Sess. Marks'!$AV$2,'Complete Statement (Sess. Marks'!AV17,IF($K$2='Complete Statement (Sess. Marks'!$BG$2,'Complete Statement (Sess. Marks'!BG17,IF($K$2='Complete Statement (Sess. Marks'!$BR$2,'Complete Statement (Sess. Marks'!BR17,IF($K$2='Complete Statement (Sess. Marks'!$CC$2,'Complete Statement (Sess. Marks'!CC17,"")))))))</f>
        <v>0</v>
      </c>
      <c r="L17" s="97">
        <f>IF($K$2='Complete Statement (Sess. Marks'!$O$2,'Complete Statement (Sess. Marks'!P17,IF($K$2='Complete Statement (Sess. Marks'!$Z$2,'Complete Statement (Sess. Marks'!AA17,IF($K$2='Complete Statement (Sess. Marks'!$AK$2,'Complete Statement (Sess. Marks'!AL17,IF($K$2='Complete Statement (Sess. Marks'!$AV$2,'Complete Statement (Sess. Marks'!AW17,IF($K$2='Complete Statement (Sess. Marks'!$BG$2,'Complete Statement (Sess. Marks'!BH17,IF($K$2='Complete Statement (Sess. Marks'!$BR$2,'Complete Statement (Sess. Marks'!BS17,IF($K$2='Complete Statement (Sess. Marks'!$CC$2,'Complete Statement (Sess. Marks'!CD17,"")))))))</f>
        <v>0</v>
      </c>
      <c r="M17" s="97">
        <f>IF($K$2='Complete Statement (Sess. Marks'!$O$2,'Complete Statement (Sess. Marks'!Q17,IF($K$2='Complete Statement (Sess. Marks'!$Z$2,'Complete Statement (Sess. Marks'!AB17,IF($K$2='Complete Statement (Sess. Marks'!$AK$2,'Complete Statement (Sess. Marks'!AM17,IF($K$2='Complete Statement (Sess. Marks'!$AV$2,'Complete Statement (Sess. Marks'!AX17,IF($K$2='Complete Statement (Sess. Marks'!$BG$2,'Complete Statement (Sess. Marks'!BI17,IF($K$2='Complete Statement (Sess. Marks'!$BR$2,'Complete Statement (Sess. Marks'!BT17,IF($K$2='Complete Statement (Sess. Marks'!$CC$2,'Complete Statement (Sess. Marks'!CE17,"")))))))</f>
        <v>0</v>
      </c>
      <c r="N17" s="97">
        <f>IF($K$2='Complete Statement (Sess. Marks'!$O$2,'Complete Statement (Sess. Marks'!R17,IF($K$2='Complete Statement (Sess. Marks'!$Z$2,'Complete Statement (Sess. Marks'!AC17,IF($K$2='Complete Statement (Sess. Marks'!$AK$2,'Complete Statement (Sess. Marks'!AN17,IF($K$2='Complete Statement (Sess. Marks'!$AV$2,'Complete Statement (Sess. Marks'!AY17,IF($K$2='Complete Statement (Sess. Marks'!$BG$2,'Complete Statement (Sess. Marks'!BJ17,IF($K$2='Complete Statement (Sess. Marks'!$BR$2,'Complete Statement (Sess. Marks'!BU17,IF($K$2='Complete Statement (Sess. Marks'!$CC$2,'Complete Statement (Sess. Marks'!CF17,"")))))))</f>
        <v>0</v>
      </c>
      <c r="O17" s="97">
        <f>IF($K$2='Complete Statement (Sess. Marks'!$O$2,'Complete Statement (Sess. Marks'!S17,IF($K$2='Complete Statement (Sess. Marks'!$Z$2,'Complete Statement (Sess. Marks'!AD17,IF($K$2='Complete Statement (Sess. Marks'!$AK$2,'Complete Statement (Sess. Marks'!AO17,IF($K$2='Complete Statement (Sess. Marks'!$AV$2,'Complete Statement (Sess. Marks'!AZ17,IF($K$2='Complete Statement (Sess. Marks'!$BG$2,'Complete Statement (Sess. Marks'!BK17,IF($K$2='Complete Statement (Sess. Marks'!$BR$2,'Complete Statement (Sess. Marks'!BV17,IF($K$2='Complete Statement (Sess. Marks'!$CC$2,'Complete Statement (Sess. Marks'!CG17,"")))))))</f>
        <v>0</v>
      </c>
      <c r="P17" s="97">
        <f>IF($K$2='Complete Statement (Sess. Marks'!$O$2,'Complete Statement (Sess. Marks'!T17,IF($K$2='Complete Statement (Sess. Marks'!$Z$2,'Complete Statement (Sess. Marks'!AE17,IF($K$2='Complete Statement (Sess. Marks'!$AK$2,'Complete Statement (Sess. Marks'!AP17,IF($K$2='Complete Statement (Sess. Marks'!$AV$2,'Complete Statement (Sess. Marks'!BA17,IF($K$2='Complete Statement (Sess. Marks'!$BG$2,'Complete Statement (Sess. Marks'!BL17,IF($K$2='Complete Statement (Sess. Marks'!$BR$2,'Complete Statement (Sess. Marks'!BW17,IF($K$2='Complete Statement (Sess. Marks'!$CC$2,'Complete Statement (Sess. Marks'!CH17,"")))))))</f>
        <v>0</v>
      </c>
      <c r="Q17" s="97">
        <f>IF($K$2='Complete Statement (Sess. Marks'!$O$2,'Complete Statement (Sess. Marks'!U17,IF($K$2='Complete Statement (Sess. Marks'!$Z$2,'Complete Statement (Sess. Marks'!AF17,IF($K$2='Complete Statement (Sess. Marks'!$AK$2,'Complete Statement (Sess. Marks'!AQ17,IF($K$2='Complete Statement (Sess. Marks'!$AV$2,'Complete Statement (Sess. Marks'!BB17,IF($K$2='Complete Statement (Sess. Marks'!$BG$2,'Complete Statement (Sess. Marks'!BM17,IF($K$2='Complete Statement (Sess. Marks'!$BR$2,'Complete Statement (Sess. Marks'!BX17,IF($K$2='Complete Statement (Sess. Marks'!$CC$2,'Complete Statement (Sess. Marks'!CI17,"")))))))</f>
        <v>0</v>
      </c>
      <c r="R17" s="97">
        <f>IF($K$2='Complete Statement (Sess. Marks'!$O$2,'Complete Statement (Sess. Marks'!V17,IF($K$2='Complete Statement (Sess. Marks'!$Z$2,'Complete Statement (Sess. Marks'!AG17,IF($K$2='Complete Statement (Sess. Marks'!$AK$2,'Complete Statement (Sess. Marks'!AR17,IF($K$2='Complete Statement (Sess. Marks'!$AV$2,'Complete Statement (Sess. Marks'!BC17,IF($K$2='Complete Statement (Sess. Marks'!$BG$2,'Complete Statement (Sess. Marks'!BN17,IF($K$2='Complete Statement (Sess. Marks'!$BR$2,'Complete Statement (Sess. Marks'!BY17,IF($K$2='Complete Statement (Sess. Marks'!$CC$2,'Complete Statement (Sess. Marks'!CJ17,"")))))))</f>
        <v>0</v>
      </c>
      <c r="S17" s="97">
        <f>IF($K$2='Complete Statement (Sess. Marks'!$O$2,'Complete Statement (Sess. Marks'!W17,IF($K$2='Complete Statement (Sess. Marks'!$Z$2,'Complete Statement (Sess. Marks'!AH17,IF($K$2='Complete Statement (Sess. Marks'!$AK$2,'Complete Statement (Sess. Marks'!AS17,IF($K$2='Complete Statement (Sess. Marks'!$AV$2,'Complete Statement (Sess. Marks'!BD17,IF($K$2='Complete Statement (Sess. Marks'!$BG$2,'Complete Statement (Sess. Marks'!BO17,IF($K$2='Complete Statement (Sess. Marks'!$BR$2,'Complete Statement (Sess. Marks'!BZ17,IF($K$2='Complete Statement (Sess. Marks'!$CC$2,'Complete Statement (Sess. Marks'!CK17,"")))))))</f>
        <v>0</v>
      </c>
      <c r="T17" s="97">
        <f>IF($K$2='Complete Statement (Sess. Marks'!$O$2,'Complete Statement (Sess. Marks'!X17,IF($K$2='Complete Statement (Sess. Marks'!$Z$2,'Complete Statement (Sess. Marks'!AI17,IF($K$2='Complete Statement (Sess. Marks'!$AK$2,'Complete Statement (Sess. Marks'!AT17,IF($K$2='Complete Statement (Sess. Marks'!$AV$2,'Complete Statement (Sess. Marks'!BE17,IF($K$2='Complete Statement (Sess. Marks'!$BG$2,'Complete Statement (Sess. Marks'!BP17,IF($K$2='Complete Statement (Sess. Marks'!$BR$2,'Complete Statement (Sess. Marks'!CA17,IF($K$2='Complete Statement (Sess. Marks'!$CC$2,'Complete Statement (Sess. Marks'!CL17,"")))))))</f>
        <v>0</v>
      </c>
      <c r="U17" s="99">
        <f>IF($K$2='Complete Statement (Sess. Marks'!$O$2,'Complete Statement (Sess. Marks'!Y17,IF($K$2='Complete Statement (Sess. Marks'!$Z$2,'Complete Statement (Sess. Marks'!AJ17,IF($K$2='Complete Statement (Sess. Marks'!$AK$2,'Complete Statement (Sess. Marks'!AU17,IF($K$2='Complete Statement (Sess. Marks'!$AV$2,'Complete Statement (Sess. Marks'!BF17,IF($K$2='Complete Statement (Sess. Marks'!$BG$2,'Complete Statement (Sess. Marks'!BQ17,IF($K$2='Complete Statement (Sess. Marks'!$BR$2,'Complete Statement (Sess. Marks'!CB17,IF($K$2='Complete Statement (Sess. Marks'!$CC$2,'Complete Statement (Sess. Marks'!CM17,"")))))))</f>
        <v>0</v>
      </c>
      <c r="V17" s="662"/>
      <c r="W17" s="163">
        <f>'Complete Statement (Sess. Marks'!DW17</f>
        <v>0</v>
      </c>
      <c r="X17" s="376">
        <f>'Complete Statement (Sess. Marks'!EA17</f>
        <v>0</v>
      </c>
      <c r="Y17" s="156">
        <f>'Complete Statement (Sess. Marks'!EE17</f>
        <v>0</v>
      </c>
      <c r="Z17" s="376">
        <f>'Complete Statement (Sess. Marks'!EI17</f>
        <v>0</v>
      </c>
      <c r="AA17" s="156">
        <f>'Complete Statement (Sess. Marks'!EM17</f>
        <v>0</v>
      </c>
      <c r="AB17" s="378">
        <f>'Complete Statement (Sess. Marks'!EQ17</f>
        <v>0</v>
      </c>
      <c r="AC17" s="372">
        <f>'Complete Statement (Sess. Marks'!EU17</f>
        <v>0</v>
      </c>
      <c r="AD17" s="155">
        <f>'Complete Statement (Sess. Marks'!EV17</f>
        <v>0</v>
      </c>
      <c r="AE17" s="58" t="str">
        <f>'Complete Statement (Sess. Marks'!EW17</f>
        <v>D</v>
      </c>
      <c r="AF17" s="384">
        <f>'Complete Statement (Sess. Marks'!EX17</f>
        <v>0</v>
      </c>
      <c r="AG17" s="385" t="str">
        <f>'Complete Statement (Sess. Marks'!EY17</f>
        <v>E</v>
      </c>
      <c r="AH17" s="57">
        <f>'Complete Statement (Sess. Marks'!EZ17</f>
        <v>0</v>
      </c>
      <c r="AI17" s="157" t="str">
        <f>'Complete Statement (Sess. Marks'!FA17</f>
        <v>E</v>
      </c>
      <c r="AJ17" s="384">
        <f>'Complete Statement (Sess. Marks'!FB17</f>
        <v>0</v>
      </c>
      <c r="AK17" s="389" t="str">
        <f>'Complete Statement (Sess. Marks'!FC17</f>
        <v>E</v>
      </c>
      <c r="AL17" s="57">
        <f>'Complete Statement (Sess. Marks'!FD17</f>
        <v>0</v>
      </c>
      <c r="AM17" s="157" t="str">
        <f>'Complete Statement (Sess. Marks'!FE17</f>
        <v>E</v>
      </c>
      <c r="AN17" s="728"/>
    </row>
    <row r="18" spans="1:40" s="24" customFormat="1" ht="17.25" customHeight="1">
      <c r="A18" s="729"/>
      <c r="B18" s="111">
        <f t="shared" si="0"/>
        <v>12</v>
      </c>
      <c r="C18" s="21">
        <f>'Marks Entry'!D20</f>
        <v>10</v>
      </c>
      <c r="D18" s="21">
        <f>'Marks Entry'!E20</f>
        <v>1892</v>
      </c>
      <c r="E18" s="132" t="str">
        <f>'Marks Entry'!F20</f>
        <v/>
      </c>
      <c r="F18" s="21">
        <f>'Marks Entry'!G20</f>
        <v>0</v>
      </c>
      <c r="G18" s="21" t="str">
        <f>'Marks Entry'!H20</f>
        <v>GAJENDRA</v>
      </c>
      <c r="H18" s="21" t="str">
        <f>'Marks Entry'!I20</f>
        <v>JALA RAM</v>
      </c>
      <c r="I18" s="21" t="str">
        <f>'Marks Entry'!J20</f>
        <v>MOHANI DEVI</v>
      </c>
      <c r="J18" s="113">
        <f>'Marks Entry'!K20</f>
        <v>39637</v>
      </c>
      <c r="K18" s="98">
        <f>IF($K$2='Complete Statement (Sess. Marks'!$O$2,'Complete Statement (Sess. Marks'!O18,IF($K$2='Complete Statement (Sess. Marks'!$Z$2,'Complete Statement (Sess. Marks'!Z18,IF($K$2='Complete Statement (Sess. Marks'!$AK$2,'Complete Statement (Sess. Marks'!AK18,IF($K$2='Complete Statement (Sess. Marks'!$AV$2,'Complete Statement (Sess. Marks'!AV18,IF($K$2='Complete Statement (Sess. Marks'!$BG$2,'Complete Statement (Sess. Marks'!BG18,IF($K$2='Complete Statement (Sess. Marks'!$BR$2,'Complete Statement (Sess. Marks'!BR18,IF($K$2='Complete Statement (Sess. Marks'!$CC$2,'Complete Statement (Sess. Marks'!CC18,"")))))))</f>
        <v>0</v>
      </c>
      <c r="L18" s="97">
        <f>IF($K$2='Complete Statement (Sess. Marks'!$O$2,'Complete Statement (Sess. Marks'!P18,IF($K$2='Complete Statement (Sess. Marks'!$Z$2,'Complete Statement (Sess. Marks'!AA18,IF($K$2='Complete Statement (Sess. Marks'!$AK$2,'Complete Statement (Sess. Marks'!AL18,IF($K$2='Complete Statement (Sess. Marks'!$AV$2,'Complete Statement (Sess. Marks'!AW18,IF($K$2='Complete Statement (Sess. Marks'!$BG$2,'Complete Statement (Sess. Marks'!BH18,IF($K$2='Complete Statement (Sess. Marks'!$BR$2,'Complete Statement (Sess. Marks'!BS18,IF($K$2='Complete Statement (Sess. Marks'!$CC$2,'Complete Statement (Sess. Marks'!CD18,"")))))))</f>
        <v>0</v>
      </c>
      <c r="M18" s="97">
        <f>IF($K$2='Complete Statement (Sess. Marks'!$O$2,'Complete Statement (Sess. Marks'!Q18,IF($K$2='Complete Statement (Sess. Marks'!$Z$2,'Complete Statement (Sess. Marks'!AB18,IF($K$2='Complete Statement (Sess. Marks'!$AK$2,'Complete Statement (Sess. Marks'!AM18,IF($K$2='Complete Statement (Sess. Marks'!$AV$2,'Complete Statement (Sess. Marks'!AX18,IF($K$2='Complete Statement (Sess. Marks'!$BG$2,'Complete Statement (Sess. Marks'!BI18,IF($K$2='Complete Statement (Sess. Marks'!$BR$2,'Complete Statement (Sess. Marks'!BT18,IF($K$2='Complete Statement (Sess. Marks'!$CC$2,'Complete Statement (Sess. Marks'!CE18,"")))))))</f>
        <v>0</v>
      </c>
      <c r="N18" s="97">
        <f>IF($K$2='Complete Statement (Sess. Marks'!$O$2,'Complete Statement (Sess. Marks'!R18,IF($K$2='Complete Statement (Sess. Marks'!$Z$2,'Complete Statement (Sess. Marks'!AC18,IF($K$2='Complete Statement (Sess. Marks'!$AK$2,'Complete Statement (Sess. Marks'!AN18,IF($K$2='Complete Statement (Sess. Marks'!$AV$2,'Complete Statement (Sess. Marks'!AY18,IF($K$2='Complete Statement (Sess. Marks'!$BG$2,'Complete Statement (Sess. Marks'!BJ18,IF($K$2='Complete Statement (Sess. Marks'!$BR$2,'Complete Statement (Sess. Marks'!BU18,IF($K$2='Complete Statement (Sess. Marks'!$CC$2,'Complete Statement (Sess. Marks'!CF18,"")))))))</f>
        <v>0</v>
      </c>
      <c r="O18" s="97">
        <f>IF($K$2='Complete Statement (Sess. Marks'!$O$2,'Complete Statement (Sess. Marks'!S18,IF($K$2='Complete Statement (Sess. Marks'!$Z$2,'Complete Statement (Sess. Marks'!AD18,IF($K$2='Complete Statement (Sess. Marks'!$AK$2,'Complete Statement (Sess. Marks'!AO18,IF($K$2='Complete Statement (Sess. Marks'!$AV$2,'Complete Statement (Sess. Marks'!AZ18,IF($K$2='Complete Statement (Sess. Marks'!$BG$2,'Complete Statement (Sess. Marks'!BK18,IF($K$2='Complete Statement (Sess. Marks'!$BR$2,'Complete Statement (Sess. Marks'!BV18,IF($K$2='Complete Statement (Sess. Marks'!$CC$2,'Complete Statement (Sess. Marks'!CG18,"")))))))</f>
        <v>0</v>
      </c>
      <c r="P18" s="97">
        <f>IF($K$2='Complete Statement (Sess. Marks'!$O$2,'Complete Statement (Sess. Marks'!T18,IF($K$2='Complete Statement (Sess. Marks'!$Z$2,'Complete Statement (Sess. Marks'!AE18,IF($K$2='Complete Statement (Sess. Marks'!$AK$2,'Complete Statement (Sess. Marks'!AP18,IF($K$2='Complete Statement (Sess. Marks'!$AV$2,'Complete Statement (Sess. Marks'!BA18,IF($K$2='Complete Statement (Sess. Marks'!$BG$2,'Complete Statement (Sess. Marks'!BL18,IF($K$2='Complete Statement (Sess. Marks'!$BR$2,'Complete Statement (Sess. Marks'!BW18,IF($K$2='Complete Statement (Sess. Marks'!$CC$2,'Complete Statement (Sess. Marks'!CH18,"")))))))</f>
        <v>0</v>
      </c>
      <c r="Q18" s="97">
        <f>IF($K$2='Complete Statement (Sess. Marks'!$O$2,'Complete Statement (Sess. Marks'!U18,IF($K$2='Complete Statement (Sess. Marks'!$Z$2,'Complete Statement (Sess. Marks'!AF18,IF($K$2='Complete Statement (Sess. Marks'!$AK$2,'Complete Statement (Sess. Marks'!AQ18,IF($K$2='Complete Statement (Sess. Marks'!$AV$2,'Complete Statement (Sess. Marks'!BB18,IF($K$2='Complete Statement (Sess. Marks'!$BG$2,'Complete Statement (Sess. Marks'!BM18,IF($K$2='Complete Statement (Sess. Marks'!$BR$2,'Complete Statement (Sess. Marks'!BX18,IF($K$2='Complete Statement (Sess. Marks'!$CC$2,'Complete Statement (Sess. Marks'!CI18,"")))))))</f>
        <v>0</v>
      </c>
      <c r="R18" s="97">
        <f>IF($K$2='Complete Statement (Sess. Marks'!$O$2,'Complete Statement (Sess. Marks'!V18,IF($K$2='Complete Statement (Sess. Marks'!$Z$2,'Complete Statement (Sess. Marks'!AG18,IF($K$2='Complete Statement (Sess. Marks'!$AK$2,'Complete Statement (Sess. Marks'!AR18,IF($K$2='Complete Statement (Sess. Marks'!$AV$2,'Complete Statement (Sess. Marks'!BC18,IF($K$2='Complete Statement (Sess. Marks'!$BG$2,'Complete Statement (Sess. Marks'!BN18,IF($K$2='Complete Statement (Sess. Marks'!$BR$2,'Complete Statement (Sess. Marks'!BY18,IF($K$2='Complete Statement (Sess. Marks'!$CC$2,'Complete Statement (Sess. Marks'!CJ18,"")))))))</f>
        <v>0</v>
      </c>
      <c r="S18" s="97">
        <f>IF($K$2='Complete Statement (Sess. Marks'!$O$2,'Complete Statement (Sess. Marks'!W18,IF($K$2='Complete Statement (Sess. Marks'!$Z$2,'Complete Statement (Sess. Marks'!AH18,IF($K$2='Complete Statement (Sess. Marks'!$AK$2,'Complete Statement (Sess. Marks'!AS18,IF($K$2='Complete Statement (Sess. Marks'!$AV$2,'Complete Statement (Sess. Marks'!BD18,IF($K$2='Complete Statement (Sess. Marks'!$BG$2,'Complete Statement (Sess. Marks'!BO18,IF($K$2='Complete Statement (Sess. Marks'!$BR$2,'Complete Statement (Sess. Marks'!BZ18,IF($K$2='Complete Statement (Sess. Marks'!$CC$2,'Complete Statement (Sess. Marks'!CK18,"")))))))</f>
        <v>0</v>
      </c>
      <c r="T18" s="97">
        <f>IF($K$2='Complete Statement (Sess. Marks'!$O$2,'Complete Statement (Sess. Marks'!X18,IF($K$2='Complete Statement (Sess. Marks'!$Z$2,'Complete Statement (Sess. Marks'!AI18,IF($K$2='Complete Statement (Sess. Marks'!$AK$2,'Complete Statement (Sess. Marks'!AT18,IF($K$2='Complete Statement (Sess. Marks'!$AV$2,'Complete Statement (Sess. Marks'!BE18,IF($K$2='Complete Statement (Sess. Marks'!$BG$2,'Complete Statement (Sess. Marks'!BP18,IF($K$2='Complete Statement (Sess. Marks'!$BR$2,'Complete Statement (Sess. Marks'!CA18,IF($K$2='Complete Statement (Sess. Marks'!$CC$2,'Complete Statement (Sess. Marks'!CL18,"")))))))</f>
        <v>0</v>
      </c>
      <c r="U18" s="99">
        <f>IF($K$2='Complete Statement (Sess. Marks'!$O$2,'Complete Statement (Sess. Marks'!Y18,IF($K$2='Complete Statement (Sess. Marks'!$Z$2,'Complete Statement (Sess. Marks'!AJ18,IF($K$2='Complete Statement (Sess. Marks'!$AK$2,'Complete Statement (Sess. Marks'!AU18,IF($K$2='Complete Statement (Sess. Marks'!$AV$2,'Complete Statement (Sess. Marks'!BF18,IF($K$2='Complete Statement (Sess. Marks'!$BG$2,'Complete Statement (Sess. Marks'!BQ18,IF($K$2='Complete Statement (Sess. Marks'!$BR$2,'Complete Statement (Sess. Marks'!CB18,IF($K$2='Complete Statement (Sess. Marks'!$CC$2,'Complete Statement (Sess. Marks'!CM18,"")))))))</f>
        <v>0</v>
      </c>
      <c r="V18" s="662"/>
      <c r="W18" s="163">
        <f>'Complete Statement (Sess. Marks'!DW18</f>
        <v>0</v>
      </c>
      <c r="X18" s="376">
        <f>'Complete Statement (Sess. Marks'!EA18</f>
        <v>0</v>
      </c>
      <c r="Y18" s="156">
        <f>'Complete Statement (Sess. Marks'!EE18</f>
        <v>0</v>
      </c>
      <c r="Z18" s="376">
        <f>'Complete Statement (Sess. Marks'!EI18</f>
        <v>0</v>
      </c>
      <c r="AA18" s="156">
        <f>'Complete Statement (Sess. Marks'!EM18</f>
        <v>0</v>
      </c>
      <c r="AB18" s="378">
        <f>'Complete Statement (Sess. Marks'!EQ18</f>
        <v>0</v>
      </c>
      <c r="AC18" s="372">
        <f>'Complete Statement (Sess. Marks'!EU18</f>
        <v>0</v>
      </c>
      <c r="AD18" s="155">
        <f>'Complete Statement (Sess. Marks'!EV18</f>
        <v>0</v>
      </c>
      <c r="AE18" s="58" t="str">
        <f>'Complete Statement (Sess. Marks'!EW18</f>
        <v>D</v>
      </c>
      <c r="AF18" s="384">
        <f>'Complete Statement (Sess. Marks'!EX18</f>
        <v>0</v>
      </c>
      <c r="AG18" s="385" t="str">
        <f>'Complete Statement (Sess. Marks'!EY18</f>
        <v>E</v>
      </c>
      <c r="AH18" s="57">
        <f>'Complete Statement (Sess. Marks'!EZ18</f>
        <v>0</v>
      </c>
      <c r="AI18" s="157" t="str">
        <f>'Complete Statement (Sess. Marks'!FA18</f>
        <v>E</v>
      </c>
      <c r="AJ18" s="384">
        <f>'Complete Statement (Sess. Marks'!FB18</f>
        <v>0</v>
      </c>
      <c r="AK18" s="389" t="str">
        <f>'Complete Statement (Sess. Marks'!FC18</f>
        <v>E</v>
      </c>
      <c r="AL18" s="57">
        <f>'Complete Statement (Sess. Marks'!FD18</f>
        <v>0</v>
      </c>
      <c r="AM18" s="157" t="str">
        <f>'Complete Statement (Sess. Marks'!FE18</f>
        <v>E</v>
      </c>
      <c r="AN18" s="728"/>
    </row>
    <row r="19" spans="1:40" s="24" customFormat="1" ht="17.25" customHeight="1">
      <c r="A19" s="729"/>
      <c r="B19" s="111">
        <f t="shared" si="0"/>
        <v>13</v>
      </c>
      <c r="C19" s="21">
        <f>'Marks Entry'!D21</f>
        <v>10</v>
      </c>
      <c r="D19" s="21">
        <f>'Marks Entry'!E21</f>
        <v>1699</v>
      </c>
      <c r="E19" s="132" t="str">
        <f>'Marks Entry'!F21</f>
        <v/>
      </c>
      <c r="F19" s="21">
        <f>'Marks Entry'!G21</f>
        <v>0</v>
      </c>
      <c r="G19" s="21" t="str">
        <f>'Marks Entry'!H21</f>
        <v>GANPAT</v>
      </c>
      <c r="H19" s="21" t="str">
        <f>'Marks Entry'!I21</f>
        <v>POKAR RAM</v>
      </c>
      <c r="I19" s="21" t="str">
        <f>'Marks Entry'!J21</f>
        <v>NENU DEVI</v>
      </c>
      <c r="J19" s="113">
        <f>'Marks Entry'!K21</f>
        <v>39713</v>
      </c>
      <c r="K19" s="98">
        <f>IF($K$2='Complete Statement (Sess. Marks'!$O$2,'Complete Statement (Sess. Marks'!O19,IF($K$2='Complete Statement (Sess. Marks'!$Z$2,'Complete Statement (Sess. Marks'!Z19,IF($K$2='Complete Statement (Sess. Marks'!$AK$2,'Complete Statement (Sess. Marks'!AK19,IF($K$2='Complete Statement (Sess. Marks'!$AV$2,'Complete Statement (Sess. Marks'!AV19,IF($K$2='Complete Statement (Sess. Marks'!$BG$2,'Complete Statement (Sess. Marks'!BG19,IF($K$2='Complete Statement (Sess. Marks'!$BR$2,'Complete Statement (Sess. Marks'!BR19,IF($K$2='Complete Statement (Sess. Marks'!$CC$2,'Complete Statement (Sess. Marks'!CC19,"")))))))</f>
        <v>0</v>
      </c>
      <c r="L19" s="97">
        <f>IF($K$2='Complete Statement (Sess. Marks'!$O$2,'Complete Statement (Sess. Marks'!P19,IF($K$2='Complete Statement (Sess. Marks'!$Z$2,'Complete Statement (Sess. Marks'!AA19,IF($K$2='Complete Statement (Sess. Marks'!$AK$2,'Complete Statement (Sess. Marks'!AL19,IF($K$2='Complete Statement (Sess. Marks'!$AV$2,'Complete Statement (Sess. Marks'!AW19,IF($K$2='Complete Statement (Sess. Marks'!$BG$2,'Complete Statement (Sess. Marks'!BH19,IF($K$2='Complete Statement (Sess. Marks'!$BR$2,'Complete Statement (Sess. Marks'!BS19,IF($K$2='Complete Statement (Sess. Marks'!$CC$2,'Complete Statement (Sess. Marks'!CD19,"")))))))</f>
        <v>0</v>
      </c>
      <c r="M19" s="97">
        <f>IF($K$2='Complete Statement (Sess. Marks'!$O$2,'Complete Statement (Sess. Marks'!Q19,IF($K$2='Complete Statement (Sess. Marks'!$Z$2,'Complete Statement (Sess. Marks'!AB19,IF($K$2='Complete Statement (Sess. Marks'!$AK$2,'Complete Statement (Sess. Marks'!AM19,IF($K$2='Complete Statement (Sess. Marks'!$AV$2,'Complete Statement (Sess. Marks'!AX19,IF($K$2='Complete Statement (Sess. Marks'!$BG$2,'Complete Statement (Sess. Marks'!BI19,IF($K$2='Complete Statement (Sess. Marks'!$BR$2,'Complete Statement (Sess. Marks'!BT19,IF($K$2='Complete Statement (Sess. Marks'!$CC$2,'Complete Statement (Sess. Marks'!CE19,"")))))))</f>
        <v>0</v>
      </c>
      <c r="N19" s="97">
        <f>IF($K$2='Complete Statement (Sess. Marks'!$O$2,'Complete Statement (Sess. Marks'!R19,IF($K$2='Complete Statement (Sess. Marks'!$Z$2,'Complete Statement (Sess. Marks'!AC19,IF($K$2='Complete Statement (Sess. Marks'!$AK$2,'Complete Statement (Sess. Marks'!AN19,IF($K$2='Complete Statement (Sess. Marks'!$AV$2,'Complete Statement (Sess. Marks'!AY19,IF($K$2='Complete Statement (Sess. Marks'!$BG$2,'Complete Statement (Sess. Marks'!BJ19,IF($K$2='Complete Statement (Sess. Marks'!$BR$2,'Complete Statement (Sess. Marks'!BU19,IF($K$2='Complete Statement (Sess. Marks'!$CC$2,'Complete Statement (Sess. Marks'!CF19,"")))))))</f>
        <v>0</v>
      </c>
      <c r="O19" s="97">
        <f>IF($K$2='Complete Statement (Sess. Marks'!$O$2,'Complete Statement (Sess. Marks'!S19,IF($K$2='Complete Statement (Sess. Marks'!$Z$2,'Complete Statement (Sess. Marks'!AD19,IF($K$2='Complete Statement (Sess. Marks'!$AK$2,'Complete Statement (Sess. Marks'!AO19,IF($K$2='Complete Statement (Sess. Marks'!$AV$2,'Complete Statement (Sess. Marks'!AZ19,IF($K$2='Complete Statement (Sess. Marks'!$BG$2,'Complete Statement (Sess. Marks'!BK19,IF($K$2='Complete Statement (Sess. Marks'!$BR$2,'Complete Statement (Sess. Marks'!BV19,IF($K$2='Complete Statement (Sess. Marks'!$CC$2,'Complete Statement (Sess. Marks'!CG19,"")))))))</f>
        <v>0</v>
      </c>
      <c r="P19" s="97">
        <f>IF($K$2='Complete Statement (Sess. Marks'!$O$2,'Complete Statement (Sess. Marks'!T19,IF($K$2='Complete Statement (Sess. Marks'!$Z$2,'Complete Statement (Sess. Marks'!AE19,IF($K$2='Complete Statement (Sess. Marks'!$AK$2,'Complete Statement (Sess. Marks'!AP19,IF($K$2='Complete Statement (Sess. Marks'!$AV$2,'Complete Statement (Sess. Marks'!BA19,IF($K$2='Complete Statement (Sess. Marks'!$BG$2,'Complete Statement (Sess. Marks'!BL19,IF($K$2='Complete Statement (Sess. Marks'!$BR$2,'Complete Statement (Sess. Marks'!BW19,IF($K$2='Complete Statement (Sess. Marks'!$CC$2,'Complete Statement (Sess. Marks'!CH19,"")))))))</f>
        <v>0</v>
      </c>
      <c r="Q19" s="97">
        <f>IF($K$2='Complete Statement (Sess. Marks'!$O$2,'Complete Statement (Sess. Marks'!U19,IF($K$2='Complete Statement (Sess. Marks'!$Z$2,'Complete Statement (Sess. Marks'!AF19,IF($K$2='Complete Statement (Sess. Marks'!$AK$2,'Complete Statement (Sess. Marks'!AQ19,IF($K$2='Complete Statement (Sess. Marks'!$AV$2,'Complete Statement (Sess. Marks'!BB19,IF($K$2='Complete Statement (Sess. Marks'!$BG$2,'Complete Statement (Sess. Marks'!BM19,IF($K$2='Complete Statement (Sess. Marks'!$BR$2,'Complete Statement (Sess. Marks'!BX19,IF($K$2='Complete Statement (Sess. Marks'!$CC$2,'Complete Statement (Sess. Marks'!CI19,"")))))))</f>
        <v>0</v>
      </c>
      <c r="R19" s="97">
        <f>IF($K$2='Complete Statement (Sess. Marks'!$O$2,'Complete Statement (Sess. Marks'!V19,IF($K$2='Complete Statement (Sess. Marks'!$Z$2,'Complete Statement (Sess. Marks'!AG19,IF($K$2='Complete Statement (Sess. Marks'!$AK$2,'Complete Statement (Sess. Marks'!AR19,IF($K$2='Complete Statement (Sess. Marks'!$AV$2,'Complete Statement (Sess. Marks'!BC19,IF($K$2='Complete Statement (Sess. Marks'!$BG$2,'Complete Statement (Sess. Marks'!BN19,IF($K$2='Complete Statement (Sess. Marks'!$BR$2,'Complete Statement (Sess. Marks'!BY19,IF($K$2='Complete Statement (Sess. Marks'!$CC$2,'Complete Statement (Sess. Marks'!CJ19,"")))))))</f>
        <v>0</v>
      </c>
      <c r="S19" s="97">
        <f>IF($K$2='Complete Statement (Sess. Marks'!$O$2,'Complete Statement (Sess. Marks'!W19,IF($K$2='Complete Statement (Sess. Marks'!$Z$2,'Complete Statement (Sess. Marks'!AH19,IF($K$2='Complete Statement (Sess. Marks'!$AK$2,'Complete Statement (Sess. Marks'!AS19,IF($K$2='Complete Statement (Sess. Marks'!$AV$2,'Complete Statement (Sess. Marks'!BD19,IF($K$2='Complete Statement (Sess. Marks'!$BG$2,'Complete Statement (Sess. Marks'!BO19,IF($K$2='Complete Statement (Sess. Marks'!$BR$2,'Complete Statement (Sess. Marks'!BZ19,IF($K$2='Complete Statement (Sess. Marks'!$CC$2,'Complete Statement (Sess. Marks'!CK19,"")))))))</f>
        <v>0</v>
      </c>
      <c r="T19" s="97">
        <f>IF($K$2='Complete Statement (Sess. Marks'!$O$2,'Complete Statement (Sess. Marks'!X19,IF($K$2='Complete Statement (Sess. Marks'!$Z$2,'Complete Statement (Sess. Marks'!AI19,IF($K$2='Complete Statement (Sess. Marks'!$AK$2,'Complete Statement (Sess. Marks'!AT19,IF($K$2='Complete Statement (Sess. Marks'!$AV$2,'Complete Statement (Sess. Marks'!BE19,IF($K$2='Complete Statement (Sess. Marks'!$BG$2,'Complete Statement (Sess. Marks'!BP19,IF($K$2='Complete Statement (Sess. Marks'!$BR$2,'Complete Statement (Sess. Marks'!CA19,IF($K$2='Complete Statement (Sess. Marks'!$CC$2,'Complete Statement (Sess. Marks'!CL19,"")))))))</f>
        <v>0</v>
      </c>
      <c r="U19" s="99">
        <f>IF($K$2='Complete Statement (Sess. Marks'!$O$2,'Complete Statement (Sess. Marks'!Y19,IF($K$2='Complete Statement (Sess. Marks'!$Z$2,'Complete Statement (Sess. Marks'!AJ19,IF($K$2='Complete Statement (Sess. Marks'!$AK$2,'Complete Statement (Sess. Marks'!AU19,IF($K$2='Complete Statement (Sess. Marks'!$AV$2,'Complete Statement (Sess. Marks'!BF19,IF($K$2='Complete Statement (Sess. Marks'!$BG$2,'Complete Statement (Sess. Marks'!BQ19,IF($K$2='Complete Statement (Sess. Marks'!$BR$2,'Complete Statement (Sess. Marks'!CB19,IF($K$2='Complete Statement (Sess. Marks'!$CC$2,'Complete Statement (Sess. Marks'!CM19,"")))))))</f>
        <v>0</v>
      </c>
      <c r="V19" s="662"/>
      <c r="W19" s="163">
        <f>'Complete Statement (Sess. Marks'!DW19</f>
        <v>0</v>
      </c>
      <c r="X19" s="376">
        <f>'Complete Statement (Sess. Marks'!EA19</f>
        <v>0</v>
      </c>
      <c r="Y19" s="156">
        <f>'Complete Statement (Sess. Marks'!EE19</f>
        <v>0</v>
      </c>
      <c r="Z19" s="376">
        <f>'Complete Statement (Sess. Marks'!EI19</f>
        <v>0</v>
      </c>
      <c r="AA19" s="156">
        <f>'Complete Statement (Sess. Marks'!EM19</f>
        <v>0</v>
      </c>
      <c r="AB19" s="378">
        <f>'Complete Statement (Sess. Marks'!EQ19</f>
        <v>0</v>
      </c>
      <c r="AC19" s="372">
        <f>'Complete Statement (Sess. Marks'!EU19</f>
        <v>0</v>
      </c>
      <c r="AD19" s="155">
        <f>'Complete Statement (Sess. Marks'!EV19</f>
        <v>0</v>
      </c>
      <c r="AE19" s="58" t="str">
        <f>'Complete Statement (Sess. Marks'!EW19</f>
        <v>D</v>
      </c>
      <c r="AF19" s="384">
        <f>'Complete Statement (Sess. Marks'!EX19</f>
        <v>0</v>
      </c>
      <c r="AG19" s="385" t="str">
        <f>'Complete Statement (Sess. Marks'!EY19</f>
        <v>E</v>
      </c>
      <c r="AH19" s="57">
        <f>'Complete Statement (Sess. Marks'!EZ19</f>
        <v>0</v>
      </c>
      <c r="AI19" s="157" t="str">
        <f>'Complete Statement (Sess. Marks'!FA19</f>
        <v>E</v>
      </c>
      <c r="AJ19" s="384">
        <f>'Complete Statement (Sess. Marks'!FB19</f>
        <v>0</v>
      </c>
      <c r="AK19" s="389" t="str">
        <f>'Complete Statement (Sess. Marks'!FC19</f>
        <v>E</v>
      </c>
      <c r="AL19" s="57">
        <f>'Complete Statement (Sess. Marks'!FD19</f>
        <v>0</v>
      </c>
      <c r="AM19" s="157" t="str">
        <f>'Complete Statement (Sess. Marks'!FE19</f>
        <v>E</v>
      </c>
      <c r="AN19" s="728"/>
    </row>
    <row r="20" spans="1:40" s="24" customFormat="1" ht="17.25" customHeight="1">
      <c r="A20" s="729"/>
      <c r="B20" s="111">
        <f t="shared" si="0"/>
        <v>14</v>
      </c>
      <c r="C20" s="21">
        <f>'Marks Entry'!D22</f>
        <v>10</v>
      </c>
      <c r="D20" s="21">
        <f>'Marks Entry'!E22</f>
        <v>1515</v>
      </c>
      <c r="E20" s="132" t="str">
        <f>'Marks Entry'!F22</f>
        <v/>
      </c>
      <c r="F20" s="21">
        <f>'Marks Entry'!G22</f>
        <v>0</v>
      </c>
      <c r="G20" s="21" t="str">
        <f>'Marks Entry'!H22</f>
        <v>GUDDEE</v>
      </c>
      <c r="H20" s="21" t="str">
        <f>'Marks Entry'!I22</f>
        <v>LAXMAN RAM</v>
      </c>
      <c r="I20" s="21" t="str">
        <f>'Marks Entry'!J22</f>
        <v>GANWAREE</v>
      </c>
      <c r="J20" s="113">
        <f>'Marks Entry'!K22</f>
        <v>39210</v>
      </c>
      <c r="K20" s="98">
        <f>IF($K$2='Complete Statement (Sess. Marks'!$O$2,'Complete Statement (Sess. Marks'!O20,IF($K$2='Complete Statement (Sess. Marks'!$Z$2,'Complete Statement (Sess. Marks'!Z20,IF($K$2='Complete Statement (Sess. Marks'!$AK$2,'Complete Statement (Sess. Marks'!AK20,IF($K$2='Complete Statement (Sess. Marks'!$AV$2,'Complete Statement (Sess. Marks'!AV20,IF($K$2='Complete Statement (Sess. Marks'!$BG$2,'Complete Statement (Sess. Marks'!BG20,IF($K$2='Complete Statement (Sess. Marks'!$BR$2,'Complete Statement (Sess. Marks'!BR20,IF($K$2='Complete Statement (Sess. Marks'!$CC$2,'Complete Statement (Sess. Marks'!CC20,"")))))))</f>
        <v>0</v>
      </c>
      <c r="L20" s="97">
        <f>IF($K$2='Complete Statement (Sess. Marks'!$O$2,'Complete Statement (Sess. Marks'!P20,IF($K$2='Complete Statement (Sess. Marks'!$Z$2,'Complete Statement (Sess. Marks'!AA20,IF($K$2='Complete Statement (Sess. Marks'!$AK$2,'Complete Statement (Sess. Marks'!AL20,IF($K$2='Complete Statement (Sess. Marks'!$AV$2,'Complete Statement (Sess. Marks'!AW20,IF($K$2='Complete Statement (Sess. Marks'!$BG$2,'Complete Statement (Sess. Marks'!BH20,IF($K$2='Complete Statement (Sess. Marks'!$BR$2,'Complete Statement (Sess. Marks'!BS20,IF($K$2='Complete Statement (Sess. Marks'!$CC$2,'Complete Statement (Sess. Marks'!CD20,"")))))))</f>
        <v>0</v>
      </c>
      <c r="M20" s="97">
        <f>IF($K$2='Complete Statement (Sess. Marks'!$O$2,'Complete Statement (Sess. Marks'!Q20,IF($K$2='Complete Statement (Sess. Marks'!$Z$2,'Complete Statement (Sess. Marks'!AB20,IF($K$2='Complete Statement (Sess. Marks'!$AK$2,'Complete Statement (Sess. Marks'!AM20,IF($K$2='Complete Statement (Sess. Marks'!$AV$2,'Complete Statement (Sess. Marks'!AX20,IF($K$2='Complete Statement (Sess. Marks'!$BG$2,'Complete Statement (Sess. Marks'!BI20,IF($K$2='Complete Statement (Sess. Marks'!$BR$2,'Complete Statement (Sess. Marks'!BT20,IF($K$2='Complete Statement (Sess. Marks'!$CC$2,'Complete Statement (Sess. Marks'!CE20,"")))))))</f>
        <v>0</v>
      </c>
      <c r="N20" s="97">
        <f>IF($K$2='Complete Statement (Sess. Marks'!$O$2,'Complete Statement (Sess. Marks'!R20,IF($K$2='Complete Statement (Sess. Marks'!$Z$2,'Complete Statement (Sess. Marks'!AC20,IF($K$2='Complete Statement (Sess. Marks'!$AK$2,'Complete Statement (Sess. Marks'!AN20,IF($K$2='Complete Statement (Sess. Marks'!$AV$2,'Complete Statement (Sess. Marks'!AY20,IF($K$2='Complete Statement (Sess. Marks'!$BG$2,'Complete Statement (Sess. Marks'!BJ20,IF($K$2='Complete Statement (Sess. Marks'!$BR$2,'Complete Statement (Sess. Marks'!BU20,IF($K$2='Complete Statement (Sess. Marks'!$CC$2,'Complete Statement (Sess. Marks'!CF20,"")))))))</f>
        <v>0</v>
      </c>
      <c r="O20" s="97">
        <f>IF($K$2='Complete Statement (Sess. Marks'!$O$2,'Complete Statement (Sess. Marks'!S20,IF($K$2='Complete Statement (Sess. Marks'!$Z$2,'Complete Statement (Sess. Marks'!AD20,IF($K$2='Complete Statement (Sess. Marks'!$AK$2,'Complete Statement (Sess. Marks'!AO20,IF($K$2='Complete Statement (Sess. Marks'!$AV$2,'Complete Statement (Sess. Marks'!AZ20,IF($K$2='Complete Statement (Sess. Marks'!$BG$2,'Complete Statement (Sess. Marks'!BK20,IF($K$2='Complete Statement (Sess. Marks'!$BR$2,'Complete Statement (Sess. Marks'!BV20,IF($K$2='Complete Statement (Sess. Marks'!$CC$2,'Complete Statement (Sess. Marks'!CG20,"")))))))</f>
        <v>0</v>
      </c>
      <c r="P20" s="97">
        <f>IF($K$2='Complete Statement (Sess. Marks'!$O$2,'Complete Statement (Sess. Marks'!T20,IF($K$2='Complete Statement (Sess. Marks'!$Z$2,'Complete Statement (Sess. Marks'!AE20,IF($K$2='Complete Statement (Sess. Marks'!$AK$2,'Complete Statement (Sess. Marks'!AP20,IF($K$2='Complete Statement (Sess. Marks'!$AV$2,'Complete Statement (Sess. Marks'!BA20,IF($K$2='Complete Statement (Sess. Marks'!$BG$2,'Complete Statement (Sess. Marks'!BL20,IF($K$2='Complete Statement (Sess. Marks'!$BR$2,'Complete Statement (Sess. Marks'!BW20,IF($K$2='Complete Statement (Sess. Marks'!$CC$2,'Complete Statement (Sess. Marks'!CH20,"")))))))</f>
        <v>0</v>
      </c>
      <c r="Q20" s="97">
        <f>IF($K$2='Complete Statement (Sess. Marks'!$O$2,'Complete Statement (Sess. Marks'!U20,IF($K$2='Complete Statement (Sess. Marks'!$Z$2,'Complete Statement (Sess. Marks'!AF20,IF($K$2='Complete Statement (Sess. Marks'!$AK$2,'Complete Statement (Sess. Marks'!AQ20,IF($K$2='Complete Statement (Sess. Marks'!$AV$2,'Complete Statement (Sess. Marks'!BB20,IF($K$2='Complete Statement (Sess. Marks'!$BG$2,'Complete Statement (Sess. Marks'!BM20,IF($K$2='Complete Statement (Sess. Marks'!$BR$2,'Complete Statement (Sess. Marks'!BX20,IF($K$2='Complete Statement (Sess. Marks'!$CC$2,'Complete Statement (Sess. Marks'!CI20,"")))))))</f>
        <v>0</v>
      </c>
      <c r="R20" s="97">
        <f>IF($K$2='Complete Statement (Sess. Marks'!$O$2,'Complete Statement (Sess. Marks'!V20,IF($K$2='Complete Statement (Sess. Marks'!$Z$2,'Complete Statement (Sess. Marks'!AG20,IF($K$2='Complete Statement (Sess. Marks'!$AK$2,'Complete Statement (Sess. Marks'!AR20,IF($K$2='Complete Statement (Sess. Marks'!$AV$2,'Complete Statement (Sess. Marks'!BC20,IF($K$2='Complete Statement (Sess. Marks'!$BG$2,'Complete Statement (Sess. Marks'!BN20,IF($K$2='Complete Statement (Sess. Marks'!$BR$2,'Complete Statement (Sess. Marks'!BY20,IF($K$2='Complete Statement (Sess. Marks'!$CC$2,'Complete Statement (Sess. Marks'!CJ20,"")))))))</f>
        <v>0</v>
      </c>
      <c r="S20" s="97">
        <f>IF($K$2='Complete Statement (Sess. Marks'!$O$2,'Complete Statement (Sess. Marks'!W20,IF($K$2='Complete Statement (Sess. Marks'!$Z$2,'Complete Statement (Sess. Marks'!AH20,IF($K$2='Complete Statement (Sess. Marks'!$AK$2,'Complete Statement (Sess. Marks'!AS20,IF($K$2='Complete Statement (Sess. Marks'!$AV$2,'Complete Statement (Sess. Marks'!BD20,IF($K$2='Complete Statement (Sess. Marks'!$BG$2,'Complete Statement (Sess. Marks'!BO20,IF($K$2='Complete Statement (Sess. Marks'!$BR$2,'Complete Statement (Sess. Marks'!BZ20,IF($K$2='Complete Statement (Sess. Marks'!$CC$2,'Complete Statement (Sess. Marks'!CK20,"")))))))</f>
        <v>0</v>
      </c>
      <c r="T20" s="97">
        <f>IF($K$2='Complete Statement (Sess. Marks'!$O$2,'Complete Statement (Sess. Marks'!X20,IF($K$2='Complete Statement (Sess. Marks'!$Z$2,'Complete Statement (Sess. Marks'!AI20,IF($K$2='Complete Statement (Sess. Marks'!$AK$2,'Complete Statement (Sess. Marks'!AT20,IF($K$2='Complete Statement (Sess. Marks'!$AV$2,'Complete Statement (Sess. Marks'!BE20,IF($K$2='Complete Statement (Sess. Marks'!$BG$2,'Complete Statement (Sess. Marks'!BP20,IF($K$2='Complete Statement (Sess. Marks'!$BR$2,'Complete Statement (Sess. Marks'!CA20,IF($K$2='Complete Statement (Sess. Marks'!$CC$2,'Complete Statement (Sess. Marks'!CL20,"")))))))</f>
        <v>0</v>
      </c>
      <c r="U20" s="99">
        <f>IF($K$2='Complete Statement (Sess. Marks'!$O$2,'Complete Statement (Sess. Marks'!Y20,IF($K$2='Complete Statement (Sess. Marks'!$Z$2,'Complete Statement (Sess. Marks'!AJ20,IF($K$2='Complete Statement (Sess. Marks'!$AK$2,'Complete Statement (Sess. Marks'!AU20,IF($K$2='Complete Statement (Sess. Marks'!$AV$2,'Complete Statement (Sess. Marks'!BF20,IF($K$2='Complete Statement (Sess. Marks'!$BG$2,'Complete Statement (Sess. Marks'!BQ20,IF($K$2='Complete Statement (Sess. Marks'!$BR$2,'Complete Statement (Sess. Marks'!CB20,IF($K$2='Complete Statement (Sess. Marks'!$CC$2,'Complete Statement (Sess. Marks'!CM20,"")))))))</f>
        <v>0</v>
      </c>
      <c r="V20" s="662"/>
      <c r="W20" s="163">
        <f>'Complete Statement (Sess. Marks'!DW20</f>
        <v>0</v>
      </c>
      <c r="X20" s="376">
        <f>'Complete Statement (Sess. Marks'!EA20</f>
        <v>0</v>
      </c>
      <c r="Y20" s="156">
        <f>'Complete Statement (Sess. Marks'!EE20</f>
        <v>0</v>
      </c>
      <c r="Z20" s="376">
        <f>'Complete Statement (Sess. Marks'!EI20</f>
        <v>0</v>
      </c>
      <c r="AA20" s="156">
        <f>'Complete Statement (Sess. Marks'!EM20</f>
        <v>0</v>
      </c>
      <c r="AB20" s="378">
        <f>'Complete Statement (Sess. Marks'!EQ20</f>
        <v>0</v>
      </c>
      <c r="AC20" s="372">
        <f>'Complete Statement (Sess. Marks'!EU20</f>
        <v>0</v>
      </c>
      <c r="AD20" s="155">
        <f>'Complete Statement (Sess. Marks'!EV20</f>
        <v>0</v>
      </c>
      <c r="AE20" s="58" t="str">
        <f>'Complete Statement (Sess. Marks'!EW20</f>
        <v>D</v>
      </c>
      <c r="AF20" s="384">
        <f>'Complete Statement (Sess. Marks'!EX20</f>
        <v>0</v>
      </c>
      <c r="AG20" s="385" t="str">
        <f>'Complete Statement (Sess. Marks'!EY20</f>
        <v>E</v>
      </c>
      <c r="AH20" s="57">
        <f>'Complete Statement (Sess. Marks'!EZ20</f>
        <v>0</v>
      </c>
      <c r="AI20" s="157" t="str">
        <f>'Complete Statement (Sess. Marks'!FA20</f>
        <v>E</v>
      </c>
      <c r="AJ20" s="384">
        <f>'Complete Statement (Sess. Marks'!FB20</f>
        <v>0</v>
      </c>
      <c r="AK20" s="389" t="str">
        <f>'Complete Statement (Sess. Marks'!FC20</f>
        <v>E</v>
      </c>
      <c r="AL20" s="57">
        <f>'Complete Statement (Sess. Marks'!FD20</f>
        <v>0</v>
      </c>
      <c r="AM20" s="157" t="str">
        <f>'Complete Statement (Sess. Marks'!FE20</f>
        <v>E</v>
      </c>
      <c r="AN20" s="728"/>
    </row>
    <row r="21" spans="1:40" s="24" customFormat="1" ht="17.25" customHeight="1">
      <c r="A21" s="729"/>
      <c r="B21" s="111">
        <f t="shared" si="0"/>
        <v>15</v>
      </c>
      <c r="C21" s="21">
        <f>'Marks Entry'!D23</f>
        <v>10</v>
      </c>
      <c r="D21" s="21">
        <f>'Marks Entry'!E23</f>
        <v>1676</v>
      </c>
      <c r="E21" s="132" t="str">
        <f>'Marks Entry'!F23</f>
        <v/>
      </c>
      <c r="F21" s="21">
        <f>'Marks Entry'!G23</f>
        <v>0</v>
      </c>
      <c r="G21" s="21" t="str">
        <f>'Marks Entry'!H23</f>
        <v>GUDIYA</v>
      </c>
      <c r="H21" s="21" t="str">
        <f>'Marks Entry'!I23</f>
        <v>OMA RAM</v>
      </c>
      <c r="I21" s="21" t="str">
        <f>'Marks Entry'!J23</f>
        <v>GEETA DEVI</v>
      </c>
      <c r="J21" s="113">
        <f>'Marks Entry'!K23</f>
        <v>39678</v>
      </c>
      <c r="K21" s="98">
        <f>IF($K$2='Complete Statement (Sess. Marks'!$O$2,'Complete Statement (Sess. Marks'!O21,IF($K$2='Complete Statement (Sess. Marks'!$Z$2,'Complete Statement (Sess. Marks'!Z21,IF($K$2='Complete Statement (Sess. Marks'!$AK$2,'Complete Statement (Sess. Marks'!AK21,IF($K$2='Complete Statement (Sess. Marks'!$AV$2,'Complete Statement (Sess. Marks'!AV21,IF($K$2='Complete Statement (Sess. Marks'!$BG$2,'Complete Statement (Sess. Marks'!BG21,IF($K$2='Complete Statement (Sess. Marks'!$BR$2,'Complete Statement (Sess. Marks'!BR21,IF($K$2='Complete Statement (Sess. Marks'!$CC$2,'Complete Statement (Sess. Marks'!CC21,"")))))))</f>
        <v>0</v>
      </c>
      <c r="L21" s="97">
        <f>IF($K$2='Complete Statement (Sess. Marks'!$O$2,'Complete Statement (Sess. Marks'!P21,IF($K$2='Complete Statement (Sess. Marks'!$Z$2,'Complete Statement (Sess. Marks'!AA21,IF($K$2='Complete Statement (Sess. Marks'!$AK$2,'Complete Statement (Sess. Marks'!AL21,IF($K$2='Complete Statement (Sess. Marks'!$AV$2,'Complete Statement (Sess. Marks'!AW21,IF($K$2='Complete Statement (Sess. Marks'!$BG$2,'Complete Statement (Sess. Marks'!BH21,IF($K$2='Complete Statement (Sess. Marks'!$BR$2,'Complete Statement (Sess. Marks'!BS21,IF($K$2='Complete Statement (Sess. Marks'!$CC$2,'Complete Statement (Sess. Marks'!CD21,"")))))))</f>
        <v>0</v>
      </c>
      <c r="M21" s="97">
        <f>IF($K$2='Complete Statement (Sess. Marks'!$O$2,'Complete Statement (Sess. Marks'!Q21,IF($K$2='Complete Statement (Sess. Marks'!$Z$2,'Complete Statement (Sess. Marks'!AB21,IF($K$2='Complete Statement (Sess. Marks'!$AK$2,'Complete Statement (Sess. Marks'!AM21,IF($K$2='Complete Statement (Sess. Marks'!$AV$2,'Complete Statement (Sess. Marks'!AX21,IF($K$2='Complete Statement (Sess. Marks'!$BG$2,'Complete Statement (Sess. Marks'!BI21,IF($K$2='Complete Statement (Sess. Marks'!$BR$2,'Complete Statement (Sess. Marks'!BT21,IF($K$2='Complete Statement (Sess. Marks'!$CC$2,'Complete Statement (Sess. Marks'!CE21,"")))))))</f>
        <v>0</v>
      </c>
      <c r="N21" s="97">
        <f>IF($K$2='Complete Statement (Sess. Marks'!$O$2,'Complete Statement (Sess. Marks'!R21,IF($K$2='Complete Statement (Sess. Marks'!$Z$2,'Complete Statement (Sess. Marks'!AC21,IF($K$2='Complete Statement (Sess. Marks'!$AK$2,'Complete Statement (Sess. Marks'!AN21,IF($K$2='Complete Statement (Sess. Marks'!$AV$2,'Complete Statement (Sess. Marks'!AY21,IF($K$2='Complete Statement (Sess. Marks'!$BG$2,'Complete Statement (Sess. Marks'!BJ21,IF($K$2='Complete Statement (Sess. Marks'!$BR$2,'Complete Statement (Sess. Marks'!BU21,IF($K$2='Complete Statement (Sess. Marks'!$CC$2,'Complete Statement (Sess. Marks'!CF21,"")))))))</f>
        <v>0</v>
      </c>
      <c r="O21" s="97">
        <f>IF($K$2='Complete Statement (Sess. Marks'!$O$2,'Complete Statement (Sess. Marks'!S21,IF($K$2='Complete Statement (Sess. Marks'!$Z$2,'Complete Statement (Sess. Marks'!AD21,IF($K$2='Complete Statement (Sess. Marks'!$AK$2,'Complete Statement (Sess. Marks'!AO21,IF($K$2='Complete Statement (Sess. Marks'!$AV$2,'Complete Statement (Sess. Marks'!AZ21,IF($K$2='Complete Statement (Sess. Marks'!$BG$2,'Complete Statement (Sess. Marks'!BK21,IF($K$2='Complete Statement (Sess. Marks'!$BR$2,'Complete Statement (Sess. Marks'!BV21,IF($K$2='Complete Statement (Sess. Marks'!$CC$2,'Complete Statement (Sess. Marks'!CG21,"")))))))</f>
        <v>0</v>
      </c>
      <c r="P21" s="97">
        <f>IF($K$2='Complete Statement (Sess. Marks'!$O$2,'Complete Statement (Sess. Marks'!T21,IF($K$2='Complete Statement (Sess. Marks'!$Z$2,'Complete Statement (Sess. Marks'!AE21,IF($K$2='Complete Statement (Sess. Marks'!$AK$2,'Complete Statement (Sess. Marks'!AP21,IF($K$2='Complete Statement (Sess. Marks'!$AV$2,'Complete Statement (Sess. Marks'!BA21,IF($K$2='Complete Statement (Sess. Marks'!$BG$2,'Complete Statement (Sess. Marks'!BL21,IF($K$2='Complete Statement (Sess. Marks'!$BR$2,'Complete Statement (Sess. Marks'!BW21,IF($K$2='Complete Statement (Sess. Marks'!$CC$2,'Complete Statement (Sess. Marks'!CH21,"")))))))</f>
        <v>0</v>
      </c>
      <c r="Q21" s="97">
        <f>IF($K$2='Complete Statement (Sess. Marks'!$O$2,'Complete Statement (Sess. Marks'!U21,IF($K$2='Complete Statement (Sess. Marks'!$Z$2,'Complete Statement (Sess. Marks'!AF21,IF($K$2='Complete Statement (Sess. Marks'!$AK$2,'Complete Statement (Sess. Marks'!AQ21,IF($K$2='Complete Statement (Sess. Marks'!$AV$2,'Complete Statement (Sess. Marks'!BB21,IF($K$2='Complete Statement (Sess. Marks'!$BG$2,'Complete Statement (Sess. Marks'!BM21,IF($K$2='Complete Statement (Sess. Marks'!$BR$2,'Complete Statement (Sess. Marks'!BX21,IF($K$2='Complete Statement (Sess. Marks'!$CC$2,'Complete Statement (Sess. Marks'!CI21,"")))))))</f>
        <v>0</v>
      </c>
      <c r="R21" s="97">
        <f>IF($K$2='Complete Statement (Sess. Marks'!$O$2,'Complete Statement (Sess. Marks'!V21,IF($K$2='Complete Statement (Sess. Marks'!$Z$2,'Complete Statement (Sess. Marks'!AG21,IF($K$2='Complete Statement (Sess. Marks'!$AK$2,'Complete Statement (Sess. Marks'!AR21,IF($K$2='Complete Statement (Sess. Marks'!$AV$2,'Complete Statement (Sess. Marks'!BC21,IF($K$2='Complete Statement (Sess. Marks'!$BG$2,'Complete Statement (Sess. Marks'!BN21,IF($K$2='Complete Statement (Sess. Marks'!$BR$2,'Complete Statement (Sess. Marks'!BY21,IF($K$2='Complete Statement (Sess. Marks'!$CC$2,'Complete Statement (Sess. Marks'!CJ21,"")))))))</f>
        <v>0</v>
      </c>
      <c r="S21" s="97">
        <f>IF($K$2='Complete Statement (Sess. Marks'!$O$2,'Complete Statement (Sess. Marks'!W21,IF($K$2='Complete Statement (Sess. Marks'!$Z$2,'Complete Statement (Sess. Marks'!AH21,IF($K$2='Complete Statement (Sess. Marks'!$AK$2,'Complete Statement (Sess. Marks'!AS21,IF($K$2='Complete Statement (Sess. Marks'!$AV$2,'Complete Statement (Sess. Marks'!BD21,IF($K$2='Complete Statement (Sess. Marks'!$BG$2,'Complete Statement (Sess. Marks'!BO21,IF($K$2='Complete Statement (Sess. Marks'!$BR$2,'Complete Statement (Sess. Marks'!BZ21,IF($K$2='Complete Statement (Sess. Marks'!$CC$2,'Complete Statement (Sess. Marks'!CK21,"")))))))</f>
        <v>0</v>
      </c>
      <c r="T21" s="97">
        <f>IF($K$2='Complete Statement (Sess. Marks'!$O$2,'Complete Statement (Sess. Marks'!X21,IF($K$2='Complete Statement (Sess. Marks'!$Z$2,'Complete Statement (Sess. Marks'!AI21,IF($K$2='Complete Statement (Sess. Marks'!$AK$2,'Complete Statement (Sess. Marks'!AT21,IF($K$2='Complete Statement (Sess. Marks'!$AV$2,'Complete Statement (Sess. Marks'!BE21,IF($K$2='Complete Statement (Sess. Marks'!$BG$2,'Complete Statement (Sess. Marks'!BP21,IF($K$2='Complete Statement (Sess. Marks'!$BR$2,'Complete Statement (Sess. Marks'!CA21,IF($K$2='Complete Statement (Sess. Marks'!$CC$2,'Complete Statement (Sess. Marks'!CL21,"")))))))</f>
        <v>0</v>
      </c>
      <c r="U21" s="99">
        <f>IF($K$2='Complete Statement (Sess. Marks'!$O$2,'Complete Statement (Sess. Marks'!Y21,IF($K$2='Complete Statement (Sess. Marks'!$Z$2,'Complete Statement (Sess. Marks'!AJ21,IF($K$2='Complete Statement (Sess. Marks'!$AK$2,'Complete Statement (Sess. Marks'!AU21,IF($K$2='Complete Statement (Sess. Marks'!$AV$2,'Complete Statement (Sess. Marks'!BF21,IF($K$2='Complete Statement (Sess. Marks'!$BG$2,'Complete Statement (Sess. Marks'!BQ21,IF($K$2='Complete Statement (Sess. Marks'!$BR$2,'Complete Statement (Sess. Marks'!CB21,IF($K$2='Complete Statement (Sess. Marks'!$CC$2,'Complete Statement (Sess. Marks'!CM21,"")))))))</f>
        <v>0</v>
      </c>
      <c r="V21" s="662"/>
      <c r="W21" s="163">
        <f>'Complete Statement (Sess. Marks'!DW21</f>
        <v>0</v>
      </c>
      <c r="X21" s="376">
        <f>'Complete Statement (Sess. Marks'!EA21</f>
        <v>0</v>
      </c>
      <c r="Y21" s="156">
        <f>'Complete Statement (Sess. Marks'!EE21</f>
        <v>0</v>
      </c>
      <c r="Z21" s="376">
        <f>'Complete Statement (Sess. Marks'!EI21</f>
        <v>0</v>
      </c>
      <c r="AA21" s="156">
        <f>'Complete Statement (Sess. Marks'!EM21</f>
        <v>0</v>
      </c>
      <c r="AB21" s="378">
        <f>'Complete Statement (Sess. Marks'!EQ21</f>
        <v>0</v>
      </c>
      <c r="AC21" s="372">
        <f>'Complete Statement (Sess. Marks'!EU21</f>
        <v>0</v>
      </c>
      <c r="AD21" s="155">
        <f>'Complete Statement (Sess. Marks'!EV21</f>
        <v>0</v>
      </c>
      <c r="AE21" s="58" t="str">
        <f>'Complete Statement (Sess. Marks'!EW21</f>
        <v>D</v>
      </c>
      <c r="AF21" s="384">
        <f>'Complete Statement (Sess. Marks'!EX21</f>
        <v>0</v>
      </c>
      <c r="AG21" s="385" t="str">
        <f>'Complete Statement (Sess. Marks'!EY21</f>
        <v>E</v>
      </c>
      <c r="AH21" s="57">
        <f>'Complete Statement (Sess. Marks'!EZ21</f>
        <v>0</v>
      </c>
      <c r="AI21" s="157" t="str">
        <f>'Complete Statement (Sess. Marks'!FA21</f>
        <v>E</v>
      </c>
      <c r="AJ21" s="384">
        <f>'Complete Statement (Sess. Marks'!FB21</f>
        <v>0</v>
      </c>
      <c r="AK21" s="389" t="str">
        <f>'Complete Statement (Sess. Marks'!FC21</f>
        <v>E</v>
      </c>
      <c r="AL21" s="57">
        <f>'Complete Statement (Sess. Marks'!FD21</f>
        <v>0</v>
      </c>
      <c r="AM21" s="157" t="str">
        <f>'Complete Statement (Sess. Marks'!FE21</f>
        <v>E</v>
      </c>
      <c r="AN21" s="728"/>
    </row>
    <row r="22" spans="1:40" s="24" customFormat="1" ht="17.25" customHeight="1">
      <c r="A22" s="729"/>
      <c r="B22" s="111">
        <f t="shared" si="0"/>
        <v>16</v>
      </c>
      <c r="C22" s="21">
        <f>'Marks Entry'!D24</f>
        <v>10</v>
      </c>
      <c r="D22" s="21">
        <f>'Marks Entry'!E24</f>
        <v>1362</v>
      </c>
      <c r="E22" s="132" t="str">
        <f>'Marks Entry'!F24</f>
        <v/>
      </c>
      <c r="F22" s="21">
        <f>'Marks Entry'!G24</f>
        <v>0</v>
      </c>
      <c r="G22" s="21" t="str">
        <f>'Marks Entry'!H24</f>
        <v>HEMLATA</v>
      </c>
      <c r="H22" s="21" t="str">
        <f>'Marks Entry'!I24</f>
        <v>GANPAT RAM</v>
      </c>
      <c r="I22" s="21" t="str">
        <f>'Marks Entry'!J24</f>
        <v>KAMLA</v>
      </c>
      <c r="J22" s="113">
        <f>'Marks Entry'!K24</f>
        <v>39864</v>
      </c>
      <c r="K22" s="98">
        <f>IF($K$2='Complete Statement (Sess. Marks'!$O$2,'Complete Statement (Sess. Marks'!O22,IF($K$2='Complete Statement (Sess. Marks'!$Z$2,'Complete Statement (Sess. Marks'!Z22,IF($K$2='Complete Statement (Sess. Marks'!$AK$2,'Complete Statement (Sess. Marks'!AK22,IF($K$2='Complete Statement (Sess. Marks'!$AV$2,'Complete Statement (Sess. Marks'!AV22,IF($K$2='Complete Statement (Sess. Marks'!$BG$2,'Complete Statement (Sess. Marks'!BG22,IF($K$2='Complete Statement (Sess. Marks'!$BR$2,'Complete Statement (Sess. Marks'!BR22,IF($K$2='Complete Statement (Sess. Marks'!$CC$2,'Complete Statement (Sess. Marks'!CC22,"")))))))</f>
        <v>0</v>
      </c>
      <c r="L22" s="97">
        <f>IF($K$2='Complete Statement (Sess. Marks'!$O$2,'Complete Statement (Sess. Marks'!P22,IF($K$2='Complete Statement (Sess. Marks'!$Z$2,'Complete Statement (Sess. Marks'!AA22,IF($K$2='Complete Statement (Sess. Marks'!$AK$2,'Complete Statement (Sess. Marks'!AL22,IF($K$2='Complete Statement (Sess. Marks'!$AV$2,'Complete Statement (Sess. Marks'!AW22,IF($K$2='Complete Statement (Sess. Marks'!$BG$2,'Complete Statement (Sess. Marks'!BH22,IF($K$2='Complete Statement (Sess. Marks'!$BR$2,'Complete Statement (Sess. Marks'!BS22,IF($K$2='Complete Statement (Sess. Marks'!$CC$2,'Complete Statement (Sess. Marks'!CD22,"")))))))</f>
        <v>0</v>
      </c>
      <c r="M22" s="97">
        <f>IF($K$2='Complete Statement (Sess. Marks'!$O$2,'Complete Statement (Sess. Marks'!Q22,IF($K$2='Complete Statement (Sess. Marks'!$Z$2,'Complete Statement (Sess. Marks'!AB22,IF($K$2='Complete Statement (Sess. Marks'!$AK$2,'Complete Statement (Sess. Marks'!AM22,IF($K$2='Complete Statement (Sess. Marks'!$AV$2,'Complete Statement (Sess. Marks'!AX22,IF($K$2='Complete Statement (Sess. Marks'!$BG$2,'Complete Statement (Sess. Marks'!BI22,IF($K$2='Complete Statement (Sess. Marks'!$BR$2,'Complete Statement (Sess. Marks'!BT22,IF($K$2='Complete Statement (Sess. Marks'!$CC$2,'Complete Statement (Sess. Marks'!CE22,"")))))))</f>
        <v>0</v>
      </c>
      <c r="N22" s="97">
        <f>IF($K$2='Complete Statement (Sess. Marks'!$O$2,'Complete Statement (Sess. Marks'!R22,IF($K$2='Complete Statement (Sess. Marks'!$Z$2,'Complete Statement (Sess. Marks'!AC22,IF($K$2='Complete Statement (Sess. Marks'!$AK$2,'Complete Statement (Sess. Marks'!AN22,IF($K$2='Complete Statement (Sess. Marks'!$AV$2,'Complete Statement (Sess. Marks'!AY22,IF($K$2='Complete Statement (Sess. Marks'!$BG$2,'Complete Statement (Sess. Marks'!BJ22,IF($K$2='Complete Statement (Sess. Marks'!$BR$2,'Complete Statement (Sess. Marks'!BU22,IF($K$2='Complete Statement (Sess. Marks'!$CC$2,'Complete Statement (Sess. Marks'!CF22,"")))))))</f>
        <v>0</v>
      </c>
      <c r="O22" s="97">
        <f>IF($K$2='Complete Statement (Sess. Marks'!$O$2,'Complete Statement (Sess. Marks'!S22,IF($K$2='Complete Statement (Sess. Marks'!$Z$2,'Complete Statement (Sess. Marks'!AD22,IF($K$2='Complete Statement (Sess. Marks'!$AK$2,'Complete Statement (Sess. Marks'!AO22,IF($K$2='Complete Statement (Sess. Marks'!$AV$2,'Complete Statement (Sess. Marks'!AZ22,IF($K$2='Complete Statement (Sess. Marks'!$BG$2,'Complete Statement (Sess. Marks'!BK22,IF($K$2='Complete Statement (Sess. Marks'!$BR$2,'Complete Statement (Sess. Marks'!BV22,IF($K$2='Complete Statement (Sess. Marks'!$CC$2,'Complete Statement (Sess. Marks'!CG22,"")))))))</f>
        <v>0</v>
      </c>
      <c r="P22" s="97">
        <f>IF($K$2='Complete Statement (Sess. Marks'!$O$2,'Complete Statement (Sess. Marks'!T22,IF($K$2='Complete Statement (Sess. Marks'!$Z$2,'Complete Statement (Sess. Marks'!AE22,IF($K$2='Complete Statement (Sess. Marks'!$AK$2,'Complete Statement (Sess. Marks'!AP22,IF($K$2='Complete Statement (Sess. Marks'!$AV$2,'Complete Statement (Sess. Marks'!BA22,IF($K$2='Complete Statement (Sess. Marks'!$BG$2,'Complete Statement (Sess. Marks'!BL22,IF($K$2='Complete Statement (Sess. Marks'!$BR$2,'Complete Statement (Sess. Marks'!BW22,IF($K$2='Complete Statement (Sess. Marks'!$CC$2,'Complete Statement (Sess. Marks'!CH22,"")))))))</f>
        <v>0</v>
      </c>
      <c r="Q22" s="97">
        <f>IF($K$2='Complete Statement (Sess. Marks'!$O$2,'Complete Statement (Sess. Marks'!U22,IF($K$2='Complete Statement (Sess. Marks'!$Z$2,'Complete Statement (Sess. Marks'!AF22,IF($K$2='Complete Statement (Sess. Marks'!$AK$2,'Complete Statement (Sess. Marks'!AQ22,IF($K$2='Complete Statement (Sess. Marks'!$AV$2,'Complete Statement (Sess. Marks'!BB22,IF($K$2='Complete Statement (Sess. Marks'!$BG$2,'Complete Statement (Sess. Marks'!BM22,IF($K$2='Complete Statement (Sess. Marks'!$BR$2,'Complete Statement (Sess. Marks'!BX22,IF($K$2='Complete Statement (Sess. Marks'!$CC$2,'Complete Statement (Sess. Marks'!CI22,"")))))))</f>
        <v>0</v>
      </c>
      <c r="R22" s="97">
        <f>IF($K$2='Complete Statement (Sess. Marks'!$O$2,'Complete Statement (Sess. Marks'!V22,IF($K$2='Complete Statement (Sess. Marks'!$Z$2,'Complete Statement (Sess. Marks'!AG22,IF($K$2='Complete Statement (Sess. Marks'!$AK$2,'Complete Statement (Sess. Marks'!AR22,IF($K$2='Complete Statement (Sess. Marks'!$AV$2,'Complete Statement (Sess. Marks'!BC22,IF($K$2='Complete Statement (Sess. Marks'!$BG$2,'Complete Statement (Sess. Marks'!BN22,IF($K$2='Complete Statement (Sess. Marks'!$BR$2,'Complete Statement (Sess. Marks'!BY22,IF($K$2='Complete Statement (Sess. Marks'!$CC$2,'Complete Statement (Sess. Marks'!CJ22,"")))))))</f>
        <v>0</v>
      </c>
      <c r="S22" s="97">
        <f>IF($K$2='Complete Statement (Sess. Marks'!$O$2,'Complete Statement (Sess. Marks'!W22,IF($K$2='Complete Statement (Sess. Marks'!$Z$2,'Complete Statement (Sess. Marks'!AH22,IF($K$2='Complete Statement (Sess. Marks'!$AK$2,'Complete Statement (Sess. Marks'!AS22,IF($K$2='Complete Statement (Sess. Marks'!$AV$2,'Complete Statement (Sess. Marks'!BD22,IF($K$2='Complete Statement (Sess. Marks'!$BG$2,'Complete Statement (Sess. Marks'!BO22,IF($K$2='Complete Statement (Sess. Marks'!$BR$2,'Complete Statement (Sess. Marks'!BZ22,IF($K$2='Complete Statement (Sess. Marks'!$CC$2,'Complete Statement (Sess. Marks'!CK22,"")))))))</f>
        <v>0</v>
      </c>
      <c r="T22" s="97">
        <f>IF($K$2='Complete Statement (Sess. Marks'!$O$2,'Complete Statement (Sess. Marks'!X22,IF($K$2='Complete Statement (Sess. Marks'!$Z$2,'Complete Statement (Sess. Marks'!AI22,IF($K$2='Complete Statement (Sess. Marks'!$AK$2,'Complete Statement (Sess. Marks'!AT22,IF($K$2='Complete Statement (Sess. Marks'!$AV$2,'Complete Statement (Sess. Marks'!BE22,IF($K$2='Complete Statement (Sess. Marks'!$BG$2,'Complete Statement (Sess. Marks'!BP22,IF($K$2='Complete Statement (Sess. Marks'!$BR$2,'Complete Statement (Sess. Marks'!CA22,IF($K$2='Complete Statement (Sess. Marks'!$CC$2,'Complete Statement (Sess. Marks'!CL22,"")))))))</f>
        <v>0</v>
      </c>
      <c r="U22" s="99">
        <f>IF($K$2='Complete Statement (Sess. Marks'!$O$2,'Complete Statement (Sess. Marks'!Y22,IF($K$2='Complete Statement (Sess. Marks'!$Z$2,'Complete Statement (Sess. Marks'!AJ22,IF($K$2='Complete Statement (Sess. Marks'!$AK$2,'Complete Statement (Sess. Marks'!AU22,IF($K$2='Complete Statement (Sess. Marks'!$AV$2,'Complete Statement (Sess. Marks'!BF22,IF($K$2='Complete Statement (Sess. Marks'!$BG$2,'Complete Statement (Sess. Marks'!BQ22,IF($K$2='Complete Statement (Sess. Marks'!$BR$2,'Complete Statement (Sess. Marks'!CB22,IF($K$2='Complete Statement (Sess. Marks'!$CC$2,'Complete Statement (Sess. Marks'!CM22,"")))))))</f>
        <v>0</v>
      </c>
      <c r="V22" s="662"/>
      <c r="W22" s="163">
        <f>'Complete Statement (Sess. Marks'!DW22</f>
        <v>0</v>
      </c>
      <c r="X22" s="376">
        <f>'Complete Statement (Sess. Marks'!EA22</f>
        <v>0</v>
      </c>
      <c r="Y22" s="156">
        <f>'Complete Statement (Sess. Marks'!EE22</f>
        <v>0</v>
      </c>
      <c r="Z22" s="376">
        <f>'Complete Statement (Sess. Marks'!EI22</f>
        <v>0</v>
      </c>
      <c r="AA22" s="156">
        <f>'Complete Statement (Sess. Marks'!EM22</f>
        <v>0</v>
      </c>
      <c r="AB22" s="378">
        <f>'Complete Statement (Sess. Marks'!EQ22</f>
        <v>0</v>
      </c>
      <c r="AC22" s="372">
        <f>'Complete Statement (Sess. Marks'!EU22</f>
        <v>0</v>
      </c>
      <c r="AD22" s="155">
        <f>'Complete Statement (Sess. Marks'!EV22</f>
        <v>0</v>
      </c>
      <c r="AE22" s="58" t="str">
        <f>'Complete Statement (Sess. Marks'!EW22</f>
        <v>D</v>
      </c>
      <c r="AF22" s="384">
        <f>'Complete Statement (Sess. Marks'!EX22</f>
        <v>0</v>
      </c>
      <c r="AG22" s="385" t="str">
        <f>'Complete Statement (Sess. Marks'!EY22</f>
        <v>E</v>
      </c>
      <c r="AH22" s="57">
        <f>'Complete Statement (Sess. Marks'!EZ22</f>
        <v>0</v>
      </c>
      <c r="AI22" s="157" t="str">
        <f>'Complete Statement (Sess. Marks'!FA22</f>
        <v>E</v>
      </c>
      <c r="AJ22" s="384">
        <f>'Complete Statement (Sess. Marks'!FB22</f>
        <v>0</v>
      </c>
      <c r="AK22" s="389" t="str">
        <f>'Complete Statement (Sess. Marks'!FC22</f>
        <v>E</v>
      </c>
      <c r="AL22" s="57">
        <f>'Complete Statement (Sess. Marks'!FD22</f>
        <v>0</v>
      </c>
      <c r="AM22" s="157" t="str">
        <f>'Complete Statement (Sess. Marks'!FE22</f>
        <v>E</v>
      </c>
      <c r="AN22" s="728"/>
    </row>
    <row r="23" spans="1:40" s="24" customFormat="1" ht="17.25" customHeight="1">
      <c r="A23" s="729"/>
      <c r="B23" s="111">
        <f t="shared" si="0"/>
        <v>17</v>
      </c>
      <c r="C23" s="21">
        <f>'Marks Entry'!D25</f>
        <v>10</v>
      </c>
      <c r="D23" s="21">
        <f>'Marks Entry'!E25</f>
        <v>1667</v>
      </c>
      <c r="E23" s="132" t="str">
        <f>'Marks Entry'!F25</f>
        <v/>
      </c>
      <c r="F23" s="21">
        <f>'Marks Entry'!G25</f>
        <v>0</v>
      </c>
      <c r="G23" s="21" t="str">
        <f>'Marks Entry'!H25</f>
        <v>JAGDISH MEGHWAL</v>
      </c>
      <c r="H23" s="21" t="str">
        <f>'Marks Entry'!I25</f>
        <v>DAMA RAM</v>
      </c>
      <c r="I23" s="21" t="str">
        <f>'Marks Entry'!J25</f>
        <v>MADU DEVI</v>
      </c>
      <c r="J23" s="113">
        <f>'Marks Entry'!K25</f>
        <v>38543</v>
      </c>
      <c r="K23" s="98">
        <f>IF($K$2='Complete Statement (Sess. Marks'!$O$2,'Complete Statement (Sess. Marks'!O23,IF($K$2='Complete Statement (Sess. Marks'!$Z$2,'Complete Statement (Sess. Marks'!Z23,IF($K$2='Complete Statement (Sess. Marks'!$AK$2,'Complete Statement (Sess. Marks'!AK23,IF($K$2='Complete Statement (Sess. Marks'!$AV$2,'Complete Statement (Sess. Marks'!AV23,IF($K$2='Complete Statement (Sess. Marks'!$BG$2,'Complete Statement (Sess. Marks'!BG23,IF($K$2='Complete Statement (Sess. Marks'!$BR$2,'Complete Statement (Sess. Marks'!BR23,IF($K$2='Complete Statement (Sess. Marks'!$CC$2,'Complete Statement (Sess. Marks'!CC23,"")))))))</f>
        <v>0</v>
      </c>
      <c r="L23" s="97">
        <f>IF($K$2='Complete Statement (Sess. Marks'!$O$2,'Complete Statement (Sess. Marks'!P23,IF($K$2='Complete Statement (Sess. Marks'!$Z$2,'Complete Statement (Sess. Marks'!AA23,IF($K$2='Complete Statement (Sess. Marks'!$AK$2,'Complete Statement (Sess. Marks'!AL23,IF($K$2='Complete Statement (Sess. Marks'!$AV$2,'Complete Statement (Sess. Marks'!AW23,IF($K$2='Complete Statement (Sess. Marks'!$BG$2,'Complete Statement (Sess. Marks'!BH23,IF($K$2='Complete Statement (Sess. Marks'!$BR$2,'Complete Statement (Sess. Marks'!BS23,IF($K$2='Complete Statement (Sess. Marks'!$CC$2,'Complete Statement (Sess. Marks'!CD23,"")))))))</f>
        <v>0</v>
      </c>
      <c r="M23" s="97">
        <f>IF($K$2='Complete Statement (Sess. Marks'!$O$2,'Complete Statement (Sess. Marks'!Q23,IF($K$2='Complete Statement (Sess. Marks'!$Z$2,'Complete Statement (Sess. Marks'!AB23,IF($K$2='Complete Statement (Sess. Marks'!$AK$2,'Complete Statement (Sess. Marks'!AM23,IF($K$2='Complete Statement (Sess. Marks'!$AV$2,'Complete Statement (Sess. Marks'!AX23,IF($K$2='Complete Statement (Sess. Marks'!$BG$2,'Complete Statement (Sess. Marks'!BI23,IF($K$2='Complete Statement (Sess. Marks'!$BR$2,'Complete Statement (Sess. Marks'!BT23,IF($K$2='Complete Statement (Sess. Marks'!$CC$2,'Complete Statement (Sess. Marks'!CE23,"")))))))</f>
        <v>0</v>
      </c>
      <c r="N23" s="97">
        <f>IF($K$2='Complete Statement (Sess. Marks'!$O$2,'Complete Statement (Sess. Marks'!R23,IF($K$2='Complete Statement (Sess. Marks'!$Z$2,'Complete Statement (Sess. Marks'!AC23,IF($K$2='Complete Statement (Sess. Marks'!$AK$2,'Complete Statement (Sess. Marks'!AN23,IF($K$2='Complete Statement (Sess. Marks'!$AV$2,'Complete Statement (Sess. Marks'!AY23,IF($K$2='Complete Statement (Sess. Marks'!$BG$2,'Complete Statement (Sess. Marks'!BJ23,IF($K$2='Complete Statement (Sess. Marks'!$BR$2,'Complete Statement (Sess. Marks'!BU23,IF($K$2='Complete Statement (Sess. Marks'!$CC$2,'Complete Statement (Sess. Marks'!CF23,"")))))))</f>
        <v>0</v>
      </c>
      <c r="O23" s="97">
        <f>IF($K$2='Complete Statement (Sess. Marks'!$O$2,'Complete Statement (Sess. Marks'!S23,IF($K$2='Complete Statement (Sess. Marks'!$Z$2,'Complete Statement (Sess. Marks'!AD23,IF($K$2='Complete Statement (Sess. Marks'!$AK$2,'Complete Statement (Sess. Marks'!AO23,IF($K$2='Complete Statement (Sess. Marks'!$AV$2,'Complete Statement (Sess. Marks'!AZ23,IF($K$2='Complete Statement (Sess. Marks'!$BG$2,'Complete Statement (Sess. Marks'!BK23,IF($K$2='Complete Statement (Sess. Marks'!$BR$2,'Complete Statement (Sess. Marks'!BV23,IF($K$2='Complete Statement (Sess. Marks'!$CC$2,'Complete Statement (Sess. Marks'!CG23,"")))))))</f>
        <v>0</v>
      </c>
      <c r="P23" s="97">
        <f>IF($K$2='Complete Statement (Sess. Marks'!$O$2,'Complete Statement (Sess. Marks'!T23,IF($K$2='Complete Statement (Sess. Marks'!$Z$2,'Complete Statement (Sess. Marks'!AE23,IF($K$2='Complete Statement (Sess. Marks'!$AK$2,'Complete Statement (Sess. Marks'!AP23,IF($K$2='Complete Statement (Sess. Marks'!$AV$2,'Complete Statement (Sess. Marks'!BA23,IF($K$2='Complete Statement (Sess. Marks'!$BG$2,'Complete Statement (Sess. Marks'!BL23,IF($K$2='Complete Statement (Sess. Marks'!$BR$2,'Complete Statement (Sess. Marks'!BW23,IF($K$2='Complete Statement (Sess. Marks'!$CC$2,'Complete Statement (Sess. Marks'!CH23,"")))))))</f>
        <v>0</v>
      </c>
      <c r="Q23" s="97">
        <f>IF($K$2='Complete Statement (Sess. Marks'!$O$2,'Complete Statement (Sess. Marks'!U23,IF($K$2='Complete Statement (Sess. Marks'!$Z$2,'Complete Statement (Sess. Marks'!AF23,IF($K$2='Complete Statement (Sess. Marks'!$AK$2,'Complete Statement (Sess. Marks'!AQ23,IF($K$2='Complete Statement (Sess. Marks'!$AV$2,'Complete Statement (Sess. Marks'!BB23,IF($K$2='Complete Statement (Sess. Marks'!$BG$2,'Complete Statement (Sess. Marks'!BM23,IF($K$2='Complete Statement (Sess. Marks'!$BR$2,'Complete Statement (Sess. Marks'!BX23,IF($K$2='Complete Statement (Sess. Marks'!$CC$2,'Complete Statement (Sess. Marks'!CI23,"")))))))</f>
        <v>0</v>
      </c>
      <c r="R23" s="97">
        <f>IF($K$2='Complete Statement (Sess. Marks'!$O$2,'Complete Statement (Sess. Marks'!V23,IF($K$2='Complete Statement (Sess. Marks'!$Z$2,'Complete Statement (Sess. Marks'!AG23,IF($K$2='Complete Statement (Sess. Marks'!$AK$2,'Complete Statement (Sess. Marks'!AR23,IF($K$2='Complete Statement (Sess. Marks'!$AV$2,'Complete Statement (Sess. Marks'!BC23,IF($K$2='Complete Statement (Sess. Marks'!$BG$2,'Complete Statement (Sess. Marks'!BN23,IF($K$2='Complete Statement (Sess. Marks'!$BR$2,'Complete Statement (Sess. Marks'!BY23,IF($K$2='Complete Statement (Sess. Marks'!$CC$2,'Complete Statement (Sess. Marks'!CJ23,"")))))))</f>
        <v>0</v>
      </c>
      <c r="S23" s="97">
        <f>IF($K$2='Complete Statement (Sess. Marks'!$O$2,'Complete Statement (Sess. Marks'!W23,IF($K$2='Complete Statement (Sess. Marks'!$Z$2,'Complete Statement (Sess. Marks'!AH23,IF($K$2='Complete Statement (Sess. Marks'!$AK$2,'Complete Statement (Sess. Marks'!AS23,IF($K$2='Complete Statement (Sess. Marks'!$AV$2,'Complete Statement (Sess. Marks'!BD23,IF($K$2='Complete Statement (Sess. Marks'!$BG$2,'Complete Statement (Sess. Marks'!BO23,IF($K$2='Complete Statement (Sess. Marks'!$BR$2,'Complete Statement (Sess. Marks'!BZ23,IF($K$2='Complete Statement (Sess. Marks'!$CC$2,'Complete Statement (Sess. Marks'!CK23,"")))))))</f>
        <v>0</v>
      </c>
      <c r="T23" s="97">
        <f>IF($K$2='Complete Statement (Sess. Marks'!$O$2,'Complete Statement (Sess. Marks'!X23,IF($K$2='Complete Statement (Sess. Marks'!$Z$2,'Complete Statement (Sess. Marks'!AI23,IF($K$2='Complete Statement (Sess. Marks'!$AK$2,'Complete Statement (Sess. Marks'!AT23,IF($K$2='Complete Statement (Sess. Marks'!$AV$2,'Complete Statement (Sess. Marks'!BE23,IF($K$2='Complete Statement (Sess. Marks'!$BG$2,'Complete Statement (Sess. Marks'!BP23,IF($K$2='Complete Statement (Sess. Marks'!$BR$2,'Complete Statement (Sess. Marks'!CA23,IF($K$2='Complete Statement (Sess. Marks'!$CC$2,'Complete Statement (Sess. Marks'!CL23,"")))))))</f>
        <v>0</v>
      </c>
      <c r="U23" s="99">
        <f>IF($K$2='Complete Statement (Sess. Marks'!$O$2,'Complete Statement (Sess. Marks'!Y23,IF($K$2='Complete Statement (Sess. Marks'!$Z$2,'Complete Statement (Sess. Marks'!AJ23,IF($K$2='Complete Statement (Sess. Marks'!$AK$2,'Complete Statement (Sess. Marks'!AU23,IF($K$2='Complete Statement (Sess. Marks'!$AV$2,'Complete Statement (Sess. Marks'!BF23,IF($K$2='Complete Statement (Sess. Marks'!$BG$2,'Complete Statement (Sess. Marks'!BQ23,IF($K$2='Complete Statement (Sess. Marks'!$BR$2,'Complete Statement (Sess. Marks'!CB23,IF($K$2='Complete Statement (Sess. Marks'!$CC$2,'Complete Statement (Sess. Marks'!CM23,"")))))))</f>
        <v>0</v>
      </c>
      <c r="V23" s="662"/>
      <c r="W23" s="163">
        <f>'Complete Statement (Sess. Marks'!DW23</f>
        <v>0</v>
      </c>
      <c r="X23" s="376">
        <f>'Complete Statement (Sess. Marks'!EA23</f>
        <v>0</v>
      </c>
      <c r="Y23" s="156">
        <f>'Complete Statement (Sess. Marks'!EE23</f>
        <v>0</v>
      </c>
      <c r="Z23" s="376">
        <f>'Complete Statement (Sess. Marks'!EI23</f>
        <v>0</v>
      </c>
      <c r="AA23" s="156">
        <f>'Complete Statement (Sess. Marks'!EM23</f>
        <v>0</v>
      </c>
      <c r="AB23" s="378">
        <f>'Complete Statement (Sess. Marks'!EQ23</f>
        <v>0</v>
      </c>
      <c r="AC23" s="372">
        <f>'Complete Statement (Sess. Marks'!EU23</f>
        <v>0</v>
      </c>
      <c r="AD23" s="155">
        <f>'Complete Statement (Sess. Marks'!EV23</f>
        <v>0</v>
      </c>
      <c r="AE23" s="58" t="str">
        <f>'Complete Statement (Sess. Marks'!EW23</f>
        <v>D</v>
      </c>
      <c r="AF23" s="384">
        <f>'Complete Statement (Sess. Marks'!EX23</f>
        <v>0</v>
      </c>
      <c r="AG23" s="385" t="str">
        <f>'Complete Statement (Sess. Marks'!EY23</f>
        <v>E</v>
      </c>
      <c r="AH23" s="57">
        <f>'Complete Statement (Sess. Marks'!EZ23</f>
        <v>0</v>
      </c>
      <c r="AI23" s="157" t="str">
        <f>'Complete Statement (Sess. Marks'!FA23</f>
        <v>E</v>
      </c>
      <c r="AJ23" s="384">
        <f>'Complete Statement (Sess. Marks'!FB23</f>
        <v>0</v>
      </c>
      <c r="AK23" s="389" t="str">
        <f>'Complete Statement (Sess. Marks'!FC23</f>
        <v>E</v>
      </c>
      <c r="AL23" s="57">
        <f>'Complete Statement (Sess. Marks'!FD23</f>
        <v>0</v>
      </c>
      <c r="AM23" s="157" t="str">
        <f>'Complete Statement (Sess. Marks'!FE23</f>
        <v>E</v>
      </c>
      <c r="AN23" s="728"/>
    </row>
    <row r="24" spans="1:40" s="24" customFormat="1" ht="17.25" customHeight="1">
      <c r="A24" s="729"/>
      <c r="B24" s="111">
        <f t="shared" si="0"/>
        <v>18</v>
      </c>
      <c r="C24" s="21">
        <f>'Marks Entry'!D26</f>
        <v>10</v>
      </c>
      <c r="D24" s="21">
        <f>'Marks Entry'!E26</f>
        <v>1718</v>
      </c>
      <c r="E24" s="132" t="str">
        <f>'Marks Entry'!F26</f>
        <v/>
      </c>
      <c r="F24" s="21">
        <f>'Marks Entry'!G26</f>
        <v>0</v>
      </c>
      <c r="G24" s="21" t="str">
        <f>'Marks Entry'!H26</f>
        <v>JAIDEV SINGH</v>
      </c>
      <c r="H24" s="21" t="str">
        <f>'Marks Entry'!I26</f>
        <v>VIKRAM SINGH</v>
      </c>
      <c r="I24" s="21" t="str">
        <f>'Marks Entry'!J26</f>
        <v>DHANNU KANWAR</v>
      </c>
      <c r="J24" s="113">
        <f>'Marks Entry'!K26</f>
        <v>39262</v>
      </c>
      <c r="K24" s="98">
        <f>IF($K$2='Complete Statement (Sess. Marks'!$O$2,'Complete Statement (Sess. Marks'!O24,IF($K$2='Complete Statement (Sess. Marks'!$Z$2,'Complete Statement (Sess. Marks'!Z24,IF($K$2='Complete Statement (Sess. Marks'!$AK$2,'Complete Statement (Sess. Marks'!AK24,IF($K$2='Complete Statement (Sess. Marks'!$AV$2,'Complete Statement (Sess. Marks'!AV24,IF($K$2='Complete Statement (Sess. Marks'!$BG$2,'Complete Statement (Sess. Marks'!BG24,IF($K$2='Complete Statement (Sess. Marks'!$BR$2,'Complete Statement (Sess. Marks'!BR24,IF($K$2='Complete Statement (Sess. Marks'!$CC$2,'Complete Statement (Sess. Marks'!CC24,"")))))))</f>
        <v>0</v>
      </c>
      <c r="L24" s="97">
        <f>IF($K$2='Complete Statement (Sess. Marks'!$O$2,'Complete Statement (Sess. Marks'!P24,IF($K$2='Complete Statement (Sess. Marks'!$Z$2,'Complete Statement (Sess. Marks'!AA24,IF($K$2='Complete Statement (Sess. Marks'!$AK$2,'Complete Statement (Sess. Marks'!AL24,IF($K$2='Complete Statement (Sess. Marks'!$AV$2,'Complete Statement (Sess. Marks'!AW24,IF($K$2='Complete Statement (Sess. Marks'!$BG$2,'Complete Statement (Sess. Marks'!BH24,IF($K$2='Complete Statement (Sess. Marks'!$BR$2,'Complete Statement (Sess. Marks'!BS24,IF($K$2='Complete Statement (Sess. Marks'!$CC$2,'Complete Statement (Sess. Marks'!CD24,"")))))))</f>
        <v>0</v>
      </c>
      <c r="M24" s="97">
        <f>IF($K$2='Complete Statement (Sess. Marks'!$O$2,'Complete Statement (Sess. Marks'!Q24,IF($K$2='Complete Statement (Sess. Marks'!$Z$2,'Complete Statement (Sess. Marks'!AB24,IF($K$2='Complete Statement (Sess. Marks'!$AK$2,'Complete Statement (Sess. Marks'!AM24,IF($K$2='Complete Statement (Sess. Marks'!$AV$2,'Complete Statement (Sess. Marks'!AX24,IF($K$2='Complete Statement (Sess. Marks'!$BG$2,'Complete Statement (Sess. Marks'!BI24,IF($K$2='Complete Statement (Sess. Marks'!$BR$2,'Complete Statement (Sess. Marks'!BT24,IF($K$2='Complete Statement (Sess. Marks'!$CC$2,'Complete Statement (Sess. Marks'!CE24,"")))))))</f>
        <v>0</v>
      </c>
      <c r="N24" s="97">
        <f>IF($K$2='Complete Statement (Sess. Marks'!$O$2,'Complete Statement (Sess. Marks'!R24,IF($K$2='Complete Statement (Sess. Marks'!$Z$2,'Complete Statement (Sess. Marks'!AC24,IF($K$2='Complete Statement (Sess. Marks'!$AK$2,'Complete Statement (Sess. Marks'!AN24,IF($K$2='Complete Statement (Sess. Marks'!$AV$2,'Complete Statement (Sess. Marks'!AY24,IF($K$2='Complete Statement (Sess. Marks'!$BG$2,'Complete Statement (Sess. Marks'!BJ24,IF($K$2='Complete Statement (Sess. Marks'!$BR$2,'Complete Statement (Sess. Marks'!BU24,IF($K$2='Complete Statement (Sess. Marks'!$CC$2,'Complete Statement (Sess. Marks'!CF24,"")))))))</f>
        <v>0</v>
      </c>
      <c r="O24" s="97">
        <f>IF($K$2='Complete Statement (Sess. Marks'!$O$2,'Complete Statement (Sess. Marks'!S24,IF($K$2='Complete Statement (Sess. Marks'!$Z$2,'Complete Statement (Sess. Marks'!AD24,IF($K$2='Complete Statement (Sess. Marks'!$AK$2,'Complete Statement (Sess. Marks'!AO24,IF($K$2='Complete Statement (Sess. Marks'!$AV$2,'Complete Statement (Sess. Marks'!AZ24,IF($K$2='Complete Statement (Sess. Marks'!$BG$2,'Complete Statement (Sess. Marks'!BK24,IF($K$2='Complete Statement (Sess. Marks'!$BR$2,'Complete Statement (Sess. Marks'!BV24,IF($K$2='Complete Statement (Sess. Marks'!$CC$2,'Complete Statement (Sess. Marks'!CG24,"")))))))</f>
        <v>0</v>
      </c>
      <c r="P24" s="97">
        <f>IF($K$2='Complete Statement (Sess. Marks'!$O$2,'Complete Statement (Sess. Marks'!T24,IF($K$2='Complete Statement (Sess. Marks'!$Z$2,'Complete Statement (Sess. Marks'!AE24,IF($K$2='Complete Statement (Sess. Marks'!$AK$2,'Complete Statement (Sess. Marks'!AP24,IF($K$2='Complete Statement (Sess. Marks'!$AV$2,'Complete Statement (Sess. Marks'!BA24,IF($K$2='Complete Statement (Sess. Marks'!$BG$2,'Complete Statement (Sess. Marks'!BL24,IF($K$2='Complete Statement (Sess. Marks'!$BR$2,'Complete Statement (Sess. Marks'!BW24,IF($K$2='Complete Statement (Sess. Marks'!$CC$2,'Complete Statement (Sess. Marks'!CH24,"")))))))</f>
        <v>0</v>
      </c>
      <c r="Q24" s="97">
        <f>IF($K$2='Complete Statement (Sess. Marks'!$O$2,'Complete Statement (Sess. Marks'!U24,IF($K$2='Complete Statement (Sess. Marks'!$Z$2,'Complete Statement (Sess. Marks'!AF24,IF($K$2='Complete Statement (Sess. Marks'!$AK$2,'Complete Statement (Sess. Marks'!AQ24,IF($K$2='Complete Statement (Sess. Marks'!$AV$2,'Complete Statement (Sess. Marks'!BB24,IF($K$2='Complete Statement (Sess. Marks'!$BG$2,'Complete Statement (Sess. Marks'!BM24,IF($K$2='Complete Statement (Sess. Marks'!$BR$2,'Complete Statement (Sess. Marks'!BX24,IF($K$2='Complete Statement (Sess. Marks'!$CC$2,'Complete Statement (Sess. Marks'!CI24,"")))))))</f>
        <v>0</v>
      </c>
      <c r="R24" s="97">
        <f>IF($K$2='Complete Statement (Sess. Marks'!$O$2,'Complete Statement (Sess. Marks'!V24,IF($K$2='Complete Statement (Sess. Marks'!$Z$2,'Complete Statement (Sess. Marks'!AG24,IF($K$2='Complete Statement (Sess. Marks'!$AK$2,'Complete Statement (Sess. Marks'!AR24,IF($K$2='Complete Statement (Sess. Marks'!$AV$2,'Complete Statement (Sess. Marks'!BC24,IF($K$2='Complete Statement (Sess. Marks'!$BG$2,'Complete Statement (Sess. Marks'!BN24,IF($K$2='Complete Statement (Sess. Marks'!$BR$2,'Complete Statement (Sess. Marks'!BY24,IF($K$2='Complete Statement (Sess. Marks'!$CC$2,'Complete Statement (Sess. Marks'!CJ24,"")))))))</f>
        <v>0</v>
      </c>
      <c r="S24" s="97">
        <f>IF($K$2='Complete Statement (Sess. Marks'!$O$2,'Complete Statement (Sess. Marks'!W24,IF($K$2='Complete Statement (Sess. Marks'!$Z$2,'Complete Statement (Sess. Marks'!AH24,IF($K$2='Complete Statement (Sess. Marks'!$AK$2,'Complete Statement (Sess. Marks'!AS24,IF($K$2='Complete Statement (Sess. Marks'!$AV$2,'Complete Statement (Sess. Marks'!BD24,IF($K$2='Complete Statement (Sess. Marks'!$BG$2,'Complete Statement (Sess. Marks'!BO24,IF($K$2='Complete Statement (Sess. Marks'!$BR$2,'Complete Statement (Sess. Marks'!BZ24,IF($K$2='Complete Statement (Sess. Marks'!$CC$2,'Complete Statement (Sess. Marks'!CK24,"")))))))</f>
        <v>0</v>
      </c>
      <c r="T24" s="97">
        <f>IF($K$2='Complete Statement (Sess. Marks'!$O$2,'Complete Statement (Sess. Marks'!X24,IF($K$2='Complete Statement (Sess. Marks'!$Z$2,'Complete Statement (Sess. Marks'!AI24,IF($K$2='Complete Statement (Sess. Marks'!$AK$2,'Complete Statement (Sess. Marks'!AT24,IF($K$2='Complete Statement (Sess. Marks'!$AV$2,'Complete Statement (Sess. Marks'!BE24,IF($K$2='Complete Statement (Sess. Marks'!$BG$2,'Complete Statement (Sess. Marks'!BP24,IF($K$2='Complete Statement (Sess. Marks'!$BR$2,'Complete Statement (Sess. Marks'!CA24,IF($K$2='Complete Statement (Sess. Marks'!$CC$2,'Complete Statement (Sess. Marks'!CL24,"")))))))</f>
        <v>0</v>
      </c>
      <c r="U24" s="99">
        <f>IF($K$2='Complete Statement (Sess. Marks'!$O$2,'Complete Statement (Sess. Marks'!Y24,IF($K$2='Complete Statement (Sess. Marks'!$Z$2,'Complete Statement (Sess. Marks'!AJ24,IF($K$2='Complete Statement (Sess. Marks'!$AK$2,'Complete Statement (Sess. Marks'!AU24,IF($K$2='Complete Statement (Sess. Marks'!$AV$2,'Complete Statement (Sess. Marks'!BF24,IF($K$2='Complete Statement (Sess. Marks'!$BG$2,'Complete Statement (Sess. Marks'!BQ24,IF($K$2='Complete Statement (Sess. Marks'!$BR$2,'Complete Statement (Sess. Marks'!CB24,IF($K$2='Complete Statement (Sess. Marks'!$CC$2,'Complete Statement (Sess. Marks'!CM24,"")))))))</f>
        <v>0</v>
      </c>
      <c r="V24" s="662"/>
      <c r="W24" s="163">
        <f>'Complete Statement (Sess. Marks'!DW24</f>
        <v>0</v>
      </c>
      <c r="X24" s="376">
        <f>'Complete Statement (Sess. Marks'!EA24</f>
        <v>0</v>
      </c>
      <c r="Y24" s="156">
        <f>'Complete Statement (Sess. Marks'!EE24</f>
        <v>0</v>
      </c>
      <c r="Z24" s="376">
        <f>'Complete Statement (Sess. Marks'!EI24</f>
        <v>0</v>
      </c>
      <c r="AA24" s="156">
        <f>'Complete Statement (Sess. Marks'!EM24</f>
        <v>0</v>
      </c>
      <c r="AB24" s="378">
        <f>'Complete Statement (Sess. Marks'!EQ24</f>
        <v>0</v>
      </c>
      <c r="AC24" s="372">
        <f>'Complete Statement (Sess. Marks'!EU24</f>
        <v>0</v>
      </c>
      <c r="AD24" s="155">
        <f>'Complete Statement (Sess. Marks'!EV24</f>
        <v>0</v>
      </c>
      <c r="AE24" s="58" t="str">
        <f>'Complete Statement (Sess. Marks'!EW24</f>
        <v>D</v>
      </c>
      <c r="AF24" s="384">
        <f>'Complete Statement (Sess. Marks'!EX24</f>
        <v>0</v>
      </c>
      <c r="AG24" s="385" t="str">
        <f>'Complete Statement (Sess. Marks'!EY24</f>
        <v>E</v>
      </c>
      <c r="AH24" s="57">
        <f>'Complete Statement (Sess. Marks'!EZ24</f>
        <v>0</v>
      </c>
      <c r="AI24" s="157" t="str">
        <f>'Complete Statement (Sess. Marks'!FA24</f>
        <v>E</v>
      </c>
      <c r="AJ24" s="384">
        <f>'Complete Statement (Sess. Marks'!FB24</f>
        <v>0</v>
      </c>
      <c r="AK24" s="389" t="str">
        <f>'Complete Statement (Sess. Marks'!FC24</f>
        <v>E</v>
      </c>
      <c r="AL24" s="57">
        <f>'Complete Statement (Sess. Marks'!FD24</f>
        <v>0</v>
      </c>
      <c r="AM24" s="157" t="str">
        <f>'Complete Statement (Sess. Marks'!FE24</f>
        <v>E</v>
      </c>
      <c r="AN24" s="728"/>
    </row>
    <row r="25" spans="1:40" s="24" customFormat="1" ht="17.25" customHeight="1">
      <c r="A25" s="729"/>
      <c r="B25" s="111">
        <f t="shared" si="0"/>
        <v>19</v>
      </c>
      <c r="C25" s="21">
        <f>'Marks Entry'!D27</f>
        <v>10</v>
      </c>
      <c r="D25" s="21">
        <f>'Marks Entry'!E27</f>
        <v>1846</v>
      </c>
      <c r="E25" s="132" t="str">
        <f>'Marks Entry'!F27</f>
        <v/>
      </c>
      <c r="F25" s="21">
        <f>'Marks Entry'!G27</f>
        <v>0</v>
      </c>
      <c r="G25" s="21" t="str">
        <f>'Marks Entry'!H27</f>
        <v>JITENDRA RAO</v>
      </c>
      <c r="H25" s="21" t="str">
        <f>'Marks Entry'!I27</f>
        <v>JAGDISH</v>
      </c>
      <c r="I25" s="21" t="str">
        <f>'Marks Entry'!J27</f>
        <v>SUMITRA</v>
      </c>
      <c r="J25" s="113">
        <f>'Marks Entry'!K27</f>
        <v>39452</v>
      </c>
      <c r="K25" s="98">
        <f>IF($K$2='Complete Statement (Sess. Marks'!$O$2,'Complete Statement (Sess. Marks'!O25,IF($K$2='Complete Statement (Sess. Marks'!$Z$2,'Complete Statement (Sess. Marks'!Z25,IF($K$2='Complete Statement (Sess. Marks'!$AK$2,'Complete Statement (Sess. Marks'!AK25,IF($K$2='Complete Statement (Sess. Marks'!$AV$2,'Complete Statement (Sess. Marks'!AV25,IF($K$2='Complete Statement (Sess. Marks'!$BG$2,'Complete Statement (Sess. Marks'!BG25,IF($K$2='Complete Statement (Sess. Marks'!$BR$2,'Complete Statement (Sess. Marks'!BR25,IF($K$2='Complete Statement (Sess. Marks'!$CC$2,'Complete Statement (Sess. Marks'!CC25,"")))))))</f>
        <v>0</v>
      </c>
      <c r="L25" s="97">
        <f>IF($K$2='Complete Statement (Sess. Marks'!$O$2,'Complete Statement (Sess. Marks'!P25,IF($K$2='Complete Statement (Sess. Marks'!$Z$2,'Complete Statement (Sess. Marks'!AA25,IF($K$2='Complete Statement (Sess. Marks'!$AK$2,'Complete Statement (Sess. Marks'!AL25,IF($K$2='Complete Statement (Sess. Marks'!$AV$2,'Complete Statement (Sess. Marks'!AW25,IF($K$2='Complete Statement (Sess. Marks'!$BG$2,'Complete Statement (Sess. Marks'!BH25,IF($K$2='Complete Statement (Sess. Marks'!$BR$2,'Complete Statement (Sess. Marks'!BS25,IF($K$2='Complete Statement (Sess. Marks'!$CC$2,'Complete Statement (Sess. Marks'!CD25,"")))))))</f>
        <v>0</v>
      </c>
      <c r="M25" s="97">
        <f>IF($K$2='Complete Statement (Sess. Marks'!$O$2,'Complete Statement (Sess. Marks'!Q25,IF($K$2='Complete Statement (Sess. Marks'!$Z$2,'Complete Statement (Sess. Marks'!AB25,IF($K$2='Complete Statement (Sess. Marks'!$AK$2,'Complete Statement (Sess. Marks'!AM25,IF($K$2='Complete Statement (Sess. Marks'!$AV$2,'Complete Statement (Sess. Marks'!AX25,IF($K$2='Complete Statement (Sess. Marks'!$BG$2,'Complete Statement (Sess. Marks'!BI25,IF($K$2='Complete Statement (Sess. Marks'!$BR$2,'Complete Statement (Sess. Marks'!BT25,IF($K$2='Complete Statement (Sess. Marks'!$CC$2,'Complete Statement (Sess. Marks'!CE25,"")))))))</f>
        <v>0</v>
      </c>
      <c r="N25" s="97">
        <f>IF($K$2='Complete Statement (Sess. Marks'!$O$2,'Complete Statement (Sess. Marks'!R25,IF($K$2='Complete Statement (Sess. Marks'!$Z$2,'Complete Statement (Sess. Marks'!AC25,IF($K$2='Complete Statement (Sess. Marks'!$AK$2,'Complete Statement (Sess. Marks'!AN25,IF($K$2='Complete Statement (Sess. Marks'!$AV$2,'Complete Statement (Sess. Marks'!AY25,IF($K$2='Complete Statement (Sess. Marks'!$BG$2,'Complete Statement (Sess. Marks'!BJ25,IF($K$2='Complete Statement (Sess. Marks'!$BR$2,'Complete Statement (Sess. Marks'!BU25,IF($K$2='Complete Statement (Sess. Marks'!$CC$2,'Complete Statement (Sess. Marks'!CF25,"")))))))</f>
        <v>0</v>
      </c>
      <c r="O25" s="97">
        <f>IF($K$2='Complete Statement (Sess. Marks'!$O$2,'Complete Statement (Sess. Marks'!S25,IF($K$2='Complete Statement (Sess. Marks'!$Z$2,'Complete Statement (Sess. Marks'!AD25,IF($K$2='Complete Statement (Sess. Marks'!$AK$2,'Complete Statement (Sess. Marks'!AO25,IF($K$2='Complete Statement (Sess. Marks'!$AV$2,'Complete Statement (Sess. Marks'!AZ25,IF($K$2='Complete Statement (Sess. Marks'!$BG$2,'Complete Statement (Sess. Marks'!BK25,IF($K$2='Complete Statement (Sess. Marks'!$BR$2,'Complete Statement (Sess. Marks'!BV25,IF($K$2='Complete Statement (Sess. Marks'!$CC$2,'Complete Statement (Sess. Marks'!CG25,"")))))))</f>
        <v>0</v>
      </c>
      <c r="P25" s="97">
        <f>IF($K$2='Complete Statement (Sess. Marks'!$O$2,'Complete Statement (Sess. Marks'!T25,IF($K$2='Complete Statement (Sess. Marks'!$Z$2,'Complete Statement (Sess. Marks'!AE25,IF($K$2='Complete Statement (Sess. Marks'!$AK$2,'Complete Statement (Sess. Marks'!AP25,IF($K$2='Complete Statement (Sess. Marks'!$AV$2,'Complete Statement (Sess. Marks'!BA25,IF($K$2='Complete Statement (Sess. Marks'!$BG$2,'Complete Statement (Sess. Marks'!BL25,IF($K$2='Complete Statement (Sess. Marks'!$BR$2,'Complete Statement (Sess. Marks'!BW25,IF($K$2='Complete Statement (Sess. Marks'!$CC$2,'Complete Statement (Sess. Marks'!CH25,"")))))))</f>
        <v>0</v>
      </c>
      <c r="Q25" s="97">
        <f>IF($K$2='Complete Statement (Sess. Marks'!$O$2,'Complete Statement (Sess. Marks'!U25,IF($K$2='Complete Statement (Sess. Marks'!$Z$2,'Complete Statement (Sess. Marks'!AF25,IF($K$2='Complete Statement (Sess. Marks'!$AK$2,'Complete Statement (Sess. Marks'!AQ25,IF($K$2='Complete Statement (Sess. Marks'!$AV$2,'Complete Statement (Sess. Marks'!BB25,IF($K$2='Complete Statement (Sess. Marks'!$BG$2,'Complete Statement (Sess. Marks'!BM25,IF($K$2='Complete Statement (Sess. Marks'!$BR$2,'Complete Statement (Sess. Marks'!BX25,IF($K$2='Complete Statement (Sess. Marks'!$CC$2,'Complete Statement (Sess. Marks'!CI25,"")))))))</f>
        <v>0</v>
      </c>
      <c r="R25" s="97">
        <f>IF($K$2='Complete Statement (Sess. Marks'!$O$2,'Complete Statement (Sess. Marks'!V25,IF($K$2='Complete Statement (Sess. Marks'!$Z$2,'Complete Statement (Sess. Marks'!AG25,IF($K$2='Complete Statement (Sess. Marks'!$AK$2,'Complete Statement (Sess. Marks'!AR25,IF($K$2='Complete Statement (Sess. Marks'!$AV$2,'Complete Statement (Sess. Marks'!BC25,IF($K$2='Complete Statement (Sess. Marks'!$BG$2,'Complete Statement (Sess. Marks'!BN25,IF($K$2='Complete Statement (Sess. Marks'!$BR$2,'Complete Statement (Sess. Marks'!BY25,IF($K$2='Complete Statement (Sess. Marks'!$CC$2,'Complete Statement (Sess. Marks'!CJ25,"")))))))</f>
        <v>0</v>
      </c>
      <c r="S25" s="97">
        <f>IF($K$2='Complete Statement (Sess. Marks'!$O$2,'Complete Statement (Sess. Marks'!W25,IF($K$2='Complete Statement (Sess. Marks'!$Z$2,'Complete Statement (Sess. Marks'!AH25,IF($K$2='Complete Statement (Sess. Marks'!$AK$2,'Complete Statement (Sess. Marks'!AS25,IF($K$2='Complete Statement (Sess. Marks'!$AV$2,'Complete Statement (Sess. Marks'!BD25,IF($K$2='Complete Statement (Sess. Marks'!$BG$2,'Complete Statement (Sess. Marks'!BO25,IF($K$2='Complete Statement (Sess. Marks'!$BR$2,'Complete Statement (Sess. Marks'!BZ25,IF($K$2='Complete Statement (Sess. Marks'!$CC$2,'Complete Statement (Sess. Marks'!CK25,"")))))))</f>
        <v>0</v>
      </c>
      <c r="T25" s="97">
        <f>IF($K$2='Complete Statement (Sess. Marks'!$O$2,'Complete Statement (Sess. Marks'!X25,IF($K$2='Complete Statement (Sess. Marks'!$Z$2,'Complete Statement (Sess. Marks'!AI25,IF($K$2='Complete Statement (Sess. Marks'!$AK$2,'Complete Statement (Sess. Marks'!AT25,IF($K$2='Complete Statement (Sess. Marks'!$AV$2,'Complete Statement (Sess. Marks'!BE25,IF($K$2='Complete Statement (Sess. Marks'!$BG$2,'Complete Statement (Sess. Marks'!BP25,IF($K$2='Complete Statement (Sess. Marks'!$BR$2,'Complete Statement (Sess. Marks'!CA25,IF($K$2='Complete Statement (Sess. Marks'!$CC$2,'Complete Statement (Sess. Marks'!CL25,"")))))))</f>
        <v>0</v>
      </c>
      <c r="U25" s="99">
        <f>IF($K$2='Complete Statement (Sess. Marks'!$O$2,'Complete Statement (Sess. Marks'!Y25,IF($K$2='Complete Statement (Sess. Marks'!$Z$2,'Complete Statement (Sess. Marks'!AJ25,IF($K$2='Complete Statement (Sess. Marks'!$AK$2,'Complete Statement (Sess. Marks'!AU25,IF($K$2='Complete Statement (Sess. Marks'!$AV$2,'Complete Statement (Sess. Marks'!BF25,IF($K$2='Complete Statement (Sess. Marks'!$BG$2,'Complete Statement (Sess. Marks'!BQ25,IF($K$2='Complete Statement (Sess. Marks'!$BR$2,'Complete Statement (Sess. Marks'!CB25,IF($K$2='Complete Statement (Sess. Marks'!$CC$2,'Complete Statement (Sess. Marks'!CM25,"")))))))</f>
        <v>0</v>
      </c>
      <c r="V25" s="662"/>
      <c r="W25" s="163">
        <f>'Complete Statement (Sess. Marks'!DW25</f>
        <v>0</v>
      </c>
      <c r="X25" s="376">
        <f>'Complete Statement (Sess. Marks'!EA25</f>
        <v>0</v>
      </c>
      <c r="Y25" s="156">
        <f>'Complete Statement (Sess. Marks'!EE25</f>
        <v>0</v>
      </c>
      <c r="Z25" s="376">
        <f>'Complete Statement (Sess. Marks'!EI25</f>
        <v>0</v>
      </c>
      <c r="AA25" s="156">
        <f>'Complete Statement (Sess. Marks'!EM25</f>
        <v>0</v>
      </c>
      <c r="AB25" s="378">
        <f>'Complete Statement (Sess. Marks'!EQ25</f>
        <v>0</v>
      </c>
      <c r="AC25" s="372">
        <f>'Complete Statement (Sess. Marks'!EU25</f>
        <v>0</v>
      </c>
      <c r="AD25" s="155">
        <f>'Complete Statement (Sess. Marks'!EV25</f>
        <v>0</v>
      </c>
      <c r="AE25" s="58" t="str">
        <f>'Complete Statement (Sess. Marks'!EW25</f>
        <v>D</v>
      </c>
      <c r="AF25" s="384">
        <f>'Complete Statement (Sess. Marks'!EX25</f>
        <v>0</v>
      </c>
      <c r="AG25" s="385" t="str">
        <f>'Complete Statement (Sess. Marks'!EY25</f>
        <v>E</v>
      </c>
      <c r="AH25" s="57">
        <f>'Complete Statement (Sess. Marks'!EZ25</f>
        <v>0</v>
      </c>
      <c r="AI25" s="157" t="str">
        <f>'Complete Statement (Sess. Marks'!FA25</f>
        <v>E</v>
      </c>
      <c r="AJ25" s="384">
        <f>'Complete Statement (Sess. Marks'!FB25</f>
        <v>0</v>
      </c>
      <c r="AK25" s="389" t="str">
        <f>'Complete Statement (Sess. Marks'!FC25</f>
        <v>E</v>
      </c>
      <c r="AL25" s="57">
        <f>'Complete Statement (Sess. Marks'!FD25</f>
        <v>0</v>
      </c>
      <c r="AM25" s="157" t="str">
        <f>'Complete Statement (Sess. Marks'!FE25</f>
        <v>E</v>
      </c>
      <c r="AN25" s="728"/>
    </row>
    <row r="26" spans="1:40" s="24" customFormat="1" ht="17.25" customHeight="1">
      <c r="A26" s="729"/>
      <c r="B26" s="111">
        <f t="shared" si="0"/>
        <v>20</v>
      </c>
      <c r="C26" s="21">
        <f>'Marks Entry'!D28</f>
        <v>10</v>
      </c>
      <c r="D26" s="21">
        <f>'Marks Entry'!E28</f>
        <v>1702</v>
      </c>
      <c r="E26" s="132" t="str">
        <f>'Marks Entry'!F28</f>
        <v/>
      </c>
      <c r="F26" s="21">
        <f>'Marks Entry'!G28</f>
        <v>0</v>
      </c>
      <c r="G26" s="21" t="str">
        <f>'Marks Entry'!H28</f>
        <v>JITENDRA SARAN</v>
      </c>
      <c r="H26" s="21" t="str">
        <f>'Marks Entry'!I28</f>
        <v>HIRA RAM</v>
      </c>
      <c r="I26" s="21" t="str">
        <f>'Marks Entry'!J28</f>
        <v>PAPPU DEVI</v>
      </c>
      <c r="J26" s="113">
        <f>'Marks Entry'!K28</f>
        <v>39583</v>
      </c>
      <c r="K26" s="98">
        <f>IF($K$2='Complete Statement (Sess. Marks'!$O$2,'Complete Statement (Sess. Marks'!O26,IF($K$2='Complete Statement (Sess. Marks'!$Z$2,'Complete Statement (Sess. Marks'!Z26,IF($K$2='Complete Statement (Sess. Marks'!$AK$2,'Complete Statement (Sess. Marks'!AK26,IF($K$2='Complete Statement (Sess. Marks'!$AV$2,'Complete Statement (Sess. Marks'!AV26,IF($K$2='Complete Statement (Sess. Marks'!$BG$2,'Complete Statement (Sess. Marks'!BG26,IF($K$2='Complete Statement (Sess. Marks'!$BR$2,'Complete Statement (Sess. Marks'!BR26,IF($K$2='Complete Statement (Sess. Marks'!$CC$2,'Complete Statement (Sess. Marks'!CC26,"")))))))</f>
        <v>0</v>
      </c>
      <c r="L26" s="97">
        <f>IF($K$2='Complete Statement (Sess. Marks'!$O$2,'Complete Statement (Sess. Marks'!P26,IF($K$2='Complete Statement (Sess. Marks'!$Z$2,'Complete Statement (Sess. Marks'!AA26,IF($K$2='Complete Statement (Sess. Marks'!$AK$2,'Complete Statement (Sess. Marks'!AL26,IF($K$2='Complete Statement (Sess. Marks'!$AV$2,'Complete Statement (Sess. Marks'!AW26,IF($K$2='Complete Statement (Sess. Marks'!$BG$2,'Complete Statement (Sess. Marks'!BH26,IF($K$2='Complete Statement (Sess. Marks'!$BR$2,'Complete Statement (Sess. Marks'!BS26,IF($K$2='Complete Statement (Sess. Marks'!$CC$2,'Complete Statement (Sess. Marks'!CD26,"")))))))</f>
        <v>0</v>
      </c>
      <c r="M26" s="97">
        <f>IF($K$2='Complete Statement (Sess. Marks'!$O$2,'Complete Statement (Sess. Marks'!Q26,IF($K$2='Complete Statement (Sess. Marks'!$Z$2,'Complete Statement (Sess. Marks'!AB26,IF($K$2='Complete Statement (Sess. Marks'!$AK$2,'Complete Statement (Sess. Marks'!AM26,IF($K$2='Complete Statement (Sess. Marks'!$AV$2,'Complete Statement (Sess. Marks'!AX26,IF($K$2='Complete Statement (Sess. Marks'!$BG$2,'Complete Statement (Sess. Marks'!BI26,IF($K$2='Complete Statement (Sess. Marks'!$BR$2,'Complete Statement (Sess. Marks'!BT26,IF($K$2='Complete Statement (Sess. Marks'!$CC$2,'Complete Statement (Sess. Marks'!CE26,"")))))))</f>
        <v>0</v>
      </c>
      <c r="N26" s="97">
        <f>IF($K$2='Complete Statement (Sess. Marks'!$O$2,'Complete Statement (Sess. Marks'!R26,IF($K$2='Complete Statement (Sess. Marks'!$Z$2,'Complete Statement (Sess. Marks'!AC26,IF($K$2='Complete Statement (Sess. Marks'!$AK$2,'Complete Statement (Sess. Marks'!AN26,IF($K$2='Complete Statement (Sess. Marks'!$AV$2,'Complete Statement (Sess. Marks'!AY26,IF($K$2='Complete Statement (Sess. Marks'!$BG$2,'Complete Statement (Sess. Marks'!BJ26,IF($K$2='Complete Statement (Sess. Marks'!$BR$2,'Complete Statement (Sess. Marks'!BU26,IF($K$2='Complete Statement (Sess. Marks'!$CC$2,'Complete Statement (Sess. Marks'!CF26,"")))))))</f>
        <v>0</v>
      </c>
      <c r="O26" s="97">
        <f>IF($K$2='Complete Statement (Sess. Marks'!$O$2,'Complete Statement (Sess. Marks'!S26,IF($K$2='Complete Statement (Sess. Marks'!$Z$2,'Complete Statement (Sess. Marks'!AD26,IF($K$2='Complete Statement (Sess. Marks'!$AK$2,'Complete Statement (Sess. Marks'!AO26,IF($K$2='Complete Statement (Sess. Marks'!$AV$2,'Complete Statement (Sess. Marks'!AZ26,IF($K$2='Complete Statement (Sess. Marks'!$BG$2,'Complete Statement (Sess. Marks'!BK26,IF($K$2='Complete Statement (Sess. Marks'!$BR$2,'Complete Statement (Sess. Marks'!BV26,IF($K$2='Complete Statement (Sess. Marks'!$CC$2,'Complete Statement (Sess. Marks'!CG26,"")))))))</f>
        <v>0</v>
      </c>
      <c r="P26" s="97">
        <f>IF($K$2='Complete Statement (Sess. Marks'!$O$2,'Complete Statement (Sess. Marks'!T26,IF($K$2='Complete Statement (Sess. Marks'!$Z$2,'Complete Statement (Sess. Marks'!AE26,IF($K$2='Complete Statement (Sess. Marks'!$AK$2,'Complete Statement (Sess. Marks'!AP26,IF($K$2='Complete Statement (Sess. Marks'!$AV$2,'Complete Statement (Sess. Marks'!BA26,IF($K$2='Complete Statement (Sess. Marks'!$BG$2,'Complete Statement (Sess. Marks'!BL26,IF($K$2='Complete Statement (Sess. Marks'!$BR$2,'Complete Statement (Sess. Marks'!BW26,IF($K$2='Complete Statement (Sess. Marks'!$CC$2,'Complete Statement (Sess. Marks'!CH26,"")))))))</f>
        <v>0</v>
      </c>
      <c r="Q26" s="97">
        <f>IF($K$2='Complete Statement (Sess. Marks'!$O$2,'Complete Statement (Sess. Marks'!U26,IF($K$2='Complete Statement (Sess. Marks'!$Z$2,'Complete Statement (Sess. Marks'!AF26,IF($K$2='Complete Statement (Sess. Marks'!$AK$2,'Complete Statement (Sess. Marks'!AQ26,IF($K$2='Complete Statement (Sess. Marks'!$AV$2,'Complete Statement (Sess. Marks'!BB26,IF($K$2='Complete Statement (Sess. Marks'!$BG$2,'Complete Statement (Sess. Marks'!BM26,IF($K$2='Complete Statement (Sess. Marks'!$BR$2,'Complete Statement (Sess. Marks'!BX26,IF($K$2='Complete Statement (Sess. Marks'!$CC$2,'Complete Statement (Sess. Marks'!CI26,"")))))))</f>
        <v>0</v>
      </c>
      <c r="R26" s="97">
        <f>IF($K$2='Complete Statement (Sess. Marks'!$O$2,'Complete Statement (Sess. Marks'!V26,IF($K$2='Complete Statement (Sess. Marks'!$Z$2,'Complete Statement (Sess. Marks'!AG26,IF($K$2='Complete Statement (Sess. Marks'!$AK$2,'Complete Statement (Sess. Marks'!AR26,IF($K$2='Complete Statement (Sess. Marks'!$AV$2,'Complete Statement (Sess. Marks'!BC26,IF($K$2='Complete Statement (Sess. Marks'!$BG$2,'Complete Statement (Sess. Marks'!BN26,IF($K$2='Complete Statement (Sess. Marks'!$BR$2,'Complete Statement (Sess. Marks'!BY26,IF($K$2='Complete Statement (Sess. Marks'!$CC$2,'Complete Statement (Sess. Marks'!CJ26,"")))))))</f>
        <v>0</v>
      </c>
      <c r="S26" s="97">
        <f>IF($K$2='Complete Statement (Sess. Marks'!$O$2,'Complete Statement (Sess. Marks'!W26,IF($K$2='Complete Statement (Sess. Marks'!$Z$2,'Complete Statement (Sess. Marks'!AH26,IF($K$2='Complete Statement (Sess. Marks'!$AK$2,'Complete Statement (Sess. Marks'!AS26,IF($K$2='Complete Statement (Sess. Marks'!$AV$2,'Complete Statement (Sess. Marks'!BD26,IF($K$2='Complete Statement (Sess. Marks'!$BG$2,'Complete Statement (Sess. Marks'!BO26,IF($K$2='Complete Statement (Sess. Marks'!$BR$2,'Complete Statement (Sess. Marks'!BZ26,IF($K$2='Complete Statement (Sess. Marks'!$CC$2,'Complete Statement (Sess. Marks'!CK26,"")))))))</f>
        <v>0</v>
      </c>
      <c r="T26" s="97">
        <f>IF($K$2='Complete Statement (Sess. Marks'!$O$2,'Complete Statement (Sess. Marks'!X26,IF($K$2='Complete Statement (Sess. Marks'!$Z$2,'Complete Statement (Sess. Marks'!AI26,IF($K$2='Complete Statement (Sess. Marks'!$AK$2,'Complete Statement (Sess. Marks'!AT26,IF($K$2='Complete Statement (Sess. Marks'!$AV$2,'Complete Statement (Sess. Marks'!BE26,IF($K$2='Complete Statement (Sess. Marks'!$BG$2,'Complete Statement (Sess. Marks'!BP26,IF($K$2='Complete Statement (Sess. Marks'!$BR$2,'Complete Statement (Sess. Marks'!CA26,IF($K$2='Complete Statement (Sess. Marks'!$CC$2,'Complete Statement (Sess. Marks'!CL26,"")))))))</f>
        <v>0</v>
      </c>
      <c r="U26" s="99">
        <f>IF($K$2='Complete Statement (Sess. Marks'!$O$2,'Complete Statement (Sess. Marks'!Y26,IF($K$2='Complete Statement (Sess. Marks'!$Z$2,'Complete Statement (Sess. Marks'!AJ26,IF($K$2='Complete Statement (Sess. Marks'!$AK$2,'Complete Statement (Sess. Marks'!AU26,IF($K$2='Complete Statement (Sess. Marks'!$AV$2,'Complete Statement (Sess. Marks'!BF26,IF($K$2='Complete Statement (Sess. Marks'!$BG$2,'Complete Statement (Sess. Marks'!BQ26,IF($K$2='Complete Statement (Sess. Marks'!$BR$2,'Complete Statement (Sess. Marks'!CB26,IF($K$2='Complete Statement (Sess. Marks'!$CC$2,'Complete Statement (Sess. Marks'!CM26,"")))))))</f>
        <v>0</v>
      </c>
      <c r="V26" s="662"/>
      <c r="W26" s="163">
        <f>'Complete Statement (Sess. Marks'!DW26</f>
        <v>0</v>
      </c>
      <c r="X26" s="376">
        <f>'Complete Statement (Sess. Marks'!EA26</f>
        <v>0</v>
      </c>
      <c r="Y26" s="156">
        <f>'Complete Statement (Sess. Marks'!EE26</f>
        <v>0</v>
      </c>
      <c r="Z26" s="376">
        <f>'Complete Statement (Sess. Marks'!EI26</f>
        <v>0</v>
      </c>
      <c r="AA26" s="156">
        <f>'Complete Statement (Sess. Marks'!EM26</f>
        <v>0</v>
      </c>
      <c r="AB26" s="378">
        <f>'Complete Statement (Sess. Marks'!EQ26</f>
        <v>0</v>
      </c>
      <c r="AC26" s="372">
        <f>'Complete Statement (Sess. Marks'!EU26</f>
        <v>0</v>
      </c>
      <c r="AD26" s="155">
        <f>'Complete Statement (Sess. Marks'!EV26</f>
        <v>0</v>
      </c>
      <c r="AE26" s="58" t="str">
        <f>'Complete Statement (Sess. Marks'!EW26</f>
        <v>D</v>
      </c>
      <c r="AF26" s="384">
        <f>'Complete Statement (Sess. Marks'!EX26</f>
        <v>0</v>
      </c>
      <c r="AG26" s="385" t="str">
        <f>'Complete Statement (Sess. Marks'!EY26</f>
        <v>E</v>
      </c>
      <c r="AH26" s="57">
        <f>'Complete Statement (Sess. Marks'!EZ26</f>
        <v>0</v>
      </c>
      <c r="AI26" s="157" t="str">
        <f>'Complete Statement (Sess. Marks'!FA26</f>
        <v>E</v>
      </c>
      <c r="AJ26" s="384">
        <f>'Complete Statement (Sess. Marks'!FB26</f>
        <v>0</v>
      </c>
      <c r="AK26" s="389" t="str">
        <f>'Complete Statement (Sess. Marks'!FC26</f>
        <v>E</v>
      </c>
      <c r="AL26" s="57">
        <f>'Complete Statement (Sess. Marks'!FD26</f>
        <v>0</v>
      </c>
      <c r="AM26" s="157" t="str">
        <f>'Complete Statement (Sess. Marks'!FE26</f>
        <v>E</v>
      </c>
      <c r="AN26" s="728"/>
    </row>
    <row r="27" spans="1:40" s="24" customFormat="1" ht="17.25" customHeight="1">
      <c r="A27" s="729"/>
      <c r="B27" s="111">
        <f t="shared" si="0"/>
        <v>21</v>
      </c>
      <c r="C27" s="21">
        <f>'Marks Entry'!D29</f>
        <v>10</v>
      </c>
      <c r="D27" s="21">
        <f>'Marks Entry'!E29</f>
        <v>1781</v>
      </c>
      <c r="E27" s="132" t="str">
        <f>'Marks Entry'!F29</f>
        <v/>
      </c>
      <c r="F27" s="21">
        <f>'Marks Entry'!G29</f>
        <v>0</v>
      </c>
      <c r="G27" s="21" t="str">
        <f>'Marks Entry'!H29</f>
        <v>Jitendra Singh</v>
      </c>
      <c r="H27" s="21" t="str">
        <f>'Marks Entry'!I29</f>
        <v>Gopal Singh</v>
      </c>
      <c r="I27" s="21" t="str">
        <f>'Marks Entry'!J29</f>
        <v>Naresh Kanwar</v>
      </c>
      <c r="J27" s="113">
        <f>'Marks Entry'!K29</f>
        <v>39000</v>
      </c>
      <c r="K27" s="98">
        <f>IF($K$2='Complete Statement (Sess. Marks'!$O$2,'Complete Statement (Sess. Marks'!O27,IF($K$2='Complete Statement (Sess. Marks'!$Z$2,'Complete Statement (Sess. Marks'!Z27,IF($K$2='Complete Statement (Sess. Marks'!$AK$2,'Complete Statement (Sess. Marks'!AK27,IF($K$2='Complete Statement (Sess. Marks'!$AV$2,'Complete Statement (Sess. Marks'!AV27,IF($K$2='Complete Statement (Sess. Marks'!$BG$2,'Complete Statement (Sess. Marks'!BG27,IF($K$2='Complete Statement (Sess. Marks'!$BR$2,'Complete Statement (Sess. Marks'!BR27,IF($K$2='Complete Statement (Sess. Marks'!$CC$2,'Complete Statement (Sess. Marks'!CC27,"")))))))</f>
        <v>0</v>
      </c>
      <c r="L27" s="97">
        <f>IF($K$2='Complete Statement (Sess. Marks'!$O$2,'Complete Statement (Sess. Marks'!P27,IF($K$2='Complete Statement (Sess. Marks'!$Z$2,'Complete Statement (Sess. Marks'!AA27,IF($K$2='Complete Statement (Sess. Marks'!$AK$2,'Complete Statement (Sess. Marks'!AL27,IF($K$2='Complete Statement (Sess. Marks'!$AV$2,'Complete Statement (Sess. Marks'!AW27,IF($K$2='Complete Statement (Sess. Marks'!$BG$2,'Complete Statement (Sess. Marks'!BH27,IF($K$2='Complete Statement (Sess. Marks'!$BR$2,'Complete Statement (Sess. Marks'!BS27,IF($K$2='Complete Statement (Sess. Marks'!$CC$2,'Complete Statement (Sess. Marks'!CD27,"")))))))</f>
        <v>0</v>
      </c>
      <c r="M27" s="97">
        <f>IF($K$2='Complete Statement (Sess. Marks'!$O$2,'Complete Statement (Sess. Marks'!Q27,IF($K$2='Complete Statement (Sess. Marks'!$Z$2,'Complete Statement (Sess. Marks'!AB27,IF($K$2='Complete Statement (Sess. Marks'!$AK$2,'Complete Statement (Sess. Marks'!AM27,IF($K$2='Complete Statement (Sess. Marks'!$AV$2,'Complete Statement (Sess. Marks'!AX27,IF($K$2='Complete Statement (Sess. Marks'!$BG$2,'Complete Statement (Sess. Marks'!BI27,IF($K$2='Complete Statement (Sess. Marks'!$BR$2,'Complete Statement (Sess. Marks'!BT27,IF($K$2='Complete Statement (Sess. Marks'!$CC$2,'Complete Statement (Sess. Marks'!CE27,"")))))))</f>
        <v>0</v>
      </c>
      <c r="N27" s="97">
        <f>IF($K$2='Complete Statement (Sess. Marks'!$O$2,'Complete Statement (Sess. Marks'!R27,IF($K$2='Complete Statement (Sess. Marks'!$Z$2,'Complete Statement (Sess. Marks'!AC27,IF($K$2='Complete Statement (Sess. Marks'!$AK$2,'Complete Statement (Sess. Marks'!AN27,IF($K$2='Complete Statement (Sess. Marks'!$AV$2,'Complete Statement (Sess. Marks'!AY27,IF($K$2='Complete Statement (Sess. Marks'!$BG$2,'Complete Statement (Sess. Marks'!BJ27,IF($K$2='Complete Statement (Sess. Marks'!$BR$2,'Complete Statement (Sess. Marks'!BU27,IF($K$2='Complete Statement (Sess. Marks'!$CC$2,'Complete Statement (Sess. Marks'!CF27,"")))))))</f>
        <v>0</v>
      </c>
      <c r="O27" s="97">
        <f>IF($K$2='Complete Statement (Sess. Marks'!$O$2,'Complete Statement (Sess. Marks'!S27,IF($K$2='Complete Statement (Sess. Marks'!$Z$2,'Complete Statement (Sess. Marks'!AD27,IF($K$2='Complete Statement (Sess. Marks'!$AK$2,'Complete Statement (Sess. Marks'!AO27,IF($K$2='Complete Statement (Sess. Marks'!$AV$2,'Complete Statement (Sess. Marks'!AZ27,IF($K$2='Complete Statement (Sess. Marks'!$BG$2,'Complete Statement (Sess. Marks'!BK27,IF($K$2='Complete Statement (Sess. Marks'!$BR$2,'Complete Statement (Sess. Marks'!BV27,IF($K$2='Complete Statement (Sess. Marks'!$CC$2,'Complete Statement (Sess. Marks'!CG27,"")))))))</f>
        <v>0</v>
      </c>
      <c r="P27" s="97">
        <f>IF($K$2='Complete Statement (Sess. Marks'!$O$2,'Complete Statement (Sess. Marks'!T27,IF($K$2='Complete Statement (Sess. Marks'!$Z$2,'Complete Statement (Sess. Marks'!AE27,IF($K$2='Complete Statement (Sess. Marks'!$AK$2,'Complete Statement (Sess. Marks'!AP27,IF($K$2='Complete Statement (Sess. Marks'!$AV$2,'Complete Statement (Sess. Marks'!BA27,IF($K$2='Complete Statement (Sess. Marks'!$BG$2,'Complete Statement (Sess. Marks'!BL27,IF($K$2='Complete Statement (Sess. Marks'!$BR$2,'Complete Statement (Sess. Marks'!BW27,IF($K$2='Complete Statement (Sess. Marks'!$CC$2,'Complete Statement (Sess. Marks'!CH27,"")))))))</f>
        <v>0</v>
      </c>
      <c r="Q27" s="97">
        <f>IF($K$2='Complete Statement (Sess. Marks'!$O$2,'Complete Statement (Sess. Marks'!U27,IF($K$2='Complete Statement (Sess. Marks'!$Z$2,'Complete Statement (Sess. Marks'!AF27,IF($K$2='Complete Statement (Sess. Marks'!$AK$2,'Complete Statement (Sess. Marks'!AQ27,IF($K$2='Complete Statement (Sess. Marks'!$AV$2,'Complete Statement (Sess. Marks'!BB27,IF($K$2='Complete Statement (Sess. Marks'!$BG$2,'Complete Statement (Sess. Marks'!BM27,IF($K$2='Complete Statement (Sess. Marks'!$BR$2,'Complete Statement (Sess. Marks'!BX27,IF($K$2='Complete Statement (Sess. Marks'!$CC$2,'Complete Statement (Sess. Marks'!CI27,"")))))))</f>
        <v>0</v>
      </c>
      <c r="R27" s="97">
        <f>IF($K$2='Complete Statement (Sess. Marks'!$O$2,'Complete Statement (Sess. Marks'!V27,IF($K$2='Complete Statement (Sess. Marks'!$Z$2,'Complete Statement (Sess. Marks'!AG27,IF($K$2='Complete Statement (Sess. Marks'!$AK$2,'Complete Statement (Sess. Marks'!AR27,IF($K$2='Complete Statement (Sess. Marks'!$AV$2,'Complete Statement (Sess. Marks'!BC27,IF($K$2='Complete Statement (Sess. Marks'!$BG$2,'Complete Statement (Sess. Marks'!BN27,IF($K$2='Complete Statement (Sess. Marks'!$BR$2,'Complete Statement (Sess. Marks'!BY27,IF($K$2='Complete Statement (Sess. Marks'!$CC$2,'Complete Statement (Sess. Marks'!CJ27,"")))))))</f>
        <v>0</v>
      </c>
      <c r="S27" s="97">
        <f>IF($K$2='Complete Statement (Sess. Marks'!$O$2,'Complete Statement (Sess. Marks'!W27,IF($K$2='Complete Statement (Sess. Marks'!$Z$2,'Complete Statement (Sess. Marks'!AH27,IF($K$2='Complete Statement (Sess. Marks'!$AK$2,'Complete Statement (Sess. Marks'!AS27,IF($K$2='Complete Statement (Sess. Marks'!$AV$2,'Complete Statement (Sess. Marks'!BD27,IF($K$2='Complete Statement (Sess. Marks'!$BG$2,'Complete Statement (Sess. Marks'!BO27,IF($K$2='Complete Statement (Sess. Marks'!$BR$2,'Complete Statement (Sess. Marks'!BZ27,IF($K$2='Complete Statement (Sess. Marks'!$CC$2,'Complete Statement (Sess. Marks'!CK27,"")))))))</f>
        <v>0</v>
      </c>
      <c r="T27" s="97">
        <f>IF($K$2='Complete Statement (Sess. Marks'!$O$2,'Complete Statement (Sess. Marks'!X27,IF($K$2='Complete Statement (Sess. Marks'!$Z$2,'Complete Statement (Sess. Marks'!AI27,IF($K$2='Complete Statement (Sess. Marks'!$AK$2,'Complete Statement (Sess. Marks'!AT27,IF($K$2='Complete Statement (Sess. Marks'!$AV$2,'Complete Statement (Sess. Marks'!BE27,IF($K$2='Complete Statement (Sess. Marks'!$BG$2,'Complete Statement (Sess. Marks'!BP27,IF($K$2='Complete Statement (Sess. Marks'!$BR$2,'Complete Statement (Sess. Marks'!CA27,IF($K$2='Complete Statement (Sess. Marks'!$CC$2,'Complete Statement (Sess. Marks'!CL27,"")))))))</f>
        <v>0</v>
      </c>
      <c r="U27" s="99">
        <f>IF($K$2='Complete Statement (Sess. Marks'!$O$2,'Complete Statement (Sess. Marks'!Y27,IF($K$2='Complete Statement (Sess. Marks'!$Z$2,'Complete Statement (Sess. Marks'!AJ27,IF($K$2='Complete Statement (Sess. Marks'!$AK$2,'Complete Statement (Sess. Marks'!AU27,IF($K$2='Complete Statement (Sess. Marks'!$AV$2,'Complete Statement (Sess. Marks'!BF27,IF($K$2='Complete Statement (Sess. Marks'!$BG$2,'Complete Statement (Sess. Marks'!BQ27,IF($K$2='Complete Statement (Sess. Marks'!$BR$2,'Complete Statement (Sess. Marks'!CB27,IF($K$2='Complete Statement (Sess. Marks'!$CC$2,'Complete Statement (Sess. Marks'!CM27,"")))))))</f>
        <v>0</v>
      </c>
      <c r="V27" s="662"/>
      <c r="W27" s="163">
        <f>'Complete Statement (Sess. Marks'!DW27</f>
        <v>0</v>
      </c>
      <c r="X27" s="376">
        <f>'Complete Statement (Sess. Marks'!EA27</f>
        <v>0</v>
      </c>
      <c r="Y27" s="156">
        <f>'Complete Statement (Sess. Marks'!EE27</f>
        <v>0</v>
      </c>
      <c r="Z27" s="376">
        <f>'Complete Statement (Sess. Marks'!EI27</f>
        <v>0</v>
      </c>
      <c r="AA27" s="156">
        <f>'Complete Statement (Sess. Marks'!EM27</f>
        <v>0</v>
      </c>
      <c r="AB27" s="378">
        <f>'Complete Statement (Sess. Marks'!EQ27</f>
        <v>0</v>
      </c>
      <c r="AC27" s="372">
        <f>'Complete Statement (Sess. Marks'!EU27</f>
        <v>0</v>
      </c>
      <c r="AD27" s="155">
        <f>'Complete Statement (Sess. Marks'!EV27</f>
        <v>0</v>
      </c>
      <c r="AE27" s="58" t="str">
        <f>'Complete Statement (Sess. Marks'!EW27</f>
        <v>D</v>
      </c>
      <c r="AF27" s="384">
        <f>'Complete Statement (Sess. Marks'!EX27</f>
        <v>0</v>
      </c>
      <c r="AG27" s="385" t="str">
        <f>'Complete Statement (Sess. Marks'!EY27</f>
        <v>E</v>
      </c>
      <c r="AH27" s="57">
        <f>'Complete Statement (Sess. Marks'!EZ27</f>
        <v>0</v>
      </c>
      <c r="AI27" s="157" t="str">
        <f>'Complete Statement (Sess. Marks'!FA27</f>
        <v>E</v>
      </c>
      <c r="AJ27" s="384">
        <f>'Complete Statement (Sess. Marks'!FB27</f>
        <v>0</v>
      </c>
      <c r="AK27" s="389" t="str">
        <f>'Complete Statement (Sess. Marks'!FC27</f>
        <v>E</v>
      </c>
      <c r="AL27" s="57">
        <f>'Complete Statement (Sess. Marks'!FD27</f>
        <v>0</v>
      </c>
      <c r="AM27" s="157" t="str">
        <f>'Complete Statement (Sess. Marks'!FE27</f>
        <v>E</v>
      </c>
      <c r="AN27" s="728"/>
    </row>
    <row r="28" spans="1:40" s="24" customFormat="1" ht="17.25" customHeight="1">
      <c r="A28" s="729"/>
      <c r="B28" s="111">
        <f t="shared" si="0"/>
        <v>22</v>
      </c>
      <c r="C28" s="21">
        <f>'Marks Entry'!D30</f>
        <v>10</v>
      </c>
      <c r="D28" s="21">
        <f>'Marks Entry'!E30</f>
        <v>1359</v>
      </c>
      <c r="E28" s="132" t="str">
        <f>'Marks Entry'!F30</f>
        <v/>
      </c>
      <c r="F28" s="21">
        <f>'Marks Entry'!G30</f>
        <v>0</v>
      </c>
      <c r="G28" s="21" t="str">
        <f>'Marks Entry'!H30</f>
        <v>KAILASH</v>
      </c>
      <c r="H28" s="21" t="str">
        <f>'Marks Entry'!I30</f>
        <v>OMA RAM</v>
      </c>
      <c r="I28" s="21" t="str">
        <f>'Marks Entry'!J30</f>
        <v>SOHANI DEVI</v>
      </c>
      <c r="J28" s="113">
        <f>'Marks Entry'!K30</f>
        <v>39195</v>
      </c>
      <c r="K28" s="98">
        <f>IF($K$2='Complete Statement (Sess. Marks'!$O$2,'Complete Statement (Sess. Marks'!O28,IF($K$2='Complete Statement (Sess. Marks'!$Z$2,'Complete Statement (Sess. Marks'!Z28,IF($K$2='Complete Statement (Sess. Marks'!$AK$2,'Complete Statement (Sess. Marks'!AK28,IF($K$2='Complete Statement (Sess. Marks'!$AV$2,'Complete Statement (Sess. Marks'!AV28,IF($K$2='Complete Statement (Sess. Marks'!$BG$2,'Complete Statement (Sess. Marks'!BG28,IF($K$2='Complete Statement (Sess. Marks'!$BR$2,'Complete Statement (Sess. Marks'!BR28,IF($K$2='Complete Statement (Sess. Marks'!$CC$2,'Complete Statement (Sess. Marks'!CC28,"")))))))</f>
        <v>0</v>
      </c>
      <c r="L28" s="97">
        <f>IF($K$2='Complete Statement (Sess. Marks'!$O$2,'Complete Statement (Sess. Marks'!P28,IF($K$2='Complete Statement (Sess. Marks'!$Z$2,'Complete Statement (Sess. Marks'!AA28,IF($K$2='Complete Statement (Sess. Marks'!$AK$2,'Complete Statement (Sess. Marks'!AL28,IF($K$2='Complete Statement (Sess. Marks'!$AV$2,'Complete Statement (Sess. Marks'!AW28,IF($K$2='Complete Statement (Sess. Marks'!$BG$2,'Complete Statement (Sess. Marks'!BH28,IF($K$2='Complete Statement (Sess. Marks'!$BR$2,'Complete Statement (Sess. Marks'!BS28,IF($K$2='Complete Statement (Sess. Marks'!$CC$2,'Complete Statement (Sess. Marks'!CD28,"")))))))</f>
        <v>0</v>
      </c>
      <c r="M28" s="97">
        <f>IF($K$2='Complete Statement (Sess. Marks'!$O$2,'Complete Statement (Sess. Marks'!Q28,IF($K$2='Complete Statement (Sess. Marks'!$Z$2,'Complete Statement (Sess. Marks'!AB28,IF($K$2='Complete Statement (Sess. Marks'!$AK$2,'Complete Statement (Sess. Marks'!AM28,IF($K$2='Complete Statement (Sess. Marks'!$AV$2,'Complete Statement (Sess. Marks'!AX28,IF($K$2='Complete Statement (Sess. Marks'!$BG$2,'Complete Statement (Sess. Marks'!BI28,IF($K$2='Complete Statement (Sess. Marks'!$BR$2,'Complete Statement (Sess. Marks'!BT28,IF($K$2='Complete Statement (Sess. Marks'!$CC$2,'Complete Statement (Sess. Marks'!CE28,"")))))))</f>
        <v>0</v>
      </c>
      <c r="N28" s="97">
        <f>IF($K$2='Complete Statement (Sess. Marks'!$O$2,'Complete Statement (Sess. Marks'!R28,IF($K$2='Complete Statement (Sess. Marks'!$Z$2,'Complete Statement (Sess. Marks'!AC28,IF($K$2='Complete Statement (Sess. Marks'!$AK$2,'Complete Statement (Sess. Marks'!AN28,IF($K$2='Complete Statement (Sess. Marks'!$AV$2,'Complete Statement (Sess. Marks'!AY28,IF($K$2='Complete Statement (Sess. Marks'!$BG$2,'Complete Statement (Sess. Marks'!BJ28,IF($K$2='Complete Statement (Sess. Marks'!$BR$2,'Complete Statement (Sess. Marks'!BU28,IF($K$2='Complete Statement (Sess. Marks'!$CC$2,'Complete Statement (Sess. Marks'!CF28,"")))))))</f>
        <v>0</v>
      </c>
      <c r="O28" s="97">
        <f>IF($K$2='Complete Statement (Sess. Marks'!$O$2,'Complete Statement (Sess. Marks'!S28,IF($K$2='Complete Statement (Sess. Marks'!$Z$2,'Complete Statement (Sess. Marks'!AD28,IF($K$2='Complete Statement (Sess. Marks'!$AK$2,'Complete Statement (Sess. Marks'!AO28,IF($K$2='Complete Statement (Sess. Marks'!$AV$2,'Complete Statement (Sess. Marks'!AZ28,IF($K$2='Complete Statement (Sess. Marks'!$BG$2,'Complete Statement (Sess. Marks'!BK28,IF($K$2='Complete Statement (Sess. Marks'!$BR$2,'Complete Statement (Sess. Marks'!BV28,IF($K$2='Complete Statement (Sess. Marks'!$CC$2,'Complete Statement (Sess. Marks'!CG28,"")))))))</f>
        <v>0</v>
      </c>
      <c r="P28" s="97">
        <f>IF($K$2='Complete Statement (Sess. Marks'!$O$2,'Complete Statement (Sess. Marks'!T28,IF($K$2='Complete Statement (Sess. Marks'!$Z$2,'Complete Statement (Sess. Marks'!AE28,IF($K$2='Complete Statement (Sess. Marks'!$AK$2,'Complete Statement (Sess. Marks'!AP28,IF($K$2='Complete Statement (Sess. Marks'!$AV$2,'Complete Statement (Sess. Marks'!BA28,IF($K$2='Complete Statement (Sess. Marks'!$BG$2,'Complete Statement (Sess. Marks'!BL28,IF($K$2='Complete Statement (Sess. Marks'!$BR$2,'Complete Statement (Sess. Marks'!BW28,IF($K$2='Complete Statement (Sess. Marks'!$CC$2,'Complete Statement (Sess. Marks'!CH28,"")))))))</f>
        <v>0</v>
      </c>
      <c r="Q28" s="97">
        <f>IF($K$2='Complete Statement (Sess. Marks'!$O$2,'Complete Statement (Sess. Marks'!U28,IF($K$2='Complete Statement (Sess. Marks'!$Z$2,'Complete Statement (Sess. Marks'!AF28,IF($K$2='Complete Statement (Sess. Marks'!$AK$2,'Complete Statement (Sess. Marks'!AQ28,IF($K$2='Complete Statement (Sess. Marks'!$AV$2,'Complete Statement (Sess. Marks'!BB28,IF($K$2='Complete Statement (Sess. Marks'!$BG$2,'Complete Statement (Sess. Marks'!BM28,IF($K$2='Complete Statement (Sess. Marks'!$BR$2,'Complete Statement (Sess. Marks'!BX28,IF($K$2='Complete Statement (Sess. Marks'!$CC$2,'Complete Statement (Sess. Marks'!CI28,"")))))))</f>
        <v>0</v>
      </c>
      <c r="R28" s="97">
        <f>IF($K$2='Complete Statement (Sess. Marks'!$O$2,'Complete Statement (Sess. Marks'!V28,IF($K$2='Complete Statement (Sess. Marks'!$Z$2,'Complete Statement (Sess. Marks'!AG28,IF($K$2='Complete Statement (Sess. Marks'!$AK$2,'Complete Statement (Sess. Marks'!AR28,IF($K$2='Complete Statement (Sess. Marks'!$AV$2,'Complete Statement (Sess. Marks'!BC28,IF($K$2='Complete Statement (Sess. Marks'!$BG$2,'Complete Statement (Sess. Marks'!BN28,IF($K$2='Complete Statement (Sess. Marks'!$BR$2,'Complete Statement (Sess. Marks'!BY28,IF($K$2='Complete Statement (Sess. Marks'!$CC$2,'Complete Statement (Sess. Marks'!CJ28,"")))))))</f>
        <v>0</v>
      </c>
      <c r="S28" s="97">
        <f>IF($K$2='Complete Statement (Sess. Marks'!$O$2,'Complete Statement (Sess. Marks'!W28,IF($K$2='Complete Statement (Sess. Marks'!$Z$2,'Complete Statement (Sess. Marks'!AH28,IF($K$2='Complete Statement (Sess. Marks'!$AK$2,'Complete Statement (Sess. Marks'!AS28,IF($K$2='Complete Statement (Sess. Marks'!$AV$2,'Complete Statement (Sess. Marks'!BD28,IF($K$2='Complete Statement (Sess. Marks'!$BG$2,'Complete Statement (Sess. Marks'!BO28,IF($K$2='Complete Statement (Sess. Marks'!$BR$2,'Complete Statement (Sess. Marks'!BZ28,IF($K$2='Complete Statement (Sess. Marks'!$CC$2,'Complete Statement (Sess. Marks'!CK28,"")))))))</f>
        <v>0</v>
      </c>
      <c r="T28" s="97">
        <f>IF($K$2='Complete Statement (Sess. Marks'!$O$2,'Complete Statement (Sess. Marks'!X28,IF($K$2='Complete Statement (Sess. Marks'!$Z$2,'Complete Statement (Sess. Marks'!AI28,IF($K$2='Complete Statement (Sess. Marks'!$AK$2,'Complete Statement (Sess. Marks'!AT28,IF($K$2='Complete Statement (Sess. Marks'!$AV$2,'Complete Statement (Sess. Marks'!BE28,IF($K$2='Complete Statement (Sess. Marks'!$BG$2,'Complete Statement (Sess. Marks'!BP28,IF($K$2='Complete Statement (Sess. Marks'!$BR$2,'Complete Statement (Sess. Marks'!CA28,IF($K$2='Complete Statement (Sess. Marks'!$CC$2,'Complete Statement (Sess. Marks'!CL28,"")))))))</f>
        <v>0</v>
      </c>
      <c r="U28" s="99">
        <f>IF($K$2='Complete Statement (Sess. Marks'!$O$2,'Complete Statement (Sess. Marks'!Y28,IF($K$2='Complete Statement (Sess. Marks'!$Z$2,'Complete Statement (Sess. Marks'!AJ28,IF($K$2='Complete Statement (Sess. Marks'!$AK$2,'Complete Statement (Sess. Marks'!AU28,IF($K$2='Complete Statement (Sess. Marks'!$AV$2,'Complete Statement (Sess. Marks'!BF28,IF($K$2='Complete Statement (Sess. Marks'!$BG$2,'Complete Statement (Sess. Marks'!BQ28,IF($K$2='Complete Statement (Sess. Marks'!$BR$2,'Complete Statement (Sess. Marks'!CB28,IF($K$2='Complete Statement (Sess. Marks'!$CC$2,'Complete Statement (Sess. Marks'!CM28,"")))))))</f>
        <v>0</v>
      </c>
      <c r="V28" s="662"/>
      <c r="W28" s="163">
        <f>'Complete Statement (Sess. Marks'!DW28</f>
        <v>0</v>
      </c>
      <c r="X28" s="376">
        <f>'Complete Statement (Sess. Marks'!EA28</f>
        <v>0</v>
      </c>
      <c r="Y28" s="156">
        <f>'Complete Statement (Sess. Marks'!EE28</f>
        <v>0</v>
      </c>
      <c r="Z28" s="376">
        <f>'Complete Statement (Sess. Marks'!EI28</f>
        <v>0</v>
      </c>
      <c r="AA28" s="156">
        <f>'Complete Statement (Sess. Marks'!EM28</f>
        <v>0</v>
      </c>
      <c r="AB28" s="378">
        <f>'Complete Statement (Sess. Marks'!EQ28</f>
        <v>0</v>
      </c>
      <c r="AC28" s="372">
        <f>'Complete Statement (Sess. Marks'!EU28</f>
        <v>0</v>
      </c>
      <c r="AD28" s="155">
        <f>'Complete Statement (Sess. Marks'!EV28</f>
        <v>0</v>
      </c>
      <c r="AE28" s="58" t="str">
        <f>'Complete Statement (Sess. Marks'!EW28</f>
        <v>D</v>
      </c>
      <c r="AF28" s="384">
        <f>'Complete Statement (Sess. Marks'!EX28</f>
        <v>0</v>
      </c>
      <c r="AG28" s="385" t="str">
        <f>'Complete Statement (Sess. Marks'!EY28</f>
        <v>E</v>
      </c>
      <c r="AH28" s="57">
        <f>'Complete Statement (Sess. Marks'!EZ28</f>
        <v>0</v>
      </c>
      <c r="AI28" s="157" t="str">
        <f>'Complete Statement (Sess. Marks'!FA28</f>
        <v>E</v>
      </c>
      <c r="AJ28" s="384">
        <f>'Complete Statement (Sess. Marks'!FB28</f>
        <v>0</v>
      </c>
      <c r="AK28" s="389" t="str">
        <f>'Complete Statement (Sess. Marks'!FC28</f>
        <v>E</v>
      </c>
      <c r="AL28" s="57">
        <f>'Complete Statement (Sess. Marks'!FD28</f>
        <v>0</v>
      </c>
      <c r="AM28" s="157" t="str">
        <f>'Complete Statement (Sess. Marks'!FE28</f>
        <v>E</v>
      </c>
      <c r="AN28" s="728"/>
    </row>
    <row r="29" spans="1:40" s="24" customFormat="1" ht="17.25" customHeight="1">
      <c r="A29" s="729"/>
      <c r="B29" s="111">
        <f t="shared" si="0"/>
        <v>23</v>
      </c>
      <c r="C29" s="21">
        <f>'Marks Entry'!D31</f>
        <v>10</v>
      </c>
      <c r="D29" s="21">
        <f>'Marks Entry'!E31</f>
        <v>1593</v>
      </c>
      <c r="E29" s="132" t="str">
        <f>'Marks Entry'!F31</f>
        <v/>
      </c>
      <c r="F29" s="21">
        <f>'Marks Entry'!G31</f>
        <v>0</v>
      </c>
      <c r="G29" s="21" t="str">
        <f>'Marks Entry'!H31</f>
        <v>KAMLESH</v>
      </c>
      <c r="H29" s="21" t="str">
        <f>'Marks Entry'!I31</f>
        <v>GULABA RAM</v>
      </c>
      <c r="I29" s="21" t="str">
        <f>'Marks Entry'!J31</f>
        <v>LOOTI DEVI</v>
      </c>
      <c r="J29" s="113">
        <f>'Marks Entry'!K31</f>
        <v>39243</v>
      </c>
      <c r="K29" s="98">
        <f>IF($K$2='Complete Statement (Sess. Marks'!$O$2,'Complete Statement (Sess. Marks'!O29,IF($K$2='Complete Statement (Sess. Marks'!$Z$2,'Complete Statement (Sess. Marks'!Z29,IF($K$2='Complete Statement (Sess. Marks'!$AK$2,'Complete Statement (Sess. Marks'!AK29,IF($K$2='Complete Statement (Sess. Marks'!$AV$2,'Complete Statement (Sess. Marks'!AV29,IF($K$2='Complete Statement (Sess. Marks'!$BG$2,'Complete Statement (Sess. Marks'!BG29,IF($K$2='Complete Statement (Sess. Marks'!$BR$2,'Complete Statement (Sess. Marks'!BR29,IF($K$2='Complete Statement (Sess. Marks'!$CC$2,'Complete Statement (Sess. Marks'!CC29,"")))))))</f>
        <v>0</v>
      </c>
      <c r="L29" s="97">
        <f>IF($K$2='Complete Statement (Sess. Marks'!$O$2,'Complete Statement (Sess. Marks'!P29,IF($K$2='Complete Statement (Sess. Marks'!$Z$2,'Complete Statement (Sess. Marks'!AA29,IF($K$2='Complete Statement (Sess. Marks'!$AK$2,'Complete Statement (Sess. Marks'!AL29,IF($K$2='Complete Statement (Sess. Marks'!$AV$2,'Complete Statement (Sess. Marks'!AW29,IF($K$2='Complete Statement (Sess. Marks'!$BG$2,'Complete Statement (Sess. Marks'!BH29,IF($K$2='Complete Statement (Sess. Marks'!$BR$2,'Complete Statement (Sess. Marks'!BS29,IF($K$2='Complete Statement (Sess. Marks'!$CC$2,'Complete Statement (Sess. Marks'!CD29,"")))))))</f>
        <v>0</v>
      </c>
      <c r="M29" s="97">
        <f>IF($K$2='Complete Statement (Sess. Marks'!$O$2,'Complete Statement (Sess. Marks'!Q29,IF($K$2='Complete Statement (Sess. Marks'!$Z$2,'Complete Statement (Sess. Marks'!AB29,IF($K$2='Complete Statement (Sess. Marks'!$AK$2,'Complete Statement (Sess. Marks'!AM29,IF($K$2='Complete Statement (Sess. Marks'!$AV$2,'Complete Statement (Sess. Marks'!AX29,IF($K$2='Complete Statement (Sess. Marks'!$BG$2,'Complete Statement (Sess. Marks'!BI29,IF($K$2='Complete Statement (Sess. Marks'!$BR$2,'Complete Statement (Sess. Marks'!BT29,IF($K$2='Complete Statement (Sess. Marks'!$CC$2,'Complete Statement (Sess. Marks'!CE29,"")))))))</f>
        <v>0</v>
      </c>
      <c r="N29" s="97">
        <f>IF($K$2='Complete Statement (Sess. Marks'!$O$2,'Complete Statement (Sess. Marks'!R29,IF($K$2='Complete Statement (Sess. Marks'!$Z$2,'Complete Statement (Sess. Marks'!AC29,IF($K$2='Complete Statement (Sess. Marks'!$AK$2,'Complete Statement (Sess. Marks'!AN29,IF($K$2='Complete Statement (Sess. Marks'!$AV$2,'Complete Statement (Sess. Marks'!AY29,IF($K$2='Complete Statement (Sess. Marks'!$BG$2,'Complete Statement (Sess. Marks'!BJ29,IF($K$2='Complete Statement (Sess. Marks'!$BR$2,'Complete Statement (Sess. Marks'!BU29,IF($K$2='Complete Statement (Sess. Marks'!$CC$2,'Complete Statement (Sess. Marks'!CF29,"")))))))</f>
        <v>0</v>
      </c>
      <c r="O29" s="97">
        <f>IF($K$2='Complete Statement (Sess. Marks'!$O$2,'Complete Statement (Sess. Marks'!S29,IF($K$2='Complete Statement (Sess. Marks'!$Z$2,'Complete Statement (Sess. Marks'!AD29,IF($K$2='Complete Statement (Sess. Marks'!$AK$2,'Complete Statement (Sess. Marks'!AO29,IF($K$2='Complete Statement (Sess. Marks'!$AV$2,'Complete Statement (Sess. Marks'!AZ29,IF($K$2='Complete Statement (Sess. Marks'!$BG$2,'Complete Statement (Sess. Marks'!BK29,IF($K$2='Complete Statement (Sess. Marks'!$BR$2,'Complete Statement (Sess. Marks'!BV29,IF($K$2='Complete Statement (Sess. Marks'!$CC$2,'Complete Statement (Sess. Marks'!CG29,"")))))))</f>
        <v>0</v>
      </c>
      <c r="P29" s="97">
        <f>IF($K$2='Complete Statement (Sess. Marks'!$O$2,'Complete Statement (Sess. Marks'!T29,IF($K$2='Complete Statement (Sess. Marks'!$Z$2,'Complete Statement (Sess. Marks'!AE29,IF($K$2='Complete Statement (Sess. Marks'!$AK$2,'Complete Statement (Sess. Marks'!AP29,IF($K$2='Complete Statement (Sess. Marks'!$AV$2,'Complete Statement (Sess. Marks'!BA29,IF($K$2='Complete Statement (Sess. Marks'!$BG$2,'Complete Statement (Sess. Marks'!BL29,IF($K$2='Complete Statement (Sess. Marks'!$BR$2,'Complete Statement (Sess. Marks'!BW29,IF($K$2='Complete Statement (Sess. Marks'!$CC$2,'Complete Statement (Sess. Marks'!CH29,"")))))))</f>
        <v>0</v>
      </c>
      <c r="Q29" s="97">
        <f>IF($K$2='Complete Statement (Sess. Marks'!$O$2,'Complete Statement (Sess. Marks'!U29,IF($K$2='Complete Statement (Sess. Marks'!$Z$2,'Complete Statement (Sess. Marks'!AF29,IF($K$2='Complete Statement (Sess. Marks'!$AK$2,'Complete Statement (Sess. Marks'!AQ29,IF($K$2='Complete Statement (Sess. Marks'!$AV$2,'Complete Statement (Sess. Marks'!BB29,IF($K$2='Complete Statement (Sess. Marks'!$BG$2,'Complete Statement (Sess. Marks'!BM29,IF($K$2='Complete Statement (Sess. Marks'!$BR$2,'Complete Statement (Sess. Marks'!BX29,IF($K$2='Complete Statement (Sess. Marks'!$CC$2,'Complete Statement (Sess. Marks'!CI29,"")))))))</f>
        <v>0</v>
      </c>
      <c r="R29" s="97">
        <f>IF($K$2='Complete Statement (Sess. Marks'!$O$2,'Complete Statement (Sess. Marks'!V29,IF($K$2='Complete Statement (Sess. Marks'!$Z$2,'Complete Statement (Sess. Marks'!AG29,IF($K$2='Complete Statement (Sess. Marks'!$AK$2,'Complete Statement (Sess. Marks'!AR29,IF($K$2='Complete Statement (Sess. Marks'!$AV$2,'Complete Statement (Sess. Marks'!BC29,IF($K$2='Complete Statement (Sess. Marks'!$BG$2,'Complete Statement (Sess. Marks'!BN29,IF($K$2='Complete Statement (Sess. Marks'!$BR$2,'Complete Statement (Sess. Marks'!BY29,IF($K$2='Complete Statement (Sess. Marks'!$CC$2,'Complete Statement (Sess. Marks'!CJ29,"")))))))</f>
        <v>0</v>
      </c>
      <c r="S29" s="97">
        <f>IF($K$2='Complete Statement (Sess. Marks'!$O$2,'Complete Statement (Sess. Marks'!W29,IF($K$2='Complete Statement (Sess. Marks'!$Z$2,'Complete Statement (Sess. Marks'!AH29,IF($K$2='Complete Statement (Sess. Marks'!$AK$2,'Complete Statement (Sess. Marks'!AS29,IF($K$2='Complete Statement (Sess. Marks'!$AV$2,'Complete Statement (Sess. Marks'!BD29,IF($K$2='Complete Statement (Sess. Marks'!$BG$2,'Complete Statement (Sess. Marks'!BO29,IF($K$2='Complete Statement (Sess. Marks'!$BR$2,'Complete Statement (Sess. Marks'!BZ29,IF($K$2='Complete Statement (Sess. Marks'!$CC$2,'Complete Statement (Sess. Marks'!CK29,"")))))))</f>
        <v>0</v>
      </c>
      <c r="T29" s="97">
        <f>IF($K$2='Complete Statement (Sess. Marks'!$O$2,'Complete Statement (Sess. Marks'!X29,IF($K$2='Complete Statement (Sess. Marks'!$Z$2,'Complete Statement (Sess. Marks'!AI29,IF($K$2='Complete Statement (Sess. Marks'!$AK$2,'Complete Statement (Sess. Marks'!AT29,IF($K$2='Complete Statement (Sess. Marks'!$AV$2,'Complete Statement (Sess. Marks'!BE29,IF($K$2='Complete Statement (Sess. Marks'!$BG$2,'Complete Statement (Sess. Marks'!BP29,IF($K$2='Complete Statement (Sess. Marks'!$BR$2,'Complete Statement (Sess. Marks'!CA29,IF($K$2='Complete Statement (Sess. Marks'!$CC$2,'Complete Statement (Sess. Marks'!CL29,"")))))))</f>
        <v>0</v>
      </c>
      <c r="U29" s="99">
        <f>IF($K$2='Complete Statement (Sess. Marks'!$O$2,'Complete Statement (Sess. Marks'!Y29,IF($K$2='Complete Statement (Sess. Marks'!$Z$2,'Complete Statement (Sess. Marks'!AJ29,IF($K$2='Complete Statement (Sess. Marks'!$AK$2,'Complete Statement (Sess. Marks'!AU29,IF($K$2='Complete Statement (Sess. Marks'!$AV$2,'Complete Statement (Sess. Marks'!BF29,IF($K$2='Complete Statement (Sess. Marks'!$BG$2,'Complete Statement (Sess. Marks'!BQ29,IF($K$2='Complete Statement (Sess. Marks'!$BR$2,'Complete Statement (Sess. Marks'!CB29,IF($K$2='Complete Statement (Sess. Marks'!$CC$2,'Complete Statement (Sess. Marks'!CM29,"")))))))</f>
        <v>0</v>
      </c>
      <c r="V29" s="662"/>
      <c r="W29" s="163">
        <f>'Complete Statement (Sess. Marks'!DW29</f>
        <v>0</v>
      </c>
      <c r="X29" s="376">
        <f>'Complete Statement (Sess. Marks'!EA29</f>
        <v>0</v>
      </c>
      <c r="Y29" s="156">
        <f>'Complete Statement (Sess. Marks'!EE29</f>
        <v>0</v>
      </c>
      <c r="Z29" s="376">
        <f>'Complete Statement (Sess. Marks'!EI29</f>
        <v>0</v>
      </c>
      <c r="AA29" s="156">
        <f>'Complete Statement (Sess. Marks'!EM29</f>
        <v>0</v>
      </c>
      <c r="AB29" s="378">
        <f>'Complete Statement (Sess. Marks'!EQ29</f>
        <v>0</v>
      </c>
      <c r="AC29" s="372">
        <f>'Complete Statement (Sess. Marks'!EU29</f>
        <v>0</v>
      </c>
      <c r="AD29" s="155">
        <f>'Complete Statement (Sess. Marks'!EV29</f>
        <v>0</v>
      </c>
      <c r="AE29" s="58" t="str">
        <f>'Complete Statement (Sess. Marks'!EW29</f>
        <v>D</v>
      </c>
      <c r="AF29" s="384">
        <f>'Complete Statement (Sess. Marks'!EX29</f>
        <v>0</v>
      </c>
      <c r="AG29" s="385" t="str">
        <f>'Complete Statement (Sess. Marks'!EY29</f>
        <v>E</v>
      </c>
      <c r="AH29" s="57">
        <f>'Complete Statement (Sess. Marks'!EZ29</f>
        <v>0</v>
      </c>
      <c r="AI29" s="157" t="str">
        <f>'Complete Statement (Sess. Marks'!FA29</f>
        <v>E</v>
      </c>
      <c r="AJ29" s="384">
        <f>'Complete Statement (Sess. Marks'!FB29</f>
        <v>0</v>
      </c>
      <c r="AK29" s="389" t="str">
        <f>'Complete Statement (Sess. Marks'!FC29</f>
        <v>E</v>
      </c>
      <c r="AL29" s="57">
        <f>'Complete Statement (Sess. Marks'!FD29</f>
        <v>0</v>
      </c>
      <c r="AM29" s="157" t="str">
        <f>'Complete Statement (Sess. Marks'!FE29</f>
        <v>E</v>
      </c>
      <c r="AN29" s="728"/>
    </row>
    <row r="30" spans="1:40" s="24" customFormat="1" ht="17.25" customHeight="1">
      <c r="A30" s="729"/>
      <c r="B30" s="111">
        <f t="shared" si="0"/>
        <v>24</v>
      </c>
      <c r="C30" s="21">
        <f>'Marks Entry'!D32</f>
        <v>10</v>
      </c>
      <c r="D30" s="21">
        <f>'Marks Entry'!E32</f>
        <v>1847</v>
      </c>
      <c r="E30" s="132" t="str">
        <f>'Marks Entry'!F32</f>
        <v/>
      </c>
      <c r="F30" s="21">
        <f>'Marks Entry'!G32</f>
        <v>0</v>
      </c>
      <c r="G30" s="21" t="str">
        <f>'Marks Entry'!H32</f>
        <v>KANCHAN</v>
      </c>
      <c r="H30" s="21" t="str">
        <f>'Marks Entry'!I32</f>
        <v>KUNA RAM</v>
      </c>
      <c r="I30" s="21" t="str">
        <f>'Marks Entry'!J32</f>
        <v>GHEWAREE</v>
      </c>
      <c r="J30" s="113">
        <f>'Marks Entry'!K32</f>
        <v>39665</v>
      </c>
      <c r="K30" s="98">
        <f>IF($K$2='Complete Statement (Sess. Marks'!$O$2,'Complete Statement (Sess. Marks'!O30,IF($K$2='Complete Statement (Sess. Marks'!$Z$2,'Complete Statement (Sess. Marks'!Z30,IF($K$2='Complete Statement (Sess. Marks'!$AK$2,'Complete Statement (Sess. Marks'!AK30,IF($K$2='Complete Statement (Sess. Marks'!$AV$2,'Complete Statement (Sess. Marks'!AV30,IF($K$2='Complete Statement (Sess. Marks'!$BG$2,'Complete Statement (Sess. Marks'!BG30,IF($K$2='Complete Statement (Sess. Marks'!$BR$2,'Complete Statement (Sess. Marks'!BR30,IF($K$2='Complete Statement (Sess. Marks'!$CC$2,'Complete Statement (Sess. Marks'!CC30,"")))))))</f>
        <v>0</v>
      </c>
      <c r="L30" s="97">
        <f>IF($K$2='Complete Statement (Sess. Marks'!$O$2,'Complete Statement (Sess. Marks'!P30,IF($K$2='Complete Statement (Sess. Marks'!$Z$2,'Complete Statement (Sess. Marks'!AA30,IF($K$2='Complete Statement (Sess. Marks'!$AK$2,'Complete Statement (Sess. Marks'!AL30,IF($K$2='Complete Statement (Sess. Marks'!$AV$2,'Complete Statement (Sess. Marks'!AW30,IF($K$2='Complete Statement (Sess. Marks'!$BG$2,'Complete Statement (Sess. Marks'!BH30,IF($K$2='Complete Statement (Sess. Marks'!$BR$2,'Complete Statement (Sess. Marks'!BS30,IF($K$2='Complete Statement (Sess. Marks'!$CC$2,'Complete Statement (Sess. Marks'!CD30,"")))))))</f>
        <v>0</v>
      </c>
      <c r="M30" s="97">
        <f>IF($K$2='Complete Statement (Sess. Marks'!$O$2,'Complete Statement (Sess. Marks'!Q30,IF($K$2='Complete Statement (Sess. Marks'!$Z$2,'Complete Statement (Sess. Marks'!AB30,IF($K$2='Complete Statement (Sess. Marks'!$AK$2,'Complete Statement (Sess. Marks'!AM30,IF($K$2='Complete Statement (Sess. Marks'!$AV$2,'Complete Statement (Sess. Marks'!AX30,IF($K$2='Complete Statement (Sess. Marks'!$BG$2,'Complete Statement (Sess. Marks'!BI30,IF($K$2='Complete Statement (Sess. Marks'!$BR$2,'Complete Statement (Sess. Marks'!BT30,IF($K$2='Complete Statement (Sess. Marks'!$CC$2,'Complete Statement (Sess. Marks'!CE30,"")))))))</f>
        <v>0</v>
      </c>
      <c r="N30" s="97">
        <f>IF($K$2='Complete Statement (Sess. Marks'!$O$2,'Complete Statement (Sess. Marks'!R30,IF($K$2='Complete Statement (Sess. Marks'!$Z$2,'Complete Statement (Sess. Marks'!AC30,IF($K$2='Complete Statement (Sess. Marks'!$AK$2,'Complete Statement (Sess. Marks'!AN30,IF($K$2='Complete Statement (Sess. Marks'!$AV$2,'Complete Statement (Sess. Marks'!AY30,IF($K$2='Complete Statement (Sess. Marks'!$BG$2,'Complete Statement (Sess. Marks'!BJ30,IF($K$2='Complete Statement (Sess. Marks'!$BR$2,'Complete Statement (Sess. Marks'!BU30,IF($K$2='Complete Statement (Sess. Marks'!$CC$2,'Complete Statement (Sess. Marks'!CF30,"")))))))</f>
        <v>0</v>
      </c>
      <c r="O30" s="97">
        <f>IF($K$2='Complete Statement (Sess. Marks'!$O$2,'Complete Statement (Sess. Marks'!S30,IF($K$2='Complete Statement (Sess. Marks'!$Z$2,'Complete Statement (Sess. Marks'!AD30,IF($K$2='Complete Statement (Sess. Marks'!$AK$2,'Complete Statement (Sess. Marks'!AO30,IF($K$2='Complete Statement (Sess. Marks'!$AV$2,'Complete Statement (Sess. Marks'!AZ30,IF($K$2='Complete Statement (Sess. Marks'!$BG$2,'Complete Statement (Sess. Marks'!BK30,IF($K$2='Complete Statement (Sess. Marks'!$BR$2,'Complete Statement (Sess. Marks'!BV30,IF($K$2='Complete Statement (Sess. Marks'!$CC$2,'Complete Statement (Sess. Marks'!CG30,"")))))))</f>
        <v>0</v>
      </c>
      <c r="P30" s="97">
        <f>IF($K$2='Complete Statement (Sess. Marks'!$O$2,'Complete Statement (Sess. Marks'!T30,IF($K$2='Complete Statement (Sess. Marks'!$Z$2,'Complete Statement (Sess. Marks'!AE30,IF($K$2='Complete Statement (Sess. Marks'!$AK$2,'Complete Statement (Sess. Marks'!AP30,IF($K$2='Complete Statement (Sess. Marks'!$AV$2,'Complete Statement (Sess. Marks'!BA30,IF($K$2='Complete Statement (Sess. Marks'!$BG$2,'Complete Statement (Sess. Marks'!BL30,IF($K$2='Complete Statement (Sess. Marks'!$BR$2,'Complete Statement (Sess. Marks'!BW30,IF($K$2='Complete Statement (Sess. Marks'!$CC$2,'Complete Statement (Sess. Marks'!CH30,"")))))))</f>
        <v>0</v>
      </c>
      <c r="Q30" s="97">
        <f>IF($K$2='Complete Statement (Sess. Marks'!$O$2,'Complete Statement (Sess. Marks'!U30,IF($K$2='Complete Statement (Sess. Marks'!$Z$2,'Complete Statement (Sess. Marks'!AF30,IF($K$2='Complete Statement (Sess. Marks'!$AK$2,'Complete Statement (Sess. Marks'!AQ30,IF($K$2='Complete Statement (Sess. Marks'!$AV$2,'Complete Statement (Sess. Marks'!BB30,IF($K$2='Complete Statement (Sess. Marks'!$BG$2,'Complete Statement (Sess. Marks'!BM30,IF($K$2='Complete Statement (Sess. Marks'!$BR$2,'Complete Statement (Sess. Marks'!BX30,IF($K$2='Complete Statement (Sess. Marks'!$CC$2,'Complete Statement (Sess. Marks'!CI30,"")))))))</f>
        <v>0</v>
      </c>
      <c r="R30" s="97">
        <f>IF($K$2='Complete Statement (Sess. Marks'!$O$2,'Complete Statement (Sess. Marks'!V30,IF($K$2='Complete Statement (Sess. Marks'!$Z$2,'Complete Statement (Sess. Marks'!AG30,IF($K$2='Complete Statement (Sess. Marks'!$AK$2,'Complete Statement (Sess. Marks'!AR30,IF($K$2='Complete Statement (Sess. Marks'!$AV$2,'Complete Statement (Sess. Marks'!BC30,IF($K$2='Complete Statement (Sess. Marks'!$BG$2,'Complete Statement (Sess. Marks'!BN30,IF($K$2='Complete Statement (Sess. Marks'!$BR$2,'Complete Statement (Sess. Marks'!BY30,IF($K$2='Complete Statement (Sess. Marks'!$CC$2,'Complete Statement (Sess. Marks'!CJ30,"")))))))</f>
        <v>0</v>
      </c>
      <c r="S30" s="97">
        <f>IF($K$2='Complete Statement (Sess. Marks'!$O$2,'Complete Statement (Sess. Marks'!W30,IF($K$2='Complete Statement (Sess. Marks'!$Z$2,'Complete Statement (Sess. Marks'!AH30,IF($K$2='Complete Statement (Sess. Marks'!$AK$2,'Complete Statement (Sess. Marks'!AS30,IF($K$2='Complete Statement (Sess. Marks'!$AV$2,'Complete Statement (Sess. Marks'!BD30,IF($K$2='Complete Statement (Sess. Marks'!$BG$2,'Complete Statement (Sess. Marks'!BO30,IF($K$2='Complete Statement (Sess. Marks'!$BR$2,'Complete Statement (Sess. Marks'!BZ30,IF($K$2='Complete Statement (Sess. Marks'!$CC$2,'Complete Statement (Sess. Marks'!CK30,"")))))))</f>
        <v>0</v>
      </c>
      <c r="T30" s="97">
        <f>IF($K$2='Complete Statement (Sess. Marks'!$O$2,'Complete Statement (Sess. Marks'!X30,IF($K$2='Complete Statement (Sess. Marks'!$Z$2,'Complete Statement (Sess. Marks'!AI30,IF($K$2='Complete Statement (Sess. Marks'!$AK$2,'Complete Statement (Sess. Marks'!AT30,IF($K$2='Complete Statement (Sess. Marks'!$AV$2,'Complete Statement (Sess. Marks'!BE30,IF($K$2='Complete Statement (Sess. Marks'!$BG$2,'Complete Statement (Sess. Marks'!BP30,IF($K$2='Complete Statement (Sess. Marks'!$BR$2,'Complete Statement (Sess. Marks'!CA30,IF($K$2='Complete Statement (Sess. Marks'!$CC$2,'Complete Statement (Sess. Marks'!CL30,"")))))))</f>
        <v>0</v>
      </c>
      <c r="U30" s="99">
        <f>IF($K$2='Complete Statement (Sess. Marks'!$O$2,'Complete Statement (Sess. Marks'!Y30,IF($K$2='Complete Statement (Sess. Marks'!$Z$2,'Complete Statement (Sess. Marks'!AJ30,IF($K$2='Complete Statement (Sess. Marks'!$AK$2,'Complete Statement (Sess. Marks'!AU30,IF($K$2='Complete Statement (Sess. Marks'!$AV$2,'Complete Statement (Sess. Marks'!BF30,IF($K$2='Complete Statement (Sess. Marks'!$BG$2,'Complete Statement (Sess. Marks'!BQ30,IF($K$2='Complete Statement (Sess. Marks'!$BR$2,'Complete Statement (Sess. Marks'!CB30,IF($K$2='Complete Statement (Sess. Marks'!$CC$2,'Complete Statement (Sess. Marks'!CM30,"")))))))</f>
        <v>0</v>
      </c>
      <c r="V30" s="662"/>
      <c r="W30" s="163">
        <f>'Complete Statement (Sess. Marks'!DW30</f>
        <v>0</v>
      </c>
      <c r="X30" s="376">
        <f>'Complete Statement (Sess. Marks'!EA30</f>
        <v>0</v>
      </c>
      <c r="Y30" s="156">
        <f>'Complete Statement (Sess. Marks'!EE30</f>
        <v>0</v>
      </c>
      <c r="Z30" s="376">
        <f>'Complete Statement (Sess. Marks'!EI30</f>
        <v>0</v>
      </c>
      <c r="AA30" s="156">
        <f>'Complete Statement (Sess. Marks'!EM30</f>
        <v>0</v>
      </c>
      <c r="AB30" s="378">
        <f>'Complete Statement (Sess. Marks'!EQ30</f>
        <v>0</v>
      </c>
      <c r="AC30" s="372">
        <f>'Complete Statement (Sess. Marks'!EU30</f>
        <v>0</v>
      </c>
      <c r="AD30" s="155">
        <f>'Complete Statement (Sess. Marks'!EV30</f>
        <v>0</v>
      </c>
      <c r="AE30" s="58" t="str">
        <f>'Complete Statement (Sess. Marks'!EW30</f>
        <v>D</v>
      </c>
      <c r="AF30" s="384">
        <f>'Complete Statement (Sess. Marks'!EX30</f>
        <v>0</v>
      </c>
      <c r="AG30" s="385" t="str">
        <f>'Complete Statement (Sess. Marks'!EY30</f>
        <v>E</v>
      </c>
      <c r="AH30" s="57">
        <f>'Complete Statement (Sess. Marks'!EZ30</f>
        <v>0</v>
      </c>
      <c r="AI30" s="157" t="str">
        <f>'Complete Statement (Sess. Marks'!FA30</f>
        <v>E</v>
      </c>
      <c r="AJ30" s="384">
        <f>'Complete Statement (Sess. Marks'!FB30</f>
        <v>0</v>
      </c>
      <c r="AK30" s="389" t="str">
        <f>'Complete Statement (Sess. Marks'!FC30</f>
        <v>E</v>
      </c>
      <c r="AL30" s="57">
        <f>'Complete Statement (Sess. Marks'!FD30</f>
        <v>0</v>
      </c>
      <c r="AM30" s="157" t="str">
        <f>'Complete Statement (Sess. Marks'!FE30</f>
        <v>E</v>
      </c>
      <c r="AN30" s="728"/>
    </row>
    <row r="31" spans="1:40" s="24" customFormat="1" ht="17.25" customHeight="1">
      <c r="A31" s="729"/>
      <c r="B31" s="111">
        <f t="shared" si="0"/>
        <v>25</v>
      </c>
      <c r="C31" s="21">
        <f>'Marks Entry'!D33</f>
        <v>10</v>
      </c>
      <c r="D31" s="21">
        <f>'Marks Entry'!E33</f>
        <v>1767</v>
      </c>
      <c r="E31" s="132" t="str">
        <f>'Marks Entry'!F33</f>
        <v/>
      </c>
      <c r="F31" s="21">
        <f>'Marks Entry'!G33</f>
        <v>0</v>
      </c>
      <c r="G31" s="21" t="str">
        <f>'Marks Entry'!H33</f>
        <v>KAUSHALYA</v>
      </c>
      <c r="H31" s="21" t="str">
        <f>'Marks Entry'!I33</f>
        <v>TILOK RAM</v>
      </c>
      <c r="I31" s="21" t="str">
        <f>'Marks Entry'!J33</f>
        <v>KISTURI DEVI</v>
      </c>
      <c r="J31" s="113">
        <f>'Marks Entry'!K33</f>
        <v>39706</v>
      </c>
      <c r="K31" s="98">
        <f>IF($K$2='Complete Statement (Sess. Marks'!$O$2,'Complete Statement (Sess. Marks'!O31,IF($K$2='Complete Statement (Sess. Marks'!$Z$2,'Complete Statement (Sess. Marks'!Z31,IF($K$2='Complete Statement (Sess. Marks'!$AK$2,'Complete Statement (Sess. Marks'!AK31,IF($K$2='Complete Statement (Sess. Marks'!$AV$2,'Complete Statement (Sess. Marks'!AV31,IF($K$2='Complete Statement (Sess. Marks'!$BG$2,'Complete Statement (Sess. Marks'!BG31,IF($K$2='Complete Statement (Sess. Marks'!$BR$2,'Complete Statement (Sess. Marks'!BR31,IF($K$2='Complete Statement (Sess. Marks'!$CC$2,'Complete Statement (Sess. Marks'!CC31,"")))))))</f>
        <v>0</v>
      </c>
      <c r="L31" s="97">
        <f>IF($K$2='Complete Statement (Sess. Marks'!$O$2,'Complete Statement (Sess. Marks'!P31,IF($K$2='Complete Statement (Sess. Marks'!$Z$2,'Complete Statement (Sess. Marks'!AA31,IF($K$2='Complete Statement (Sess. Marks'!$AK$2,'Complete Statement (Sess. Marks'!AL31,IF($K$2='Complete Statement (Sess. Marks'!$AV$2,'Complete Statement (Sess. Marks'!AW31,IF($K$2='Complete Statement (Sess. Marks'!$BG$2,'Complete Statement (Sess. Marks'!BH31,IF($K$2='Complete Statement (Sess. Marks'!$BR$2,'Complete Statement (Sess. Marks'!BS31,IF($K$2='Complete Statement (Sess. Marks'!$CC$2,'Complete Statement (Sess. Marks'!CD31,"")))))))</f>
        <v>0</v>
      </c>
      <c r="M31" s="97">
        <f>IF($K$2='Complete Statement (Sess. Marks'!$O$2,'Complete Statement (Sess. Marks'!Q31,IF($K$2='Complete Statement (Sess. Marks'!$Z$2,'Complete Statement (Sess. Marks'!AB31,IF($K$2='Complete Statement (Sess. Marks'!$AK$2,'Complete Statement (Sess. Marks'!AM31,IF($K$2='Complete Statement (Sess. Marks'!$AV$2,'Complete Statement (Sess. Marks'!AX31,IF($K$2='Complete Statement (Sess. Marks'!$BG$2,'Complete Statement (Sess. Marks'!BI31,IF($K$2='Complete Statement (Sess. Marks'!$BR$2,'Complete Statement (Sess. Marks'!BT31,IF($K$2='Complete Statement (Sess. Marks'!$CC$2,'Complete Statement (Sess. Marks'!CE31,"")))))))</f>
        <v>0</v>
      </c>
      <c r="N31" s="97">
        <f>IF($K$2='Complete Statement (Sess. Marks'!$O$2,'Complete Statement (Sess. Marks'!R31,IF($K$2='Complete Statement (Sess. Marks'!$Z$2,'Complete Statement (Sess. Marks'!AC31,IF($K$2='Complete Statement (Sess. Marks'!$AK$2,'Complete Statement (Sess. Marks'!AN31,IF($K$2='Complete Statement (Sess. Marks'!$AV$2,'Complete Statement (Sess. Marks'!AY31,IF($K$2='Complete Statement (Sess. Marks'!$BG$2,'Complete Statement (Sess. Marks'!BJ31,IF($K$2='Complete Statement (Sess. Marks'!$BR$2,'Complete Statement (Sess. Marks'!BU31,IF($K$2='Complete Statement (Sess. Marks'!$CC$2,'Complete Statement (Sess. Marks'!CF31,"")))))))</f>
        <v>0</v>
      </c>
      <c r="O31" s="97">
        <f>IF($K$2='Complete Statement (Sess. Marks'!$O$2,'Complete Statement (Sess. Marks'!S31,IF($K$2='Complete Statement (Sess. Marks'!$Z$2,'Complete Statement (Sess. Marks'!AD31,IF($K$2='Complete Statement (Sess. Marks'!$AK$2,'Complete Statement (Sess. Marks'!AO31,IF($K$2='Complete Statement (Sess. Marks'!$AV$2,'Complete Statement (Sess. Marks'!AZ31,IF($K$2='Complete Statement (Sess. Marks'!$BG$2,'Complete Statement (Sess. Marks'!BK31,IF($K$2='Complete Statement (Sess. Marks'!$BR$2,'Complete Statement (Sess. Marks'!BV31,IF($K$2='Complete Statement (Sess. Marks'!$CC$2,'Complete Statement (Sess. Marks'!CG31,"")))))))</f>
        <v>0</v>
      </c>
      <c r="P31" s="97">
        <f>IF($K$2='Complete Statement (Sess. Marks'!$O$2,'Complete Statement (Sess. Marks'!T31,IF($K$2='Complete Statement (Sess. Marks'!$Z$2,'Complete Statement (Sess. Marks'!AE31,IF($K$2='Complete Statement (Sess. Marks'!$AK$2,'Complete Statement (Sess. Marks'!AP31,IF($K$2='Complete Statement (Sess. Marks'!$AV$2,'Complete Statement (Sess. Marks'!BA31,IF($K$2='Complete Statement (Sess. Marks'!$BG$2,'Complete Statement (Sess. Marks'!BL31,IF($K$2='Complete Statement (Sess. Marks'!$BR$2,'Complete Statement (Sess. Marks'!BW31,IF($K$2='Complete Statement (Sess. Marks'!$CC$2,'Complete Statement (Sess. Marks'!CH31,"")))))))</f>
        <v>0</v>
      </c>
      <c r="Q31" s="97">
        <f>IF($K$2='Complete Statement (Sess. Marks'!$O$2,'Complete Statement (Sess. Marks'!U31,IF($K$2='Complete Statement (Sess. Marks'!$Z$2,'Complete Statement (Sess. Marks'!AF31,IF($K$2='Complete Statement (Sess. Marks'!$AK$2,'Complete Statement (Sess. Marks'!AQ31,IF($K$2='Complete Statement (Sess. Marks'!$AV$2,'Complete Statement (Sess. Marks'!BB31,IF($K$2='Complete Statement (Sess. Marks'!$BG$2,'Complete Statement (Sess. Marks'!BM31,IF($K$2='Complete Statement (Sess. Marks'!$BR$2,'Complete Statement (Sess. Marks'!BX31,IF($K$2='Complete Statement (Sess. Marks'!$CC$2,'Complete Statement (Sess. Marks'!CI31,"")))))))</f>
        <v>0</v>
      </c>
      <c r="R31" s="97">
        <f>IF($K$2='Complete Statement (Sess. Marks'!$O$2,'Complete Statement (Sess. Marks'!V31,IF($K$2='Complete Statement (Sess. Marks'!$Z$2,'Complete Statement (Sess. Marks'!AG31,IF($K$2='Complete Statement (Sess. Marks'!$AK$2,'Complete Statement (Sess. Marks'!AR31,IF($K$2='Complete Statement (Sess. Marks'!$AV$2,'Complete Statement (Sess. Marks'!BC31,IF($K$2='Complete Statement (Sess. Marks'!$BG$2,'Complete Statement (Sess. Marks'!BN31,IF($K$2='Complete Statement (Sess. Marks'!$BR$2,'Complete Statement (Sess. Marks'!BY31,IF($K$2='Complete Statement (Sess. Marks'!$CC$2,'Complete Statement (Sess. Marks'!CJ31,"")))))))</f>
        <v>0</v>
      </c>
      <c r="S31" s="97">
        <f>IF($K$2='Complete Statement (Sess. Marks'!$O$2,'Complete Statement (Sess. Marks'!W31,IF($K$2='Complete Statement (Sess. Marks'!$Z$2,'Complete Statement (Sess. Marks'!AH31,IF($K$2='Complete Statement (Sess. Marks'!$AK$2,'Complete Statement (Sess. Marks'!AS31,IF($K$2='Complete Statement (Sess. Marks'!$AV$2,'Complete Statement (Sess. Marks'!BD31,IF($K$2='Complete Statement (Sess. Marks'!$BG$2,'Complete Statement (Sess. Marks'!BO31,IF($K$2='Complete Statement (Sess. Marks'!$BR$2,'Complete Statement (Sess. Marks'!BZ31,IF($K$2='Complete Statement (Sess. Marks'!$CC$2,'Complete Statement (Sess. Marks'!CK31,"")))))))</f>
        <v>0</v>
      </c>
      <c r="T31" s="97">
        <f>IF($K$2='Complete Statement (Sess. Marks'!$O$2,'Complete Statement (Sess. Marks'!X31,IF($K$2='Complete Statement (Sess. Marks'!$Z$2,'Complete Statement (Sess. Marks'!AI31,IF($K$2='Complete Statement (Sess. Marks'!$AK$2,'Complete Statement (Sess. Marks'!AT31,IF($K$2='Complete Statement (Sess. Marks'!$AV$2,'Complete Statement (Sess. Marks'!BE31,IF($K$2='Complete Statement (Sess. Marks'!$BG$2,'Complete Statement (Sess. Marks'!BP31,IF($K$2='Complete Statement (Sess. Marks'!$BR$2,'Complete Statement (Sess. Marks'!CA31,IF($K$2='Complete Statement (Sess. Marks'!$CC$2,'Complete Statement (Sess. Marks'!CL31,"")))))))</f>
        <v>0</v>
      </c>
      <c r="U31" s="99">
        <f>IF($K$2='Complete Statement (Sess. Marks'!$O$2,'Complete Statement (Sess. Marks'!Y31,IF($K$2='Complete Statement (Sess. Marks'!$Z$2,'Complete Statement (Sess. Marks'!AJ31,IF($K$2='Complete Statement (Sess. Marks'!$AK$2,'Complete Statement (Sess. Marks'!AU31,IF($K$2='Complete Statement (Sess. Marks'!$AV$2,'Complete Statement (Sess. Marks'!BF31,IF($K$2='Complete Statement (Sess. Marks'!$BG$2,'Complete Statement (Sess. Marks'!BQ31,IF($K$2='Complete Statement (Sess. Marks'!$BR$2,'Complete Statement (Sess. Marks'!CB31,IF($K$2='Complete Statement (Sess. Marks'!$CC$2,'Complete Statement (Sess. Marks'!CM31,"")))))))</f>
        <v>0</v>
      </c>
      <c r="V31" s="662"/>
      <c r="W31" s="163">
        <f>'Complete Statement (Sess. Marks'!DW31</f>
        <v>0</v>
      </c>
      <c r="X31" s="376">
        <f>'Complete Statement (Sess. Marks'!EA31</f>
        <v>0</v>
      </c>
      <c r="Y31" s="156">
        <f>'Complete Statement (Sess. Marks'!EE31</f>
        <v>0</v>
      </c>
      <c r="Z31" s="376">
        <f>'Complete Statement (Sess. Marks'!EI31</f>
        <v>0</v>
      </c>
      <c r="AA31" s="156">
        <f>'Complete Statement (Sess. Marks'!EM31</f>
        <v>0</v>
      </c>
      <c r="AB31" s="378">
        <f>'Complete Statement (Sess. Marks'!EQ31</f>
        <v>0</v>
      </c>
      <c r="AC31" s="372">
        <f>'Complete Statement (Sess. Marks'!EU31</f>
        <v>0</v>
      </c>
      <c r="AD31" s="155">
        <f>'Complete Statement (Sess. Marks'!EV31</f>
        <v>0</v>
      </c>
      <c r="AE31" s="58" t="str">
        <f>'Complete Statement (Sess. Marks'!EW31</f>
        <v>D</v>
      </c>
      <c r="AF31" s="384">
        <f>'Complete Statement (Sess. Marks'!EX31</f>
        <v>0</v>
      </c>
      <c r="AG31" s="385" t="str">
        <f>'Complete Statement (Sess. Marks'!EY31</f>
        <v>E</v>
      </c>
      <c r="AH31" s="57">
        <f>'Complete Statement (Sess. Marks'!EZ31</f>
        <v>0</v>
      </c>
      <c r="AI31" s="157" t="str">
        <f>'Complete Statement (Sess. Marks'!FA31</f>
        <v>E</v>
      </c>
      <c r="AJ31" s="384">
        <f>'Complete Statement (Sess. Marks'!FB31</f>
        <v>0</v>
      </c>
      <c r="AK31" s="389" t="str">
        <f>'Complete Statement (Sess. Marks'!FC31</f>
        <v>E</v>
      </c>
      <c r="AL31" s="57">
        <f>'Complete Statement (Sess. Marks'!FD31</f>
        <v>0</v>
      </c>
      <c r="AM31" s="157" t="str">
        <f>'Complete Statement (Sess. Marks'!FE31</f>
        <v>E</v>
      </c>
      <c r="AN31" s="728"/>
    </row>
    <row r="32" spans="1:40" s="24" customFormat="1" ht="17.25" customHeight="1">
      <c r="A32" s="729"/>
      <c r="B32" s="111">
        <f t="shared" si="0"/>
        <v>26</v>
      </c>
      <c r="C32" s="21">
        <f>'Marks Entry'!D34</f>
        <v>10</v>
      </c>
      <c r="D32" s="21">
        <f>'Marks Entry'!E34</f>
        <v>1346</v>
      </c>
      <c r="E32" s="132" t="str">
        <f>'Marks Entry'!F34</f>
        <v/>
      </c>
      <c r="F32" s="21">
        <f>'Marks Entry'!G34</f>
        <v>0</v>
      </c>
      <c r="G32" s="21" t="str">
        <f>'Marks Entry'!H34</f>
        <v>KAVITA</v>
      </c>
      <c r="H32" s="21" t="str">
        <f>'Marks Entry'!I34</f>
        <v>HARAMAN RAM</v>
      </c>
      <c r="I32" s="21" t="str">
        <f>'Marks Entry'!J34</f>
        <v>PAPPU DEVI</v>
      </c>
      <c r="J32" s="113">
        <f>'Marks Entry'!K34</f>
        <v>40019</v>
      </c>
      <c r="K32" s="98">
        <f>IF($K$2='Complete Statement (Sess. Marks'!$O$2,'Complete Statement (Sess. Marks'!O32,IF($K$2='Complete Statement (Sess. Marks'!$Z$2,'Complete Statement (Sess. Marks'!Z32,IF($K$2='Complete Statement (Sess. Marks'!$AK$2,'Complete Statement (Sess. Marks'!AK32,IF($K$2='Complete Statement (Sess. Marks'!$AV$2,'Complete Statement (Sess. Marks'!AV32,IF($K$2='Complete Statement (Sess. Marks'!$BG$2,'Complete Statement (Sess. Marks'!BG32,IF($K$2='Complete Statement (Sess. Marks'!$BR$2,'Complete Statement (Sess. Marks'!BR32,IF($K$2='Complete Statement (Sess. Marks'!$CC$2,'Complete Statement (Sess. Marks'!CC32,"")))))))</f>
        <v>0</v>
      </c>
      <c r="L32" s="97">
        <f>IF($K$2='Complete Statement (Sess. Marks'!$O$2,'Complete Statement (Sess. Marks'!P32,IF($K$2='Complete Statement (Sess. Marks'!$Z$2,'Complete Statement (Sess. Marks'!AA32,IF($K$2='Complete Statement (Sess. Marks'!$AK$2,'Complete Statement (Sess. Marks'!AL32,IF($K$2='Complete Statement (Sess. Marks'!$AV$2,'Complete Statement (Sess. Marks'!AW32,IF($K$2='Complete Statement (Sess. Marks'!$BG$2,'Complete Statement (Sess. Marks'!BH32,IF($K$2='Complete Statement (Sess. Marks'!$BR$2,'Complete Statement (Sess. Marks'!BS32,IF($K$2='Complete Statement (Sess. Marks'!$CC$2,'Complete Statement (Sess. Marks'!CD32,"")))))))</f>
        <v>0</v>
      </c>
      <c r="M32" s="97">
        <f>IF($K$2='Complete Statement (Sess. Marks'!$O$2,'Complete Statement (Sess. Marks'!Q32,IF($K$2='Complete Statement (Sess. Marks'!$Z$2,'Complete Statement (Sess. Marks'!AB32,IF($K$2='Complete Statement (Sess. Marks'!$AK$2,'Complete Statement (Sess. Marks'!AM32,IF($K$2='Complete Statement (Sess. Marks'!$AV$2,'Complete Statement (Sess. Marks'!AX32,IF($K$2='Complete Statement (Sess. Marks'!$BG$2,'Complete Statement (Sess. Marks'!BI32,IF($K$2='Complete Statement (Sess. Marks'!$BR$2,'Complete Statement (Sess. Marks'!BT32,IF($K$2='Complete Statement (Sess. Marks'!$CC$2,'Complete Statement (Sess. Marks'!CE32,"")))))))</f>
        <v>0</v>
      </c>
      <c r="N32" s="97">
        <f>IF($K$2='Complete Statement (Sess. Marks'!$O$2,'Complete Statement (Sess. Marks'!R32,IF($K$2='Complete Statement (Sess. Marks'!$Z$2,'Complete Statement (Sess. Marks'!AC32,IF($K$2='Complete Statement (Sess. Marks'!$AK$2,'Complete Statement (Sess. Marks'!AN32,IF($K$2='Complete Statement (Sess. Marks'!$AV$2,'Complete Statement (Sess. Marks'!AY32,IF($K$2='Complete Statement (Sess. Marks'!$BG$2,'Complete Statement (Sess. Marks'!BJ32,IF($K$2='Complete Statement (Sess. Marks'!$BR$2,'Complete Statement (Sess. Marks'!BU32,IF($K$2='Complete Statement (Sess. Marks'!$CC$2,'Complete Statement (Sess. Marks'!CF32,"")))))))</f>
        <v>0</v>
      </c>
      <c r="O32" s="97">
        <f>IF($K$2='Complete Statement (Sess. Marks'!$O$2,'Complete Statement (Sess. Marks'!S32,IF($K$2='Complete Statement (Sess. Marks'!$Z$2,'Complete Statement (Sess. Marks'!AD32,IF($K$2='Complete Statement (Sess. Marks'!$AK$2,'Complete Statement (Sess. Marks'!AO32,IF($K$2='Complete Statement (Sess. Marks'!$AV$2,'Complete Statement (Sess. Marks'!AZ32,IF($K$2='Complete Statement (Sess. Marks'!$BG$2,'Complete Statement (Sess. Marks'!BK32,IF($K$2='Complete Statement (Sess. Marks'!$BR$2,'Complete Statement (Sess. Marks'!BV32,IF($K$2='Complete Statement (Sess. Marks'!$CC$2,'Complete Statement (Sess. Marks'!CG32,"")))))))</f>
        <v>0</v>
      </c>
      <c r="P32" s="97">
        <f>IF($K$2='Complete Statement (Sess. Marks'!$O$2,'Complete Statement (Sess. Marks'!T32,IF($K$2='Complete Statement (Sess. Marks'!$Z$2,'Complete Statement (Sess. Marks'!AE32,IF($K$2='Complete Statement (Sess. Marks'!$AK$2,'Complete Statement (Sess. Marks'!AP32,IF($K$2='Complete Statement (Sess. Marks'!$AV$2,'Complete Statement (Sess. Marks'!BA32,IF($K$2='Complete Statement (Sess. Marks'!$BG$2,'Complete Statement (Sess. Marks'!BL32,IF($K$2='Complete Statement (Sess. Marks'!$BR$2,'Complete Statement (Sess. Marks'!BW32,IF($K$2='Complete Statement (Sess. Marks'!$CC$2,'Complete Statement (Sess. Marks'!CH32,"")))))))</f>
        <v>0</v>
      </c>
      <c r="Q32" s="97">
        <f>IF($K$2='Complete Statement (Sess. Marks'!$O$2,'Complete Statement (Sess. Marks'!U32,IF($K$2='Complete Statement (Sess. Marks'!$Z$2,'Complete Statement (Sess. Marks'!AF32,IF($K$2='Complete Statement (Sess. Marks'!$AK$2,'Complete Statement (Sess. Marks'!AQ32,IF($K$2='Complete Statement (Sess. Marks'!$AV$2,'Complete Statement (Sess. Marks'!BB32,IF($K$2='Complete Statement (Sess. Marks'!$BG$2,'Complete Statement (Sess. Marks'!BM32,IF($K$2='Complete Statement (Sess. Marks'!$BR$2,'Complete Statement (Sess. Marks'!BX32,IF($K$2='Complete Statement (Sess. Marks'!$CC$2,'Complete Statement (Sess. Marks'!CI32,"")))))))</f>
        <v>0</v>
      </c>
      <c r="R32" s="97">
        <f>IF($K$2='Complete Statement (Sess. Marks'!$O$2,'Complete Statement (Sess. Marks'!V32,IF($K$2='Complete Statement (Sess. Marks'!$Z$2,'Complete Statement (Sess. Marks'!AG32,IF($K$2='Complete Statement (Sess. Marks'!$AK$2,'Complete Statement (Sess. Marks'!AR32,IF($K$2='Complete Statement (Sess. Marks'!$AV$2,'Complete Statement (Sess. Marks'!BC32,IF($K$2='Complete Statement (Sess. Marks'!$BG$2,'Complete Statement (Sess. Marks'!BN32,IF($K$2='Complete Statement (Sess. Marks'!$BR$2,'Complete Statement (Sess. Marks'!BY32,IF($K$2='Complete Statement (Sess. Marks'!$CC$2,'Complete Statement (Sess. Marks'!CJ32,"")))))))</f>
        <v>0</v>
      </c>
      <c r="S32" s="97">
        <f>IF($K$2='Complete Statement (Sess. Marks'!$O$2,'Complete Statement (Sess. Marks'!W32,IF($K$2='Complete Statement (Sess. Marks'!$Z$2,'Complete Statement (Sess. Marks'!AH32,IF($K$2='Complete Statement (Sess. Marks'!$AK$2,'Complete Statement (Sess. Marks'!AS32,IF($K$2='Complete Statement (Sess. Marks'!$AV$2,'Complete Statement (Sess. Marks'!BD32,IF($K$2='Complete Statement (Sess. Marks'!$BG$2,'Complete Statement (Sess. Marks'!BO32,IF($K$2='Complete Statement (Sess. Marks'!$BR$2,'Complete Statement (Sess. Marks'!BZ32,IF($K$2='Complete Statement (Sess. Marks'!$CC$2,'Complete Statement (Sess. Marks'!CK32,"")))))))</f>
        <v>0</v>
      </c>
      <c r="T32" s="97">
        <f>IF($K$2='Complete Statement (Sess. Marks'!$O$2,'Complete Statement (Sess. Marks'!X32,IF($K$2='Complete Statement (Sess. Marks'!$Z$2,'Complete Statement (Sess. Marks'!AI32,IF($K$2='Complete Statement (Sess. Marks'!$AK$2,'Complete Statement (Sess. Marks'!AT32,IF($K$2='Complete Statement (Sess. Marks'!$AV$2,'Complete Statement (Sess. Marks'!BE32,IF($K$2='Complete Statement (Sess. Marks'!$BG$2,'Complete Statement (Sess. Marks'!BP32,IF($K$2='Complete Statement (Sess. Marks'!$BR$2,'Complete Statement (Sess. Marks'!CA32,IF($K$2='Complete Statement (Sess. Marks'!$CC$2,'Complete Statement (Sess. Marks'!CL32,"")))))))</f>
        <v>0</v>
      </c>
      <c r="U32" s="99">
        <f>IF($K$2='Complete Statement (Sess. Marks'!$O$2,'Complete Statement (Sess. Marks'!Y32,IF($K$2='Complete Statement (Sess. Marks'!$Z$2,'Complete Statement (Sess. Marks'!AJ32,IF($K$2='Complete Statement (Sess. Marks'!$AK$2,'Complete Statement (Sess. Marks'!AU32,IF($K$2='Complete Statement (Sess. Marks'!$AV$2,'Complete Statement (Sess. Marks'!BF32,IF($K$2='Complete Statement (Sess. Marks'!$BG$2,'Complete Statement (Sess. Marks'!BQ32,IF($K$2='Complete Statement (Sess. Marks'!$BR$2,'Complete Statement (Sess. Marks'!CB32,IF($K$2='Complete Statement (Sess. Marks'!$CC$2,'Complete Statement (Sess. Marks'!CM32,"")))))))</f>
        <v>0</v>
      </c>
      <c r="V32" s="662"/>
      <c r="W32" s="163">
        <f>'Complete Statement (Sess. Marks'!DW32</f>
        <v>0</v>
      </c>
      <c r="X32" s="376">
        <f>'Complete Statement (Sess. Marks'!EA32</f>
        <v>0</v>
      </c>
      <c r="Y32" s="156">
        <f>'Complete Statement (Sess. Marks'!EE32</f>
        <v>0</v>
      </c>
      <c r="Z32" s="376">
        <f>'Complete Statement (Sess. Marks'!EI32</f>
        <v>0</v>
      </c>
      <c r="AA32" s="156">
        <f>'Complete Statement (Sess. Marks'!EM32</f>
        <v>0</v>
      </c>
      <c r="AB32" s="378">
        <f>'Complete Statement (Sess. Marks'!EQ32</f>
        <v>0</v>
      </c>
      <c r="AC32" s="372">
        <f>'Complete Statement (Sess. Marks'!EU32</f>
        <v>0</v>
      </c>
      <c r="AD32" s="155">
        <f>'Complete Statement (Sess. Marks'!EV32</f>
        <v>0</v>
      </c>
      <c r="AE32" s="58" t="str">
        <f>'Complete Statement (Sess. Marks'!EW32</f>
        <v>D</v>
      </c>
      <c r="AF32" s="384">
        <f>'Complete Statement (Sess. Marks'!EX32</f>
        <v>0</v>
      </c>
      <c r="AG32" s="385" t="str">
        <f>'Complete Statement (Sess. Marks'!EY32</f>
        <v>E</v>
      </c>
      <c r="AH32" s="57">
        <f>'Complete Statement (Sess. Marks'!EZ32</f>
        <v>0</v>
      </c>
      <c r="AI32" s="157" t="str">
        <f>'Complete Statement (Sess. Marks'!FA32</f>
        <v>E</v>
      </c>
      <c r="AJ32" s="384">
        <f>'Complete Statement (Sess. Marks'!FB32</f>
        <v>0</v>
      </c>
      <c r="AK32" s="389" t="str">
        <f>'Complete Statement (Sess. Marks'!FC32</f>
        <v>E</v>
      </c>
      <c r="AL32" s="57">
        <f>'Complete Statement (Sess. Marks'!FD32</f>
        <v>0</v>
      </c>
      <c r="AM32" s="157" t="str">
        <f>'Complete Statement (Sess. Marks'!FE32</f>
        <v>E</v>
      </c>
      <c r="AN32" s="728"/>
    </row>
    <row r="33" spans="1:40" s="24" customFormat="1" ht="17.25" customHeight="1">
      <c r="A33" s="729"/>
      <c r="B33" s="111">
        <f t="shared" si="0"/>
        <v>27</v>
      </c>
      <c r="C33" s="21">
        <f>'Marks Entry'!D35</f>
        <v>10</v>
      </c>
      <c r="D33" s="21">
        <f>'Marks Entry'!E35</f>
        <v>1417</v>
      </c>
      <c r="E33" s="132" t="str">
        <f>'Marks Entry'!F35</f>
        <v/>
      </c>
      <c r="F33" s="21">
        <f>'Marks Entry'!G35</f>
        <v>0</v>
      </c>
      <c r="G33" s="21" t="str">
        <f>'Marks Entry'!H35</f>
        <v>KAVITA JOSHI</v>
      </c>
      <c r="H33" s="21" t="str">
        <f>'Marks Entry'!I35</f>
        <v>JASRAJ JOSHI</v>
      </c>
      <c r="I33" s="21" t="str">
        <f>'Marks Entry'!J35</f>
        <v>PARVATI</v>
      </c>
      <c r="J33" s="113">
        <f>'Marks Entry'!K35</f>
        <v>39634</v>
      </c>
      <c r="K33" s="98">
        <f>IF($K$2='Complete Statement (Sess. Marks'!$O$2,'Complete Statement (Sess. Marks'!O33,IF($K$2='Complete Statement (Sess. Marks'!$Z$2,'Complete Statement (Sess. Marks'!Z33,IF($K$2='Complete Statement (Sess. Marks'!$AK$2,'Complete Statement (Sess. Marks'!AK33,IF($K$2='Complete Statement (Sess. Marks'!$AV$2,'Complete Statement (Sess. Marks'!AV33,IF($K$2='Complete Statement (Sess. Marks'!$BG$2,'Complete Statement (Sess. Marks'!BG33,IF($K$2='Complete Statement (Sess. Marks'!$BR$2,'Complete Statement (Sess. Marks'!BR33,IF($K$2='Complete Statement (Sess. Marks'!$CC$2,'Complete Statement (Sess. Marks'!CC33,"")))))))</f>
        <v>0</v>
      </c>
      <c r="L33" s="97">
        <f>IF($K$2='Complete Statement (Sess. Marks'!$O$2,'Complete Statement (Sess. Marks'!P33,IF($K$2='Complete Statement (Sess. Marks'!$Z$2,'Complete Statement (Sess. Marks'!AA33,IF($K$2='Complete Statement (Sess. Marks'!$AK$2,'Complete Statement (Sess. Marks'!AL33,IF($K$2='Complete Statement (Sess. Marks'!$AV$2,'Complete Statement (Sess. Marks'!AW33,IF($K$2='Complete Statement (Sess. Marks'!$BG$2,'Complete Statement (Sess. Marks'!BH33,IF($K$2='Complete Statement (Sess. Marks'!$BR$2,'Complete Statement (Sess. Marks'!BS33,IF($K$2='Complete Statement (Sess. Marks'!$CC$2,'Complete Statement (Sess. Marks'!CD33,"")))))))</f>
        <v>0</v>
      </c>
      <c r="M33" s="97">
        <f>IF($K$2='Complete Statement (Sess. Marks'!$O$2,'Complete Statement (Sess. Marks'!Q33,IF($K$2='Complete Statement (Sess. Marks'!$Z$2,'Complete Statement (Sess. Marks'!AB33,IF($K$2='Complete Statement (Sess. Marks'!$AK$2,'Complete Statement (Sess. Marks'!AM33,IF($K$2='Complete Statement (Sess. Marks'!$AV$2,'Complete Statement (Sess. Marks'!AX33,IF($K$2='Complete Statement (Sess. Marks'!$BG$2,'Complete Statement (Sess. Marks'!BI33,IF($K$2='Complete Statement (Sess. Marks'!$BR$2,'Complete Statement (Sess. Marks'!BT33,IF($K$2='Complete Statement (Sess. Marks'!$CC$2,'Complete Statement (Sess. Marks'!CE33,"")))))))</f>
        <v>0</v>
      </c>
      <c r="N33" s="97">
        <f>IF($K$2='Complete Statement (Sess. Marks'!$O$2,'Complete Statement (Sess. Marks'!R33,IF($K$2='Complete Statement (Sess. Marks'!$Z$2,'Complete Statement (Sess. Marks'!AC33,IF($K$2='Complete Statement (Sess. Marks'!$AK$2,'Complete Statement (Sess. Marks'!AN33,IF($K$2='Complete Statement (Sess. Marks'!$AV$2,'Complete Statement (Sess. Marks'!AY33,IF($K$2='Complete Statement (Sess. Marks'!$BG$2,'Complete Statement (Sess. Marks'!BJ33,IF($K$2='Complete Statement (Sess. Marks'!$BR$2,'Complete Statement (Sess. Marks'!BU33,IF($K$2='Complete Statement (Sess. Marks'!$CC$2,'Complete Statement (Sess. Marks'!CF33,"")))))))</f>
        <v>0</v>
      </c>
      <c r="O33" s="97">
        <f>IF($K$2='Complete Statement (Sess. Marks'!$O$2,'Complete Statement (Sess. Marks'!S33,IF($K$2='Complete Statement (Sess. Marks'!$Z$2,'Complete Statement (Sess. Marks'!AD33,IF($K$2='Complete Statement (Sess. Marks'!$AK$2,'Complete Statement (Sess. Marks'!AO33,IF($K$2='Complete Statement (Sess. Marks'!$AV$2,'Complete Statement (Sess. Marks'!AZ33,IF($K$2='Complete Statement (Sess. Marks'!$BG$2,'Complete Statement (Sess. Marks'!BK33,IF($K$2='Complete Statement (Sess. Marks'!$BR$2,'Complete Statement (Sess. Marks'!BV33,IF($K$2='Complete Statement (Sess. Marks'!$CC$2,'Complete Statement (Sess. Marks'!CG33,"")))))))</f>
        <v>0</v>
      </c>
      <c r="P33" s="97">
        <f>IF($K$2='Complete Statement (Sess. Marks'!$O$2,'Complete Statement (Sess. Marks'!T33,IF($K$2='Complete Statement (Sess. Marks'!$Z$2,'Complete Statement (Sess. Marks'!AE33,IF($K$2='Complete Statement (Sess. Marks'!$AK$2,'Complete Statement (Sess. Marks'!AP33,IF($K$2='Complete Statement (Sess. Marks'!$AV$2,'Complete Statement (Sess. Marks'!BA33,IF($K$2='Complete Statement (Sess. Marks'!$BG$2,'Complete Statement (Sess. Marks'!BL33,IF($K$2='Complete Statement (Sess. Marks'!$BR$2,'Complete Statement (Sess. Marks'!BW33,IF($K$2='Complete Statement (Sess. Marks'!$CC$2,'Complete Statement (Sess. Marks'!CH33,"")))))))</f>
        <v>0</v>
      </c>
      <c r="Q33" s="97">
        <f>IF($K$2='Complete Statement (Sess. Marks'!$O$2,'Complete Statement (Sess. Marks'!U33,IF($K$2='Complete Statement (Sess. Marks'!$Z$2,'Complete Statement (Sess. Marks'!AF33,IF($K$2='Complete Statement (Sess. Marks'!$AK$2,'Complete Statement (Sess. Marks'!AQ33,IF($K$2='Complete Statement (Sess. Marks'!$AV$2,'Complete Statement (Sess. Marks'!BB33,IF($K$2='Complete Statement (Sess. Marks'!$BG$2,'Complete Statement (Sess. Marks'!BM33,IF($K$2='Complete Statement (Sess. Marks'!$BR$2,'Complete Statement (Sess. Marks'!BX33,IF($K$2='Complete Statement (Sess. Marks'!$CC$2,'Complete Statement (Sess. Marks'!CI33,"")))))))</f>
        <v>0</v>
      </c>
      <c r="R33" s="97">
        <f>IF($K$2='Complete Statement (Sess. Marks'!$O$2,'Complete Statement (Sess. Marks'!V33,IF($K$2='Complete Statement (Sess. Marks'!$Z$2,'Complete Statement (Sess. Marks'!AG33,IF($K$2='Complete Statement (Sess. Marks'!$AK$2,'Complete Statement (Sess. Marks'!AR33,IF($K$2='Complete Statement (Sess. Marks'!$AV$2,'Complete Statement (Sess. Marks'!BC33,IF($K$2='Complete Statement (Sess. Marks'!$BG$2,'Complete Statement (Sess. Marks'!BN33,IF($K$2='Complete Statement (Sess. Marks'!$BR$2,'Complete Statement (Sess. Marks'!BY33,IF($K$2='Complete Statement (Sess. Marks'!$CC$2,'Complete Statement (Sess. Marks'!CJ33,"")))))))</f>
        <v>0</v>
      </c>
      <c r="S33" s="97">
        <f>IF($K$2='Complete Statement (Sess. Marks'!$O$2,'Complete Statement (Sess. Marks'!W33,IF($K$2='Complete Statement (Sess. Marks'!$Z$2,'Complete Statement (Sess. Marks'!AH33,IF($K$2='Complete Statement (Sess. Marks'!$AK$2,'Complete Statement (Sess. Marks'!AS33,IF($K$2='Complete Statement (Sess. Marks'!$AV$2,'Complete Statement (Sess. Marks'!BD33,IF($K$2='Complete Statement (Sess. Marks'!$BG$2,'Complete Statement (Sess. Marks'!BO33,IF($K$2='Complete Statement (Sess. Marks'!$BR$2,'Complete Statement (Sess. Marks'!BZ33,IF($K$2='Complete Statement (Sess. Marks'!$CC$2,'Complete Statement (Sess. Marks'!CK33,"")))))))</f>
        <v>0</v>
      </c>
      <c r="T33" s="97">
        <f>IF($K$2='Complete Statement (Sess. Marks'!$O$2,'Complete Statement (Sess. Marks'!X33,IF($K$2='Complete Statement (Sess. Marks'!$Z$2,'Complete Statement (Sess. Marks'!AI33,IF($K$2='Complete Statement (Sess. Marks'!$AK$2,'Complete Statement (Sess. Marks'!AT33,IF($K$2='Complete Statement (Sess. Marks'!$AV$2,'Complete Statement (Sess. Marks'!BE33,IF($K$2='Complete Statement (Sess. Marks'!$BG$2,'Complete Statement (Sess. Marks'!BP33,IF($K$2='Complete Statement (Sess. Marks'!$BR$2,'Complete Statement (Sess. Marks'!CA33,IF($K$2='Complete Statement (Sess. Marks'!$CC$2,'Complete Statement (Sess. Marks'!CL33,"")))))))</f>
        <v>0</v>
      </c>
      <c r="U33" s="99">
        <f>IF($K$2='Complete Statement (Sess. Marks'!$O$2,'Complete Statement (Sess. Marks'!Y33,IF($K$2='Complete Statement (Sess. Marks'!$Z$2,'Complete Statement (Sess. Marks'!AJ33,IF($K$2='Complete Statement (Sess. Marks'!$AK$2,'Complete Statement (Sess. Marks'!AU33,IF($K$2='Complete Statement (Sess. Marks'!$AV$2,'Complete Statement (Sess. Marks'!BF33,IF($K$2='Complete Statement (Sess. Marks'!$BG$2,'Complete Statement (Sess. Marks'!BQ33,IF($K$2='Complete Statement (Sess. Marks'!$BR$2,'Complete Statement (Sess. Marks'!CB33,IF($K$2='Complete Statement (Sess. Marks'!$CC$2,'Complete Statement (Sess. Marks'!CM33,"")))))))</f>
        <v>0</v>
      </c>
      <c r="V33" s="662"/>
      <c r="W33" s="163">
        <f>'Complete Statement (Sess. Marks'!DW33</f>
        <v>0</v>
      </c>
      <c r="X33" s="376">
        <f>'Complete Statement (Sess. Marks'!EA33</f>
        <v>0</v>
      </c>
      <c r="Y33" s="156">
        <f>'Complete Statement (Sess. Marks'!EE33</f>
        <v>0</v>
      </c>
      <c r="Z33" s="376">
        <f>'Complete Statement (Sess. Marks'!EI33</f>
        <v>0</v>
      </c>
      <c r="AA33" s="156">
        <f>'Complete Statement (Sess. Marks'!EM33</f>
        <v>0</v>
      </c>
      <c r="AB33" s="378">
        <f>'Complete Statement (Sess. Marks'!EQ33</f>
        <v>0</v>
      </c>
      <c r="AC33" s="372">
        <f>'Complete Statement (Sess. Marks'!EU33</f>
        <v>0</v>
      </c>
      <c r="AD33" s="155">
        <f>'Complete Statement (Sess. Marks'!EV33</f>
        <v>0</v>
      </c>
      <c r="AE33" s="58" t="str">
        <f>'Complete Statement (Sess. Marks'!EW33</f>
        <v>D</v>
      </c>
      <c r="AF33" s="384">
        <f>'Complete Statement (Sess. Marks'!EX33</f>
        <v>0</v>
      </c>
      <c r="AG33" s="385" t="str">
        <f>'Complete Statement (Sess. Marks'!EY33</f>
        <v>E</v>
      </c>
      <c r="AH33" s="57">
        <f>'Complete Statement (Sess. Marks'!EZ33</f>
        <v>0</v>
      </c>
      <c r="AI33" s="157" t="str">
        <f>'Complete Statement (Sess. Marks'!FA33</f>
        <v>E</v>
      </c>
      <c r="AJ33" s="384">
        <f>'Complete Statement (Sess. Marks'!FB33</f>
        <v>0</v>
      </c>
      <c r="AK33" s="389" t="str">
        <f>'Complete Statement (Sess. Marks'!FC33</f>
        <v>E</v>
      </c>
      <c r="AL33" s="57">
        <f>'Complete Statement (Sess. Marks'!FD33</f>
        <v>0</v>
      </c>
      <c r="AM33" s="157" t="str">
        <f>'Complete Statement (Sess. Marks'!FE33</f>
        <v>E</v>
      </c>
      <c r="AN33" s="728"/>
    </row>
    <row r="34" spans="1:40" s="24" customFormat="1" ht="17.25" customHeight="1">
      <c r="A34" s="729"/>
      <c r="B34" s="111">
        <f t="shared" si="0"/>
        <v>28</v>
      </c>
      <c r="C34" s="21">
        <f>'Marks Entry'!D36</f>
        <v>10</v>
      </c>
      <c r="D34" s="21">
        <f>'Marks Entry'!E36</f>
        <v>828</v>
      </c>
      <c r="E34" s="132" t="str">
        <f>'Marks Entry'!F36</f>
        <v/>
      </c>
      <c r="F34" s="21">
        <f>'Marks Entry'!G36</f>
        <v>0</v>
      </c>
      <c r="G34" s="21" t="str">
        <f>'Marks Entry'!H36</f>
        <v>KHUSHAL RAM</v>
      </c>
      <c r="H34" s="21" t="str">
        <f>'Marks Entry'!I36</f>
        <v>KUMBHA RAM</v>
      </c>
      <c r="I34" s="21" t="str">
        <f>'Marks Entry'!J36</f>
        <v>SURAJO DEVI</v>
      </c>
      <c r="J34" s="113">
        <f>'Marks Entry'!K36</f>
        <v>38980</v>
      </c>
      <c r="K34" s="98">
        <f>IF($K$2='Complete Statement (Sess. Marks'!$O$2,'Complete Statement (Sess. Marks'!O34,IF($K$2='Complete Statement (Sess. Marks'!$Z$2,'Complete Statement (Sess. Marks'!Z34,IF($K$2='Complete Statement (Sess. Marks'!$AK$2,'Complete Statement (Sess. Marks'!AK34,IF($K$2='Complete Statement (Sess. Marks'!$AV$2,'Complete Statement (Sess. Marks'!AV34,IF($K$2='Complete Statement (Sess. Marks'!$BG$2,'Complete Statement (Sess. Marks'!BG34,IF($K$2='Complete Statement (Sess. Marks'!$BR$2,'Complete Statement (Sess. Marks'!BR34,IF($K$2='Complete Statement (Sess. Marks'!$CC$2,'Complete Statement (Sess. Marks'!CC34,"")))))))</f>
        <v>0</v>
      </c>
      <c r="L34" s="97">
        <f>IF($K$2='Complete Statement (Sess. Marks'!$O$2,'Complete Statement (Sess. Marks'!P34,IF($K$2='Complete Statement (Sess. Marks'!$Z$2,'Complete Statement (Sess. Marks'!AA34,IF($K$2='Complete Statement (Sess. Marks'!$AK$2,'Complete Statement (Sess. Marks'!AL34,IF($K$2='Complete Statement (Sess. Marks'!$AV$2,'Complete Statement (Sess. Marks'!AW34,IF($K$2='Complete Statement (Sess. Marks'!$BG$2,'Complete Statement (Sess. Marks'!BH34,IF($K$2='Complete Statement (Sess. Marks'!$BR$2,'Complete Statement (Sess. Marks'!BS34,IF($K$2='Complete Statement (Sess. Marks'!$CC$2,'Complete Statement (Sess. Marks'!CD34,"")))))))</f>
        <v>0</v>
      </c>
      <c r="M34" s="97">
        <f>IF($K$2='Complete Statement (Sess. Marks'!$O$2,'Complete Statement (Sess. Marks'!Q34,IF($K$2='Complete Statement (Sess. Marks'!$Z$2,'Complete Statement (Sess. Marks'!AB34,IF($K$2='Complete Statement (Sess. Marks'!$AK$2,'Complete Statement (Sess. Marks'!AM34,IF($K$2='Complete Statement (Sess. Marks'!$AV$2,'Complete Statement (Sess. Marks'!AX34,IF($K$2='Complete Statement (Sess. Marks'!$BG$2,'Complete Statement (Sess. Marks'!BI34,IF($K$2='Complete Statement (Sess. Marks'!$BR$2,'Complete Statement (Sess. Marks'!BT34,IF($K$2='Complete Statement (Sess. Marks'!$CC$2,'Complete Statement (Sess. Marks'!CE34,"")))))))</f>
        <v>0</v>
      </c>
      <c r="N34" s="97">
        <f>IF($K$2='Complete Statement (Sess. Marks'!$O$2,'Complete Statement (Sess. Marks'!R34,IF($K$2='Complete Statement (Sess. Marks'!$Z$2,'Complete Statement (Sess. Marks'!AC34,IF($K$2='Complete Statement (Sess. Marks'!$AK$2,'Complete Statement (Sess. Marks'!AN34,IF($K$2='Complete Statement (Sess. Marks'!$AV$2,'Complete Statement (Sess. Marks'!AY34,IF($K$2='Complete Statement (Sess. Marks'!$BG$2,'Complete Statement (Sess. Marks'!BJ34,IF($K$2='Complete Statement (Sess. Marks'!$BR$2,'Complete Statement (Sess. Marks'!BU34,IF($K$2='Complete Statement (Sess. Marks'!$CC$2,'Complete Statement (Sess. Marks'!CF34,"")))))))</f>
        <v>0</v>
      </c>
      <c r="O34" s="97">
        <f>IF($K$2='Complete Statement (Sess. Marks'!$O$2,'Complete Statement (Sess. Marks'!S34,IF($K$2='Complete Statement (Sess. Marks'!$Z$2,'Complete Statement (Sess. Marks'!AD34,IF($K$2='Complete Statement (Sess. Marks'!$AK$2,'Complete Statement (Sess. Marks'!AO34,IF($K$2='Complete Statement (Sess. Marks'!$AV$2,'Complete Statement (Sess. Marks'!AZ34,IF($K$2='Complete Statement (Sess. Marks'!$BG$2,'Complete Statement (Sess. Marks'!BK34,IF($K$2='Complete Statement (Sess. Marks'!$BR$2,'Complete Statement (Sess. Marks'!BV34,IF($K$2='Complete Statement (Sess. Marks'!$CC$2,'Complete Statement (Sess. Marks'!CG34,"")))))))</f>
        <v>0</v>
      </c>
      <c r="P34" s="97">
        <f>IF($K$2='Complete Statement (Sess. Marks'!$O$2,'Complete Statement (Sess. Marks'!T34,IF($K$2='Complete Statement (Sess. Marks'!$Z$2,'Complete Statement (Sess. Marks'!AE34,IF($K$2='Complete Statement (Sess. Marks'!$AK$2,'Complete Statement (Sess. Marks'!AP34,IF($K$2='Complete Statement (Sess. Marks'!$AV$2,'Complete Statement (Sess. Marks'!BA34,IF($K$2='Complete Statement (Sess. Marks'!$BG$2,'Complete Statement (Sess. Marks'!BL34,IF($K$2='Complete Statement (Sess. Marks'!$BR$2,'Complete Statement (Sess. Marks'!BW34,IF($K$2='Complete Statement (Sess. Marks'!$CC$2,'Complete Statement (Sess. Marks'!CH34,"")))))))</f>
        <v>0</v>
      </c>
      <c r="Q34" s="97">
        <f>IF($K$2='Complete Statement (Sess. Marks'!$O$2,'Complete Statement (Sess. Marks'!U34,IF($K$2='Complete Statement (Sess. Marks'!$Z$2,'Complete Statement (Sess. Marks'!AF34,IF($K$2='Complete Statement (Sess. Marks'!$AK$2,'Complete Statement (Sess. Marks'!AQ34,IF($K$2='Complete Statement (Sess. Marks'!$AV$2,'Complete Statement (Sess. Marks'!BB34,IF($K$2='Complete Statement (Sess. Marks'!$BG$2,'Complete Statement (Sess. Marks'!BM34,IF($K$2='Complete Statement (Sess. Marks'!$BR$2,'Complete Statement (Sess. Marks'!BX34,IF($K$2='Complete Statement (Sess. Marks'!$CC$2,'Complete Statement (Sess. Marks'!CI34,"")))))))</f>
        <v>0</v>
      </c>
      <c r="R34" s="97">
        <f>IF($K$2='Complete Statement (Sess. Marks'!$O$2,'Complete Statement (Sess. Marks'!V34,IF($K$2='Complete Statement (Sess. Marks'!$Z$2,'Complete Statement (Sess. Marks'!AG34,IF($K$2='Complete Statement (Sess. Marks'!$AK$2,'Complete Statement (Sess. Marks'!AR34,IF($K$2='Complete Statement (Sess. Marks'!$AV$2,'Complete Statement (Sess. Marks'!BC34,IF($K$2='Complete Statement (Sess. Marks'!$BG$2,'Complete Statement (Sess. Marks'!BN34,IF($K$2='Complete Statement (Sess. Marks'!$BR$2,'Complete Statement (Sess. Marks'!BY34,IF($K$2='Complete Statement (Sess. Marks'!$CC$2,'Complete Statement (Sess. Marks'!CJ34,"")))))))</f>
        <v>0</v>
      </c>
      <c r="S34" s="97">
        <f>IF($K$2='Complete Statement (Sess. Marks'!$O$2,'Complete Statement (Sess. Marks'!W34,IF($K$2='Complete Statement (Sess. Marks'!$Z$2,'Complete Statement (Sess. Marks'!AH34,IF($K$2='Complete Statement (Sess. Marks'!$AK$2,'Complete Statement (Sess. Marks'!AS34,IF($K$2='Complete Statement (Sess. Marks'!$AV$2,'Complete Statement (Sess. Marks'!BD34,IF($K$2='Complete Statement (Sess. Marks'!$BG$2,'Complete Statement (Sess. Marks'!BO34,IF($K$2='Complete Statement (Sess. Marks'!$BR$2,'Complete Statement (Sess. Marks'!BZ34,IF($K$2='Complete Statement (Sess. Marks'!$CC$2,'Complete Statement (Sess. Marks'!CK34,"")))))))</f>
        <v>0</v>
      </c>
      <c r="T34" s="97">
        <f>IF($K$2='Complete Statement (Sess. Marks'!$O$2,'Complete Statement (Sess. Marks'!X34,IF($K$2='Complete Statement (Sess. Marks'!$Z$2,'Complete Statement (Sess. Marks'!AI34,IF($K$2='Complete Statement (Sess. Marks'!$AK$2,'Complete Statement (Sess. Marks'!AT34,IF($K$2='Complete Statement (Sess. Marks'!$AV$2,'Complete Statement (Sess. Marks'!BE34,IF($K$2='Complete Statement (Sess. Marks'!$BG$2,'Complete Statement (Sess. Marks'!BP34,IF($K$2='Complete Statement (Sess. Marks'!$BR$2,'Complete Statement (Sess. Marks'!CA34,IF($K$2='Complete Statement (Sess. Marks'!$CC$2,'Complete Statement (Sess. Marks'!CL34,"")))))))</f>
        <v>0</v>
      </c>
      <c r="U34" s="99">
        <f>IF($K$2='Complete Statement (Sess. Marks'!$O$2,'Complete Statement (Sess. Marks'!Y34,IF($K$2='Complete Statement (Sess. Marks'!$Z$2,'Complete Statement (Sess. Marks'!AJ34,IF($K$2='Complete Statement (Sess. Marks'!$AK$2,'Complete Statement (Sess. Marks'!AU34,IF($K$2='Complete Statement (Sess. Marks'!$AV$2,'Complete Statement (Sess. Marks'!BF34,IF($K$2='Complete Statement (Sess. Marks'!$BG$2,'Complete Statement (Sess. Marks'!BQ34,IF($K$2='Complete Statement (Sess. Marks'!$BR$2,'Complete Statement (Sess. Marks'!CB34,IF($K$2='Complete Statement (Sess. Marks'!$CC$2,'Complete Statement (Sess. Marks'!CM34,"")))))))</f>
        <v>0</v>
      </c>
      <c r="V34" s="662"/>
      <c r="W34" s="163">
        <f>'Complete Statement (Sess. Marks'!DW34</f>
        <v>0</v>
      </c>
      <c r="X34" s="376">
        <f>'Complete Statement (Sess. Marks'!EA34</f>
        <v>0</v>
      </c>
      <c r="Y34" s="156">
        <f>'Complete Statement (Sess. Marks'!EE34</f>
        <v>0</v>
      </c>
      <c r="Z34" s="376">
        <f>'Complete Statement (Sess. Marks'!EI34</f>
        <v>0</v>
      </c>
      <c r="AA34" s="156">
        <f>'Complete Statement (Sess. Marks'!EM34</f>
        <v>0</v>
      </c>
      <c r="AB34" s="378">
        <f>'Complete Statement (Sess. Marks'!EQ34</f>
        <v>0</v>
      </c>
      <c r="AC34" s="372">
        <f>'Complete Statement (Sess. Marks'!EU34</f>
        <v>0</v>
      </c>
      <c r="AD34" s="155">
        <f>'Complete Statement (Sess. Marks'!EV34</f>
        <v>0</v>
      </c>
      <c r="AE34" s="58" t="str">
        <f>'Complete Statement (Sess. Marks'!EW34</f>
        <v>D</v>
      </c>
      <c r="AF34" s="384">
        <f>'Complete Statement (Sess. Marks'!EX34</f>
        <v>0</v>
      </c>
      <c r="AG34" s="385" t="str">
        <f>'Complete Statement (Sess. Marks'!EY34</f>
        <v>E</v>
      </c>
      <c r="AH34" s="57">
        <f>'Complete Statement (Sess. Marks'!EZ34</f>
        <v>0</v>
      </c>
      <c r="AI34" s="157" t="str">
        <f>'Complete Statement (Sess. Marks'!FA34</f>
        <v>E</v>
      </c>
      <c r="AJ34" s="384">
        <f>'Complete Statement (Sess. Marks'!FB34</f>
        <v>0</v>
      </c>
      <c r="AK34" s="389" t="str">
        <f>'Complete Statement (Sess. Marks'!FC34</f>
        <v>E</v>
      </c>
      <c r="AL34" s="57">
        <f>'Complete Statement (Sess. Marks'!FD34</f>
        <v>0</v>
      </c>
      <c r="AM34" s="157" t="str">
        <f>'Complete Statement (Sess. Marks'!FE34</f>
        <v>E</v>
      </c>
      <c r="AN34" s="728"/>
    </row>
    <row r="35" spans="1:40" s="24" customFormat="1" ht="17.25" customHeight="1">
      <c r="A35" s="729"/>
      <c r="B35" s="111">
        <f t="shared" si="0"/>
        <v>29</v>
      </c>
      <c r="C35" s="21">
        <f>'Marks Entry'!D37</f>
        <v>10</v>
      </c>
      <c r="D35" s="21">
        <f>'Marks Entry'!E37</f>
        <v>1752</v>
      </c>
      <c r="E35" s="132" t="str">
        <f>'Marks Entry'!F37</f>
        <v/>
      </c>
      <c r="F35" s="21">
        <f>'Marks Entry'!G37</f>
        <v>0</v>
      </c>
      <c r="G35" s="21" t="str">
        <f>'Marks Entry'!H37</f>
        <v>KOMAL KANWAR</v>
      </c>
      <c r="H35" s="21" t="str">
        <f>'Marks Entry'!I37</f>
        <v>DEVI SINGH</v>
      </c>
      <c r="I35" s="21" t="str">
        <f>'Marks Entry'!J37</f>
        <v>SURAJ KANWAR</v>
      </c>
      <c r="J35" s="113">
        <f>'Marks Entry'!K37</f>
        <v>39112</v>
      </c>
      <c r="K35" s="98">
        <f>IF($K$2='Complete Statement (Sess. Marks'!$O$2,'Complete Statement (Sess. Marks'!O35,IF($K$2='Complete Statement (Sess. Marks'!$Z$2,'Complete Statement (Sess. Marks'!Z35,IF($K$2='Complete Statement (Sess. Marks'!$AK$2,'Complete Statement (Sess. Marks'!AK35,IF($K$2='Complete Statement (Sess. Marks'!$AV$2,'Complete Statement (Sess. Marks'!AV35,IF($K$2='Complete Statement (Sess. Marks'!$BG$2,'Complete Statement (Sess. Marks'!BG35,IF($K$2='Complete Statement (Sess. Marks'!$BR$2,'Complete Statement (Sess. Marks'!BR35,IF($K$2='Complete Statement (Sess. Marks'!$CC$2,'Complete Statement (Sess. Marks'!CC35,"")))))))</f>
        <v>0</v>
      </c>
      <c r="L35" s="97">
        <f>IF($K$2='Complete Statement (Sess. Marks'!$O$2,'Complete Statement (Sess. Marks'!P35,IF($K$2='Complete Statement (Sess. Marks'!$Z$2,'Complete Statement (Sess. Marks'!AA35,IF($K$2='Complete Statement (Sess. Marks'!$AK$2,'Complete Statement (Sess. Marks'!AL35,IF($K$2='Complete Statement (Sess. Marks'!$AV$2,'Complete Statement (Sess. Marks'!AW35,IF($K$2='Complete Statement (Sess. Marks'!$BG$2,'Complete Statement (Sess. Marks'!BH35,IF($K$2='Complete Statement (Sess. Marks'!$BR$2,'Complete Statement (Sess. Marks'!BS35,IF($K$2='Complete Statement (Sess. Marks'!$CC$2,'Complete Statement (Sess. Marks'!CD35,"")))))))</f>
        <v>0</v>
      </c>
      <c r="M35" s="97">
        <f>IF($K$2='Complete Statement (Sess. Marks'!$O$2,'Complete Statement (Sess. Marks'!Q35,IF($K$2='Complete Statement (Sess. Marks'!$Z$2,'Complete Statement (Sess. Marks'!AB35,IF($K$2='Complete Statement (Sess. Marks'!$AK$2,'Complete Statement (Sess. Marks'!AM35,IF($K$2='Complete Statement (Sess. Marks'!$AV$2,'Complete Statement (Sess. Marks'!AX35,IF($K$2='Complete Statement (Sess. Marks'!$BG$2,'Complete Statement (Sess. Marks'!BI35,IF($K$2='Complete Statement (Sess. Marks'!$BR$2,'Complete Statement (Sess. Marks'!BT35,IF($K$2='Complete Statement (Sess. Marks'!$CC$2,'Complete Statement (Sess. Marks'!CE35,"")))))))</f>
        <v>0</v>
      </c>
      <c r="N35" s="97">
        <f>IF($K$2='Complete Statement (Sess. Marks'!$O$2,'Complete Statement (Sess. Marks'!R35,IF($K$2='Complete Statement (Sess. Marks'!$Z$2,'Complete Statement (Sess. Marks'!AC35,IF($K$2='Complete Statement (Sess. Marks'!$AK$2,'Complete Statement (Sess. Marks'!AN35,IF($K$2='Complete Statement (Sess. Marks'!$AV$2,'Complete Statement (Sess. Marks'!AY35,IF($K$2='Complete Statement (Sess. Marks'!$BG$2,'Complete Statement (Sess. Marks'!BJ35,IF($K$2='Complete Statement (Sess. Marks'!$BR$2,'Complete Statement (Sess. Marks'!BU35,IF($K$2='Complete Statement (Sess. Marks'!$CC$2,'Complete Statement (Sess. Marks'!CF35,"")))))))</f>
        <v>0</v>
      </c>
      <c r="O35" s="97">
        <f>IF($K$2='Complete Statement (Sess. Marks'!$O$2,'Complete Statement (Sess. Marks'!S35,IF($K$2='Complete Statement (Sess. Marks'!$Z$2,'Complete Statement (Sess. Marks'!AD35,IF($K$2='Complete Statement (Sess. Marks'!$AK$2,'Complete Statement (Sess. Marks'!AO35,IF($K$2='Complete Statement (Sess. Marks'!$AV$2,'Complete Statement (Sess. Marks'!AZ35,IF($K$2='Complete Statement (Sess. Marks'!$BG$2,'Complete Statement (Sess. Marks'!BK35,IF($K$2='Complete Statement (Sess. Marks'!$BR$2,'Complete Statement (Sess. Marks'!BV35,IF($K$2='Complete Statement (Sess. Marks'!$CC$2,'Complete Statement (Sess. Marks'!CG35,"")))))))</f>
        <v>0</v>
      </c>
      <c r="P35" s="97">
        <f>IF($K$2='Complete Statement (Sess. Marks'!$O$2,'Complete Statement (Sess. Marks'!T35,IF($K$2='Complete Statement (Sess. Marks'!$Z$2,'Complete Statement (Sess. Marks'!AE35,IF($K$2='Complete Statement (Sess. Marks'!$AK$2,'Complete Statement (Sess. Marks'!AP35,IF($K$2='Complete Statement (Sess. Marks'!$AV$2,'Complete Statement (Sess. Marks'!BA35,IF($K$2='Complete Statement (Sess. Marks'!$BG$2,'Complete Statement (Sess. Marks'!BL35,IF($K$2='Complete Statement (Sess. Marks'!$BR$2,'Complete Statement (Sess. Marks'!BW35,IF($K$2='Complete Statement (Sess. Marks'!$CC$2,'Complete Statement (Sess. Marks'!CH35,"")))))))</f>
        <v>0</v>
      </c>
      <c r="Q35" s="97">
        <f>IF($K$2='Complete Statement (Sess. Marks'!$O$2,'Complete Statement (Sess. Marks'!U35,IF($K$2='Complete Statement (Sess. Marks'!$Z$2,'Complete Statement (Sess. Marks'!AF35,IF($K$2='Complete Statement (Sess. Marks'!$AK$2,'Complete Statement (Sess. Marks'!AQ35,IF($K$2='Complete Statement (Sess. Marks'!$AV$2,'Complete Statement (Sess. Marks'!BB35,IF($K$2='Complete Statement (Sess. Marks'!$BG$2,'Complete Statement (Sess. Marks'!BM35,IF($K$2='Complete Statement (Sess. Marks'!$BR$2,'Complete Statement (Sess. Marks'!BX35,IF($K$2='Complete Statement (Sess. Marks'!$CC$2,'Complete Statement (Sess. Marks'!CI35,"")))))))</f>
        <v>0</v>
      </c>
      <c r="R35" s="97">
        <f>IF($K$2='Complete Statement (Sess. Marks'!$O$2,'Complete Statement (Sess. Marks'!V35,IF($K$2='Complete Statement (Sess. Marks'!$Z$2,'Complete Statement (Sess. Marks'!AG35,IF($K$2='Complete Statement (Sess. Marks'!$AK$2,'Complete Statement (Sess. Marks'!AR35,IF($K$2='Complete Statement (Sess. Marks'!$AV$2,'Complete Statement (Sess. Marks'!BC35,IF($K$2='Complete Statement (Sess. Marks'!$BG$2,'Complete Statement (Sess. Marks'!BN35,IF($K$2='Complete Statement (Sess. Marks'!$BR$2,'Complete Statement (Sess. Marks'!BY35,IF($K$2='Complete Statement (Sess. Marks'!$CC$2,'Complete Statement (Sess. Marks'!CJ35,"")))))))</f>
        <v>0</v>
      </c>
      <c r="S35" s="97">
        <f>IF($K$2='Complete Statement (Sess. Marks'!$O$2,'Complete Statement (Sess. Marks'!W35,IF($K$2='Complete Statement (Sess. Marks'!$Z$2,'Complete Statement (Sess. Marks'!AH35,IF($K$2='Complete Statement (Sess. Marks'!$AK$2,'Complete Statement (Sess. Marks'!AS35,IF($K$2='Complete Statement (Sess. Marks'!$AV$2,'Complete Statement (Sess. Marks'!BD35,IF($K$2='Complete Statement (Sess. Marks'!$BG$2,'Complete Statement (Sess. Marks'!BO35,IF($K$2='Complete Statement (Sess. Marks'!$BR$2,'Complete Statement (Sess. Marks'!BZ35,IF($K$2='Complete Statement (Sess. Marks'!$CC$2,'Complete Statement (Sess. Marks'!CK35,"")))))))</f>
        <v>0</v>
      </c>
      <c r="T35" s="97">
        <f>IF($K$2='Complete Statement (Sess. Marks'!$O$2,'Complete Statement (Sess. Marks'!X35,IF($K$2='Complete Statement (Sess. Marks'!$Z$2,'Complete Statement (Sess. Marks'!AI35,IF($K$2='Complete Statement (Sess. Marks'!$AK$2,'Complete Statement (Sess. Marks'!AT35,IF($K$2='Complete Statement (Sess. Marks'!$AV$2,'Complete Statement (Sess. Marks'!BE35,IF($K$2='Complete Statement (Sess. Marks'!$BG$2,'Complete Statement (Sess. Marks'!BP35,IF($K$2='Complete Statement (Sess. Marks'!$BR$2,'Complete Statement (Sess. Marks'!CA35,IF($K$2='Complete Statement (Sess. Marks'!$CC$2,'Complete Statement (Sess. Marks'!CL35,"")))))))</f>
        <v>0</v>
      </c>
      <c r="U35" s="99">
        <f>IF($K$2='Complete Statement (Sess. Marks'!$O$2,'Complete Statement (Sess. Marks'!Y35,IF($K$2='Complete Statement (Sess. Marks'!$Z$2,'Complete Statement (Sess. Marks'!AJ35,IF($K$2='Complete Statement (Sess. Marks'!$AK$2,'Complete Statement (Sess. Marks'!AU35,IF($K$2='Complete Statement (Sess. Marks'!$AV$2,'Complete Statement (Sess. Marks'!BF35,IF($K$2='Complete Statement (Sess. Marks'!$BG$2,'Complete Statement (Sess. Marks'!BQ35,IF($K$2='Complete Statement (Sess. Marks'!$BR$2,'Complete Statement (Sess. Marks'!CB35,IF($K$2='Complete Statement (Sess. Marks'!$CC$2,'Complete Statement (Sess. Marks'!CM35,"")))))))</f>
        <v>0</v>
      </c>
      <c r="V35" s="662"/>
      <c r="W35" s="163">
        <f>'Complete Statement (Sess. Marks'!DW35</f>
        <v>0</v>
      </c>
      <c r="X35" s="376">
        <f>'Complete Statement (Sess. Marks'!EA35</f>
        <v>0</v>
      </c>
      <c r="Y35" s="156">
        <f>'Complete Statement (Sess. Marks'!EE35</f>
        <v>0</v>
      </c>
      <c r="Z35" s="376">
        <f>'Complete Statement (Sess. Marks'!EI35</f>
        <v>0</v>
      </c>
      <c r="AA35" s="156">
        <f>'Complete Statement (Sess. Marks'!EM35</f>
        <v>0</v>
      </c>
      <c r="AB35" s="378">
        <f>'Complete Statement (Sess. Marks'!EQ35</f>
        <v>0</v>
      </c>
      <c r="AC35" s="372">
        <f>'Complete Statement (Sess. Marks'!EU35</f>
        <v>0</v>
      </c>
      <c r="AD35" s="155">
        <f>'Complete Statement (Sess. Marks'!EV35</f>
        <v>0</v>
      </c>
      <c r="AE35" s="58" t="str">
        <f>'Complete Statement (Sess. Marks'!EW35</f>
        <v>D</v>
      </c>
      <c r="AF35" s="384">
        <f>'Complete Statement (Sess. Marks'!EX35</f>
        <v>0</v>
      </c>
      <c r="AG35" s="385" t="str">
        <f>'Complete Statement (Sess. Marks'!EY35</f>
        <v>E</v>
      </c>
      <c r="AH35" s="57">
        <f>'Complete Statement (Sess. Marks'!EZ35</f>
        <v>0</v>
      </c>
      <c r="AI35" s="157" t="str">
        <f>'Complete Statement (Sess. Marks'!FA35</f>
        <v>E</v>
      </c>
      <c r="AJ35" s="384">
        <f>'Complete Statement (Sess. Marks'!FB35</f>
        <v>0</v>
      </c>
      <c r="AK35" s="389" t="str">
        <f>'Complete Statement (Sess. Marks'!FC35</f>
        <v>E</v>
      </c>
      <c r="AL35" s="57">
        <f>'Complete Statement (Sess. Marks'!FD35</f>
        <v>0</v>
      </c>
      <c r="AM35" s="157" t="str">
        <f>'Complete Statement (Sess. Marks'!FE35</f>
        <v>E</v>
      </c>
      <c r="AN35" s="728"/>
    </row>
    <row r="36" spans="1:40" s="24" customFormat="1" ht="17.25" customHeight="1">
      <c r="A36" s="729"/>
      <c r="B36" s="111">
        <f t="shared" si="0"/>
        <v>30</v>
      </c>
      <c r="C36" s="21">
        <f>'Marks Entry'!D38</f>
        <v>10</v>
      </c>
      <c r="D36" s="21">
        <f>'Marks Entry'!E38</f>
        <v>1345</v>
      </c>
      <c r="E36" s="132" t="str">
        <f>'Marks Entry'!F38</f>
        <v/>
      </c>
      <c r="F36" s="21">
        <f>'Marks Entry'!G38</f>
        <v>0</v>
      </c>
      <c r="G36" s="21" t="str">
        <f>'Marks Entry'!H38</f>
        <v>KOUSHALYA</v>
      </c>
      <c r="H36" s="21" t="str">
        <f>'Marks Entry'!I38</f>
        <v>HARAMAN RAM</v>
      </c>
      <c r="I36" s="21" t="str">
        <f>'Marks Entry'!J38</f>
        <v>PAPPU DEVI</v>
      </c>
      <c r="J36" s="113">
        <f>'Marks Entry'!K38</f>
        <v>40019</v>
      </c>
      <c r="K36" s="98">
        <f>IF($K$2='Complete Statement (Sess. Marks'!$O$2,'Complete Statement (Sess. Marks'!O36,IF($K$2='Complete Statement (Sess. Marks'!$Z$2,'Complete Statement (Sess. Marks'!Z36,IF($K$2='Complete Statement (Sess. Marks'!$AK$2,'Complete Statement (Sess. Marks'!AK36,IF($K$2='Complete Statement (Sess. Marks'!$AV$2,'Complete Statement (Sess. Marks'!AV36,IF($K$2='Complete Statement (Sess. Marks'!$BG$2,'Complete Statement (Sess. Marks'!BG36,IF($K$2='Complete Statement (Sess. Marks'!$BR$2,'Complete Statement (Sess. Marks'!BR36,IF($K$2='Complete Statement (Sess. Marks'!$CC$2,'Complete Statement (Sess. Marks'!CC36,"")))))))</f>
        <v>0</v>
      </c>
      <c r="L36" s="97">
        <f>IF($K$2='Complete Statement (Sess. Marks'!$O$2,'Complete Statement (Sess. Marks'!P36,IF($K$2='Complete Statement (Sess. Marks'!$Z$2,'Complete Statement (Sess. Marks'!AA36,IF($K$2='Complete Statement (Sess. Marks'!$AK$2,'Complete Statement (Sess. Marks'!AL36,IF($K$2='Complete Statement (Sess. Marks'!$AV$2,'Complete Statement (Sess. Marks'!AW36,IF($K$2='Complete Statement (Sess. Marks'!$BG$2,'Complete Statement (Sess. Marks'!BH36,IF($K$2='Complete Statement (Sess. Marks'!$BR$2,'Complete Statement (Sess. Marks'!BS36,IF($K$2='Complete Statement (Sess. Marks'!$CC$2,'Complete Statement (Sess. Marks'!CD36,"")))))))</f>
        <v>0</v>
      </c>
      <c r="M36" s="97">
        <f>IF($K$2='Complete Statement (Sess. Marks'!$O$2,'Complete Statement (Sess. Marks'!Q36,IF($K$2='Complete Statement (Sess. Marks'!$Z$2,'Complete Statement (Sess. Marks'!AB36,IF($K$2='Complete Statement (Sess. Marks'!$AK$2,'Complete Statement (Sess. Marks'!AM36,IF($K$2='Complete Statement (Sess. Marks'!$AV$2,'Complete Statement (Sess. Marks'!AX36,IF($K$2='Complete Statement (Sess. Marks'!$BG$2,'Complete Statement (Sess. Marks'!BI36,IF($K$2='Complete Statement (Sess. Marks'!$BR$2,'Complete Statement (Sess. Marks'!BT36,IF($K$2='Complete Statement (Sess. Marks'!$CC$2,'Complete Statement (Sess. Marks'!CE36,"")))))))</f>
        <v>0</v>
      </c>
      <c r="N36" s="97">
        <f>IF($K$2='Complete Statement (Sess. Marks'!$O$2,'Complete Statement (Sess. Marks'!R36,IF($K$2='Complete Statement (Sess. Marks'!$Z$2,'Complete Statement (Sess. Marks'!AC36,IF($K$2='Complete Statement (Sess. Marks'!$AK$2,'Complete Statement (Sess. Marks'!AN36,IF($K$2='Complete Statement (Sess. Marks'!$AV$2,'Complete Statement (Sess. Marks'!AY36,IF($K$2='Complete Statement (Sess. Marks'!$BG$2,'Complete Statement (Sess. Marks'!BJ36,IF($K$2='Complete Statement (Sess. Marks'!$BR$2,'Complete Statement (Sess. Marks'!BU36,IF($K$2='Complete Statement (Sess. Marks'!$CC$2,'Complete Statement (Sess. Marks'!CF36,"")))))))</f>
        <v>0</v>
      </c>
      <c r="O36" s="97">
        <f>IF($K$2='Complete Statement (Sess. Marks'!$O$2,'Complete Statement (Sess. Marks'!S36,IF($K$2='Complete Statement (Sess. Marks'!$Z$2,'Complete Statement (Sess. Marks'!AD36,IF($K$2='Complete Statement (Sess. Marks'!$AK$2,'Complete Statement (Sess. Marks'!AO36,IF($K$2='Complete Statement (Sess. Marks'!$AV$2,'Complete Statement (Sess. Marks'!AZ36,IF($K$2='Complete Statement (Sess. Marks'!$BG$2,'Complete Statement (Sess. Marks'!BK36,IF($K$2='Complete Statement (Sess. Marks'!$BR$2,'Complete Statement (Sess. Marks'!BV36,IF($K$2='Complete Statement (Sess. Marks'!$CC$2,'Complete Statement (Sess. Marks'!CG36,"")))))))</f>
        <v>0</v>
      </c>
      <c r="P36" s="97">
        <f>IF($K$2='Complete Statement (Sess. Marks'!$O$2,'Complete Statement (Sess. Marks'!T36,IF($K$2='Complete Statement (Sess. Marks'!$Z$2,'Complete Statement (Sess. Marks'!AE36,IF($K$2='Complete Statement (Sess. Marks'!$AK$2,'Complete Statement (Sess. Marks'!AP36,IF($K$2='Complete Statement (Sess. Marks'!$AV$2,'Complete Statement (Sess. Marks'!BA36,IF($K$2='Complete Statement (Sess. Marks'!$BG$2,'Complete Statement (Sess. Marks'!BL36,IF($K$2='Complete Statement (Sess. Marks'!$BR$2,'Complete Statement (Sess. Marks'!BW36,IF($K$2='Complete Statement (Sess. Marks'!$CC$2,'Complete Statement (Sess. Marks'!CH36,"")))))))</f>
        <v>0</v>
      </c>
      <c r="Q36" s="97">
        <f>IF($K$2='Complete Statement (Sess. Marks'!$O$2,'Complete Statement (Sess. Marks'!U36,IF($K$2='Complete Statement (Sess. Marks'!$Z$2,'Complete Statement (Sess. Marks'!AF36,IF($K$2='Complete Statement (Sess. Marks'!$AK$2,'Complete Statement (Sess. Marks'!AQ36,IF($K$2='Complete Statement (Sess. Marks'!$AV$2,'Complete Statement (Sess. Marks'!BB36,IF($K$2='Complete Statement (Sess. Marks'!$BG$2,'Complete Statement (Sess. Marks'!BM36,IF($K$2='Complete Statement (Sess. Marks'!$BR$2,'Complete Statement (Sess. Marks'!BX36,IF($K$2='Complete Statement (Sess. Marks'!$CC$2,'Complete Statement (Sess. Marks'!CI36,"")))))))</f>
        <v>0</v>
      </c>
      <c r="R36" s="97">
        <f>IF($K$2='Complete Statement (Sess. Marks'!$O$2,'Complete Statement (Sess. Marks'!V36,IF($K$2='Complete Statement (Sess. Marks'!$Z$2,'Complete Statement (Sess. Marks'!AG36,IF($K$2='Complete Statement (Sess. Marks'!$AK$2,'Complete Statement (Sess. Marks'!AR36,IF($K$2='Complete Statement (Sess. Marks'!$AV$2,'Complete Statement (Sess. Marks'!BC36,IF($K$2='Complete Statement (Sess. Marks'!$BG$2,'Complete Statement (Sess. Marks'!BN36,IF($K$2='Complete Statement (Sess. Marks'!$BR$2,'Complete Statement (Sess. Marks'!BY36,IF($K$2='Complete Statement (Sess. Marks'!$CC$2,'Complete Statement (Sess. Marks'!CJ36,"")))))))</f>
        <v>0</v>
      </c>
      <c r="S36" s="97">
        <f>IF($K$2='Complete Statement (Sess. Marks'!$O$2,'Complete Statement (Sess. Marks'!W36,IF($K$2='Complete Statement (Sess. Marks'!$Z$2,'Complete Statement (Sess. Marks'!AH36,IF($K$2='Complete Statement (Sess. Marks'!$AK$2,'Complete Statement (Sess. Marks'!AS36,IF($K$2='Complete Statement (Sess. Marks'!$AV$2,'Complete Statement (Sess. Marks'!BD36,IF($K$2='Complete Statement (Sess. Marks'!$BG$2,'Complete Statement (Sess. Marks'!BO36,IF($K$2='Complete Statement (Sess. Marks'!$BR$2,'Complete Statement (Sess. Marks'!BZ36,IF($K$2='Complete Statement (Sess. Marks'!$CC$2,'Complete Statement (Sess. Marks'!CK36,"")))))))</f>
        <v>0</v>
      </c>
      <c r="T36" s="97">
        <f>IF($K$2='Complete Statement (Sess. Marks'!$O$2,'Complete Statement (Sess. Marks'!X36,IF($K$2='Complete Statement (Sess. Marks'!$Z$2,'Complete Statement (Sess. Marks'!AI36,IF($K$2='Complete Statement (Sess. Marks'!$AK$2,'Complete Statement (Sess. Marks'!AT36,IF($K$2='Complete Statement (Sess. Marks'!$AV$2,'Complete Statement (Sess. Marks'!BE36,IF($K$2='Complete Statement (Sess. Marks'!$BG$2,'Complete Statement (Sess. Marks'!BP36,IF($K$2='Complete Statement (Sess. Marks'!$BR$2,'Complete Statement (Sess. Marks'!CA36,IF($K$2='Complete Statement (Sess. Marks'!$CC$2,'Complete Statement (Sess. Marks'!CL36,"")))))))</f>
        <v>0</v>
      </c>
      <c r="U36" s="99">
        <f>IF($K$2='Complete Statement (Sess. Marks'!$O$2,'Complete Statement (Sess. Marks'!Y36,IF($K$2='Complete Statement (Sess. Marks'!$Z$2,'Complete Statement (Sess. Marks'!AJ36,IF($K$2='Complete Statement (Sess. Marks'!$AK$2,'Complete Statement (Sess. Marks'!AU36,IF($K$2='Complete Statement (Sess. Marks'!$AV$2,'Complete Statement (Sess. Marks'!BF36,IF($K$2='Complete Statement (Sess. Marks'!$BG$2,'Complete Statement (Sess. Marks'!BQ36,IF($K$2='Complete Statement (Sess. Marks'!$BR$2,'Complete Statement (Sess. Marks'!CB36,IF($K$2='Complete Statement (Sess. Marks'!$CC$2,'Complete Statement (Sess. Marks'!CM36,"")))))))</f>
        <v>0</v>
      </c>
      <c r="V36" s="662"/>
      <c r="W36" s="163">
        <f>'Complete Statement (Sess. Marks'!DW36</f>
        <v>0</v>
      </c>
      <c r="X36" s="376">
        <f>'Complete Statement (Sess. Marks'!EA36</f>
        <v>0</v>
      </c>
      <c r="Y36" s="156">
        <f>'Complete Statement (Sess. Marks'!EE36</f>
        <v>0</v>
      </c>
      <c r="Z36" s="376">
        <f>'Complete Statement (Sess. Marks'!EI36</f>
        <v>0</v>
      </c>
      <c r="AA36" s="156">
        <f>'Complete Statement (Sess. Marks'!EM36</f>
        <v>0</v>
      </c>
      <c r="AB36" s="378">
        <f>'Complete Statement (Sess. Marks'!EQ36</f>
        <v>0</v>
      </c>
      <c r="AC36" s="372">
        <f>'Complete Statement (Sess. Marks'!EU36</f>
        <v>0</v>
      </c>
      <c r="AD36" s="155">
        <f>'Complete Statement (Sess. Marks'!EV36</f>
        <v>0</v>
      </c>
      <c r="AE36" s="58" t="str">
        <f>'Complete Statement (Sess. Marks'!EW36</f>
        <v>D</v>
      </c>
      <c r="AF36" s="384">
        <f>'Complete Statement (Sess. Marks'!EX36</f>
        <v>0</v>
      </c>
      <c r="AG36" s="385" t="str">
        <f>'Complete Statement (Sess. Marks'!EY36</f>
        <v>E</v>
      </c>
      <c r="AH36" s="57">
        <f>'Complete Statement (Sess. Marks'!EZ36</f>
        <v>0</v>
      </c>
      <c r="AI36" s="157" t="str">
        <f>'Complete Statement (Sess. Marks'!FA36</f>
        <v>E</v>
      </c>
      <c r="AJ36" s="384">
        <f>'Complete Statement (Sess. Marks'!FB36</f>
        <v>0</v>
      </c>
      <c r="AK36" s="389" t="str">
        <f>'Complete Statement (Sess. Marks'!FC36</f>
        <v>E</v>
      </c>
      <c r="AL36" s="57">
        <f>'Complete Statement (Sess. Marks'!FD36</f>
        <v>0</v>
      </c>
      <c r="AM36" s="157" t="str">
        <f>'Complete Statement (Sess. Marks'!FE36</f>
        <v>E</v>
      </c>
      <c r="AN36" s="728"/>
    </row>
    <row r="37" spans="1:40" s="24" customFormat="1" ht="17.25" customHeight="1">
      <c r="A37" s="729"/>
      <c r="B37" s="111">
        <f t="shared" si="0"/>
        <v>31</v>
      </c>
      <c r="C37" s="21">
        <f>'Marks Entry'!D39</f>
        <v>10</v>
      </c>
      <c r="D37" s="21">
        <f>'Marks Entry'!E39</f>
        <v>1363</v>
      </c>
      <c r="E37" s="132" t="str">
        <f>'Marks Entry'!F39</f>
        <v/>
      </c>
      <c r="F37" s="21">
        <f>'Marks Entry'!G39</f>
        <v>0</v>
      </c>
      <c r="G37" s="21" t="str">
        <f>'Marks Entry'!H39</f>
        <v>KULDEEP SINGH</v>
      </c>
      <c r="H37" s="21" t="str">
        <f>'Marks Entry'!I39</f>
        <v>AVAR DAN</v>
      </c>
      <c r="I37" s="21" t="str">
        <f>'Marks Entry'!J39</f>
        <v>RUKMA KANWAR</v>
      </c>
      <c r="J37" s="113">
        <f>'Marks Entry'!K39</f>
        <v>38908</v>
      </c>
      <c r="K37" s="98">
        <f>IF($K$2='Complete Statement (Sess. Marks'!$O$2,'Complete Statement (Sess. Marks'!O37,IF($K$2='Complete Statement (Sess. Marks'!$Z$2,'Complete Statement (Sess. Marks'!Z37,IF($K$2='Complete Statement (Sess. Marks'!$AK$2,'Complete Statement (Sess. Marks'!AK37,IF($K$2='Complete Statement (Sess. Marks'!$AV$2,'Complete Statement (Sess. Marks'!AV37,IF($K$2='Complete Statement (Sess. Marks'!$BG$2,'Complete Statement (Sess. Marks'!BG37,IF($K$2='Complete Statement (Sess. Marks'!$BR$2,'Complete Statement (Sess. Marks'!BR37,IF($K$2='Complete Statement (Sess. Marks'!$CC$2,'Complete Statement (Sess. Marks'!CC37,"")))))))</f>
        <v>0</v>
      </c>
      <c r="L37" s="97">
        <f>IF($K$2='Complete Statement (Sess. Marks'!$O$2,'Complete Statement (Sess. Marks'!P37,IF($K$2='Complete Statement (Sess. Marks'!$Z$2,'Complete Statement (Sess. Marks'!AA37,IF($K$2='Complete Statement (Sess. Marks'!$AK$2,'Complete Statement (Sess. Marks'!AL37,IF($K$2='Complete Statement (Sess. Marks'!$AV$2,'Complete Statement (Sess. Marks'!AW37,IF($K$2='Complete Statement (Sess. Marks'!$BG$2,'Complete Statement (Sess. Marks'!BH37,IF($K$2='Complete Statement (Sess. Marks'!$BR$2,'Complete Statement (Sess. Marks'!BS37,IF($K$2='Complete Statement (Sess. Marks'!$CC$2,'Complete Statement (Sess. Marks'!CD37,"")))))))</f>
        <v>0</v>
      </c>
      <c r="M37" s="97">
        <f>IF($K$2='Complete Statement (Sess. Marks'!$O$2,'Complete Statement (Sess. Marks'!Q37,IF($K$2='Complete Statement (Sess. Marks'!$Z$2,'Complete Statement (Sess. Marks'!AB37,IF($K$2='Complete Statement (Sess. Marks'!$AK$2,'Complete Statement (Sess. Marks'!AM37,IF($K$2='Complete Statement (Sess. Marks'!$AV$2,'Complete Statement (Sess. Marks'!AX37,IF($K$2='Complete Statement (Sess. Marks'!$BG$2,'Complete Statement (Sess. Marks'!BI37,IF($K$2='Complete Statement (Sess. Marks'!$BR$2,'Complete Statement (Sess. Marks'!BT37,IF($K$2='Complete Statement (Sess. Marks'!$CC$2,'Complete Statement (Sess. Marks'!CE37,"")))))))</f>
        <v>0</v>
      </c>
      <c r="N37" s="97">
        <f>IF($K$2='Complete Statement (Sess. Marks'!$O$2,'Complete Statement (Sess. Marks'!R37,IF($K$2='Complete Statement (Sess. Marks'!$Z$2,'Complete Statement (Sess. Marks'!AC37,IF($K$2='Complete Statement (Sess. Marks'!$AK$2,'Complete Statement (Sess. Marks'!AN37,IF($K$2='Complete Statement (Sess. Marks'!$AV$2,'Complete Statement (Sess. Marks'!AY37,IF($K$2='Complete Statement (Sess. Marks'!$BG$2,'Complete Statement (Sess. Marks'!BJ37,IF($K$2='Complete Statement (Sess. Marks'!$BR$2,'Complete Statement (Sess. Marks'!BU37,IF($K$2='Complete Statement (Sess. Marks'!$CC$2,'Complete Statement (Sess. Marks'!CF37,"")))))))</f>
        <v>0</v>
      </c>
      <c r="O37" s="97">
        <f>IF($K$2='Complete Statement (Sess. Marks'!$O$2,'Complete Statement (Sess. Marks'!S37,IF($K$2='Complete Statement (Sess. Marks'!$Z$2,'Complete Statement (Sess. Marks'!AD37,IF($K$2='Complete Statement (Sess. Marks'!$AK$2,'Complete Statement (Sess. Marks'!AO37,IF($K$2='Complete Statement (Sess. Marks'!$AV$2,'Complete Statement (Sess. Marks'!AZ37,IF($K$2='Complete Statement (Sess. Marks'!$BG$2,'Complete Statement (Sess. Marks'!BK37,IF($K$2='Complete Statement (Sess. Marks'!$BR$2,'Complete Statement (Sess. Marks'!BV37,IF($K$2='Complete Statement (Sess. Marks'!$CC$2,'Complete Statement (Sess. Marks'!CG37,"")))))))</f>
        <v>0</v>
      </c>
      <c r="P37" s="97">
        <f>IF($K$2='Complete Statement (Sess. Marks'!$O$2,'Complete Statement (Sess. Marks'!T37,IF($K$2='Complete Statement (Sess. Marks'!$Z$2,'Complete Statement (Sess. Marks'!AE37,IF($K$2='Complete Statement (Sess. Marks'!$AK$2,'Complete Statement (Sess. Marks'!AP37,IF($K$2='Complete Statement (Sess. Marks'!$AV$2,'Complete Statement (Sess. Marks'!BA37,IF($K$2='Complete Statement (Sess. Marks'!$BG$2,'Complete Statement (Sess. Marks'!BL37,IF($K$2='Complete Statement (Sess. Marks'!$BR$2,'Complete Statement (Sess. Marks'!BW37,IF($K$2='Complete Statement (Sess. Marks'!$CC$2,'Complete Statement (Sess. Marks'!CH37,"")))))))</f>
        <v>0</v>
      </c>
      <c r="Q37" s="97">
        <f>IF($K$2='Complete Statement (Sess. Marks'!$O$2,'Complete Statement (Sess. Marks'!U37,IF($K$2='Complete Statement (Sess. Marks'!$Z$2,'Complete Statement (Sess. Marks'!AF37,IF($K$2='Complete Statement (Sess. Marks'!$AK$2,'Complete Statement (Sess. Marks'!AQ37,IF($K$2='Complete Statement (Sess. Marks'!$AV$2,'Complete Statement (Sess. Marks'!BB37,IF($K$2='Complete Statement (Sess. Marks'!$BG$2,'Complete Statement (Sess. Marks'!BM37,IF($K$2='Complete Statement (Sess. Marks'!$BR$2,'Complete Statement (Sess. Marks'!BX37,IF($K$2='Complete Statement (Sess. Marks'!$CC$2,'Complete Statement (Sess. Marks'!CI37,"")))))))</f>
        <v>0</v>
      </c>
      <c r="R37" s="97">
        <f>IF($K$2='Complete Statement (Sess. Marks'!$O$2,'Complete Statement (Sess. Marks'!V37,IF($K$2='Complete Statement (Sess. Marks'!$Z$2,'Complete Statement (Sess. Marks'!AG37,IF($K$2='Complete Statement (Sess. Marks'!$AK$2,'Complete Statement (Sess. Marks'!AR37,IF($K$2='Complete Statement (Sess. Marks'!$AV$2,'Complete Statement (Sess. Marks'!BC37,IF($K$2='Complete Statement (Sess. Marks'!$BG$2,'Complete Statement (Sess. Marks'!BN37,IF($K$2='Complete Statement (Sess. Marks'!$BR$2,'Complete Statement (Sess. Marks'!BY37,IF($K$2='Complete Statement (Sess. Marks'!$CC$2,'Complete Statement (Sess. Marks'!CJ37,"")))))))</f>
        <v>0</v>
      </c>
      <c r="S37" s="97">
        <f>IF($K$2='Complete Statement (Sess. Marks'!$O$2,'Complete Statement (Sess. Marks'!W37,IF($K$2='Complete Statement (Sess. Marks'!$Z$2,'Complete Statement (Sess. Marks'!AH37,IF($K$2='Complete Statement (Sess. Marks'!$AK$2,'Complete Statement (Sess. Marks'!AS37,IF($K$2='Complete Statement (Sess. Marks'!$AV$2,'Complete Statement (Sess. Marks'!BD37,IF($K$2='Complete Statement (Sess. Marks'!$BG$2,'Complete Statement (Sess. Marks'!BO37,IF($K$2='Complete Statement (Sess. Marks'!$BR$2,'Complete Statement (Sess. Marks'!BZ37,IF($K$2='Complete Statement (Sess. Marks'!$CC$2,'Complete Statement (Sess. Marks'!CK37,"")))))))</f>
        <v>0</v>
      </c>
      <c r="T37" s="97">
        <f>IF($K$2='Complete Statement (Sess. Marks'!$O$2,'Complete Statement (Sess. Marks'!X37,IF($K$2='Complete Statement (Sess. Marks'!$Z$2,'Complete Statement (Sess. Marks'!AI37,IF($K$2='Complete Statement (Sess. Marks'!$AK$2,'Complete Statement (Sess. Marks'!AT37,IF($K$2='Complete Statement (Sess. Marks'!$AV$2,'Complete Statement (Sess. Marks'!BE37,IF($K$2='Complete Statement (Sess. Marks'!$BG$2,'Complete Statement (Sess. Marks'!BP37,IF($K$2='Complete Statement (Sess. Marks'!$BR$2,'Complete Statement (Sess. Marks'!CA37,IF($K$2='Complete Statement (Sess. Marks'!$CC$2,'Complete Statement (Sess. Marks'!CL37,"")))))))</f>
        <v>0</v>
      </c>
      <c r="U37" s="99">
        <f>IF($K$2='Complete Statement (Sess. Marks'!$O$2,'Complete Statement (Sess. Marks'!Y37,IF($K$2='Complete Statement (Sess. Marks'!$Z$2,'Complete Statement (Sess. Marks'!AJ37,IF($K$2='Complete Statement (Sess. Marks'!$AK$2,'Complete Statement (Sess. Marks'!AU37,IF($K$2='Complete Statement (Sess. Marks'!$AV$2,'Complete Statement (Sess. Marks'!BF37,IF($K$2='Complete Statement (Sess. Marks'!$BG$2,'Complete Statement (Sess. Marks'!BQ37,IF($K$2='Complete Statement (Sess. Marks'!$BR$2,'Complete Statement (Sess. Marks'!CB37,IF($K$2='Complete Statement (Sess. Marks'!$CC$2,'Complete Statement (Sess. Marks'!CM37,"")))))))</f>
        <v>0</v>
      </c>
      <c r="V37" s="662"/>
      <c r="W37" s="163">
        <f>'Complete Statement (Sess. Marks'!DW37</f>
        <v>0</v>
      </c>
      <c r="X37" s="376">
        <f>'Complete Statement (Sess. Marks'!EA37</f>
        <v>0</v>
      </c>
      <c r="Y37" s="156">
        <f>'Complete Statement (Sess. Marks'!EE37</f>
        <v>0</v>
      </c>
      <c r="Z37" s="376">
        <f>'Complete Statement (Sess. Marks'!EI37</f>
        <v>0</v>
      </c>
      <c r="AA37" s="156">
        <f>'Complete Statement (Sess. Marks'!EM37</f>
        <v>0</v>
      </c>
      <c r="AB37" s="378">
        <f>'Complete Statement (Sess. Marks'!EQ37</f>
        <v>0</v>
      </c>
      <c r="AC37" s="372">
        <f>'Complete Statement (Sess. Marks'!EU37</f>
        <v>0</v>
      </c>
      <c r="AD37" s="155">
        <f>'Complete Statement (Sess. Marks'!EV37</f>
        <v>0</v>
      </c>
      <c r="AE37" s="58" t="str">
        <f>'Complete Statement (Sess. Marks'!EW37</f>
        <v>D</v>
      </c>
      <c r="AF37" s="384">
        <f>'Complete Statement (Sess. Marks'!EX37</f>
        <v>0</v>
      </c>
      <c r="AG37" s="385" t="str">
        <f>'Complete Statement (Sess. Marks'!EY37</f>
        <v>E</v>
      </c>
      <c r="AH37" s="57">
        <f>'Complete Statement (Sess. Marks'!EZ37</f>
        <v>0</v>
      </c>
      <c r="AI37" s="157" t="str">
        <f>'Complete Statement (Sess. Marks'!FA37</f>
        <v>E</v>
      </c>
      <c r="AJ37" s="384">
        <f>'Complete Statement (Sess. Marks'!FB37</f>
        <v>0</v>
      </c>
      <c r="AK37" s="389" t="str">
        <f>'Complete Statement (Sess. Marks'!FC37</f>
        <v>E</v>
      </c>
      <c r="AL37" s="57">
        <f>'Complete Statement (Sess. Marks'!FD37</f>
        <v>0</v>
      </c>
      <c r="AM37" s="157" t="str">
        <f>'Complete Statement (Sess. Marks'!FE37</f>
        <v>E</v>
      </c>
      <c r="AN37" s="728"/>
    </row>
    <row r="38" spans="1:40" s="24" customFormat="1" ht="17.25" customHeight="1">
      <c r="A38" s="729"/>
      <c r="B38" s="111">
        <f t="shared" si="0"/>
        <v>32</v>
      </c>
      <c r="C38" s="21">
        <f>'Marks Entry'!D40</f>
        <v>10</v>
      </c>
      <c r="D38" s="21">
        <f>'Marks Entry'!E40</f>
        <v>1898</v>
      </c>
      <c r="E38" s="132" t="str">
        <f>'Marks Entry'!F40</f>
        <v/>
      </c>
      <c r="F38" s="21">
        <f>'Marks Entry'!G40</f>
        <v>0</v>
      </c>
      <c r="G38" s="21" t="str">
        <f>'Marks Entry'!H40</f>
        <v>LALARAM</v>
      </c>
      <c r="H38" s="21" t="str">
        <f>'Marks Entry'!I40</f>
        <v>OMARAM</v>
      </c>
      <c r="I38" s="21" t="str">
        <f>'Marks Entry'!J40</f>
        <v>SANTOSH</v>
      </c>
      <c r="J38" s="113">
        <f>'Marks Entry'!K40</f>
        <v>39184</v>
      </c>
      <c r="K38" s="98">
        <f>IF($K$2='Complete Statement (Sess. Marks'!$O$2,'Complete Statement (Sess. Marks'!O38,IF($K$2='Complete Statement (Sess. Marks'!$Z$2,'Complete Statement (Sess. Marks'!Z38,IF($K$2='Complete Statement (Sess. Marks'!$AK$2,'Complete Statement (Sess. Marks'!AK38,IF($K$2='Complete Statement (Sess. Marks'!$AV$2,'Complete Statement (Sess. Marks'!AV38,IF($K$2='Complete Statement (Sess. Marks'!$BG$2,'Complete Statement (Sess. Marks'!BG38,IF($K$2='Complete Statement (Sess. Marks'!$BR$2,'Complete Statement (Sess. Marks'!BR38,IF($K$2='Complete Statement (Sess. Marks'!$CC$2,'Complete Statement (Sess. Marks'!CC38,"")))))))</f>
        <v>0</v>
      </c>
      <c r="L38" s="97">
        <f>IF($K$2='Complete Statement (Sess. Marks'!$O$2,'Complete Statement (Sess. Marks'!P38,IF($K$2='Complete Statement (Sess. Marks'!$Z$2,'Complete Statement (Sess. Marks'!AA38,IF($K$2='Complete Statement (Sess. Marks'!$AK$2,'Complete Statement (Sess. Marks'!AL38,IF($K$2='Complete Statement (Sess. Marks'!$AV$2,'Complete Statement (Sess. Marks'!AW38,IF($K$2='Complete Statement (Sess. Marks'!$BG$2,'Complete Statement (Sess. Marks'!BH38,IF($K$2='Complete Statement (Sess. Marks'!$BR$2,'Complete Statement (Sess. Marks'!BS38,IF($K$2='Complete Statement (Sess. Marks'!$CC$2,'Complete Statement (Sess. Marks'!CD38,"")))))))</f>
        <v>0</v>
      </c>
      <c r="M38" s="97">
        <f>IF($K$2='Complete Statement (Sess. Marks'!$O$2,'Complete Statement (Sess. Marks'!Q38,IF($K$2='Complete Statement (Sess. Marks'!$Z$2,'Complete Statement (Sess. Marks'!AB38,IF($K$2='Complete Statement (Sess. Marks'!$AK$2,'Complete Statement (Sess. Marks'!AM38,IF($K$2='Complete Statement (Sess. Marks'!$AV$2,'Complete Statement (Sess. Marks'!AX38,IF($K$2='Complete Statement (Sess. Marks'!$BG$2,'Complete Statement (Sess. Marks'!BI38,IF($K$2='Complete Statement (Sess. Marks'!$BR$2,'Complete Statement (Sess. Marks'!BT38,IF($K$2='Complete Statement (Sess. Marks'!$CC$2,'Complete Statement (Sess. Marks'!CE38,"")))))))</f>
        <v>0</v>
      </c>
      <c r="N38" s="97">
        <f>IF($K$2='Complete Statement (Sess. Marks'!$O$2,'Complete Statement (Sess. Marks'!R38,IF($K$2='Complete Statement (Sess. Marks'!$Z$2,'Complete Statement (Sess. Marks'!AC38,IF($K$2='Complete Statement (Sess. Marks'!$AK$2,'Complete Statement (Sess. Marks'!AN38,IF($K$2='Complete Statement (Sess. Marks'!$AV$2,'Complete Statement (Sess. Marks'!AY38,IF($K$2='Complete Statement (Sess. Marks'!$BG$2,'Complete Statement (Sess. Marks'!BJ38,IF($K$2='Complete Statement (Sess. Marks'!$BR$2,'Complete Statement (Sess. Marks'!BU38,IF($K$2='Complete Statement (Sess. Marks'!$CC$2,'Complete Statement (Sess. Marks'!CF38,"")))))))</f>
        <v>0</v>
      </c>
      <c r="O38" s="97">
        <f>IF($K$2='Complete Statement (Sess. Marks'!$O$2,'Complete Statement (Sess. Marks'!S38,IF($K$2='Complete Statement (Sess. Marks'!$Z$2,'Complete Statement (Sess. Marks'!AD38,IF($K$2='Complete Statement (Sess. Marks'!$AK$2,'Complete Statement (Sess. Marks'!AO38,IF($K$2='Complete Statement (Sess. Marks'!$AV$2,'Complete Statement (Sess. Marks'!AZ38,IF($K$2='Complete Statement (Sess. Marks'!$BG$2,'Complete Statement (Sess. Marks'!BK38,IF($K$2='Complete Statement (Sess. Marks'!$BR$2,'Complete Statement (Sess. Marks'!BV38,IF($K$2='Complete Statement (Sess. Marks'!$CC$2,'Complete Statement (Sess. Marks'!CG38,"")))))))</f>
        <v>0</v>
      </c>
      <c r="P38" s="97">
        <f>IF($K$2='Complete Statement (Sess. Marks'!$O$2,'Complete Statement (Sess. Marks'!T38,IF($K$2='Complete Statement (Sess. Marks'!$Z$2,'Complete Statement (Sess. Marks'!AE38,IF($K$2='Complete Statement (Sess. Marks'!$AK$2,'Complete Statement (Sess. Marks'!AP38,IF($K$2='Complete Statement (Sess. Marks'!$AV$2,'Complete Statement (Sess. Marks'!BA38,IF($K$2='Complete Statement (Sess. Marks'!$BG$2,'Complete Statement (Sess. Marks'!BL38,IF($K$2='Complete Statement (Sess. Marks'!$BR$2,'Complete Statement (Sess. Marks'!BW38,IF($K$2='Complete Statement (Sess. Marks'!$CC$2,'Complete Statement (Sess. Marks'!CH38,"")))))))</f>
        <v>0</v>
      </c>
      <c r="Q38" s="97">
        <f>IF($K$2='Complete Statement (Sess. Marks'!$O$2,'Complete Statement (Sess. Marks'!U38,IF($K$2='Complete Statement (Sess. Marks'!$Z$2,'Complete Statement (Sess. Marks'!AF38,IF($K$2='Complete Statement (Sess. Marks'!$AK$2,'Complete Statement (Sess. Marks'!AQ38,IF($K$2='Complete Statement (Sess. Marks'!$AV$2,'Complete Statement (Sess. Marks'!BB38,IF($K$2='Complete Statement (Sess. Marks'!$BG$2,'Complete Statement (Sess. Marks'!BM38,IF($K$2='Complete Statement (Sess. Marks'!$BR$2,'Complete Statement (Sess. Marks'!BX38,IF($K$2='Complete Statement (Sess. Marks'!$CC$2,'Complete Statement (Sess. Marks'!CI38,"")))))))</f>
        <v>0</v>
      </c>
      <c r="R38" s="97">
        <f>IF($K$2='Complete Statement (Sess. Marks'!$O$2,'Complete Statement (Sess. Marks'!V38,IF($K$2='Complete Statement (Sess. Marks'!$Z$2,'Complete Statement (Sess. Marks'!AG38,IF($K$2='Complete Statement (Sess. Marks'!$AK$2,'Complete Statement (Sess. Marks'!AR38,IF($K$2='Complete Statement (Sess. Marks'!$AV$2,'Complete Statement (Sess. Marks'!BC38,IF($K$2='Complete Statement (Sess. Marks'!$BG$2,'Complete Statement (Sess. Marks'!BN38,IF($K$2='Complete Statement (Sess. Marks'!$BR$2,'Complete Statement (Sess. Marks'!BY38,IF($K$2='Complete Statement (Sess. Marks'!$CC$2,'Complete Statement (Sess. Marks'!CJ38,"")))))))</f>
        <v>0</v>
      </c>
      <c r="S38" s="97">
        <f>IF($K$2='Complete Statement (Sess. Marks'!$O$2,'Complete Statement (Sess. Marks'!W38,IF($K$2='Complete Statement (Sess. Marks'!$Z$2,'Complete Statement (Sess. Marks'!AH38,IF($K$2='Complete Statement (Sess. Marks'!$AK$2,'Complete Statement (Sess. Marks'!AS38,IF($K$2='Complete Statement (Sess. Marks'!$AV$2,'Complete Statement (Sess. Marks'!BD38,IF($K$2='Complete Statement (Sess. Marks'!$BG$2,'Complete Statement (Sess. Marks'!BO38,IF($K$2='Complete Statement (Sess. Marks'!$BR$2,'Complete Statement (Sess. Marks'!BZ38,IF($K$2='Complete Statement (Sess. Marks'!$CC$2,'Complete Statement (Sess. Marks'!CK38,"")))))))</f>
        <v>0</v>
      </c>
      <c r="T38" s="97">
        <f>IF($K$2='Complete Statement (Sess. Marks'!$O$2,'Complete Statement (Sess. Marks'!X38,IF($K$2='Complete Statement (Sess. Marks'!$Z$2,'Complete Statement (Sess. Marks'!AI38,IF($K$2='Complete Statement (Sess. Marks'!$AK$2,'Complete Statement (Sess. Marks'!AT38,IF($K$2='Complete Statement (Sess. Marks'!$AV$2,'Complete Statement (Sess. Marks'!BE38,IF($K$2='Complete Statement (Sess. Marks'!$BG$2,'Complete Statement (Sess. Marks'!BP38,IF($K$2='Complete Statement (Sess. Marks'!$BR$2,'Complete Statement (Sess. Marks'!CA38,IF($K$2='Complete Statement (Sess. Marks'!$CC$2,'Complete Statement (Sess. Marks'!CL38,"")))))))</f>
        <v>0</v>
      </c>
      <c r="U38" s="99">
        <f>IF($K$2='Complete Statement (Sess. Marks'!$O$2,'Complete Statement (Sess. Marks'!Y38,IF($K$2='Complete Statement (Sess. Marks'!$Z$2,'Complete Statement (Sess. Marks'!AJ38,IF($K$2='Complete Statement (Sess. Marks'!$AK$2,'Complete Statement (Sess. Marks'!AU38,IF($K$2='Complete Statement (Sess. Marks'!$AV$2,'Complete Statement (Sess. Marks'!BF38,IF($K$2='Complete Statement (Sess. Marks'!$BG$2,'Complete Statement (Sess. Marks'!BQ38,IF($K$2='Complete Statement (Sess. Marks'!$BR$2,'Complete Statement (Sess. Marks'!CB38,IF($K$2='Complete Statement (Sess. Marks'!$CC$2,'Complete Statement (Sess. Marks'!CM38,"")))))))</f>
        <v>0</v>
      </c>
      <c r="V38" s="662"/>
      <c r="W38" s="163">
        <f>'Complete Statement (Sess. Marks'!DW38</f>
        <v>0</v>
      </c>
      <c r="X38" s="376">
        <f>'Complete Statement (Sess. Marks'!EA38</f>
        <v>0</v>
      </c>
      <c r="Y38" s="156">
        <f>'Complete Statement (Sess. Marks'!EE38</f>
        <v>0</v>
      </c>
      <c r="Z38" s="376">
        <f>'Complete Statement (Sess. Marks'!EI38</f>
        <v>0</v>
      </c>
      <c r="AA38" s="156">
        <f>'Complete Statement (Sess. Marks'!EM38</f>
        <v>0</v>
      </c>
      <c r="AB38" s="378">
        <f>'Complete Statement (Sess. Marks'!EQ38</f>
        <v>0</v>
      </c>
      <c r="AC38" s="372">
        <f>'Complete Statement (Sess. Marks'!EU38</f>
        <v>0</v>
      </c>
      <c r="AD38" s="155">
        <f>'Complete Statement (Sess. Marks'!EV38</f>
        <v>0</v>
      </c>
      <c r="AE38" s="58" t="str">
        <f>'Complete Statement (Sess. Marks'!EW38</f>
        <v>D</v>
      </c>
      <c r="AF38" s="384">
        <f>'Complete Statement (Sess. Marks'!EX38</f>
        <v>0</v>
      </c>
      <c r="AG38" s="385" t="str">
        <f>'Complete Statement (Sess. Marks'!EY38</f>
        <v>E</v>
      </c>
      <c r="AH38" s="57">
        <f>'Complete Statement (Sess. Marks'!EZ38</f>
        <v>0</v>
      </c>
      <c r="AI38" s="157" t="str">
        <f>'Complete Statement (Sess. Marks'!FA38</f>
        <v>E</v>
      </c>
      <c r="AJ38" s="384">
        <f>'Complete Statement (Sess. Marks'!FB38</f>
        <v>0</v>
      </c>
      <c r="AK38" s="389" t="str">
        <f>'Complete Statement (Sess. Marks'!FC38</f>
        <v>E</v>
      </c>
      <c r="AL38" s="57">
        <f>'Complete Statement (Sess. Marks'!FD38</f>
        <v>0</v>
      </c>
      <c r="AM38" s="157" t="str">
        <f>'Complete Statement (Sess. Marks'!FE38</f>
        <v>E</v>
      </c>
      <c r="AN38" s="728"/>
    </row>
    <row r="39" spans="1:40" s="24" customFormat="1" ht="17.25" customHeight="1">
      <c r="A39" s="729"/>
      <c r="B39" s="111">
        <f t="shared" si="0"/>
        <v>33</v>
      </c>
      <c r="C39" s="21">
        <f>'Marks Entry'!D41</f>
        <v>10</v>
      </c>
      <c r="D39" s="21">
        <f>'Marks Entry'!E41</f>
        <v>1865</v>
      </c>
      <c r="E39" s="132" t="str">
        <f>'Marks Entry'!F41</f>
        <v/>
      </c>
      <c r="F39" s="21">
        <f>'Marks Entry'!G41</f>
        <v>0</v>
      </c>
      <c r="G39" s="21" t="str">
        <f>'Marks Entry'!H41</f>
        <v>Laxman</v>
      </c>
      <c r="H39" s="21" t="str">
        <f>'Marks Entry'!I41</f>
        <v>Ramu Ram</v>
      </c>
      <c r="I39" s="21" t="str">
        <f>'Marks Entry'!J41</f>
        <v>Hiro Devi</v>
      </c>
      <c r="J39" s="113">
        <f>'Marks Entry'!K41</f>
        <v>39518</v>
      </c>
      <c r="K39" s="98">
        <f>IF($K$2='Complete Statement (Sess. Marks'!$O$2,'Complete Statement (Sess. Marks'!O39,IF($K$2='Complete Statement (Sess. Marks'!$Z$2,'Complete Statement (Sess. Marks'!Z39,IF($K$2='Complete Statement (Sess. Marks'!$AK$2,'Complete Statement (Sess. Marks'!AK39,IF($K$2='Complete Statement (Sess. Marks'!$AV$2,'Complete Statement (Sess. Marks'!AV39,IF($K$2='Complete Statement (Sess. Marks'!$BG$2,'Complete Statement (Sess. Marks'!BG39,IF($K$2='Complete Statement (Sess. Marks'!$BR$2,'Complete Statement (Sess. Marks'!BR39,IF($K$2='Complete Statement (Sess. Marks'!$CC$2,'Complete Statement (Sess. Marks'!CC39,"")))))))</f>
        <v>0</v>
      </c>
      <c r="L39" s="97">
        <f>IF($K$2='Complete Statement (Sess. Marks'!$O$2,'Complete Statement (Sess. Marks'!P39,IF($K$2='Complete Statement (Sess. Marks'!$Z$2,'Complete Statement (Sess. Marks'!AA39,IF($K$2='Complete Statement (Sess. Marks'!$AK$2,'Complete Statement (Sess. Marks'!AL39,IF($K$2='Complete Statement (Sess. Marks'!$AV$2,'Complete Statement (Sess. Marks'!AW39,IF($K$2='Complete Statement (Sess. Marks'!$BG$2,'Complete Statement (Sess. Marks'!BH39,IF($K$2='Complete Statement (Sess. Marks'!$BR$2,'Complete Statement (Sess. Marks'!BS39,IF($K$2='Complete Statement (Sess. Marks'!$CC$2,'Complete Statement (Sess. Marks'!CD39,"")))))))</f>
        <v>0</v>
      </c>
      <c r="M39" s="97">
        <f>IF($K$2='Complete Statement (Sess. Marks'!$O$2,'Complete Statement (Sess. Marks'!Q39,IF($K$2='Complete Statement (Sess. Marks'!$Z$2,'Complete Statement (Sess. Marks'!AB39,IF($K$2='Complete Statement (Sess. Marks'!$AK$2,'Complete Statement (Sess. Marks'!AM39,IF($K$2='Complete Statement (Sess. Marks'!$AV$2,'Complete Statement (Sess. Marks'!AX39,IF($K$2='Complete Statement (Sess. Marks'!$BG$2,'Complete Statement (Sess. Marks'!BI39,IF($K$2='Complete Statement (Sess. Marks'!$BR$2,'Complete Statement (Sess. Marks'!BT39,IF($K$2='Complete Statement (Sess. Marks'!$CC$2,'Complete Statement (Sess. Marks'!CE39,"")))))))</f>
        <v>0</v>
      </c>
      <c r="N39" s="97">
        <f>IF($K$2='Complete Statement (Sess. Marks'!$O$2,'Complete Statement (Sess. Marks'!R39,IF($K$2='Complete Statement (Sess. Marks'!$Z$2,'Complete Statement (Sess. Marks'!AC39,IF($K$2='Complete Statement (Sess. Marks'!$AK$2,'Complete Statement (Sess. Marks'!AN39,IF($K$2='Complete Statement (Sess. Marks'!$AV$2,'Complete Statement (Sess. Marks'!AY39,IF($K$2='Complete Statement (Sess. Marks'!$BG$2,'Complete Statement (Sess. Marks'!BJ39,IF($K$2='Complete Statement (Sess. Marks'!$BR$2,'Complete Statement (Sess. Marks'!BU39,IF($K$2='Complete Statement (Sess. Marks'!$CC$2,'Complete Statement (Sess. Marks'!CF39,"")))))))</f>
        <v>0</v>
      </c>
      <c r="O39" s="97">
        <f>IF($K$2='Complete Statement (Sess. Marks'!$O$2,'Complete Statement (Sess. Marks'!S39,IF($K$2='Complete Statement (Sess. Marks'!$Z$2,'Complete Statement (Sess. Marks'!AD39,IF($K$2='Complete Statement (Sess. Marks'!$AK$2,'Complete Statement (Sess. Marks'!AO39,IF($K$2='Complete Statement (Sess. Marks'!$AV$2,'Complete Statement (Sess. Marks'!AZ39,IF($K$2='Complete Statement (Sess. Marks'!$BG$2,'Complete Statement (Sess. Marks'!BK39,IF($K$2='Complete Statement (Sess. Marks'!$BR$2,'Complete Statement (Sess. Marks'!BV39,IF($K$2='Complete Statement (Sess. Marks'!$CC$2,'Complete Statement (Sess. Marks'!CG39,"")))))))</f>
        <v>0</v>
      </c>
      <c r="P39" s="97">
        <f>IF($K$2='Complete Statement (Sess. Marks'!$O$2,'Complete Statement (Sess. Marks'!T39,IF($K$2='Complete Statement (Sess. Marks'!$Z$2,'Complete Statement (Sess. Marks'!AE39,IF($K$2='Complete Statement (Sess. Marks'!$AK$2,'Complete Statement (Sess. Marks'!AP39,IF($K$2='Complete Statement (Sess. Marks'!$AV$2,'Complete Statement (Sess. Marks'!BA39,IF($K$2='Complete Statement (Sess. Marks'!$BG$2,'Complete Statement (Sess. Marks'!BL39,IF($K$2='Complete Statement (Sess. Marks'!$BR$2,'Complete Statement (Sess. Marks'!BW39,IF($K$2='Complete Statement (Sess. Marks'!$CC$2,'Complete Statement (Sess. Marks'!CH39,"")))))))</f>
        <v>0</v>
      </c>
      <c r="Q39" s="97">
        <f>IF($K$2='Complete Statement (Sess. Marks'!$O$2,'Complete Statement (Sess. Marks'!U39,IF($K$2='Complete Statement (Sess. Marks'!$Z$2,'Complete Statement (Sess. Marks'!AF39,IF($K$2='Complete Statement (Sess. Marks'!$AK$2,'Complete Statement (Sess. Marks'!AQ39,IF($K$2='Complete Statement (Sess. Marks'!$AV$2,'Complete Statement (Sess. Marks'!BB39,IF($K$2='Complete Statement (Sess. Marks'!$BG$2,'Complete Statement (Sess. Marks'!BM39,IF($K$2='Complete Statement (Sess. Marks'!$BR$2,'Complete Statement (Sess. Marks'!BX39,IF($K$2='Complete Statement (Sess. Marks'!$CC$2,'Complete Statement (Sess. Marks'!CI39,"")))))))</f>
        <v>0</v>
      </c>
      <c r="R39" s="97">
        <f>IF($K$2='Complete Statement (Sess. Marks'!$O$2,'Complete Statement (Sess. Marks'!V39,IF($K$2='Complete Statement (Sess. Marks'!$Z$2,'Complete Statement (Sess. Marks'!AG39,IF($K$2='Complete Statement (Sess. Marks'!$AK$2,'Complete Statement (Sess. Marks'!AR39,IF($K$2='Complete Statement (Sess. Marks'!$AV$2,'Complete Statement (Sess. Marks'!BC39,IF($K$2='Complete Statement (Sess. Marks'!$BG$2,'Complete Statement (Sess. Marks'!BN39,IF($K$2='Complete Statement (Sess. Marks'!$BR$2,'Complete Statement (Sess. Marks'!BY39,IF($K$2='Complete Statement (Sess. Marks'!$CC$2,'Complete Statement (Sess. Marks'!CJ39,"")))))))</f>
        <v>0</v>
      </c>
      <c r="S39" s="97">
        <f>IF($K$2='Complete Statement (Sess. Marks'!$O$2,'Complete Statement (Sess. Marks'!W39,IF($K$2='Complete Statement (Sess. Marks'!$Z$2,'Complete Statement (Sess. Marks'!AH39,IF($K$2='Complete Statement (Sess. Marks'!$AK$2,'Complete Statement (Sess. Marks'!AS39,IF($K$2='Complete Statement (Sess. Marks'!$AV$2,'Complete Statement (Sess. Marks'!BD39,IF($K$2='Complete Statement (Sess. Marks'!$BG$2,'Complete Statement (Sess. Marks'!BO39,IF($K$2='Complete Statement (Sess. Marks'!$BR$2,'Complete Statement (Sess. Marks'!BZ39,IF($K$2='Complete Statement (Sess. Marks'!$CC$2,'Complete Statement (Sess. Marks'!CK39,"")))))))</f>
        <v>0</v>
      </c>
      <c r="T39" s="97">
        <f>IF($K$2='Complete Statement (Sess. Marks'!$O$2,'Complete Statement (Sess. Marks'!X39,IF($K$2='Complete Statement (Sess. Marks'!$Z$2,'Complete Statement (Sess. Marks'!AI39,IF($K$2='Complete Statement (Sess. Marks'!$AK$2,'Complete Statement (Sess. Marks'!AT39,IF($K$2='Complete Statement (Sess. Marks'!$AV$2,'Complete Statement (Sess. Marks'!BE39,IF($K$2='Complete Statement (Sess. Marks'!$BG$2,'Complete Statement (Sess. Marks'!BP39,IF($K$2='Complete Statement (Sess. Marks'!$BR$2,'Complete Statement (Sess. Marks'!CA39,IF($K$2='Complete Statement (Sess. Marks'!$CC$2,'Complete Statement (Sess. Marks'!CL39,"")))))))</f>
        <v>0</v>
      </c>
      <c r="U39" s="99">
        <f>IF($K$2='Complete Statement (Sess. Marks'!$O$2,'Complete Statement (Sess. Marks'!Y39,IF($K$2='Complete Statement (Sess. Marks'!$Z$2,'Complete Statement (Sess. Marks'!AJ39,IF($K$2='Complete Statement (Sess. Marks'!$AK$2,'Complete Statement (Sess. Marks'!AU39,IF($K$2='Complete Statement (Sess. Marks'!$AV$2,'Complete Statement (Sess. Marks'!BF39,IF($K$2='Complete Statement (Sess. Marks'!$BG$2,'Complete Statement (Sess. Marks'!BQ39,IF($K$2='Complete Statement (Sess. Marks'!$BR$2,'Complete Statement (Sess. Marks'!CB39,IF($K$2='Complete Statement (Sess. Marks'!$CC$2,'Complete Statement (Sess. Marks'!CM39,"")))))))</f>
        <v>0</v>
      </c>
      <c r="V39" s="662"/>
      <c r="W39" s="163">
        <f>'Complete Statement (Sess. Marks'!DW39</f>
        <v>0</v>
      </c>
      <c r="X39" s="376">
        <f>'Complete Statement (Sess. Marks'!EA39</f>
        <v>0</v>
      </c>
      <c r="Y39" s="156">
        <f>'Complete Statement (Sess. Marks'!EE39</f>
        <v>0</v>
      </c>
      <c r="Z39" s="376">
        <f>'Complete Statement (Sess. Marks'!EI39</f>
        <v>0</v>
      </c>
      <c r="AA39" s="156">
        <f>'Complete Statement (Sess. Marks'!EM39</f>
        <v>0</v>
      </c>
      <c r="AB39" s="378">
        <f>'Complete Statement (Sess. Marks'!EQ39</f>
        <v>0</v>
      </c>
      <c r="AC39" s="372">
        <f>'Complete Statement (Sess. Marks'!EU39</f>
        <v>0</v>
      </c>
      <c r="AD39" s="155">
        <f>'Complete Statement (Sess. Marks'!EV39</f>
        <v>0</v>
      </c>
      <c r="AE39" s="58" t="str">
        <f>'Complete Statement (Sess. Marks'!EW39</f>
        <v>D</v>
      </c>
      <c r="AF39" s="384">
        <f>'Complete Statement (Sess. Marks'!EX39</f>
        <v>0</v>
      </c>
      <c r="AG39" s="385" t="str">
        <f>'Complete Statement (Sess. Marks'!EY39</f>
        <v>E</v>
      </c>
      <c r="AH39" s="57">
        <f>'Complete Statement (Sess. Marks'!EZ39</f>
        <v>0</v>
      </c>
      <c r="AI39" s="157" t="str">
        <f>'Complete Statement (Sess. Marks'!FA39</f>
        <v>E</v>
      </c>
      <c r="AJ39" s="384">
        <f>'Complete Statement (Sess. Marks'!FB39</f>
        <v>0</v>
      </c>
      <c r="AK39" s="389" t="str">
        <f>'Complete Statement (Sess. Marks'!FC39</f>
        <v>E</v>
      </c>
      <c r="AL39" s="57">
        <f>'Complete Statement (Sess. Marks'!FD39</f>
        <v>0</v>
      </c>
      <c r="AM39" s="157" t="str">
        <f>'Complete Statement (Sess. Marks'!FE39</f>
        <v>E</v>
      </c>
      <c r="AN39" s="728"/>
    </row>
    <row r="40" spans="1:40" s="24" customFormat="1" ht="17.25" customHeight="1">
      <c r="A40" s="729"/>
      <c r="B40" s="111">
        <f t="shared" si="0"/>
        <v>34</v>
      </c>
      <c r="C40" s="21">
        <f>'Marks Entry'!D42</f>
        <v>10</v>
      </c>
      <c r="D40" s="21">
        <f>'Marks Entry'!E42</f>
        <v>1231</v>
      </c>
      <c r="E40" s="132" t="str">
        <f>'Marks Entry'!F42</f>
        <v/>
      </c>
      <c r="F40" s="21">
        <f>'Marks Entry'!G42</f>
        <v>0</v>
      </c>
      <c r="G40" s="21" t="str">
        <f>'Marks Entry'!H42</f>
        <v>LILA</v>
      </c>
      <c r="H40" s="21" t="str">
        <f>'Marks Entry'!I42</f>
        <v>MANGI LAL</v>
      </c>
      <c r="I40" s="21" t="str">
        <f>'Marks Entry'!J42</f>
        <v>SUSHILA</v>
      </c>
      <c r="J40" s="113">
        <f>'Marks Entry'!K42</f>
        <v>39175</v>
      </c>
      <c r="K40" s="98">
        <f>IF($K$2='Complete Statement (Sess. Marks'!$O$2,'Complete Statement (Sess. Marks'!O40,IF($K$2='Complete Statement (Sess. Marks'!$Z$2,'Complete Statement (Sess. Marks'!Z40,IF($K$2='Complete Statement (Sess. Marks'!$AK$2,'Complete Statement (Sess. Marks'!AK40,IF($K$2='Complete Statement (Sess. Marks'!$AV$2,'Complete Statement (Sess. Marks'!AV40,IF($K$2='Complete Statement (Sess. Marks'!$BG$2,'Complete Statement (Sess. Marks'!BG40,IF($K$2='Complete Statement (Sess. Marks'!$BR$2,'Complete Statement (Sess. Marks'!BR40,IF($K$2='Complete Statement (Sess. Marks'!$CC$2,'Complete Statement (Sess. Marks'!CC40,"")))))))</f>
        <v>0</v>
      </c>
      <c r="L40" s="97">
        <f>IF($K$2='Complete Statement (Sess. Marks'!$O$2,'Complete Statement (Sess. Marks'!P40,IF($K$2='Complete Statement (Sess. Marks'!$Z$2,'Complete Statement (Sess. Marks'!AA40,IF($K$2='Complete Statement (Sess. Marks'!$AK$2,'Complete Statement (Sess. Marks'!AL40,IF($K$2='Complete Statement (Sess. Marks'!$AV$2,'Complete Statement (Sess. Marks'!AW40,IF($K$2='Complete Statement (Sess. Marks'!$BG$2,'Complete Statement (Sess. Marks'!BH40,IF($K$2='Complete Statement (Sess. Marks'!$BR$2,'Complete Statement (Sess. Marks'!BS40,IF($K$2='Complete Statement (Sess. Marks'!$CC$2,'Complete Statement (Sess. Marks'!CD40,"")))))))</f>
        <v>0</v>
      </c>
      <c r="M40" s="97">
        <f>IF($K$2='Complete Statement (Sess. Marks'!$O$2,'Complete Statement (Sess. Marks'!Q40,IF($K$2='Complete Statement (Sess. Marks'!$Z$2,'Complete Statement (Sess. Marks'!AB40,IF($K$2='Complete Statement (Sess. Marks'!$AK$2,'Complete Statement (Sess. Marks'!AM40,IF($K$2='Complete Statement (Sess. Marks'!$AV$2,'Complete Statement (Sess. Marks'!AX40,IF($K$2='Complete Statement (Sess. Marks'!$BG$2,'Complete Statement (Sess. Marks'!BI40,IF($K$2='Complete Statement (Sess. Marks'!$BR$2,'Complete Statement (Sess. Marks'!BT40,IF($K$2='Complete Statement (Sess. Marks'!$CC$2,'Complete Statement (Sess. Marks'!CE40,"")))))))</f>
        <v>0</v>
      </c>
      <c r="N40" s="97">
        <f>IF($K$2='Complete Statement (Sess. Marks'!$O$2,'Complete Statement (Sess. Marks'!R40,IF($K$2='Complete Statement (Sess. Marks'!$Z$2,'Complete Statement (Sess. Marks'!AC40,IF($K$2='Complete Statement (Sess. Marks'!$AK$2,'Complete Statement (Sess. Marks'!AN40,IF($K$2='Complete Statement (Sess. Marks'!$AV$2,'Complete Statement (Sess. Marks'!AY40,IF($K$2='Complete Statement (Sess. Marks'!$BG$2,'Complete Statement (Sess. Marks'!BJ40,IF($K$2='Complete Statement (Sess. Marks'!$BR$2,'Complete Statement (Sess. Marks'!BU40,IF($K$2='Complete Statement (Sess. Marks'!$CC$2,'Complete Statement (Sess. Marks'!CF40,"")))))))</f>
        <v>0</v>
      </c>
      <c r="O40" s="97">
        <f>IF($K$2='Complete Statement (Sess. Marks'!$O$2,'Complete Statement (Sess. Marks'!S40,IF($K$2='Complete Statement (Sess. Marks'!$Z$2,'Complete Statement (Sess. Marks'!AD40,IF($K$2='Complete Statement (Sess. Marks'!$AK$2,'Complete Statement (Sess. Marks'!AO40,IF($K$2='Complete Statement (Sess. Marks'!$AV$2,'Complete Statement (Sess. Marks'!AZ40,IF($K$2='Complete Statement (Sess. Marks'!$BG$2,'Complete Statement (Sess. Marks'!BK40,IF($K$2='Complete Statement (Sess. Marks'!$BR$2,'Complete Statement (Sess. Marks'!BV40,IF($K$2='Complete Statement (Sess. Marks'!$CC$2,'Complete Statement (Sess. Marks'!CG40,"")))))))</f>
        <v>0</v>
      </c>
      <c r="P40" s="97">
        <f>IF($K$2='Complete Statement (Sess. Marks'!$O$2,'Complete Statement (Sess. Marks'!T40,IF($K$2='Complete Statement (Sess. Marks'!$Z$2,'Complete Statement (Sess. Marks'!AE40,IF($K$2='Complete Statement (Sess. Marks'!$AK$2,'Complete Statement (Sess. Marks'!AP40,IF($K$2='Complete Statement (Sess. Marks'!$AV$2,'Complete Statement (Sess. Marks'!BA40,IF($K$2='Complete Statement (Sess. Marks'!$BG$2,'Complete Statement (Sess. Marks'!BL40,IF($K$2='Complete Statement (Sess. Marks'!$BR$2,'Complete Statement (Sess. Marks'!BW40,IF($K$2='Complete Statement (Sess. Marks'!$CC$2,'Complete Statement (Sess. Marks'!CH40,"")))))))</f>
        <v>0</v>
      </c>
      <c r="Q40" s="97">
        <f>IF($K$2='Complete Statement (Sess. Marks'!$O$2,'Complete Statement (Sess. Marks'!U40,IF($K$2='Complete Statement (Sess. Marks'!$Z$2,'Complete Statement (Sess. Marks'!AF40,IF($K$2='Complete Statement (Sess. Marks'!$AK$2,'Complete Statement (Sess. Marks'!AQ40,IF($K$2='Complete Statement (Sess. Marks'!$AV$2,'Complete Statement (Sess. Marks'!BB40,IF($K$2='Complete Statement (Sess. Marks'!$BG$2,'Complete Statement (Sess. Marks'!BM40,IF($K$2='Complete Statement (Sess. Marks'!$BR$2,'Complete Statement (Sess. Marks'!BX40,IF($K$2='Complete Statement (Sess. Marks'!$CC$2,'Complete Statement (Sess. Marks'!CI40,"")))))))</f>
        <v>0</v>
      </c>
      <c r="R40" s="97">
        <f>IF($K$2='Complete Statement (Sess. Marks'!$O$2,'Complete Statement (Sess. Marks'!V40,IF($K$2='Complete Statement (Sess. Marks'!$Z$2,'Complete Statement (Sess. Marks'!AG40,IF($K$2='Complete Statement (Sess. Marks'!$AK$2,'Complete Statement (Sess. Marks'!AR40,IF($K$2='Complete Statement (Sess. Marks'!$AV$2,'Complete Statement (Sess. Marks'!BC40,IF($K$2='Complete Statement (Sess. Marks'!$BG$2,'Complete Statement (Sess. Marks'!BN40,IF($K$2='Complete Statement (Sess. Marks'!$BR$2,'Complete Statement (Sess. Marks'!BY40,IF($K$2='Complete Statement (Sess. Marks'!$CC$2,'Complete Statement (Sess. Marks'!CJ40,"")))))))</f>
        <v>0</v>
      </c>
      <c r="S40" s="97">
        <f>IF($K$2='Complete Statement (Sess. Marks'!$O$2,'Complete Statement (Sess. Marks'!W40,IF($K$2='Complete Statement (Sess. Marks'!$Z$2,'Complete Statement (Sess. Marks'!AH40,IF($K$2='Complete Statement (Sess. Marks'!$AK$2,'Complete Statement (Sess. Marks'!AS40,IF($K$2='Complete Statement (Sess. Marks'!$AV$2,'Complete Statement (Sess. Marks'!BD40,IF($K$2='Complete Statement (Sess. Marks'!$BG$2,'Complete Statement (Sess. Marks'!BO40,IF($K$2='Complete Statement (Sess. Marks'!$BR$2,'Complete Statement (Sess. Marks'!BZ40,IF($K$2='Complete Statement (Sess. Marks'!$CC$2,'Complete Statement (Sess. Marks'!CK40,"")))))))</f>
        <v>0</v>
      </c>
      <c r="T40" s="97">
        <f>IF($K$2='Complete Statement (Sess. Marks'!$O$2,'Complete Statement (Sess. Marks'!X40,IF($K$2='Complete Statement (Sess. Marks'!$Z$2,'Complete Statement (Sess. Marks'!AI40,IF($K$2='Complete Statement (Sess. Marks'!$AK$2,'Complete Statement (Sess. Marks'!AT40,IF($K$2='Complete Statement (Sess. Marks'!$AV$2,'Complete Statement (Sess. Marks'!BE40,IF($K$2='Complete Statement (Sess. Marks'!$BG$2,'Complete Statement (Sess. Marks'!BP40,IF($K$2='Complete Statement (Sess. Marks'!$BR$2,'Complete Statement (Sess. Marks'!CA40,IF($K$2='Complete Statement (Sess. Marks'!$CC$2,'Complete Statement (Sess. Marks'!CL40,"")))))))</f>
        <v>0</v>
      </c>
      <c r="U40" s="99">
        <f>IF($K$2='Complete Statement (Sess. Marks'!$O$2,'Complete Statement (Sess. Marks'!Y40,IF($K$2='Complete Statement (Sess. Marks'!$Z$2,'Complete Statement (Sess. Marks'!AJ40,IF($K$2='Complete Statement (Sess. Marks'!$AK$2,'Complete Statement (Sess. Marks'!AU40,IF($K$2='Complete Statement (Sess. Marks'!$AV$2,'Complete Statement (Sess. Marks'!BF40,IF($K$2='Complete Statement (Sess. Marks'!$BG$2,'Complete Statement (Sess. Marks'!BQ40,IF($K$2='Complete Statement (Sess. Marks'!$BR$2,'Complete Statement (Sess. Marks'!CB40,IF($K$2='Complete Statement (Sess. Marks'!$CC$2,'Complete Statement (Sess. Marks'!CM40,"")))))))</f>
        <v>0</v>
      </c>
      <c r="V40" s="662"/>
      <c r="W40" s="163">
        <f>'Complete Statement (Sess. Marks'!DW40</f>
        <v>0</v>
      </c>
      <c r="X40" s="376">
        <f>'Complete Statement (Sess. Marks'!EA40</f>
        <v>0</v>
      </c>
      <c r="Y40" s="156">
        <f>'Complete Statement (Sess. Marks'!EE40</f>
        <v>0</v>
      </c>
      <c r="Z40" s="376">
        <f>'Complete Statement (Sess. Marks'!EI40</f>
        <v>0</v>
      </c>
      <c r="AA40" s="156">
        <f>'Complete Statement (Sess. Marks'!EM40</f>
        <v>0</v>
      </c>
      <c r="AB40" s="378">
        <f>'Complete Statement (Sess. Marks'!EQ40</f>
        <v>0</v>
      </c>
      <c r="AC40" s="372">
        <f>'Complete Statement (Sess. Marks'!EU40</f>
        <v>0</v>
      </c>
      <c r="AD40" s="155">
        <f>'Complete Statement (Sess. Marks'!EV40</f>
        <v>0</v>
      </c>
      <c r="AE40" s="58" t="str">
        <f>'Complete Statement (Sess. Marks'!EW40</f>
        <v>D</v>
      </c>
      <c r="AF40" s="384">
        <f>'Complete Statement (Sess. Marks'!EX40</f>
        <v>0</v>
      </c>
      <c r="AG40" s="385" t="str">
        <f>'Complete Statement (Sess. Marks'!EY40</f>
        <v>E</v>
      </c>
      <c r="AH40" s="57">
        <f>'Complete Statement (Sess. Marks'!EZ40</f>
        <v>0</v>
      </c>
      <c r="AI40" s="157" t="str">
        <f>'Complete Statement (Sess. Marks'!FA40</f>
        <v>E</v>
      </c>
      <c r="AJ40" s="384">
        <f>'Complete Statement (Sess. Marks'!FB40</f>
        <v>0</v>
      </c>
      <c r="AK40" s="389" t="str">
        <f>'Complete Statement (Sess. Marks'!FC40</f>
        <v>E</v>
      </c>
      <c r="AL40" s="57">
        <f>'Complete Statement (Sess. Marks'!FD40</f>
        <v>0</v>
      </c>
      <c r="AM40" s="157" t="str">
        <f>'Complete Statement (Sess. Marks'!FE40</f>
        <v>E</v>
      </c>
      <c r="AN40" s="728"/>
    </row>
    <row r="41" spans="1:40" s="24" customFormat="1" ht="17.25" customHeight="1">
      <c r="A41" s="729"/>
      <c r="B41" s="111">
        <f t="shared" si="0"/>
        <v>35</v>
      </c>
      <c r="C41" s="21">
        <f>'Marks Entry'!D43</f>
        <v>10</v>
      </c>
      <c r="D41" s="21">
        <f>'Marks Entry'!E43</f>
        <v>1372</v>
      </c>
      <c r="E41" s="132" t="str">
        <f>'Marks Entry'!F43</f>
        <v/>
      </c>
      <c r="F41" s="21">
        <f>'Marks Entry'!G43</f>
        <v>0</v>
      </c>
      <c r="G41" s="21" t="str">
        <f>'Marks Entry'!H43</f>
        <v>MAHENDRA SINGH</v>
      </c>
      <c r="H41" s="21" t="str">
        <f>'Marks Entry'!I43</f>
        <v>AVAD DAN</v>
      </c>
      <c r="I41" s="21" t="str">
        <f>'Marks Entry'!J43</f>
        <v>RUKAMA KANWAR</v>
      </c>
      <c r="J41" s="113">
        <f>'Marks Entry'!K43</f>
        <v>39314</v>
      </c>
      <c r="K41" s="98">
        <f>IF($K$2='Complete Statement (Sess. Marks'!$O$2,'Complete Statement (Sess. Marks'!O41,IF($K$2='Complete Statement (Sess. Marks'!$Z$2,'Complete Statement (Sess. Marks'!Z41,IF($K$2='Complete Statement (Sess. Marks'!$AK$2,'Complete Statement (Sess. Marks'!AK41,IF($K$2='Complete Statement (Sess. Marks'!$AV$2,'Complete Statement (Sess. Marks'!AV41,IF($K$2='Complete Statement (Sess. Marks'!$BG$2,'Complete Statement (Sess. Marks'!BG41,IF($K$2='Complete Statement (Sess. Marks'!$BR$2,'Complete Statement (Sess. Marks'!BR41,IF($K$2='Complete Statement (Sess. Marks'!$CC$2,'Complete Statement (Sess. Marks'!CC41,"")))))))</f>
        <v>0</v>
      </c>
      <c r="L41" s="97">
        <f>IF($K$2='Complete Statement (Sess. Marks'!$O$2,'Complete Statement (Sess. Marks'!P41,IF($K$2='Complete Statement (Sess. Marks'!$Z$2,'Complete Statement (Sess. Marks'!AA41,IF($K$2='Complete Statement (Sess. Marks'!$AK$2,'Complete Statement (Sess. Marks'!AL41,IF($K$2='Complete Statement (Sess. Marks'!$AV$2,'Complete Statement (Sess. Marks'!AW41,IF($K$2='Complete Statement (Sess. Marks'!$BG$2,'Complete Statement (Sess. Marks'!BH41,IF($K$2='Complete Statement (Sess. Marks'!$BR$2,'Complete Statement (Sess. Marks'!BS41,IF($K$2='Complete Statement (Sess. Marks'!$CC$2,'Complete Statement (Sess. Marks'!CD41,"")))))))</f>
        <v>0</v>
      </c>
      <c r="M41" s="97">
        <f>IF($K$2='Complete Statement (Sess. Marks'!$O$2,'Complete Statement (Sess. Marks'!Q41,IF($K$2='Complete Statement (Sess. Marks'!$Z$2,'Complete Statement (Sess. Marks'!AB41,IF($K$2='Complete Statement (Sess. Marks'!$AK$2,'Complete Statement (Sess. Marks'!AM41,IF($K$2='Complete Statement (Sess. Marks'!$AV$2,'Complete Statement (Sess. Marks'!AX41,IF($K$2='Complete Statement (Sess. Marks'!$BG$2,'Complete Statement (Sess. Marks'!BI41,IF($K$2='Complete Statement (Sess. Marks'!$BR$2,'Complete Statement (Sess. Marks'!BT41,IF($K$2='Complete Statement (Sess. Marks'!$CC$2,'Complete Statement (Sess. Marks'!CE41,"")))))))</f>
        <v>0</v>
      </c>
      <c r="N41" s="97">
        <f>IF($K$2='Complete Statement (Sess. Marks'!$O$2,'Complete Statement (Sess. Marks'!R41,IF($K$2='Complete Statement (Sess. Marks'!$Z$2,'Complete Statement (Sess. Marks'!AC41,IF($K$2='Complete Statement (Sess. Marks'!$AK$2,'Complete Statement (Sess. Marks'!AN41,IF($K$2='Complete Statement (Sess. Marks'!$AV$2,'Complete Statement (Sess. Marks'!AY41,IF($K$2='Complete Statement (Sess. Marks'!$BG$2,'Complete Statement (Sess. Marks'!BJ41,IF($K$2='Complete Statement (Sess. Marks'!$BR$2,'Complete Statement (Sess. Marks'!BU41,IF($K$2='Complete Statement (Sess. Marks'!$CC$2,'Complete Statement (Sess. Marks'!CF41,"")))))))</f>
        <v>0</v>
      </c>
      <c r="O41" s="97">
        <f>IF($K$2='Complete Statement (Sess. Marks'!$O$2,'Complete Statement (Sess. Marks'!S41,IF($K$2='Complete Statement (Sess. Marks'!$Z$2,'Complete Statement (Sess. Marks'!AD41,IF($K$2='Complete Statement (Sess. Marks'!$AK$2,'Complete Statement (Sess. Marks'!AO41,IF($K$2='Complete Statement (Sess. Marks'!$AV$2,'Complete Statement (Sess. Marks'!AZ41,IF($K$2='Complete Statement (Sess. Marks'!$BG$2,'Complete Statement (Sess. Marks'!BK41,IF($K$2='Complete Statement (Sess. Marks'!$BR$2,'Complete Statement (Sess. Marks'!BV41,IF($K$2='Complete Statement (Sess. Marks'!$CC$2,'Complete Statement (Sess. Marks'!CG41,"")))))))</f>
        <v>0</v>
      </c>
      <c r="P41" s="97">
        <f>IF($K$2='Complete Statement (Sess. Marks'!$O$2,'Complete Statement (Sess. Marks'!T41,IF($K$2='Complete Statement (Sess. Marks'!$Z$2,'Complete Statement (Sess. Marks'!AE41,IF($K$2='Complete Statement (Sess. Marks'!$AK$2,'Complete Statement (Sess. Marks'!AP41,IF($K$2='Complete Statement (Sess. Marks'!$AV$2,'Complete Statement (Sess. Marks'!BA41,IF($K$2='Complete Statement (Sess. Marks'!$BG$2,'Complete Statement (Sess. Marks'!BL41,IF($K$2='Complete Statement (Sess. Marks'!$BR$2,'Complete Statement (Sess. Marks'!BW41,IF($K$2='Complete Statement (Sess. Marks'!$CC$2,'Complete Statement (Sess. Marks'!CH41,"")))))))</f>
        <v>0</v>
      </c>
      <c r="Q41" s="97">
        <f>IF($K$2='Complete Statement (Sess. Marks'!$O$2,'Complete Statement (Sess. Marks'!U41,IF($K$2='Complete Statement (Sess. Marks'!$Z$2,'Complete Statement (Sess. Marks'!AF41,IF($K$2='Complete Statement (Sess. Marks'!$AK$2,'Complete Statement (Sess. Marks'!AQ41,IF($K$2='Complete Statement (Sess. Marks'!$AV$2,'Complete Statement (Sess. Marks'!BB41,IF($K$2='Complete Statement (Sess. Marks'!$BG$2,'Complete Statement (Sess. Marks'!BM41,IF($K$2='Complete Statement (Sess. Marks'!$BR$2,'Complete Statement (Sess. Marks'!BX41,IF($K$2='Complete Statement (Sess. Marks'!$CC$2,'Complete Statement (Sess. Marks'!CI41,"")))))))</f>
        <v>0</v>
      </c>
      <c r="R41" s="97">
        <f>IF($K$2='Complete Statement (Sess. Marks'!$O$2,'Complete Statement (Sess. Marks'!V41,IF($K$2='Complete Statement (Sess. Marks'!$Z$2,'Complete Statement (Sess. Marks'!AG41,IF($K$2='Complete Statement (Sess. Marks'!$AK$2,'Complete Statement (Sess. Marks'!AR41,IF($K$2='Complete Statement (Sess. Marks'!$AV$2,'Complete Statement (Sess. Marks'!BC41,IF($K$2='Complete Statement (Sess. Marks'!$BG$2,'Complete Statement (Sess. Marks'!BN41,IF($K$2='Complete Statement (Sess. Marks'!$BR$2,'Complete Statement (Sess. Marks'!BY41,IF($K$2='Complete Statement (Sess. Marks'!$CC$2,'Complete Statement (Sess. Marks'!CJ41,"")))))))</f>
        <v>0</v>
      </c>
      <c r="S41" s="97">
        <f>IF($K$2='Complete Statement (Sess. Marks'!$O$2,'Complete Statement (Sess. Marks'!W41,IF($K$2='Complete Statement (Sess. Marks'!$Z$2,'Complete Statement (Sess. Marks'!AH41,IF($K$2='Complete Statement (Sess. Marks'!$AK$2,'Complete Statement (Sess. Marks'!AS41,IF($K$2='Complete Statement (Sess. Marks'!$AV$2,'Complete Statement (Sess. Marks'!BD41,IF($K$2='Complete Statement (Sess. Marks'!$BG$2,'Complete Statement (Sess. Marks'!BO41,IF($K$2='Complete Statement (Sess. Marks'!$BR$2,'Complete Statement (Sess. Marks'!BZ41,IF($K$2='Complete Statement (Sess. Marks'!$CC$2,'Complete Statement (Sess. Marks'!CK41,"")))))))</f>
        <v>0</v>
      </c>
      <c r="T41" s="97">
        <f>IF($K$2='Complete Statement (Sess. Marks'!$O$2,'Complete Statement (Sess. Marks'!X41,IF($K$2='Complete Statement (Sess. Marks'!$Z$2,'Complete Statement (Sess. Marks'!AI41,IF($K$2='Complete Statement (Sess. Marks'!$AK$2,'Complete Statement (Sess. Marks'!AT41,IF($K$2='Complete Statement (Sess. Marks'!$AV$2,'Complete Statement (Sess. Marks'!BE41,IF($K$2='Complete Statement (Sess. Marks'!$BG$2,'Complete Statement (Sess. Marks'!BP41,IF($K$2='Complete Statement (Sess. Marks'!$BR$2,'Complete Statement (Sess. Marks'!CA41,IF($K$2='Complete Statement (Sess. Marks'!$CC$2,'Complete Statement (Sess. Marks'!CL41,"")))))))</f>
        <v>0</v>
      </c>
      <c r="U41" s="99">
        <f>IF($K$2='Complete Statement (Sess. Marks'!$O$2,'Complete Statement (Sess. Marks'!Y41,IF($K$2='Complete Statement (Sess. Marks'!$Z$2,'Complete Statement (Sess. Marks'!AJ41,IF($K$2='Complete Statement (Sess. Marks'!$AK$2,'Complete Statement (Sess. Marks'!AU41,IF($K$2='Complete Statement (Sess. Marks'!$AV$2,'Complete Statement (Sess. Marks'!BF41,IF($K$2='Complete Statement (Sess. Marks'!$BG$2,'Complete Statement (Sess. Marks'!BQ41,IF($K$2='Complete Statement (Sess. Marks'!$BR$2,'Complete Statement (Sess. Marks'!CB41,IF($K$2='Complete Statement (Sess. Marks'!$CC$2,'Complete Statement (Sess. Marks'!CM41,"")))))))</f>
        <v>0</v>
      </c>
      <c r="V41" s="662"/>
      <c r="W41" s="163">
        <f>'Complete Statement (Sess. Marks'!DW41</f>
        <v>0</v>
      </c>
      <c r="X41" s="376">
        <f>'Complete Statement (Sess. Marks'!EA41</f>
        <v>0</v>
      </c>
      <c r="Y41" s="156">
        <f>'Complete Statement (Sess. Marks'!EE41</f>
        <v>0</v>
      </c>
      <c r="Z41" s="376">
        <f>'Complete Statement (Sess. Marks'!EI41</f>
        <v>0</v>
      </c>
      <c r="AA41" s="156">
        <f>'Complete Statement (Sess. Marks'!EM41</f>
        <v>0</v>
      </c>
      <c r="AB41" s="378">
        <f>'Complete Statement (Sess. Marks'!EQ41</f>
        <v>0</v>
      </c>
      <c r="AC41" s="372">
        <f>'Complete Statement (Sess. Marks'!EU41</f>
        <v>0</v>
      </c>
      <c r="AD41" s="155">
        <f>'Complete Statement (Sess. Marks'!EV41</f>
        <v>0</v>
      </c>
      <c r="AE41" s="58" t="str">
        <f>'Complete Statement (Sess. Marks'!EW41</f>
        <v>D</v>
      </c>
      <c r="AF41" s="384">
        <f>'Complete Statement (Sess. Marks'!EX41</f>
        <v>0</v>
      </c>
      <c r="AG41" s="385" t="str">
        <f>'Complete Statement (Sess. Marks'!EY41</f>
        <v>E</v>
      </c>
      <c r="AH41" s="57">
        <f>'Complete Statement (Sess. Marks'!EZ41</f>
        <v>0</v>
      </c>
      <c r="AI41" s="157" t="str">
        <f>'Complete Statement (Sess. Marks'!FA41</f>
        <v>E</v>
      </c>
      <c r="AJ41" s="384">
        <f>'Complete Statement (Sess. Marks'!FB41</f>
        <v>0</v>
      </c>
      <c r="AK41" s="389" t="str">
        <f>'Complete Statement (Sess. Marks'!FC41</f>
        <v>E</v>
      </c>
      <c r="AL41" s="57">
        <f>'Complete Statement (Sess. Marks'!FD41</f>
        <v>0</v>
      </c>
      <c r="AM41" s="157" t="str">
        <f>'Complete Statement (Sess. Marks'!FE41</f>
        <v>E</v>
      </c>
      <c r="AN41" s="728"/>
    </row>
    <row r="42" spans="1:40" s="24" customFormat="1" ht="17.25" customHeight="1">
      <c r="A42" s="729"/>
      <c r="B42" s="111">
        <f t="shared" si="0"/>
        <v>36</v>
      </c>
      <c r="C42" s="21">
        <f>'Marks Entry'!D44</f>
        <v>10</v>
      </c>
      <c r="D42" s="21">
        <f>'Marks Entry'!E44</f>
        <v>1751</v>
      </c>
      <c r="E42" s="132" t="str">
        <f>'Marks Entry'!F44</f>
        <v/>
      </c>
      <c r="F42" s="21">
        <f>'Marks Entry'!G44</f>
        <v>0</v>
      </c>
      <c r="G42" s="21" t="str">
        <f>'Marks Entry'!H44</f>
        <v>Mahipal</v>
      </c>
      <c r="H42" s="21" t="str">
        <f>'Marks Entry'!I44</f>
        <v>Likhama Ram</v>
      </c>
      <c r="I42" s="21" t="str">
        <f>'Marks Entry'!J44</f>
        <v>Sundar Devi</v>
      </c>
      <c r="J42" s="113">
        <f>'Marks Entry'!K44</f>
        <v>39700</v>
      </c>
      <c r="K42" s="98">
        <f>IF($K$2='Complete Statement (Sess. Marks'!$O$2,'Complete Statement (Sess. Marks'!O42,IF($K$2='Complete Statement (Sess. Marks'!$Z$2,'Complete Statement (Sess. Marks'!Z42,IF($K$2='Complete Statement (Sess. Marks'!$AK$2,'Complete Statement (Sess. Marks'!AK42,IF($K$2='Complete Statement (Sess. Marks'!$AV$2,'Complete Statement (Sess. Marks'!AV42,IF($K$2='Complete Statement (Sess. Marks'!$BG$2,'Complete Statement (Sess. Marks'!BG42,IF($K$2='Complete Statement (Sess. Marks'!$BR$2,'Complete Statement (Sess. Marks'!BR42,IF($K$2='Complete Statement (Sess. Marks'!$CC$2,'Complete Statement (Sess. Marks'!CC42,"")))))))</f>
        <v>0</v>
      </c>
      <c r="L42" s="97">
        <f>IF($K$2='Complete Statement (Sess. Marks'!$O$2,'Complete Statement (Sess. Marks'!P42,IF($K$2='Complete Statement (Sess. Marks'!$Z$2,'Complete Statement (Sess. Marks'!AA42,IF($K$2='Complete Statement (Sess. Marks'!$AK$2,'Complete Statement (Sess. Marks'!AL42,IF($K$2='Complete Statement (Sess. Marks'!$AV$2,'Complete Statement (Sess. Marks'!AW42,IF($K$2='Complete Statement (Sess. Marks'!$BG$2,'Complete Statement (Sess. Marks'!BH42,IF($K$2='Complete Statement (Sess. Marks'!$BR$2,'Complete Statement (Sess. Marks'!BS42,IF($K$2='Complete Statement (Sess. Marks'!$CC$2,'Complete Statement (Sess. Marks'!CD42,"")))))))</f>
        <v>0</v>
      </c>
      <c r="M42" s="97">
        <f>IF($K$2='Complete Statement (Sess. Marks'!$O$2,'Complete Statement (Sess. Marks'!Q42,IF($K$2='Complete Statement (Sess. Marks'!$Z$2,'Complete Statement (Sess. Marks'!AB42,IF($K$2='Complete Statement (Sess. Marks'!$AK$2,'Complete Statement (Sess. Marks'!AM42,IF($K$2='Complete Statement (Sess. Marks'!$AV$2,'Complete Statement (Sess. Marks'!AX42,IF($K$2='Complete Statement (Sess. Marks'!$BG$2,'Complete Statement (Sess. Marks'!BI42,IF($K$2='Complete Statement (Sess. Marks'!$BR$2,'Complete Statement (Sess. Marks'!BT42,IF($K$2='Complete Statement (Sess. Marks'!$CC$2,'Complete Statement (Sess. Marks'!CE42,"")))))))</f>
        <v>0</v>
      </c>
      <c r="N42" s="97">
        <f>IF($K$2='Complete Statement (Sess. Marks'!$O$2,'Complete Statement (Sess. Marks'!R42,IF($K$2='Complete Statement (Sess. Marks'!$Z$2,'Complete Statement (Sess. Marks'!AC42,IF($K$2='Complete Statement (Sess. Marks'!$AK$2,'Complete Statement (Sess. Marks'!AN42,IF($K$2='Complete Statement (Sess. Marks'!$AV$2,'Complete Statement (Sess. Marks'!AY42,IF($K$2='Complete Statement (Sess. Marks'!$BG$2,'Complete Statement (Sess. Marks'!BJ42,IF($K$2='Complete Statement (Sess. Marks'!$BR$2,'Complete Statement (Sess. Marks'!BU42,IF($K$2='Complete Statement (Sess. Marks'!$CC$2,'Complete Statement (Sess. Marks'!CF42,"")))))))</f>
        <v>0</v>
      </c>
      <c r="O42" s="97">
        <f>IF($K$2='Complete Statement (Sess. Marks'!$O$2,'Complete Statement (Sess. Marks'!S42,IF($K$2='Complete Statement (Sess. Marks'!$Z$2,'Complete Statement (Sess. Marks'!AD42,IF($K$2='Complete Statement (Sess. Marks'!$AK$2,'Complete Statement (Sess. Marks'!AO42,IF($K$2='Complete Statement (Sess. Marks'!$AV$2,'Complete Statement (Sess. Marks'!AZ42,IF($K$2='Complete Statement (Sess. Marks'!$BG$2,'Complete Statement (Sess. Marks'!BK42,IF($K$2='Complete Statement (Sess. Marks'!$BR$2,'Complete Statement (Sess. Marks'!BV42,IF($K$2='Complete Statement (Sess. Marks'!$CC$2,'Complete Statement (Sess. Marks'!CG42,"")))))))</f>
        <v>0</v>
      </c>
      <c r="P42" s="97">
        <f>IF($K$2='Complete Statement (Sess. Marks'!$O$2,'Complete Statement (Sess. Marks'!T42,IF($K$2='Complete Statement (Sess. Marks'!$Z$2,'Complete Statement (Sess. Marks'!AE42,IF($K$2='Complete Statement (Sess. Marks'!$AK$2,'Complete Statement (Sess. Marks'!AP42,IF($K$2='Complete Statement (Sess. Marks'!$AV$2,'Complete Statement (Sess. Marks'!BA42,IF($K$2='Complete Statement (Sess. Marks'!$BG$2,'Complete Statement (Sess. Marks'!BL42,IF($K$2='Complete Statement (Sess. Marks'!$BR$2,'Complete Statement (Sess. Marks'!BW42,IF($K$2='Complete Statement (Sess. Marks'!$CC$2,'Complete Statement (Sess. Marks'!CH42,"")))))))</f>
        <v>0</v>
      </c>
      <c r="Q42" s="97">
        <f>IF($K$2='Complete Statement (Sess. Marks'!$O$2,'Complete Statement (Sess. Marks'!U42,IF($K$2='Complete Statement (Sess. Marks'!$Z$2,'Complete Statement (Sess. Marks'!AF42,IF($K$2='Complete Statement (Sess. Marks'!$AK$2,'Complete Statement (Sess. Marks'!AQ42,IF($K$2='Complete Statement (Sess. Marks'!$AV$2,'Complete Statement (Sess. Marks'!BB42,IF($K$2='Complete Statement (Sess. Marks'!$BG$2,'Complete Statement (Sess. Marks'!BM42,IF($K$2='Complete Statement (Sess. Marks'!$BR$2,'Complete Statement (Sess. Marks'!BX42,IF($K$2='Complete Statement (Sess. Marks'!$CC$2,'Complete Statement (Sess. Marks'!CI42,"")))))))</f>
        <v>0</v>
      </c>
      <c r="R42" s="97">
        <f>IF($K$2='Complete Statement (Sess. Marks'!$O$2,'Complete Statement (Sess. Marks'!V42,IF($K$2='Complete Statement (Sess. Marks'!$Z$2,'Complete Statement (Sess. Marks'!AG42,IF($K$2='Complete Statement (Sess. Marks'!$AK$2,'Complete Statement (Sess. Marks'!AR42,IF($K$2='Complete Statement (Sess. Marks'!$AV$2,'Complete Statement (Sess. Marks'!BC42,IF($K$2='Complete Statement (Sess. Marks'!$BG$2,'Complete Statement (Sess. Marks'!BN42,IF($K$2='Complete Statement (Sess. Marks'!$BR$2,'Complete Statement (Sess. Marks'!BY42,IF($K$2='Complete Statement (Sess. Marks'!$CC$2,'Complete Statement (Sess. Marks'!CJ42,"")))))))</f>
        <v>0</v>
      </c>
      <c r="S42" s="97">
        <f>IF($K$2='Complete Statement (Sess. Marks'!$O$2,'Complete Statement (Sess. Marks'!W42,IF($K$2='Complete Statement (Sess. Marks'!$Z$2,'Complete Statement (Sess. Marks'!AH42,IF($K$2='Complete Statement (Sess. Marks'!$AK$2,'Complete Statement (Sess. Marks'!AS42,IF($K$2='Complete Statement (Sess. Marks'!$AV$2,'Complete Statement (Sess. Marks'!BD42,IF($K$2='Complete Statement (Sess. Marks'!$BG$2,'Complete Statement (Sess. Marks'!BO42,IF($K$2='Complete Statement (Sess. Marks'!$BR$2,'Complete Statement (Sess. Marks'!BZ42,IF($K$2='Complete Statement (Sess. Marks'!$CC$2,'Complete Statement (Sess. Marks'!CK42,"")))))))</f>
        <v>0</v>
      </c>
      <c r="T42" s="97">
        <f>IF($K$2='Complete Statement (Sess. Marks'!$O$2,'Complete Statement (Sess. Marks'!X42,IF($K$2='Complete Statement (Sess. Marks'!$Z$2,'Complete Statement (Sess. Marks'!AI42,IF($K$2='Complete Statement (Sess. Marks'!$AK$2,'Complete Statement (Sess. Marks'!AT42,IF($K$2='Complete Statement (Sess. Marks'!$AV$2,'Complete Statement (Sess. Marks'!BE42,IF($K$2='Complete Statement (Sess. Marks'!$BG$2,'Complete Statement (Sess. Marks'!BP42,IF($K$2='Complete Statement (Sess. Marks'!$BR$2,'Complete Statement (Sess. Marks'!CA42,IF($K$2='Complete Statement (Sess. Marks'!$CC$2,'Complete Statement (Sess. Marks'!CL42,"")))))))</f>
        <v>0</v>
      </c>
      <c r="U42" s="99">
        <f>IF($K$2='Complete Statement (Sess. Marks'!$O$2,'Complete Statement (Sess. Marks'!Y42,IF($K$2='Complete Statement (Sess. Marks'!$Z$2,'Complete Statement (Sess. Marks'!AJ42,IF($K$2='Complete Statement (Sess. Marks'!$AK$2,'Complete Statement (Sess. Marks'!AU42,IF($K$2='Complete Statement (Sess. Marks'!$AV$2,'Complete Statement (Sess. Marks'!BF42,IF($K$2='Complete Statement (Sess. Marks'!$BG$2,'Complete Statement (Sess. Marks'!BQ42,IF($K$2='Complete Statement (Sess. Marks'!$BR$2,'Complete Statement (Sess. Marks'!CB42,IF($K$2='Complete Statement (Sess. Marks'!$CC$2,'Complete Statement (Sess. Marks'!CM42,"")))))))</f>
        <v>0</v>
      </c>
      <c r="V42" s="662"/>
      <c r="W42" s="163">
        <f>'Complete Statement (Sess. Marks'!DW42</f>
        <v>0</v>
      </c>
      <c r="X42" s="376">
        <f>'Complete Statement (Sess. Marks'!EA42</f>
        <v>0</v>
      </c>
      <c r="Y42" s="156">
        <f>'Complete Statement (Sess. Marks'!EE42</f>
        <v>0</v>
      </c>
      <c r="Z42" s="376">
        <f>'Complete Statement (Sess. Marks'!EI42</f>
        <v>0</v>
      </c>
      <c r="AA42" s="156">
        <f>'Complete Statement (Sess. Marks'!EM42</f>
        <v>0</v>
      </c>
      <c r="AB42" s="378">
        <f>'Complete Statement (Sess. Marks'!EQ42</f>
        <v>0</v>
      </c>
      <c r="AC42" s="372">
        <f>'Complete Statement (Sess. Marks'!EU42</f>
        <v>0</v>
      </c>
      <c r="AD42" s="155">
        <f>'Complete Statement (Sess. Marks'!EV42</f>
        <v>0</v>
      </c>
      <c r="AE42" s="58" t="str">
        <f>'Complete Statement (Sess. Marks'!EW42</f>
        <v>D</v>
      </c>
      <c r="AF42" s="384">
        <f>'Complete Statement (Sess. Marks'!EX42</f>
        <v>0</v>
      </c>
      <c r="AG42" s="385" t="str">
        <f>'Complete Statement (Sess. Marks'!EY42</f>
        <v>E</v>
      </c>
      <c r="AH42" s="57">
        <f>'Complete Statement (Sess. Marks'!EZ42</f>
        <v>0</v>
      </c>
      <c r="AI42" s="157" t="str">
        <f>'Complete Statement (Sess. Marks'!FA42</f>
        <v>E</v>
      </c>
      <c r="AJ42" s="384">
        <f>'Complete Statement (Sess. Marks'!FB42</f>
        <v>0</v>
      </c>
      <c r="AK42" s="389" t="str">
        <f>'Complete Statement (Sess. Marks'!FC42</f>
        <v>E</v>
      </c>
      <c r="AL42" s="57">
        <f>'Complete Statement (Sess. Marks'!FD42</f>
        <v>0</v>
      </c>
      <c r="AM42" s="157" t="str">
        <f>'Complete Statement (Sess. Marks'!FE42</f>
        <v>E</v>
      </c>
      <c r="AN42" s="728"/>
    </row>
    <row r="43" spans="1:40" s="24" customFormat="1" ht="17.25" customHeight="1">
      <c r="A43" s="729"/>
      <c r="B43" s="111">
        <f t="shared" si="0"/>
        <v>37</v>
      </c>
      <c r="C43" s="21">
        <f>'Marks Entry'!D45</f>
        <v>10</v>
      </c>
      <c r="D43" s="21">
        <f>'Marks Entry'!E45</f>
        <v>1880</v>
      </c>
      <c r="E43" s="132" t="str">
        <f>'Marks Entry'!F45</f>
        <v/>
      </c>
      <c r="F43" s="21">
        <f>'Marks Entry'!G45</f>
        <v>0</v>
      </c>
      <c r="G43" s="21" t="str">
        <f>'Marks Entry'!H45</f>
        <v>MAHIPAL SINGH</v>
      </c>
      <c r="H43" s="21" t="str">
        <f>'Marks Entry'!I45</f>
        <v>SUMER SINGH</v>
      </c>
      <c r="I43" s="21" t="str">
        <f>'Marks Entry'!J45</f>
        <v>MOOLI KANWAR</v>
      </c>
      <c r="J43" s="113">
        <f>'Marks Entry'!K45</f>
        <v>39253</v>
      </c>
      <c r="K43" s="98">
        <f>IF($K$2='Complete Statement (Sess. Marks'!$O$2,'Complete Statement (Sess. Marks'!O43,IF($K$2='Complete Statement (Sess. Marks'!$Z$2,'Complete Statement (Sess. Marks'!Z43,IF($K$2='Complete Statement (Sess. Marks'!$AK$2,'Complete Statement (Sess. Marks'!AK43,IF($K$2='Complete Statement (Sess. Marks'!$AV$2,'Complete Statement (Sess. Marks'!AV43,IF($K$2='Complete Statement (Sess. Marks'!$BG$2,'Complete Statement (Sess. Marks'!BG43,IF($K$2='Complete Statement (Sess. Marks'!$BR$2,'Complete Statement (Sess. Marks'!BR43,IF($K$2='Complete Statement (Sess. Marks'!$CC$2,'Complete Statement (Sess. Marks'!CC43,"")))))))</f>
        <v>0</v>
      </c>
      <c r="L43" s="97">
        <f>IF($K$2='Complete Statement (Sess. Marks'!$O$2,'Complete Statement (Sess. Marks'!P43,IF($K$2='Complete Statement (Sess. Marks'!$Z$2,'Complete Statement (Sess. Marks'!AA43,IF($K$2='Complete Statement (Sess. Marks'!$AK$2,'Complete Statement (Sess. Marks'!AL43,IF($K$2='Complete Statement (Sess. Marks'!$AV$2,'Complete Statement (Sess. Marks'!AW43,IF($K$2='Complete Statement (Sess. Marks'!$BG$2,'Complete Statement (Sess. Marks'!BH43,IF($K$2='Complete Statement (Sess. Marks'!$BR$2,'Complete Statement (Sess. Marks'!BS43,IF($K$2='Complete Statement (Sess. Marks'!$CC$2,'Complete Statement (Sess. Marks'!CD43,"")))))))</f>
        <v>0</v>
      </c>
      <c r="M43" s="97">
        <f>IF($K$2='Complete Statement (Sess. Marks'!$O$2,'Complete Statement (Sess. Marks'!Q43,IF($K$2='Complete Statement (Sess. Marks'!$Z$2,'Complete Statement (Sess. Marks'!AB43,IF($K$2='Complete Statement (Sess. Marks'!$AK$2,'Complete Statement (Sess. Marks'!AM43,IF($K$2='Complete Statement (Sess. Marks'!$AV$2,'Complete Statement (Sess. Marks'!AX43,IF($K$2='Complete Statement (Sess. Marks'!$BG$2,'Complete Statement (Sess. Marks'!BI43,IF($K$2='Complete Statement (Sess. Marks'!$BR$2,'Complete Statement (Sess. Marks'!BT43,IF($K$2='Complete Statement (Sess. Marks'!$CC$2,'Complete Statement (Sess. Marks'!CE43,"")))))))</f>
        <v>0</v>
      </c>
      <c r="N43" s="97">
        <f>IF($K$2='Complete Statement (Sess. Marks'!$O$2,'Complete Statement (Sess. Marks'!R43,IF($K$2='Complete Statement (Sess. Marks'!$Z$2,'Complete Statement (Sess. Marks'!AC43,IF($K$2='Complete Statement (Sess. Marks'!$AK$2,'Complete Statement (Sess. Marks'!AN43,IF($K$2='Complete Statement (Sess. Marks'!$AV$2,'Complete Statement (Sess. Marks'!AY43,IF($K$2='Complete Statement (Sess. Marks'!$BG$2,'Complete Statement (Sess. Marks'!BJ43,IF($K$2='Complete Statement (Sess. Marks'!$BR$2,'Complete Statement (Sess. Marks'!BU43,IF($K$2='Complete Statement (Sess. Marks'!$CC$2,'Complete Statement (Sess. Marks'!CF43,"")))))))</f>
        <v>0</v>
      </c>
      <c r="O43" s="97">
        <f>IF($K$2='Complete Statement (Sess. Marks'!$O$2,'Complete Statement (Sess. Marks'!S43,IF($K$2='Complete Statement (Sess. Marks'!$Z$2,'Complete Statement (Sess. Marks'!AD43,IF($K$2='Complete Statement (Sess. Marks'!$AK$2,'Complete Statement (Sess. Marks'!AO43,IF($K$2='Complete Statement (Sess. Marks'!$AV$2,'Complete Statement (Sess. Marks'!AZ43,IF($K$2='Complete Statement (Sess. Marks'!$BG$2,'Complete Statement (Sess. Marks'!BK43,IF($K$2='Complete Statement (Sess. Marks'!$BR$2,'Complete Statement (Sess. Marks'!BV43,IF($K$2='Complete Statement (Sess. Marks'!$CC$2,'Complete Statement (Sess. Marks'!CG43,"")))))))</f>
        <v>0</v>
      </c>
      <c r="P43" s="97">
        <f>IF($K$2='Complete Statement (Sess. Marks'!$O$2,'Complete Statement (Sess. Marks'!T43,IF($K$2='Complete Statement (Sess. Marks'!$Z$2,'Complete Statement (Sess. Marks'!AE43,IF($K$2='Complete Statement (Sess. Marks'!$AK$2,'Complete Statement (Sess. Marks'!AP43,IF($K$2='Complete Statement (Sess. Marks'!$AV$2,'Complete Statement (Sess. Marks'!BA43,IF($K$2='Complete Statement (Sess. Marks'!$BG$2,'Complete Statement (Sess. Marks'!BL43,IF($K$2='Complete Statement (Sess. Marks'!$BR$2,'Complete Statement (Sess. Marks'!BW43,IF($K$2='Complete Statement (Sess. Marks'!$CC$2,'Complete Statement (Sess. Marks'!CH43,"")))))))</f>
        <v>0</v>
      </c>
      <c r="Q43" s="97">
        <f>IF($K$2='Complete Statement (Sess. Marks'!$O$2,'Complete Statement (Sess. Marks'!U43,IF($K$2='Complete Statement (Sess. Marks'!$Z$2,'Complete Statement (Sess. Marks'!AF43,IF($K$2='Complete Statement (Sess. Marks'!$AK$2,'Complete Statement (Sess. Marks'!AQ43,IF($K$2='Complete Statement (Sess. Marks'!$AV$2,'Complete Statement (Sess. Marks'!BB43,IF($K$2='Complete Statement (Sess. Marks'!$BG$2,'Complete Statement (Sess. Marks'!BM43,IF($K$2='Complete Statement (Sess. Marks'!$BR$2,'Complete Statement (Sess. Marks'!BX43,IF($K$2='Complete Statement (Sess. Marks'!$CC$2,'Complete Statement (Sess. Marks'!CI43,"")))))))</f>
        <v>0</v>
      </c>
      <c r="R43" s="97">
        <f>IF($K$2='Complete Statement (Sess. Marks'!$O$2,'Complete Statement (Sess. Marks'!V43,IF($K$2='Complete Statement (Sess. Marks'!$Z$2,'Complete Statement (Sess. Marks'!AG43,IF($K$2='Complete Statement (Sess. Marks'!$AK$2,'Complete Statement (Sess. Marks'!AR43,IF($K$2='Complete Statement (Sess. Marks'!$AV$2,'Complete Statement (Sess. Marks'!BC43,IF($K$2='Complete Statement (Sess. Marks'!$BG$2,'Complete Statement (Sess. Marks'!BN43,IF($K$2='Complete Statement (Sess. Marks'!$BR$2,'Complete Statement (Sess. Marks'!BY43,IF($K$2='Complete Statement (Sess. Marks'!$CC$2,'Complete Statement (Sess. Marks'!CJ43,"")))))))</f>
        <v>0</v>
      </c>
      <c r="S43" s="97">
        <f>IF($K$2='Complete Statement (Sess. Marks'!$O$2,'Complete Statement (Sess. Marks'!W43,IF($K$2='Complete Statement (Sess. Marks'!$Z$2,'Complete Statement (Sess. Marks'!AH43,IF($K$2='Complete Statement (Sess. Marks'!$AK$2,'Complete Statement (Sess. Marks'!AS43,IF($K$2='Complete Statement (Sess. Marks'!$AV$2,'Complete Statement (Sess. Marks'!BD43,IF($K$2='Complete Statement (Sess. Marks'!$BG$2,'Complete Statement (Sess. Marks'!BO43,IF($K$2='Complete Statement (Sess. Marks'!$BR$2,'Complete Statement (Sess. Marks'!BZ43,IF($K$2='Complete Statement (Sess. Marks'!$CC$2,'Complete Statement (Sess. Marks'!CK43,"")))))))</f>
        <v>0</v>
      </c>
      <c r="T43" s="97">
        <f>IF($K$2='Complete Statement (Sess. Marks'!$O$2,'Complete Statement (Sess. Marks'!X43,IF($K$2='Complete Statement (Sess. Marks'!$Z$2,'Complete Statement (Sess. Marks'!AI43,IF($K$2='Complete Statement (Sess. Marks'!$AK$2,'Complete Statement (Sess. Marks'!AT43,IF($K$2='Complete Statement (Sess. Marks'!$AV$2,'Complete Statement (Sess. Marks'!BE43,IF($K$2='Complete Statement (Sess. Marks'!$BG$2,'Complete Statement (Sess. Marks'!BP43,IF($K$2='Complete Statement (Sess. Marks'!$BR$2,'Complete Statement (Sess. Marks'!CA43,IF($K$2='Complete Statement (Sess. Marks'!$CC$2,'Complete Statement (Sess. Marks'!CL43,"")))))))</f>
        <v>0</v>
      </c>
      <c r="U43" s="99">
        <f>IF($K$2='Complete Statement (Sess. Marks'!$O$2,'Complete Statement (Sess. Marks'!Y43,IF($K$2='Complete Statement (Sess. Marks'!$Z$2,'Complete Statement (Sess. Marks'!AJ43,IF($K$2='Complete Statement (Sess. Marks'!$AK$2,'Complete Statement (Sess. Marks'!AU43,IF($K$2='Complete Statement (Sess. Marks'!$AV$2,'Complete Statement (Sess. Marks'!BF43,IF($K$2='Complete Statement (Sess. Marks'!$BG$2,'Complete Statement (Sess. Marks'!BQ43,IF($K$2='Complete Statement (Sess. Marks'!$BR$2,'Complete Statement (Sess. Marks'!CB43,IF($K$2='Complete Statement (Sess. Marks'!$CC$2,'Complete Statement (Sess. Marks'!CM43,"")))))))</f>
        <v>0</v>
      </c>
      <c r="V43" s="662"/>
      <c r="W43" s="163">
        <f>'Complete Statement (Sess. Marks'!DW43</f>
        <v>0</v>
      </c>
      <c r="X43" s="376">
        <f>'Complete Statement (Sess. Marks'!EA43</f>
        <v>0</v>
      </c>
      <c r="Y43" s="156">
        <f>'Complete Statement (Sess. Marks'!EE43</f>
        <v>0</v>
      </c>
      <c r="Z43" s="376">
        <f>'Complete Statement (Sess. Marks'!EI43</f>
        <v>0</v>
      </c>
      <c r="AA43" s="156">
        <f>'Complete Statement (Sess. Marks'!EM43</f>
        <v>0</v>
      </c>
      <c r="AB43" s="378">
        <f>'Complete Statement (Sess. Marks'!EQ43</f>
        <v>0</v>
      </c>
      <c r="AC43" s="372">
        <f>'Complete Statement (Sess. Marks'!EU43</f>
        <v>0</v>
      </c>
      <c r="AD43" s="155">
        <f>'Complete Statement (Sess. Marks'!EV43</f>
        <v>0</v>
      </c>
      <c r="AE43" s="58" t="str">
        <f>'Complete Statement (Sess. Marks'!EW43</f>
        <v>D</v>
      </c>
      <c r="AF43" s="384">
        <f>'Complete Statement (Sess. Marks'!EX43</f>
        <v>0</v>
      </c>
      <c r="AG43" s="385" t="str">
        <f>'Complete Statement (Sess. Marks'!EY43</f>
        <v>E</v>
      </c>
      <c r="AH43" s="57">
        <f>'Complete Statement (Sess. Marks'!EZ43</f>
        <v>0</v>
      </c>
      <c r="AI43" s="157" t="str">
        <f>'Complete Statement (Sess. Marks'!FA43</f>
        <v>E</v>
      </c>
      <c r="AJ43" s="384">
        <f>'Complete Statement (Sess. Marks'!FB43</f>
        <v>0</v>
      </c>
      <c r="AK43" s="389" t="str">
        <f>'Complete Statement (Sess. Marks'!FC43</f>
        <v>E</v>
      </c>
      <c r="AL43" s="57">
        <f>'Complete Statement (Sess. Marks'!FD43</f>
        <v>0</v>
      </c>
      <c r="AM43" s="157" t="str">
        <f>'Complete Statement (Sess. Marks'!FE43</f>
        <v>E</v>
      </c>
      <c r="AN43" s="728"/>
    </row>
    <row r="44" spans="1:40" s="24" customFormat="1" ht="17.25" customHeight="1">
      <c r="A44" s="729"/>
      <c r="B44" s="111">
        <f t="shared" si="0"/>
        <v>38</v>
      </c>
      <c r="C44" s="21">
        <f>'Marks Entry'!D46</f>
        <v>10</v>
      </c>
      <c r="D44" s="21">
        <f>'Marks Entry'!E46</f>
        <v>1354</v>
      </c>
      <c r="E44" s="132" t="str">
        <f>'Marks Entry'!F46</f>
        <v/>
      </c>
      <c r="F44" s="21">
        <f>'Marks Entry'!G46</f>
        <v>0</v>
      </c>
      <c r="G44" s="21" t="str">
        <f>'Marks Entry'!H46</f>
        <v>MAINA</v>
      </c>
      <c r="H44" s="21" t="str">
        <f>'Marks Entry'!I46</f>
        <v>LIKHMA RAM</v>
      </c>
      <c r="I44" s="21" t="str">
        <f>'Marks Entry'!J46</f>
        <v>SUMITA</v>
      </c>
      <c r="J44" s="113">
        <f>'Marks Entry'!K46</f>
        <v>39828</v>
      </c>
      <c r="K44" s="98">
        <f>IF($K$2='Complete Statement (Sess. Marks'!$O$2,'Complete Statement (Sess. Marks'!O44,IF($K$2='Complete Statement (Sess. Marks'!$Z$2,'Complete Statement (Sess. Marks'!Z44,IF($K$2='Complete Statement (Sess. Marks'!$AK$2,'Complete Statement (Sess. Marks'!AK44,IF($K$2='Complete Statement (Sess. Marks'!$AV$2,'Complete Statement (Sess. Marks'!AV44,IF($K$2='Complete Statement (Sess. Marks'!$BG$2,'Complete Statement (Sess. Marks'!BG44,IF($K$2='Complete Statement (Sess. Marks'!$BR$2,'Complete Statement (Sess. Marks'!BR44,IF($K$2='Complete Statement (Sess. Marks'!$CC$2,'Complete Statement (Sess. Marks'!CC44,"")))))))</f>
        <v>0</v>
      </c>
      <c r="L44" s="97">
        <f>IF($K$2='Complete Statement (Sess. Marks'!$O$2,'Complete Statement (Sess. Marks'!P44,IF($K$2='Complete Statement (Sess. Marks'!$Z$2,'Complete Statement (Sess. Marks'!AA44,IF($K$2='Complete Statement (Sess. Marks'!$AK$2,'Complete Statement (Sess. Marks'!AL44,IF($K$2='Complete Statement (Sess. Marks'!$AV$2,'Complete Statement (Sess. Marks'!AW44,IF($K$2='Complete Statement (Sess. Marks'!$BG$2,'Complete Statement (Sess. Marks'!BH44,IF($K$2='Complete Statement (Sess. Marks'!$BR$2,'Complete Statement (Sess. Marks'!BS44,IF($K$2='Complete Statement (Sess. Marks'!$CC$2,'Complete Statement (Sess. Marks'!CD44,"")))))))</f>
        <v>0</v>
      </c>
      <c r="M44" s="97">
        <f>IF($K$2='Complete Statement (Sess. Marks'!$O$2,'Complete Statement (Sess. Marks'!Q44,IF($K$2='Complete Statement (Sess. Marks'!$Z$2,'Complete Statement (Sess. Marks'!AB44,IF($K$2='Complete Statement (Sess. Marks'!$AK$2,'Complete Statement (Sess. Marks'!AM44,IF($K$2='Complete Statement (Sess. Marks'!$AV$2,'Complete Statement (Sess. Marks'!AX44,IF($K$2='Complete Statement (Sess. Marks'!$BG$2,'Complete Statement (Sess. Marks'!BI44,IF($K$2='Complete Statement (Sess. Marks'!$BR$2,'Complete Statement (Sess. Marks'!BT44,IF($K$2='Complete Statement (Sess. Marks'!$CC$2,'Complete Statement (Sess. Marks'!CE44,"")))))))</f>
        <v>0</v>
      </c>
      <c r="N44" s="97">
        <f>IF($K$2='Complete Statement (Sess. Marks'!$O$2,'Complete Statement (Sess. Marks'!R44,IF($K$2='Complete Statement (Sess. Marks'!$Z$2,'Complete Statement (Sess. Marks'!AC44,IF($K$2='Complete Statement (Sess. Marks'!$AK$2,'Complete Statement (Sess. Marks'!AN44,IF($K$2='Complete Statement (Sess. Marks'!$AV$2,'Complete Statement (Sess. Marks'!AY44,IF($K$2='Complete Statement (Sess. Marks'!$BG$2,'Complete Statement (Sess. Marks'!BJ44,IF($K$2='Complete Statement (Sess. Marks'!$BR$2,'Complete Statement (Sess. Marks'!BU44,IF($K$2='Complete Statement (Sess. Marks'!$CC$2,'Complete Statement (Sess. Marks'!CF44,"")))))))</f>
        <v>0</v>
      </c>
      <c r="O44" s="97">
        <f>IF($K$2='Complete Statement (Sess. Marks'!$O$2,'Complete Statement (Sess. Marks'!S44,IF($K$2='Complete Statement (Sess. Marks'!$Z$2,'Complete Statement (Sess. Marks'!AD44,IF($K$2='Complete Statement (Sess. Marks'!$AK$2,'Complete Statement (Sess. Marks'!AO44,IF($K$2='Complete Statement (Sess. Marks'!$AV$2,'Complete Statement (Sess. Marks'!AZ44,IF($K$2='Complete Statement (Sess. Marks'!$BG$2,'Complete Statement (Sess. Marks'!BK44,IF($K$2='Complete Statement (Sess. Marks'!$BR$2,'Complete Statement (Sess. Marks'!BV44,IF($K$2='Complete Statement (Sess. Marks'!$CC$2,'Complete Statement (Sess. Marks'!CG44,"")))))))</f>
        <v>0</v>
      </c>
      <c r="P44" s="97">
        <f>IF($K$2='Complete Statement (Sess. Marks'!$O$2,'Complete Statement (Sess. Marks'!T44,IF($K$2='Complete Statement (Sess. Marks'!$Z$2,'Complete Statement (Sess. Marks'!AE44,IF($K$2='Complete Statement (Sess. Marks'!$AK$2,'Complete Statement (Sess. Marks'!AP44,IF($K$2='Complete Statement (Sess. Marks'!$AV$2,'Complete Statement (Sess. Marks'!BA44,IF($K$2='Complete Statement (Sess. Marks'!$BG$2,'Complete Statement (Sess. Marks'!BL44,IF($K$2='Complete Statement (Sess. Marks'!$BR$2,'Complete Statement (Sess. Marks'!BW44,IF($K$2='Complete Statement (Sess. Marks'!$CC$2,'Complete Statement (Sess. Marks'!CH44,"")))))))</f>
        <v>0</v>
      </c>
      <c r="Q44" s="97">
        <f>IF($K$2='Complete Statement (Sess. Marks'!$O$2,'Complete Statement (Sess. Marks'!U44,IF($K$2='Complete Statement (Sess. Marks'!$Z$2,'Complete Statement (Sess. Marks'!AF44,IF($K$2='Complete Statement (Sess. Marks'!$AK$2,'Complete Statement (Sess. Marks'!AQ44,IF($K$2='Complete Statement (Sess. Marks'!$AV$2,'Complete Statement (Sess. Marks'!BB44,IF($K$2='Complete Statement (Sess. Marks'!$BG$2,'Complete Statement (Sess. Marks'!BM44,IF($K$2='Complete Statement (Sess. Marks'!$BR$2,'Complete Statement (Sess. Marks'!BX44,IF($K$2='Complete Statement (Sess. Marks'!$CC$2,'Complete Statement (Sess. Marks'!CI44,"")))))))</f>
        <v>0</v>
      </c>
      <c r="R44" s="97">
        <f>IF($K$2='Complete Statement (Sess. Marks'!$O$2,'Complete Statement (Sess. Marks'!V44,IF($K$2='Complete Statement (Sess. Marks'!$Z$2,'Complete Statement (Sess. Marks'!AG44,IF($K$2='Complete Statement (Sess. Marks'!$AK$2,'Complete Statement (Sess. Marks'!AR44,IF($K$2='Complete Statement (Sess. Marks'!$AV$2,'Complete Statement (Sess. Marks'!BC44,IF($K$2='Complete Statement (Sess. Marks'!$BG$2,'Complete Statement (Sess. Marks'!BN44,IF($K$2='Complete Statement (Sess. Marks'!$BR$2,'Complete Statement (Sess. Marks'!BY44,IF($K$2='Complete Statement (Sess. Marks'!$CC$2,'Complete Statement (Sess. Marks'!CJ44,"")))))))</f>
        <v>0</v>
      </c>
      <c r="S44" s="97">
        <f>IF($K$2='Complete Statement (Sess. Marks'!$O$2,'Complete Statement (Sess. Marks'!W44,IF($K$2='Complete Statement (Sess. Marks'!$Z$2,'Complete Statement (Sess. Marks'!AH44,IF($K$2='Complete Statement (Sess. Marks'!$AK$2,'Complete Statement (Sess. Marks'!AS44,IF($K$2='Complete Statement (Sess. Marks'!$AV$2,'Complete Statement (Sess. Marks'!BD44,IF($K$2='Complete Statement (Sess. Marks'!$BG$2,'Complete Statement (Sess. Marks'!BO44,IF($K$2='Complete Statement (Sess. Marks'!$BR$2,'Complete Statement (Sess. Marks'!BZ44,IF($K$2='Complete Statement (Sess. Marks'!$CC$2,'Complete Statement (Sess. Marks'!CK44,"")))))))</f>
        <v>0</v>
      </c>
      <c r="T44" s="97">
        <f>IF($K$2='Complete Statement (Sess. Marks'!$O$2,'Complete Statement (Sess. Marks'!X44,IF($K$2='Complete Statement (Sess. Marks'!$Z$2,'Complete Statement (Sess. Marks'!AI44,IF($K$2='Complete Statement (Sess. Marks'!$AK$2,'Complete Statement (Sess. Marks'!AT44,IF($K$2='Complete Statement (Sess. Marks'!$AV$2,'Complete Statement (Sess. Marks'!BE44,IF($K$2='Complete Statement (Sess. Marks'!$BG$2,'Complete Statement (Sess. Marks'!BP44,IF($K$2='Complete Statement (Sess. Marks'!$BR$2,'Complete Statement (Sess. Marks'!CA44,IF($K$2='Complete Statement (Sess. Marks'!$CC$2,'Complete Statement (Sess. Marks'!CL44,"")))))))</f>
        <v>0</v>
      </c>
      <c r="U44" s="99">
        <f>IF($K$2='Complete Statement (Sess. Marks'!$O$2,'Complete Statement (Sess. Marks'!Y44,IF($K$2='Complete Statement (Sess. Marks'!$Z$2,'Complete Statement (Sess. Marks'!AJ44,IF($K$2='Complete Statement (Sess. Marks'!$AK$2,'Complete Statement (Sess. Marks'!AU44,IF($K$2='Complete Statement (Sess. Marks'!$AV$2,'Complete Statement (Sess. Marks'!BF44,IF($K$2='Complete Statement (Sess. Marks'!$BG$2,'Complete Statement (Sess. Marks'!BQ44,IF($K$2='Complete Statement (Sess. Marks'!$BR$2,'Complete Statement (Sess. Marks'!CB44,IF($K$2='Complete Statement (Sess. Marks'!$CC$2,'Complete Statement (Sess. Marks'!CM44,"")))))))</f>
        <v>0</v>
      </c>
      <c r="V44" s="662"/>
      <c r="W44" s="163">
        <f>'Complete Statement (Sess. Marks'!DW44</f>
        <v>0</v>
      </c>
      <c r="X44" s="376">
        <f>'Complete Statement (Sess. Marks'!EA44</f>
        <v>0</v>
      </c>
      <c r="Y44" s="156">
        <f>'Complete Statement (Sess. Marks'!EE44</f>
        <v>0</v>
      </c>
      <c r="Z44" s="376">
        <f>'Complete Statement (Sess. Marks'!EI44</f>
        <v>0</v>
      </c>
      <c r="AA44" s="156">
        <f>'Complete Statement (Sess. Marks'!EM44</f>
        <v>0</v>
      </c>
      <c r="AB44" s="378">
        <f>'Complete Statement (Sess. Marks'!EQ44</f>
        <v>0</v>
      </c>
      <c r="AC44" s="372">
        <f>'Complete Statement (Sess. Marks'!EU44</f>
        <v>0</v>
      </c>
      <c r="AD44" s="155">
        <f>'Complete Statement (Sess. Marks'!EV44</f>
        <v>0</v>
      </c>
      <c r="AE44" s="58" t="str">
        <f>'Complete Statement (Sess. Marks'!EW44</f>
        <v>D</v>
      </c>
      <c r="AF44" s="384">
        <f>'Complete Statement (Sess. Marks'!EX44</f>
        <v>0</v>
      </c>
      <c r="AG44" s="385" t="str">
        <f>'Complete Statement (Sess. Marks'!EY44</f>
        <v>E</v>
      </c>
      <c r="AH44" s="57">
        <f>'Complete Statement (Sess. Marks'!EZ44</f>
        <v>0</v>
      </c>
      <c r="AI44" s="157" t="str">
        <f>'Complete Statement (Sess. Marks'!FA44</f>
        <v>E</v>
      </c>
      <c r="AJ44" s="384">
        <f>'Complete Statement (Sess. Marks'!FB44</f>
        <v>0</v>
      </c>
      <c r="AK44" s="389" t="str">
        <f>'Complete Statement (Sess. Marks'!FC44</f>
        <v>E</v>
      </c>
      <c r="AL44" s="57">
        <f>'Complete Statement (Sess. Marks'!FD44</f>
        <v>0</v>
      </c>
      <c r="AM44" s="157" t="str">
        <f>'Complete Statement (Sess. Marks'!FE44</f>
        <v>E</v>
      </c>
      <c r="AN44" s="728"/>
    </row>
    <row r="45" spans="1:40" s="24" customFormat="1" ht="17.25" customHeight="1">
      <c r="A45" s="729"/>
      <c r="B45" s="111">
        <f t="shared" si="0"/>
        <v>39</v>
      </c>
      <c r="C45" s="21">
        <f>'Marks Entry'!D47</f>
        <v>10</v>
      </c>
      <c r="D45" s="21">
        <f>'Marks Entry'!E47</f>
        <v>1715</v>
      </c>
      <c r="E45" s="132" t="str">
        <f>'Marks Entry'!F47</f>
        <v/>
      </c>
      <c r="F45" s="21">
        <f>'Marks Entry'!G47</f>
        <v>0</v>
      </c>
      <c r="G45" s="21" t="str">
        <f>'Marks Entry'!H47</f>
        <v>MANISHA</v>
      </c>
      <c r="H45" s="21" t="str">
        <f>'Marks Entry'!I47</f>
        <v>CHUNA RAM</v>
      </c>
      <c r="I45" s="21" t="str">
        <f>'Marks Entry'!J47</f>
        <v>CHUKI DEVI</v>
      </c>
      <c r="J45" s="113">
        <f>'Marks Entry'!K47</f>
        <v>39680</v>
      </c>
      <c r="K45" s="98">
        <f>IF($K$2='Complete Statement (Sess. Marks'!$O$2,'Complete Statement (Sess. Marks'!O45,IF($K$2='Complete Statement (Sess. Marks'!$Z$2,'Complete Statement (Sess. Marks'!Z45,IF($K$2='Complete Statement (Sess. Marks'!$AK$2,'Complete Statement (Sess. Marks'!AK45,IF($K$2='Complete Statement (Sess. Marks'!$AV$2,'Complete Statement (Sess. Marks'!AV45,IF($K$2='Complete Statement (Sess. Marks'!$BG$2,'Complete Statement (Sess. Marks'!BG45,IF($K$2='Complete Statement (Sess. Marks'!$BR$2,'Complete Statement (Sess. Marks'!BR45,IF($K$2='Complete Statement (Sess. Marks'!$CC$2,'Complete Statement (Sess. Marks'!CC45,"")))))))</f>
        <v>0</v>
      </c>
      <c r="L45" s="97">
        <f>IF($K$2='Complete Statement (Sess. Marks'!$O$2,'Complete Statement (Sess. Marks'!P45,IF($K$2='Complete Statement (Sess. Marks'!$Z$2,'Complete Statement (Sess. Marks'!AA45,IF($K$2='Complete Statement (Sess. Marks'!$AK$2,'Complete Statement (Sess. Marks'!AL45,IF($K$2='Complete Statement (Sess. Marks'!$AV$2,'Complete Statement (Sess. Marks'!AW45,IF($K$2='Complete Statement (Sess. Marks'!$BG$2,'Complete Statement (Sess. Marks'!BH45,IF($K$2='Complete Statement (Sess. Marks'!$BR$2,'Complete Statement (Sess. Marks'!BS45,IF($K$2='Complete Statement (Sess. Marks'!$CC$2,'Complete Statement (Sess. Marks'!CD45,"")))))))</f>
        <v>0</v>
      </c>
      <c r="M45" s="97">
        <f>IF($K$2='Complete Statement (Sess. Marks'!$O$2,'Complete Statement (Sess. Marks'!Q45,IF($K$2='Complete Statement (Sess. Marks'!$Z$2,'Complete Statement (Sess. Marks'!AB45,IF($K$2='Complete Statement (Sess. Marks'!$AK$2,'Complete Statement (Sess. Marks'!AM45,IF($K$2='Complete Statement (Sess. Marks'!$AV$2,'Complete Statement (Sess. Marks'!AX45,IF($K$2='Complete Statement (Sess. Marks'!$BG$2,'Complete Statement (Sess. Marks'!BI45,IF($K$2='Complete Statement (Sess. Marks'!$BR$2,'Complete Statement (Sess. Marks'!BT45,IF($K$2='Complete Statement (Sess. Marks'!$CC$2,'Complete Statement (Sess. Marks'!CE45,"")))))))</f>
        <v>0</v>
      </c>
      <c r="N45" s="97">
        <f>IF($K$2='Complete Statement (Sess. Marks'!$O$2,'Complete Statement (Sess. Marks'!R45,IF($K$2='Complete Statement (Sess. Marks'!$Z$2,'Complete Statement (Sess. Marks'!AC45,IF($K$2='Complete Statement (Sess. Marks'!$AK$2,'Complete Statement (Sess. Marks'!AN45,IF($K$2='Complete Statement (Sess. Marks'!$AV$2,'Complete Statement (Sess. Marks'!AY45,IF($K$2='Complete Statement (Sess. Marks'!$BG$2,'Complete Statement (Sess. Marks'!BJ45,IF($K$2='Complete Statement (Sess. Marks'!$BR$2,'Complete Statement (Sess. Marks'!BU45,IF($K$2='Complete Statement (Sess. Marks'!$CC$2,'Complete Statement (Sess. Marks'!CF45,"")))))))</f>
        <v>0</v>
      </c>
      <c r="O45" s="97">
        <f>IF($K$2='Complete Statement (Sess. Marks'!$O$2,'Complete Statement (Sess. Marks'!S45,IF($K$2='Complete Statement (Sess. Marks'!$Z$2,'Complete Statement (Sess. Marks'!AD45,IF($K$2='Complete Statement (Sess. Marks'!$AK$2,'Complete Statement (Sess. Marks'!AO45,IF($K$2='Complete Statement (Sess. Marks'!$AV$2,'Complete Statement (Sess. Marks'!AZ45,IF($K$2='Complete Statement (Sess. Marks'!$BG$2,'Complete Statement (Sess. Marks'!BK45,IF($K$2='Complete Statement (Sess. Marks'!$BR$2,'Complete Statement (Sess. Marks'!BV45,IF($K$2='Complete Statement (Sess. Marks'!$CC$2,'Complete Statement (Sess. Marks'!CG45,"")))))))</f>
        <v>0</v>
      </c>
      <c r="P45" s="97">
        <f>IF($K$2='Complete Statement (Sess. Marks'!$O$2,'Complete Statement (Sess. Marks'!T45,IF($K$2='Complete Statement (Sess. Marks'!$Z$2,'Complete Statement (Sess. Marks'!AE45,IF($K$2='Complete Statement (Sess. Marks'!$AK$2,'Complete Statement (Sess. Marks'!AP45,IF($K$2='Complete Statement (Sess. Marks'!$AV$2,'Complete Statement (Sess. Marks'!BA45,IF($K$2='Complete Statement (Sess. Marks'!$BG$2,'Complete Statement (Sess. Marks'!BL45,IF($K$2='Complete Statement (Sess. Marks'!$BR$2,'Complete Statement (Sess. Marks'!BW45,IF($K$2='Complete Statement (Sess. Marks'!$CC$2,'Complete Statement (Sess. Marks'!CH45,"")))))))</f>
        <v>0</v>
      </c>
      <c r="Q45" s="97">
        <f>IF($K$2='Complete Statement (Sess. Marks'!$O$2,'Complete Statement (Sess. Marks'!U45,IF($K$2='Complete Statement (Sess. Marks'!$Z$2,'Complete Statement (Sess. Marks'!AF45,IF($K$2='Complete Statement (Sess. Marks'!$AK$2,'Complete Statement (Sess. Marks'!AQ45,IF($K$2='Complete Statement (Sess. Marks'!$AV$2,'Complete Statement (Sess. Marks'!BB45,IF($K$2='Complete Statement (Sess. Marks'!$BG$2,'Complete Statement (Sess. Marks'!BM45,IF($K$2='Complete Statement (Sess. Marks'!$BR$2,'Complete Statement (Sess. Marks'!BX45,IF($K$2='Complete Statement (Sess. Marks'!$CC$2,'Complete Statement (Sess. Marks'!CI45,"")))))))</f>
        <v>0</v>
      </c>
      <c r="R45" s="97">
        <f>IF($K$2='Complete Statement (Sess. Marks'!$O$2,'Complete Statement (Sess. Marks'!V45,IF($K$2='Complete Statement (Sess. Marks'!$Z$2,'Complete Statement (Sess. Marks'!AG45,IF($K$2='Complete Statement (Sess. Marks'!$AK$2,'Complete Statement (Sess. Marks'!AR45,IF($K$2='Complete Statement (Sess. Marks'!$AV$2,'Complete Statement (Sess. Marks'!BC45,IF($K$2='Complete Statement (Sess. Marks'!$BG$2,'Complete Statement (Sess. Marks'!BN45,IF($K$2='Complete Statement (Sess. Marks'!$BR$2,'Complete Statement (Sess. Marks'!BY45,IF($K$2='Complete Statement (Sess. Marks'!$CC$2,'Complete Statement (Sess. Marks'!CJ45,"")))))))</f>
        <v>0</v>
      </c>
      <c r="S45" s="97">
        <f>IF($K$2='Complete Statement (Sess. Marks'!$O$2,'Complete Statement (Sess. Marks'!W45,IF($K$2='Complete Statement (Sess. Marks'!$Z$2,'Complete Statement (Sess. Marks'!AH45,IF($K$2='Complete Statement (Sess. Marks'!$AK$2,'Complete Statement (Sess. Marks'!AS45,IF($K$2='Complete Statement (Sess. Marks'!$AV$2,'Complete Statement (Sess. Marks'!BD45,IF($K$2='Complete Statement (Sess. Marks'!$BG$2,'Complete Statement (Sess. Marks'!BO45,IF($K$2='Complete Statement (Sess. Marks'!$BR$2,'Complete Statement (Sess. Marks'!BZ45,IF($K$2='Complete Statement (Sess. Marks'!$CC$2,'Complete Statement (Sess. Marks'!CK45,"")))))))</f>
        <v>0</v>
      </c>
      <c r="T45" s="97">
        <f>IF($K$2='Complete Statement (Sess. Marks'!$O$2,'Complete Statement (Sess. Marks'!X45,IF($K$2='Complete Statement (Sess. Marks'!$Z$2,'Complete Statement (Sess. Marks'!AI45,IF($K$2='Complete Statement (Sess. Marks'!$AK$2,'Complete Statement (Sess. Marks'!AT45,IF($K$2='Complete Statement (Sess. Marks'!$AV$2,'Complete Statement (Sess. Marks'!BE45,IF($K$2='Complete Statement (Sess. Marks'!$BG$2,'Complete Statement (Sess. Marks'!BP45,IF($K$2='Complete Statement (Sess. Marks'!$BR$2,'Complete Statement (Sess. Marks'!CA45,IF($K$2='Complete Statement (Sess. Marks'!$CC$2,'Complete Statement (Sess. Marks'!CL45,"")))))))</f>
        <v>0</v>
      </c>
      <c r="U45" s="99">
        <f>IF($K$2='Complete Statement (Sess. Marks'!$O$2,'Complete Statement (Sess. Marks'!Y45,IF($K$2='Complete Statement (Sess. Marks'!$Z$2,'Complete Statement (Sess. Marks'!AJ45,IF($K$2='Complete Statement (Sess. Marks'!$AK$2,'Complete Statement (Sess. Marks'!AU45,IF($K$2='Complete Statement (Sess. Marks'!$AV$2,'Complete Statement (Sess. Marks'!BF45,IF($K$2='Complete Statement (Sess. Marks'!$BG$2,'Complete Statement (Sess. Marks'!BQ45,IF($K$2='Complete Statement (Sess. Marks'!$BR$2,'Complete Statement (Sess. Marks'!CB45,IF($K$2='Complete Statement (Sess. Marks'!$CC$2,'Complete Statement (Sess. Marks'!CM45,"")))))))</f>
        <v>0</v>
      </c>
      <c r="V45" s="662"/>
      <c r="W45" s="163">
        <f>'Complete Statement (Sess. Marks'!DW45</f>
        <v>0</v>
      </c>
      <c r="X45" s="376">
        <f>'Complete Statement (Sess. Marks'!EA45</f>
        <v>0</v>
      </c>
      <c r="Y45" s="156">
        <f>'Complete Statement (Sess. Marks'!EE45</f>
        <v>0</v>
      </c>
      <c r="Z45" s="376">
        <f>'Complete Statement (Sess. Marks'!EI45</f>
        <v>0</v>
      </c>
      <c r="AA45" s="156">
        <f>'Complete Statement (Sess. Marks'!EM45</f>
        <v>0</v>
      </c>
      <c r="AB45" s="378">
        <f>'Complete Statement (Sess. Marks'!EQ45</f>
        <v>0</v>
      </c>
      <c r="AC45" s="372">
        <f>'Complete Statement (Sess. Marks'!EU45</f>
        <v>0</v>
      </c>
      <c r="AD45" s="155">
        <f>'Complete Statement (Sess. Marks'!EV45</f>
        <v>0</v>
      </c>
      <c r="AE45" s="58" t="str">
        <f>'Complete Statement (Sess. Marks'!EW45</f>
        <v>D</v>
      </c>
      <c r="AF45" s="384">
        <f>'Complete Statement (Sess. Marks'!EX45</f>
        <v>0</v>
      </c>
      <c r="AG45" s="385" t="str">
        <f>'Complete Statement (Sess. Marks'!EY45</f>
        <v>E</v>
      </c>
      <c r="AH45" s="57">
        <f>'Complete Statement (Sess. Marks'!EZ45</f>
        <v>0</v>
      </c>
      <c r="AI45" s="157" t="str">
        <f>'Complete Statement (Sess. Marks'!FA45</f>
        <v>E</v>
      </c>
      <c r="AJ45" s="384">
        <f>'Complete Statement (Sess. Marks'!FB45</f>
        <v>0</v>
      </c>
      <c r="AK45" s="389" t="str">
        <f>'Complete Statement (Sess. Marks'!FC45</f>
        <v>E</v>
      </c>
      <c r="AL45" s="57">
        <f>'Complete Statement (Sess. Marks'!FD45</f>
        <v>0</v>
      </c>
      <c r="AM45" s="157" t="str">
        <f>'Complete Statement (Sess. Marks'!FE45</f>
        <v>E</v>
      </c>
      <c r="AN45" s="728"/>
    </row>
    <row r="46" spans="1:40" s="24" customFormat="1" ht="17.25" customHeight="1">
      <c r="A46" s="729"/>
      <c r="B46" s="111">
        <f t="shared" si="0"/>
        <v>40</v>
      </c>
      <c r="C46" s="21">
        <f>'Marks Entry'!D48</f>
        <v>10</v>
      </c>
      <c r="D46" s="21">
        <f>'Marks Entry'!E48</f>
        <v>1817</v>
      </c>
      <c r="E46" s="132" t="str">
        <f>'Marks Entry'!F48</f>
        <v/>
      </c>
      <c r="F46" s="21">
        <f>'Marks Entry'!G48</f>
        <v>0</v>
      </c>
      <c r="G46" s="21" t="str">
        <f>'Marks Entry'!H48</f>
        <v>Manisha</v>
      </c>
      <c r="H46" s="21" t="str">
        <f>'Marks Entry'!I48</f>
        <v>Budha Ram</v>
      </c>
      <c r="I46" s="21" t="str">
        <f>'Marks Entry'!J48</f>
        <v>Punam</v>
      </c>
      <c r="J46" s="113">
        <f>'Marks Entry'!K48</f>
        <v>38893</v>
      </c>
      <c r="K46" s="98">
        <f>IF($K$2='Complete Statement (Sess. Marks'!$O$2,'Complete Statement (Sess. Marks'!O46,IF($K$2='Complete Statement (Sess. Marks'!$Z$2,'Complete Statement (Sess. Marks'!Z46,IF($K$2='Complete Statement (Sess. Marks'!$AK$2,'Complete Statement (Sess. Marks'!AK46,IF($K$2='Complete Statement (Sess. Marks'!$AV$2,'Complete Statement (Sess. Marks'!AV46,IF($K$2='Complete Statement (Sess. Marks'!$BG$2,'Complete Statement (Sess. Marks'!BG46,IF($K$2='Complete Statement (Sess. Marks'!$BR$2,'Complete Statement (Sess. Marks'!BR46,IF($K$2='Complete Statement (Sess. Marks'!$CC$2,'Complete Statement (Sess. Marks'!CC46,"")))))))</f>
        <v>0</v>
      </c>
      <c r="L46" s="97">
        <f>IF($K$2='Complete Statement (Sess. Marks'!$O$2,'Complete Statement (Sess. Marks'!P46,IF($K$2='Complete Statement (Sess. Marks'!$Z$2,'Complete Statement (Sess. Marks'!AA46,IF($K$2='Complete Statement (Sess. Marks'!$AK$2,'Complete Statement (Sess. Marks'!AL46,IF($K$2='Complete Statement (Sess. Marks'!$AV$2,'Complete Statement (Sess. Marks'!AW46,IF($K$2='Complete Statement (Sess. Marks'!$BG$2,'Complete Statement (Sess. Marks'!BH46,IF($K$2='Complete Statement (Sess. Marks'!$BR$2,'Complete Statement (Sess. Marks'!BS46,IF($K$2='Complete Statement (Sess. Marks'!$CC$2,'Complete Statement (Sess. Marks'!CD46,"")))))))</f>
        <v>0</v>
      </c>
      <c r="M46" s="97">
        <f>IF($K$2='Complete Statement (Sess. Marks'!$O$2,'Complete Statement (Sess. Marks'!Q46,IF($K$2='Complete Statement (Sess. Marks'!$Z$2,'Complete Statement (Sess. Marks'!AB46,IF($K$2='Complete Statement (Sess. Marks'!$AK$2,'Complete Statement (Sess. Marks'!AM46,IF($K$2='Complete Statement (Sess. Marks'!$AV$2,'Complete Statement (Sess. Marks'!AX46,IF($K$2='Complete Statement (Sess. Marks'!$BG$2,'Complete Statement (Sess. Marks'!BI46,IF($K$2='Complete Statement (Sess. Marks'!$BR$2,'Complete Statement (Sess. Marks'!BT46,IF($K$2='Complete Statement (Sess. Marks'!$CC$2,'Complete Statement (Sess. Marks'!CE46,"")))))))</f>
        <v>0</v>
      </c>
      <c r="N46" s="97">
        <f>IF($K$2='Complete Statement (Sess. Marks'!$O$2,'Complete Statement (Sess. Marks'!R46,IF($K$2='Complete Statement (Sess. Marks'!$Z$2,'Complete Statement (Sess. Marks'!AC46,IF($K$2='Complete Statement (Sess. Marks'!$AK$2,'Complete Statement (Sess. Marks'!AN46,IF($K$2='Complete Statement (Sess. Marks'!$AV$2,'Complete Statement (Sess. Marks'!AY46,IF($K$2='Complete Statement (Sess. Marks'!$BG$2,'Complete Statement (Sess. Marks'!BJ46,IF($K$2='Complete Statement (Sess. Marks'!$BR$2,'Complete Statement (Sess. Marks'!BU46,IF($K$2='Complete Statement (Sess. Marks'!$CC$2,'Complete Statement (Sess. Marks'!CF46,"")))))))</f>
        <v>0</v>
      </c>
      <c r="O46" s="97">
        <f>IF($K$2='Complete Statement (Sess. Marks'!$O$2,'Complete Statement (Sess. Marks'!S46,IF($K$2='Complete Statement (Sess. Marks'!$Z$2,'Complete Statement (Sess. Marks'!AD46,IF($K$2='Complete Statement (Sess. Marks'!$AK$2,'Complete Statement (Sess. Marks'!AO46,IF($K$2='Complete Statement (Sess. Marks'!$AV$2,'Complete Statement (Sess. Marks'!AZ46,IF($K$2='Complete Statement (Sess. Marks'!$BG$2,'Complete Statement (Sess. Marks'!BK46,IF($K$2='Complete Statement (Sess. Marks'!$BR$2,'Complete Statement (Sess. Marks'!BV46,IF($K$2='Complete Statement (Sess. Marks'!$CC$2,'Complete Statement (Sess. Marks'!CG46,"")))))))</f>
        <v>0</v>
      </c>
      <c r="P46" s="97">
        <f>IF($K$2='Complete Statement (Sess. Marks'!$O$2,'Complete Statement (Sess. Marks'!T46,IF($K$2='Complete Statement (Sess. Marks'!$Z$2,'Complete Statement (Sess. Marks'!AE46,IF($K$2='Complete Statement (Sess. Marks'!$AK$2,'Complete Statement (Sess. Marks'!AP46,IF($K$2='Complete Statement (Sess. Marks'!$AV$2,'Complete Statement (Sess. Marks'!BA46,IF($K$2='Complete Statement (Sess. Marks'!$BG$2,'Complete Statement (Sess. Marks'!BL46,IF($K$2='Complete Statement (Sess. Marks'!$BR$2,'Complete Statement (Sess. Marks'!BW46,IF($K$2='Complete Statement (Sess. Marks'!$CC$2,'Complete Statement (Sess. Marks'!CH46,"")))))))</f>
        <v>0</v>
      </c>
      <c r="Q46" s="97">
        <f>IF($K$2='Complete Statement (Sess. Marks'!$O$2,'Complete Statement (Sess. Marks'!U46,IF($K$2='Complete Statement (Sess. Marks'!$Z$2,'Complete Statement (Sess. Marks'!AF46,IF($K$2='Complete Statement (Sess. Marks'!$AK$2,'Complete Statement (Sess. Marks'!AQ46,IF($K$2='Complete Statement (Sess. Marks'!$AV$2,'Complete Statement (Sess. Marks'!BB46,IF($K$2='Complete Statement (Sess. Marks'!$BG$2,'Complete Statement (Sess. Marks'!BM46,IF($K$2='Complete Statement (Sess. Marks'!$BR$2,'Complete Statement (Sess. Marks'!BX46,IF($K$2='Complete Statement (Sess. Marks'!$CC$2,'Complete Statement (Sess. Marks'!CI46,"")))))))</f>
        <v>0</v>
      </c>
      <c r="R46" s="97">
        <f>IF($K$2='Complete Statement (Sess. Marks'!$O$2,'Complete Statement (Sess. Marks'!V46,IF($K$2='Complete Statement (Sess. Marks'!$Z$2,'Complete Statement (Sess. Marks'!AG46,IF($K$2='Complete Statement (Sess. Marks'!$AK$2,'Complete Statement (Sess. Marks'!AR46,IF($K$2='Complete Statement (Sess. Marks'!$AV$2,'Complete Statement (Sess. Marks'!BC46,IF($K$2='Complete Statement (Sess. Marks'!$BG$2,'Complete Statement (Sess. Marks'!BN46,IF($K$2='Complete Statement (Sess. Marks'!$BR$2,'Complete Statement (Sess. Marks'!BY46,IF($K$2='Complete Statement (Sess. Marks'!$CC$2,'Complete Statement (Sess. Marks'!CJ46,"")))))))</f>
        <v>0</v>
      </c>
      <c r="S46" s="97">
        <f>IF($K$2='Complete Statement (Sess. Marks'!$O$2,'Complete Statement (Sess. Marks'!W46,IF($K$2='Complete Statement (Sess. Marks'!$Z$2,'Complete Statement (Sess. Marks'!AH46,IF($K$2='Complete Statement (Sess. Marks'!$AK$2,'Complete Statement (Sess. Marks'!AS46,IF($K$2='Complete Statement (Sess. Marks'!$AV$2,'Complete Statement (Sess. Marks'!BD46,IF($K$2='Complete Statement (Sess. Marks'!$BG$2,'Complete Statement (Sess. Marks'!BO46,IF($K$2='Complete Statement (Sess. Marks'!$BR$2,'Complete Statement (Sess. Marks'!BZ46,IF($K$2='Complete Statement (Sess. Marks'!$CC$2,'Complete Statement (Sess. Marks'!CK46,"")))))))</f>
        <v>0</v>
      </c>
      <c r="T46" s="97">
        <f>IF($K$2='Complete Statement (Sess. Marks'!$O$2,'Complete Statement (Sess. Marks'!X46,IF($K$2='Complete Statement (Sess. Marks'!$Z$2,'Complete Statement (Sess. Marks'!AI46,IF($K$2='Complete Statement (Sess. Marks'!$AK$2,'Complete Statement (Sess. Marks'!AT46,IF($K$2='Complete Statement (Sess. Marks'!$AV$2,'Complete Statement (Sess. Marks'!BE46,IF($K$2='Complete Statement (Sess. Marks'!$BG$2,'Complete Statement (Sess. Marks'!BP46,IF($K$2='Complete Statement (Sess. Marks'!$BR$2,'Complete Statement (Sess. Marks'!CA46,IF($K$2='Complete Statement (Sess. Marks'!$CC$2,'Complete Statement (Sess. Marks'!CL46,"")))))))</f>
        <v>0</v>
      </c>
      <c r="U46" s="99">
        <f>IF($K$2='Complete Statement (Sess. Marks'!$O$2,'Complete Statement (Sess. Marks'!Y46,IF($K$2='Complete Statement (Sess. Marks'!$Z$2,'Complete Statement (Sess. Marks'!AJ46,IF($K$2='Complete Statement (Sess. Marks'!$AK$2,'Complete Statement (Sess. Marks'!AU46,IF($K$2='Complete Statement (Sess. Marks'!$AV$2,'Complete Statement (Sess. Marks'!BF46,IF($K$2='Complete Statement (Sess. Marks'!$BG$2,'Complete Statement (Sess. Marks'!BQ46,IF($K$2='Complete Statement (Sess. Marks'!$BR$2,'Complete Statement (Sess. Marks'!CB46,IF($K$2='Complete Statement (Sess. Marks'!$CC$2,'Complete Statement (Sess. Marks'!CM46,"")))))))</f>
        <v>0</v>
      </c>
      <c r="V46" s="662"/>
      <c r="W46" s="163">
        <f>'Complete Statement (Sess. Marks'!DW46</f>
        <v>0</v>
      </c>
      <c r="X46" s="376">
        <f>'Complete Statement (Sess. Marks'!EA46</f>
        <v>0</v>
      </c>
      <c r="Y46" s="156">
        <f>'Complete Statement (Sess. Marks'!EE46</f>
        <v>0</v>
      </c>
      <c r="Z46" s="376">
        <f>'Complete Statement (Sess. Marks'!EI46</f>
        <v>0</v>
      </c>
      <c r="AA46" s="156">
        <f>'Complete Statement (Sess. Marks'!EM46</f>
        <v>0</v>
      </c>
      <c r="AB46" s="378">
        <f>'Complete Statement (Sess. Marks'!EQ46</f>
        <v>0</v>
      </c>
      <c r="AC46" s="372">
        <f>'Complete Statement (Sess. Marks'!EU46</f>
        <v>0</v>
      </c>
      <c r="AD46" s="155">
        <f>'Complete Statement (Sess. Marks'!EV46</f>
        <v>0</v>
      </c>
      <c r="AE46" s="58" t="str">
        <f>'Complete Statement (Sess. Marks'!EW46</f>
        <v>D</v>
      </c>
      <c r="AF46" s="384">
        <f>'Complete Statement (Sess. Marks'!EX46</f>
        <v>0</v>
      </c>
      <c r="AG46" s="385" t="str">
        <f>'Complete Statement (Sess. Marks'!EY46</f>
        <v>E</v>
      </c>
      <c r="AH46" s="57">
        <f>'Complete Statement (Sess. Marks'!EZ46</f>
        <v>0</v>
      </c>
      <c r="AI46" s="157" t="str">
        <f>'Complete Statement (Sess. Marks'!FA46</f>
        <v>E</v>
      </c>
      <c r="AJ46" s="384">
        <f>'Complete Statement (Sess. Marks'!FB46</f>
        <v>0</v>
      </c>
      <c r="AK46" s="389" t="str">
        <f>'Complete Statement (Sess. Marks'!FC46</f>
        <v>E</v>
      </c>
      <c r="AL46" s="57">
        <f>'Complete Statement (Sess. Marks'!FD46</f>
        <v>0</v>
      </c>
      <c r="AM46" s="157" t="str">
        <f>'Complete Statement (Sess. Marks'!FE46</f>
        <v>E</v>
      </c>
      <c r="AN46" s="728"/>
    </row>
    <row r="47" spans="1:40" s="24" customFormat="1" ht="17.25" customHeight="1">
      <c r="A47" s="729"/>
      <c r="B47" s="111">
        <f t="shared" si="0"/>
        <v>41</v>
      </c>
      <c r="C47" s="21">
        <f>'Marks Entry'!D49</f>
        <v>10</v>
      </c>
      <c r="D47" s="21">
        <f>'Marks Entry'!E49</f>
        <v>1543</v>
      </c>
      <c r="E47" s="132" t="str">
        <f>'Marks Entry'!F49</f>
        <v/>
      </c>
      <c r="F47" s="21">
        <f>'Marks Entry'!G49</f>
        <v>0</v>
      </c>
      <c r="G47" s="21" t="str">
        <f>'Marks Entry'!H49</f>
        <v>Mansi</v>
      </c>
      <c r="H47" s="21" t="str">
        <f>'Marks Entry'!I49</f>
        <v>Tribhuwan Joshi</v>
      </c>
      <c r="I47" s="21" t="str">
        <f>'Marks Entry'!J49</f>
        <v>Parmeshwari</v>
      </c>
      <c r="J47" s="113">
        <f>'Marks Entry'!K49</f>
        <v>39618</v>
      </c>
      <c r="K47" s="98">
        <f>IF($K$2='Complete Statement (Sess. Marks'!$O$2,'Complete Statement (Sess. Marks'!O47,IF($K$2='Complete Statement (Sess. Marks'!$Z$2,'Complete Statement (Sess. Marks'!Z47,IF($K$2='Complete Statement (Sess. Marks'!$AK$2,'Complete Statement (Sess. Marks'!AK47,IF($K$2='Complete Statement (Sess. Marks'!$AV$2,'Complete Statement (Sess. Marks'!AV47,IF($K$2='Complete Statement (Sess. Marks'!$BG$2,'Complete Statement (Sess. Marks'!BG47,IF($K$2='Complete Statement (Sess. Marks'!$BR$2,'Complete Statement (Sess. Marks'!BR47,IF($K$2='Complete Statement (Sess. Marks'!$CC$2,'Complete Statement (Sess. Marks'!CC47,"")))))))</f>
        <v>0</v>
      </c>
      <c r="L47" s="97">
        <f>IF($K$2='Complete Statement (Sess. Marks'!$O$2,'Complete Statement (Sess. Marks'!P47,IF($K$2='Complete Statement (Sess. Marks'!$Z$2,'Complete Statement (Sess. Marks'!AA47,IF($K$2='Complete Statement (Sess. Marks'!$AK$2,'Complete Statement (Sess. Marks'!AL47,IF($K$2='Complete Statement (Sess. Marks'!$AV$2,'Complete Statement (Sess. Marks'!AW47,IF($K$2='Complete Statement (Sess. Marks'!$BG$2,'Complete Statement (Sess. Marks'!BH47,IF($K$2='Complete Statement (Sess. Marks'!$BR$2,'Complete Statement (Sess. Marks'!BS47,IF($K$2='Complete Statement (Sess. Marks'!$CC$2,'Complete Statement (Sess. Marks'!CD47,"")))))))</f>
        <v>0</v>
      </c>
      <c r="M47" s="97">
        <f>IF($K$2='Complete Statement (Sess. Marks'!$O$2,'Complete Statement (Sess. Marks'!Q47,IF($K$2='Complete Statement (Sess. Marks'!$Z$2,'Complete Statement (Sess. Marks'!AB47,IF($K$2='Complete Statement (Sess. Marks'!$AK$2,'Complete Statement (Sess. Marks'!AM47,IF($K$2='Complete Statement (Sess. Marks'!$AV$2,'Complete Statement (Sess. Marks'!AX47,IF($K$2='Complete Statement (Sess. Marks'!$BG$2,'Complete Statement (Sess. Marks'!BI47,IF($K$2='Complete Statement (Sess. Marks'!$BR$2,'Complete Statement (Sess. Marks'!BT47,IF($K$2='Complete Statement (Sess. Marks'!$CC$2,'Complete Statement (Sess. Marks'!CE47,"")))))))</f>
        <v>0</v>
      </c>
      <c r="N47" s="97">
        <f>IF($K$2='Complete Statement (Sess. Marks'!$O$2,'Complete Statement (Sess. Marks'!R47,IF($K$2='Complete Statement (Sess. Marks'!$Z$2,'Complete Statement (Sess. Marks'!AC47,IF($K$2='Complete Statement (Sess. Marks'!$AK$2,'Complete Statement (Sess. Marks'!AN47,IF($K$2='Complete Statement (Sess. Marks'!$AV$2,'Complete Statement (Sess. Marks'!AY47,IF($K$2='Complete Statement (Sess. Marks'!$BG$2,'Complete Statement (Sess. Marks'!BJ47,IF($K$2='Complete Statement (Sess. Marks'!$BR$2,'Complete Statement (Sess. Marks'!BU47,IF($K$2='Complete Statement (Sess. Marks'!$CC$2,'Complete Statement (Sess. Marks'!CF47,"")))))))</f>
        <v>0</v>
      </c>
      <c r="O47" s="97">
        <f>IF($K$2='Complete Statement (Sess. Marks'!$O$2,'Complete Statement (Sess. Marks'!S47,IF($K$2='Complete Statement (Sess. Marks'!$Z$2,'Complete Statement (Sess. Marks'!AD47,IF($K$2='Complete Statement (Sess. Marks'!$AK$2,'Complete Statement (Sess. Marks'!AO47,IF($K$2='Complete Statement (Sess. Marks'!$AV$2,'Complete Statement (Sess. Marks'!AZ47,IF($K$2='Complete Statement (Sess. Marks'!$BG$2,'Complete Statement (Sess. Marks'!BK47,IF($K$2='Complete Statement (Sess. Marks'!$BR$2,'Complete Statement (Sess. Marks'!BV47,IF($K$2='Complete Statement (Sess. Marks'!$CC$2,'Complete Statement (Sess. Marks'!CG47,"")))))))</f>
        <v>0</v>
      </c>
      <c r="P47" s="97">
        <f>IF($K$2='Complete Statement (Sess. Marks'!$O$2,'Complete Statement (Sess. Marks'!T47,IF($K$2='Complete Statement (Sess. Marks'!$Z$2,'Complete Statement (Sess. Marks'!AE47,IF($K$2='Complete Statement (Sess. Marks'!$AK$2,'Complete Statement (Sess. Marks'!AP47,IF($K$2='Complete Statement (Sess. Marks'!$AV$2,'Complete Statement (Sess. Marks'!BA47,IF($K$2='Complete Statement (Sess. Marks'!$BG$2,'Complete Statement (Sess. Marks'!BL47,IF($K$2='Complete Statement (Sess. Marks'!$BR$2,'Complete Statement (Sess. Marks'!BW47,IF($K$2='Complete Statement (Sess. Marks'!$CC$2,'Complete Statement (Sess. Marks'!CH47,"")))))))</f>
        <v>0</v>
      </c>
      <c r="Q47" s="97">
        <f>IF($K$2='Complete Statement (Sess. Marks'!$O$2,'Complete Statement (Sess. Marks'!U47,IF($K$2='Complete Statement (Sess. Marks'!$Z$2,'Complete Statement (Sess. Marks'!AF47,IF($K$2='Complete Statement (Sess. Marks'!$AK$2,'Complete Statement (Sess. Marks'!AQ47,IF($K$2='Complete Statement (Sess. Marks'!$AV$2,'Complete Statement (Sess. Marks'!BB47,IF($K$2='Complete Statement (Sess. Marks'!$BG$2,'Complete Statement (Sess. Marks'!BM47,IF($K$2='Complete Statement (Sess. Marks'!$BR$2,'Complete Statement (Sess. Marks'!BX47,IF($K$2='Complete Statement (Sess. Marks'!$CC$2,'Complete Statement (Sess. Marks'!CI47,"")))))))</f>
        <v>0</v>
      </c>
      <c r="R47" s="97">
        <f>IF($K$2='Complete Statement (Sess. Marks'!$O$2,'Complete Statement (Sess. Marks'!V47,IF($K$2='Complete Statement (Sess. Marks'!$Z$2,'Complete Statement (Sess. Marks'!AG47,IF($K$2='Complete Statement (Sess. Marks'!$AK$2,'Complete Statement (Sess. Marks'!AR47,IF($K$2='Complete Statement (Sess. Marks'!$AV$2,'Complete Statement (Sess. Marks'!BC47,IF($K$2='Complete Statement (Sess. Marks'!$BG$2,'Complete Statement (Sess. Marks'!BN47,IF($K$2='Complete Statement (Sess. Marks'!$BR$2,'Complete Statement (Sess. Marks'!BY47,IF($K$2='Complete Statement (Sess. Marks'!$CC$2,'Complete Statement (Sess. Marks'!CJ47,"")))))))</f>
        <v>0</v>
      </c>
      <c r="S47" s="97">
        <f>IF($K$2='Complete Statement (Sess. Marks'!$O$2,'Complete Statement (Sess. Marks'!W47,IF($K$2='Complete Statement (Sess. Marks'!$Z$2,'Complete Statement (Sess. Marks'!AH47,IF($K$2='Complete Statement (Sess. Marks'!$AK$2,'Complete Statement (Sess. Marks'!AS47,IF($K$2='Complete Statement (Sess. Marks'!$AV$2,'Complete Statement (Sess. Marks'!BD47,IF($K$2='Complete Statement (Sess. Marks'!$BG$2,'Complete Statement (Sess. Marks'!BO47,IF($K$2='Complete Statement (Sess. Marks'!$BR$2,'Complete Statement (Sess. Marks'!BZ47,IF($K$2='Complete Statement (Sess. Marks'!$CC$2,'Complete Statement (Sess. Marks'!CK47,"")))))))</f>
        <v>0</v>
      </c>
      <c r="T47" s="97">
        <f>IF($K$2='Complete Statement (Sess. Marks'!$O$2,'Complete Statement (Sess. Marks'!X47,IF($K$2='Complete Statement (Sess. Marks'!$Z$2,'Complete Statement (Sess. Marks'!AI47,IF($K$2='Complete Statement (Sess. Marks'!$AK$2,'Complete Statement (Sess. Marks'!AT47,IF($K$2='Complete Statement (Sess. Marks'!$AV$2,'Complete Statement (Sess. Marks'!BE47,IF($K$2='Complete Statement (Sess. Marks'!$BG$2,'Complete Statement (Sess. Marks'!BP47,IF($K$2='Complete Statement (Sess. Marks'!$BR$2,'Complete Statement (Sess. Marks'!CA47,IF($K$2='Complete Statement (Sess. Marks'!$CC$2,'Complete Statement (Sess. Marks'!CL47,"")))))))</f>
        <v>0</v>
      </c>
      <c r="U47" s="99">
        <f>IF($K$2='Complete Statement (Sess. Marks'!$O$2,'Complete Statement (Sess. Marks'!Y47,IF($K$2='Complete Statement (Sess. Marks'!$Z$2,'Complete Statement (Sess. Marks'!AJ47,IF($K$2='Complete Statement (Sess. Marks'!$AK$2,'Complete Statement (Sess. Marks'!AU47,IF($K$2='Complete Statement (Sess. Marks'!$AV$2,'Complete Statement (Sess. Marks'!BF47,IF($K$2='Complete Statement (Sess. Marks'!$BG$2,'Complete Statement (Sess. Marks'!BQ47,IF($K$2='Complete Statement (Sess. Marks'!$BR$2,'Complete Statement (Sess. Marks'!CB47,IF($K$2='Complete Statement (Sess. Marks'!$CC$2,'Complete Statement (Sess. Marks'!CM47,"")))))))</f>
        <v>0</v>
      </c>
      <c r="V47" s="662"/>
      <c r="W47" s="163">
        <f>'Complete Statement (Sess. Marks'!DW47</f>
        <v>0</v>
      </c>
      <c r="X47" s="376">
        <f>'Complete Statement (Sess. Marks'!EA47</f>
        <v>0</v>
      </c>
      <c r="Y47" s="156">
        <f>'Complete Statement (Sess. Marks'!EE47</f>
        <v>0</v>
      </c>
      <c r="Z47" s="376">
        <f>'Complete Statement (Sess. Marks'!EI47</f>
        <v>0</v>
      </c>
      <c r="AA47" s="156">
        <f>'Complete Statement (Sess. Marks'!EM47</f>
        <v>0</v>
      </c>
      <c r="AB47" s="378">
        <f>'Complete Statement (Sess. Marks'!EQ47</f>
        <v>0</v>
      </c>
      <c r="AC47" s="372">
        <f>'Complete Statement (Sess. Marks'!EU47</f>
        <v>0</v>
      </c>
      <c r="AD47" s="155">
        <f>'Complete Statement (Sess. Marks'!EV47</f>
        <v>0</v>
      </c>
      <c r="AE47" s="58" t="str">
        <f>'Complete Statement (Sess. Marks'!EW47</f>
        <v>D</v>
      </c>
      <c r="AF47" s="384">
        <f>'Complete Statement (Sess. Marks'!EX47</f>
        <v>0</v>
      </c>
      <c r="AG47" s="385" t="str">
        <f>'Complete Statement (Sess. Marks'!EY47</f>
        <v>E</v>
      </c>
      <c r="AH47" s="57">
        <f>'Complete Statement (Sess. Marks'!EZ47</f>
        <v>0</v>
      </c>
      <c r="AI47" s="157" t="str">
        <f>'Complete Statement (Sess. Marks'!FA47</f>
        <v>E</v>
      </c>
      <c r="AJ47" s="384">
        <f>'Complete Statement (Sess. Marks'!FB47</f>
        <v>0</v>
      </c>
      <c r="AK47" s="389" t="str">
        <f>'Complete Statement (Sess. Marks'!FC47</f>
        <v>E</v>
      </c>
      <c r="AL47" s="57">
        <f>'Complete Statement (Sess. Marks'!FD47</f>
        <v>0</v>
      </c>
      <c r="AM47" s="157" t="str">
        <f>'Complete Statement (Sess. Marks'!FE47</f>
        <v>E</v>
      </c>
      <c r="AN47" s="728"/>
    </row>
    <row r="48" spans="1:40" s="24" customFormat="1" ht="17.25" customHeight="1">
      <c r="A48" s="729"/>
      <c r="B48" s="111">
        <f t="shared" si="0"/>
        <v>42</v>
      </c>
      <c r="C48" s="21">
        <f>'Marks Entry'!D50</f>
        <v>10</v>
      </c>
      <c r="D48" s="21">
        <f>'Marks Entry'!E50</f>
        <v>1720</v>
      </c>
      <c r="E48" s="132" t="str">
        <f>'Marks Entry'!F50</f>
        <v/>
      </c>
      <c r="F48" s="21">
        <f>'Marks Entry'!G50</f>
        <v>0</v>
      </c>
      <c r="G48" s="21" t="str">
        <f>'Marks Entry'!H50</f>
        <v>MAYA</v>
      </c>
      <c r="H48" s="21" t="str">
        <f>'Marks Entry'!I50</f>
        <v>KUMBHA RAM</v>
      </c>
      <c r="I48" s="21" t="str">
        <f>'Marks Entry'!J50</f>
        <v>JAINI</v>
      </c>
      <c r="J48" s="113">
        <f>'Marks Entry'!K50</f>
        <v>39301</v>
      </c>
      <c r="K48" s="98">
        <f>IF($K$2='Complete Statement (Sess. Marks'!$O$2,'Complete Statement (Sess. Marks'!O48,IF($K$2='Complete Statement (Sess. Marks'!$Z$2,'Complete Statement (Sess. Marks'!Z48,IF($K$2='Complete Statement (Sess. Marks'!$AK$2,'Complete Statement (Sess. Marks'!AK48,IF($K$2='Complete Statement (Sess. Marks'!$AV$2,'Complete Statement (Sess. Marks'!AV48,IF($K$2='Complete Statement (Sess. Marks'!$BG$2,'Complete Statement (Sess. Marks'!BG48,IF($K$2='Complete Statement (Sess. Marks'!$BR$2,'Complete Statement (Sess. Marks'!BR48,IF($K$2='Complete Statement (Sess. Marks'!$CC$2,'Complete Statement (Sess. Marks'!CC48,"")))))))</f>
        <v>0</v>
      </c>
      <c r="L48" s="97">
        <f>IF($K$2='Complete Statement (Sess. Marks'!$O$2,'Complete Statement (Sess. Marks'!P48,IF($K$2='Complete Statement (Sess. Marks'!$Z$2,'Complete Statement (Sess. Marks'!AA48,IF($K$2='Complete Statement (Sess. Marks'!$AK$2,'Complete Statement (Sess. Marks'!AL48,IF($K$2='Complete Statement (Sess. Marks'!$AV$2,'Complete Statement (Sess. Marks'!AW48,IF($K$2='Complete Statement (Sess. Marks'!$BG$2,'Complete Statement (Sess. Marks'!BH48,IF($K$2='Complete Statement (Sess. Marks'!$BR$2,'Complete Statement (Sess. Marks'!BS48,IF($K$2='Complete Statement (Sess. Marks'!$CC$2,'Complete Statement (Sess. Marks'!CD48,"")))))))</f>
        <v>0</v>
      </c>
      <c r="M48" s="97">
        <f>IF($K$2='Complete Statement (Sess. Marks'!$O$2,'Complete Statement (Sess. Marks'!Q48,IF($K$2='Complete Statement (Sess. Marks'!$Z$2,'Complete Statement (Sess. Marks'!AB48,IF($K$2='Complete Statement (Sess. Marks'!$AK$2,'Complete Statement (Sess. Marks'!AM48,IF($K$2='Complete Statement (Sess. Marks'!$AV$2,'Complete Statement (Sess. Marks'!AX48,IF($K$2='Complete Statement (Sess. Marks'!$BG$2,'Complete Statement (Sess. Marks'!BI48,IF($K$2='Complete Statement (Sess. Marks'!$BR$2,'Complete Statement (Sess. Marks'!BT48,IF($K$2='Complete Statement (Sess. Marks'!$CC$2,'Complete Statement (Sess. Marks'!CE48,"")))))))</f>
        <v>0</v>
      </c>
      <c r="N48" s="97">
        <f>IF($K$2='Complete Statement (Sess. Marks'!$O$2,'Complete Statement (Sess. Marks'!R48,IF($K$2='Complete Statement (Sess. Marks'!$Z$2,'Complete Statement (Sess. Marks'!AC48,IF($K$2='Complete Statement (Sess. Marks'!$AK$2,'Complete Statement (Sess. Marks'!AN48,IF($K$2='Complete Statement (Sess. Marks'!$AV$2,'Complete Statement (Sess. Marks'!AY48,IF($K$2='Complete Statement (Sess. Marks'!$BG$2,'Complete Statement (Sess. Marks'!BJ48,IF($K$2='Complete Statement (Sess. Marks'!$BR$2,'Complete Statement (Sess. Marks'!BU48,IF($K$2='Complete Statement (Sess. Marks'!$CC$2,'Complete Statement (Sess. Marks'!CF48,"")))))))</f>
        <v>0</v>
      </c>
      <c r="O48" s="97">
        <f>IF($K$2='Complete Statement (Sess. Marks'!$O$2,'Complete Statement (Sess. Marks'!S48,IF($K$2='Complete Statement (Sess. Marks'!$Z$2,'Complete Statement (Sess. Marks'!AD48,IF($K$2='Complete Statement (Sess. Marks'!$AK$2,'Complete Statement (Sess. Marks'!AO48,IF($K$2='Complete Statement (Sess. Marks'!$AV$2,'Complete Statement (Sess. Marks'!AZ48,IF($K$2='Complete Statement (Sess. Marks'!$BG$2,'Complete Statement (Sess. Marks'!BK48,IF($K$2='Complete Statement (Sess. Marks'!$BR$2,'Complete Statement (Sess. Marks'!BV48,IF($K$2='Complete Statement (Sess. Marks'!$CC$2,'Complete Statement (Sess. Marks'!CG48,"")))))))</f>
        <v>0</v>
      </c>
      <c r="P48" s="97">
        <f>IF($K$2='Complete Statement (Sess. Marks'!$O$2,'Complete Statement (Sess. Marks'!T48,IF($K$2='Complete Statement (Sess. Marks'!$Z$2,'Complete Statement (Sess. Marks'!AE48,IF($K$2='Complete Statement (Sess. Marks'!$AK$2,'Complete Statement (Sess. Marks'!AP48,IF($K$2='Complete Statement (Sess. Marks'!$AV$2,'Complete Statement (Sess. Marks'!BA48,IF($K$2='Complete Statement (Sess. Marks'!$BG$2,'Complete Statement (Sess. Marks'!BL48,IF($K$2='Complete Statement (Sess. Marks'!$BR$2,'Complete Statement (Sess. Marks'!BW48,IF($K$2='Complete Statement (Sess. Marks'!$CC$2,'Complete Statement (Sess. Marks'!CH48,"")))))))</f>
        <v>0</v>
      </c>
      <c r="Q48" s="97">
        <f>IF($K$2='Complete Statement (Sess. Marks'!$O$2,'Complete Statement (Sess. Marks'!U48,IF($K$2='Complete Statement (Sess. Marks'!$Z$2,'Complete Statement (Sess. Marks'!AF48,IF($K$2='Complete Statement (Sess. Marks'!$AK$2,'Complete Statement (Sess. Marks'!AQ48,IF($K$2='Complete Statement (Sess. Marks'!$AV$2,'Complete Statement (Sess. Marks'!BB48,IF($K$2='Complete Statement (Sess. Marks'!$BG$2,'Complete Statement (Sess. Marks'!BM48,IF($K$2='Complete Statement (Sess. Marks'!$BR$2,'Complete Statement (Sess. Marks'!BX48,IF($K$2='Complete Statement (Sess. Marks'!$CC$2,'Complete Statement (Sess. Marks'!CI48,"")))))))</f>
        <v>0</v>
      </c>
      <c r="R48" s="97">
        <f>IF($K$2='Complete Statement (Sess. Marks'!$O$2,'Complete Statement (Sess. Marks'!V48,IF($K$2='Complete Statement (Sess. Marks'!$Z$2,'Complete Statement (Sess. Marks'!AG48,IF($K$2='Complete Statement (Sess. Marks'!$AK$2,'Complete Statement (Sess. Marks'!AR48,IF($K$2='Complete Statement (Sess. Marks'!$AV$2,'Complete Statement (Sess. Marks'!BC48,IF($K$2='Complete Statement (Sess. Marks'!$BG$2,'Complete Statement (Sess. Marks'!BN48,IF($K$2='Complete Statement (Sess. Marks'!$BR$2,'Complete Statement (Sess. Marks'!BY48,IF($K$2='Complete Statement (Sess. Marks'!$CC$2,'Complete Statement (Sess. Marks'!CJ48,"")))))))</f>
        <v>0</v>
      </c>
      <c r="S48" s="97">
        <f>IF($K$2='Complete Statement (Sess. Marks'!$O$2,'Complete Statement (Sess. Marks'!W48,IF($K$2='Complete Statement (Sess. Marks'!$Z$2,'Complete Statement (Sess. Marks'!AH48,IF($K$2='Complete Statement (Sess. Marks'!$AK$2,'Complete Statement (Sess. Marks'!AS48,IF($K$2='Complete Statement (Sess. Marks'!$AV$2,'Complete Statement (Sess. Marks'!BD48,IF($K$2='Complete Statement (Sess. Marks'!$BG$2,'Complete Statement (Sess. Marks'!BO48,IF($K$2='Complete Statement (Sess. Marks'!$BR$2,'Complete Statement (Sess. Marks'!BZ48,IF($K$2='Complete Statement (Sess. Marks'!$CC$2,'Complete Statement (Sess. Marks'!CK48,"")))))))</f>
        <v>0</v>
      </c>
      <c r="T48" s="97">
        <f>IF($K$2='Complete Statement (Sess. Marks'!$O$2,'Complete Statement (Sess. Marks'!X48,IF($K$2='Complete Statement (Sess. Marks'!$Z$2,'Complete Statement (Sess. Marks'!AI48,IF($K$2='Complete Statement (Sess. Marks'!$AK$2,'Complete Statement (Sess. Marks'!AT48,IF($K$2='Complete Statement (Sess. Marks'!$AV$2,'Complete Statement (Sess. Marks'!BE48,IF($K$2='Complete Statement (Sess. Marks'!$BG$2,'Complete Statement (Sess. Marks'!BP48,IF($K$2='Complete Statement (Sess. Marks'!$BR$2,'Complete Statement (Sess. Marks'!CA48,IF($K$2='Complete Statement (Sess. Marks'!$CC$2,'Complete Statement (Sess. Marks'!CL48,"")))))))</f>
        <v>0</v>
      </c>
      <c r="U48" s="99">
        <f>IF($K$2='Complete Statement (Sess. Marks'!$O$2,'Complete Statement (Sess. Marks'!Y48,IF($K$2='Complete Statement (Sess. Marks'!$Z$2,'Complete Statement (Sess. Marks'!AJ48,IF($K$2='Complete Statement (Sess. Marks'!$AK$2,'Complete Statement (Sess. Marks'!AU48,IF($K$2='Complete Statement (Sess. Marks'!$AV$2,'Complete Statement (Sess. Marks'!BF48,IF($K$2='Complete Statement (Sess. Marks'!$BG$2,'Complete Statement (Sess. Marks'!BQ48,IF($K$2='Complete Statement (Sess. Marks'!$BR$2,'Complete Statement (Sess. Marks'!CB48,IF($K$2='Complete Statement (Sess. Marks'!$CC$2,'Complete Statement (Sess. Marks'!CM48,"")))))))</f>
        <v>0</v>
      </c>
      <c r="V48" s="662"/>
      <c r="W48" s="163">
        <f>'Complete Statement (Sess. Marks'!DW48</f>
        <v>0</v>
      </c>
      <c r="X48" s="376">
        <f>'Complete Statement (Sess. Marks'!EA48</f>
        <v>0</v>
      </c>
      <c r="Y48" s="156">
        <f>'Complete Statement (Sess. Marks'!EE48</f>
        <v>0</v>
      </c>
      <c r="Z48" s="376">
        <f>'Complete Statement (Sess. Marks'!EI48</f>
        <v>0</v>
      </c>
      <c r="AA48" s="156">
        <f>'Complete Statement (Sess. Marks'!EM48</f>
        <v>0</v>
      </c>
      <c r="AB48" s="378">
        <f>'Complete Statement (Sess. Marks'!EQ48</f>
        <v>0</v>
      </c>
      <c r="AC48" s="372">
        <f>'Complete Statement (Sess. Marks'!EU48</f>
        <v>0</v>
      </c>
      <c r="AD48" s="155">
        <f>'Complete Statement (Sess. Marks'!EV48</f>
        <v>0</v>
      </c>
      <c r="AE48" s="58" t="str">
        <f>'Complete Statement (Sess. Marks'!EW48</f>
        <v>D</v>
      </c>
      <c r="AF48" s="384">
        <f>'Complete Statement (Sess. Marks'!EX48</f>
        <v>0</v>
      </c>
      <c r="AG48" s="385" t="str">
        <f>'Complete Statement (Sess. Marks'!EY48</f>
        <v>E</v>
      </c>
      <c r="AH48" s="57">
        <f>'Complete Statement (Sess. Marks'!EZ48</f>
        <v>0</v>
      </c>
      <c r="AI48" s="157" t="str">
        <f>'Complete Statement (Sess. Marks'!FA48</f>
        <v>E</v>
      </c>
      <c r="AJ48" s="384">
        <f>'Complete Statement (Sess. Marks'!FB48</f>
        <v>0</v>
      </c>
      <c r="AK48" s="389" t="str">
        <f>'Complete Statement (Sess. Marks'!FC48</f>
        <v>E</v>
      </c>
      <c r="AL48" s="57">
        <f>'Complete Statement (Sess. Marks'!FD48</f>
        <v>0</v>
      </c>
      <c r="AM48" s="157" t="str">
        <f>'Complete Statement (Sess. Marks'!FE48</f>
        <v>E</v>
      </c>
      <c r="AN48" s="728"/>
    </row>
    <row r="49" spans="1:40" s="24" customFormat="1" ht="17.25" customHeight="1">
      <c r="A49" s="729"/>
      <c r="B49" s="111">
        <f t="shared" si="0"/>
        <v>43</v>
      </c>
      <c r="C49" s="21">
        <f>'Marks Entry'!D51</f>
        <v>10</v>
      </c>
      <c r="D49" s="21">
        <f>'Marks Entry'!E51</f>
        <v>1843</v>
      </c>
      <c r="E49" s="132" t="str">
        <f>'Marks Entry'!F51</f>
        <v/>
      </c>
      <c r="F49" s="21">
        <f>'Marks Entry'!G51</f>
        <v>0</v>
      </c>
      <c r="G49" s="21" t="str">
        <f>'Marks Entry'!H51</f>
        <v>Nikita Bhati</v>
      </c>
      <c r="H49" s="21" t="str">
        <f>'Marks Entry'!I51</f>
        <v>Kan Singh</v>
      </c>
      <c r="I49" s="21" t="str">
        <f>'Marks Entry'!J51</f>
        <v>Supyar Kanwar</v>
      </c>
      <c r="J49" s="113">
        <f>'Marks Entry'!K51</f>
        <v>39823</v>
      </c>
      <c r="K49" s="98">
        <f>IF($K$2='Complete Statement (Sess. Marks'!$O$2,'Complete Statement (Sess. Marks'!O49,IF($K$2='Complete Statement (Sess. Marks'!$Z$2,'Complete Statement (Sess. Marks'!Z49,IF($K$2='Complete Statement (Sess. Marks'!$AK$2,'Complete Statement (Sess. Marks'!AK49,IF($K$2='Complete Statement (Sess. Marks'!$AV$2,'Complete Statement (Sess. Marks'!AV49,IF($K$2='Complete Statement (Sess. Marks'!$BG$2,'Complete Statement (Sess. Marks'!BG49,IF($K$2='Complete Statement (Sess. Marks'!$BR$2,'Complete Statement (Sess. Marks'!BR49,IF($K$2='Complete Statement (Sess. Marks'!$CC$2,'Complete Statement (Sess. Marks'!CC49,"")))))))</f>
        <v>0</v>
      </c>
      <c r="L49" s="97">
        <f>IF($K$2='Complete Statement (Sess. Marks'!$O$2,'Complete Statement (Sess. Marks'!P49,IF($K$2='Complete Statement (Sess. Marks'!$Z$2,'Complete Statement (Sess. Marks'!AA49,IF($K$2='Complete Statement (Sess. Marks'!$AK$2,'Complete Statement (Sess. Marks'!AL49,IF($K$2='Complete Statement (Sess. Marks'!$AV$2,'Complete Statement (Sess. Marks'!AW49,IF($K$2='Complete Statement (Sess. Marks'!$BG$2,'Complete Statement (Sess. Marks'!BH49,IF($K$2='Complete Statement (Sess. Marks'!$BR$2,'Complete Statement (Sess. Marks'!BS49,IF($K$2='Complete Statement (Sess. Marks'!$CC$2,'Complete Statement (Sess. Marks'!CD49,"")))))))</f>
        <v>0</v>
      </c>
      <c r="M49" s="97">
        <f>IF($K$2='Complete Statement (Sess. Marks'!$O$2,'Complete Statement (Sess. Marks'!Q49,IF($K$2='Complete Statement (Sess. Marks'!$Z$2,'Complete Statement (Sess. Marks'!AB49,IF($K$2='Complete Statement (Sess. Marks'!$AK$2,'Complete Statement (Sess. Marks'!AM49,IF($K$2='Complete Statement (Sess. Marks'!$AV$2,'Complete Statement (Sess. Marks'!AX49,IF($K$2='Complete Statement (Sess. Marks'!$BG$2,'Complete Statement (Sess. Marks'!BI49,IF($K$2='Complete Statement (Sess. Marks'!$BR$2,'Complete Statement (Sess. Marks'!BT49,IF($K$2='Complete Statement (Sess. Marks'!$CC$2,'Complete Statement (Sess. Marks'!CE49,"")))))))</f>
        <v>0</v>
      </c>
      <c r="N49" s="97">
        <f>IF($K$2='Complete Statement (Sess. Marks'!$O$2,'Complete Statement (Sess. Marks'!R49,IF($K$2='Complete Statement (Sess. Marks'!$Z$2,'Complete Statement (Sess. Marks'!AC49,IF($K$2='Complete Statement (Sess. Marks'!$AK$2,'Complete Statement (Sess. Marks'!AN49,IF($K$2='Complete Statement (Sess. Marks'!$AV$2,'Complete Statement (Sess. Marks'!AY49,IF($K$2='Complete Statement (Sess. Marks'!$BG$2,'Complete Statement (Sess. Marks'!BJ49,IF($K$2='Complete Statement (Sess. Marks'!$BR$2,'Complete Statement (Sess. Marks'!BU49,IF($K$2='Complete Statement (Sess. Marks'!$CC$2,'Complete Statement (Sess. Marks'!CF49,"")))))))</f>
        <v>0</v>
      </c>
      <c r="O49" s="97">
        <f>IF($K$2='Complete Statement (Sess. Marks'!$O$2,'Complete Statement (Sess. Marks'!S49,IF($K$2='Complete Statement (Sess. Marks'!$Z$2,'Complete Statement (Sess. Marks'!AD49,IF($K$2='Complete Statement (Sess. Marks'!$AK$2,'Complete Statement (Sess. Marks'!AO49,IF($K$2='Complete Statement (Sess. Marks'!$AV$2,'Complete Statement (Sess. Marks'!AZ49,IF($K$2='Complete Statement (Sess. Marks'!$BG$2,'Complete Statement (Sess. Marks'!BK49,IF($K$2='Complete Statement (Sess. Marks'!$BR$2,'Complete Statement (Sess. Marks'!BV49,IF($K$2='Complete Statement (Sess. Marks'!$CC$2,'Complete Statement (Sess. Marks'!CG49,"")))))))</f>
        <v>0</v>
      </c>
      <c r="P49" s="97">
        <f>IF($K$2='Complete Statement (Sess. Marks'!$O$2,'Complete Statement (Sess. Marks'!T49,IF($K$2='Complete Statement (Sess. Marks'!$Z$2,'Complete Statement (Sess. Marks'!AE49,IF($K$2='Complete Statement (Sess. Marks'!$AK$2,'Complete Statement (Sess. Marks'!AP49,IF($K$2='Complete Statement (Sess. Marks'!$AV$2,'Complete Statement (Sess. Marks'!BA49,IF($K$2='Complete Statement (Sess. Marks'!$BG$2,'Complete Statement (Sess. Marks'!BL49,IF($K$2='Complete Statement (Sess. Marks'!$BR$2,'Complete Statement (Sess. Marks'!BW49,IF($K$2='Complete Statement (Sess. Marks'!$CC$2,'Complete Statement (Sess. Marks'!CH49,"")))))))</f>
        <v>0</v>
      </c>
      <c r="Q49" s="97">
        <f>IF($K$2='Complete Statement (Sess. Marks'!$O$2,'Complete Statement (Sess. Marks'!U49,IF($K$2='Complete Statement (Sess. Marks'!$Z$2,'Complete Statement (Sess. Marks'!AF49,IF($K$2='Complete Statement (Sess. Marks'!$AK$2,'Complete Statement (Sess. Marks'!AQ49,IF($K$2='Complete Statement (Sess. Marks'!$AV$2,'Complete Statement (Sess. Marks'!BB49,IF($K$2='Complete Statement (Sess. Marks'!$BG$2,'Complete Statement (Sess. Marks'!BM49,IF($K$2='Complete Statement (Sess. Marks'!$BR$2,'Complete Statement (Sess. Marks'!BX49,IF($K$2='Complete Statement (Sess. Marks'!$CC$2,'Complete Statement (Sess. Marks'!CI49,"")))))))</f>
        <v>0</v>
      </c>
      <c r="R49" s="97">
        <f>IF($K$2='Complete Statement (Sess. Marks'!$O$2,'Complete Statement (Sess. Marks'!V49,IF($K$2='Complete Statement (Sess. Marks'!$Z$2,'Complete Statement (Sess. Marks'!AG49,IF($K$2='Complete Statement (Sess. Marks'!$AK$2,'Complete Statement (Sess. Marks'!AR49,IF($K$2='Complete Statement (Sess. Marks'!$AV$2,'Complete Statement (Sess. Marks'!BC49,IF($K$2='Complete Statement (Sess. Marks'!$BG$2,'Complete Statement (Sess. Marks'!BN49,IF($K$2='Complete Statement (Sess. Marks'!$BR$2,'Complete Statement (Sess. Marks'!BY49,IF($K$2='Complete Statement (Sess. Marks'!$CC$2,'Complete Statement (Sess. Marks'!CJ49,"")))))))</f>
        <v>0</v>
      </c>
      <c r="S49" s="97">
        <f>IF($K$2='Complete Statement (Sess. Marks'!$O$2,'Complete Statement (Sess. Marks'!W49,IF($K$2='Complete Statement (Sess. Marks'!$Z$2,'Complete Statement (Sess. Marks'!AH49,IF($K$2='Complete Statement (Sess. Marks'!$AK$2,'Complete Statement (Sess. Marks'!AS49,IF($K$2='Complete Statement (Sess. Marks'!$AV$2,'Complete Statement (Sess. Marks'!BD49,IF($K$2='Complete Statement (Sess. Marks'!$BG$2,'Complete Statement (Sess. Marks'!BO49,IF($K$2='Complete Statement (Sess. Marks'!$BR$2,'Complete Statement (Sess. Marks'!BZ49,IF($K$2='Complete Statement (Sess. Marks'!$CC$2,'Complete Statement (Sess. Marks'!CK49,"")))))))</f>
        <v>0</v>
      </c>
      <c r="T49" s="97">
        <f>IF($K$2='Complete Statement (Sess. Marks'!$O$2,'Complete Statement (Sess. Marks'!X49,IF($K$2='Complete Statement (Sess. Marks'!$Z$2,'Complete Statement (Sess. Marks'!AI49,IF($K$2='Complete Statement (Sess. Marks'!$AK$2,'Complete Statement (Sess. Marks'!AT49,IF($K$2='Complete Statement (Sess. Marks'!$AV$2,'Complete Statement (Sess. Marks'!BE49,IF($K$2='Complete Statement (Sess. Marks'!$BG$2,'Complete Statement (Sess. Marks'!BP49,IF($K$2='Complete Statement (Sess. Marks'!$BR$2,'Complete Statement (Sess. Marks'!CA49,IF($K$2='Complete Statement (Sess. Marks'!$CC$2,'Complete Statement (Sess. Marks'!CL49,"")))))))</f>
        <v>0</v>
      </c>
      <c r="U49" s="99">
        <f>IF($K$2='Complete Statement (Sess. Marks'!$O$2,'Complete Statement (Sess. Marks'!Y49,IF($K$2='Complete Statement (Sess. Marks'!$Z$2,'Complete Statement (Sess. Marks'!AJ49,IF($K$2='Complete Statement (Sess. Marks'!$AK$2,'Complete Statement (Sess. Marks'!AU49,IF($K$2='Complete Statement (Sess. Marks'!$AV$2,'Complete Statement (Sess. Marks'!BF49,IF($K$2='Complete Statement (Sess. Marks'!$BG$2,'Complete Statement (Sess. Marks'!BQ49,IF($K$2='Complete Statement (Sess. Marks'!$BR$2,'Complete Statement (Sess. Marks'!CB49,IF($K$2='Complete Statement (Sess. Marks'!$CC$2,'Complete Statement (Sess. Marks'!CM49,"")))))))</f>
        <v>0</v>
      </c>
      <c r="V49" s="662"/>
      <c r="W49" s="163">
        <f>'Complete Statement (Sess. Marks'!DW49</f>
        <v>0</v>
      </c>
      <c r="X49" s="376">
        <f>'Complete Statement (Sess. Marks'!EA49</f>
        <v>0</v>
      </c>
      <c r="Y49" s="156">
        <f>'Complete Statement (Sess. Marks'!EE49</f>
        <v>0</v>
      </c>
      <c r="Z49" s="376">
        <f>'Complete Statement (Sess. Marks'!EI49</f>
        <v>0</v>
      </c>
      <c r="AA49" s="156">
        <f>'Complete Statement (Sess. Marks'!EM49</f>
        <v>0</v>
      </c>
      <c r="AB49" s="378">
        <f>'Complete Statement (Sess. Marks'!EQ49</f>
        <v>0</v>
      </c>
      <c r="AC49" s="372">
        <f>'Complete Statement (Sess. Marks'!EU49</f>
        <v>0</v>
      </c>
      <c r="AD49" s="155">
        <f>'Complete Statement (Sess. Marks'!EV49</f>
        <v>0</v>
      </c>
      <c r="AE49" s="58" t="str">
        <f>'Complete Statement (Sess. Marks'!EW49</f>
        <v>D</v>
      </c>
      <c r="AF49" s="384">
        <f>'Complete Statement (Sess. Marks'!EX49</f>
        <v>0</v>
      </c>
      <c r="AG49" s="385" t="str">
        <f>'Complete Statement (Sess. Marks'!EY49</f>
        <v>E</v>
      </c>
      <c r="AH49" s="57">
        <f>'Complete Statement (Sess. Marks'!EZ49</f>
        <v>0</v>
      </c>
      <c r="AI49" s="157" t="str">
        <f>'Complete Statement (Sess. Marks'!FA49</f>
        <v>E</v>
      </c>
      <c r="AJ49" s="384">
        <f>'Complete Statement (Sess. Marks'!FB49</f>
        <v>0</v>
      </c>
      <c r="AK49" s="389" t="str">
        <f>'Complete Statement (Sess. Marks'!FC49</f>
        <v>E</v>
      </c>
      <c r="AL49" s="57">
        <f>'Complete Statement (Sess. Marks'!FD49</f>
        <v>0</v>
      </c>
      <c r="AM49" s="157" t="str">
        <f>'Complete Statement (Sess. Marks'!FE49</f>
        <v>E</v>
      </c>
      <c r="AN49" s="728"/>
    </row>
    <row r="50" spans="1:40" s="24" customFormat="1" ht="17.25" customHeight="1">
      <c r="A50" s="729"/>
      <c r="B50" s="111">
        <f t="shared" si="0"/>
        <v>44</v>
      </c>
      <c r="C50" s="21">
        <f>'Marks Entry'!D52</f>
        <v>10</v>
      </c>
      <c r="D50" s="21">
        <f>'Marks Entry'!E52</f>
        <v>1390</v>
      </c>
      <c r="E50" s="132" t="str">
        <f>'Marks Entry'!F52</f>
        <v/>
      </c>
      <c r="F50" s="21">
        <f>'Marks Entry'!G52</f>
        <v>0</v>
      </c>
      <c r="G50" s="21" t="str">
        <f>'Marks Entry'!H52</f>
        <v>PARKU</v>
      </c>
      <c r="H50" s="21" t="str">
        <f>'Marks Entry'!I52</f>
        <v>KISHNA RAM</v>
      </c>
      <c r="I50" s="21" t="str">
        <f>'Marks Entry'!J52</f>
        <v>PEMI</v>
      </c>
      <c r="J50" s="113">
        <f>'Marks Entry'!K52</f>
        <v>39725</v>
      </c>
      <c r="K50" s="98">
        <f>IF($K$2='Complete Statement (Sess. Marks'!$O$2,'Complete Statement (Sess. Marks'!O50,IF($K$2='Complete Statement (Sess. Marks'!$Z$2,'Complete Statement (Sess. Marks'!Z50,IF($K$2='Complete Statement (Sess. Marks'!$AK$2,'Complete Statement (Sess. Marks'!AK50,IF($K$2='Complete Statement (Sess. Marks'!$AV$2,'Complete Statement (Sess. Marks'!AV50,IF($K$2='Complete Statement (Sess. Marks'!$BG$2,'Complete Statement (Sess. Marks'!BG50,IF($K$2='Complete Statement (Sess. Marks'!$BR$2,'Complete Statement (Sess. Marks'!BR50,IF($K$2='Complete Statement (Sess. Marks'!$CC$2,'Complete Statement (Sess. Marks'!CC50,"")))))))</f>
        <v>0</v>
      </c>
      <c r="L50" s="97">
        <f>IF($K$2='Complete Statement (Sess. Marks'!$O$2,'Complete Statement (Sess. Marks'!P50,IF($K$2='Complete Statement (Sess. Marks'!$Z$2,'Complete Statement (Sess. Marks'!AA50,IF($K$2='Complete Statement (Sess. Marks'!$AK$2,'Complete Statement (Sess. Marks'!AL50,IF($K$2='Complete Statement (Sess. Marks'!$AV$2,'Complete Statement (Sess. Marks'!AW50,IF($K$2='Complete Statement (Sess. Marks'!$BG$2,'Complete Statement (Sess. Marks'!BH50,IF($K$2='Complete Statement (Sess. Marks'!$BR$2,'Complete Statement (Sess. Marks'!BS50,IF($K$2='Complete Statement (Sess. Marks'!$CC$2,'Complete Statement (Sess. Marks'!CD50,"")))))))</f>
        <v>0</v>
      </c>
      <c r="M50" s="97">
        <f>IF($K$2='Complete Statement (Sess. Marks'!$O$2,'Complete Statement (Sess. Marks'!Q50,IF($K$2='Complete Statement (Sess. Marks'!$Z$2,'Complete Statement (Sess. Marks'!AB50,IF($K$2='Complete Statement (Sess. Marks'!$AK$2,'Complete Statement (Sess. Marks'!AM50,IF($K$2='Complete Statement (Sess. Marks'!$AV$2,'Complete Statement (Sess. Marks'!AX50,IF($K$2='Complete Statement (Sess. Marks'!$BG$2,'Complete Statement (Sess. Marks'!BI50,IF($K$2='Complete Statement (Sess. Marks'!$BR$2,'Complete Statement (Sess. Marks'!BT50,IF($K$2='Complete Statement (Sess. Marks'!$CC$2,'Complete Statement (Sess. Marks'!CE50,"")))))))</f>
        <v>0</v>
      </c>
      <c r="N50" s="97">
        <f>IF($K$2='Complete Statement (Sess. Marks'!$O$2,'Complete Statement (Sess. Marks'!R50,IF($K$2='Complete Statement (Sess. Marks'!$Z$2,'Complete Statement (Sess. Marks'!AC50,IF($K$2='Complete Statement (Sess. Marks'!$AK$2,'Complete Statement (Sess. Marks'!AN50,IF($K$2='Complete Statement (Sess. Marks'!$AV$2,'Complete Statement (Sess. Marks'!AY50,IF($K$2='Complete Statement (Sess. Marks'!$BG$2,'Complete Statement (Sess. Marks'!BJ50,IF($K$2='Complete Statement (Sess. Marks'!$BR$2,'Complete Statement (Sess. Marks'!BU50,IF($K$2='Complete Statement (Sess. Marks'!$CC$2,'Complete Statement (Sess. Marks'!CF50,"")))))))</f>
        <v>0</v>
      </c>
      <c r="O50" s="97">
        <f>IF($K$2='Complete Statement (Sess. Marks'!$O$2,'Complete Statement (Sess. Marks'!S50,IF($K$2='Complete Statement (Sess. Marks'!$Z$2,'Complete Statement (Sess. Marks'!AD50,IF($K$2='Complete Statement (Sess. Marks'!$AK$2,'Complete Statement (Sess. Marks'!AO50,IF($K$2='Complete Statement (Sess. Marks'!$AV$2,'Complete Statement (Sess. Marks'!AZ50,IF($K$2='Complete Statement (Sess. Marks'!$BG$2,'Complete Statement (Sess. Marks'!BK50,IF($K$2='Complete Statement (Sess. Marks'!$BR$2,'Complete Statement (Sess. Marks'!BV50,IF($K$2='Complete Statement (Sess. Marks'!$CC$2,'Complete Statement (Sess. Marks'!CG50,"")))))))</f>
        <v>0</v>
      </c>
      <c r="P50" s="97">
        <f>IF($K$2='Complete Statement (Sess. Marks'!$O$2,'Complete Statement (Sess. Marks'!T50,IF($K$2='Complete Statement (Sess. Marks'!$Z$2,'Complete Statement (Sess. Marks'!AE50,IF($K$2='Complete Statement (Sess. Marks'!$AK$2,'Complete Statement (Sess. Marks'!AP50,IF($K$2='Complete Statement (Sess. Marks'!$AV$2,'Complete Statement (Sess. Marks'!BA50,IF($K$2='Complete Statement (Sess. Marks'!$BG$2,'Complete Statement (Sess. Marks'!BL50,IF($K$2='Complete Statement (Sess. Marks'!$BR$2,'Complete Statement (Sess. Marks'!BW50,IF($K$2='Complete Statement (Sess. Marks'!$CC$2,'Complete Statement (Sess. Marks'!CH50,"")))))))</f>
        <v>0</v>
      </c>
      <c r="Q50" s="97">
        <f>IF($K$2='Complete Statement (Sess. Marks'!$O$2,'Complete Statement (Sess. Marks'!U50,IF($K$2='Complete Statement (Sess. Marks'!$Z$2,'Complete Statement (Sess. Marks'!AF50,IF($K$2='Complete Statement (Sess. Marks'!$AK$2,'Complete Statement (Sess. Marks'!AQ50,IF($K$2='Complete Statement (Sess. Marks'!$AV$2,'Complete Statement (Sess. Marks'!BB50,IF($K$2='Complete Statement (Sess. Marks'!$BG$2,'Complete Statement (Sess. Marks'!BM50,IF($K$2='Complete Statement (Sess. Marks'!$BR$2,'Complete Statement (Sess. Marks'!BX50,IF($K$2='Complete Statement (Sess. Marks'!$CC$2,'Complete Statement (Sess. Marks'!CI50,"")))))))</f>
        <v>0</v>
      </c>
      <c r="R50" s="97">
        <f>IF($K$2='Complete Statement (Sess. Marks'!$O$2,'Complete Statement (Sess. Marks'!V50,IF($K$2='Complete Statement (Sess. Marks'!$Z$2,'Complete Statement (Sess. Marks'!AG50,IF($K$2='Complete Statement (Sess. Marks'!$AK$2,'Complete Statement (Sess. Marks'!AR50,IF($K$2='Complete Statement (Sess. Marks'!$AV$2,'Complete Statement (Sess. Marks'!BC50,IF($K$2='Complete Statement (Sess. Marks'!$BG$2,'Complete Statement (Sess. Marks'!BN50,IF($K$2='Complete Statement (Sess. Marks'!$BR$2,'Complete Statement (Sess. Marks'!BY50,IF($K$2='Complete Statement (Sess. Marks'!$CC$2,'Complete Statement (Sess. Marks'!CJ50,"")))))))</f>
        <v>0</v>
      </c>
      <c r="S50" s="97">
        <f>IF($K$2='Complete Statement (Sess. Marks'!$O$2,'Complete Statement (Sess. Marks'!W50,IF($K$2='Complete Statement (Sess. Marks'!$Z$2,'Complete Statement (Sess. Marks'!AH50,IF($K$2='Complete Statement (Sess. Marks'!$AK$2,'Complete Statement (Sess. Marks'!AS50,IF($K$2='Complete Statement (Sess. Marks'!$AV$2,'Complete Statement (Sess. Marks'!BD50,IF($K$2='Complete Statement (Sess. Marks'!$BG$2,'Complete Statement (Sess. Marks'!BO50,IF($K$2='Complete Statement (Sess. Marks'!$BR$2,'Complete Statement (Sess. Marks'!BZ50,IF($K$2='Complete Statement (Sess. Marks'!$CC$2,'Complete Statement (Sess. Marks'!CK50,"")))))))</f>
        <v>0</v>
      </c>
      <c r="T50" s="97">
        <f>IF($K$2='Complete Statement (Sess. Marks'!$O$2,'Complete Statement (Sess. Marks'!X50,IF($K$2='Complete Statement (Sess. Marks'!$Z$2,'Complete Statement (Sess. Marks'!AI50,IF($K$2='Complete Statement (Sess. Marks'!$AK$2,'Complete Statement (Sess. Marks'!AT50,IF($K$2='Complete Statement (Sess. Marks'!$AV$2,'Complete Statement (Sess. Marks'!BE50,IF($K$2='Complete Statement (Sess. Marks'!$BG$2,'Complete Statement (Sess. Marks'!BP50,IF($K$2='Complete Statement (Sess. Marks'!$BR$2,'Complete Statement (Sess. Marks'!CA50,IF($K$2='Complete Statement (Sess. Marks'!$CC$2,'Complete Statement (Sess. Marks'!CL50,"")))))))</f>
        <v>0</v>
      </c>
      <c r="U50" s="99">
        <f>IF($K$2='Complete Statement (Sess. Marks'!$O$2,'Complete Statement (Sess. Marks'!Y50,IF($K$2='Complete Statement (Sess. Marks'!$Z$2,'Complete Statement (Sess. Marks'!AJ50,IF($K$2='Complete Statement (Sess. Marks'!$AK$2,'Complete Statement (Sess. Marks'!AU50,IF($K$2='Complete Statement (Sess. Marks'!$AV$2,'Complete Statement (Sess. Marks'!BF50,IF($K$2='Complete Statement (Sess. Marks'!$BG$2,'Complete Statement (Sess. Marks'!BQ50,IF($K$2='Complete Statement (Sess. Marks'!$BR$2,'Complete Statement (Sess. Marks'!CB50,IF($K$2='Complete Statement (Sess. Marks'!$CC$2,'Complete Statement (Sess. Marks'!CM50,"")))))))</f>
        <v>0</v>
      </c>
      <c r="V50" s="662"/>
      <c r="W50" s="163">
        <f>'Complete Statement (Sess. Marks'!DW50</f>
        <v>0</v>
      </c>
      <c r="X50" s="376">
        <f>'Complete Statement (Sess. Marks'!EA50</f>
        <v>0</v>
      </c>
      <c r="Y50" s="156">
        <f>'Complete Statement (Sess. Marks'!EE50</f>
        <v>0</v>
      </c>
      <c r="Z50" s="376">
        <f>'Complete Statement (Sess. Marks'!EI50</f>
        <v>0</v>
      </c>
      <c r="AA50" s="156">
        <f>'Complete Statement (Sess. Marks'!EM50</f>
        <v>0</v>
      </c>
      <c r="AB50" s="378">
        <f>'Complete Statement (Sess. Marks'!EQ50</f>
        <v>0</v>
      </c>
      <c r="AC50" s="372">
        <f>'Complete Statement (Sess. Marks'!EU50</f>
        <v>0</v>
      </c>
      <c r="AD50" s="155">
        <f>'Complete Statement (Sess. Marks'!EV50</f>
        <v>0</v>
      </c>
      <c r="AE50" s="58" t="str">
        <f>'Complete Statement (Sess. Marks'!EW50</f>
        <v>D</v>
      </c>
      <c r="AF50" s="384">
        <f>'Complete Statement (Sess. Marks'!EX50</f>
        <v>0</v>
      </c>
      <c r="AG50" s="385" t="str">
        <f>'Complete Statement (Sess. Marks'!EY50</f>
        <v>E</v>
      </c>
      <c r="AH50" s="57">
        <f>'Complete Statement (Sess. Marks'!EZ50</f>
        <v>0</v>
      </c>
      <c r="AI50" s="157" t="str">
        <f>'Complete Statement (Sess. Marks'!FA50</f>
        <v>E</v>
      </c>
      <c r="AJ50" s="384">
        <f>'Complete Statement (Sess. Marks'!FB50</f>
        <v>0</v>
      </c>
      <c r="AK50" s="389" t="str">
        <f>'Complete Statement (Sess. Marks'!FC50</f>
        <v>E</v>
      </c>
      <c r="AL50" s="57">
        <f>'Complete Statement (Sess. Marks'!FD50</f>
        <v>0</v>
      </c>
      <c r="AM50" s="157" t="str">
        <f>'Complete Statement (Sess. Marks'!FE50</f>
        <v>E</v>
      </c>
      <c r="AN50" s="728"/>
    </row>
    <row r="51" spans="1:40" s="24" customFormat="1" ht="17.25" customHeight="1">
      <c r="A51" s="729"/>
      <c r="B51" s="111">
        <f t="shared" si="0"/>
        <v>45</v>
      </c>
      <c r="C51" s="21">
        <f>'Marks Entry'!D53</f>
        <v>10</v>
      </c>
      <c r="D51" s="21">
        <f>'Marks Entry'!E53</f>
        <v>1773</v>
      </c>
      <c r="E51" s="132" t="str">
        <f>'Marks Entry'!F53</f>
        <v/>
      </c>
      <c r="F51" s="21">
        <f>'Marks Entry'!G53</f>
        <v>0</v>
      </c>
      <c r="G51" s="21" t="str">
        <f>'Marks Entry'!H53</f>
        <v>Pooja</v>
      </c>
      <c r="H51" s="21" t="str">
        <f>'Marks Entry'!I53</f>
        <v>Kheraj Ram</v>
      </c>
      <c r="I51" s="21" t="str">
        <f>'Marks Entry'!J53</f>
        <v>Omi Devi</v>
      </c>
      <c r="J51" s="113">
        <f>'Marks Entry'!K53</f>
        <v>39475</v>
      </c>
      <c r="K51" s="98">
        <f>IF($K$2='Complete Statement (Sess. Marks'!$O$2,'Complete Statement (Sess. Marks'!O51,IF($K$2='Complete Statement (Sess. Marks'!$Z$2,'Complete Statement (Sess. Marks'!Z51,IF($K$2='Complete Statement (Sess. Marks'!$AK$2,'Complete Statement (Sess. Marks'!AK51,IF($K$2='Complete Statement (Sess. Marks'!$AV$2,'Complete Statement (Sess. Marks'!AV51,IF($K$2='Complete Statement (Sess. Marks'!$BG$2,'Complete Statement (Sess. Marks'!BG51,IF($K$2='Complete Statement (Sess. Marks'!$BR$2,'Complete Statement (Sess. Marks'!BR51,IF($K$2='Complete Statement (Sess. Marks'!$CC$2,'Complete Statement (Sess. Marks'!CC51,"")))))))</f>
        <v>0</v>
      </c>
      <c r="L51" s="97">
        <f>IF($K$2='Complete Statement (Sess. Marks'!$O$2,'Complete Statement (Sess. Marks'!P51,IF($K$2='Complete Statement (Sess. Marks'!$Z$2,'Complete Statement (Sess. Marks'!AA51,IF($K$2='Complete Statement (Sess. Marks'!$AK$2,'Complete Statement (Sess. Marks'!AL51,IF($K$2='Complete Statement (Sess. Marks'!$AV$2,'Complete Statement (Sess. Marks'!AW51,IF($K$2='Complete Statement (Sess. Marks'!$BG$2,'Complete Statement (Sess. Marks'!BH51,IF($K$2='Complete Statement (Sess. Marks'!$BR$2,'Complete Statement (Sess. Marks'!BS51,IF($K$2='Complete Statement (Sess. Marks'!$CC$2,'Complete Statement (Sess. Marks'!CD51,"")))))))</f>
        <v>0</v>
      </c>
      <c r="M51" s="97">
        <f>IF($K$2='Complete Statement (Sess. Marks'!$O$2,'Complete Statement (Sess. Marks'!Q51,IF($K$2='Complete Statement (Sess. Marks'!$Z$2,'Complete Statement (Sess. Marks'!AB51,IF($K$2='Complete Statement (Sess. Marks'!$AK$2,'Complete Statement (Sess. Marks'!AM51,IF($K$2='Complete Statement (Sess. Marks'!$AV$2,'Complete Statement (Sess. Marks'!AX51,IF($K$2='Complete Statement (Sess. Marks'!$BG$2,'Complete Statement (Sess. Marks'!BI51,IF($K$2='Complete Statement (Sess. Marks'!$BR$2,'Complete Statement (Sess. Marks'!BT51,IF($K$2='Complete Statement (Sess. Marks'!$CC$2,'Complete Statement (Sess. Marks'!CE51,"")))))))</f>
        <v>0</v>
      </c>
      <c r="N51" s="97">
        <f>IF($K$2='Complete Statement (Sess. Marks'!$O$2,'Complete Statement (Sess. Marks'!R51,IF($K$2='Complete Statement (Sess. Marks'!$Z$2,'Complete Statement (Sess. Marks'!AC51,IF($K$2='Complete Statement (Sess. Marks'!$AK$2,'Complete Statement (Sess. Marks'!AN51,IF($K$2='Complete Statement (Sess. Marks'!$AV$2,'Complete Statement (Sess. Marks'!AY51,IF($K$2='Complete Statement (Sess. Marks'!$BG$2,'Complete Statement (Sess. Marks'!BJ51,IF($K$2='Complete Statement (Sess. Marks'!$BR$2,'Complete Statement (Sess. Marks'!BU51,IF($K$2='Complete Statement (Sess. Marks'!$CC$2,'Complete Statement (Sess. Marks'!CF51,"")))))))</f>
        <v>0</v>
      </c>
      <c r="O51" s="97">
        <f>IF($K$2='Complete Statement (Sess. Marks'!$O$2,'Complete Statement (Sess. Marks'!S51,IF($K$2='Complete Statement (Sess. Marks'!$Z$2,'Complete Statement (Sess. Marks'!AD51,IF($K$2='Complete Statement (Sess. Marks'!$AK$2,'Complete Statement (Sess. Marks'!AO51,IF($K$2='Complete Statement (Sess. Marks'!$AV$2,'Complete Statement (Sess. Marks'!AZ51,IF($K$2='Complete Statement (Sess. Marks'!$BG$2,'Complete Statement (Sess. Marks'!BK51,IF($K$2='Complete Statement (Sess. Marks'!$BR$2,'Complete Statement (Sess. Marks'!BV51,IF($K$2='Complete Statement (Sess. Marks'!$CC$2,'Complete Statement (Sess. Marks'!CG51,"")))))))</f>
        <v>0</v>
      </c>
      <c r="P51" s="97">
        <f>IF($K$2='Complete Statement (Sess. Marks'!$O$2,'Complete Statement (Sess. Marks'!T51,IF($K$2='Complete Statement (Sess. Marks'!$Z$2,'Complete Statement (Sess. Marks'!AE51,IF($K$2='Complete Statement (Sess. Marks'!$AK$2,'Complete Statement (Sess. Marks'!AP51,IF($K$2='Complete Statement (Sess. Marks'!$AV$2,'Complete Statement (Sess. Marks'!BA51,IF($K$2='Complete Statement (Sess. Marks'!$BG$2,'Complete Statement (Sess. Marks'!BL51,IF($K$2='Complete Statement (Sess. Marks'!$BR$2,'Complete Statement (Sess. Marks'!BW51,IF($K$2='Complete Statement (Sess. Marks'!$CC$2,'Complete Statement (Sess. Marks'!CH51,"")))))))</f>
        <v>0</v>
      </c>
      <c r="Q51" s="97">
        <f>IF($K$2='Complete Statement (Sess. Marks'!$O$2,'Complete Statement (Sess. Marks'!U51,IF($K$2='Complete Statement (Sess. Marks'!$Z$2,'Complete Statement (Sess. Marks'!AF51,IF($K$2='Complete Statement (Sess. Marks'!$AK$2,'Complete Statement (Sess. Marks'!AQ51,IF($K$2='Complete Statement (Sess. Marks'!$AV$2,'Complete Statement (Sess. Marks'!BB51,IF($K$2='Complete Statement (Sess. Marks'!$BG$2,'Complete Statement (Sess. Marks'!BM51,IF($K$2='Complete Statement (Sess. Marks'!$BR$2,'Complete Statement (Sess. Marks'!BX51,IF($K$2='Complete Statement (Sess. Marks'!$CC$2,'Complete Statement (Sess. Marks'!CI51,"")))))))</f>
        <v>0</v>
      </c>
      <c r="R51" s="97">
        <f>IF($K$2='Complete Statement (Sess. Marks'!$O$2,'Complete Statement (Sess. Marks'!V51,IF($K$2='Complete Statement (Sess. Marks'!$Z$2,'Complete Statement (Sess. Marks'!AG51,IF($K$2='Complete Statement (Sess. Marks'!$AK$2,'Complete Statement (Sess. Marks'!AR51,IF($K$2='Complete Statement (Sess. Marks'!$AV$2,'Complete Statement (Sess. Marks'!BC51,IF($K$2='Complete Statement (Sess. Marks'!$BG$2,'Complete Statement (Sess. Marks'!BN51,IF($K$2='Complete Statement (Sess. Marks'!$BR$2,'Complete Statement (Sess. Marks'!BY51,IF($K$2='Complete Statement (Sess. Marks'!$CC$2,'Complete Statement (Sess. Marks'!CJ51,"")))))))</f>
        <v>0</v>
      </c>
      <c r="S51" s="97">
        <f>IF($K$2='Complete Statement (Sess. Marks'!$O$2,'Complete Statement (Sess. Marks'!W51,IF($K$2='Complete Statement (Sess. Marks'!$Z$2,'Complete Statement (Sess. Marks'!AH51,IF($K$2='Complete Statement (Sess. Marks'!$AK$2,'Complete Statement (Sess. Marks'!AS51,IF($K$2='Complete Statement (Sess. Marks'!$AV$2,'Complete Statement (Sess. Marks'!BD51,IF($K$2='Complete Statement (Sess. Marks'!$BG$2,'Complete Statement (Sess. Marks'!BO51,IF($K$2='Complete Statement (Sess. Marks'!$BR$2,'Complete Statement (Sess. Marks'!BZ51,IF($K$2='Complete Statement (Sess. Marks'!$CC$2,'Complete Statement (Sess. Marks'!CK51,"")))))))</f>
        <v>0</v>
      </c>
      <c r="T51" s="97">
        <f>IF($K$2='Complete Statement (Sess. Marks'!$O$2,'Complete Statement (Sess. Marks'!X51,IF($K$2='Complete Statement (Sess. Marks'!$Z$2,'Complete Statement (Sess. Marks'!AI51,IF($K$2='Complete Statement (Sess. Marks'!$AK$2,'Complete Statement (Sess. Marks'!AT51,IF($K$2='Complete Statement (Sess. Marks'!$AV$2,'Complete Statement (Sess. Marks'!BE51,IF($K$2='Complete Statement (Sess. Marks'!$BG$2,'Complete Statement (Sess. Marks'!BP51,IF($K$2='Complete Statement (Sess. Marks'!$BR$2,'Complete Statement (Sess. Marks'!CA51,IF($K$2='Complete Statement (Sess. Marks'!$CC$2,'Complete Statement (Sess. Marks'!CL51,"")))))))</f>
        <v>0</v>
      </c>
      <c r="U51" s="99">
        <f>IF($K$2='Complete Statement (Sess. Marks'!$O$2,'Complete Statement (Sess. Marks'!Y51,IF($K$2='Complete Statement (Sess. Marks'!$Z$2,'Complete Statement (Sess. Marks'!AJ51,IF($K$2='Complete Statement (Sess. Marks'!$AK$2,'Complete Statement (Sess. Marks'!AU51,IF($K$2='Complete Statement (Sess. Marks'!$AV$2,'Complete Statement (Sess. Marks'!BF51,IF($K$2='Complete Statement (Sess. Marks'!$BG$2,'Complete Statement (Sess. Marks'!BQ51,IF($K$2='Complete Statement (Sess. Marks'!$BR$2,'Complete Statement (Sess. Marks'!CB51,IF($K$2='Complete Statement (Sess. Marks'!$CC$2,'Complete Statement (Sess. Marks'!CM51,"")))))))</f>
        <v>0</v>
      </c>
      <c r="V51" s="662"/>
      <c r="W51" s="163">
        <f>'Complete Statement (Sess. Marks'!DW51</f>
        <v>0</v>
      </c>
      <c r="X51" s="376">
        <f>'Complete Statement (Sess. Marks'!EA51</f>
        <v>0</v>
      </c>
      <c r="Y51" s="156">
        <f>'Complete Statement (Sess. Marks'!EE51</f>
        <v>0</v>
      </c>
      <c r="Z51" s="376">
        <f>'Complete Statement (Sess. Marks'!EI51</f>
        <v>0</v>
      </c>
      <c r="AA51" s="156">
        <f>'Complete Statement (Sess. Marks'!EM51</f>
        <v>0</v>
      </c>
      <c r="AB51" s="378">
        <f>'Complete Statement (Sess. Marks'!EQ51</f>
        <v>0</v>
      </c>
      <c r="AC51" s="372">
        <f>'Complete Statement (Sess. Marks'!EU51</f>
        <v>0</v>
      </c>
      <c r="AD51" s="155">
        <f>'Complete Statement (Sess. Marks'!EV51</f>
        <v>0</v>
      </c>
      <c r="AE51" s="58" t="str">
        <f>'Complete Statement (Sess. Marks'!EW51</f>
        <v>D</v>
      </c>
      <c r="AF51" s="384">
        <f>'Complete Statement (Sess. Marks'!EX51</f>
        <v>0</v>
      </c>
      <c r="AG51" s="385" t="str">
        <f>'Complete Statement (Sess. Marks'!EY51</f>
        <v>E</v>
      </c>
      <c r="AH51" s="57">
        <f>'Complete Statement (Sess. Marks'!EZ51</f>
        <v>0</v>
      </c>
      <c r="AI51" s="157" t="str">
        <f>'Complete Statement (Sess. Marks'!FA51</f>
        <v>E</v>
      </c>
      <c r="AJ51" s="384">
        <f>'Complete Statement (Sess. Marks'!FB51</f>
        <v>0</v>
      </c>
      <c r="AK51" s="389" t="str">
        <f>'Complete Statement (Sess. Marks'!FC51</f>
        <v>E</v>
      </c>
      <c r="AL51" s="57">
        <f>'Complete Statement (Sess. Marks'!FD51</f>
        <v>0</v>
      </c>
      <c r="AM51" s="157" t="str">
        <f>'Complete Statement (Sess. Marks'!FE51</f>
        <v>E</v>
      </c>
      <c r="AN51" s="728"/>
    </row>
    <row r="52" spans="1:40" s="24" customFormat="1" ht="17.25" customHeight="1">
      <c r="A52" s="729"/>
      <c r="B52" s="111">
        <f t="shared" si="0"/>
        <v>46</v>
      </c>
      <c r="C52" s="21">
        <f>'Marks Entry'!D54</f>
        <v>10</v>
      </c>
      <c r="D52" s="21">
        <f>'Marks Entry'!E54</f>
        <v>844</v>
      </c>
      <c r="E52" s="132" t="str">
        <f>'Marks Entry'!F54</f>
        <v/>
      </c>
      <c r="F52" s="21">
        <f>'Marks Entry'!G54</f>
        <v>0</v>
      </c>
      <c r="G52" s="21" t="str">
        <f>'Marks Entry'!H54</f>
        <v>PRAHALAD</v>
      </c>
      <c r="H52" s="21" t="str">
        <f>'Marks Entry'!I54</f>
        <v>LADU RAM</v>
      </c>
      <c r="I52" s="21" t="str">
        <f>'Marks Entry'!J54</f>
        <v>BHANWARI DEVI</v>
      </c>
      <c r="J52" s="113">
        <f>'Marks Entry'!K54</f>
        <v>39420</v>
      </c>
      <c r="K52" s="98">
        <f>IF($K$2='Complete Statement (Sess. Marks'!$O$2,'Complete Statement (Sess. Marks'!O52,IF($K$2='Complete Statement (Sess. Marks'!$Z$2,'Complete Statement (Sess. Marks'!Z52,IF($K$2='Complete Statement (Sess. Marks'!$AK$2,'Complete Statement (Sess. Marks'!AK52,IF($K$2='Complete Statement (Sess. Marks'!$AV$2,'Complete Statement (Sess. Marks'!AV52,IF($K$2='Complete Statement (Sess. Marks'!$BG$2,'Complete Statement (Sess. Marks'!BG52,IF($K$2='Complete Statement (Sess. Marks'!$BR$2,'Complete Statement (Sess. Marks'!BR52,IF($K$2='Complete Statement (Sess. Marks'!$CC$2,'Complete Statement (Sess. Marks'!CC52,"")))))))</f>
        <v>0</v>
      </c>
      <c r="L52" s="97">
        <f>IF($K$2='Complete Statement (Sess. Marks'!$O$2,'Complete Statement (Sess. Marks'!P52,IF($K$2='Complete Statement (Sess. Marks'!$Z$2,'Complete Statement (Sess. Marks'!AA52,IF($K$2='Complete Statement (Sess. Marks'!$AK$2,'Complete Statement (Sess. Marks'!AL52,IF($K$2='Complete Statement (Sess. Marks'!$AV$2,'Complete Statement (Sess. Marks'!AW52,IF($K$2='Complete Statement (Sess. Marks'!$BG$2,'Complete Statement (Sess. Marks'!BH52,IF($K$2='Complete Statement (Sess. Marks'!$BR$2,'Complete Statement (Sess. Marks'!BS52,IF($K$2='Complete Statement (Sess. Marks'!$CC$2,'Complete Statement (Sess. Marks'!CD52,"")))))))</f>
        <v>0</v>
      </c>
      <c r="M52" s="97">
        <f>IF($K$2='Complete Statement (Sess. Marks'!$O$2,'Complete Statement (Sess. Marks'!Q52,IF($K$2='Complete Statement (Sess. Marks'!$Z$2,'Complete Statement (Sess. Marks'!AB52,IF($K$2='Complete Statement (Sess. Marks'!$AK$2,'Complete Statement (Sess. Marks'!AM52,IF($K$2='Complete Statement (Sess. Marks'!$AV$2,'Complete Statement (Sess. Marks'!AX52,IF($K$2='Complete Statement (Sess. Marks'!$BG$2,'Complete Statement (Sess. Marks'!BI52,IF($K$2='Complete Statement (Sess. Marks'!$BR$2,'Complete Statement (Sess. Marks'!BT52,IF($K$2='Complete Statement (Sess. Marks'!$CC$2,'Complete Statement (Sess. Marks'!CE52,"")))))))</f>
        <v>0</v>
      </c>
      <c r="N52" s="97">
        <f>IF($K$2='Complete Statement (Sess. Marks'!$O$2,'Complete Statement (Sess. Marks'!R52,IF($K$2='Complete Statement (Sess. Marks'!$Z$2,'Complete Statement (Sess. Marks'!AC52,IF($K$2='Complete Statement (Sess. Marks'!$AK$2,'Complete Statement (Sess. Marks'!AN52,IF($K$2='Complete Statement (Sess. Marks'!$AV$2,'Complete Statement (Sess. Marks'!AY52,IF($K$2='Complete Statement (Sess. Marks'!$BG$2,'Complete Statement (Sess. Marks'!BJ52,IF($K$2='Complete Statement (Sess. Marks'!$BR$2,'Complete Statement (Sess. Marks'!BU52,IF($K$2='Complete Statement (Sess. Marks'!$CC$2,'Complete Statement (Sess. Marks'!CF52,"")))))))</f>
        <v>0</v>
      </c>
      <c r="O52" s="97">
        <f>IF($K$2='Complete Statement (Sess. Marks'!$O$2,'Complete Statement (Sess. Marks'!S52,IF($K$2='Complete Statement (Sess. Marks'!$Z$2,'Complete Statement (Sess. Marks'!AD52,IF($K$2='Complete Statement (Sess. Marks'!$AK$2,'Complete Statement (Sess. Marks'!AO52,IF($K$2='Complete Statement (Sess. Marks'!$AV$2,'Complete Statement (Sess. Marks'!AZ52,IF($K$2='Complete Statement (Sess. Marks'!$BG$2,'Complete Statement (Sess. Marks'!BK52,IF($K$2='Complete Statement (Sess. Marks'!$BR$2,'Complete Statement (Sess. Marks'!BV52,IF($K$2='Complete Statement (Sess. Marks'!$CC$2,'Complete Statement (Sess. Marks'!CG52,"")))))))</f>
        <v>0</v>
      </c>
      <c r="P52" s="97">
        <f>IF($K$2='Complete Statement (Sess. Marks'!$O$2,'Complete Statement (Sess. Marks'!T52,IF($K$2='Complete Statement (Sess. Marks'!$Z$2,'Complete Statement (Sess. Marks'!AE52,IF($K$2='Complete Statement (Sess. Marks'!$AK$2,'Complete Statement (Sess. Marks'!AP52,IF($K$2='Complete Statement (Sess. Marks'!$AV$2,'Complete Statement (Sess. Marks'!BA52,IF($K$2='Complete Statement (Sess. Marks'!$BG$2,'Complete Statement (Sess. Marks'!BL52,IF($K$2='Complete Statement (Sess. Marks'!$BR$2,'Complete Statement (Sess. Marks'!BW52,IF($K$2='Complete Statement (Sess. Marks'!$CC$2,'Complete Statement (Sess. Marks'!CH52,"")))))))</f>
        <v>0</v>
      </c>
      <c r="Q52" s="97">
        <f>IF($K$2='Complete Statement (Sess. Marks'!$O$2,'Complete Statement (Sess. Marks'!U52,IF($K$2='Complete Statement (Sess. Marks'!$Z$2,'Complete Statement (Sess. Marks'!AF52,IF($K$2='Complete Statement (Sess. Marks'!$AK$2,'Complete Statement (Sess. Marks'!AQ52,IF($K$2='Complete Statement (Sess. Marks'!$AV$2,'Complete Statement (Sess. Marks'!BB52,IF($K$2='Complete Statement (Sess. Marks'!$BG$2,'Complete Statement (Sess. Marks'!BM52,IF($K$2='Complete Statement (Sess. Marks'!$BR$2,'Complete Statement (Sess. Marks'!BX52,IF($K$2='Complete Statement (Sess. Marks'!$CC$2,'Complete Statement (Sess. Marks'!CI52,"")))))))</f>
        <v>0</v>
      </c>
      <c r="R52" s="97">
        <f>IF($K$2='Complete Statement (Sess. Marks'!$O$2,'Complete Statement (Sess. Marks'!V52,IF($K$2='Complete Statement (Sess. Marks'!$Z$2,'Complete Statement (Sess. Marks'!AG52,IF($K$2='Complete Statement (Sess. Marks'!$AK$2,'Complete Statement (Sess. Marks'!AR52,IF($K$2='Complete Statement (Sess. Marks'!$AV$2,'Complete Statement (Sess. Marks'!BC52,IF($K$2='Complete Statement (Sess. Marks'!$BG$2,'Complete Statement (Sess. Marks'!BN52,IF($K$2='Complete Statement (Sess. Marks'!$BR$2,'Complete Statement (Sess. Marks'!BY52,IF($K$2='Complete Statement (Sess. Marks'!$CC$2,'Complete Statement (Sess. Marks'!CJ52,"")))))))</f>
        <v>0</v>
      </c>
      <c r="S52" s="97">
        <f>IF($K$2='Complete Statement (Sess. Marks'!$O$2,'Complete Statement (Sess. Marks'!W52,IF($K$2='Complete Statement (Sess. Marks'!$Z$2,'Complete Statement (Sess. Marks'!AH52,IF($K$2='Complete Statement (Sess. Marks'!$AK$2,'Complete Statement (Sess. Marks'!AS52,IF($K$2='Complete Statement (Sess. Marks'!$AV$2,'Complete Statement (Sess. Marks'!BD52,IF($K$2='Complete Statement (Sess. Marks'!$BG$2,'Complete Statement (Sess. Marks'!BO52,IF($K$2='Complete Statement (Sess. Marks'!$BR$2,'Complete Statement (Sess. Marks'!BZ52,IF($K$2='Complete Statement (Sess. Marks'!$CC$2,'Complete Statement (Sess. Marks'!CK52,"")))))))</f>
        <v>0</v>
      </c>
      <c r="T52" s="97">
        <f>IF($K$2='Complete Statement (Sess. Marks'!$O$2,'Complete Statement (Sess. Marks'!X52,IF($K$2='Complete Statement (Sess. Marks'!$Z$2,'Complete Statement (Sess. Marks'!AI52,IF($K$2='Complete Statement (Sess. Marks'!$AK$2,'Complete Statement (Sess. Marks'!AT52,IF($K$2='Complete Statement (Sess. Marks'!$AV$2,'Complete Statement (Sess. Marks'!BE52,IF($K$2='Complete Statement (Sess. Marks'!$BG$2,'Complete Statement (Sess. Marks'!BP52,IF($K$2='Complete Statement (Sess. Marks'!$BR$2,'Complete Statement (Sess. Marks'!CA52,IF($K$2='Complete Statement (Sess. Marks'!$CC$2,'Complete Statement (Sess. Marks'!CL52,"")))))))</f>
        <v>0</v>
      </c>
      <c r="U52" s="99">
        <f>IF($K$2='Complete Statement (Sess. Marks'!$O$2,'Complete Statement (Sess. Marks'!Y52,IF($K$2='Complete Statement (Sess. Marks'!$Z$2,'Complete Statement (Sess. Marks'!AJ52,IF($K$2='Complete Statement (Sess. Marks'!$AK$2,'Complete Statement (Sess. Marks'!AU52,IF($K$2='Complete Statement (Sess. Marks'!$AV$2,'Complete Statement (Sess. Marks'!BF52,IF($K$2='Complete Statement (Sess. Marks'!$BG$2,'Complete Statement (Sess. Marks'!BQ52,IF($K$2='Complete Statement (Sess. Marks'!$BR$2,'Complete Statement (Sess. Marks'!CB52,IF($K$2='Complete Statement (Sess. Marks'!$CC$2,'Complete Statement (Sess. Marks'!CM52,"")))))))</f>
        <v>0</v>
      </c>
      <c r="V52" s="662"/>
      <c r="W52" s="163">
        <f>'Complete Statement (Sess. Marks'!DW52</f>
        <v>0</v>
      </c>
      <c r="X52" s="376">
        <f>'Complete Statement (Sess. Marks'!EA52</f>
        <v>0</v>
      </c>
      <c r="Y52" s="156">
        <f>'Complete Statement (Sess. Marks'!EE52</f>
        <v>0</v>
      </c>
      <c r="Z52" s="376">
        <f>'Complete Statement (Sess. Marks'!EI52</f>
        <v>0</v>
      </c>
      <c r="AA52" s="156">
        <f>'Complete Statement (Sess. Marks'!EM52</f>
        <v>0</v>
      </c>
      <c r="AB52" s="378">
        <f>'Complete Statement (Sess. Marks'!EQ52</f>
        <v>0</v>
      </c>
      <c r="AC52" s="372">
        <f>'Complete Statement (Sess. Marks'!EU52</f>
        <v>0</v>
      </c>
      <c r="AD52" s="155">
        <f>'Complete Statement (Sess. Marks'!EV52</f>
        <v>0</v>
      </c>
      <c r="AE52" s="58" t="str">
        <f>'Complete Statement (Sess. Marks'!EW52</f>
        <v>D</v>
      </c>
      <c r="AF52" s="384">
        <f>'Complete Statement (Sess. Marks'!EX52</f>
        <v>0</v>
      </c>
      <c r="AG52" s="385" t="str">
        <f>'Complete Statement (Sess. Marks'!EY52</f>
        <v>E</v>
      </c>
      <c r="AH52" s="57">
        <f>'Complete Statement (Sess. Marks'!EZ52</f>
        <v>0</v>
      </c>
      <c r="AI52" s="157" t="str">
        <f>'Complete Statement (Sess. Marks'!FA52</f>
        <v>E</v>
      </c>
      <c r="AJ52" s="384">
        <f>'Complete Statement (Sess. Marks'!FB52</f>
        <v>0</v>
      </c>
      <c r="AK52" s="389" t="str">
        <f>'Complete Statement (Sess. Marks'!FC52</f>
        <v>E</v>
      </c>
      <c r="AL52" s="57">
        <f>'Complete Statement (Sess. Marks'!FD52</f>
        <v>0</v>
      </c>
      <c r="AM52" s="157" t="str">
        <f>'Complete Statement (Sess. Marks'!FE52</f>
        <v>E</v>
      </c>
      <c r="AN52" s="728"/>
    </row>
    <row r="53" spans="1:40" s="24" customFormat="1" ht="17.25" customHeight="1">
      <c r="A53" s="729"/>
      <c r="B53" s="111">
        <f t="shared" si="0"/>
        <v>0</v>
      </c>
      <c r="C53" s="21">
        <f>'Marks Entry'!D55</f>
        <v>0</v>
      </c>
      <c r="D53" s="21">
        <f>'Marks Entry'!E55</f>
        <v>0</v>
      </c>
      <c r="E53" s="132" t="str">
        <f>'Marks Entry'!F55</f>
        <v/>
      </c>
      <c r="F53" s="21">
        <f>'Marks Entry'!G55</f>
        <v>0</v>
      </c>
      <c r="G53" s="21">
        <f>'Marks Entry'!H55</f>
        <v>0</v>
      </c>
      <c r="H53" s="21">
        <f>'Marks Entry'!I55</f>
        <v>0</v>
      </c>
      <c r="I53" s="21">
        <f>'Marks Entry'!J55</f>
        <v>0</v>
      </c>
      <c r="J53" s="113">
        <f>'Marks Entry'!K55</f>
        <v>0</v>
      </c>
      <c r="K53" s="98">
        <f>IF($K$2='Complete Statement (Sess. Marks'!$O$2,'Complete Statement (Sess. Marks'!O53,IF($K$2='Complete Statement (Sess. Marks'!$Z$2,'Complete Statement (Sess. Marks'!Z53,IF($K$2='Complete Statement (Sess. Marks'!$AK$2,'Complete Statement (Sess. Marks'!AK53,IF($K$2='Complete Statement (Sess. Marks'!$AV$2,'Complete Statement (Sess. Marks'!AV53,IF($K$2='Complete Statement (Sess. Marks'!$BG$2,'Complete Statement (Sess. Marks'!BG53,IF($K$2='Complete Statement (Sess. Marks'!$BR$2,'Complete Statement (Sess. Marks'!BR53,IF($K$2='Complete Statement (Sess. Marks'!$CC$2,'Complete Statement (Sess. Marks'!CC53,"")))))))</f>
        <v>0</v>
      </c>
      <c r="L53" s="97">
        <f>IF($K$2='Complete Statement (Sess. Marks'!$O$2,'Complete Statement (Sess. Marks'!P53,IF($K$2='Complete Statement (Sess. Marks'!$Z$2,'Complete Statement (Sess. Marks'!AA53,IF($K$2='Complete Statement (Sess. Marks'!$AK$2,'Complete Statement (Sess. Marks'!AL53,IF($K$2='Complete Statement (Sess. Marks'!$AV$2,'Complete Statement (Sess. Marks'!AW53,IF($K$2='Complete Statement (Sess. Marks'!$BG$2,'Complete Statement (Sess. Marks'!BH53,IF($K$2='Complete Statement (Sess. Marks'!$BR$2,'Complete Statement (Sess. Marks'!BS53,IF($K$2='Complete Statement (Sess. Marks'!$CC$2,'Complete Statement (Sess. Marks'!CD53,"")))))))</f>
        <v>0</v>
      </c>
      <c r="M53" s="97">
        <f>IF($K$2='Complete Statement (Sess. Marks'!$O$2,'Complete Statement (Sess. Marks'!Q53,IF($K$2='Complete Statement (Sess. Marks'!$Z$2,'Complete Statement (Sess. Marks'!AB53,IF($K$2='Complete Statement (Sess. Marks'!$AK$2,'Complete Statement (Sess. Marks'!AM53,IF($K$2='Complete Statement (Sess. Marks'!$AV$2,'Complete Statement (Sess. Marks'!AX53,IF($K$2='Complete Statement (Sess. Marks'!$BG$2,'Complete Statement (Sess. Marks'!BI53,IF($K$2='Complete Statement (Sess. Marks'!$BR$2,'Complete Statement (Sess. Marks'!BT53,IF($K$2='Complete Statement (Sess. Marks'!$CC$2,'Complete Statement (Sess. Marks'!CE53,"")))))))</f>
        <v>0</v>
      </c>
      <c r="N53" s="97">
        <f>IF($K$2='Complete Statement (Sess. Marks'!$O$2,'Complete Statement (Sess. Marks'!R53,IF($K$2='Complete Statement (Sess. Marks'!$Z$2,'Complete Statement (Sess. Marks'!AC53,IF($K$2='Complete Statement (Sess. Marks'!$AK$2,'Complete Statement (Sess. Marks'!AN53,IF($K$2='Complete Statement (Sess. Marks'!$AV$2,'Complete Statement (Sess. Marks'!AY53,IF($K$2='Complete Statement (Sess. Marks'!$BG$2,'Complete Statement (Sess. Marks'!BJ53,IF($K$2='Complete Statement (Sess. Marks'!$BR$2,'Complete Statement (Sess. Marks'!BU53,IF($K$2='Complete Statement (Sess. Marks'!$CC$2,'Complete Statement (Sess. Marks'!CF53,"")))))))</f>
        <v>0</v>
      </c>
      <c r="O53" s="97">
        <f>IF($K$2='Complete Statement (Sess. Marks'!$O$2,'Complete Statement (Sess. Marks'!S53,IF($K$2='Complete Statement (Sess. Marks'!$Z$2,'Complete Statement (Sess. Marks'!AD53,IF($K$2='Complete Statement (Sess. Marks'!$AK$2,'Complete Statement (Sess. Marks'!AO53,IF($K$2='Complete Statement (Sess. Marks'!$AV$2,'Complete Statement (Sess. Marks'!AZ53,IF($K$2='Complete Statement (Sess. Marks'!$BG$2,'Complete Statement (Sess. Marks'!BK53,IF($K$2='Complete Statement (Sess. Marks'!$BR$2,'Complete Statement (Sess. Marks'!BV53,IF($K$2='Complete Statement (Sess. Marks'!$CC$2,'Complete Statement (Sess. Marks'!CG53,"")))))))</f>
        <v>0</v>
      </c>
      <c r="P53" s="97">
        <f>IF($K$2='Complete Statement (Sess. Marks'!$O$2,'Complete Statement (Sess. Marks'!T53,IF($K$2='Complete Statement (Sess. Marks'!$Z$2,'Complete Statement (Sess. Marks'!AE53,IF($K$2='Complete Statement (Sess. Marks'!$AK$2,'Complete Statement (Sess. Marks'!AP53,IF($K$2='Complete Statement (Sess. Marks'!$AV$2,'Complete Statement (Sess. Marks'!BA53,IF($K$2='Complete Statement (Sess. Marks'!$BG$2,'Complete Statement (Sess. Marks'!BL53,IF($K$2='Complete Statement (Sess. Marks'!$BR$2,'Complete Statement (Sess. Marks'!BW53,IF($K$2='Complete Statement (Sess. Marks'!$CC$2,'Complete Statement (Sess. Marks'!CH53,"")))))))</f>
        <v>0</v>
      </c>
      <c r="Q53" s="97">
        <f>IF($K$2='Complete Statement (Sess. Marks'!$O$2,'Complete Statement (Sess. Marks'!U53,IF($K$2='Complete Statement (Sess. Marks'!$Z$2,'Complete Statement (Sess. Marks'!AF53,IF($K$2='Complete Statement (Sess. Marks'!$AK$2,'Complete Statement (Sess. Marks'!AQ53,IF($K$2='Complete Statement (Sess. Marks'!$AV$2,'Complete Statement (Sess. Marks'!BB53,IF($K$2='Complete Statement (Sess. Marks'!$BG$2,'Complete Statement (Sess. Marks'!BM53,IF($K$2='Complete Statement (Sess. Marks'!$BR$2,'Complete Statement (Sess. Marks'!BX53,IF($K$2='Complete Statement (Sess. Marks'!$CC$2,'Complete Statement (Sess. Marks'!CI53,"")))))))</f>
        <v>0</v>
      </c>
      <c r="R53" s="97">
        <f>IF($K$2='Complete Statement (Sess. Marks'!$O$2,'Complete Statement (Sess. Marks'!V53,IF($K$2='Complete Statement (Sess. Marks'!$Z$2,'Complete Statement (Sess. Marks'!AG53,IF($K$2='Complete Statement (Sess. Marks'!$AK$2,'Complete Statement (Sess. Marks'!AR53,IF($K$2='Complete Statement (Sess. Marks'!$AV$2,'Complete Statement (Sess. Marks'!BC53,IF($K$2='Complete Statement (Sess. Marks'!$BG$2,'Complete Statement (Sess. Marks'!BN53,IF($K$2='Complete Statement (Sess. Marks'!$BR$2,'Complete Statement (Sess. Marks'!BY53,IF($K$2='Complete Statement (Sess. Marks'!$CC$2,'Complete Statement (Sess. Marks'!CJ53,"")))))))</f>
        <v>0</v>
      </c>
      <c r="S53" s="97">
        <f>IF($K$2='Complete Statement (Sess. Marks'!$O$2,'Complete Statement (Sess. Marks'!W53,IF($K$2='Complete Statement (Sess. Marks'!$Z$2,'Complete Statement (Sess. Marks'!AH53,IF($K$2='Complete Statement (Sess. Marks'!$AK$2,'Complete Statement (Sess. Marks'!AS53,IF($K$2='Complete Statement (Sess. Marks'!$AV$2,'Complete Statement (Sess. Marks'!BD53,IF($K$2='Complete Statement (Sess. Marks'!$BG$2,'Complete Statement (Sess. Marks'!BO53,IF($K$2='Complete Statement (Sess. Marks'!$BR$2,'Complete Statement (Sess. Marks'!BZ53,IF($K$2='Complete Statement (Sess. Marks'!$CC$2,'Complete Statement (Sess. Marks'!CK53,"")))))))</f>
        <v>0</v>
      </c>
      <c r="T53" s="97">
        <f>IF($K$2='Complete Statement (Sess. Marks'!$O$2,'Complete Statement (Sess. Marks'!X53,IF($K$2='Complete Statement (Sess. Marks'!$Z$2,'Complete Statement (Sess. Marks'!AI53,IF($K$2='Complete Statement (Sess. Marks'!$AK$2,'Complete Statement (Sess. Marks'!AT53,IF($K$2='Complete Statement (Sess. Marks'!$AV$2,'Complete Statement (Sess. Marks'!BE53,IF($K$2='Complete Statement (Sess. Marks'!$BG$2,'Complete Statement (Sess. Marks'!BP53,IF($K$2='Complete Statement (Sess. Marks'!$BR$2,'Complete Statement (Sess. Marks'!CA53,IF($K$2='Complete Statement (Sess. Marks'!$CC$2,'Complete Statement (Sess. Marks'!CL53,"")))))))</f>
        <v>0</v>
      </c>
      <c r="U53" s="99">
        <f>IF($K$2='Complete Statement (Sess. Marks'!$O$2,'Complete Statement (Sess. Marks'!Y53,IF($K$2='Complete Statement (Sess. Marks'!$Z$2,'Complete Statement (Sess. Marks'!AJ53,IF($K$2='Complete Statement (Sess. Marks'!$AK$2,'Complete Statement (Sess. Marks'!AU53,IF($K$2='Complete Statement (Sess. Marks'!$AV$2,'Complete Statement (Sess. Marks'!BF53,IF($K$2='Complete Statement (Sess. Marks'!$BG$2,'Complete Statement (Sess. Marks'!BQ53,IF($K$2='Complete Statement (Sess. Marks'!$BR$2,'Complete Statement (Sess. Marks'!CB53,IF($K$2='Complete Statement (Sess. Marks'!$CC$2,'Complete Statement (Sess. Marks'!CM53,"")))))))</f>
        <v>0</v>
      </c>
      <c r="V53" s="662"/>
      <c r="W53" s="163">
        <f>'Complete Statement (Sess. Marks'!DW53</f>
        <v>0</v>
      </c>
      <c r="X53" s="376">
        <f>'Complete Statement (Sess. Marks'!EA53</f>
        <v>0</v>
      </c>
      <c r="Y53" s="156">
        <f>'Complete Statement (Sess. Marks'!EE53</f>
        <v>0</v>
      </c>
      <c r="Z53" s="376">
        <f>'Complete Statement (Sess. Marks'!EI53</f>
        <v>0</v>
      </c>
      <c r="AA53" s="156">
        <f>'Complete Statement (Sess. Marks'!EM53</f>
        <v>0</v>
      </c>
      <c r="AB53" s="378">
        <f>'Complete Statement (Sess. Marks'!EQ53</f>
        <v>0</v>
      </c>
      <c r="AC53" s="372">
        <f>'Complete Statement (Sess. Marks'!EU53</f>
        <v>0</v>
      </c>
      <c r="AD53" s="155">
        <f>'Complete Statement (Sess. Marks'!EV53</f>
        <v>0</v>
      </c>
      <c r="AE53" s="58" t="str">
        <f>'Complete Statement (Sess. Marks'!EW53</f>
        <v>D</v>
      </c>
      <c r="AF53" s="384">
        <f>'Complete Statement (Sess. Marks'!EX53</f>
        <v>0</v>
      </c>
      <c r="AG53" s="385" t="str">
        <f>'Complete Statement (Sess. Marks'!EY53</f>
        <v>E</v>
      </c>
      <c r="AH53" s="57">
        <f>'Complete Statement (Sess. Marks'!EZ53</f>
        <v>0</v>
      </c>
      <c r="AI53" s="157" t="str">
        <f>'Complete Statement (Sess. Marks'!FA53</f>
        <v>E</v>
      </c>
      <c r="AJ53" s="384">
        <f>'Complete Statement (Sess. Marks'!FB53</f>
        <v>0</v>
      </c>
      <c r="AK53" s="389" t="str">
        <f>'Complete Statement (Sess. Marks'!FC53</f>
        <v>E</v>
      </c>
      <c r="AL53" s="57">
        <f>'Complete Statement (Sess. Marks'!FD53</f>
        <v>0</v>
      </c>
      <c r="AM53" s="157" t="str">
        <f>'Complete Statement (Sess. Marks'!FE53</f>
        <v>E</v>
      </c>
      <c r="AN53" s="728"/>
    </row>
    <row r="54" spans="1:40" s="24" customFormat="1" ht="17.25" customHeight="1">
      <c r="A54" s="729"/>
      <c r="B54" s="111">
        <f t="shared" si="0"/>
        <v>0</v>
      </c>
      <c r="C54" s="21">
        <f>'Marks Entry'!D56</f>
        <v>0</v>
      </c>
      <c r="D54" s="21">
        <f>'Marks Entry'!E56</f>
        <v>0</v>
      </c>
      <c r="E54" s="132" t="str">
        <f>'Marks Entry'!F56</f>
        <v/>
      </c>
      <c r="F54" s="21">
        <f>'Marks Entry'!G56</f>
        <v>0</v>
      </c>
      <c r="G54" s="21">
        <f>'Marks Entry'!H56</f>
        <v>0</v>
      </c>
      <c r="H54" s="21">
        <f>'Marks Entry'!I56</f>
        <v>0</v>
      </c>
      <c r="I54" s="21">
        <f>'Marks Entry'!J56</f>
        <v>0</v>
      </c>
      <c r="J54" s="113">
        <f>'Marks Entry'!K56</f>
        <v>0</v>
      </c>
      <c r="K54" s="98">
        <f>IF($K$2='Complete Statement (Sess. Marks'!$O$2,'Complete Statement (Sess. Marks'!O54,IF($K$2='Complete Statement (Sess. Marks'!$Z$2,'Complete Statement (Sess. Marks'!Z54,IF($K$2='Complete Statement (Sess. Marks'!$AK$2,'Complete Statement (Sess. Marks'!AK54,IF($K$2='Complete Statement (Sess. Marks'!$AV$2,'Complete Statement (Sess. Marks'!AV54,IF($K$2='Complete Statement (Sess. Marks'!$BG$2,'Complete Statement (Sess. Marks'!BG54,IF($K$2='Complete Statement (Sess. Marks'!$BR$2,'Complete Statement (Sess. Marks'!BR54,IF($K$2='Complete Statement (Sess. Marks'!$CC$2,'Complete Statement (Sess. Marks'!CC54,"")))))))</f>
        <v>0</v>
      </c>
      <c r="L54" s="97">
        <f>IF($K$2='Complete Statement (Sess. Marks'!$O$2,'Complete Statement (Sess. Marks'!P54,IF($K$2='Complete Statement (Sess. Marks'!$Z$2,'Complete Statement (Sess. Marks'!AA54,IF($K$2='Complete Statement (Sess. Marks'!$AK$2,'Complete Statement (Sess. Marks'!AL54,IF($K$2='Complete Statement (Sess. Marks'!$AV$2,'Complete Statement (Sess. Marks'!AW54,IF($K$2='Complete Statement (Sess. Marks'!$BG$2,'Complete Statement (Sess. Marks'!BH54,IF($K$2='Complete Statement (Sess. Marks'!$BR$2,'Complete Statement (Sess. Marks'!BS54,IF($K$2='Complete Statement (Sess. Marks'!$CC$2,'Complete Statement (Sess. Marks'!CD54,"")))))))</f>
        <v>0</v>
      </c>
      <c r="M54" s="97">
        <f>IF($K$2='Complete Statement (Sess. Marks'!$O$2,'Complete Statement (Sess. Marks'!Q54,IF($K$2='Complete Statement (Sess. Marks'!$Z$2,'Complete Statement (Sess. Marks'!AB54,IF($K$2='Complete Statement (Sess. Marks'!$AK$2,'Complete Statement (Sess. Marks'!AM54,IF($K$2='Complete Statement (Sess. Marks'!$AV$2,'Complete Statement (Sess. Marks'!AX54,IF($K$2='Complete Statement (Sess. Marks'!$BG$2,'Complete Statement (Sess. Marks'!BI54,IF($K$2='Complete Statement (Sess. Marks'!$BR$2,'Complete Statement (Sess. Marks'!BT54,IF($K$2='Complete Statement (Sess. Marks'!$CC$2,'Complete Statement (Sess. Marks'!CE54,"")))))))</f>
        <v>0</v>
      </c>
      <c r="N54" s="97">
        <f>IF($K$2='Complete Statement (Sess. Marks'!$O$2,'Complete Statement (Sess. Marks'!R54,IF($K$2='Complete Statement (Sess. Marks'!$Z$2,'Complete Statement (Sess. Marks'!AC54,IF($K$2='Complete Statement (Sess. Marks'!$AK$2,'Complete Statement (Sess. Marks'!AN54,IF($K$2='Complete Statement (Sess. Marks'!$AV$2,'Complete Statement (Sess. Marks'!AY54,IF($K$2='Complete Statement (Sess. Marks'!$BG$2,'Complete Statement (Sess. Marks'!BJ54,IF($K$2='Complete Statement (Sess. Marks'!$BR$2,'Complete Statement (Sess. Marks'!BU54,IF($K$2='Complete Statement (Sess. Marks'!$CC$2,'Complete Statement (Sess. Marks'!CF54,"")))))))</f>
        <v>0</v>
      </c>
      <c r="O54" s="97">
        <f>IF($K$2='Complete Statement (Sess. Marks'!$O$2,'Complete Statement (Sess. Marks'!S54,IF($K$2='Complete Statement (Sess. Marks'!$Z$2,'Complete Statement (Sess. Marks'!AD54,IF($K$2='Complete Statement (Sess. Marks'!$AK$2,'Complete Statement (Sess. Marks'!AO54,IF($K$2='Complete Statement (Sess. Marks'!$AV$2,'Complete Statement (Sess. Marks'!AZ54,IF($K$2='Complete Statement (Sess. Marks'!$BG$2,'Complete Statement (Sess. Marks'!BK54,IF($K$2='Complete Statement (Sess. Marks'!$BR$2,'Complete Statement (Sess. Marks'!BV54,IF($K$2='Complete Statement (Sess. Marks'!$CC$2,'Complete Statement (Sess. Marks'!CG54,"")))))))</f>
        <v>0</v>
      </c>
      <c r="P54" s="97">
        <f>IF($K$2='Complete Statement (Sess. Marks'!$O$2,'Complete Statement (Sess. Marks'!T54,IF($K$2='Complete Statement (Sess. Marks'!$Z$2,'Complete Statement (Sess. Marks'!AE54,IF($K$2='Complete Statement (Sess. Marks'!$AK$2,'Complete Statement (Sess. Marks'!AP54,IF($K$2='Complete Statement (Sess. Marks'!$AV$2,'Complete Statement (Sess. Marks'!BA54,IF($K$2='Complete Statement (Sess. Marks'!$BG$2,'Complete Statement (Sess. Marks'!BL54,IF($K$2='Complete Statement (Sess. Marks'!$BR$2,'Complete Statement (Sess. Marks'!BW54,IF($K$2='Complete Statement (Sess. Marks'!$CC$2,'Complete Statement (Sess. Marks'!CH54,"")))))))</f>
        <v>0</v>
      </c>
      <c r="Q54" s="97">
        <f>IF($K$2='Complete Statement (Sess. Marks'!$O$2,'Complete Statement (Sess. Marks'!U54,IF($K$2='Complete Statement (Sess. Marks'!$Z$2,'Complete Statement (Sess. Marks'!AF54,IF($K$2='Complete Statement (Sess. Marks'!$AK$2,'Complete Statement (Sess. Marks'!AQ54,IF($K$2='Complete Statement (Sess. Marks'!$AV$2,'Complete Statement (Sess. Marks'!BB54,IF($K$2='Complete Statement (Sess. Marks'!$BG$2,'Complete Statement (Sess. Marks'!BM54,IF($K$2='Complete Statement (Sess. Marks'!$BR$2,'Complete Statement (Sess. Marks'!BX54,IF($K$2='Complete Statement (Sess. Marks'!$CC$2,'Complete Statement (Sess. Marks'!CI54,"")))))))</f>
        <v>0</v>
      </c>
      <c r="R54" s="97">
        <f>IF($K$2='Complete Statement (Sess. Marks'!$O$2,'Complete Statement (Sess. Marks'!V54,IF($K$2='Complete Statement (Sess. Marks'!$Z$2,'Complete Statement (Sess. Marks'!AG54,IF($K$2='Complete Statement (Sess. Marks'!$AK$2,'Complete Statement (Sess. Marks'!AR54,IF($K$2='Complete Statement (Sess. Marks'!$AV$2,'Complete Statement (Sess. Marks'!BC54,IF($K$2='Complete Statement (Sess. Marks'!$BG$2,'Complete Statement (Sess. Marks'!BN54,IF($K$2='Complete Statement (Sess. Marks'!$BR$2,'Complete Statement (Sess. Marks'!BY54,IF($K$2='Complete Statement (Sess. Marks'!$CC$2,'Complete Statement (Sess. Marks'!CJ54,"")))))))</f>
        <v>0</v>
      </c>
      <c r="S54" s="97">
        <f>IF($K$2='Complete Statement (Sess. Marks'!$O$2,'Complete Statement (Sess. Marks'!W54,IF($K$2='Complete Statement (Sess. Marks'!$Z$2,'Complete Statement (Sess. Marks'!AH54,IF($K$2='Complete Statement (Sess. Marks'!$AK$2,'Complete Statement (Sess. Marks'!AS54,IF($K$2='Complete Statement (Sess. Marks'!$AV$2,'Complete Statement (Sess. Marks'!BD54,IF($K$2='Complete Statement (Sess. Marks'!$BG$2,'Complete Statement (Sess. Marks'!BO54,IF($K$2='Complete Statement (Sess. Marks'!$BR$2,'Complete Statement (Sess. Marks'!BZ54,IF($K$2='Complete Statement (Sess. Marks'!$CC$2,'Complete Statement (Sess. Marks'!CK54,"")))))))</f>
        <v>0</v>
      </c>
      <c r="T54" s="97">
        <f>IF($K$2='Complete Statement (Sess. Marks'!$O$2,'Complete Statement (Sess. Marks'!X54,IF($K$2='Complete Statement (Sess. Marks'!$Z$2,'Complete Statement (Sess. Marks'!AI54,IF($K$2='Complete Statement (Sess. Marks'!$AK$2,'Complete Statement (Sess. Marks'!AT54,IF($K$2='Complete Statement (Sess. Marks'!$AV$2,'Complete Statement (Sess. Marks'!BE54,IF($K$2='Complete Statement (Sess. Marks'!$BG$2,'Complete Statement (Sess. Marks'!BP54,IF($K$2='Complete Statement (Sess. Marks'!$BR$2,'Complete Statement (Sess. Marks'!CA54,IF($K$2='Complete Statement (Sess. Marks'!$CC$2,'Complete Statement (Sess. Marks'!CL54,"")))))))</f>
        <v>0</v>
      </c>
      <c r="U54" s="99">
        <f>IF($K$2='Complete Statement (Sess. Marks'!$O$2,'Complete Statement (Sess. Marks'!Y54,IF($K$2='Complete Statement (Sess. Marks'!$Z$2,'Complete Statement (Sess. Marks'!AJ54,IF($K$2='Complete Statement (Sess. Marks'!$AK$2,'Complete Statement (Sess. Marks'!AU54,IF($K$2='Complete Statement (Sess. Marks'!$AV$2,'Complete Statement (Sess. Marks'!BF54,IF($K$2='Complete Statement (Sess. Marks'!$BG$2,'Complete Statement (Sess. Marks'!BQ54,IF($K$2='Complete Statement (Sess. Marks'!$BR$2,'Complete Statement (Sess. Marks'!CB54,IF($K$2='Complete Statement (Sess. Marks'!$CC$2,'Complete Statement (Sess. Marks'!CM54,"")))))))</f>
        <v>0</v>
      </c>
      <c r="V54" s="662"/>
      <c r="W54" s="163">
        <f>'Complete Statement (Sess. Marks'!DW54</f>
        <v>0</v>
      </c>
      <c r="X54" s="376">
        <f>'Complete Statement (Sess. Marks'!EA54</f>
        <v>0</v>
      </c>
      <c r="Y54" s="156">
        <f>'Complete Statement (Sess. Marks'!EE54</f>
        <v>0</v>
      </c>
      <c r="Z54" s="376">
        <f>'Complete Statement (Sess. Marks'!EI54</f>
        <v>0</v>
      </c>
      <c r="AA54" s="156">
        <f>'Complete Statement (Sess. Marks'!EM54</f>
        <v>0</v>
      </c>
      <c r="AB54" s="378">
        <f>'Complete Statement (Sess. Marks'!EQ54</f>
        <v>0</v>
      </c>
      <c r="AC54" s="372">
        <f>'Complete Statement (Sess. Marks'!EU54</f>
        <v>0</v>
      </c>
      <c r="AD54" s="155">
        <f>'Complete Statement (Sess. Marks'!EV54</f>
        <v>0</v>
      </c>
      <c r="AE54" s="58" t="str">
        <f>'Complete Statement (Sess. Marks'!EW54</f>
        <v>D</v>
      </c>
      <c r="AF54" s="384">
        <f>'Complete Statement (Sess. Marks'!EX54</f>
        <v>0</v>
      </c>
      <c r="AG54" s="385" t="str">
        <f>'Complete Statement (Sess. Marks'!EY54</f>
        <v>E</v>
      </c>
      <c r="AH54" s="57">
        <f>'Complete Statement (Sess. Marks'!EZ54</f>
        <v>0</v>
      </c>
      <c r="AI54" s="157" t="str">
        <f>'Complete Statement (Sess. Marks'!FA54</f>
        <v>E</v>
      </c>
      <c r="AJ54" s="384">
        <f>'Complete Statement (Sess. Marks'!FB54</f>
        <v>0</v>
      </c>
      <c r="AK54" s="389" t="str">
        <f>'Complete Statement (Sess. Marks'!FC54</f>
        <v>E</v>
      </c>
      <c r="AL54" s="57">
        <f>'Complete Statement (Sess. Marks'!FD54</f>
        <v>0</v>
      </c>
      <c r="AM54" s="157" t="str">
        <f>'Complete Statement (Sess. Marks'!FE54</f>
        <v>E</v>
      </c>
      <c r="AN54" s="728"/>
    </row>
    <row r="55" spans="1:40" s="24" customFormat="1" ht="17.25" customHeight="1">
      <c r="A55" s="729"/>
      <c r="B55" s="111">
        <f t="shared" si="0"/>
        <v>0</v>
      </c>
      <c r="C55" s="21">
        <f>'Marks Entry'!D57</f>
        <v>0</v>
      </c>
      <c r="D55" s="21">
        <f>'Marks Entry'!E57</f>
        <v>0</v>
      </c>
      <c r="E55" s="132" t="str">
        <f>'Marks Entry'!F57</f>
        <v/>
      </c>
      <c r="F55" s="21">
        <f>'Marks Entry'!G57</f>
        <v>0</v>
      </c>
      <c r="G55" s="21">
        <f>'Marks Entry'!H57</f>
        <v>0</v>
      </c>
      <c r="H55" s="21">
        <f>'Marks Entry'!I57</f>
        <v>0</v>
      </c>
      <c r="I55" s="21">
        <f>'Marks Entry'!J57</f>
        <v>0</v>
      </c>
      <c r="J55" s="113">
        <f>'Marks Entry'!K57</f>
        <v>0</v>
      </c>
      <c r="K55" s="98">
        <f>IF($K$2='Complete Statement (Sess. Marks'!$O$2,'Complete Statement (Sess. Marks'!O55,IF($K$2='Complete Statement (Sess. Marks'!$Z$2,'Complete Statement (Sess. Marks'!Z55,IF($K$2='Complete Statement (Sess. Marks'!$AK$2,'Complete Statement (Sess. Marks'!AK55,IF($K$2='Complete Statement (Sess. Marks'!$AV$2,'Complete Statement (Sess. Marks'!AV55,IF($K$2='Complete Statement (Sess. Marks'!$BG$2,'Complete Statement (Sess. Marks'!BG55,IF($K$2='Complete Statement (Sess. Marks'!$BR$2,'Complete Statement (Sess. Marks'!BR55,IF($K$2='Complete Statement (Sess. Marks'!$CC$2,'Complete Statement (Sess. Marks'!CC55,"")))))))</f>
        <v>0</v>
      </c>
      <c r="L55" s="97">
        <f>IF($K$2='Complete Statement (Sess. Marks'!$O$2,'Complete Statement (Sess. Marks'!P55,IF($K$2='Complete Statement (Sess. Marks'!$Z$2,'Complete Statement (Sess. Marks'!AA55,IF($K$2='Complete Statement (Sess. Marks'!$AK$2,'Complete Statement (Sess. Marks'!AL55,IF($K$2='Complete Statement (Sess. Marks'!$AV$2,'Complete Statement (Sess. Marks'!AW55,IF($K$2='Complete Statement (Sess. Marks'!$BG$2,'Complete Statement (Sess. Marks'!BH55,IF($K$2='Complete Statement (Sess. Marks'!$BR$2,'Complete Statement (Sess. Marks'!BS55,IF($K$2='Complete Statement (Sess. Marks'!$CC$2,'Complete Statement (Sess. Marks'!CD55,"")))))))</f>
        <v>0</v>
      </c>
      <c r="M55" s="97">
        <f>IF($K$2='Complete Statement (Sess. Marks'!$O$2,'Complete Statement (Sess. Marks'!Q55,IF($K$2='Complete Statement (Sess. Marks'!$Z$2,'Complete Statement (Sess. Marks'!AB55,IF($K$2='Complete Statement (Sess. Marks'!$AK$2,'Complete Statement (Sess. Marks'!AM55,IF($K$2='Complete Statement (Sess. Marks'!$AV$2,'Complete Statement (Sess. Marks'!AX55,IF($K$2='Complete Statement (Sess. Marks'!$BG$2,'Complete Statement (Sess. Marks'!BI55,IF($K$2='Complete Statement (Sess. Marks'!$BR$2,'Complete Statement (Sess. Marks'!BT55,IF($K$2='Complete Statement (Sess. Marks'!$CC$2,'Complete Statement (Sess. Marks'!CE55,"")))))))</f>
        <v>0</v>
      </c>
      <c r="N55" s="97">
        <f>IF($K$2='Complete Statement (Sess. Marks'!$O$2,'Complete Statement (Sess. Marks'!R55,IF($K$2='Complete Statement (Sess. Marks'!$Z$2,'Complete Statement (Sess. Marks'!AC55,IF($K$2='Complete Statement (Sess. Marks'!$AK$2,'Complete Statement (Sess. Marks'!AN55,IF($K$2='Complete Statement (Sess. Marks'!$AV$2,'Complete Statement (Sess. Marks'!AY55,IF($K$2='Complete Statement (Sess. Marks'!$BG$2,'Complete Statement (Sess. Marks'!BJ55,IF($K$2='Complete Statement (Sess. Marks'!$BR$2,'Complete Statement (Sess. Marks'!BU55,IF($K$2='Complete Statement (Sess. Marks'!$CC$2,'Complete Statement (Sess. Marks'!CF55,"")))))))</f>
        <v>0</v>
      </c>
      <c r="O55" s="97">
        <f>IF($K$2='Complete Statement (Sess. Marks'!$O$2,'Complete Statement (Sess. Marks'!S55,IF($K$2='Complete Statement (Sess. Marks'!$Z$2,'Complete Statement (Sess. Marks'!AD55,IF($K$2='Complete Statement (Sess. Marks'!$AK$2,'Complete Statement (Sess. Marks'!AO55,IF($K$2='Complete Statement (Sess. Marks'!$AV$2,'Complete Statement (Sess. Marks'!AZ55,IF($K$2='Complete Statement (Sess. Marks'!$BG$2,'Complete Statement (Sess. Marks'!BK55,IF($K$2='Complete Statement (Sess. Marks'!$BR$2,'Complete Statement (Sess. Marks'!BV55,IF($K$2='Complete Statement (Sess. Marks'!$CC$2,'Complete Statement (Sess. Marks'!CG55,"")))))))</f>
        <v>0</v>
      </c>
      <c r="P55" s="97">
        <f>IF($K$2='Complete Statement (Sess. Marks'!$O$2,'Complete Statement (Sess. Marks'!T55,IF($K$2='Complete Statement (Sess. Marks'!$Z$2,'Complete Statement (Sess. Marks'!AE55,IF($K$2='Complete Statement (Sess. Marks'!$AK$2,'Complete Statement (Sess. Marks'!AP55,IF($K$2='Complete Statement (Sess. Marks'!$AV$2,'Complete Statement (Sess. Marks'!BA55,IF($K$2='Complete Statement (Sess. Marks'!$BG$2,'Complete Statement (Sess. Marks'!BL55,IF($K$2='Complete Statement (Sess. Marks'!$BR$2,'Complete Statement (Sess. Marks'!BW55,IF($K$2='Complete Statement (Sess. Marks'!$CC$2,'Complete Statement (Sess. Marks'!CH55,"")))))))</f>
        <v>0</v>
      </c>
      <c r="Q55" s="97">
        <f>IF($K$2='Complete Statement (Sess. Marks'!$O$2,'Complete Statement (Sess. Marks'!U55,IF($K$2='Complete Statement (Sess. Marks'!$Z$2,'Complete Statement (Sess. Marks'!AF55,IF($K$2='Complete Statement (Sess. Marks'!$AK$2,'Complete Statement (Sess. Marks'!AQ55,IF($K$2='Complete Statement (Sess. Marks'!$AV$2,'Complete Statement (Sess. Marks'!BB55,IF($K$2='Complete Statement (Sess. Marks'!$BG$2,'Complete Statement (Sess. Marks'!BM55,IF($K$2='Complete Statement (Sess. Marks'!$BR$2,'Complete Statement (Sess. Marks'!BX55,IF($K$2='Complete Statement (Sess. Marks'!$CC$2,'Complete Statement (Sess. Marks'!CI55,"")))))))</f>
        <v>0</v>
      </c>
      <c r="R55" s="97">
        <f>IF($K$2='Complete Statement (Sess. Marks'!$O$2,'Complete Statement (Sess. Marks'!V55,IF($K$2='Complete Statement (Sess. Marks'!$Z$2,'Complete Statement (Sess. Marks'!AG55,IF($K$2='Complete Statement (Sess. Marks'!$AK$2,'Complete Statement (Sess. Marks'!AR55,IF($K$2='Complete Statement (Sess. Marks'!$AV$2,'Complete Statement (Sess. Marks'!BC55,IF($K$2='Complete Statement (Sess. Marks'!$BG$2,'Complete Statement (Sess. Marks'!BN55,IF($K$2='Complete Statement (Sess. Marks'!$BR$2,'Complete Statement (Sess. Marks'!BY55,IF($K$2='Complete Statement (Sess. Marks'!$CC$2,'Complete Statement (Sess. Marks'!CJ55,"")))))))</f>
        <v>0</v>
      </c>
      <c r="S55" s="97">
        <f>IF($K$2='Complete Statement (Sess. Marks'!$O$2,'Complete Statement (Sess. Marks'!W55,IF($K$2='Complete Statement (Sess. Marks'!$Z$2,'Complete Statement (Sess. Marks'!AH55,IF($K$2='Complete Statement (Sess. Marks'!$AK$2,'Complete Statement (Sess. Marks'!AS55,IF($K$2='Complete Statement (Sess. Marks'!$AV$2,'Complete Statement (Sess. Marks'!BD55,IF($K$2='Complete Statement (Sess. Marks'!$BG$2,'Complete Statement (Sess. Marks'!BO55,IF($K$2='Complete Statement (Sess. Marks'!$BR$2,'Complete Statement (Sess. Marks'!BZ55,IF($K$2='Complete Statement (Sess. Marks'!$CC$2,'Complete Statement (Sess. Marks'!CK55,"")))))))</f>
        <v>0</v>
      </c>
      <c r="T55" s="97">
        <f>IF($K$2='Complete Statement (Sess. Marks'!$O$2,'Complete Statement (Sess. Marks'!X55,IF($K$2='Complete Statement (Sess. Marks'!$Z$2,'Complete Statement (Sess. Marks'!AI55,IF($K$2='Complete Statement (Sess. Marks'!$AK$2,'Complete Statement (Sess. Marks'!AT55,IF($K$2='Complete Statement (Sess. Marks'!$AV$2,'Complete Statement (Sess. Marks'!BE55,IF($K$2='Complete Statement (Sess. Marks'!$BG$2,'Complete Statement (Sess. Marks'!BP55,IF($K$2='Complete Statement (Sess. Marks'!$BR$2,'Complete Statement (Sess. Marks'!CA55,IF($K$2='Complete Statement (Sess. Marks'!$CC$2,'Complete Statement (Sess. Marks'!CL55,"")))))))</f>
        <v>0</v>
      </c>
      <c r="U55" s="99">
        <f>IF($K$2='Complete Statement (Sess. Marks'!$O$2,'Complete Statement (Sess. Marks'!Y55,IF($K$2='Complete Statement (Sess. Marks'!$Z$2,'Complete Statement (Sess. Marks'!AJ55,IF($K$2='Complete Statement (Sess. Marks'!$AK$2,'Complete Statement (Sess. Marks'!AU55,IF($K$2='Complete Statement (Sess. Marks'!$AV$2,'Complete Statement (Sess. Marks'!BF55,IF($K$2='Complete Statement (Sess. Marks'!$BG$2,'Complete Statement (Sess. Marks'!BQ55,IF($K$2='Complete Statement (Sess. Marks'!$BR$2,'Complete Statement (Sess. Marks'!CB55,IF($K$2='Complete Statement (Sess. Marks'!$CC$2,'Complete Statement (Sess. Marks'!CM55,"")))))))</f>
        <v>0</v>
      </c>
      <c r="V55" s="662"/>
      <c r="W55" s="163">
        <f>'Complete Statement (Sess. Marks'!DW55</f>
        <v>0</v>
      </c>
      <c r="X55" s="376">
        <f>'Complete Statement (Sess. Marks'!EA55</f>
        <v>0</v>
      </c>
      <c r="Y55" s="156">
        <f>'Complete Statement (Sess. Marks'!EE55</f>
        <v>0</v>
      </c>
      <c r="Z55" s="376">
        <f>'Complete Statement (Sess. Marks'!EI55</f>
        <v>0</v>
      </c>
      <c r="AA55" s="156">
        <f>'Complete Statement (Sess. Marks'!EM55</f>
        <v>0</v>
      </c>
      <c r="AB55" s="378">
        <f>'Complete Statement (Sess. Marks'!EQ55</f>
        <v>0</v>
      </c>
      <c r="AC55" s="372">
        <f>'Complete Statement (Sess. Marks'!EU55</f>
        <v>0</v>
      </c>
      <c r="AD55" s="155">
        <f>'Complete Statement (Sess. Marks'!EV55</f>
        <v>0</v>
      </c>
      <c r="AE55" s="58" t="str">
        <f>'Complete Statement (Sess. Marks'!EW55</f>
        <v>D</v>
      </c>
      <c r="AF55" s="384">
        <f>'Complete Statement (Sess. Marks'!EX55</f>
        <v>0</v>
      </c>
      <c r="AG55" s="385" t="str">
        <f>'Complete Statement (Sess. Marks'!EY55</f>
        <v>E</v>
      </c>
      <c r="AH55" s="57">
        <f>'Complete Statement (Sess. Marks'!EZ55</f>
        <v>0</v>
      </c>
      <c r="AI55" s="157" t="str">
        <f>'Complete Statement (Sess. Marks'!FA55</f>
        <v>E</v>
      </c>
      <c r="AJ55" s="384">
        <f>'Complete Statement (Sess. Marks'!FB55</f>
        <v>0</v>
      </c>
      <c r="AK55" s="389" t="str">
        <f>'Complete Statement (Sess. Marks'!FC55</f>
        <v>E</v>
      </c>
      <c r="AL55" s="57">
        <f>'Complete Statement (Sess. Marks'!FD55</f>
        <v>0</v>
      </c>
      <c r="AM55" s="157" t="str">
        <f>'Complete Statement (Sess. Marks'!FE55</f>
        <v>E</v>
      </c>
      <c r="AN55" s="728"/>
    </row>
    <row r="56" spans="1:40" s="24" customFormat="1" ht="17.25" customHeight="1">
      <c r="A56" s="729"/>
      <c r="B56" s="111">
        <f t="shared" si="0"/>
        <v>0</v>
      </c>
      <c r="C56" s="21">
        <f>'Marks Entry'!D58</f>
        <v>0</v>
      </c>
      <c r="D56" s="21">
        <f>'Marks Entry'!E58</f>
        <v>0</v>
      </c>
      <c r="E56" s="132" t="str">
        <f>'Marks Entry'!F58</f>
        <v/>
      </c>
      <c r="F56" s="21">
        <f>'Marks Entry'!G58</f>
        <v>0</v>
      </c>
      <c r="G56" s="21">
        <f>'Marks Entry'!H58</f>
        <v>0</v>
      </c>
      <c r="H56" s="21">
        <f>'Marks Entry'!I58</f>
        <v>0</v>
      </c>
      <c r="I56" s="21">
        <f>'Marks Entry'!J58</f>
        <v>0</v>
      </c>
      <c r="J56" s="113">
        <f>'Marks Entry'!K58</f>
        <v>0</v>
      </c>
      <c r="K56" s="98">
        <f>IF($K$2='Complete Statement (Sess. Marks'!$O$2,'Complete Statement (Sess. Marks'!O56,IF($K$2='Complete Statement (Sess. Marks'!$Z$2,'Complete Statement (Sess. Marks'!Z56,IF($K$2='Complete Statement (Sess. Marks'!$AK$2,'Complete Statement (Sess. Marks'!AK56,IF($K$2='Complete Statement (Sess. Marks'!$AV$2,'Complete Statement (Sess. Marks'!AV56,IF($K$2='Complete Statement (Sess. Marks'!$BG$2,'Complete Statement (Sess. Marks'!BG56,IF($K$2='Complete Statement (Sess. Marks'!$BR$2,'Complete Statement (Sess. Marks'!BR56,IF($K$2='Complete Statement (Sess. Marks'!$CC$2,'Complete Statement (Sess. Marks'!CC56,"")))))))</f>
        <v>0</v>
      </c>
      <c r="L56" s="97">
        <f>IF($K$2='Complete Statement (Sess. Marks'!$O$2,'Complete Statement (Sess. Marks'!P56,IF($K$2='Complete Statement (Sess. Marks'!$Z$2,'Complete Statement (Sess. Marks'!AA56,IF($K$2='Complete Statement (Sess. Marks'!$AK$2,'Complete Statement (Sess. Marks'!AL56,IF($K$2='Complete Statement (Sess. Marks'!$AV$2,'Complete Statement (Sess. Marks'!AW56,IF($K$2='Complete Statement (Sess. Marks'!$BG$2,'Complete Statement (Sess. Marks'!BH56,IF($K$2='Complete Statement (Sess. Marks'!$BR$2,'Complete Statement (Sess. Marks'!BS56,IF($K$2='Complete Statement (Sess. Marks'!$CC$2,'Complete Statement (Sess. Marks'!CD56,"")))))))</f>
        <v>0</v>
      </c>
      <c r="M56" s="97">
        <f>IF($K$2='Complete Statement (Sess. Marks'!$O$2,'Complete Statement (Sess. Marks'!Q56,IF($K$2='Complete Statement (Sess. Marks'!$Z$2,'Complete Statement (Sess. Marks'!AB56,IF($K$2='Complete Statement (Sess. Marks'!$AK$2,'Complete Statement (Sess. Marks'!AM56,IF($K$2='Complete Statement (Sess. Marks'!$AV$2,'Complete Statement (Sess. Marks'!AX56,IF($K$2='Complete Statement (Sess. Marks'!$BG$2,'Complete Statement (Sess. Marks'!BI56,IF($K$2='Complete Statement (Sess. Marks'!$BR$2,'Complete Statement (Sess. Marks'!BT56,IF($K$2='Complete Statement (Sess. Marks'!$CC$2,'Complete Statement (Sess. Marks'!CE56,"")))))))</f>
        <v>0</v>
      </c>
      <c r="N56" s="97">
        <f>IF($K$2='Complete Statement (Sess. Marks'!$O$2,'Complete Statement (Sess. Marks'!R56,IF($K$2='Complete Statement (Sess. Marks'!$Z$2,'Complete Statement (Sess. Marks'!AC56,IF($K$2='Complete Statement (Sess. Marks'!$AK$2,'Complete Statement (Sess. Marks'!AN56,IF($K$2='Complete Statement (Sess. Marks'!$AV$2,'Complete Statement (Sess. Marks'!AY56,IF($K$2='Complete Statement (Sess. Marks'!$BG$2,'Complete Statement (Sess. Marks'!BJ56,IF($K$2='Complete Statement (Sess. Marks'!$BR$2,'Complete Statement (Sess. Marks'!BU56,IF($K$2='Complete Statement (Sess. Marks'!$CC$2,'Complete Statement (Sess. Marks'!CF56,"")))))))</f>
        <v>0</v>
      </c>
      <c r="O56" s="97">
        <f>IF($K$2='Complete Statement (Sess. Marks'!$O$2,'Complete Statement (Sess. Marks'!S56,IF($K$2='Complete Statement (Sess. Marks'!$Z$2,'Complete Statement (Sess. Marks'!AD56,IF($K$2='Complete Statement (Sess. Marks'!$AK$2,'Complete Statement (Sess. Marks'!AO56,IF($K$2='Complete Statement (Sess. Marks'!$AV$2,'Complete Statement (Sess. Marks'!AZ56,IF($K$2='Complete Statement (Sess. Marks'!$BG$2,'Complete Statement (Sess. Marks'!BK56,IF($K$2='Complete Statement (Sess. Marks'!$BR$2,'Complete Statement (Sess. Marks'!BV56,IF($K$2='Complete Statement (Sess. Marks'!$CC$2,'Complete Statement (Sess. Marks'!CG56,"")))))))</f>
        <v>0</v>
      </c>
      <c r="P56" s="97">
        <f>IF($K$2='Complete Statement (Sess. Marks'!$O$2,'Complete Statement (Sess. Marks'!T56,IF($K$2='Complete Statement (Sess. Marks'!$Z$2,'Complete Statement (Sess. Marks'!AE56,IF($K$2='Complete Statement (Sess. Marks'!$AK$2,'Complete Statement (Sess. Marks'!AP56,IF($K$2='Complete Statement (Sess. Marks'!$AV$2,'Complete Statement (Sess. Marks'!BA56,IF($K$2='Complete Statement (Sess. Marks'!$BG$2,'Complete Statement (Sess. Marks'!BL56,IF($K$2='Complete Statement (Sess. Marks'!$BR$2,'Complete Statement (Sess. Marks'!BW56,IF($K$2='Complete Statement (Sess. Marks'!$CC$2,'Complete Statement (Sess. Marks'!CH56,"")))))))</f>
        <v>0</v>
      </c>
      <c r="Q56" s="97">
        <f>IF($K$2='Complete Statement (Sess. Marks'!$O$2,'Complete Statement (Sess. Marks'!U56,IF($K$2='Complete Statement (Sess. Marks'!$Z$2,'Complete Statement (Sess. Marks'!AF56,IF($K$2='Complete Statement (Sess. Marks'!$AK$2,'Complete Statement (Sess. Marks'!AQ56,IF($K$2='Complete Statement (Sess. Marks'!$AV$2,'Complete Statement (Sess. Marks'!BB56,IF($K$2='Complete Statement (Sess. Marks'!$BG$2,'Complete Statement (Sess. Marks'!BM56,IF($K$2='Complete Statement (Sess. Marks'!$BR$2,'Complete Statement (Sess. Marks'!BX56,IF($K$2='Complete Statement (Sess. Marks'!$CC$2,'Complete Statement (Sess. Marks'!CI56,"")))))))</f>
        <v>0</v>
      </c>
      <c r="R56" s="97">
        <f>IF($K$2='Complete Statement (Sess. Marks'!$O$2,'Complete Statement (Sess. Marks'!V56,IF($K$2='Complete Statement (Sess. Marks'!$Z$2,'Complete Statement (Sess. Marks'!AG56,IF($K$2='Complete Statement (Sess. Marks'!$AK$2,'Complete Statement (Sess. Marks'!AR56,IF($K$2='Complete Statement (Sess. Marks'!$AV$2,'Complete Statement (Sess. Marks'!BC56,IF($K$2='Complete Statement (Sess. Marks'!$BG$2,'Complete Statement (Sess. Marks'!BN56,IF($K$2='Complete Statement (Sess. Marks'!$BR$2,'Complete Statement (Sess. Marks'!BY56,IF($K$2='Complete Statement (Sess. Marks'!$CC$2,'Complete Statement (Sess. Marks'!CJ56,"")))))))</f>
        <v>0</v>
      </c>
      <c r="S56" s="97">
        <f>IF($K$2='Complete Statement (Sess. Marks'!$O$2,'Complete Statement (Sess. Marks'!W56,IF($K$2='Complete Statement (Sess. Marks'!$Z$2,'Complete Statement (Sess. Marks'!AH56,IF($K$2='Complete Statement (Sess. Marks'!$AK$2,'Complete Statement (Sess. Marks'!AS56,IF($K$2='Complete Statement (Sess. Marks'!$AV$2,'Complete Statement (Sess. Marks'!BD56,IF($K$2='Complete Statement (Sess. Marks'!$BG$2,'Complete Statement (Sess. Marks'!BO56,IF($K$2='Complete Statement (Sess. Marks'!$BR$2,'Complete Statement (Sess. Marks'!BZ56,IF($K$2='Complete Statement (Sess. Marks'!$CC$2,'Complete Statement (Sess. Marks'!CK56,"")))))))</f>
        <v>0</v>
      </c>
      <c r="T56" s="97">
        <f>IF($K$2='Complete Statement (Sess. Marks'!$O$2,'Complete Statement (Sess. Marks'!X56,IF($K$2='Complete Statement (Sess. Marks'!$Z$2,'Complete Statement (Sess. Marks'!AI56,IF($K$2='Complete Statement (Sess. Marks'!$AK$2,'Complete Statement (Sess. Marks'!AT56,IF($K$2='Complete Statement (Sess. Marks'!$AV$2,'Complete Statement (Sess. Marks'!BE56,IF($K$2='Complete Statement (Sess. Marks'!$BG$2,'Complete Statement (Sess. Marks'!BP56,IF($K$2='Complete Statement (Sess. Marks'!$BR$2,'Complete Statement (Sess. Marks'!CA56,IF($K$2='Complete Statement (Sess. Marks'!$CC$2,'Complete Statement (Sess. Marks'!CL56,"")))))))</f>
        <v>0</v>
      </c>
      <c r="U56" s="99">
        <f>IF($K$2='Complete Statement (Sess. Marks'!$O$2,'Complete Statement (Sess. Marks'!Y56,IF($K$2='Complete Statement (Sess. Marks'!$Z$2,'Complete Statement (Sess. Marks'!AJ56,IF($K$2='Complete Statement (Sess. Marks'!$AK$2,'Complete Statement (Sess. Marks'!AU56,IF($K$2='Complete Statement (Sess. Marks'!$AV$2,'Complete Statement (Sess. Marks'!BF56,IF($K$2='Complete Statement (Sess. Marks'!$BG$2,'Complete Statement (Sess. Marks'!BQ56,IF($K$2='Complete Statement (Sess. Marks'!$BR$2,'Complete Statement (Sess. Marks'!CB56,IF($K$2='Complete Statement (Sess. Marks'!$CC$2,'Complete Statement (Sess. Marks'!CM56,"")))))))</f>
        <v>0</v>
      </c>
      <c r="V56" s="662"/>
      <c r="W56" s="163">
        <f>'Complete Statement (Sess. Marks'!DW56</f>
        <v>0</v>
      </c>
      <c r="X56" s="376">
        <f>'Complete Statement (Sess. Marks'!EA56</f>
        <v>0</v>
      </c>
      <c r="Y56" s="156">
        <f>'Complete Statement (Sess. Marks'!EE56</f>
        <v>0</v>
      </c>
      <c r="Z56" s="376">
        <f>'Complete Statement (Sess. Marks'!EI56</f>
        <v>0</v>
      </c>
      <c r="AA56" s="156">
        <f>'Complete Statement (Sess. Marks'!EM56</f>
        <v>0</v>
      </c>
      <c r="AB56" s="378">
        <f>'Complete Statement (Sess. Marks'!EQ56</f>
        <v>0</v>
      </c>
      <c r="AC56" s="372">
        <f>'Complete Statement (Sess. Marks'!EU56</f>
        <v>0</v>
      </c>
      <c r="AD56" s="155">
        <f>'Complete Statement (Sess. Marks'!EV56</f>
        <v>0</v>
      </c>
      <c r="AE56" s="58" t="str">
        <f>'Complete Statement (Sess. Marks'!EW56</f>
        <v>D</v>
      </c>
      <c r="AF56" s="384">
        <f>'Complete Statement (Sess. Marks'!EX56</f>
        <v>0</v>
      </c>
      <c r="AG56" s="385" t="str">
        <f>'Complete Statement (Sess. Marks'!EY56</f>
        <v>E</v>
      </c>
      <c r="AH56" s="57">
        <f>'Complete Statement (Sess. Marks'!EZ56</f>
        <v>0</v>
      </c>
      <c r="AI56" s="157" t="str">
        <f>'Complete Statement (Sess. Marks'!FA56</f>
        <v>E</v>
      </c>
      <c r="AJ56" s="384">
        <f>'Complete Statement (Sess. Marks'!FB56</f>
        <v>0</v>
      </c>
      <c r="AK56" s="389" t="str">
        <f>'Complete Statement (Sess. Marks'!FC56</f>
        <v>E</v>
      </c>
      <c r="AL56" s="57">
        <f>'Complete Statement (Sess. Marks'!FD56</f>
        <v>0</v>
      </c>
      <c r="AM56" s="157" t="str">
        <f>'Complete Statement (Sess. Marks'!FE56</f>
        <v>E</v>
      </c>
      <c r="AN56" s="728"/>
    </row>
    <row r="57" spans="1:40" s="24" customFormat="1" ht="17.25" customHeight="1">
      <c r="A57" s="729"/>
      <c r="B57" s="111">
        <f t="shared" si="0"/>
        <v>0</v>
      </c>
      <c r="C57" s="21">
        <f>'Marks Entry'!D59</f>
        <v>0</v>
      </c>
      <c r="D57" s="21">
        <f>'Marks Entry'!E59</f>
        <v>0</v>
      </c>
      <c r="E57" s="132" t="str">
        <f>'Marks Entry'!F59</f>
        <v/>
      </c>
      <c r="F57" s="21">
        <f>'Marks Entry'!G59</f>
        <v>0</v>
      </c>
      <c r="G57" s="21">
        <f>'Marks Entry'!H59</f>
        <v>0</v>
      </c>
      <c r="H57" s="21">
        <f>'Marks Entry'!I59</f>
        <v>0</v>
      </c>
      <c r="I57" s="21">
        <f>'Marks Entry'!J59</f>
        <v>0</v>
      </c>
      <c r="J57" s="113">
        <f>'Marks Entry'!K59</f>
        <v>0</v>
      </c>
      <c r="K57" s="98">
        <f>IF($K$2='Complete Statement (Sess. Marks'!$O$2,'Complete Statement (Sess. Marks'!O57,IF($K$2='Complete Statement (Sess. Marks'!$Z$2,'Complete Statement (Sess. Marks'!Z57,IF($K$2='Complete Statement (Sess. Marks'!$AK$2,'Complete Statement (Sess. Marks'!AK57,IF($K$2='Complete Statement (Sess. Marks'!$AV$2,'Complete Statement (Sess. Marks'!AV57,IF($K$2='Complete Statement (Sess. Marks'!$BG$2,'Complete Statement (Sess. Marks'!BG57,IF($K$2='Complete Statement (Sess. Marks'!$BR$2,'Complete Statement (Sess. Marks'!BR57,IF($K$2='Complete Statement (Sess. Marks'!$CC$2,'Complete Statement (Sess. Marks'!CC57,"")))))))</f>
        <v>0</v>
      </c>
      <c r="L57" s="97">
        <f>IF($K$2='Complete Statement (Sess. Marks'!$O$2,'Complete Statement (Sess. Marks'!P57,IF($K$2='Complete Statement (Sess. Marks'!$Z$2,'Complete Statement (Sess. Marks'!AA57,IF($K$2='Complete Statement (Sess. Marks'!$AK$2,'Complete Statement (Sess. Marks'!AL57,IF($K$2='Complete Statement (Sess. Marks'!$AV$2,'Complete Statement (Sess. Marks'!AW57,IF($K$2='Complete Statement (Sess. Marks'!$BG$2,'Complete Statement (Sess. Marks'!BH57,IF($K$2='Complete Statement (Sess. Marks'!$BR$2,'Complete Statement (Sess. Marks'!BS57,IF($K$2='Complete Statement (Sess. Marks'!$CC$2,'Complete Statement (Sess. Marks'!CD57,"")))))))</f>
        <v>0</v>
      </c>
      <c r="M57" s="97">
        <f>IF($K$2='Complete Statement (Sess. Marks'!$O$2,'Complete Statement (Sess. Marks'!Q57,IF($K$2='Complete Statement (Sess. Marks'!$Z$2,'Complete Statement (Sess. Marks'!AB57,IF($K$2='Complete Statement (Sess. Marks'!$AK$2,'Complete Statement (Sess. Marks'!AM57,IF($K$2='Complete Statement (Sess. Marks'!$AV$2,'Complete Statement (Sess. Marks'!AX57,IF($K$2='Complete Statement (Sess. Marks'!$BG$2,'Complete Statement (Sess. Marks'!BI57,IF($K$2='Complete Statement (Sess. Marks'!$BR$2,'Complete Statement (Sess. Marks'!BT57,IF($K$2='Complete Statement (Sess. Marks'!$CC$2,'Complete Statement (Sess. Marks'!CE57,"")))))))</f>
        <v>0</v>
      </c>
      <c r="N57" s="97">
        <f>IF($K$2='Complete Statement (Sess. Marks'!$O$2,'Complete Statement (Sess. Marks'!R57,IF($K$2='Complete Statement (Sess. Marks'!$Z$2,'Complete Statement (Sess. Marks'!AC57,IF($K$2='Complete Statement (Sess. Marks'!$AK$2,'Complete Statement (Sess. Marks'!AN57,IF($K$2='Complete Statement (Sess. Marks'!$AV$2,'Complete Statement (Sess. Marks'!AY57,IF($K$2='Complete Statement (Sess. Marks'!$BG$2,'Complete Statement (Sess. Marks'!BJ57,IF($K$2='Complete Statement (Sess. Marks'!$BR$2,'Complete Statement (Sess. Marks'!BU57,IF($K$2='Complete Statement (Sess. Marks'!$CC$2,'Complete Statement (Sess. Marks'!CF57,"")))))))</f>
        <v>0</v>
      </c>
      <c r="O57" s="97">
        <f>IF($K$2='Complete Statement (Sess. Marks'!$O$2,'Complete Statement (Sess. Marks'!S57,IF($K$2='Complete Statement (Sess. Marks'!$Z$2,'Complete Statement (Sess. Marks'!AD57,IF($K$2='Complete Statement (Sess. Marks'!$AK$2,'Complete Statement (Sess. Marks'!AO57,IF($K$2='Complete Statement (Sess. Marks'!$AV$2,'Complete Statement (Sess. Marks'!AZ57,IF($K$2='Complete Statement (Sess. Marks'!$BG$2,'Complete Statement (Sess. Marks'!BK57,IF($K$2='Complete Statement (Sess. Marks'!$BR$2,'Complete Statement (Sess. Marks'!BV57,IF($K$2='Complete Statement (Sess. Marks'!$CC$2,'Complete Statement (Sess. Marks'!CG57,"")))))))</f>
        <v>0</v>
      </c>
      <c r="P57" s="97">
        <f>IF($K$2='Complete Statement (Sess. Marks'!$O$2,'Complete Statement (Sess. Marks'!T57,IF($K$2='Complete Statement (Sess. Marks'!$Z$2,'Complete Statement (Sess. Marks'!AE57,IF($K$2='Complete Statement (Sess. Marks'!$AK$2,'Complete Statement (Sess. Marks'!AP57,IF($K$2='Complete Statement (Sess. Marks'!$AV$2,'Complete Statement (Sess. Marks'!BA57,IF($K$2='Complete Statement (Sess. Marks'!$BG$2,'Complete Statement (Sess. Marks'!BL57,IF($K$2='Complete Statement (Sess. Marks'!$BR$2,'Complete Statement (Sess. Marks'!BW57,IF($K$2='Complete Statement (Sess. Marks'!$CC$2,'Complete Statement (Sess. Marks'!CH57,"")))))))</f>
        <v>0</v>
      </c>
      <c r="Q57" s="97">
        <f>IF($K$2='Complete Statement (Sess. Marks'!$O$2,'Complete Statement (Sess. Marks'!U57,IF($K$2='Complete Statement (Sess. Marks'!$Z$2,'Complete Statement (Sess. Marks'!AF57,IF($K$2='Complete Statement (Sess. Marks'!$AK$2,'Complete Statement (Sess. Marks'!AQ57,IF($K$2='Complete Statement (Sess. Marks'!$AV$2,'Complete Statement (Sess. Marks'!BB57,IF($K$2='Complete Statement (Sess. Marks'!$BG$2,'Complete Statement (Sess. Marks'!BM57,IF($K$2='Complete Statement (Sess. Marks'!$BR$2,'Complete Statement (Sess. Marks'!BX57,IF($K$2='Complete Statement (Sess. Marks'!$CC$2,'Complete Statement (Sess. Marks'!CI57,"")))))))</f>
        <v>0</v>
      </c>
      <c r="R57" s="97">
        <f>IF($K$2='Complete Statement (Sess. Marks'!$O$2,'Complete Statement (Sess. Marks'!V57,IF($K$2='Complete Statement (Sess. Marks'!$Z$2,'Complete Statement (Sess. Marks'!AG57,IF($K$2='Complete Statement (Sess. Marks'!$AK$2,'Complete Statement (Sess. Marks'!AR57,IF($K$2='Complete Statement (Sess. Marks'!$AV$2,'Complete Statement (Sess. Marks'!BC57,IF($K$2='Complete Statement (Sess. Marks'!$BG$2,'Complete Statement (Sess. Marks'!BN57,IF($K$2='Complete Statement (Sess. Marks'!$BR$2,'Complete Statement (Sess. Marks'!BY57,IF($K$2='Complete Statement (Sess. Marks'!$CC$2,'Complete Statement (Sess. Marks'!CJ57,"")))))))</f>
        <v>0</v>
      </c>
      <c r="S57" s="97">
        <f>IF($K$2='Complete Statement (Sess. Marks'!$O$2,'Complete Statement (Sess. Marks'!W57,IF($K$2='Complete Statement (Sess. Marks'!$Z$2,'Complete Statement (Sess. Marks'!AH57,IF($K$2='Complete Statement (Sess. Marks'!$AK$2,'Complete Statement (Sess. Marks'!AS57,IF($K$2='Complete Statement (Sess. Marks'!$AV$2,'Complete Statement (Sess. Marks'!BD57,IF($K$2='Complete Statement (Sess. Marks'!$BG$2,'Complete Statement (Sess. Marks'!BO57,IF($K$2='Complete Statement (Sess. Marks'!$BR$2,'Complete Statement (Sess. Marks'!BZ57,IF($K$2='Complete Statement (Sess. Marks'!$CC$2,'Complete Statement (Sess. Marks'!CK57,"")))))))</f>
        <v>0</v>
      </c>
      <c r="T57" s="97">
        <f>IF($K$2='Complete Statement (Sess. Marks'!$O$2,'Complete Statement (Sess. Marks'!X57,IF($K$2='Complete Statement (Sess. Marks'!$Z$2,'Complete Statement (Sess. Marks'!AI57,IF($K$2='Complete Statement (Sess. Marks'!$AK$2,'Complete Statement (Sess. Marks'!AT57,IF($K$2='Complete Statement (Sess. Marks'!$AV$2,'Complete Statement (Sess. Marks'!BE57,IF($K$2='Complete Statement (Sess. Marks'!$BG$2,'Complete Statement (Sess. Marks'!BP57,IF($K$2='Complete Statement (Sess. Marks'!$BR$2,'Complete Statement (Sess. Marks'!CA57,IF($K$2='Complete Statement (Sess. Marks'!$CC$2,'Complete Statement (Sess. Marks'!CL57,"")))))))</f>
        <v>0</v>
      </c>
      <c r="U57" s="99">
        <f>IF($K$2='Complete Statement (Sess. Marks'!$O$2,'Complete Statement (Sess. Marks'!Y57,IF($K$2='Complete Statement (Sess. Marks'!$Z$2,'Complete Statement (Sess. Marks'!AJ57,IF($K$2='Complete Statement (Sess. Marks'!$AK$2,'Complete Statement (Sess. Marks'!AU57,IF($K$2='Complete Statement (Sess. Marks'!$AV$2,'Complete Statement (Sess. Marks'!BF57,IF($K$2='Complete Statement (Sess. Marks'!$BG$2,'Complete Statement (Sess. Marks'!BQ57,IF($K$2='Complete Statement (Sess. Marks'!$BR$2,'Complete Statement (Sess. Marks'!CB57,IF($K$2='Complete Statement (Sess. Marks'!$CC$2,'Complete Statement (Sess. Marks'!CM57,"")))))))</f>
        <v>0</v>
      </c>
      <c r="V57" s="662"/>
      <c r="W57" s="163">
        <f>'Complete Statement (Sess. Marks'!DW57</f>
        <v>0</v>
      </c>
      <c r="X57" s="376">
        <f>'Complete Statement (Sess. Marks'!EA57</f>
        <v>0</v>
      </c>
      <c r="Y57" s="156">
        <f>'Complete Statement (Sess. Marks'!EE57</f>
        <v>0</v>
      </c>
      <c r="Z57" s="376">
        <f>'Complete Statement (Sess. Marks'!EI57</f>
        <v>0</v>
      </c>
      <c r="AA57" s="156">
        <f>'Complete Statement (Sess. Marks'!EM57</f>
        <v>0</v>
      </c>
      <c r="AB57" s="378">
        <f>'Complete Statement (Sess. Marks'!EQ57</f>
        <v>0</v>
      </c>
      <c r="AC57" s="372">
        <f>'Complete Statement (Sess. Marks'!EU57</f>
        <v>0</v>
      </c>
      <c r="AD57" s="155">
        <f>'Complete Statement (Sess. Marks'!EV57</f>
        <v>0</v>
      </c>
      <c r="AE57" s="58" t="str">
        <f>'Complete Statement (Sess. Marks'!EW57</f>
        <v>D</v>
      </c>
      <c r="AF57" s="384">
        <f>'Complete Statement (Sess. Marks'!EX57</f>
        <v>0</v>
      </c>
      <c r="AG57" s="385" t="str">
        <f>'Complete Statement (Sess. Marks'!EY57</f>
        <v>E</v>
      </c>
      <c r="AH57" s="57">
        <f>'Complete Statement (Sess. Marks'!EZ57</f>
        <v>0</v>
      </c>
      <c r="AI57" s="157" t="str">
        <f>'Complete Statement (Sess. Marks'!FA57</f>
        <v>E</v>
      </c>
      <c r="AJ57" s="384">
        <f>'Complete Statement (Sess. Marks'!FB57</f>
        <v>0</v>
      </c>
      <c r="AK57" s="389" t="str">
        <f>'Complete Statement (Sess. Marks'!FC57</f>
        <v>E</v>
      </c>
      <c r="AL57" s="57">
        <f>'Complete Statement (Sess. Marks'!FD57</f>
        <v>0</v>
      </c>
      <c r="AM57" s="157" t="str">
        <f>'Complete Statement (Sess. Marks'!FE57</f>
        <v>E</v>
      </c>
      <c r="AN57" s="728"/>
    </row>
    <row r="58" spans="1:40" s="24" customFormat="1" ht="17.25" customHeight="1">
      <c r="A58" s="729"/>
      <c r="B58" s="111">
        <f t="shared" si="0"/>
        <v>0</v>
      </c>
      <c r="C58" s="21">
        <f>'Marks Entry'!D60</f>
        <v>0</v>
      </c>
      <c r="D58" s="21">
        <f>'Marks Entry'!E60</f>
        <v>0</v>
      </c>
      <c r="E58" s="132" t="str">
        <f>'Marks Entry'!F60</f>
        <v/>
      </c>
      <c r="F58" s="21">
        <f>'Marks Entry'!G60</f>
        <v>0</v>
      </c>
      <c r="G58" s="21">
        <f>'Marks Entry'!H60</f>
        <v>0</v>
      </c>
      <c r="H58" s="21">
        <f>'Marks Entry'!I60</f>
        <v>0</v>
      </c>
      <c r="I58" s="21">
        <f>'Marks Entry'!J60</f>
        <v>0</v>
      </c>
      <c r="J58" s="113">
        <f>'Marks Entry'!K60</f>
        <v>0</v>
      </c>
      <c r="K58" s="98">
        <f>IF($K$2='Complete Statement (Sess. Marks'!$O$2,'Complete Statement (Sess. Marks'!O58,IF($K$2='Complete Statement (Sess. Marks'!$Z$2,'Complete Statement (Sess. Marks'!Z58,IF($K$2='Complete Statement (Sess. Marks'!$AK$2,'Complete Statement (Sess. Marks'!AK58,IF($K$2='Complete Statement (Sess. Marks'!$AV$2,'Complete Statement (Sess. Marks'!AV58,IF($K$2='Complete Statement (Sess. Marks'!$BG$2,'Complete Statement (Sess. Marks'!BG58,IF($K$2='Complete Statement (Sess. Marks'!$BR$2,'Complete Statement (Sess. Marks'!BR58,IF($K$2='Complete Statement (Sess. Marks'!$CC$2,'Complete Statement (Sess. Marks'!CC58,"")))))))</f>
        <v>0</v>
      </c>
      <c r="L58" s="97">
        <f>IF($K$2='Complete Statement (Sess. Marks'!$O$2,'Complete Statement (Sess. Marks'!P58,IF($K$2='Complete Statement (Sess. Marks'!$Z$2,'Complete Statement (Sess. Marks'!AA58,IF($K$2='Complete Statement (Sess. Marks'!$AK$2,'Complete Statement (Sess. Marks'!AL58,IF($K$2='Complete Statement (Sess. Marks'!$AV$2,'Complete Statement (Sess. Marks'!AW58,IF($K$2='Complete Statement (Sess. Marks'!$BG$2,'Complete Statement (Sess. Marks'!BH58,IF($K$2='Complete Statement (Sess. Marks'!$BR$2,'Complete Statement (Sess. Marks'!BS58,IF($K$2='Complete Statement (Sess. Marks'!$CC$2,'Complete Statement (Sess. Marks'!CD58,"")))))))</f>
        <v>0</v>
      </c>
      <c r="M58" s="97">
        <f>IF($K$2='Complete Statement (Sess. Marks'!$O$2,'Complete Statement (Sess. Marks'!Q58,IF($K$2='Complete Statement (Sess. Marks'!$Z$2,'Complete Statement (Sess. Marks'!AB58,IF($K$2='Complete Statement (Sess. Marks'!$AK$2,'Complete Statement (Sess. Marks'!AM58,IF($K$2='Complete Statement (Sess. Marks'!$AV$2,'Complete Statement (Sess. Marks'!AX58,IF($K$2='Complete Statement (Sess. Marks'!$BG$2,'Complete Statement (Sess. Marks'!BI58,IF($K$2='Complete Statement (Sess. Marks'!$BR$2,'Complete Statement (Sess. Marks'!BT58,IF($K$2='Complete Statement (Sess. Marks'!$CC$2,'Complete Statement (Sess. Marks'!CE58,"")))))))</f>
        <v>0</v>
      </c>
      <c r="N58" s="97">
        <f>IF($K$2='Complete Statement (Sess. Marks'!$O$2,'Complete Statement (Sess. Marks'!R58,IF($K$2='Complete Statement (Sess. Marks'!$Z$2,'Complete Statement (Sess. Marks'!AC58,IF($K$2='Complete Statement (Sess. Marks'!$AK$2,'Complete Statement (Sess. Marks'!AN58,IF($K$2='Complete Statement (Sess. Marks'!$AV$2,'Complete Statement (Sess. Marks'!AY58,IF($K$2='Complete Statement (Sess. Marks'!$BG$2,'Complete Statement (Sess. Marks'!BJ58,IF($K$2='Complete Statement (Sess. Marks'!$BR$2,'Complete Statement (Sess. Marks'!BU58,IF($K$2='Complete Statement (Sess. Marks'!$CC$2,'Complete Statement (Sess. Marks'!CF58,"")))))))</f>
        <v>0</v>
      </c>
      <c r="O58" s="97">
        <f>IF($K$2='Complete Statement (Sess. Marks'!$O$2,'Complete Statement (Sess. Marks'!S58,IF($K$2='Complete Statement (Sess. Marks'!$Z$2,'Complete Statement (Sess. Marks'!AD58,IF($K$2='Complete Statement (Sess. Marks'!$AK$2,'Complete Statement (Sess. Marks'!AO58,IF($K$2='Complete Statement (Sess. Marks'!$AV$2,'Complete Statement (Sess. Marks'!AZ58,IF($K$2='Complete Statement (Sess. Marks'!$BG$2,'Complete Statement (Sess. Marks'!BK58,IF($K$2='Complete Statement (Sess. Marks'!$BR$2,'Complete Statement (Sess. Marks'!BV58,IF($K$2='Complete Statement (Sess. Marks'!$CC$2,'Complete Statement (Sess. Marks'!CG58,"")))))))</f>
        <v>0</v>
      </c>
      <c r="P58" s="97">
        <f>IF($K$2='Complete Statement (Sess. Marks'!$O$2,'Complete Statement (Sess. Marks'!T58,IF($K$2='Complete Statement (Sess. Marks'!$Z$2,'Complete Statement (Sess. Marks'!AE58,IF($K$2='Complete Statement (Sess. Marks'!$AK$2,'Complete Statement (Sess. Marks'!AP58,IF($K$2='Complete Statement (Sess. Marks'!$AV$2,'Complete Statement (Sess. Marks'!BA58,IF($K$2='Complete Statement (Sess. Marks'!$BG$2,'Complete Statement (Sess. Marks'!BL58,IF($K$2='Complete Statement (Sess. Marks'!$BR$2,'Complete Statement (Sess. Marks'!BW58,IF($K$2='Complete Statement (Sess. Marks'!$CC$2,'Complete Statement (Sess. Marks'!CH58,"")))))))</f>
        <v>0</v>
      </c>
      <c r="Q58" s="97">
        <f>IF($K$2='Complete Statement (Sess. Marks'!$O$2,'Complete Statement (Sess. Marks'!U58,IF($K$2='Complete Statement (Sess. Marks'!$Z$2,'Complete Statement (Sess. Marks'!AF58,IF($K$2='Complete Statement (Sess. Marks'!$AK$2,'Complete Statement (Sess. Marks'!AQ58,IF($K$2='Complete Statement (Sess. Marks'!$AV$2,'Complete Statement (Sess. Marks'!BB58,IF($K$2='Complete Statement (Sess. Marks'!$BG$2,'Complete Statement (Sess. Marks'!BM58,IF($K$2='Complete Statement (Sess. Marks'!$BR$2,'Complete Statement (Sess. Marks'!BX58,IF($K$2='Complete Statement (Sess. Marks'!$CC$2,'Complete Statement (Sess. Marks'!CI58,"")))))))</f>
        <v>0</v>
      </c>
      <c r="R58" s="97">
        <f>IF($K$2='Complete Statement (Sess. Marks'!$O$2,'Complete Statement (Sess. Marks'!V58,IF($K$2='Complete Statement (Sess. Marks'!$Z$2,'Complete Statement (Sess. Marks'!AG58,IF($K$2='Complete Statement (Sess. Marks'!$AK$2,'Complete Statement (Sess. Marks'!AR58,IF($K$2='Complete Statement (Sess. Marks'!$AV$2,'Complete Statement (Sess. Marks'!BC58,IF($K$2='Complete Statement (Sess. Marks'!$BG$2,'Complete Statement (Sess. Marks'!BN58,IF($K$2='Complete Statement (Sess. Marks'!$BR$2,'Complete Statement (Sess. Marks'!BY58,IF($K$2='Complete Statement (Sess. Marks'!$CC$2,'Complete Statement (Sess. Marks'!CJ58,"")))))))</f>
        <v>0</v>
      </c>
      <c r="S58" s="97">
        <f>IF($K$2='Complete Statement (Sess. Marks'!$O$2,'Complete Statement (Sess. Marks'!W58,IF($K$2='Complete Statement (Sess. Marks'!$Z$2,'Complete Statement (Sess. Marks'!AH58,IF($K$2='Complete Statement (Sess. Marks'!$AK$2,'Complete Statement (Sess. Marks'!AS58,IF($K$2='Complete Statement (Sess. Marks'!$AV$2,'Complete Statement (Sess. Marks'!BD58,IF($K$2='Complete Statement (Sess. Marks'!$BG$2,'Complete Statement (Sess. Marks'!BO58,IF($K$2='Complete Statement (Sess. Marks'!$BR$2,'Complete Statement (Sess. Marks'!BZ58,IF($K$2='Complete Statement (Sess. Marks'!$CC$2,'Complete Statement (Sess. Marks'!CK58,"")))))))</f>
        <v>0</v>
      </c>
      <c r="T58" s="97">
        <f>IF($K$2='Complete Statement (Sess. Marks'!$O$2,'Complete Statement (Sess. Marks'!X58,IF($K$2='Complete Statement (Sess. Marks'!$Z$2,'Complete Statement (Sess. Marks'!AI58,IF($K$2='Complete Statement (Sess. Marks'!$AK$2,'Complete Statement (Sess. Marks'!AT58,IF($K$2='Complete Statement (Sess. Marks'!$AV$2,'Complete Statement (Sess. Marks'!BE58,IF($K$2='Complete Statement (Sess. Marks'!$BG$2,'Complete Statement (Sess. Marks'!BP58,IF($K$2='Complete Statement (Sess. Marks'!$BR$2,'Complete Statement (Sess. Marks'!CA58,IF($K$2='Complete Statement (Sess. Marks'!$CC$2,'Complete Statement (Sess. Marks'!CL58,"")))))))</f>
        <v>0</v>
      </c>
      <c r="U58" s="99">
        <f>IF($K$2='Complete Statement (Sess. Marks'!$O$2,'Complete Statement (Sess. Marks'!Y58,IF($K$2='Complete Statement (Sess. Marks'!$Z$2,'Complete Statement (Sess. Marks'!AJ58,IF($K$2='Complete Statement (Sess. Marks'!$AK$2,'Complete Statement (Sess. Marks'!AU58,IF($K$2='Complete Statement (Sess. Marks'!$AV$2,'Complete Statement (Sess. Marks'!BF58,IF($K$2='Complete Statement (Sess. Marks'!$BG$2,'Complete Statement (Sess. Marks'!BQ58,IF($K$2='Complete Statement (Sess. Marks'!$BR$2,'Complete Statement (Sess. Marks'!CB58,IF($K$2='Complete Statement (Sess. Marks'!$CC$2,'Complete Statement (Sess. Marks'!CM58,"")))))))</f>
        <v>0</v>
      </c>
      <c r="V58" s="662"/>
      <c r="W58" s="163">
        <f>'Complete Statement (Sess. Marks'!DW58</f>
        <v>0</v>
      </c>
      <c r="X58" s="376">
        <f>'Complete Statement (Sess. Marks'!EA58</f>
        <v>0</v>
      </c>
      <c r="Y58" s="156">
        <f>'Complete Statement (Sess. Marks'!EE58</f>
        <v>0</v>
      </c>
      <c r="Z58" s="376">
        <f>'Complete Statement (Sess. Marks'!EI58</f>
        <v>0</v>
      </c>
      <c r="AA58" s="156">
        <f>'Complete Statement (Sess. Marks'!EM58</f>
        <v>0</v>
      </c>
      <c r="AB58" s="378">
        <f>'Complete Statement (Sess. Marks'!EQ58</f>
        <v>0</v>
      </c>
      <c r="AC58" s="372">
        <f>'Complete Statement (Sess. Marks'!EU58</f>
        <v>0</v>
      </c>
      <c r="AD58" s="155">
        <f>'Complete Statement (Sess. Marks'!EV58</f>
        <v>0</v>
      </c>
      <c r="AE58" s="58" t="str">
        <f>'Complete Statement (Sess. Marks'!EW58</f>
        <v>D</v>
      </c>
      <c r="AF58" s="384">
        <f>'Complete Statement (Sess. Marks'!EX58</f>
        <v>0</v>
      </c>
      <c r="AG58" s="385" t="str">
        <f>'Complete Statement (Sess. Marks'!EY58</f>
        <v>E</v>
      </c>
      <c r="AH58" s="57">
        <f>'Complete Statement (Sess. Marks'!EZ58</f>
        <v>0</v>
      </c>
      <c r="AI58" s="157" t="str">
        <f>'Complete Statement (Sess. Marks'!FA58</f>
        <v>E</v>
      </c>
      <c r="AJ58" s="384">
        <f>'Complete Statement (Sess. Marks'!FB58</f>
        <v>0</v>
      </c>
      <c r="AK58" s="389" t="str">
        <f>'Complete Statement (Sess. Marks'!FC58</f>
        <v>E</v>
      </c>
      <c r="AL58" s="57">
        <f>'Complete Statement (Sess. Marks'!FD58</f>
        <v>0</v>
      </c>
      <c r="AM58" s="157" t="str">
        <f>'Complete Statement (Sess. Marks'!FE58</f>
        <v>E</v>
      </c>
      <c r="AN58" s="728"/>
    </row>
    <row r="59" spans="1:40" s="24" customFormat="1" ht="17.25" customHeight="1">
      <c r="A59" s="729"/>
      <c r="B59" s="111">
        <f t="shared" si="0"/>
        <v>0</v>
      </c>
      <c r="C59" s="21">
        <f>'Marks Entry'!D61</f>
        <v>0</v>
      </c>
      <c r="D59" s="21">
        <f>'Marks Entry'!E61</f>
        <v>0</v>
      </c>
      <c r="E59" s="132" t="str">
        <f>'Marks Entry'!F61</f>
        <v/>
      </c>
      <c r="F59" s="21">
        <f>'Marks Entry'!G61</f>
        <v>0</v>
      </c>
      <c r="G59" s="21">
        <f>'Marks Entry'!H61</f>
        <v>0</v>
      </c>
      <c r="H59" s="21">
        <f>'Marks Entry'!I61</f>
        <v>0</v>
      </c>
      <c r="I59" s="21">
        <f>'Marks Entry'!J61</f>
        <v>0</v>
      </c>
      <c r="J59" s="113">
        <f>'Marks Entry'!K61</f>
        <v>0</v>
      </c>
      <c r="K59" s="98">
        <f>IF($K$2='Complete Statement (Sess. Marks'!$O$2,'Complete Statement (Sess. Marks'!O59,IF($K$2='Complete Statement (Sess. Marks'!$Z$2,'Complete Statement (Sess. Marks'!Z59,IF($K$2='Complete Statement (Sess. Marks'!$AK$2,'Complete Statement (Sess. Marks'!AK59,IF($K$2='Complete Statement (Sess. Marks'!$AV$2,'Complete Statement (Sess. Marks'!AV59,IF($K$2='Complete Statement (Sess. Marks'!$BG$2,'Complete Statement (Sess. Marks'!BG59,IF($K$2='Complete Statement (Sess. Marks'!$BR$2,'Complete Statement (Sess. Marks'!BR59,IF($K$2='Complete Statement (Sess. Marks'!$CC$2,'Complete Statement (Sess. Marks'!CC59,"")))))))</f>
        <v>0</v>
      </c>
      <c r="L59" s="97">
        <f>IF($K$2='Complete Statement (Sess. Marks'!$O$2,'Complete Statement (Sess. Marks'!P59,IF($K$2='Complete Statement (Sess. Marks'!$Z$2,'Complete Statement (Sess. Marks'!AA59,IF($K$2='Complete Statement (Sess. Marks'!$AK$2,'Complete Statement (Sess. Marks'!AL59,IF($K$2='Complete Statement (Sess. Marks'!$AV$2,'Complete Statement (Sess. Marks'!AW59,IF($K$2='Complete Statement (Sess. Marks'!$BG$2,'Complete Statement (Sess. Marks'!BH59,IF($K$2='Complete Statement (Sess. Marks'!$BR$2,'Complete Statement (Sess. Marks'!BS59,IF($K$2='Complete Statement (Sess. Marks'!$CC$2,'Complete Statement (Sess. Marks'!CD59,"")))))))</f>
        <v>0</v>
      </c>
      <c r="M59" s="97">
        <f>IF($K$2='Complete Statement (Sess. Marks'!$O$2,'Complete Statement (Sess. Marks'!Q59,IF($K$2='Complete Statement (Sess. Marks'!$Z$2,'Complete Statement (Sess. Marks'!AB59,IF($K$2='Complete Statement (Sess. Marks'!$AK$2,'Complete Statement (Sess. Marks'!AM59,IF($K$2='Complete Statement (Sess. Marks'!$AV$2,'Complete Statement (Sess. Marks'!AX59,IF($K$2='Complete Statement (Sess. Marks'!$BG$2,'Complete Statement (Sess. Marks'!BI59,IF($K$2='Complete Statement (Sess. Marks'!$BR$2,'Complete Statement (Sess. Marks'!BT59,IF($K$2='Complete Statement (Sess. Marks'!$CC$2,'Complete Statement (Sess. Marks'!CE59,"")))))))</f>
        <v>0</v>
      </c>
      <c r="N59" s="97">
        <f>IF($K$2='Complete Statement (Sess. Marks'!$O$2,'Complete Statement (Sess. Marks'!R59,IF($K$2='Complete Statement (Sess. Marks'!$Z$2,'Complete Statement (Sess. Marks'!AC59,IF($K$2='Complete Statement (Sess. Marks'!$AK$2,'Complete Statement (Sess. Marks'!AN59,IF($K$2='Complete Statement (Sess. Marks'!$AV$2,'Complete Statement (Sess. Marks'!AY59,IF($K$2='Complete Statement (Sess. Marks'!$BG$2,'Complete Statement (Sess. Marks'!BJ59,IF($K$2='Complete Statement (Sess. Marks'!$BR$2,'Complete Statement (Sess. Marks'!BU59,IF($K$2='Complete Statement (Sess. Marks'!$CC$2,'Complete Statement (Sess. Marks'!CF59,"")))))))</f>
        <v>0</v>
      </c>
      <c r="O59" s="97">
        <f>IF($K$2='Complete Statement (Sess. Marks'!$O$2,'Complete Statement (Sess. Marks'!S59,IF($K$2='Complete Statement (Sess. Marks'!$Z$2,'Complete Statement (Sess. Marks'!AD59,IF($K$2='Complete Statement (Sess. Marks'!$AK$2,'Complete Statement (Sess. Marks'!AO59,IF($K$2='Complete Statement (Sess. Marks'!$AV$2,'Complete Statement (Sess. Marks'!AZ59,IF($K$2='Complete Statement (Sess. Marks'!$BG$2,'Complete Statement (Sess. Marks'!BK59,IF($K$2='Complete Statement (Sess. Marks'!$BR$2,'Complete Statement (Sess. Marks'!BV59,IF($K$2='Complete Statement (Sess. Marks'!$CC$2,'Complete Statement (Sess. Marks'!CG59,"")))))))</f>
        <v>0</v>
      </c>
      <c r="P59" s="97">
        <f>IF($K$2='Complete Statement (Sess. Marks'!$O$2,'Complete Statement (Sess. Marks'!T59,IF($K$2='Complete Statement (Sess. Marks'!$Z$2,'Complete Statement (Sess. Marks'!AE59,IF($K$2='Complete Statement (Sess. Marks'!$AK$2,'Complete Statement (Sess. Marks'!AP59,IF($K$2='Complete Statement (Sess. Marks'!$AV$2,'Complete Statement (Sess. Marks'!BA59,IF($K$2='Complete Statement (Sess. Marks'!$BG$2,'Complete Statement (Sess. Marks'!BL59,IF($K$2='Complete Statement (Sess. Marks'!$BR$2,'Complete Statement (Sess. Marks'!BW59,IF($K$2='Complete Statement (Sess. Marks'!$CC$2,'Complete Statement (Sess. Marks'!CH59,"")))))))</f>
        <v>0</v>
      </c>
      <c r="Q59" s="97">
        <f>IF($K$2='Complete Statement (Sess. Marks'!$O$2,'Complete Statement (Sess. Marks'!U59,IF($K$2='Complete Statement (Sess. Marks'!$Z$2,'Complete Statement (Sess. Marks'!AF59,IF($K$2='Complete Statement (Sess. Marks'!$AK$2,'Complete Statement (Sess. Marks'!AQ59,IF($K$2='Complete Statement (Sess. Marks'!$AV$2,'Complete Statement (Sess. Marks'!BB59,IF($K$2='Complete Statement (Sess. Marks'!$BG$2,'Complete Statement (Sess. Marks'!BM59,IF($K$2='Complete Statement (Sess. Marks'!$BR$2,'Complete Statement (Sess. Marks'!BX59,IF($K$2='Complete Statement (Sess. Marks'!$CC$2,'Complete Statement (Sess. Marks'!CI59,"")))))))</f>
        <v>0</v>
      </c>
      <c r="R59" s="97">
        <f>IF($K$2='Complete Statement (Sess. Marks'!$O$2,'Complete Statement (Sess. Marks'!V59,IF($K$2='Complete Statement (Sess. Marks'!$Z$2,'Complete Statement (Sess. Marks'!AG59,IF($K$2='Complete Statement (Sess. Marks'!$AK$2,'Complete Statement (Sess. Marks'!AR59,IF($K$2='Complete Statement (Sess. Marks'!$AV$2,'Complete Statement (Sess. Marks'!BC59,IF($K$2='Complete Statement (Sess. Marks'!$BG$2,'Complete Statement (Sess. Marks'!BN59,IF($K$2='Complete Statement (Sess. Marks'!$BR$2,'Complete Statement (Sess. Marks'!BY59,IF($K$2='Complete Statement (Sess. Marks'!$CC$2,'Complete Statement (Sess. Marks'!CJ59,"")))))))</f>
        <v>0</v>
      </c>
      <c r="S59" s="97">
        <f>IF($K$2='Complete Statement (Sess. Marks'!$O$2,'Complete Statement (Sess. Marks'!W59,IF($K$2='Complete Statement (Sess. Marks'!$Z$2,'Complete Statement (Sess. Marks'!AH59,IF($K$2='Complete Statement (Sess. Marks'!$AK$2,'Complete Statement (Sess. Marks'!AS59,IF($K$2='Complete Statement (Sess. Marks'!$AV$2,'Complete Statement (Sess. Marks'!BD59,IF($K$2='Complete Statement (Sess. Marks'!$BG$2,'Complete Statement (Sess. Marks'!BO59,IF($K$2='Complete Statement (Sess. Marks'!$BR$2,'Complete Statement (Sess. Marks'!BZ59,IF($K$2='Complete Statement (Sess. Marks'!$CC$2,'Complete Statement (Sess. Marks'!CK59,"")))))))</f>
        <v>0</v>
      </c>
      <c r="T59" s="97">
        <f>IF($K$2='Complete Statement (Sess. Marks'!$O$2,'Complete Statement (Sess. Marks'!X59,IF($K$2='Complete Statement (Sess. Marks'!$Z$2,'Complete Statement (Sess. Marks'!AI59,IF($K$2='Complete Statement (Sess. Marks'!$AK$2,'Complete Statement (Sess. Marks'!AT59,IF($K$2='Complete Statement (Sess. Marks'!$AV$2,'Complete Statement (Sess. Marks'!BE59,IF($K$2='Complete Statement (Sess. Marks'!$BG$2,'Complete Statement (Sess. Marks'!BP59,IF($K$2='Complete Statement (Sess. Marks'!$BR$2,'Complete Statement (Sess. Marks'!CA59,IF($K$2='Complete Statement (Sess. Marks'!$CC$2,'Complete Statement (Sess. Marks'!CL59,"")))))))</f>
        <v>0</v>
      </c>
      <c r="U59" s="99">
        <f>IF($K$2='Complete Statement (Sess. Marks'!$O$2,'Complete Statement (Sess. Marks'!Y59,IF($K$2='Complete Statement (Sess. Marks'!$Z$2,'Complete Statement (Sess. Marks'!AJ59,IF($K$2='Complete Statement (Sess. Marks'!$AK$2,'Complete Statement (Sess. Marks'!AU59,IF($K$2='Complete Statement (Sess. Marks'!$AV$2,'Complete Statement (Sess. Marks'!BF59,IF($K$2='Complete Statement (Sess. Marks'!$BG$2,'Complete Statement (Sess. Marks'!BQ59,IF($K$2='Complete Statement (Sess. Marks'!$BR$2,'Complete Statement (Sess. Marks'!CB59,IF($K$2='Complete Statement (Sess. Marks'!$CC$2,'Complete Statement (Sess. Marks'!CM59,"")))))))</f>
        <v>0</v>
      </c>
      <c r="V59" s="662"/>
      <c r="W59" s="163">
        <f>'Complete Statement (Sess. Marks'!DW59</f>
        <v>0</v>
      </c>
      <c r="X59" s="376">
        <f>'Complete Statement (Sess. Marks'!EA59</f>
        <v>0</v>
      </c>
      <c r="Y59" s="156">
        <f>'Complete Statement (Sess. Marks'!EE59</f>
        <v>0</v>
      </c>
      <c r="Z59" s="376">
        <f>'Complete Statement (Sess. Marks'!EI59</f>
        <v>0</v>
      </c>
      <c r="AA59" s="156">
        <f>'Complete Statement (Sess. Marks'!EM59</f>
        <v>0</v>
      </c>
      <c r="AB59" s="378">
        <f>'Complete Statement (Sess. Marks'!EQ59</f>
        <v>0</v>
      </c>
      <c r="AC59" s="372">
        <f>'Complete Statement (Sess. Marks'!EU59</f>
        <v>0</v>
      </c>
      <c r="AD59" s="155">
        <f>'Complete Statement (Sess. Marks'!EV59</f>
        <v>0</v>
      </c>
      <c r="AE59" s="58" t="str">
        <f>'Complete Statement (Sess. Marks'!EW59</f>
        <v>D</v>
      </c>
      <c r="AF59" s="384">
        <f>'Complete Statement (Sess. Marks'!EX59</f>
        <v>0</v>
      </c>
      <c r="AG59" s="385" t="str">
        <f>'Complete Statement (Sess. Marks'!EY59</f>
        <v>E</v>
      </c>
      <c r="AH59" s="57">
        <f>'Complete Statement (Sess. Marks'!EZ59</f>
        <v>0</v>
      </c>
      <c r="AI59" s="157" t="str">
        <f>'Complete Statement (Sess. Marks'!FA59</f>
        <v>E</v>
      </c>
      <c r="AJ59" s="384">
        <f>'Complete Statement (Sess. Marks'!FB59</f>
        <v>0</v>
      </c>
      <c r="AK59" s="389" t="str">
        <f>'Complete Statement (Sess. Marks'!FC59</f>
        <v>E</v>
      </c>
      <c r="AL59" s="57">
        <f>'Complete Statement (Sess. Marks'!FD59</f>
        <v>0</v>
      </c>
      <c r="AM59" s="157" t="str">
        <f>'Complete Statement (Sess. Marks'!FE59</f>
        <v>E</v>
      </c>
      <c r="AN59" s="728"/>
    </row>
    <row r="60" spans="1:40" s="24" customFormat="1" ht="17.25" customHeight="1">
      <c r="A60" s="729"/>
      <c r="B60" s="111">
        <f t="shared" si="0"/>
        <v>0</v>
      </c>
      <c r="C60" s="21">
        <f>'Marks Entry'!D62</f>
        <v>0</v>
      </c>
      <c r="D60" s="21">
        <f>'Marks Entry'!E62</f>
        <v>0</v>
      </c>
      <c r="E60" s="132" t="str">
        <f>'Marks Entry'!F62</f>
        <v/>
      </c>
      <c r="F60" s="21">
        <f>'Marks Entry'!G62</f>
        <v>0</v>
      </c>
      <c r="G60" s="21">
        <f>'Marks Entry'!H62</f>
        <v>0</v>
      </c>
      <c r="H60" s="21">
        <f>'Marks Entry'!I62</f>
        <v>0</v>
      </c>
      <c r="I60" s="21">
        <f>'Marks Entry'!J62</f>
        <v>0</v>
      </c>
      <c r="J60" s="113">
        <f>'Marks Entry'!K62</f>
        <v>0</v>
      </c>
      <c r="K60" s="98">
        <f>IF($K$2='Complete Statement (Sess. Marks'!$O$2,'Complete Statement (Sess. Marks'!O60,IF($K$2='Complete Statement (Sess. Marks'!$Z$2,'Complete Statement (Sess. Marks'!Z60,IF($K$2='Complete Statement (Sess. Marks'!$AK$2,'Complete Statement (Sess. Marks'!AK60,IF($K$2='Complete Statement (Sess. Marks'!$AV$2,'Complete Statement (Sess. Marks'!AV60,IF($K$2='Complete Statement (Sess. Marks'!$BG$2,'Complete Statement (Sess. Marks'!BG60,IF($K$2='Complete Statement (Sess. Marks'!$BR$2,'Complete Statement (Sess. Marks'!BR60,IF($K$2='Complete Statement (Sess. Marks'!$CC$2,'Complete Statement (Sess. Marks'!CC60,"")))))))</f>
        <v>0</v>
      </c>
      <c r="L60" s="97">
        <f>IF($K$2='Complete Statement (Sess. Marks'!$O$2,'Complete Statement (Sess. Marks'!P60,IF($K$2='Complete Statement (Sess. Marks'!$Z$2,'Complete Statement (Sess. Marks'!AA60,IF($K$2='Complete Statement (Sess. Marks'!$AK$2,'Complete Statement (Sess. Marks'!AL60,IF($K$2='Complete Statement (Sess. Marks'!$AV$2,'Complete Statement (Sess. Marks'!AW60,IF($K$2='Complete Statement (Sess. Marks'!$BG$2,'Complete Statement (Sess. Marks'!BH60,IF($K$2='Complete Statement (Sess. Marks'!$BR$2,'Complete Statement (Sess. Marks'!BS60,IF($K$2='Complete Statement (Sess. Marks'!$CC$2,'Complete Statement (Sess. Marks'!CD60,"")))))))</f>
        <v>0</v>
      </c>
      <c r="M60" s="97">
        <f>IF($K$2='Complete Statement (Sess. Marks'!$O$2,'Complete Statement (Sess. Marks'!Q60,IF($K$2='Complete Statement (Sess. Marks'!$Z$2,'Complete Statement (Sess. Marks'!AB60,IF($K$2='Complete Statement (Sess. Marks'!$AK$2,'Complete Statement (Sess. Marks'!AM60,IF($K$2='Complete Statement (Sess. Marks'!$AV$2,'Complete Statement (Sess. Marks'!AX60,IF($K$2='Complete Statement (Sess. Marks'!$BG$2,'Complete Statement (Sess. Marks'!BI60,IF($K$2='Complete Statement (Sess. Marks'!$BR$2,'Complete Statement (Sess. Marks'!BT60,IF($K$2='Complete Statement (Sess. Marks'!$CC$2,'Complete Statement (Sess. Marks'!CE60,"")))))))</f>
        <v>0</v>
      </c>
      <c r="N60" s="97">
        <f>IF($K$2='Complete Statement (Sess. Marks'!$O$2,'Complete Statement (Sess. Marks'!R60,IF($K$2='Complete Statement (Sess. Marks'!$Z$2,'Complete Statement (Sess. Marks'!AC60,IF($K$2='Complete Statement (Sess. Marks'!$AK$2,'Complete Statement (Sess. Marks'!AN60,IF($K$2='Complete Statement (Sess. Marks'!$AV$2,'Complete Statement (Sess. Marks'!AY60,IF($K$2='Complete Statement (Sess. Marks'!$BG$2,'Complete Statement (Sess. Marks'!BJ60,IF($K$2='Complete Statement (Sess. Marks'!$BR$2,'Complete Statement (Sess. Marks'!BU60,IF($K$2='Complete Statement (Sess. Marks'!$CC$2,'Complete Statement (Sess. Marks'!CF60,"")))))))</f>
        <v>0</v>
      </c>
      <c r="O60" s="97">
        <f>IF($K$2='Complete Statement (Sess. Marks'!$O$2,'Complete Statement (Sess. Marks'!S60,IF($K$2='Complete Statement (Sess. Marks'!$Z$2,'Complete Statement (Sess. Marks'!AD60,IF($K$2='Complete Statement (Sess. Marks'!$AK$2,'Complete Statement (Sess. Marks'!AO60,IF($K$2='Complete Statement (Sess. Marks'!$AV$2,'Complete Statement (Sess. Marks'!AZ60,IF($K$2='Complete Statement (Sess. Marks'!$BG$2,'Complete Statement (Sess. Marks'!BK60,IF($K$2='Complete Statement (Sess. Marks'!$BR$2,'Complete Statement (Sess. Marks'!BV60,IF($K$2='Complete Statement (Sess. Marks'!$CC$2,'Complete Statement (Sess. Marks'!CG60,"")))))))</f>
        <v>0</v>
      </c>
      <c r="P60" s="97">
        <f>IF($K$2='Complete Statement (Sess. Marks'!$O$2,'Complete Statement (Sess. Marks'!T60,IF($K$2='Complete Statement (Sess. Marks'!$Z$2,'Complete Statement (Sess. Marks'!AE60,IF($K$2='Complete Statement (Sess. Marks'!$AK$2,'Complete Statement (Sess. Marks'!AP60,IF($K$2='Complete Statement (Sess. Marks'!$AV$2,'Complete Statement (Sess. Marks'!BA60,IF($K$2='Complete Statement (Sess. Marks'!$BG$2,'Complete Statement (Sess. Marks'!BL60,IF($K$2='Complete Statement (Sess. Marks'!$BR$2,'Complete Statement (Sess. Marks'!BW60,IF($K$2='Complete Statement (Sess. Marks'!$CC$2,'Complete Statement (Sess. Marks'!CH60,"")))))))</f>
        <v>0</v>
      </c>
      <c r="Q60" s="97">
        <f>IF($K$2='Complete Statement (Sess. Marks'!$O$2,'Complete Statement (Sess. Marks'!U60,IF($K$2='Complete Statement (Sess. Marks'!$Z$2,'Complete Statement (Sess. Marks'!AF60,IF($K$2='Complete Statement (Sess. Marks'!$AK$2,'Complete Statement (Sess. Marks'!AQ60,IF($K$2='Complete Statement (Sess. Marks'!$AV$2,'Complete Statement (Sess. Marks'!BB60,IF($K$2='Complete Statement (Sess. Marks'!$BG$2,'Complete Statement (Sess. Marks'!BM60,IF($K$2='Complete Statement (Sess. Marks'!$BR$2,'Complete Statement (Sess. Marks'!BX60,IF($K$2='Complete Statement (Sess. Marks'!$CC$2,'Complete Statement (Sess. Marks'!CI60,"")))))))</f>
        <v>0</v>
      </c>
      <c r="R60" s="97">
        <f>IF($K$2='Complete Statement (Sess. Marks'!$O$2,'Complete Statement (Sess. Marks'!V60,IF($K$2='Complete Statement (Sess. Marks'!$Z$2,'Complete Statement (Sess. Marks'!AG60,IF($K$2='Complete Statement (Sess. Marks'!$AK$2,'Complete Statement (Sess. Marks'!AR60,IF($K$2='Complete Statement (Sess. Marks'!$AV$2,'Complete Statement (Sess. Marks'!BC60,IF($K$2='Complete Statement (Sess. Marks'!$BG$2,'Complete Statement (Sess. Marks'!BN60,IF($K$2='Complete Statement (Sess. Marks'!$BR$2,'Complete Statement (Sess. Marks'!BY60,IF($K$2='Complete Statement (Sess. Marks'!$CC$2,'Complete Statement (Sess. Marks'!CJ60,"")))))))</f>
        <v>0</v>
      </c>
      <c r="S60" s="97">
        <f>IF($K$2='Complete Statement (Sess. Marks'!$O$2,'Complete Statement (Sess. Marks'!W60,IF($K$2='Complete Statement (Sess. Marks'!$Z$2,'Complete Statement (Sess. Marks'!AH60,IF($K$2='Complete Statement (Sess. Marks'!$AK$2,'Complete Statement (Sess. Marks'!AS60,IF($K$2='Complete Statement (Sess. Marks'!$AV$2,'Complete Statement (Sess. Marks'!BD60,IF($K$2='Complete Statement (Sess. Marks'!$BG$2,'Complete Statement (Sess. Marks'!BO60,IF($K$2='Complete Statement (Sess. Marks'!$BR$2,'Complete Statement (Sess. Marks'!BZ60,IF($K$2='Complete Statement (Sess. Marks'!$CC$2,'Complete Statement (Sess. Marks'!CK60,"")))))))</f>
        <v>0</v>
      </c>
      <c r="T60" s="97">
        <f>IF($K$2='Complete Statement (Sess. Marks'!$O$2,'Complete Statement (Sess. Marks'!X60,IF($K$2='Complete Statement (Sess. Marks'!$Z$2,'Complete Statement (Sess. Marks'!AI60,IF($K$2='Complete Statement (Sess. Marks'!$AK$2,'Complete Statement (Sess. Marks'!AT60,IF($K$2='Complete Statement (Sess. Marks'!$AV$2,'Complete Statement (Sess. Marks'!BE60,IF($K$2='Complete Statement (Sess. Marks'!$BG$2,'Complete Statement (Sess. Marks'!BP60,IF($K$2='Complete Statement (Sess. Marks'!$BR$2,'Complete Statement (Sess. Marks'!CA60,IF($K$2='Complete Statement (Sess. Marks'!$CC$2,'Complete Statement (Sess. Marks'!CL60,"")))))))</f>
        <v>0</v>
      </c>
      <c r="U60" s="99">
        <f>IF($K$2='Complete Statement (Sess. Marks'!$O$2,'Complete Statement (Sess. Marks'!Y60,IF($K$2='Complete Statement (Sess. Marks'!$Z$2,'Complete Statement (Sess. Marks'!AJ60,IF($K$2='Complete Statement (Sess. Marks'!$AK$2,'Complete Statement (Sess. Marks'!AU60,IF($K$2='Complete Statement (Sess. Marks'!$AV$2,'Complete Statement (Sess. Marks'!BF60,IF($K$2='Complete Statement (Sess. Marks'!$BG$2,'Complete Statement (Sess. Marks'!BQ60,IF($K$2='Complete Statement (Sess. Marks'!$BR$2,'Complete Statement (Sess. Marks'!CB60,IF($K$2='Complete Statement (Sess. Marks'!$CC$2,'Complete Statement (Sess. Marks'!CM60,"")))))))</f>
        <v>0</v>
      </c>
      <c r="V60" s="662"/>
      <c r="W60" s="163">
        <f>'Complete Statement (Sess. Marks'!DW60</f>
        <v>0</v>
      </c>
      <c r="X60" s="376">
        <f>'Complete Statement (Sess. Marks'!EA60</f>
        <v>0</v>
      </c>
      <c r="Y60" s="156">
        <f>'Complete Statement (Sess. Marks'!EE60</f>
        <v>0</v>
      </c>
      <c r="Z60" s="376">
        <f>'Complete Statement (Sess. Marks'!EI60</f>
        <v>0</v>
      </c>
      <c r="AA60" s="156">
        <f>'Complete Statement (Sess. Marks'!EM60</f>
        <v>0</v>
      </c>
      <c r="AB60" s="378">
        <f>'Complete Statement (Sess. Marks'!EQ60</f>
        <v>0</v>
      </c>
      <c r="AC60" s="372">
        <f>'Complete Statement (Sess. Marks'!EU60</f>
        <v>0</v>
      </c>
      <c r="AD60" s="155">
        <f>'Complete Statement (Sess. Marks'!EV60</f>
        <v>0</v>
      </c>
      <c r="AE60" s="58" t="str">
        <f>'Complete Statement (Sess. Marks'!EW60</f>
        <v>D</v>
      </c>
      <c r="AF60" s="384">
        <f>'Complete Statement (Sess. Marks'!EX60</f>
        <v>0</v>
      </c>
      <c r="AG60" s="385" t="str">
        <f>'Complete Statement (Sess. Marks'!EY60</f>
        <v>E</v>
      </c>
      <c r="AH60" s="57">
        <f>'Complete Statement (Sess. Marks'!EZ60</f>
        <v>0</v>
      </c>
      <c r="AI60" s="157" t="str">
        <f>'Complete Statement (Sess. Marks'!FA60</f>
        <v>E</v>
      </c>
      <c r="AJ60" s="384">
        <f>'Complete Statement (Sess. Marks'!FB60</f>
        <v>0</v>
      </c>
      <c r="AK60" s="389" t="str">
        <f>'Complete Statement (Sess. Marks'!FC60</f>
        <v>E</v>
      </c>
      <c r="AL60" s="57">
        <f>'Complete Statement (Sess. Marks'!FD60</f>
        <v>0</v>
      </c>
      <c r="AM60" s="157" t="str">
        <f>'Complete Statement (Sess. Marks'!FE60</f>
        <v>E</v>
      </c>
      <c r="AN60" s="728"/>
    </row>
    <row r="61" spans="1:40" s="24" customFormat="1" ht="17.25" customHeight="1">
      <c r="A61" s="729"/>
      <c r="B61" s="111">
        <f t="shared" si="0"/>
        <v>0</v>
      </c>
      <c r="C61" s="21">
        <f>'Marks Entry'!D63</f>
        <v>0</v>
      </c>
      <c r="D61" s="21">
        <f>'Marks Entry'!E63</f>
        <v>0</v>
      </c>
      <c r="E61" s="132" t="str">
        <f>'Marks Entry'!F63</f>
        <v/>
      </c>
      <c r="F61" s="21">
        <f>'Marks Entry'!G63</f>
        <v>0</v>
      </c>
      <c r="G61" s="21">
        <f>'Marks Entry'!H63</f>
        <v>0</v>
      </c>
      <c r="H61" s="21">
        <f>'Marks Entry'!I63</f>
        <v>0</v>
      </c>
      <c r="I61" s="21">
        <f>'Marks Entry'!J63</f>
        <v>0</v>
      </c>
      <c r="J61" s="113">
        <f>'Marks Entry'!K63</f>
        <v>0</v>
      </c>
      <c r="K61" s="98">
        <f>IF($K$2='Complete Statement (Sess. Marks'!$O$2,'Complete Statement (Sess. Marks'!O61,IF($K$2='Complete Statement (Sess. Marks'!$Z$2,'Complete Statement (Sess. Marks'!Z61,IF($K$2='Complete Statement (Sess. Marks'!$AK$2,'Complete Statement (Sess. Marks'!AK61,IF($K$2='Complete Statement (Sess. Marks'!$AV$2,'Complete Statement (Sess. Marks'!AV61,IF($K$2='Complete Statement (Sess. Marks'!$BG$2,'Complete Statement (Sess. Marks'!BG61,IF($K$2='Complete Statement (Sess. Marks'!$BR$2,'Complete Statement (Sess. Marks'!BR61,IF($K$2='Complete Statement (Sess. Marks'!$CC$2,'Complete Statement (Sess. Marks'!CC61,"")))))))</f>
        <v>0</v>
      </c>
      <c r="L61" s="97">
        <f>IF($K$2='Complete Statement (Sess. Marks'!$O$2,'Complete Statement (Sess. Marks'!P61,IF($K$2='Complete Statement (Sess. Marks'!$Z$2,'Complete Statement (Sess. Marks'!AA61,IF($K$2='Complete Statement (Sess. Marks'!$AK$2,'Complete Statement (Sess. Marks'!AL61,IF($K$2='Complete Statement (Sess. Marks'!$AV$2,'Complete Statement (Sess. Marks'!AW61,IF($K$2='Complete Statement (Sess. Marks'!$BG$2,'Complete Statement (Sess. Marks'!BH61,IF($K$2='Complete Statement (Sess. Marks'!$BR$2,'Complete Statement (Sess. Marks'!BS61,IF($K$2='Complete Statement (Sess. Marks'!$CC$2,'Complete Statement (Sess. Marks'!CD61,"")))))))</f>
        <v>0</v>
      </c>
      <c r="M61" s="97">
        <f>IF($K$2='Complete Statement (Sess. Marks'!$O$2,'Complete Statement (Sess. Marks'!Q61,IF($K$2='Complete Statement (Sess. Marks'!$Z$2,'Complete Statement (Sess. Marks'!AB61,IF($K$2='Complete Statement (Sess. Marks'!$AK$2,'Complete Statement (Sess. Marks'!AM61,IF($K$2='Complete Statement (Sess. Marks'!$AV$2,'Complete Statement (Sess. Marks'!AX61,IF($K$2='Complete Statement (Sess. Marks'!$BG$2,'Complete Statement (Sess. Marks'!BI61,IF($K$2='Complete Statement (Sess. Marks'!$BR$2,'Complete Statement (Sess. Marks'!BT61,IF($K$2='Complete Statement (Sess. Marks'!$CC$2,'Complete Statement (Sess. Marks'!CE61,"")))))))</f>
        <v>0</v>
      </c>
      <c r="N61" s="97">
        <f>IF($K$2='Complete Statement (Sess. Marks'!$O$2,'Complete Statement (Sess. Marks'!R61,IF($K$2='Complete Statement (Sess. Marks'!$Z$2,'Complete Statement (Sess. Marks'!AC61,IF($K$2='Complete Statement (Sess. Marks'!$AK$2,'Complete Statement (Sess. Marks'!AN61,IF($K$2='Complete Statement (Sess. Marks'!$AV$2,'Complete Statement (Sess. Marks'!AY61,IF($K$2='Complete Statement (Sess. Marks'!$BG$2,'Complete Statement (Sess. Marks'!BJ61,IF($K$2='Complete Statement (Sess. Marks'!$BR$2,'Complete Statement (Sess. Marks'!BU61,IF($K$2='Complete Statement (Sess. Marks'!$CC$2,'Complete Statement (Sess. Marks'!CF61,"")))))))</f>
        <v>0</v>
      </c>
      <c r="O61" s="97">
        <f>IF($K$2='Complete Statement (Sess. Marks'!$O$2,'Complete Statement (Sess. Marks'!S61,IF($K$2='Complete Statement (Sess. Marks'!$Z$2,'Complete Statement (Sess. Marks'!AD61,IF($K$2='Complete Statement (Sess. Marks'!$AK$2,'Complete Statement (Sess. Marks'!AO61,IF($K$2='Complete Statement (Sess. Marks'!$AV$2,'Complete Statement (Sess. Marks'!AZ61,IF($K$2='Complete Statement (Sess. Marks'!$BG$2,'Complete Statement (Sess. Marks'!BK61,IF($K$2='Complete Statement (Sess. Marks'!$BR$2,'Complete Statement (Sess. Marks'!BV61,IF($K$2='Complete Statement (Sess. Marks'!$CC$2,'Complete Statement (Sess. Marks'!CG61,"")))))))</f>
        <v>0</v>
      </c>
      <c r="P61" s="97">
        <f>IF($K$2='Complete Statement (Sess. Marks'!$O$2,'Complete Statement (Sess. Marks'!T61,IF($K$2='Complete Statement (Sess. Marks'!$Z$2,'Complete Statement (Sess. Marks'!AE61,IF($K$2='Complete Statement (Sess. Marks'!$AK$2,'Complete Statement (Sess. Marks'!AP61,IF($K$2='Complete Statement (Sess. Marks'!$AV$2,'Complete Statement (Sess. Marks'!BA61,IF($K$2='Complete Statement (Sess. Marks'!$BG$2,'Complete Statement (Sess. Marks'!BL61,IF($K$2='Complete Statement (Sess. Marks'!$BR$2,'Complete Statement (Sess. Marks'!BW61,IF($K$2='Complete Statement (Sess. Marks'!$CC$2,'Complete Statement (Sess. Marks'!CH61,"")))))))</f>
        <v>0</v>
      </c>
      <c r="Q61" s="97">
        <f>IF($K$2='Complete Statement (Sess. Marks'!$O$2,'Complete Statement (Sess. Marks'!U61,IF($K$2='Complete Statement (Sess. Marks'!$Z$2,'Complete Statement (Sess. Marks'!AF61,IF($K$2='Complete Statement (Sess. Marks'!$AK$2,'Complete Statement (Sess. Marks'!AQ61,IF($K$2='Complete Statement (Sess. Marks'!$AV$2,'Complete Statement (Sess. Marks'!BB61,IF($K$2='Complete Statement (Sess. Marks'!$BG$2,'Complete Statement (Sess. Marks'!BM61,IF($K$2='Complete Statement (Sess. Marks'!$BR$2,'Complete Statement (Sess. Marks'!BX61,IF($K$2='Complete Statement (Sess. Marks'!$CC$2,'Complete Statement (Sess. Marks'!CI61,"")))))))</f>
        <v>0</v>
      </c>
      <c r="R61" s="97">
        <f>IF($K$2='Complete Statement (Sess. Marks'!$O$2,'Complete Statement (Sess. Marks'!V61,IF($K$2='Complete Statement (Sess. Marks'!$Z$2,'Complete Statement (Sess. Marks'!AG61,IF($K$2='Complete Statement (Sess. Marks'!$AK$2,'Complete Statement (Sess. Marks'!AR61,IF($K$2='Complete Statement (Sess. Marks'!$AV$2,'Complete Statement (Sess. Marks'!BC61,IF($K$2='Complete Statement (Sess. Marks'!$BG$2,'Complete Statement (Sess. Marks'!BN61,IF($K$2='Complete Statement (Sess. Marks'!$BR$2,'Complete Statement (Sess. Marks'!BY61,IF($K$2='Complete Statement (Sess. Marks'!$CC$2,'Complete Statement (Sess. Marks'!CJ61,"")))))))</f>
        <v>0</v>
      </c>
      <c r="S61" s="97">
        <f>IF($K$2='Complete Statement (Sess. Marks'!$O$2,'Complete Statement (Sess. Marks'!W61,IF($K$2='Complete Statement (Sess. Marks'!$Z$2,'Complete Statement (Sess. Marks'!AH61,IF($K$2='Complete Statement (Sess. Marks'!$AK$2,'Complete Statement (Sess. Marks'!AS61,IF($K$2='Complete Statement (Sess. Marks'!$AV$2,'Complete Statement (Sess. Marks'!BD61,IF($K$2='Complete Statement (Sess. Marks'!$BG$2,'Complete Statement (Sess. Marks'!BO61,IF($K$2='Complete Statement (Sess. Marks'!$BR$2,'Complete Statement (Sess. Marks'!BZ61,IF($K$2='Complete Statement (Sess. Marks'!$CC$2,'Complete Statement (Sess. Marks'!CK61,"")))))))</f>
        <v>0</v>
      </c>
      <c r="T61" s="97">
        <f>IF($K$2='Complete Statement (Sess. Marks'!$O$2,'Complete Statement (Sess. Marks'!X61,IF($K$2='Complete Statement (Sess. Marks'!$Z$2,'Complete Statement (Sess. Marks'!AI61,IF($K$2='Complete Statement (Sess. Marks'!$AK$2,'Complete Statement (Sess. Marks'!AT61,IF($K$2='Complete Statement (Sess. Marks'!$AV$2,'Complete Statement (Sess. Marks'!BE61,IF($K$2='Complete Statement (Sess. Marks'!$BG$2,'Complete Statement (Sess. Marks'!BP61,IF($K$2='Complete Statement (Sess. Marks'!$BR$2,'Complete Statement (Sess. Marks'!CA61,IF($K$2='Complete Statement (Sess. Marks'!$CC$2,'Complete Statement (Sess. Marks'!CL61,"")))))))</f>
        <v>0</v>
      </c>
      <c r="U61" s="99">
        <f>IF($K$2='Complete Statement (Sess. Marks'!$O$2,'Complete Statement (Sess. Marks'!Y61,IF($K$2='Complete Statement (Sess. Marks'!$Z$2,'Complete Statement (Sess. Marks'!AJ61,IF($K$2='Complete Statement (Sess. Marks'!$AK$2,'Complete Statement (Sess. Marks'!AU61,IF($K$2='Complete Statement (Sess. Marks'!$AV$2,'Complete Statement (Sess. Marks'!BF61,IF($K$2='Complete Statement (Sess. Marks'!$BG$2,'Complete Statement (Sess. Marks'!BQ61,IF($K$2='Complete Statement (Sess. Marks'!$BR$2,'Complete Statement (Sess. Marks'!CB61,IF($K$2='Complete Statement (Sess. Marks'!$CC$2,'Complete Statement (Sess. Marks'!CM61,"")))))))</f>
        <v>0</v>
      </c>
      <c r="V61" s="662"/>
      <c r="W61" s="163">
        <f>'Complete Statement (Sess. Marks'!DW61</f>
        <v>0</v>
      </c>
      <c r="X61" s="376">
        <f>'Complete Statement (Sess. Marks'!EA61</f>
        <v>0</v>
      </c>
      <c r="Y61" s="156">
        <f>'Complete Statement (Sess. Marks'!EE61</f>
        <v>0</v>
      </c>
      <c r="Z61" s="376">
        <f>'Complete Statement (Sess. Marks'!EI61</f>
        <v>0</v>
      </c>
      <c r="AA61" s="156">
        <f>'Complete Statement (Sess. Marks'!EM61</f>
        <v>0</v>
      </c>
      <c r="AB61" s="378">
        <f>'Complete Statement (Sess. Marks'!EQ61</f>
        <v>0</v>
      </c>
      <c r="AC61" s="372">
        <f>'Complete Statement (Sess. Marks'!EU61</f>
        <v>0</v>
      </c>
      <c r="AD61" s="155">
        <f>'Complete Statement (Sess. Marks'!EV61</f>
        <v>0</v>
      </c>
      <c r="AE61" s="58" t="str">
        <f>'Complete Statement (Sess. Marks'!EW61</f>
        <v>D</v>
      </c>
      <c r="AF61" s="384">
        <f>'Complete Statement (Sess. Marks'!EX61</f>
        <v>0</v>
      </c>
      <c r="AG61" s="385" t="str">
        <f>'Complete Statement (Sess. Marks'!EY61</f>
        <v>E</v>
      </c>
      <c r="AH61" s="57">
        <f>'Complete Statement (Sess. Marks'!EZ61</f>
        <v>0</v>
      </c>
      <c r="AI61" s="157" t="str">
        <f>'Complete Statement (Sess. Marks'!FA61</f>
        <v>E</v>
      </c>
      <c r="AJ61" s="384">
        <f>'Complete Statement (Sess. Marks'!FB61</f>
        <v>0</v>
      </c>
      <c r="AK61" s="389" t="str">
        <f>'Complete Statement (Sess. Marks'!FC61</f>
        <v>E</v>
      </c>
      <c r="AL61" s="57">
        <f>'Complete Statement (Sess. Marks'!FD61</f>
        <v>0</v>
      </c>
      <c r="AM61" s="157" t="str">
        <f>'Complete Statement (Sess. Marks'!FE61</f>
        <v>E</v>
      </c>
      <c r="AN61" s="728"/>
    </row>
    <row r="62" spans="1:40" s="24" customFormat="1" ht="17.25" customHeight="1">
      <c r="A62" s="729"/>
      <c r="B62" s="111">
        <f t="shared" si="0"/>
        <v>0</v>
      </c>
      <c r="C62" s="21">
        <f>'Marks Entry'!D64</f>
        <v>0</v>
      </c>
      <c r="D62" s="21">
        <f>'Marks Entry'!E64</f>
        <v>0</v>
      </c>
      <c r="E62" s="132" t="str">
        <f>'Marks Entry'!F64</f>
        <v/>
      </c>
      <c r="F62" s="21">
        <f>'Marks Entry'!G64</f>
        <v>0</v>
      </c>
      <c r="G62" s="21">
        <f>'Marks Entry'!H64</f>
        <v>0</v>
      </c>
      <c r="H62" s="21">
        <f>'Marks Entry'!I64</f>
        <v>0</v>
      </c>
      <c r="I62" s="21">
        <f>'Marks Entry'!J64</f>
        <v>0</v>
      </c>
      <c r="J62" s="113">
        <f>'Marks Entry'!K64</f>
        <v>0</v>
      </c>
      <c r="K62" s="98">
        <f>IF($K$2='Complete Statement (Sess. Marks'!$O$2,'Complete Statement (Sess. Marks'!O62,IF($K$2='Complete Statement (Sess. Marks'!$Z$2,'Complete Statement (Sess. Marks'!Z62,IF($K$2='Complete Statement (Sess. Marks'!$AK$2,'Complete Statement (Sess. Marks'!AK62,IF($K$2='Complete Statement (Sess. Marks'!$AV$2,'Complete Statement (Sess. Marks'!AV62,IF($K$2='Complete Statement (Sess. Marks'!$BG$2,'Complete Statement (Sess. Marks'!BG62,IF($K$2='Complete Statement (Sess. Marks'!$BR$2,'Complete Statement (Sess. Marks'!BR62,IF($K$2='Complete Statement (Sess. Marks'!$CC$2,'Complete Statement (Sess. Marks'!CC62,"")))))))</f>
        <v>0</v>
      </c>
      <c r="L62" s="97">
        <f>IF($K$2='Complete Statement (Sess. Marks'!$O$2,'Complete Statement (Sess. Marks'!P62,IF($K$2='Complete Statement (Sess. Marks'!$Z$2,'Complete Statement (Sess. Marks'!AA62,IF($K$2='Complete Statement (Sess. Marks'!$AK$2,'Complete Statement (Sess. Marks'!AL62,IF($K$2='Complete Statement (Sess. Marks'!$AV$2,'Complete Statement (Sess. Marks'!AW62,IF($K$2='Complete Statement (Sess. Marks'!$BG$2,'Complete Statement (Sess. Marks'!BH62,IF($K$2='Complete Statement (Sess. Marks'!$BR$2,'Complete Statement (Sess. Marks'!BS62,IF($K$2='Complete Statement (Sess. Marks'!$CC$2,'Complete Statement (Sess. Marks'!CD62,"")))))))</f>
        <v>0</v>
      </c>
      <c r="M62" s="97">
        <f>IF($K$2='Complete Statement (Sess. Marks'!$O$2,'Complete Statement (Sess. Marks'!Q62,IF($K$2='Complete Statement (Sess. Marks'!$Z$2,'Complete Statement (Sess. Marks'!AB62,IF($K$2='Complete Statement (Sess. Marks'!$AK$2,'Complete Statement (Sess. Marks'!AM62,IF($K$2='Complete Statement (Sess. Marks'!$AV$2,'Complete Statement (Sess. Marks'!AX62,IF($K$2='Complete Statement (Sess. Marks'!$BG$2,'Complete Statement (Sess. Marks'!BI62,IF($K$2='Complete Statement (Sess. Marks'!$BR$2,'Complete Statement (Sess. Marks'!BT62,IF($K$2='Complete Statement (Sess. Marks'!$CC$2,'Complete Statement (Sess. Marks'!CE62,"")))))))</f>
        <v>0</v>
      </c>
      <c r="N62" s="97">
        <f>IF($K$2='Complete Statement (Sess. Marks'!$O$2,'Complete Statement (Sess. Marks'!R62,IF($K$2='Complete Statement (Sess. Marks'!$Z$2,'Complete Statement (Sess. Marks'!AC62,IF($K$2='Complete Statement (Sess. Marks'!$AK$2,'Complete Statement (Sess. Marks'!AN62,IF($K$2='Complete Statement (Sess. Marks'!$AV$2,'Complete Statement (Sess. Marks'!AY62,IF($K$2='Complete Statement (Sess. Marks'!$BG$2,'Complete Statement (Sess. Marks'!BJ62,IF($K$2='Complete Statement (Sess. Marks'!$BR$2,'Complete Statement (Sess. Marks'!BU62,IF($K$2='Complete Statement (Sess. Marks'!$CC$2,'Complete Statement (Sess. Marks'!CF62,"")))))))</f>
        <v>0</v>
      </c>
      <c r="O62" s="97">
        <f>IF($K$2='Complete Statement (Sess. Marks'!$O$2,'Complete Statement (Sess. Marks'!S62,IF($K$2='Complete Statement (Sess. Marks'!$Z$2,'Complete Statement (Sess. Marks'!AD62,IF($K$2='Complete Statement (Sess. Marks'!$AK$2,'Complete Statement (Sess. Marks'!AO62,IF($K$2='Complete Statement (Sess. Marks'!$AV$2,'Complete Statement (Sess. Marks'!AZ62,IF($K$2='Complete Statement (Sess. Marks'!$BG$2,'Complete Statement (Sess. Marks'!BK62,IF($K$2='Complete Statement (Sess. Marks'!$BR$2,'Complete Statement (Sess. Marks'!BV62,IF($K$2='Complete Statement (Sess. Marks'!$CC$2,'Complete Statement (Sess. Marks'!CG62,"")))))))</f>
        <v>0</v>
      </c>
      <c r="P62" s="97">
        <f>IF($K$2='Complete Statement (Sess. Marks'!$O$2,'Complete Statement (Sess. Marks'!T62,IF($K$2='Complete Statement (Sess. Marks'!$Z$2,'Complete Statement (Sess. Marks'!AE62,IF($K$2='Complete Statement (Sess. Marks'!$AK$2,'Complete Statement (Sess. Marks'!AP62,IF($K$2='Complete Statement (Sess. Marks'!$AV$2,'Complete Statement (Sess. Marks'!BA62,IF($K$2='Complete Statement (Sess. Marks'!$BG$2,'Complete Statement (Sess. Marks'!BL62,IF($K$2='Complete Statement (Sess. Marks'!$BR$2,'Complete Statement (Sess. Marks'!BW62,IF($K$2='Complete Statement (Sess. Marks'!$CC$2,'Complete Statement (Sess. Marks'!CH62,"")))))))</f>
        <v>0</v>
      </c>
      <c r="Q62" s="97">
        <f>IF($K$2='Complete Statement (Sess. Marks'!$O$2,'Complete Statement (Sess. Marks'!U62,IF($K$2='Complete Statement (Sess. Marks'!$Z$2,'Complete Statement (Sess. Marks'!AF62,IF($K$2='Complete Statement (Sess. Marks'!$AK$2,'Complete Statement (Sess. Marks'!AQ62,IF($K$2='Complete Statement (Sess. Marks'!$AV$2,'Complete Statement (Sess. Marks'!BB62,IF($K$2='Complete Statement (Sess. Marks'!$BG$2,'Complete Statement (Sess. Marks'!BM62,IF($K$2='Complete Statement (Sess. Marks'!$BR$2,'Complete Statement (Sess. Marks'!BX62,IF($K$2='Complete Statement (Sess. Marks'!$CC$2,'Complete Statement (Sess. Marks'!CI62,"")))))))</f>
        <v>0</v>
      </c>
      <c r="R62" s="97">
        <f>IF($K$2='Complete Statement (Sess. Marks'!$O$2,'Complete Statement (Sess. Marks'!V62,IF($K$2='Complete Statement (Sess. Marks'!$Z$2,'Complete Statement (Sess. Marks'!AG62,IF($K$2='Complete Statement (Sess. Marks'!$AK$2,'Complete Statement (Sess. Marks'!AR62,IF($K$2='Complete Statement (Sess. Marks'!$AV$2,'Complete Statement (Sess. Marks'!BC62,IF($K$2='Complete Statement (Sess. Marks'!$BG$2,'Complete Statement (Sess. Marks'!BN62,IF($K$2='Complete Statement (Sess. Marks'!$BR$2,'Complete Statement (Sess. Marks'!BY62,IF($K$2='Complete Statement (Sess. Marks'!$CC$2,'Complete Statement (Sess. Marks'!CJ62,"")))))))</f>
        <v>0</v>
      </c>
      <c r="S62" s="97">
        <f>IF($K$2='Complete Statement (Sess. Marks'!$O$2,'Complete Statement (Sess. Marks'!W62,IF($K$2='Complete Statement (Sess. Marks'!$Z$2,'Complete Statement (Sess. Marks'!AH62,IF($K$2='Complete Statement (Sess. Marks'!$AK$2,'Complete Statement (Sess. Marks'!AS62,IF($K$2='Complete Statement (Sess. Marks'!$AV$2,'Complete Statement (Sess. Marks'!BD62,IF($K$2='Complete Statement (Sess. Marks'!$BG$2,'Complete Statement (Sess. Marks'!BO62,IF($K$2='Complete Statement (Sess. Marks'!$BR$2,'Complete Statement (Sess. Marks'!BZ62,IF($K$2='Complete Statement (Sess. Marks'!$CC$2,'Complete Statement (Sess. Marks'!CK62,"")))))))</f>
        <v>0</v>
      </c>
      <c r="T62" s="97">
        <f>IF($K$2='Complete Statement (Sess. Marks'!$O$2,'Complete Statement (Sess. Marks'!X62,IF($K$2='Complete Statement (Sess. Marks'!$Z$2,'Complete Statement (Sess. Marks'!AI62,IF($K$2='Complete Statement (Sess. Marks'!$AK$2,'Complete Statement (Sess. Marks'!AT62,IF($K$2='Complete Statement (Sess. Marks'!$AV$2,'Complete Statement (Sess. Marks'!BE62,IF($K$2='Complete Statement (Sess. Marks'!$BG$2,'Complete Statement (Sess. Marks'!BP62,IF($K$2='Complete Statement (Sess. Marks'!$BR$2,'Complete Statement (Sess. Marks'!CA62,IF($K$2='Complete Statement (Sess. Marks'!$CC$2,'Complete Statement (Sess. Marks'!CL62,"")))))))</f>
        <v>0</v>
      </c>
      <c r="U62" s="99">
        <f>IF($K$2='Complete Statement (Sess. Marks'!$O$2,'Complete Statement (Sess. Marks'!Y62,IF($K$2='Complete Statement (Sess. Marks'!$Z$2,'Complete Statement (Sess. Marks'!AJ62,IF($K$2='Complete Statement (Sess. Marks'!$AK$2,'Complete Statement (Sess. Marks'!AU62,IF($K$2='Complete Statement (Sess. Marks'!$AV$2,'Complete Statement (Sess. Marks'!BF62,IF($K$2='Complete Statement (Sess. Marks'!$BG$2,'Complete Statement (Sess. Marks'!BQ62,IF($K$2='Complete Statement (Sess. Marks'!$BR$2,'Complete Statement (Sess. Marks'!CB62,IF($K$2='Complete Statement (Sess. Marks'!$CC$2,'Complete Statement (Sess. Marks'!CM62,"")))))))</f>
        <v>0</v>
      </c>
      <c r="V62" s="662"/>
      <c r="W62" s="163">
        <f>'Complete Statement (Sess. Marks'!DW62</f>
        <v>0</v>
      </c>
      <c r="X62" s="376">
        <f>'Complete Statement (Sess. Marks'!EA62</f>
        <v>0</v>
      </c>
      <c r="Y62" s="156">
        <f>'Complete Statement (Sess. Marks'!EE62</f>
        <v>0</v>
      </c>
      <c r="Z62" s="376">
        <f>'Complete Statement (Sess. Marks'!EI62</f>
        <v>0</v>
      </c>
      <c r="AA62" s="156">
        <f>'Complete Statement (Sess. Marks'!EM62</f>
        <v>0</v>
      </c>
      <c r="AB62" s="378">
        <f>'Complete Statement (Sess. Marks'!EQ62</f>
        <v>0</v>
      </c>
      <c r="AC62" s="372">
        <f>'Complete Statement (Sess. Marks'!EU62</f>
        <v>0</v>
      </c>
      <c r="AD62" s="155">
        <f>'Complete Statement (Sess. Marks'!EV62</f>
        <v>0</v>
      </c>
      <c r="AE62" s="58" t="str">
        <f>'Complete Statement (Sess. Marks'!EW62</f>
        <v>D</v>
      </c>
      <c r="AF62" s="384">
        <f>'Complete Statement (Sess. Marks'!EX62</f>
        <v>0</v>
      </c>
      <c r="AG62" s="385" t="str">
        <f>'Complete Statement (Sess. Marks'!EY62</f>
        <v>E</v>
      </c>
      <c r="AH62" s="57">
        <f>'Complete Statement (Sess. Marks'!EZ62</f>
        <v>0</v>
      </c>
      <c r="AI62" s="157" t="str">
        <f>'Complete Statement (Sess. Marks'!FA62</f>
        <v>E</v>
      </c>
      <c r="AJ62" s="384">
        <f>'Complete Statement (Sess. Marks'!FB62</f>
        <v>0</v>
      </c>
      <c r="AK62" s="389" t="str">
        <f>'Complete Statement (Sess. Marks'!FC62</f>
        <v>E</v>
      </c>
      <c r="AL62" s="57">
        <f>'Complete Statement (Sess. Marks'!FD62</f>
        <v>0</v>
      </c>
      <c r="AM62" s="157" t="str">
        <f>'Complete Statement (Sess. Marks'!FE62</f>
        <v>E</v>
      </c>
      <c r="AN62" s="728"/>
    </row>
    <row r="63" spans="1:40" s="24" customFormat="1" ht="17.25" customHeight="1">
      <c r="A63" s="729"/>
      <c r="B63" s="111">
        <f t="shared" si="0"/>
        <v>0</v>
      </c>
      <c r="C63" s="21">
        <f>'Marks Entry'!D65</f>
        <v>0</v>
      </c>
      <c r="D63" s="21">
        <f>'Marks Entry'!E65</f>
        <v>0</v>
      </c>
      <c r="E63" s="132" t="str">
        <f>'Marks Entry'!F65</f>
        <v/>
      </c>
      <c r="F63" s="21">
        <f>'Marks Entry'!G65</f>
        <v>0</v>
      </c>
      <c r="G63" s="21">
        <f>'Marks Entry'!H65</f>
        <v>0</v>
      </c>
      <c r="H63" s="21">
        <f>'Marks Entry'!I65</f>
        <v>0</v>
      </c>
      <c r="I63" s="21">
        <f>'Marks Entry'!J65</f>
        <v>0</v>
      </c>
      <c r="J63" s="113">
        <f>'Marks Entry'!K65</f>
        <v>0</v>
      </c>
      <c r="K63" s="98">
        <f>IF($K$2='Complete Statement (Sess. Marks'!$O$2,'Complete Statement (Sess. Marks'!O63,IF($K$2='Complete Statement (Sess. Marks'!$Z$2,'Complete Statement (Sess. Marks'!Z63,IF($K$2='Complete Statement (Sess. Marks'!$AK$2,'Complete Statement (Sess. Marks'!AK63,IF($K$2='Complete Statement (Sess. Marks'!$AV$2,'Complete Statement (Sess. Marks'!AV63,IF($K$2='Complete Statement (Sess. Marks'!$BG$2,'Complete Statement (Sess. Marks'!BG63,IF($K$2='Complete Statement (Sess. Marks'!$BR$2,'Complete Statement (Sess. Marks'!BR63,IF($K$2='Complete Statement (Sess. Marks'!$CC$2,'Complete Statement (Sess. Marks'!CC63,"")))))))</f>
        <v>0</v>
      </c>
      <c r="L63" s="97">
        <f>IF($K$2='Complete Statement (Sess. Marks'!$O$2,'Complete Statement (Sess. Marks'!P63,IF($K$2='Complete Statement (Sess. Marks'!$Z$2,'Complete Statement (Sess. Marks'!AA63,IF($K$2='Complete Statement (Sess. Marks'!$AK$2,'Complete Statement (Sess. Marks'!AL63,IF($K$2='Complete Statement (Sess. Marks'!$AV$2,'Complete Statement (Sess. Marks'!AW63,IF($K$2='Complete Statement (Sess. Marks'!$BG$2,'Complete Statement (Sess. Marks'!BH63,IF($K$2='Complete Statement (Sess. Marks'!$BR$2,'Complete Statement (Sess. Marks'!BS63,IF($K$2='Complete Statement (Sess. Marks'!$CC$2,'Complete Statement (Sess. Marks'!CD63,"")))))))</f>
        <v>0</v>
      </c>
      <c r="M63" s="97">
        <f>IF($K$2='Complete Statement (Sess. Marks'!$O$2,'Complete Statement (Sess. Marks'!Q63,IF($K$2='Complete Statement (Sess. Marks'!$Z$2,'Complete Statement (Sess. Marks'!AB63,IF($K$2='Complete Statement (Sess. Marks'!$AK$2,'Complete Statement (Sess. Marks'!AM63,IF($K$2='Complete Statement (Sess. Marks'!$AV$2,'Complete Statement (Sess. Marks'!AX63,IF($K$2='Complete Statement (Sess. Marks'!$BG$2,'Complete Statement (Sess. Marks'!BI63,IF($K$2='Complete Statement (Sess. Marks'!$BR$2,'Complete Statement (Sess. Marks'!BT63,IF($K$2='Complete Statement (Sess. Marks'!$CC$2,'Complete Statement (Sess. Marks'!CE63,"")))))))</f>
        <v>0</v>
      </c>
      <c r="N63" s="97">
        <f>IF($K$2='Complete Statement (Sess. Marks'!$O$2,'Complete Statement (Sess. Marks'!R63,IF($K$2='Complete Statement (Sess. Marks'!$Z$2,'Complete Statement (Sess. Marks'!AC63,IF($K$2='Complete Statement (Sess. Marks'!$AK$2,'Complete Statement (Sess. Marks'!AN63,IF($K$2='Complete Statement (Sess. Marks'!$AV$2,'Complete Statement (Sess. Marks'!AY63,IF($K$2='Complete Statement (Sess. Marks'!$BG$2,'Complete Statement (Sess. Marks'!BJ63,IF($K$2='Complete Statement (Sess. Marks'!$BR$2,'Complete Statement (Sess. Marks'!BU63,IF($K$2='Complete Statement (Sess. Marks'!$CC$2,'Complete Statement (Sess. Marks'!CF63,"")))))))</f>
        <v>0</v>
      </c>
      <c r="O63" s="97">
        <f>IF($K$2='Complete Statement (Sess. Marks'!$O$2,'Complete Statement (Sess. Marks'!S63,IF($K$2='Complete Statement (Sess. Marks'!$Z$2,'Complete Statement (Sess. Marks'!AD63,IF($K$2='Complete Statement (Sess. Marks'!$AK$2,'Complete Statement (Sess. Marks'!AO63,IF($K$2='Complete Statement (Sess. Marks'!$AV$2,'Complete Statement (Sess. Marks'!AZ63,IF($K$2='Complete Statement (Sess. Marks'!$BG$2,'Complete Statement (Sess. Marks'!BK63,IF($K$2='Complete Statement (Sess. Marks'!$BR$2,'Complete Statement (Sess. Marks'!BV63,IF($K$2='Complete Statement (Sess. Marks'!$CC$2,'Complete Statement (Sess. Marks'!CG63,"")))))))</f>
        <v>0</v>
      </c>
      <c r="P63" s="97">
        <f>IF($K$2='Complete Statement (Sess. Marks'!$O$2,'Complete Statement (Sess. Marks'!T63,IF($K$2='Complete Statement (Sess. Marks'!$Z$2,'Complete Statement (Sess. Marks'!AE63,IF($K$2='Complete Statement (Sess. Marks'!$AK$2,'Complete Statement (Sess. Marks'!AP63,IF($K$2='Complete Statement (Sess. Marks'!$AV$2,'Complete Statement (Sess. Marks'!BA63,IF($K$2='Complete Statement (Sess. Marks'!$BG$2,'Complete Statement (Sess. Marks'!BL63,IF($K$2='Complete Statement (Sess. Marks'!$BR$2,'Complete Statement (Sess. Marks'!BW63,IF($K$2='Complete Statement (Sess. Marks'!$CC$2,'Complete Statement (Sess. Marks'!CH63,"")))))))</f>
        <v>0</v>
      </c>
      <c r="Q63" s="97">
        <f>IF($K$2='Complete Statement (Sess. Marks'!$O$2,'Complete Statement (Sess. Marks'!U63,IF($K$2='Complete Statement (Sess. Marks'!$Z$2,'Complete Statement (Sess. Marks'!AF63,IF($K$2='Complete Statement (Sess. Marks'!$AK$2,'Complete Statement (Sess. Marks'!AQ63,IF($K$2='Complete Statement (Sess. Marks'!$AV$2,'Complete Statement (Sess. Marks'!BB63,IF($K$2='Complete Statement (Sess. Marks'!$BG$2,'Complete Statement (Sess. Marks'!BM63,IF($K$2='Complete Statement (Sess. Marks'!$BR$2,'Complete Statement (Sess. Marks'!BX63,IF($K$2='Complete Statement (Sess. Marks'!$CC$2,'Complete Statement (Sess. Marks'!CI63,"")))))))</f>
        <v>0</v>
      </c>
      <c r="R63" s="97">
        <f>IF($K$2='Complete Statement (Sess. Marks'!$O$2,'Complete Statement (Sess. Marks'!V63,IF($K$2='Complete Statement (Sess. Marks'!$Z$2,'Complete Statement (Sess. Marks'!AG63,IF($K$2='Complete Statement (Sess. Marks'!$AK$2,'Complete Statement (Sess. Marks'!AR63,IF($K$2='Complete Statement (Sess. Marks'!$AV$2,'Complete Statement (Sess. Marks'!BC63,IF($K$2='Complete Statement (Sess. Marks'!$BG$2,'Complete Statement (Sess. Marks'!BN63,IF($K$2='Complete Statement (Sess. Marks'!$BR$2,'Complete Statement (Sess. Marks'!BY63,IF($K$2='Complete Statement (Sess. Marks'!$CC$2,'Complete Statement (Sess. Marks'!CJ63,"")))))))</f>
        <v>0</v>
      </c>
      <c r="S63" s="97">
        <f>IF($K$2='Complete Statement (Sess. Marks'!$O$2,'Complete Statement (Sess. Marks'!W63,IF($K$2='Complete Statement (Sess. Marks'!$Z$2,'Complete Statement (Sess. Marks'!AH63,IF($K$2='Complete Statement (Sess. Marks'!$AK$2,'Complete Statement (Sess. Marks'!AS63,IF($K$2='Complete Statement (Sess. Marks'!$AV$2,'Complete Statement (Sess. Marks'!BD63,IF($K$2='Complete Statement (Sess. Marks'!$BG$2,'Complete Statement (Sess. Marks'!BO63,IF($K$2='Complete Statement (Sess. Marks'!$BR$2,'Complete Statement (Sess. Marks'!BZ63,IF($K$2='Complete Statement (Sess. Marks'!$CC$2,'Complete Statement (Sess. Marks'!CK63,"")))))))</f>
        <v>0</v>
      </c>
      <c r="T63" s="97">
        <f>IF($K$2='Complete Statement (Sess. Marks'!$O$2,'Complete Statement (Sess. Marks'!X63,IF($K$2='Complete Statement (Sess. Marks'!$Z$2,'Complete Statement (Sess. Marks'!AI63,IF($K$2='Complete Statement (Sess. Marks'!$AK$2,'Complete Statement (Sess. Marks'!AT63,IF($K$2='Complete Statement (Sess. Marks'!$AV$2,'Complete Statement (Sess. Marks'!BE63,IF($K$2='Complete Statement (Sess. Marks'!$BG$2,'Complete Statement (Sess. Marks'!BP63,IF($K$2='Complete Statement (Sess. Marks'!$BR$2,'Complete Statement (Sess. Marks'!CA63,IF($K$2='Complete Statement (Sess. Marks'!$CC$2,'Complete Statement (Sess. Marks'!CL63,"")))))))</f>
        <v>0</v>
      </c>
      <c r="U63" s="99">
        <f>IF($K$2='Complete Statement (Sess. Marks'!$O$2,'Complete Statement (Sess. Marks'!Y63,IF($K$2='Complete Statement (Sess. Marks'!$Z$2,'Complete Statement (Sess. Marks'!AJ63,IF($K$2='Complete Statement (Sess. Marks'!$AK$2,'Complete Statement (Sess. Marks'!AU63,IF($K$2='Complete Statement (Sess. Marks'!$AV$2,'Complete Statement (Sess. Marks'!BF63,IF($K$2='Complete Statement (Sess. Marks'!$BG$2,'Complete Statement (Sess. Marks'!BQ63,IF($K$2='Complete Statement (Sess. Marks'!$BR$2,'Complete Statement (Sess. Marks'!CB63,IF($K$2='Complete Statement (Sess. Marks'!$CC$2,'Complete Statement (Sess. Marks'!CM63,"")))))))</f>
        <v>0</v>
      </c>
      <c r="V63" s="662"/>
      <c r="W63" s="163">
        <f>'Complete Statement (Sess. Marks'!DW63</f>
        <v>0</v>
      </c>
      <c r="X63" s="376">
        <f>'Complete Statement (Sess. Marks'!EA63</f>
        <v>0</v>
      </c>
      <c r="Y63" s="156">
        <f>'Complete Statement (Sess. Marks'!EE63</f>
        <v>0</v>
      </c>
      <c r="Z63" s="376">
        <f>'Complete Statement (Sess. Marks'!EI63</f>
        <v>0</v>
      </c>
      <c r="AA63" s="156">
        <f>'Complete Statement (Sess. Marks'!EM63</f>
        <v>0</v>
      </c>
      <c r="AB63" s="378">
        <f>'Complete Statement (Sess. Marks'!EQ63</f>
        <v>0</v>
      </c>
      <c r="AC63" s="372">
        <f>'Complete Statement (Sess. Marks'!EU63</f>
        <v>0</v>
      </c>
      <c r="AD63" s="155">
        <f>'Complete Statement (Sess. Marks'!EV63</f>
        <v>0</v>
      </c>
      <c r="AE63" s="58" t="str">
        <f>'Complete Statement (Sess. Marks'!EW63</f>
        <v>D</v>
      </c>
      <c r="AF63" s="384">
        <f>'Complete Statement (Sess. Marks'!EX63</f>
        <v>0</v>
      </c>
      <c r="AG63" s="385" t="str">
        <f>'Complete Statement (Sess. Marks'!EY63</f>
        <v>E</v>
      </c>
      <c r="AH63" s="57">
        <f>'Complete Statement (Sess. Marks'!EZ63</f>
        <v>0</v>
      </c>
      <c r="AI63" s="157" t="str">
        <f>'Complete Statement (Sess. Marks'!FA63</f>
        <v>E</v>
      </c>
      <c r="AJ63" s="384">
        <f>'Complete Statement (Sess. Marks'!FB63</f>
        <v>0</v>
      </c>
      <c r="AK63" s="389" t="str">
        <f>'Complete Statement (Sess. Marks'!FC63</f>
        <v>E</v>
      </c>
      <c r="AL63" s="57">
        <f>'Complete Statement (Sess. Marks'!FD63</f>
        <v>0</v>
      </c>
      <c r="AM63" s="157" t="str">
        <f>'Complete Statement (Sess. Marks'!FE63</f>
        <v>E</v>
      </c>
      <c r="AN63" s="728"/>
    </row>
    <row r="64" spans="1:40" s="24" customFormat="1" ht="17.25" customHeight="1">
      <c r="A64" s="729"/>
      <c r="B64" s="111">
        <f t="shared" si="0"/>
        <v>0</v>
      </c>
      <c r="C64" s="21">
        <f>'Marks Entry'!D66</f>
        <v>0</v>
      </c>
      <c r="D64" s="21">
        <f>'Marks Entry'!E66</f>
        <v>0</v>
      </c>
      <c r="E64" s="132" t="str">
        <f>'Marks Entry'!F66</f>
        <v/>
      </c>
      <c r="F64" s="21">
        <f>'Marks Entry'!G66</f>
        <v>0</v>
      </c>
      <c r="G64" s="21">
        <f>'Marks Entry'!H66</f>
        <v>0</v>
      </c>
      <c r="H64" s="21">
        <f>'Marks Entry'!I66</f>
        <v>0</v>
      </c>
      <c r="I64" s="21">
        <f>'Marks Entry'!J66</f>
        <v>0</v>
      </c>
      <c r="J64" s="113">
        <f>'Marks Entry'!K66</f>
        <v>0</v>
      </c>
      <c r="K64" s="98">
        <f>IF($K$2='Complete Statement (Sess. Marks'!$O$2,'Complete Statement (Sess. Marks'!O64,IF($K$2='Complete Statement (Sess. Marks'!$Z$2,'Complete Statement (Sess. Marks'!Z64,IF($K$2='Complete Statement (Sess. Marks'!$AK$2,'Complete Statement (Sess. Marks'!AK64,IF($K$2='Complete Statement (Sess. Marks'!$AV$2,'Complete Statement (Sess. Marks'!AV64,IF($K$2='Complete Statement (Sess. Marks'!$BG$2,'Complete Statement (Sess. Marks'!BG64,IF($K$2='Complete Statement (Sess. Marks'!$BR$2,'Complete Statement (Sess. Marks'!BR64,IF($K$2='Complete Statement (Sess. Marks'!$CC$2,'Complete Statement (Sess. Marks'!CC64,"")))))))</f>
        <v>0</v>
      </c>
      <c r="L64" s="97">
        <f>IF($K$2='Complete Statement (Sess. Marks'!$O$2,'Complete Statement (Sess. Marks'!P64,IF($K$2='Complete Statement (Sess. Marks'!$Z$2,'Complete Statement (Sess. Marks'!AA64,IF($K$2='Complete Statement (Sess. Marks'!$AK$2,'Complete Statement (Sess. Marks'!AL64,IF($K$2='Complete Statement (Sess. Marks'!$AV$2,'Complete Statement (Sess. Marks'!AW64,IF($K$2='Complete Statement (Sess. Marks'!$BG$2,'Complete Statement (Sess. Marks'!BH64,IF($K$2='Complete Statement (Sess. Marks'!$BR$2,'Complete Statement (Sess. Marks'!BS64,IF($K$2='Complete Statement (Sess. Marks'!$CC$2,'Complete Statement (Sess. Marks'!CD64,"")))))))</f>
        <v>0</v>
      </c>
      <c r="M64" s="97">
        <f>IF($K$2='Complete Statement (Sess. Marks'!$O$2,'Complete Statement (Sess. Marks'!Q64,IF($K$2='Complete Statement (Sess. Marks'!$Z$2,'Complete Statement (Sess. Marks'!AB64,IF($K$2='Complete Statement (Sess. Marks'!$AK$2,'Complete Statement (Sess. Marks'!AM64,IF($K$2='Complete Statement (Sess. Marks'!$AV$2,'Complete Statement (Sess. Marks'!AX64,IF($K$2='Complete Statement (Sess. Marks'!$BG$2,'Complete Statement (Sess. Marks'!BI64,IF($K$2='Complete Statement (Sess. Marks'!$BR$2,'Complete Statement (Sess. Marks'!BT64,IF($K$2='Complete Statement (Sess. Marks'!$CC$2,'Complete Statement (Sess. Marks'!CE64,"")))))))</f>
        <v>0</v>
      </c>
      <c r="N64" s="97">
        <f>IF($K$2='Complete Statement (Sess. Marks'!$O$2,'Complete Statement (Sess. Marks'!R64,IF($K$2='Complete Statement (Sess. Marks'!$Z$2,'Complete Statement (Sess. Marks'!AC64,IF($K$2='Complete Statement (Sess. Marks'!$AK$2,'Complete Statement (Sess. Marks'!AN64,IF($K$2='Complete Statement (Sess. Marks'!$AV$2,'Complete Statement (Sess. Marks'!AY64,IF($K$2='Complete Statement (Sess. Marks'!$BG$2,'Complete Statement (Sess. Marks'!BJ64,IF($K$2='Complete Statement (Sess. Marks'!$BR$2,'Complete Statement (Sess. Marks'!BU64,IF($K$2='Complete Statement (Sess. Marks'!$CC$2,'Complete Statement (Sess. Marks'!CF64,"")))))))</f>
        <v>0</v>
      </c>
      <c r="O64" s="97">
        <f>IF($K$2='Complete Statement (Sess. Marks'!$O$2,'Complete Statement (Sess. Marks'!S64,IF($K$2='Complete Statement (Sess. Marks'!$Z$2,'Complete Statement (Sess. Marks'!AD64,IF($K$2='Complete Statement (Sess. Marks'!$AK$2,'Complete Statement (Sess. Marks'!AO64,IF($K$2='Complete Statement (Sess. Marks'!$AV$2,'Complete Statement (Sess. Marks'!AZ64,IF($K$2='Complete Statement (Sess. Marks'!$BG$2,'Complete Statement (Sess. Marks'!BK64,IF($K$2='Complete Statement (Sess. Marks'!$BR$2,'Complete Statement (Sess. Marks'!BV64,IF($K$2='Complete Statement (Sess. Marks'!$CC$2,'Complete Statement (Sess. Marks'!CG64,"")))))))</f>
        <v>0</v>
      </c>
      <c r="P64" s="97">
        <f>IF($K$2='Complete Statement (Sess. Marks'!$O$2,'Complete Statement (Sess. Marks'!T64,IF($K$2='Complete Statement (Sess. Marks'!$Z$2,'Complete Statement (Sess. Marks'!AE64,IF($K$2='Complete Statement (Sess. Marks'!$AK$2,'Complete Statement (Sess. Marks'!AP64,IF($K$2='Complete Statement (Sess. Marks'!$AV$2,'Complete Statement (Sess. Marks'!BA64,IF($K$2='Complete Statement (Sess. Marks'!$BG$2,'Complete Statement (Sess. Marks'!BL64,IF($K$2='Complete Statement (Sess. Marks'!$BR$2,'Complete Statement (Sess. Marks'!BW64,IF($K$2='Complete Statement (Sess. Marks'!$CC$2,'Complete Statement (Sess. Marks'!CH64,"")))))))</f>
        <v>0</v>
      </c>
      <c r="Q64" s="97">
        <f>IF($K$2='Complete Statement (Sess. Marks'!$O$2,'Complete Statement (Sess. Marks'!U64,IF($K$2='Complete Statement (Sess. Marks'!$Z$2,'Complete Statement (Sess. Marks'!AF64,IF($K$2='Complete Statement (Sess. Marks'!$AK$2,'Complete Statement (Sess. Marks'!AQ64,IF($K$2='Complete Statement (Sess. Marks'!$AV$2,'Complete Statement (Sess. Marks'!BB64,IF($K$2='Complete Statement (Sess. Marks'!$BG$2,'Complete Statement (Sess. Marks'!BM64,IF($K$2='Complete Statement (Sess. Marks'!$BR$2,'Complete Statement (Sess. Marks'!BX64,IF($K$2='Complete Statement (Sess. Marks'!$CC$2,'Complete Statement (Sess. Marks'!CI64,"")))))))</f>
        <v>0</v>
      </c>
      <c r="R64" s="97">
        <f>IF($K$2='Complete Statement (Sess. Marks'!$O$2,'Complete Statement (Sess. Marks'!V64,IF($K$2='Complete Statement (Sess. Marks'!$Z$2,'Complete Statement (Sess. Marks'!AG64,IF($K$2='Complete Statement (Sess. Marks'!$AK$2,'Complete Statement (Sess. Marks'!AR64,IF($K$2='Complete Statement (Sess. Marks'!$AV$2,'Complete Statement (Sess. Marks'!BC64,IF($K$2='Complete Statement (Sess. Marks'!$BG$2,'Complete Statement (Sess. Marks'!BN64,IF($K$2='Complete Statement (Sess. Marks'!$BR$2,'Complete Statement (Sess. Marks'!BY64,IF($K$2='Complete Statement (Sess. Marks'!$CC$2,'Complete Statement (Sess. Marks'!CJ64,"")))))))</f>
        <v>0</v>
      </c>
      <c r="S64" s="97">
        <f>IF($K$2='Complete Statement (Sess. Marks'!$O$2,'Complete Statement (Sess. Marks'!W64,IF($K$2='Complete Statement (Sess. Marks'!$Z$2,'Complete Statement (Sess. Marks'!AH64,IF($K$2='Complete Statement (Sess. Marks'!$AK$2,'Complete Statement (Sess. Marks'!AS64,IF($K$2='Complete Statement (Sess. Marks'!$AV$2,'Complete Statement (Sess. Marks'!BD64,IF($K$2='Complete Statement (Sess. Marks'!$BG$2,'Complete Statement (Sess. Marks'!BO64,IF($K$2='Complete Statement (Sess. Marks'!$BR$2,'Complete Statement (Sess. Marks'!BZ64,IF($K$2='Complete Statement (Sess. Marks'!$CC$2,'Complete Statement (Sess. Marks'!CK64,"")))))))</f>
        <v>0</v>
      </c>
      <c r="T64" s="97">
        <f>IF($K$2='Complete Statement (Sess. Marks'!$O$2,'Complete Statement (Sess. Marks'!X64,IF($K$2='Complete Statement (Sess. Marks'!$Z$2,'Complete Statement (Sess. Marks'!AI64,IF($K$2='Complete Statement (Sess. Marks'!$AK$2,'Complete Statement (Sess. Marks'!AT64,IF($K$2='Complete Statement (Sess. Marks'!$AV$2,'Complete Statement (Sess. Marks'!BE64,IF($K$2='Complete Statement (Sess. Marks'!$BG$2,'Complete Statement (Sess. Marks'!BP64,IF($K$2='Complete Statement (Sess. Marks'!$BR$2,'Complete Statement (Sess. Marks'!CA64,IF($K$2='Complete Statement (Sess. Marks'!$CC$2,'Complete Statement (Sess. Marks'!CL64,"")))))))</f>
        <v>0</v>
      </c>
      <c r="U64" s="99">
        <f>IF($K$2='Complete Statement (Sess. Marks'!$O$2,'Complete Statement (Sess. Marks'!Y64,IF($K$2='Complete Statement (Sess. Marks'!$Z$2,'Complete Statement (Sess. Marks'!AJ64,IF($K$2='Complete Statement (Sess. Marks'!$AK$2,'Complete Statement (Sess. Marks'!AU64,IF($K$2='Complete Statement (Sess. Marks'!$AV$2,'Complete Statement (Sess. Marks'!BF64,IF($K$2='Complete Statement (Sess. Marks'!$BG$2,'Complete Statement (Sess. Marks'!BQ64,IF($K$2='Complete Statement (Sess. Marks'!$BR$2,'Complete Statement (Sess. Marks'!CB64,IF($K$2='Complete Statement (Sess. Marks'!$CC$2,'Complete Statement (Sess. Marks'!CM64,"")))))))</f>
        <v>0</v>
      </c>
      <c r="V64" s="662"/>
      <c r="W64" s="163">
        <f>'Complete Statement (Sess. Marks'!DW64</f>
        <v>0</v>
      </c>
      <c r="X64" s="376">
        <f>'Complete Statement (Sess. Marks'!EA64</f>
        <v>0</v>
      </c>
      <c r="Y64" s="156">
        <f>'Complete Statement (Sess. Marks'!EE64</f>
        <v>0</v>
      </c>
      <c r="Z64" s="376">
        <f>'Complete Statement (Sess. Marks'!EI64</f>
        <v>0</v>
      </c>
      <c r="AA64" s="156">
        <f>'Complete Statement (Sess. Marks'!EM64</f>
        <v>0</v>
      </c>
      <c r="AB64" s="378">
        <f>'Complete Statement (Sess. Marks'!EQ64</f>
        <v>0</v>
      </c>
      <c r="AC64" s="372">
        <f>'Complete Statement (Sess. Marks'!EU64</f>
        <v>0</v>
      </c>
      <c r="AD64" s="155">
        <f>'Complete Statement (Sess. Marks'!EV64</f>
        <v>0</v>
      </c>
      <c r="AE64" s="58" t="str">
        <f>'Complete Statement (Sess. Marks'!EW64</f>
        <v>D</v>
      </c>
      <c r="AF64" s="384">
        <f>'Complete Statement (Sess. Marks'!EX64</f>
        <v>0</v>
      </c>
      <c r="AG64" s="385" t="str">
        <f>'Complete Statement (Sess. Marks'!EY64</f>
        <v>E</v>
      </c>
      <c r="AH64" s="57">
        <f>'Complete Statement (Sess. Marks'!EZ64</f>
        <v>0</v>
      </c>
      <c r="AI64" s="157" t="str">
        <f>'Complete Statement (Sess. Marks'!FA64</f>
        <v>E</v>
      </c>
      <c r="AJ64" s="384">
        <f>'Complete Statement (Sess. Marks'!FB64</f>
        <v>0</v>
      </c>
      <c r="AK64" s="389" t="str">
        <f>'Complete Statement (Sess. Marks'!FC64</f>
        <v>E</v>
      </c>
      <c r="AL64" s="57">
        <f>'Complete Statement (Sess. Marks'!FD64</f>
        <v>0</v>
      </c>
      <c r="AM64" s="157" t="str">
        <f>'Complete Statement (Sess. Marks'!FE64</f>
        <v>E</v>
      </c>
      <c r="AN64" s="728"/>
    </row>
    <row r="65" spans="1:40" s="24" customFormat="1" ht="17.25" customHeight="1">
      <c r="A65" s="729"/>
      <c r="B65" s="111">
        <f t="shared" si="0"/>
        <v>0</v>
      </c>
      <c r="C65" s="21">
        <f>'Marks Entry'!D67</f>
        <v>0</v>
      </c>
      <c r="D65" s="21">
        <f>'Marks Entry'!E67</f>
        <v>0</v>
      </c>
      <c r="E65" s="132" t="str">
        <f>'Marks Entry'!F67</f>
        <v/>
      </c>
      <c r="F65" s="21">
        <f>'Marks Entry'!G67</f>
        <v>0</v>
      </c>
      <c r="G65" s="21">
        <f>'Marks Entry'!H67</f>
        <v>0</v>
      </c>
      <c r="H65" s="21">
        <f>'Marks Entry'!I67</f>
        <v>0</v>
      </c>
      <c r="I65" s="21">
        <f>'Marks Entry'!J67</f>
        <v>0</v>
      </c>
      <c r="J65" s="113">
        <f>'Marks Entry'!K67</f>
        <v>0</v>
      </c>
      <c r="K65" s="98">
        <f>IF($K$2='Complete Statement (Sess. Marks'!$O$2,'Complete Statement (Sess. Marks'!O65,IF($K$2='Complete Statement (Sess. Marks'!$Z$2,'Complete Statement (Sess. Marks'!Z65,IF($K$2='Complete Statement (Sess. Marks'!$AK$2,'Complete Statement (Sess. Marks'!AK65,IF($K$2='Complete Statement (Sess. Marks'!$AV$2,'Complete Statement (Sess. Marks'!AV65,IF($K$2='Complete Statement (Sess. Marks'!$BG$2,'Complete Statement (Sess. Marks'!BG65,IF($K$2='Complete Statement (Sess. Marks'!$BR$2,'Complete Statement (Sess. Marks'!BR65,IF($K$2='Complete Statement (Sess. Marks'!$CC$2,'Complete Statement (Sess. Marks'!CC65,"")))))))</f>
        <v>0</v>
      </c>
      <c r="L65" s="97">
        <f>IF($K$2='Complete Statement (Sess. Marks'!$O$2,'Complete Statement (Sess. Marks'!P65,IF($K$2='Complete Statement (Sess. Marks'!$Z$2,'Complete Statement (Sess. Marks'!AA65,IF($K$2='Complete Statement (Sess. Marks'!$AK$2,'Complete Statement (Sess. Marks'!AL65,IF($K$2='Complete Statement (Sess. Marks'!$AV$2,'Complete Statement (Sess. Marks'!AW65,IF($K$2='Complete Statement (Sess. Marks'!$BG$2,'Complete Statement (Sess. Marks'!BH65,IF($K$2='Complete Statement (Sess. Marks'!$BR$2,'Complete Statement (Sess. Marks'!BS65,IF($K$2='Complete Statement (Sess. Marks'!$CC$2,'Complete Statement (Sess. Marks'!CD65,"")))))))</f>
        <v>0</v>
      </c>
      <c r="M65" s="97">
        <f>IF($K$2='Complete Statement (Sess. Marks'!$O$2,'Complete Statement (Sess. Marks'!Q65,IF($K$2='Complete Statement (Sess. Marks'!$Z$2,'Complete Statement (Sess. Marks'!AB65,IF($K$2='Complete Statement (Sess. Marks'!$AK$2,'Complete Statement (Sess. Marks'!AM65,IF($K$2='Complete Statement (Sess. Marks'!$AV$2,'Complete Statement (Sess. Marks'!AX65,IF($K$2='Complete Statement (Sess. Marks'!$BG$2,'Complete Statement (Sess. Marks'!BI65,IF($K$2='Complete Statement (Sess. Marks'!$BR$2,'Complete Statement (Sess. Marks'!BT65,IF($K$2='Complete Statement (Sess. Marks'!$CC$2,'Complete Statement (Sess. Marks'!CE65,"")))))))</f>
        <v>0</v>
      </c>
      <c r="N65" s="97">
        <f>IF($K$2='Complete Statement (Sess. Marks'!$O$2,'Complete Statement (Sess. Marks'!R65,IF($K$2='Complete Statement (Sess. Marks'!$Z$2,'Complete Statement (Sess. Marks'!AC65,IF($K$2='Complete Statement (Sess. Marks'!$AK$2,'Complete Statement (Sess. Marks'!AN65,IF($K$2='Complete Statement (Sess. Marks'!$AV$2,'Complete Statement (Sess. Marks'!AY65,IF($K$2='Complete Statement (Sess. Marks'!$BG$2,'Complete Statement (Sess. Marks'!BJ65,IF($K$2='Complete Statement (Sess. Marks'!$BR$2,'Complete Statement (Sess. Marks'!BU65,IF($K$2='Complete Statement (Sess. Marks'!$CC$2,'Complete Statement (Sess. Marks'!CF65,"")))))))</f>
        <v>0</v>
      </c>
      <c r="O65" s="97">
        <f>IF($K$2='Complete Statement (Sess. Marks'!$O$2,'Complete Statement (Sess. Marks'!S65,IF($K$2='Complete Statement (Sess. Marks'!$Z$2,'Complete Statement (Sess. Marks'!AD65,IF($K$2='Complete Statement (Sess. Marks'!$AK$2,'Complete Statement (Sess. Marks'!AO65,IF($K$2='Complete Statement (Sess. Marks'!$AV$2,'Complete Statement (Sess. Marks'!AZ65,IF($K$2='Complete Statement (Sess. Marks'!$BG$2,'Complete Statement (Sess. Marks'!BK65,IF($K$2='Complete Statement (Sess. Marks'!$BR$2,'Complete Statement (Sess. Marks'!BV65,IF($K$2='Complete Statement (Sess. Marks'!$CC$2,'Complete Statement (Sess. Marks'!CG65,"")))))))</f>
        <v>0</v>
      </c>
      <c r="P65" s="97">
        <f>IF($K$2='Complete Statement (Sess. Marks'!$O$2,'Complete Statement (Sess. Marks'!T65,IF($K$2='Complete Statement (Sess. Marks'!$Z$2,'Complete Statement (Sess. Marks'!AE65,IF($K$2='Complete Statement (Sess. Marks'!$AK$2,'Complete Statement (Sess. Marks'!AP65,IF($K$2='Complete Statement (Sess. Marks'!$AV$2,'Complete Statement (Sess. Marks'!BA65,IF($K$2='Complete Statement (Sess. Marks'!$BG$2,'Complete Statement (Sess. Marks'!BL65,IF($K$2='Complete Statement (Sess. Marks'!$BR$2,'Complete Statement (Sess. Marks'!BW65,IF($K$2='Complete Statement (Sess. Marks'!$CC$2,'Complete Statement (Sess. Marks'!CH65,"")))))))</f>
        <v>0</v>
      </c>
      <c r="Q65" s="97">
        <f>IF($K$2='Complete Statement (Sess. Marks'!$O$2,'Complete Statement (Sess. Marks'!U65,IF($K$2='Complete Statement (Sess. Marks'!$Z$2,'Complete Statement (Sess. Marks'!AF65,IF($K$2='Complete Statement (Sess. Marks'!$AK$2,'Complete Statement (Sess. Marks'!AQ65,IF($K$2='Complete Statement (Sess. Marks'!$AV$2,'Complete Statement (Sess. Marks'!BB65,IF($K$2='Complete Statement (Sess. Marks'!$BG$2,'Complete Statement (Sess. Marks'!BM65,IF($K$2='Complete Statement (Sess. Marks'!$BR$2,'Complete Statement (Sess. Marks'!BX65,IF($K$2='Complete Statement (Sess. Marks'!$CC$2,'Complete Statement (Sess. Marks'!CI65,"")))))))</f>
        <v>0</v>
      </c>
      <c r="R65" s="97">
        <f>IF($K$2='Complete Statement (Sess. Marks'!$O$2,'Complete Statement (Sess. Marks'!V65,IF($K$2='Complete Statement (Sess. Marks'!$Z$2,'Complete Statement (Sess. Marks'!AG65,IF($K$2='Complete Statement (Sess. Marks'!$AK$2,'Complete Statement (Sess. Marks'!AR65,IF($K$2='Complete Statement (Sess. Marks'!$AV$2,'Complete Statement (Sess. Marks'!BC65,IF($K$2='Complete Statement (Sess. Marks'!$BG$2,'Complete Statement (Sess. Marks'!BN65,IF($K$2='Complete Statement (Sess. Marks'!$BR$2,'Complete Statement (Sess. Marks'!BY65,IF($K$2='Complete Statement (Sess. Marks'!$CC$2,'Complete Statement (Sess. Marks'!CJ65,"")))))))</f>
        <v>0</v>
      </c>
      <c r="S65" s="97">
        <f>IF($K$2='Complete Statement (Sess. Marks'!$O$2,'Complete Statement (Sess. Marks'!W65,IF($K$2='Complete Statement (Sess. Marks'!$Z$2,'Complete Statement (Sess. Marks'!AH65,IF($K$2='Complete Statement (Sess. Marks'!$AK$2,'Complete Statement (Sess. Marks'!AS65,IF($K$2='Complete Statement (Sess. Marks'!$AV$2,'Complete Statement (Sess. Marks'!BD65,IF($K$2='Complete Statement (Sess. Marks'!$BG$2,'Complete Statement (Sess. Marks'!BO65,IF($K$2='Complete Statement (Sess. Marks'!$BR$2,'Complete Statement (Sess. Marks'!BZ65,IF($K$2='Complete Statement (Sess. Marks'!$CC$2,'Complete Statement (Sess. Marks'!CK65,"")))))))</f>
        <v>0</v>
      </c>
      <c r="T65" s="97">
        <f>IF($K$2='Complete Statement (Sess. Marks'!$O$2,'Complete Statement (Sess. Marks'!X65,IF($K$2='Complete Statement (Sess. Marks'!$Z$2,'Complete Statement (Sess. Marks'!AI65,IF($K$2='Complete Statement (Sess. Marks'!$AK$2,'Complete Statement (Sess. Marks'!AT65,IF($K$2='Complete Statement (Sess. Marks'!$AV$2,'Complete Statement (Sess. Marks'!BE65,IF($K$2='Complete Statement (Sess. Marks'!$BG$2,'Complete Statement (Sess. Marks'!BP65,IF($K$2='Complete Statement (Sess. Marks'!$BR$2,'Complete Statement (Sess. Marks'!CA65,IF($K$2='Complete Statement (Sess. Marks'!$CC$2,'Complete Statement (Sess. Marks'!CL65,"")))))))</f>
        <v>0</v>
      </c>
      <c r="U65" s="99">
        <f>IF($K$2='Complete Statement (Sess. Marks'!$O$2,'Complete Statement (Sess. Marks'!Y65,IF($K$2='Complete Statement (Sess. Marks'!$Z$2,'Complete Statement (Sess. Marks'!AJ65,IF($K$2='Complete Statement (Sess. Marks'!$AK$2,'Complete Statement (Sess. Marks'!AU65,IF($K$2='Complete Statement (Sess. Marks'!$AV$2,'Complete Statement (Sess. Marks'!BF65,IF($K$2='Complete Statement (Sess. Marks'!$BG$2,'Complete Statement (Sess. Marks'!BQ65,IF($K$2='Complete Statement (Sess. Marks'!$BR$2,'Complete Statement (Sess. Marks'!CB65,IF($K$2='Complete Statement (Sess. Marks'!$CC$2,'Complete Statement (Sess. Marks'!CM65,"")))))))</f>
        <v>0</v>
      </c>
      <c r="V65" s="662"/>
      <c r="W65" s="163">
        <f>'Complete Statement (Sess. Marks'!DW65</f>
        <v>0</v>
      </c>
      <c r="X65" s="376">
        <f>'Complete Statement (Sess. Marks'!EA65</f>
        <v>0</v>
      </c>
      <c r="Y65" s="156">
        <f>'Complete Statement (Sess. Marks'!EE65</f>
        <v>0</v>
      </c>
      <c r="Z65" s="376">
        <f>'Complete Statement (Sess. Marks'!EI65</f>
        <v>0</v>
      </c>
      <c r="AA65" s="156">
        <f>'Complete Statement (Sess. Marks'!EM65</f>
        <v>0</v>
      </c>
      <c r="AB65" s="378">
        <f>'Complete Statement (Sess. Marks'!EQ65</f>
        <v>0</v>
      </c>
      <c r="AC65" s="372">
        <f>'Complete Statement (Sess. Marks'!EU65</f>
        <v>0</v>
      </c>
      <c r="AD65" s="155">
        <f>'Complete Statement (Sess. Marks'!EV65</f>
        <v>0</v>
      </c>
      <c r="AE65" s="58" t="str">
        <f>'Complete Statement (Sess. Marks'!EW65</f>
        <v>D</v>
      </c>
      <c r="AF65" s="384">
        <f>'Complete Statement (Sess. Marks'!EX65</f>
        <v>0</v>
      </c>
      <c r="AG65" s="385" t="str">
        <f>'Complete Statement (Sess. Marks'!EY65</f>
        <v>E</v>
      </c>
      <c r="AH65" s="57">
        <f>'Complete Statement (Sess. Marks'!EZ65</f>
        <v>0</v>
      </c>
      <c r="AI65" s="157" t="str">
        <f>'Complete Statement (Sess. Marks'!FA65</f>
        <v>E</v>
      </c>
      <c r="AJ65" s="384">
        <f>'Complete Statement (Sess. Marks'!FB65</f>
        <v>0</v>
      </c>
      <c r="AK65" s="389" t="str">
        <f>'Complete Statement (Sess. Marks'!FC65</f>
        <v>E</v>
      </c>
      <c r="AL65" s="57">
        <f>'Complete Statement (Sess. Marks'!FD65</f>
        <v>0</v>
      </c>
      <c r="AM65" s="157" t="str">
        <f>'Complete Statement (Sess. Marks'!FE65</f>
        <v>E</v>
      </c>
      <c r="AN65" s="728"/>
    </row>
    <row r="66" spans="1:40" s="24" customFormat="1" ht="17.25" customHeight="1">
      <c r="A66" s="729"/>
      <c r="B66" s="111">
        <f t="shared" si="0"/>
        <v>0</v>
      </c>
      <c r="C66" s="21">
        <f>'Marks Entry'!D68</f>
        <v>0</v>
      </c>
      <c r="D66" s="21">
        <f>'Marks Entry'!E68</f>
        <v>0</v>
      </c>
      <c r="E66" s="132" t="str">
        <f>'Marks Entry'!F68</f>
        <v/>
      </c>
      <c r="F66" s="21">
        <f>'Marks Entry'!G68</f>
        <v>0</v>
      </c>
      <c r="G66" s="21">
        <f>'Marks Entry'!H68</f>
        <v>0</v>
      </c>
      <c r="H66" s="21">
        <f>'Marks Entry'!I68</f>
        <v>0</v>
      </c>
      <c r="I66" s="21">
        <f>'Marks Entry'!J68</f>
        <v>0</v>
      </c>
      <c r="J66" s="113">
        <f>'Marks Entry'!K68</f>
        <v>0</v>
      </c>
      <c r="K66" s="98">
        <f>IF($K$2='Complete Statement (Sess. Marks'!$O$2,'Complete Statement (Sess. Marks'!O66,IF($K$2='Complete Statement (Sess. Marks'!$Z$2,'Complete Statement (Sess. Marks'!Z66,IF($K$2='Complete Statement (Sess. Marks'!$AK$2,'Complete Statement (Sess. Marks'!AK66,IF($K$2='Complete Statement (Sess. Marks'!$AV$2,'Complete Statement (Sess. Marks'!AV66,IF($K$2='Complete Statement (Sess. Marks'!$BG$2,'Complete Statement (Sess. Marks'!BG66,IF($K$2='Complete Statement (Sess. Marks'!$BR$2,'Complete Statement (Sess. Marks'!BR66,IF($K$2='Complete Statement (Sess. Marks'!$CC$2,'Complete Statement (Sess. Marks'!CC66,"")))))))</f>
        <v>0</v>
      </c>
      <c r="L66" s="97">
        <f>IF($K$2='Complete Statement (Sess. Marks'!$O$2,'Complete Statement (Sess. Marks'!P66,IF($K$2='Complete Statement (Sess. Marks'!$Z$2,'Complete Statement (Sess. Marks'!AA66,IF($K$2='Complete Statement (Sess. Marks'!$AK$2,'Complete Statement (Sess. Marks'!AL66,IF($K$2='Complete Statement (Sess. Marks'!$AV$2,'Complete Statement (Sess. Marks'!AW66,IF($K$2='Complete Statement (Sess. Marks'!$BG$2,'Complete Statement (Sess. Marks'!BH66,IF($K$2='Complete Statement (Sess. Marks'!$BR$2,'Complete Statement (Sess. Marks'!BS66,IF($K$2='Complete Statement (Sess. Marks'!$CC$2,'Complete Statement (Sess. Marks'!CD66,"")))))))</f>
        <v>0</v>
      </c>
      <c r="M66" s="97">
        <f>IF($K$2='Complete Statement (Sess. Marks'!$O$2,'Complete Statement (Sess. Marks'!Q66,IF($K$2='Complete Statement (Sess. Marks'!$Z$2,'Complete Statement (Sess. Marks'!AB66,IF($K$2='Complete Statement (Sess. Marks'!$AK$2,'Complete Statement (Sess. Marks'!AM66,IF($K$2='Complete Statement (Sess. Marks'!$AV$2,'Complete Statement (Sess. Marks'!AX66,IF($K$2='Complete Statement (Sess. Marks'!$BG$2,'Complete Statement (Sess. Marks'!BI66,IF($K$2='Complete Statement (Sess. Marks'!$BR$2,'Complete Statement (Sess. Marks'!BT66,IF($K$2='Complete Statement (Sess. Marks'!$CC$2,'Complete Statement (Sess. Marks'!CE66,"")))))))</f>
        <v>0</v>
      </c>
      <c r="N66" s="97">
        <f>IF($K$2='Complete Statement (Sess. Marks'!$O$2,'Complete Statement (Sess. Marks'!R66,IF($K$2='Complete Statement (Sess. Marks'!$Z$2,'Complete Statement (Sess. Marks'!AC66,IF($K$2='Complete Statement (Sess. Marks'!$AK$2,'Complete Statement (Sess. Marks'!AN66,IF($K$2='Complete Statement (Sess. Marks'!$AV$2,'Complete Statement (Sess. Marks'!AY66,IF($K$2='Complete Statement (Sess. Marks'!$BG$2,'Complete Statement (Sess. Marks'!BJ66,IF($K$2='Complete Statement (Sess. Marks'!$BR$2,'Complete Statement (Sess. Marks'!BU66,IF($K$2='Complete Statement (Sess. Marks'!$CC$2,'Complete Statement (Sess. Marks'!CF66,"")))))))</f>
        <v>0</v>
      </c>
      <c r="O66" s="97">
        <f>IF($K$2='Complete Statement (Sess. Marks'!$O$2,'Complete Statement (Sess. Marks'!S66,IF($K$2='Complete Statement (Sess. Marks'!$Z$2,'Complete Statement (Sess. Marks'!AD66,IF($K$2='Complete Statement (Sess. Marks'!$AK$2,'Complete Statement (Sess. Marks'!AO66,IF($K$2='Complete Statement (Sess. Marks'!$AV$2,'Complete Statement (Sess. Marks'!AZ66,IF($K$2='Complete Statement (Sess. Marks'!$BG$2,'Complete Statement (Sess. Marks'!BK66,IF($K$2='Complete Statement (Sess. Marks'!$BR$2,'Complete Statement (Sess. Marks'!BV66,IF($K$2='Complete Statement (Sess. Marks'!$CC$2,'Complete Statement (Sess. Marks'!CG66,"")))))))</f>
        <v>0</v>
      </c>
      <c r="P66" s="97">
        <f>IF($K$2='Complete Statement (Sess. Marks'!$O$2,'Complete Statement (Sess. Marks'!T66,IF($K$2='Complete Statement (Sess. Marks'!$Z$2,'Complete Statement (Sess. Marks'!AE66,IF($K$2='Complete Statement (Sess. Marks'!$AK$2,'Complete Statement (Sess. Marks'!AP66,IF($K$2='Complete Statement (Sess. Marks'!$AV$2,'Complete Statement (Sess. Marks'!BA66,IF($K$2='Complete Statement (Sess. Marks'!$BG$2,'Complete Statement (Sess. Marks'!BL66,IF($K$2='Complete Statement (Sess. Marks'!$BR$2,'Complete Statement (Sess. Marks'!BW66,IF($K$2='Complete Statement (Sess. Marks'!$CC$2,'Complete Statement (Sess. Marks'!CH66,"")))))))</f>
        <v>0</v>
      </c>
      <c r="Q66" s="97">
        <f>IF($K$2='Complete Statement (Sess. Marks'!$O$2,'Complete Statement (Sess. Marks'!U66,IF($K$2='Complete Statement (Sess. Marks'!$Z$2,'Complete Statement (Sess. Marks'!AF66,IF($K$2='Complete Statement (Sess. Marks'!$AK$2,'Complete Statement (Sess. Marks'!AQ66,IF($K$2='Complete Statement (Sess. Marks'!$AV$2,'Complete Statement (Sess. Marks'!BB66,IF($K$2='Complete Statement (Sess. Marks'!$BG$2,'Complete Statement (Sess. Marks'!BM66,IF($K$2='Complete Statement (Sess. Marks'!$BR$2,'Complete Statement (Sess. Marks'!BX66,IF($K$2='Complete Statement (Sess. Marks'!$CC$2,'Complete Statement (Sess. Marks'!CI66,"")))))))</f>
        <v>0</v>
      </c>
      <c r="R66" s="97">
        <f>IF($K$2='Complete Statement (Sess. Marks'!$O$2,'Complete Statement (Sess. Marks'!V66,IF($K$2='Complete Statement (Sess. Marks'!$Z$2,'Complete Statement (Sess. Marks'!AG66,IF($K$2='Complete Statement (Sess. Marks'!$AK$2,'Complete Statement (Sess. Marks'!AR66,IF($K$2='Complete Statement (Sess. Marks'!$AV$2,'Complete Statement (Sess. Marks'!BC66,IF($K$2='Complete Statement (Sess. Marks'!$BG$2,'Complete Statement (Sess. Marks'!BN66,IF($K$2='Complete Statement (Sess. Marks'!$BR$2,'Complete Statement (Sess. Marks'!BY66,IF($K$2='Complete Statement (Sess. Marks'!$CC$2,'Complete Statement (Sess. Marks'!CJ66,"")))))))</f>
        <v>0</v>
      </c>
      <c r="S66" s="97">
        <f>IF($K$2='Complete Statement (Sess. Marks'!$O$2,'Complete Statement (Sess. Marks'!W66,IF($K$2='Complete Statement (Sess. Marks'!$Z$2,'Complete Statement (Sess. Marks'!AH66,IF($K$2='Complete Statement (Sess. Marks'!$AK$2,'Complete Statement (Sess. Marks'!AS66,IF($K$2='Complete Statement (Sess. Marks'!$AV$2,'Complete Statement (Sess. Marks'!BD66,IF($K$2='Complete Statement (Sess. Marks'!$BG$2,'Complete Statement (Sess. Marks'!BO66,IF($K$2='Complete Statement (Sess. Marks'!$BR$2,'Complete Statement (Sess. Marks'!BZ66,IF($K$2='Complete Statement (Sess. Marks'!$CC$2,'Complete Statement (Sess. Marks'!CK66,"")))))))</f>
        <v>0</v>
      </c>
      <c r="T66" s="97">
        <f>IF($K$2='Complete Statement (Sess. Marks'!$O$2,'Complete Statement (Sess. Marks'!X66,IF($K$2='Complete Statement (Sess. Marks'!$Z$2,'Complete Statement (Sess. Marks'!AI66,IF($K$2='Complete Statement (Sess. Marks'!$AK$2,'Complete Statement (Sess. Marks'!AT66,IF($K$2='Complete Statement (Sess. Marks'!$AV$2,'Complete Statement (Sess. Marks'!BE66,IF($K$2='Complete Statement (Sess. Marks'!$BG$2,'Complete Statement (Sess. Marks'!BP66,IF($K$2='Complete Statement (Sess. Marks'!$BR$2,'Complete Statement (Sess. Marks'!CA66,IF($K$2='Complete Statement (Sess. Marks'!$CC$2,'Complete Statement (Sess. Marks'!CL66,"")))))))</f>
        <v>0</v>
      </c>
      <c r="U66" s="99">
        <f>IF($K$2='Complete Statement (Sess. Marks'!$O$2,'Complete Statement (Sess. Marks'!Y66,IF($K$2='Complete Statement (Sess. Marks'!$Z$2,'Complete Statement (Sess. Marks'!AJ66,IF($K$2='Complete Statement (Sess. Marks'!$AK$2,'Complete Statement (Sess. Marks'!AU66,IF($K$2='Complete Statement (Sess. Marks'!$AV$2,'Complete Statement (Sess. Marks'!BF66,IF($K$2='Complete Statement (Sess. Marks'!$BG$2,'Complete Statement (Sess. Marks'!BQ66,IF($K$2='Complete Statement (Sess. Marks'!$BR$2,'Complete Statement (Sess. Marks'!CB66,IF($K$2='Complete Statement (Sess. Marks'!$CC$2,'Complete Statement (Sess. Marks'!CM66,"")))))))</f>
        <v>0</v>
      </c>
      <c r="V66" s="662"/>
      <c r="W66" s="163">
        <f>'Complete Statement (Sess. Marks'!DW66</f>
        <v>0</v>
      </c>
      <c r="X66" s="376">
        <f>'Complete Statement (Sess. Marks'!EA66</f>
        <v>0</v>
      </c>
      <c r="Y66" s="156">
        <f>'Complete Statement (Sess. Marks'!EE66</f>
        <v>0</v>
      </c>
      <c r="Z66" s="376">
        <f>'Complete Statement (Sess. Marks'!EI66</f>
        <v>0</v>
      </c>
      <c r="AA66" s="156">
        <f>'Complete Statement (Sess. Marks'!EM66</f>
        <v>0</v>
      </c>
      <c r="AB66" s="378">
        <f>'Complete Statement (Sess. Marks'!EQ66</f>
        <v>0</v>
      </c>
      <c r="AC66" s="372">
        <f>'Complete Statement (Sess. Marks'!EU66</f>
        <v>0</v>
      </c>
      <c r="AD66" s="155">
        <f>'Complete Statement (Sess. Marks'!EV66</f>
        <v>0</v>
      </c>
      <c r="AE66" s="58" t="str">
        <f>'Complete Statement (Sess. Marks'!EW66</f>
        <v>D</v>
      </c>
      <c r="AF66" s="384">
        <f>'Complete Statement (Sess. Marks'!EX66</f>
        <v>0</v>
      </c>
      <c r="AG66" s="385" t="str">
        <f>'Complete Statement (Sess. Marks'!EY66</f>
        <v>E</v>
      </c>
      <c r="AH66" s="57">
        <f>'Complete Statement (Sess. Marks'!EZ66</f>
        <v>0</v>
      </c>
      <c r="AI66" s="157" t="str">
        <f>'Complete Statement (Sess. Marks'!FA66</f>
        <v>E</v>
      </c>
      <c r="AJ66" s="384">
        <f>'Complete Statement (Sess. Marks'!FB66</f>
        <v>0</v>
      </c>
      <c r="AK66" s="389" t="str">
        <f>'Complete Statement (Sess. Marks'!FC66</f>
        <v>E</v>
      </c>
      <c r="AL66" s="57">
        <f>'Complete Statement (Sess. Marks'!FD66</f>
        <v>0</v>
      </c>
      <c r="AM66" s="157" t="str">
        <f>'Complete Statement (Sess. Marks'!FE66</f>
        <v>E</v>
      </c>
      <c r="AN66" s="728"/>
    </row>
    <row r="67" spans="1:40" s="24" customFormat="1" ht="17.25" customHeight="1">
      <c r="A67" s="729"/>
      <c r="B67" s="111">
        <f t="shared" si="0"/>
        <v>0</v>
      </c>
      <c r="C67" s="21">
        <f>'Marks Entry'!D69</f>
        <v>0</v>
      </c>
      <c r="D67" s="21">
        <f>'Marks Entry'!E69</f>
        <v>0</v>
      </c>
      <c r="E67" s="132" t="str">
        <f>'Marks Entry'!F69</f>
        <v/>
      </c>
      <c r="F67" s="21">
        <f>'Marks Entry'!G69</f>
        <v>0</v>
      </c>
      <c r="G67" s="21">
        <f>'Marks Entry'!H69</f>
        <v>0</v>
      </c>
      <c r="H67" s="21">
        <f>'Marks Entry'!I69</f>
        <v>0</v>
      </c>
      <c r="I67" s="21">
        <f>'Marks Entry'!J69</f>
        <v>0</v>
      </c>
      <c r="J67" s="113">
        <f>'Marks Entry'!K69</f>
        <v>0</v>
      </c>
      <c r="K67" s="98">
        <f>IF($K$2='Complete Statement (Sess. Marks'!$O$2,'Complete Statement (Sess. Marks'!O67,IF($K$2='Complete Statement (Sess. Marks'!$Z$2,'Complete Statement (Sess. Marks'!Z67,IF($K$2='Complete Statement (Sess. Marks'!$AK$2,'Complete Statement (Sess. Marks'!AK67,IF($K$2='Complete Statement (Sess. Marks'!$AV$2,'Complete Statement (Sess. Marks'!AV67,IF($K$2='Complete Statement (Sess. Marks'!$BG$2,'Complete Statement (Sess. Marks'!BG67,IF($K$2='Complete Statement (Sess. Marks'!$BR$2,'Complete Statement (Sess. Marks'!BR67,IF($K$2='Complete Statement (Sess. Marks'!$CC$2,'Complete Statement (Sess. Marks'!CC67,"")))))))</f>
        <v>0</v>
      </c>
      <c r="L67" s="97">
        <f>IF($K$2='Complete Statement (Sess. Marks'!$O$2,'Complete Statement (Sess. Marks'!P67,IF($K$2='Complete Statement (Sess. Marks'!$Z$2,'Complete Statement (Sess. Marks'!AA67,IF($K$2='Complete Statement (Sess. Marks'!$AK$2,'Complete Statement (Sess. Marks'!AL67,IF($K$2='Complete Statement (Sess. Marks'!$AV$2,'Complete Statement (Sess. Marks'!AW67,IF($K$2='Complete Statement (Sess. Marks'!$BG$2,'Complete Statement (Sess. Marks'!BH67,IF($K$2='Complete Statement (Sess. Marks'!$BR$2,'Complete Statement (Sess. Marks'!BS67,IF($K$2='Complete Statement (Sess. Marks'!$CC$2,'Complete Statement (Sess. Marks'!CD67,"")))))))</f>
        <v>0</v>
      </c>
      <c r="M67" s="97">
        <f>IF($K$2='Complete Statement (Sess. Marks'!$O$2,'Complete Statement (Sess. Marks'!Q67,IF($K$2='Complete Statement (Sess. Marks'!$Z$2,'Complete Statement (Sess. Marks'!AB67,IF($K$2='Complete Statement (Sess. Marks'!$AK$2,'Complete Statement (Sess. Marks'!AM67,IF($K$2='Complete Statement (Sess. Marks'!$AV$2,'Complete Statement (Sess. Marks'!AX67,IF($K$2='Complete Statement (Sess. Marks'!$BG$2,'Complete Statement (Sess. Marks'!BI67,IF($K$2='Complete Statement (Sess. Marks'!$BR$2,'Complete Statement (Sess. Marks'!BT67,IF($K$2='Complete Statement (Sess. Marks'!$CC$2,'Complete Statement (Sess. Marks'!CE67,"")))))))</f>
        <v>0</v>
      </c>
      <c r="N67" s="97">
        <f>IF($K$2='Complete Statement (Sess. Marks'!$O$2,'Complete Statement (Sess. Marks'!R67,IF($K$2='Complete Statement (Sess. Marks'!$Z$2,'Complete Statement (Sess. Marks'!AC67,IF($K$2='Complete Statement (Sess. Marks'!$AK$2,'Complete Statement (Sess. Marks'!AN67,IF($K$2='Complete Statement (Sess. Marks'!$AV$2,'Complete Statement (Sess. Marks'!AY67,IF($K$2='Complete Statement (Sess. Marks'!$BG$2,'Complete Statement (Sess. Marks'!BJ67,IF($K$2='Complete Statement (Sess. Marks'!$BR$2,'Complete Statement (Sess. Marks'!BU67,IF($K$2='Complete Statement (Sess. Marks'!$CC$2,'Complete Statement (Sess. Marks'!CF67,"")))))))</f>
        <v>0</v>
      </c>
      <c r="O67" s="97">
        <f>IF($K$2='Complete Statement (Sess. Marks'!$O$2,'Complete Statement (Sess. Marks'!S67,IF($K$2='Complete Statement (Sess. Marks'!$Z$2,'Complete Statement (Sess. Marks'!AD67,IF($K$2='Complete Statement (Sess. Marks'!$AK$2,'Complete Statement (Sess. Marks'!AO67,IF($K$2='Complete Statement (Sess. Marks'!$AV$2,'Complete Statement (Sess. Marks'!AZ67,IF($K$2='Complete Statement (Sess. Marks'!$BG$2,'Complete Statement (Sess. Marks'!BK67,IF($K$2='Complete Statement (Sess. Marks'!$BR$2,'Complete Statement (Sess. Marks'!BV67,IF($K$2='Complete Statement (Sess. Marks'!$CC$2,'Complete Statement (Sess. Marks'!CG67,"")))))))</f>
        <v>0</v>
      </c>
      <c r="P67" s="97">
        <f>IF($K$2='Complete Statement (Sess. Marks'!$O$2,'Complete Statement (Sess. Marks'!T67,IF($K$2='Complete Statement (Sess. Marks'!$Z$2,'Complete Statement (Sess. Marks'!AE67,IF($K$2='Complete Statement (Sess. Marks'!$AK$2,'Complete Statement (Sess. Marks'!AP67,IF($K$2='Complete Statement (Sess. Marks'!$AV$2,'Complete Statement (Sess. Marks'!BA67,IF($K$2='Complete Statement (Sess. Marks'!$BG$2,'Complete Statement (Sess. Marks'!BL67,IF($K$2='Complete Statement (Sess. Marks'!$BR$2,'Complete Statement (Sess. Marks'!BW67,IF($K$2='Complete Statement (Sess. Marks'!$CC$2,'Complete Statement (Sess. Marks'!CH67,"")))))))</f>
        <v>0</v>
      </c>
      <c r="Q67" s="97">
        <f>IF($K$2='Complete Statement (Sess. Marks'!$O$2,'Complete Statement (Sess. Marks'!U67,IF($K$2='Complete Statement (Sess. Marks'!$Z$2,'Complete Statement (Sess. Marks'!AF67,IF($K$2='Complete Statement (Sess. Marks'!$AK$2,'Complete Statement (Sess. Marks'!AQ67,IF($K$2='Complete Statement (Sess. Marks'!$AV$2,'Complete Statement (Sess. Marks'!BB67,IF($K$2='Complete Statement (Sess. Marks'!$BG$2,'Complete Statement (Sess. Marks'!BM67,IF($K$2='Complete Statement (Sess. Marks'!$BR$2,'Complete Statement (Sess. Marks'!BX67,IF($K$2='Complete Statement (Sess. Marks'!$CC$2,'Complete Statement (Sess. Marks'!CI67,"")))))))</f>
        <v>0</v>
      </c>
      <c r="R67" s="97">
        <f>IF($K$2='Complete Statement (Sess. Marks'!$O$2,'Complete Statement (Sess. Marks'!V67,IF($K$2='Complete Statement (Sess. Marks'!$Z$2,'Complete Statement (Sess. Marks'!AG67,IF($K$2='Complete Statement (Sess. Marks'!$AK$2,'Complete Statement (Sess. Marks'!AR67,IF($K$2='Complete Statement (Sess. Marks'!$AV$2,'Complete Statement (Sess. Marks'!BC67,IF($K$2='Complete Statement (Sess. Marks'!$BG$2,'Complete Statement (Sess. Marks'!BN67,IF($K$2='Complete Statement (Sess. Marks'!$BR$2,'Complete Statement (Sess. Marks'!BY67,IF($K$2='Complete Statement (Sess. Marks'!$CC$2,'Complete Statement (Sess. Marks'!CJ67,"")))))))</f>
        <v>0</v>
      </c>
      <c r="S67" s="97">
        <f>IF($K$2='Complete Statement (Sess. Marks'!$O$2,'Complete Statement (Sess. Marks'!W67,IF($K$2='Complete Statement (Sess. Marks'!$Z$2,'Complete Statement (Sess. Marks'!AH67,IF($K$2='Complete Statement (Sess. Marks'!$AK$2,'Complete Statement (Sess. Marks'!AS67,IF($K$2='Complete Statement (Sess. Marks'!$AV$2,'Complete Statement (Sess. Marks'!BD67,IF($K$2='Complete Statement (Sess. Marks'!$BG$2,'Complete Statement (Sess. Marks'!BO67,IF($K$2='Complete Statement (Sess. Marks'!$BR$2,'Complete Statement (Sess. Marks'!BZ67,IF($K$2='Complete Statement (Sess. Marks'!$CC$2,'Complete Statement (Sess. Marks'!CK67,"")))))))</f>
        <v>0</v>
      </c>
      <c r="T67" s="97">
        <f>IF($K$2='Complete Statement (Sess. Marks'!$O$2,'Complete Statement (Sess. Marks'!X67,IF($K$2='Complete Statement (Sess. Marks'!$Z$2,'Complete Statement (Sess. Marks'!AI67,IF($K$2='Complete Statement (Sess. Marks'!$AK$2,'Complete Statement (Sess. Marks'!AT67,IF($K$2='Complete Statement (Sess. Marks'!$AV$2,'Complete Statement (Sess. Marks'!BE67,IF($K$2='Complete Statement (Sess. Marks'!$BG$2,'Complete Statement (Sess. Marks'!BP67,IF($K$2='Complete Statement (Sess. Marks'!$BR$2,'Complete Statement (Sess. Marks'!CA67,IF($K$2='Complete Statement (Sess. Marks'!$CC$2,'Complete Statement (Sess. Marks'!CL67,"")))))))</f>
        <v>0</v>
      </c>
      <c r="U67" s="99">
        <f>IF($K$2='Complete Statement (Sess. Marks'!$O$2,'Complete Statement (Sess. Marks'!Y67,IF($K$2='Complete Statement (Sess. Marks'!$Z$2,'Complete Statement (Sess. Marks'!AJ67,IF($K$2='Complete Statement (Sess. Marks'!$AK$2,'Complete Statement (Sess. Marks'!AU67,IF($K$2='Complete Statement (Sess. Marks'!$AV$2,'Complete Statement (Sess. Marks'!BF67,IF($K$2='Complete Statement (Sess. Marks'!$BG$2,'Complete Statement (Sess. Marks'!BQ67,IF($K$2='Complete Statement (Sess. Marks'!$BR$2,'Complete Statement (Sess. Marks'!CB67,IF($K$2='Complete Statement (Sess. Marks'!$CC$2,'Complete Statement (Sess. Marks'!CM67,"")))))))</f>
        <v>0</v>
      </c>
      <c r="V67" s="662"/>
      <c r="W67" s="163">
        <f>'Complete Statement (Sess. Marks'!DW67</f>
        <v>0</v>
      </c>
      <c r="X67" s="376">
        <f>'Complete Statement (Sess. Marks'!EA67</f>
        <v>0</v>
      </c>
      <c r="Y67" s="156">
        <f>'Complete Statement (Sess. Marks'!EE67</f>
        <v>0</v>
      </c>
      <c r="Z67" s="376">
        <f>'Complete Statement (Sess. Marks'!EI67</f>
        <v>0</v>
      </c>
      <c r="AA67" s="156">
        <f>'Complete Statement (Sess. Marks'!EM67</f>
        <v>0</v>
      </c>
      <c r="AB67" s="378">
        <f>'Complete Statement (Sess. Marks'!EQ67</f>
        <v>0</v>
      </c>
      <c r="AC67" s="372">
        <f>'Complete Statement (Sess. Marks'!EU67</f>
        <v>0</v>
      </c>
      <c r="AD67" s="155">
        <f>'Complete Statement (Sess. Marks'!EV67</f>
        <v>0</v>
      </c>
      <c r="AE67" s="58" t="str">
        <f>'Complete Statement (Sess. Marks'!EW67</f>
        <v>D</v>
      </c>
      <c r="AF67" s="384">
        <f>'Complete Statement (Sess. Marks'!EX67</f>
        <v>0</v>
      </c>
      <c r="AG67" s="385" t="str">
        <f>'Complete Statement (Sess. Marks'!EY67</f>
        <v>E</v>
      </c>
      <c r="AH67" s="57">
        <f>'Complete Statement (Sess. Marks'!EZ67</f>
        <v>0</v>
      </c>
      <c r="AI67" s="157" t="str">
        <f>'Complete Statement (Sess. Marks'!FA67</f>
        <v>E</v>
      </c>
      <c r="AJ67" s="384">
        <f>'Complete Statement (Sess. Marks'!FB67</f>
        <v>0</v>
      </c>
      <c r="AK67" s="389" t="str">
        <f>'Complete Statement (Sess. Marks'!FC67</f>
        <v>E</v>
      </c>
      <c r="AL67" s="57">
        <f>'Complete Statement (Sess. Marks'!FD67</f>
        <v>0</v>
      </c>
      <c r="AM67" s="157" t="str">
        <f>'Complete Statement (Sess. Marks'!FE67</f>
        <v>E</v>
      </c>
      <c r="AN67" s="728"/>
    </row>
    <row r="68" spans="1:40" s="24" customFormat="1" ht="17.25" customHeight="1">
      <c r="A68" s="729"/>
      <c r="B68" s="111">
        <f t="shared" si="0"/>
        <v>0</v>
      </c>
      <c r="C68" s="21">
        <f>'Marks Entry'!D70</f>
        <v>0</v>
      </c>
      <c r="D68" s="21">
        <f>'Marks Entry'!E70</f>
        <v>0</v>
      </c>
      <c r="E68" s="132" t="str">
        <f>'Marks Entry'!F70</f>
        <v/>
      </c>
      <c r="F68" s="21">
        <f>'Marks Entry'!G70</f>
        <v>0</v>
      </c>
      <c r="G68" s="21">
        <f>'Marks Entry'!H70</f>
        <v>0</v>
      </c>
      <c r="H68" s="21">
        <f>'Marks Entry'!I70</f>
        <v>0</v>
      </c>
      <c r="I68" s="21">
        <f>'Marks Entry'!J70</f>
        <v>0</v>
      </c>
      <c r="J68" s="113">
        <f>'Marks Entry'!K70</f>
        <v>0</v>
      </c>
      <c r="K68" s="98">
        <f>IF($K$2='Complete Statement (Sess. Marks'!$O$2,'Complete Statement (Sess. Marks'!O68,IF($K$2='Complete Statement (Sess. Marks'!$Z$2,'Complete Statement (Sess. Marks'!Z68,IF($K$2='Complete Statement (Sess. Marks'!$AK$2,'Complete Statement (Sess. Marks'!AK68,IF($K$2='Complete Statement (Sess. Marks'!$AV$2,'Complete Statement (Sess. Marks'!AV68,IF($K$2='Complete Statement (Sess. Marks'!$BG$2,'Complete Statement (Sess. Marks'!BG68,IF($K$2='Complete Statement (Sess. Marks'!$BR$2,'Complete Statement (Sess. Marks'!BR68,IF($K$2='Complete Statement (Sess. Marks'!$CC$2,'Complete Statement (Sess. Marks'!CC68,"")))))))</f>
        <v>0</v>
      </c>
      <c r="L68" s="97">
        <f>IF($K$2='Complete Statement (Sess. Marks'!$O$2,'Complete Statement (Sess. Marks'!P68,IF($K$2='Complete Statement (Sess. Marks'!$Z$2,'Complete Statement (Sess. Marks'!AA68,IF($K$2='Complete Statement (Sess. Marks'!$AK$2,'Complete Statement (Sess. Marks'!AL68,IF($K$2='Complete Statement (Sess. Marks'!$AV$2,'Complete Statement (Sess. Marks'!AW68,IF($K$2='Complete Statement (Sess. Marks'!$BG$2,'Complete Statement (Sess. Marks'!BH68,IF($K$2='Complete Statement (Sess. Marks'!$BR$2,'Complete Statement (Sess. Marks'!BS68,IF($K$2='Complete Statement (Sess. Marks'!$CC$2,'Complete Statement (Sess. Marks'!CD68,"")))))))</f>
        <v>0</v>
      </c>
      <c r="M68" s="97">
        <f>IF($K$2='Complete Statement (Sess. Marks'!$O$2,'Complete Statement (Sess. Marks'!Q68,IF($K$2='Complete Statement (Sess. Marks'!$Z$2,'Complete Statement (Sess. Marks'!AB68,IF($K$2='Complete Statement (Sess. Marks'!$AK$2,'Complete Statement (Sess. Marks'!AM68,IF($K$2='Complete Statement (Sess. Marks'!$AV$2,'Complete Statement (Sess. Marks'!AX68,IF($K$2='Complete Statement (Sess. Marks'!$BG$2,'Complete Statement (Sess. Marks'!BI68,IF($K$2='Complete Statement (Sess. Marks'!$BR$2,'Complete Statement (Sess. Marks'!BT68,IF($K$2='Complete Statement (Sess. Marks'!$CC$2,'Complete Statement (Sess. Marks'!CE68,"")))))))</f>
        <v>0</v>
      </c>
      <c r="N68" s="97">
        <f>IF($K$2='Complete Statement (Sess. Marks'!$O$2,'Complete Statement (Sess. Marks'!R68,IF($K$2='Complete Statement (Sess. Marks'!$Z$2,'Complete Statement (Sess. Marks'!AC68,IF($K$2='Complete Statement (Sess. Marks'!$AK$2,'Complete Statement (Sess. Marks'!AN68,IF($K$2='Complete Statement (Sess. Marks'!$AV$2,'Complete Statement (Sess. Marks'!AY68,IF($K$2='Complete Statement (Sess. Marks'!$BG$2,'Complete Statement (Sess. Marks'!BJ68,IF($K$2='Complete Statement (Sess. Marks'!$BR$2,'Complete Statement (Sess. Marks'!BU68,IF($K$2='Complete Statement (Sess. Marks'!$CC$2,'Complete Statement (Sess. Marks'!CF68,"")))))))</f>
        <v>0</v>
      </c>
      <c r="O68" s="97">
        <f>IF($K$2='Complete Statement (Sess. Marks'!$O$2,'Complete Statement (Sess. Marks'!S68,IF($K$2='Complete Statement (Sess. Marks'!$Z$2,'Complete Statement (Sess. Marks'!AD68,IF($K$2='Complete Statement (Sess. Marks'!$AK$2,'Complete Statement (Sess. Marks'!AO68,IF($K$2='Complete Statement (Sess. Marks'!$AV$2,'Complete Statement (Sess. Marks'!AZ68,IF($K$2='Complete Statement (Sess. Marks'!$BG$2,'Complete Statement (Sess. Marks'!BK68,IF($K$2='Complete Statement (Sess. Marks'!$BR$2,'Complete Statement (Sess. Marks'!BV68,IF($K$2='Complete Statement (Sess. Marks'!$CC$2,'Complete Statement (Sess. Marks'!CG68,"")))))))</f>
        <v>0</v>
      </c>
      <c r="P68" s="97">
        <f>IF($K$2='Complete Statement (Sess. Marks'!$O$2,'Complete Statement (Sess. Marks'!T68,IF($K$2='Complete Statement (Sess. Marks'!$Z$2,'Complete Statement (Sess. Marks'!AE68,IF($K$2='Complete Statement (Sess. Marks'!$AK$2,'Complete Statement (Sess. Marks'!AP68,IF($K$2='Complete Statement (Sess. Marks'!$AV$2,'Complete Statement (Sess. Marks'!BA68,IF($K$2='Complete Statement (Sess. Marks'!$BG$2,'Complete Statement (Sess. Marks'!BL68,IF($K$2='Complete Statement (Sess. Marks'!$BR$2,'Complete Statement (Sess. Marks'!BW68,IF($K$2='Complete Statement (Sess. Marks'!$CC$2,'Complete Statement (Sess. Marks'!CH68,"")))))))</f>
        <v>0</v>
      </c>
      <c r="Q68" s="97">
        <f>IF($K$2='Complete Statement (Sess. Marks'!$O$2,'Complete Statement (Sess. Marks'!U68,IF($K$2='Complete Statement (Sess. Marks'!$Z$2,'Complete Statement (Sess. Marks'!AF68,IF($K$2='Complete Statement (Sess. Marks'!$AK$2,'Complete Statement (Sess. Marks'!AQ68,IF($K$2='Complete Statement (Sess. Marks'!$AV$2,'Complete Statement (Sess. Marks'!BB68,IF($K$2='Complete Statement (Sess. Marks'!$BG$2,'Complete Statement (Sess. Marks'!BM68,IF($K$2='Complete Statement (Sess. Marks'!$BR$2,'Complete Statement (Sess. Marks'!BX68,IF($K$2='Complete Statement (Sess. Marks'!$CC$2,'Complete Statement (Sess. Marks'!CI68,"")))))))</f>
        <v>0</v>
      </c>
      <c r="R68" s="97">
        <f>IF($K$2='Complete Statement (Sess. Marks'!$O$2,'Complete Statement (Sess. Marks'!V68,IF($K$2='Complete Statement (Sess. Marks'!$Z$2,'Complete Statement (Sess. Marks'!AG68,IF($K$2='Complete Statement (Sess. Marks'!$AK$2,'Complete Statement (Sess. Marks'!AR68,IF($K$2='Complete Statement (Sess. Marks'!$AV$2,'Complete Statement (Sess. Marks'!BC68,IF($K$2='Complete Statement (Sess. Marks'!$BG$2,'Complete Statement (Sess. Marks'!BN68,IF($K$2='Complete Statement (Sess. Marks'!$BR$2,'Complete Statement (Sess. Marks'!BY68,IF($K$2='Complete Statement (Sess. Marks'!$CC$2,'Complete Statement (Sess. Marks'!CJ68,"")))))))</f>
        <v>0</v>
      </c>
      <c r="S68" s="97">
        <f>IF($K$2='Complete Statement (Sess. Marks'!$O$2,'Complete Statement (Sess. Marks'!W68,IF($K$2='Complete Statement (Sess. Marks'!$Z$2,'Complete Statement (Sess. Marks'!AH68,IF($K$2='Complete Statement (Sess. Marks'!$AK$2,'Complete Statement (Sess. Marks'!AS68,IF($K$2='Complete Statement (Sess. Marks'!$AV$2,'Complete Statement (Sess. Marks'!BD68,IF($K$2='Complete Statement (Sess. Marks'!$BG$2,'Complete Statement (Sess. Marks'!BO68,IF($K$2='Complete Statement (Sess. Marks'!$BR$2,'Complete Statement (Sess. Marks'!BZ68,IF($K$2='Complete Statement (Sess. Marks'!$CC$2,'Complete Statement (Sess. Marks'!CK68,"")))))))</f>
        <v>0</v>
      </c>
      <c r="T68" s="97">
        <f>IF($K$2='Complete Statement (Sess. Marks'!$O$2,'Complete Statement (Sess. Marks'!X68,IF($K$2='Complete Statement (Sess. Marks'!$Z$2,'Complete Statement (Sess. Marks'!AI68,IF($K$2='Complete Statement (Sess. Marks'!$AK$2,'Complete Statement (Sess. Marks'!AT68,IF($K$2='Complete Statement (Sess. Marks'!$AV$2,'Complete Statement (Sess. Marks'!BE68,IF($K$2='Complete Statement (Sess. Marks'!$BG$2,'Complete Statement (Sess. Marks'!BP68,IF($K$2='Complete Statement (Sess. Marks'!$BR$2,'Complete Statement (Sess. Marks'!CA68,IF($K$2='Complete Statement (Sess. Marks'!$CC$2,'Complete Statement (Sess. Marks'!CL68,"")))))))</f>
        <v>0</v>
      </c>
      <c r="U68" s="99">
        <f>IF($K$2='Complete Statement (Sess. Marks'!$O$2,'Complete Statement (Sess. Marks'!Y68,IF($K$2='Complete Statement (Sess. Marks'!$Z$2,'Complete Statement (Sess. Marks'!AJ68,IF($K$2='Complete Statement (Sess. Marks'!$AK$2,'Complete Statement (Sess. Marks'!AU68,IF($K$2='Complete Statement (Sess. Marks'!$AV$2,'Complete Statement (Sess. Marks'!BF68,IF($K$2='Complete Statement (Sess. Marks'!$BG$2,'Complete Statement (Sess. Marks'!BQ68,IF($K$2='Complete Statement (Sess. Marks'!$BR$2,'Complete Statement (Sess. Marks'!CB68,IF($K$2='Complete Statement (Sess. Marks'!$CC$2,'Complete Statement (Sess. Marks'!CM68,"")))))))</f>
        <v>0</v>
      </c>
      <c r="V68" s="662"/>
      <c r="W68" s="163">
        <f>'Complete Statement (Sess. Marks'!DW68</f>
        <v>0</v>
      </c>
      <c r="X68" s="376">
        <f>'Complete Statement (Sess. Marks'!EA68</f>
        <v>0</v>
      </c>
      <c r="Y68" s="156">
        <f>'Complete Statement (Sess. Marks'!EE68</f>
        <v>0</v>
      </c>
      <c r="Z68" s="376">
        <f>'Complete Statement (Sess. Marks'!EI68</f>
        <v>0</v>
      </c>
      <c r="AA68" s="156">
        <f>'Complete Statement (Sess. Marks'!EM68</f>
        <v>0</v>
      </c>
      <c r="AB68" s="378">
        <f>'Complete Statement (Sess. Marks'!EQ68</f>
        <v>0</v>
      </c>
      <c r="AC68" s="372">
        <f>'Complete Statement (Sess. Marks'!EU68</f>
        <v>0</v>
      </c>
      <c r="AD68" s="155">
        <f>'Complete Statement (Sess. Marks'!EV68</f>
        <v>0</v>
      </c>
      <c r="AE68" s="58" t="str">
        <f>'Complete Statement (Sess. Marks'!EW68</f>
        <v>D</v>
      </c>
      <c r="AF68" s="384">
        <f>'Complete Statement (Sess. Marks'!EX68</f>
        <v>0</v>
      </c>
      <c r="AG68" s="385" t="str">
        <f>'Complete Statement (Sess. Marks'!EY68</f>
        <v>E</v>
      </c>
      <c r="AH68" s="57">
        <f>'Complete Statement (Sess. Marks'!EZ68</f>
        <v>0</v>
      </c>
      <c r="AI68" s="157" t="str">
        <f>'Complete Statement (Sess. Marks'!FA68</f>
        <v>E</v>
      </c>
      <c r="AJ68" s="384">
        <f>'Complete Statement (Sess. Marks'!FB68</f>
        <v>0</v>
      </c>
      <c r="AK68" s="389" t="str">
        <f>'Complete Statement (Sess. Marks'!FC68</f>
        <v>E</v>
      </c>
      <c r="AL68" s="57">
        <f>'Complete Statement (Sess. Marks'!FD68</f>
        <v>0</v>
      </c>
      <c r="AM68" s="157" t="str">
        <f>'Complete Statement (Sess. Marks'!FE68</f>
        <v>E</v>
      </c>
      <c r="AN68" s="728"/>
    </row>
    <row r="69" spans="1:40" s="24" customFormat="1" ht="17.25" customHeight="1">
      <c r="A69" s="729"/>
      <c r="B69" s="111">
        <f t="shared" si="0"/>
        <v>0</v>
      </c>
      <c r="C69" s="21">
        <f>'Marks Entry'!D71</f>
        <v>0</v>
      </c>
      <c r="D69" s="21">
        <f>'Marks Entry'!E71</f>
        <v>0</v>
      </c>
      <c r="E69" s="132" t="str">
        <f>'Marks Entry'!F71</f>
        <v/>
      </c>
      <c r="F69" s="21">
        <f>'Marks Entry'!G71</f>
        <v>0</v>
      </c>
      <c r="G69" s="21">
        <f>'Marks Entry'!H71</f>
        <v>0</v>
      </c>
      <c r="H69" s="21">
        <f>'Marks Entry'!I71</f>
        <v>0</v>
      </c>
      <c r="I69" s="21">
        <f>'Marks Entry'!J71</f>
        <v>0</v>
      </c>
      <c r="J69" s="113">
        <f>'Marks Entry'!K71</f>
        <v>0</v>
      </c>
      <c r="K69" s="98">
        <f>IF($K$2='Complete Statement (Sess. Marks'!$O$2,'Complete Statement (Sess. Marks'!O69,IF($K$2='Complete Statement (Sess. Marks'!$Z$2,'Complete Statement (Sess. Marks'!Z69,IF($K$2='Complete Statement (Sess. Marks'!$AK$2,'Complete Statement (Sess. Marks'!AK69,IF($K$2='Complete Statement (Sess. Marks'!$AV$2,'Complete Statement (Sess. Marks'!AV69,IF($K$2='Complete Statement (Sess. Marks'!$BG$2,'Complete Statement (Sess. Marks'!BG69,IF($K$2='Complete Statement (Sess. Marks'!$BR$2,'Complete Statement (Sess. Marks'!BR69,IF($K$2='Complete Statement (Sess. Marks'!$CC$2,'Complete Statement (Sess. Marks'!CC69,"")))))))</f>
        <v>0</v>
      </c>
      <c r="L69" s="97">
        <f>IF($K$2='Complete Statement (Sess. Marks'!$O$2,'Complete Statement (Sess. Marks'!P69,IF($K$2='Complete Statement (Sess. Marks'!$Z$2,'Complete Statement (Sess. Marks'!AA69,IF($K$2='Complete Statement (Sess. Marks'!$AK$2,'Complete Statement (Sess. Marks'!AL69,IF($K$2='Complete Statement (Sess. Marks'!$AV$2,'Complete Statement (Sess. Marks'!AW69,IF($K$2='Complete Statement (Sess. Marks'!$BG$2,'Complete Statement (Sess. Marks'!BH69,IF($K$2='Complete Statement (Sess. Marks'!$BR$2,'Complete Statement (Sess. Marks'!BS69,IF($K$2='Complete Statement (Sess. Marks'!$CC$2,'Complete Statement (Sess. Marks'!CD69,"")))))))</f>
        <v>0</v>
      </c>
      <c r="M69" s="97">
        <f>IF($K$2='Complete Statement (Sess. Marks'!$O$2,'Complete Statement (Sess. Marks'!Q69,IF($K$2='Complete Statement (Sess. Marks'!$Z$2,'Complete Statement (Sess. Marks'!AB69,IF($K$2='Complete Statement (Sess. Marks'!$AK$2,'Complete Statement (Sess. Marks'!AM69,IF($K$2='Complete Statement (Sess. Marks'!$AV$2,'Complete Statement (Sess. Marks'!AX69,IF($K$2='Complete Statement (Sess. Marks'!$BG$2,'Complete Statement (Sess. Marks'!BI69,IF($K$2='Complete Statement (Sess. Marks'!$BR$2,'Complete Statement (Sess. Marks'!BT69,IF($K$2='Complete Statement (Sess. Marks'!$CC$2,'Complete Statement (Sess. Marks'!CE69,"")))))))</f>
        <v>0</v>
      </c>
      <c r="N69" s="97">
        <f>IF($K$2='Complete Statement (Sess. Marks'!$O$2,'Complete Statement (Sess. Marks'!R69,IF($K$2='Complete Statement (Sess. Marks'!$Z$2,'Complete Statement (Sess. Marks'!AC69,IF($K$2='Complete Statement (Sess. Marks'!$AK$2,'Complete Statement (Sess. Marks'!AN69,IF($K$2='Complete Statement (Sess. Marks'!$AV$2,'Complete Statement (Sess. Marks'!AY69,IF($K$2='Complete Statement (Sess. Marks'!$BG$2,'Complete Statement (Sess. Marks'!BJ69,IF($K$2='Complete Statement (Sess. Marks'!$BR$2,'Complete Statement (Sess. Marks'!BU69,IF($K$2='Complete Statement (Sess. Marks'!$CC$2,'Complete Statement (Sess. Marks'!CF69,"")))))))</f>
        <v>0</v>
      </c>
      <c r="O69" s="97">
        <f>IF($K$2='Complete Statement (Sess. Marks'!$O$2,'Complete Statement (Sess. Marks'!S69,IF($K$2='Complete Statement (Sess. Marks'!$Z$2,'Complete Statement (Sess. Marks'!AD69,IF($K$2='Complete Statement (Sess. Marks'!$AK$2,'Complete Statement (Sess. Marks'!AO69,IF($K$2='Complete Statement (Sess. Marks'!$AV$2,'Complete Statement (Sess. Marks'!AZ69,IF($K$2='Complete Statement (Sess. Marks'!$BG$2,'Complete Statement (Sess. Marks'!BK69,IF($K$2='Complete Statement (Sess. Marks'!$BR$2,'Complete Statement (Sess. Marks'!BV69,IF($K$2='Complete Statement (Sess. Marks'!$CC$2,'Complete Statement (Sess. Marks'!CG69,"")))))))</f>
        <v>0</v>
      </c>
      <c r="P69" s="97">
        <f>IF($K$2='Complete Statement (Sess. Marks'!$O$2,'Complete Statement (Sess. Marks'!T69,IF($K$2='Complete Statement (Sess. Marks'!$Z$2,'Complete Statement (Sess. Marks'!AE69,IF($K$2='Complete Statement (Sess. Marks'!$AK$2,'Complete Statement (Sess. Marks'!AP69,IF($K$2='Complete Statement (Sess. Marks'!$AV$2,'Complete Statement (Sess. Marks'!BA69,IF($K$2='Complete Statement (Sess. Marks'!$BG$2,'Complete Statement (Sess. Marks'!BL69,IF($K$2='Complete Statement (Sess. Marks'!$BR$2,'Complete Statement (Sess. Marks'!BW69,IF($K$2='Complete Statement (Sess. Marks'!$CC$2,'Complete Statement (Sess. Marks'!CH69,"")))))))</f>
        <v>0</v>
      </c>
      <c r="Q69" s="97">
        <f>IF($K$2='Complete Statement (Sess. Marks'!$O$2,'Complete Statement (Sess. Marks'!U69,IF($K$2='Complete Statement (Sess. Marks'!$Z$2,'Complete Statement (Sess. Marks'!AF69,IF($K$2='Complete Statement (Sess. Marks'!$AK$2,'Complete Statement (Sess. Marks'!AQ69,IF($K$2='Complete Statement (Sess. Marks'!$AV$2,'Complete Statement (Sess. Marks'!BB69,IF($K$2='Complete Statement (Sess. Marks'!$BG$2,'Complete Statement (Sess. Marks'!BM69,IF($K$2='Complete Statement (Sess. Marks'!$BR$2,'Complete Statement (Sess. Marks'!BX69,IF($K$2='Complete Statement (Sess. Marks'!$CC$2,'Complete Statement (Sess. Marks'!CI69,"")))))))</f>
        <v>0</v>
      </c>
      <c r="R69" s="97">
        <f>IF($K$2='Complete Statement (Sess. Marks'!$O$2,'Complete Statement (Sess. Marks'!V69,IF($K$2='Complete Statement (Sess. Marks'!$Z$2,'Complete Statement (Sess. Marks'!AG69,IF($K$2='Complete Statement (Sess. Marks'!$AK$2,'Complete Statement (Sess. Marks'!AR69,IF($K$2='Complete Statement (Sess. Marks'!$AV$2,'Complete Statement (Sess. Marks'!BC69,IF($K$2='Complete Statement (Sess. Marks'!$BG$2,'Complete Statement (Sess. Marks'!BN69,IF($K$2='Complete Statement (Sess. Marks'!$BR$2,'Complete Statement (Sess. Marks'!BY69,IF($K$2='Complete Statement (Sess. Marks'!$CC$2,'Complete Statement (Sess. Marks'!CJ69,"")))))))</f>
        <v>0</v>
      </c>
      <c r="S69" s="97">
        <f>IF($K$2='Complete Statement (Sess. Marks'!$O$2,'Complete Statement (Sess. Marks'!W69,IF($K$2='Complete Statement (Sess. Marks'!$Z$2,'Complete Statement (Sess. Marks'!AH69,IF($K$2='Complete Statement (Sess. Marks'!$AK$2,'Complete Statement (Sess. Marks'!AS69,IF($K$2='Complete Statement (Sess. Marks'!$AV$2,'Complete Statement (Sess. Marks'!BD69,IF($K$2='Complete Statement (Sess. Marks'!$BG$2,'Complete Statement (Sess. Marks'!BO69,IF($K$2='Complete Statement (Sess. Marks'!$BR$2,'Complete Statement (Sess. Marks'!BZ69,IF($K$2='Complete Statement (Sess. Marks'!$CC$2,'Complete Statement (Sess. Marks'!CK69,"")))))))</f>
        <v>0</v>
      </c>
      <c r="T69" s="97">
        <f>IF($K$2='Complete Statement (Sess. Marks'!$O$2,'Complete Statement (Sess. Marks'!X69,IF($K$2='Complete Statement (Sess. Marks'!$Z$2,'Complete Statement (Sess. Marks'!AI69,IF($K$2='Complete Statement (Sess. Marks'!$AK$2,'Complete Statement (Sess. Marks'!AT69,IF($K$2='Complete Statement (Sess. Marks'!$AV$2,'Complete Statement (Sess. Marks'!BE69,IF($K$2='Complete Statement (Sess. Marks'!$BG$2,'Complete Statement (Sess. Marks'!BP69,IF($K$2='Complete Statement (Sess. Marks'!$BR$2,'Complete Statement (Sess. Marks'!CA69,IF($K$2='Complete Statement (Sess. Marks'!$CC$2,'Complete Statement (Sess. Marks'!CL69,"")))))))</f>
        <v>0</v>
      </c>
      <c r="U69" s="99">
        <f>IF($K$2='Complete Statement (Sess. Marks'!$O$2,'Complete Statement (Sess. Marks'!Y69,IF($K$2='Complete Statement (Sess. Marks'!$Z$2,'Complete Statement (Sess. Marks'!AJ69,IF($K$2='Complete Statement (Sess. Marks'!$AK$2,'Complete Statement (Sess. Marks'!AU69,IF($K$2='Complete Statement (Sess. Marks'!$AV$2,'Complete Statement (Sess. Marks'!BF69,IF($K$2='Complete Statement (Sess. Marks'!$BG$2,'Complete Statement (Sess. Marks'!BQ69,IF($K$2='Complete Statement (Sess. Marks'!$BR$2,'Complete Statement (Sess. Marks'!CB69,IF($K$2='Complete Statement (Sess. Marks'!$CC$2,'Complete Statement (Sess. Marks'!CM69,"")))))))</f>
        <v>0</v>
      </c>
      <c r="V69" s="662"/>
      <c r="W69" s="163">
        <f>'Complete Statement (Sess. Marks'!DW69</f>
        <v>0</v>
      </c>
      <c r="X69" s="376">
        <f>'Complete Statement (Sess. Marks'!EA69</f>
        <v>0</v>
      </c>
      <c r="Y69" s="156">
        <f>'Complete Statement (Sess. Marks'!EE69</f>
        <v>0</v>
      </c>
      <c r="Z69" s="376">
        <f>'Complete Statement (Sess. Marks'!EI69</f>
        <v>0</v>
      </c>
      <c r="AA69" s="156">
        <f>'Complete Statement (Sess. Marks'!EM69</f>
        <v>0</v>
      </c>
      <c r="AB69" s="378">
        <f>'Complete Statement (Sess. Marks'!EQ69</f>
        <v>0</v>
      </c>
      <c r="AC69" s="372">
        <f>'Complete Statement (Sess. Marks'!EU69</f>
        <v>0</v>
      </c>
      <c r="AD69" s="155">
        <f>'Complete Statement (Sess. Marks'!EV69</f>
        <v>0</v>
      </c>
      <c r="AE69" s="58" t="str">
        <f>'Complete Statement (Sess. Marks'!EW69</f>
        <v>D</v>
      </c>
      <c r="AF69" s="384">
        <f>'Complete Statement (Sess. Marks'!EX69</f>
        <v>0</v>
      </c>
      <c r="AG69" s="385" t="str">
        <f>'Complete Statement (Sess. Marks'!EY69</f>
        <v>E</v>
      </c>
      <c r="AH69" s="57">
        <f>'Complete Statement (Sess. Marks'!EZ69</f>
        <v>0</v>
      </c>
      <c r="AI69" s="157" t="str">
        <f>'Complete Statement (Sess. Marks'!FA69</f>
        <v>E</v>
      </c>
      <c r="AJ69" s="384">
        <f>'Complete Statement (Sess. Marks'!FB69</f>
        <v>0</v>
      </c>
      <c r="AK69" s="389" t="str">
        <f>'Complete Statement (Sess. Marks'!FC69</f>
        <v>E</v>
      </c>
      <c r="AL69" s="57">
        <f>'Complete Statement (Sess. Marks'!FD69</f>
        <v>0</v>
      </c>
      <c r="AM69" s="157" t="str">
        <f>'Complete Statement (Sess. Marks'!FE69</f>
        <v>E</v>
      </c>
      <c r="AN69" s="728"/>
    </row>
    <row r="70" spans="1:40" s="24" customFormat="1" ht="17.25" customHeight="1">
      <c r="A70" s="729"/>
      <c r="B70" s="111">
        <f t="shared" si="0"/>
        <v>0</v>
      </c>
      <c r="C70" s="21">
        <f>'Marks Entry'!D72</f>
        <v>0</v>
      </c>
      <c r="D70" s="21">
        <f>'Marks Entry'!E72</f>
        <v>0</v>
      </c>
      <c r="E70" s="132" t="str">
        <f>'Marks Entry'!F72</f>
        <v/>
      </c>
      <c r="F70" s="21">
        <f>'Marks Entry'!G72</f>
        <v>0</v>
      </c>
      <c r="G70" s="21">
        <f>'Marks Entry'!H72</f>
        <v>0</v>
      </c>
      <c r="H70" s="21">
        <f>'Marks Entry'!I72</f>
        <v>0</v>
      </c>
      <c r="I70" s="21">
        <f>'Marks Entry'!J72</f>
        <v>0</v>
      </c>
      <c r="J70" s="113">
        <f>'Marks Entry'!K72</f>
        <v>0</v>
      </c>
      <c r="K70" s="98">
        <f>IF($K$2='Complete Statement (Sess. Marks'!$O$2,'Complete Statement (Sess. Marks'!O70,IF($K$2='Complete Statement (Sess. Marks'!$Z$2,'Complete Statement (Sess. Marks'!Z70,IF($K$2='Complete Statement (Sess. Marks'!$AK$2,'Complete Statement (Sess. Marks'!AK70,IF($K$2='Complete Statement (Sess. Marks'!$AV$2,'Complete Statement (Sess. Marks'!AV70,IF($K$2='Complete Statement (Sess. Marks'!$BG$2,'Complete Statement (Sess. Marks'!BG70,IF($K$2='Complete Statement (Sess. Marks'!$BR$2,'Complete Statement (Sess. Marks'!BR70,IF($K$2='Complete Statement (Sess. Marks'!$CC$2,'Complete Statement (Sess. Marks'!CC70,"")))))))</f>
        <v>0</v>
      </c>
      <c r="L70" s="97">
        <f>IF($K$2='Complete Statement (Sess. Marks'!$O$2,'Complete Statement (Sess. Marks'!P70,IF($K$2='Complete Statement (Sess. Marks'!$Z$2,'Complete Statement (Sess. Marks'!AA70,IF($K$2='Complete Statement (Sess. Marks'!$AK$2,'Complete Statement (Sess. Marks'!AL70,IF($K$2='Complete Statement (Sess. Marks'!$AV$2,'Complete Statement (Sess. Marks'!AW70,IF($K$2='Complete Statement (Sess. Marks'!$BG$2,'Complete Statement (Sess. Marks'!BH70,IF($K$2='Complete Statement (Sess. Marks'!$BR$2,'Complete Statement (Sess. Marks'!BS70,IF($K$2='Complete Statement (Sess. Marks'!$CC$2,'Complete Statement (Sess. Marks'!CD70,"")))))))</f>
        <v>0</v>
      </c>
      <c r="M70" s="97">
        <f>IF($K$2='Complete Statement (Sess. Marks'!$O$2,'Complete Statement (Sess. Marks'!Q70,IF($K$2='Complete Statement (Sess. Marks'!$Z$2,'Complete Statement (Sess. Marks'!AB70,IF($K$2='Complete Statement (Sess. Marks'!$AK$2,'Complete Statement (Sess. Marks'!AM70,IF($K$2='Complete Statement (Sess. Marks'!$AV$2,'Complete Statement (Sess. Marks'!AX70,IF($K$2='Complete Statement (Sess. Marks'!$BG$2,'Complete Statement (Sess. Marks'!BI70,IF($K$2='Complete Statement (Sess. Marks'!$BR$2,'Complete Statement (Sess. Marks'!BT70,IF($K$2='Complete Statement (Sess. Marks'!$CC$2,'Complete Statement (Sess. Marks'!CE70,"")))))))</f>
        <v>0</v>
      </c>
      <c r="N70" s="97">
        <f>IF($K$2='Complete Statement (Sess. Marks'!$O$2,'Complete Statement (Sess. Marks'!R70,IF($K$2='Complete Statement (Sess. Marks'!$Z$2,'Complete Statement (Sess. Marks'!AC70,IF($K$2='Complete Statement (Sess. Marks'!$AK$2,'Complete Statement (Sess. Marks'!AN70,IF($K$2='Complete Statement (Sess. Marks'!$AV$2,'Complete Statement (Sess. Marks'!AY70,IF($K$2='Complete Statement (Sess. Marks'!$BG$2,'Complete Statement (Sess. Marks'!BJ70,IF($K$2='Complete Statement (Sess. Marks'!$BR$2,'Complete Statement (Sess. Marks'!BU70,IF($K$2='Complete Statement (Sess. Marks'!$CC$2,'Complete Statement (Sess. Marks'!CF70,"")))))))</f>
        <v>0</v>
      </c>
      <c r="O70" s="97">
        <f>IF($K$2='Complete Statement (Sess. Marks'!$O$2,'Complete Statement (Sess. Marks'!S70,IF($K$2='Complete Statement (Sess. Marks'!$Z$2,'Complete Statement (Sess. Marks'!AD70,IF($K$2='Complete Statement (Sess. Marks'!$AK$2,'Complete Statement (Sess. Marks'!AO70,IF($K$2='Complete Statement (Sess. Marks'!$AV$2,'Complete Statement (Sess. Marks'!AZ70,IF($K$2='Complete Statement (Sess. Marks'!$BG$2,'Complete Statement (Sess. Marks'!BK70,IF($K$2='Complete Statement (Sess. Marks'!$BR$2,'Complete Statement (Sess. Marks'!BV70,IF($K$2='Complete Statement (Sess. Marks'!$CC$2,'Complete Statement (Sess. Marks'!CG70,"")))))))</f>
        <v>0</v>
      </c>
      <c r="P70" s="97">
        <f>IF($K$2='Complete Statement (Sess. Marks'!$O$2,'Complete Statement (Sess. Marks'!T70,IF($K$2='Complete Statement (Sess. Marks'!$Z$2,'Complete Statement (Sess. Marks'!AE70,IF($K$2='Complete Statement (Sess. Marks'!$AK$2,'Complete Statement (Sess. Marks'!AP70,IF($K$2='Complete Statement (Sess. Marks'!$AV$2,'Complete Statement (Sess. Marks'!BA70,IF($K$2='Complete Statement (Sess. Marks'!$BG$2,'Complete Statement (Sess. Marks'!BL70,IF($K$2='Complete Statement (Sess. Marks'!$BR$2,'Complete Statement (Sess. Marks'!BW70,IF($K$2='Complete Statement (Sess. Marks'!$CC$2,'Complete Statement (Sess. Marks'!CH70,"")))))))</f>
        <v>0</v>
      </c>
      <c r="Q70" s="97">
        <f>IF($K$2='Complete Statement (Sess. Marks'!$O$2,'Complete Statement (Sess. Marks'!U70,IF($K$2='Complete Statement (Sess. Marks'!$Z$2,'Complete Statement (Sess. Marks'!AF70,IF($K$2='Complete Statement (Sess. Marks'!$AK$2,'Complete Statement (Sess. Marks'!AQ70,IF($K$2='Complete Statement (Sess. Marks'!$AV$2,'Complete Statement (Sess. Marks'!BB70,IF($K$2='Complete Statement (Sess. Marks'!$BG$2,'Complete Statement (Sess. Marks'!BM70,IF($K$2='Complete Statement (Sess. Marks'!$BR$2,'Complete Statement (Sess. Marks'!BX70,IF($K$2='Complete Statement (Sess. Marks'!$CC$2,'Complete Statement (Sess. Marks'!CI70,"")))))))</f>
        <v>0</v>
      </c>
      <c r="R70" s="97">
        <f>IF($K$2='Complete Statement (Sess. Marks'!$O$2,'Complete Statement (Sess. Marks'!V70,IF($K$2='Complete Statement (Sess. Marks'!$Z$2,'Complete Statement (Sess. Marks'!AG70,IF($K$2='Complete Statement (Sess. Marks'!$AK$2,'Complete Statement (Sess. Marks'!AR70,IF($K$2='Complete Statement (Sess. Marks'!$AV$2,'Complete Statement (Sess. Marks'!BC70,IF($K$2='Complete Statement (Sess. Marks'!$BG$2,'Complete Statement (Sess. Marks'!BN70,IF($K$2='Complete Statement (Sess. Marks'!$BR$2,'Complete Statement (Sess. Marks'!BY70,IF($K$2='Complete Statement (Sess. Marks'!$CC$2,'Complete Statement (Sess. Marks'!CJ70,"")))))))</f>
        <v>0</v>
      </c>
      <c r="S70" s="97">
        <f>IF($K$2='Complete Statement (Sess. Marks'!$O$2,'Complete Statement (Sess. Marks'!W70,IF($K$2='Complete Statement (Sess. Marks'!$Z$2,'Complete Statement (Sess. Marks'!AH70,IF($K$2='Complete Statement (Sess. Marks'!$AK$2,'Complete Statement (Sess. Marks'!AS70,IF($K$2='Complete Statement (Sess. Marks'!$AV$2,'Complete Statement (Sess. Marks'!BD70,IF($K$2='Complete Statement (Sess. Marks'!$BG$2,'Complete Statement (Sess. Marks'!BO70,IF($K$2='Complete Statement (Sess. Marks'!$BR$2,'Complete Statement (Sess. Marks'!BZ70,IF($K$2='Complete Statement (Sess. Marks'!$CC$2,'Complete Statement (Sess. Marks'!CK70,"")))))))</f>
        <v>0</v>
      </c>
      <c r="T70" s="97">
        <f>IF($K$2='Complete Statement (Sess. Marks'!$O$2,'Complete Statement (Sess. Marks'!X70,IF($K$2='Complete Statement (Sess. Marks'!$Z$2,'Complete Statement (Sess. Marks'!AI70,IF($K$2='Complete Statement (Sess. Marks'!$AK$2,'Complete Statement (Sess. Marks'!AT70,IF($K$2='Complete Statement (Sess. Marks'!$AV$2,'Complete Statement (Sess. Marks'!BE70,IF($K$2='Complete Statement (Sess. Marks'!$BG$2,'Complete Statement (Sess. Marks'!BP70,IF($K$2='Complete Statement (Sess. Marks'!$BR$2,'Complete Statement (Sess. Marks'!CA70,IF($K$2='Complete Statement (Sess. Marks'!$CC$2,'Complete Statement (Sess. Marks'!CL70,"")))))))</f>
        <v>0</v>
      </c>
      <c r="U70" s="99">
        <f>IF($K$2='Complete Statement (Sess. Marks'!$O$2,'Complete Statement (Sess. Marks'!Y70,IF($K$2='Complete Statement (Sess. Marks'!$Z$2,'Complete Statement (Sess. Marks'!AJ70,IF($K$2='Complete Statement (Sess. Marks'!$AK$2,'Complete Statement (Sess. Marks'!AU70,IF($K$2='Complete Statement (Sess. Marks'!$AV$2,'Complete Statement (Sess. Marks'!BF70,IF($K$2='Complete Statement (Sess. Marks'!$BG$2,'Complete Statement (Sess. Marks'!BQ70,IF($K$2='Complete Statement (Sess. Marks'!$BR$2,'Complete Statement (Sess. Marks'!CB70,IF($K$2='Complete Statement (Sess. Marks'!$CC$2,'Complete Statement (Sess. Marks'!CM70,"")))))))</f>
        <v>0</v>
      </c>
      <c r="V70" s="662"/>
      <c r="W70" s="163">
        <f>'Complete Statement (Sess. Marks'!DW70</f>
        <v>0</v>
      </c>
      <c r="X70" s="376">
        <f>'Complete Statement (Sess. Marks'!EA70</f>
        <v>0</v>
      </c>
      <c r="Y70" s="156">
        <f>'Complete Statement (Sess. Marks'!EE70</f>
        <v>0</v>
      </c>
      <c r="Z70" s="376">
        <f>'Complete Statement (Sess. Marks'!EI70</f>
        <v>0</v>
      </c>
      <c r="AA70" s="156">
        <f>'Complete Statement (Sess. Marks'!EM70</f>
        <v>0</v>
      </c>
      <c r="AB70" s="378">
        <f>'Complete Statement (Sess. Marks'!EQ70</f>
        <v>0</v>
      </c>
      <c r="AC70" s="372">
        <f>'Complete Statement (Sess. Marks'!EU70</f>
        <v>0</v>
      </c>
      <c r="AD70" s="155">
        <f>'Complete Statement (Sess. Marks'!EV70</f>
        <v>0</v>
      </c>
      <c r="AE70" s="58" t="str">
        <f>'Complete Statement (Sess. Marks'!EW70</f>
        <v>D</v>
      </c>
      <c r="AF70" s="384">
        <f>'Complete Statement (Sess. Marks'!EX70</f>
        <v>0</v>
      </c>
      <c r="AG70" s="385" t="str">
        <f>'Complete Statement (Sess. Marks'!EY70</f>
        <v>E</v>
      </c>
      <c r="AH70" s="57">
        <f>'Complete Statement (Sess. Marks'!EZ70</f>
        <v>0</v>
      </c>
      <c r="AI70" s="157" t="str">
        <f>'Complete Statement (Sess. Marks'!FA70</f>
        <v>E</v>
      </c>
      <c r="AJ70" s="384">
        <f>'Complete Statement (Sess. Marks'!FB70</f>
        <v>0</v>
      </c>
      <c r="AK70" s="389" t="str">
        <f>'Complete Statement (Sess. Marks'!FC70</f>
        <v>E</v>
      </c>
      <c r="AL70" s="57">
        <f>'Complete Statement (Sess. Marks'!FD70</f>
        <v>0</v>
      </c>
      <c r="AM70" s="157" t="str">
        <f>'Complete Statement (Sess. Marks'!FE70</f>
        <v>E</v>
      </c>
      <c r="AN70" s="728"/>
    </row>
    <row r="71" spans="1:40" s="24" customFormat="1" ht="17.25" customHeight="1">
      <c r="A71" s="729"/>
      <c r="B71" s="111">
        <f t="shared" si="0"/>
        <v>0</v>
      </c>
      <c r="C71" s="21">
        <f>'Marks Entry'!D73</f>
        <v>0</v>
      </c>
      <c r="D71" s="21">
        <f>'Marks Entry'!E73</f>
        <v>0</v>
      </c>
      <c r="E71" s="132" t="str">
        <f>'Marks Entry'!F73</f>
        <v/>
      </c>
      <c r="F71" s="21">
        <f>'Marks Entry'!G73</f>
        <v>0</v>
      </c>
      <c r="G71" s="21">
        <f>'Marks Entry'!H73</f>
        <v>0</v>
      </c>
      <c r="H71" s="21">
        <f>'Marks Entry'!I73</f>
        <v>0</v>
      </c>
      <c r="I71" s="21">
        <f>'Marks Entry'!J73</f>
        <v>0</v>
      </c>
      <c r="J71" s="113">
        <f>'Marks Entry'!K73</f>
        <v>0</v>
      </c>
      <c r="K71" s="98">
        <f>IF($K$2='Complete Statement (Sess. Marks'!$O$2,'Complete Statement (Sess. Marks'!O71,IF($K$2='Complete Statement (Sess. Marks'!$Z$2,'Complete Statement (Sess. Marks'!Z71,IF($K$2='Complete Statement (Sess. Marks'!$AK$2,'Complete Statement (Sess. Marks'!AK71,IF($K$2='Complete Statement (Sess. Marks'!$AV$2,'Complete Statement (Sess. Marks'!AV71,IF($K$2='Complete Statement (Sess. Marks'!$BG$2,'Complete Statement (Sess. Marks'!BG71,IF($K$2='Complete Statement (Sess. Marks'!$BR$2,'Complete Statement (Sess. Marks'!BR71,IF($K$2='Complete Statement (Sess. Marks'!$CC$2,'Complete Statement (Sess. Marks'!CC71,"")))))))</f>
        <v>0</v>
      </c>
      <c r="L71" s="97">
        <f>IF($K$2='Complete Statement (Sess. Marks'!$O$2,'Complete Statement (Sess. Marks'!P71,IF($K$2='Complete Statement (Sess. Marks'!$Z$2,'Complete Statement (Sess. Marks'!AA71,IF($K$2='Complete Statement (Sess. Marks'!$AK$2,'Complete Statement (Sess. Marks'!AL71,IF($K$2='Complete Statement (Sess. Marks'!$AV$2,'Complete Statement (Sess. Marks'!AW71,IF($K$2='Complete Statement (Sess. Marks'!$BG$2,'Complete Statement (Sess. Marks'!BH71,IF($K$2='Complete Statement (Sess. Marks'!$BR$2,'Complete Statement (Sess. Marks'!BS71,IF($K$2='Complete Statement (Sess. Marks'!$CC$2,'Complete Statement (Sess. Marks'!CD71,"")))))))</f>
        <v>0</v>
      </c>
      <c r="M71" s="97">
        <f>IF($K$2='Complete Statement (Sess. Marks'!$O$2,'Complete Statement (Sess. Marks'!Q71,IF($K$2='Complete Statement (Sess. Marks'!$Z$2,'Complete Statement (Sess. Marks'!AB71,IF($K$2='Complete Statement (Sess. Marks'!$AK$2,'Complete Statement (Sess. Marks'!AM71,IF($K$2='Complete Statement (Sess. Marks'!$AV$2,'Complete Statement (Sess. Marks'!AX71,IF($K$2='Complete Statement (Sess. Marks'!$BG$2,'Complete Statement (Sess. Marks'!BI71,IF($K$2='Complete Statement (Sess. Marks'!$BR$2,'Complete Statement (Sess. Marks'!BT71,IF($K$2='Complete Statement (Sess. Marks'!$CC$2,'Complete Statement (Sess. Marks'!CE71,"")))))))</f>
        <v>0</v>
      </c>
      <c r="N71" s="97">
        <f>IF($K$2='Complete Statement (Sess. Marks'!$O$2,'Complete Statement (Sess. Marks'!R71,IF($K$2='Complete Statement (Sess. Marks'!$Z$2,'Complete Statement (Sess. Marks'!AC71,IF($K$2='Complete Statement (Sess. Marks'!$AK$2,'Complete Statement (Sess. Marks'!AN71,IF($K$2='Complete Statement (Sess. Marks'!$AV$2,'Complete Statement (Sess. Marks'!AY71,IF($K$2='Complete Statement (Sess. Marks'!$BG$2,'Complete Statement (Sess. Marks'!BJ71,IF($K$2='Complete Statement (Sess. Marks'!$BR$2,'Complete Statement (Sess. Marks'!BU71,IF($K$2='Complete Statement (Sess. Marks'!$CC$2,'Complete Statement (Sess. Marks'!CF71,"")))))))</f>
        <v>0</v>
      </c>
      <c r="O71" s="97">
        <f>IF($K$2='Complete Statement (Sess. Marks'!$O$2,'Complete Statement (Sess. Marks'!S71,IF($K$2='Complete Statement (Sess. Marks'!$Z$2,'Complete Statement (Sess. Marks'!AD71,IF($K$2='Complete Statement (Sess. Marks'!$AK$2,'Complete Statement (Sess. Marks'!AO71,IF($K$2='Complete Statement (Sess. Marks'!$AV$2,'Complete Statement (Sess. Marks'!AZ71,IF($K$2='Complete Statement (Sess. Marks'!$BG$2,'Complete Statement (Sess. Marks'!BK71,IF($K$2='Complete Statement (Sess. Marks'!$BR$2,'Complete Statement (Sess. Marks'!BV71,IF($K$2='Complete Statement (Sess. Marks'!$CC$2,'Complete Statement (Sess. Marks'!CG71,"")))))))</f>
        <v>0</v>
      </c>
      <c r="P71" s="97">
        <f>IF($K$2='Complete Statement (Sess. Marks'!$O$2,'Complete Statement (Sess. Marks'!T71,IF($K$2='Complete Statement (Sess. Marks'!$Z$2,'Complete Statement (Sess. Marks'!AE71,IF($K$2='Complete Statement (Sess. Marks'!$AK$2,'Complete Statement (Sess. Marks'!AP71,IF($K$2='Complete Statement (Sess. Marks'!$AV$2,'Complete Statement (Sess. Marks'!BA71,IF($K$2='Complete Statement (Sess. Marks'!$BG$2,'Complete Statement (Sess. Marks'!BL71,IF($K$2='Complete Statement (Sess. Marks'!$BR$2,'Complete Statement (Sess. Marks'!BW71,IF($K$2='Complete Statement (Sess. Marks'!$CC$2,'Complete Statement (Sess. Marks'!CH71,"")))))))</f>
        <v>0</v>
      </c>
      <c r="Q71" s="97">
        <f>IF($K$2='Complete Statement (Sess. Marks'!$O$2,'Complete Statement (Sess. Marks'!U71,IF($K$2='Complete Statement (Sess. Marks'!$Z$2,'Complete Statement (Sess. Marks'!AF71,IF($K$2='Complete Statement (Sess. Marks'!$AK$2,'Complete Statement (Sess. Marks'!AQ71,IF($K$2='Complete Statement (Sess. Marks'!$AV$2,'Complete Statement (Sess. Marks'!BB71,IF($K$2='Complete Statement (Sess. Marks'!$BG$2,'Complete Statement (Sess. Marks'!BM71,IF($K$2='Complete Statement (Sess. Marks'!$BR$2,'Complete Statement (Sess. Marks'!BX71,IF($K$2='Complete Statement (Sess. Marks'!$CC$2,'Complete Statement (Sess. Marks'!CI71,"")))))))</f>
        <v>0</v>
      </c>
      <c r="R71" s="97">
        <f>IF($K$2='Complete Statement (Sess. Marks'!$O$2,'Complete Statement (Sess. Marks'!V71,IF($K$2='Complete Statement (Sess. Marks'!$Z$2,'Complete Statement (Sess. Marks'!AG71,IF($K$2='Complete Statement (Sess. Marks'!$AK$2,'Complete Statement (Sess. Marks'!AR71,IF($K$2='Complete Statement (Sess. Marks'!$AV$2,'Complete Statement (Sess. Marks'!BC71,IF($K$2='Complete Statement (Sess. Marks'!$BG$2,'Complete Statement (Sess. Marks'!BN71,IF($K$2='Complete Statement (Sess. Marks'!$BR$2,'Complete Statement (Sess. Marks'!BY71,IF($K$2='Complete Statement (Sess. Marks'!$CC$2,'Complete Statement (Sess. Marks'!CJ71,"")))))))</f>
        <v>0</v>
      </c>
      <c r="S71" s="97">
        <f>IF($K$2='Complete Statement (Sess. Marks'!$O$2,'Complete Statement (Sess. Marks'!W71,IF($K$2='Complete Statement (Sess. Marks'!$Z$2,'Complete Statement (Sess. Marks'!AH71,IF($K$2='Complete Statement (Sess. Marks'!$AK$2,'Complete Statement (Sess. Marks'!AS71,IF($K$2='Complete Statement (Sess. Marks'!$AV$2,'Complete Statement (Sess. Marks'!BD71,IF($K$2='Complete Statement (Sess. Marks'!$BG$2,'Complete Statement (Sess. Marks'!BO71,IF($K$2='Complete Statement (Sess. Marks'!$BR$2,'Complete Statement (Sess. Marks'!BZ71,IF($K$2='Complete Statement (Sess. Marks'!$CC$2,'Complete Statement (Sess. Marks'!CK71,"")))))))</f>
        <v>0</v>
      </c>
      <c r="T71" s="97">
        <f>IF($K$2='Complete Statement (Sess. Marks'!$O$2,'Complete Statement (Sess. Marks'!X71,IF($K$2='Complete Statement (Sess. Marks'!$Z$2,'Complete Statement (Sess. Marks'!AI71,IF($K$2='Complete Statement (Sess. Marks'!$AK$2,'Complete Statement (Sess. Marks'!AT71,IF($K$2='Complete Statement (Sess. Marks'!$AV$2,'Complete Statement (Sess. Marks'!BE71,IF($K$2='Complete Statement (Sess. Marks'!$BG$2,'Complete Statement (Sess. Marks'!BP71,IF($K$2='Complete Statement (Sess. Marks'!$BR$2,'Complete Statement (Sess. Marks'!CA71,IF($K$2='Complete Statement (Sess. Marks'!$CC$2,'Complete Statement (Sess. Marks'!CL71,"")))))))</f>
        <v>0</v>
      </c>
      <c r="U71" s="99">
        <f>IF($K$2='Complete Statement (Sess. Marks'!$O$2,'Complete Statement (Sess. Marks'!Y71,IF($K$2='Complete Statement (Sess. Marks'!$Z$2,'Complete Statement (Sess. Marks'!AJ71,IF($K$2='Complete Statement (Sess. Marks'!$AK$2,'Complete Statement (Sess. Marks'!AU71,IF($K$2='Complete Statement (Sess. Marks'!$AV$2,'Complete Statement (Sess. Marks'!BF71,IF($K$2='Complete Statement (Sess. Marks'!$BG$2,'Complete Statement (Sess. Marks'!BQ71,IF($K$2='Complete Statement (Sess. Marks'!$BR$2,'Complete Statement (Sess. Marks'!CB71,IF($K$2='Complete Statement (Sess. Marks'!$CC$2,'Complete Statement (Sess. Marks'!CM71,"")))))))</f>
        <v>0</v>
      </c>
      <c r="V71" s="662"/>
      <c r="W71" s="163">
        <f>'Complete Statement (Sess. Marks'!DW71</f>
        <v>0</v>
      </c>
      <c r="X71" s="376">
        <f>'Complete Statement (Sess. Marks'!EA71</f>
        <v>0</v>
      </c>
      <c r="Y71" s="156">
        <f>'Complete Statement (Sess. Marks'!EE71</f>
        <v>0</v>
      </c>
      <c r="Z71" s="376">
        <f>'Complete Statement (Sess. Marks'!EI71</f>
        <v>0</v>
      </c>
      <c r="AA71" s="156">
        <f>'Complete Statement (Sess. Marks'!EM71</f>
        <v>0</v>
      </c>
      <c r="AB71" s="378">
        <f>'Complete Statement (Sess. Marks'!EQ71</f>
        <v>0</v>
      </c>
      <c r="AC71" s="372">
        <f>'Complete Statement (Sess. Marks'!EU71</f>
        <v>0</v>
      </c>
      <c r="AD71" s="155">
        <f>'Complete Statement (Sess. Marks'!EV71</f>
        <v>0</v>
      </c>
      <c r="AE71" s="58" t="str">
        <f>'Complete Statement (Sess. Marks'!EW71</f>
        <v>D</v>
      </c>
      <c r="AF71" s="384">
        <f>'Complete Statement (Sess. Marks'!EX71</f>
        <v>0</v>
      </c>
      <c r="AG71" s="385" t="str">
        <f>'Complete Statement (Sess. Marks'!EY71</f>
        <v>E</v>
      </c>
      <c r="AH71" s="57">
        <f>'Complete Statement (Sess. Marks'!EZ71</f>
        <v>0</v>
      </c>
      <c r="AI71" s="157" t="str">
        <f>'Complete Statement (Sess. Marks'!FA71</f>
        <v>E</v>
      </c>
      <c r="AJ71" s="384">
        <f>'Complete Statement (Sess. Marks'!FB71</f>
        <v>0</v>
      </c>
      <c r="AK71" s="389" t="str">
        <f>'Complete Statement (Sess. Marks'!FC71</f>
        <v>E</v>
      </c>
      <c r="AL71" s="57">
        <f>'Complete Statement (Sess. Marks'!FD71</f>
        <v>0</v>
      </c>
      <c r="AM71" s="157" t="str">
        <f>'Complete Statement (Sess. Marks'!FE71</f>
        <v>E</v>
      </c>
      <c r="AN71" s="728"/>
    </row>
    <row r="72" spans="1:40" s="24" customFormat="1" ht="17.25" customHeight="1">
      <c r="A72" s="729"/>
      <c r="B72" s="111">
        <f t="shared" si="0"/>
        <v>0</v>
      </c>
      <c r="C72" s="21">
        <f>'Marks Entry'!D74</f>
        <v>0</v>
      </c>
      <c r="D72" s="21">
        <f>'Marks Entry'!E74</f>
        <v>0</v>
      </c>
      <c r="E72" s="132" t="str">
        <f>'Marks Entry'!F74</f>
        <v/>
      </c>
      <c r="F72" s="21">
        <f>'Marks Entry'!G74</f>
        <v>0</v>
      </c>
      <c r="G72" s="21">
        <f>'Marks Entry'!H74</f>
        <v>0</v>
      </c>
      <c r="H72" s="21">
        <f>'Marks Entry'!I74</f>
        <v>0</v>
      </c>
      <c r="I72" s="21">
        <f>'Marks Entry'!J74</f>
        <v>0</v>
      </c>
      <c r="J72" s="113">
        <f>'Marks Entry'!K74</f>
        <v>0</v>
      </c>
      <c r="K72" s="98">
        <f>IF($K$2='Complete Statement (Sess. Marks'!$O$2,'Complete Statement (Sess. Marks'!O72,IF($K$2='Complete Statement (Sess. Marks'!$Z$2,'Complete Statement (Sess. Marks'!Z72,IF($K$2='Complete Statement (Sess. Marks'!$AK$2,'Complete Statement (Sess. Marks'!AK72,IF($K$2='Complete Statement (Sess. Marks'!$AV$2,'Complete Statement (Sess. Marks'!AV72,IF($K$2='Complete Statement (Sess. Marks'!$BG$2,'Complete Statement (Sess. Marks'!BG72,IF($K$2='Complete Statement (Sess. Marks'!$BR$2,'Complete Statement (Sess. Marks'!BR72,IF($K$2='Complete Statement (Sess. Marks'!$CC$2,'Complete Statement (Sess. Marks'!CC72,"")))))))</f>
        <v>0</v>
      </c>
      <c r="L72" s="97">
        <f>IF($K$2='Complete Statement (Sess. Marks'!$O$2,'Complete Statement (Sess. Marks'!P72,IF($K$2='Complete Statement (Sess. Marks'!$Z$2,'Complete Statement (Sess. Marks'!AA72,IF($K$2='Complete Statement (Sess. Marks'!$AK$2,'Complete Statement (Sess. Marks'!AL72,IF($K$2='Complete Statement (Sess. Marks'!$AV$2,'Complete Statement (Sess. Marks'!AW72,IF($K$2='Complete Statement (Sess. Marks'!$BG$2,'Complete Statement (Sess. Marks'!BH72,IF($K$2='Complete Statement (Sess. Marks'!$BR$2,'Complete Statement (Sess. Marks'!BS72,IF($K$2='Complete Statement (Sess. Marks'!$CC$2,'Complete Statement (Sess. Marks'!CD72,"")))))))</f>
        <v>0</v>
      </c>
      <c r="M72" s="97">
        <f>IF($K$2='Complete Statement (Sess. Marks'!$O$2,'Complete Statement (Sess. Marks'!Q72,IF($K$2='Complete Statement (Sess. Marks'!$Z$2,'Complete Statement (Sess. Marks'!AB72,IF($K$2='Complete Statement (Sess. Marks'!$AK$2,'Complete Statement (Sess. Marks'!AM72,IF($K$2='Complete Statement (Sess. Marks'!$AV$2,'Complete Statement (Sess. Marks'!AX72,IF($K$2='Complete Statement (Sess. Marks'!$BG$2,'Complete Statement (Sess. Marks'!BI72,IF($K$2='Complete Statement (Sess. Marks'!$BR$2,'Complete Statement (Sess. Marks'!BT72,IF($K$2='Complete Statement (Sess. Marks'!$CC$2,'Complete Statement (Sess. Marks'!CE72,"")))))))</f>
        <v>0</v>
      </c>
      <c r="N72" s="97">
        <f>IF($K$2='Complete Statement (Sess. Marks'!$O$2,'Complete Statement (Sess. Marks'!R72,IF($K$2='Complete Statement (Sess. Marks'!$Z$2,'Complete Statement (Sess. Marks'!AC72,IF($K$2='Complete Statement (Sess. Marks'!$AK$2,'Complete Statement (Sess. Marks'!AN72,IF($K$2='Complete Statement (Sess. Marks'!$AV$2,'Complete Statement (Sess. Marks'!AY72,IF($K$2='Complete Statement (Sess. Marks'!$BG$2,'Complete Statement (Sess. Marks'!BJ72,IF($K$2='Complete Statement (Sess. Marks'!$BR$2,'Complete Statement (Sess. Marks'!BU72,IF($K$2='Complete Statement (Sess. Marks'!$CC$2,'Complete Statement (Sess. Marks'!CF72,"")))))))</f>
        <v>0</v>
      </c>
      <c r="O72" s="97">
        <f>IF($K$2='Complete Statement (Sess. Marks'!$O$2,'Complete Statement (Sess. Marks'!S72,IF($K$2='Complete Statement (Sess. Marks'!$Z$2,'Complete Statement (Sess. Marks'!AD72,IF($K$2='Complete Statement (Sess. Marks'!$AK$2,'Complete Statement (Sess. Marks'!AO72,IF($K$2='Complete Statement (Sess. Marks'!$AV$2,'Complete Statement (Sess. Marks'!AZ72,IF($K$2='Complete Statement (Sess. Marks'!$BG$2,'Complete Statement (Sess. Marks'!BK72,IF($K$2='Complete Statement (Sess. Marks'!$BR$2,'Complete Statement (Sess. Marks'!BV72,IF($K$2='Complete Statement (Sess. Marks'!$CC$2,'Complete Statement (Sess. Marks'!CG72,"")))))))</f>
        <v>0</v>
      </c>
      <c r="P72" s="97">
        <f>IF($K$2='Complete Statement (Sess. Marks'!$O$2,'Complete Statement (Sess. Marks'!T72,IF($K$2='Complete Statement (Sess. Marks'!$Z$2,'Complete Statement (Sess. Marks'!AE72,IF($K$2='Complete Statement (Sess. Marks'!$AK$2,'Complete Statement (Sess. Marks'!AP72,IF($K$2='Complete Statement (Sess. Marks'!$AV$2,'Complete Statement (Sess. Marks'!BA72,IF($K$2='Complete Statement (Sess. Marks'!$BG$2,'Complete Statement (Sess. Marks'!BL72,IF($K$2='Complete Statement (Sess. Marks'!$BR$2,'Complete Statement (Sess. Marks'!BW72,IF($K$2='Complete Statement (Sess. Marks'!$CC$2,'Complete Statement (Sess. Marks'!CH72,"")))))))</f>
        <v>0</v>
      </c>
      <c r="Q72" s="97">
        <f>IF($K$2='Complete Statement (Sess. Marks'!$O$2,'Complete Statement (Sess. Marks'!U72,IF($K$2='Complete Statement (Sess. Marks'!$Z$2,'Complete Statement (Sess. Marks'!AF72,IF($K$2='Complete Statement (Sess. Marks'!$AK$2,'Complete Statement (Sess. Marks'!AQ72,IF($K$2='Complete Statement (Sess. Marks'!$AV$2,'Complete Statement (Sess. Marks'!BB72,IF($K$2='Complete Statement (Sess. Marks'!$BG$2,'Complete Statement (Sess. Marks'!BM72,IF($K$2='Complete Statement (Sess. Marks'!$BR$2,'Complete Statement (Sess. Marks'!BX72,IF($K$2='Complete Statement (Sess. Marks'!$CC$2,'Complete Statement (Sess. Marks'!CI72,"")))))))</f>
        <v>0</v>
      </c>
      <c r="R72" s="97">
        <f>IF($K$2='Complete Statement (Sess. Marks'!$O$2,'Complete Statement (Sess. Marks'!V72,IF($K$2='Complete Statement (Sess. Marks'!$Z$2,'Complete Statement (Sess. Marks'!AG72,IF($K$2='Complete Statement (Sess. Marks'!$AK$2,'Complete Statement (Sess. Marks'!AR72,IF($K$2='Complete Statement (Sess. Marks'!$AV$2,'Complete Statement (Sess. Marks'!BC72,IF($K$2='Complete Statement (Sess. Marks'!$BG$2,'Complete Statement (Sess. Marks'!BN72,IF($K$2='Complete Statement (Sess. Marks'!$BR$2,'Complete Statement (Sess. Marks'!BY72,IF($K$2='Complete Statement (Sess. Marks'!$CC$2,'Complete Statement (Sess. Marks'!CJ72,"")))))))</f>
        <v>0</v>
      </c>
      <c r="S72" s="97">
        <f>IF($K$2='Complete Statement (Sess. Marks'!$O$2,'Complete Statement (Sess. Marks'!W72,IF($K$2='Complete Statement (Sess. Marks'!$Z$2,'Complete Statement (Sess. Marks'!AH72,IF($K$2='Complete Statement (Sess. Marks'!$AK$2,'Complete Statement (Sess. Marks'!AS72,IF($K$2='Complete Statement (Sess. Marks'!$AV$2,'Complete Statement (Sess. Marks'!BD72,IF($K$2='Complete Statement (Sess. Marks'!$BG$2,'Complete Statement (Sess. Marks'!BO72,IF($K$2='Complete Statement (Sess. Marks'!$BR$2,'Complete Statement (Sess. Marks'!BZ72,IF($K$2='Complete Statement (Sess. Marks'!$CC$2,'Complete Statement (Sess. Marks'!CK72,"")))))))</f>
        <v>0</v>
      </c>
      <c r="T72" s="97">
        <f>IF($K$2='Complete Statement (Sess. Marks'!$O$2,'Complete Statement (Sess. Marks'!X72,IF($K$2='Complete Statement (Sess. Marks'!$Z$2,'Complete Statement (Sess. Marks'!AI72,IF($K$2='Complete Statement (Sess. Marks'!$AK$2,'Complete Statement (Sess. Marks'!AT72,IF($K$2='Complete Statement (Sess. Marks'!$AV$2,'Complete Statement (Sess. Marks'!BE72,IF($K$2='Complete Statement (Sess. Marks'!$BG$2,'Complete Statement (Sess. Marks'!BP72,IF($K$2='Complete Statement (Sess. Marks'!$BR$2,'Complete Statement (Sess. Marks'!CA72,IF($K$2='Complete Statement (Sess. Marks'!$CC$2,'Complete Statement (Sess. Marks'!CL72,"")))))))</f>
        <v>0</v>
      </c>
      <c r="U72" s="99">
        <f>IF($K$2='Complete Statement (Sess. Marks'!$O$2,'Complete Statement (Sess. Marks'!Y72,IF($K$2='Complete Statement (Sess. Marks'!$Z$2,'Complete Statement (Sess. Marks'!AJ72,IF($K$2='Complete Statement (Sess. Marks'!$AK$2,'Complete Statement (Sess. Marks'!AU72,IF($K$2='Complete Statement (Sess. Marks'!$AV$2,'Complete Statement (Sess. Marks'!BF72,IF($K$2='Complete Statement (Sess. Marks'!$BG$2,'Complete Statement (Sess. Marks'!BQ72,IF($K$2='Complete Statement (Sess. Marks'!$BR$2,'Complete Statement (Sess. Marks'!CB72,IF($K$2='Complete Statement (Sess. Marks'!$CC$2,'Complete Statement (Sess. Marks'!CM72,"")))))))</f>
        <v>0</v>
      </c>
      <c r="V72" s="662"/>
      <c r="W72" s="163">
        <f>'Complete Statement (Sess. Marks'!DW72</f>
        <v>0</v>
      </c>
      <c r="X72" s="376">
        <f>'Complete Statement (Sess. Marks'!EA72</f>
        <v>0</v>
      </c>
      <c r="Y72" s="156">
        <f>'Complete Statement (Sess. Marks'!EE72</f>
        <v>0</v>
      </c>
      <c r="Z72" s="376">
        <f>'Complete Statement (Sess. Marks'!EI72</f>
        <v>0</v>
      </c>
      <c r="AA72" s="156">
        <f>'Complete Statement (Sess. Marks'!EM72</f>
        <v>0</v>
      </c>
      <c r="AB72" s="378">
        <f>'Complete Statement (Sess. Marks'!EQ72</f>
        <v>0</v>
      </c>
      <c r="AC72" s="372">
        <f>'Complete Statement (Sess. Marks'!EU72</f>
        <v>0</v>
      </c>
      <c r="AD72" s="155">
        <f>'Complete Statement (Sess. Marks'!EV72</f>
        <v>0</v>
      </c>
      <c r="AE72" s="58" t="str">
        <f>'Complete Statement (Sess. Marks'!EW72</f>
        <v>D</v>
      </c>
      <c r="AF72" s="384">
        <f>'Complete Statement (Sess. Marks'!EX72</f>
        <v>0</v>
      </c>
      <c r="AG72" s="385" t="str">
        <f>'Complete Statement (Sess. Marks'!EY72</f>
        <v>E</v>
      </c>
      <c r="AH72" s="57">
        <f>'Complete Statement (Sess. Marks'!EZ72</f>
        <v>0</v>
      </c>
      <c r="AI72" s="157" t="str">
        <f>'Complete Statement (Sess. Marks'!FA72</f>
        <v>E</v>
      </c>
      <c r="AJ72" s="384">
        <f>'Complete Statement (Sess. Marks'!FB72</f>
        <v>0</v>
      </c>
      <c r="AK72" s="389" t="str">
        <f>'Complete Statement (Sess. Marks'!FC72</f>
        <v>E</v>
      </c>
      <c r="AL72" s="57">
        <f>'Complete Statement (Sess. Marks'!FD72</f>
        <v>0</v>
      </c>
      <c r="AM72" s="157" t="str">
        <f>'Complete Statement (Sess. Marks'!FE72</f>
        <v>E</v>
      </c>
      <c r="AN72" s="728"/>
    </row>
    <row r="73" spans="1:40" s="24" customFormat="1" ht="17.25" customHeight="1">
      <c r="A73" s="729"/>
      <c r="B73" s="111">
        <f t="shared" ref="B73:B136" si="1">IF(D73&gt;0,B72+1,0)</f>
        <v>0</v>
      </c>
      <c r="C73" s="21">
        <f>'Marks Entry'!D75</f>
        <v>0</v>
      </c>
      <c r="D73" s="21">
        <f>'Marks Entry'!E75</f>
        <v>0</v>
      </c>
      <c r="E73" s="132" t="str">
        <f>'Marks Entry'!F75</f>
        <v/>
      </c>
      <c r="F73" s="21">
        <f>'Marks Entry'!G75</f>
        <v>0</v>
      </c>
      <c r="G73" s="21">
        <f>'Marks Entry'!H75</f>
        <v>0</v>
      </c>
      <c r="H73" s="21">
        <f>'Marks Entry'!I75</f>
        <v>0</v>
      </c>
      <c r="I73" s="21">
        <f>'Marks Entry'!J75</f>
        <v>0</v>
      </c>
      <c r="J73" s="113">
        <f>'Marks Entry'!K75</f>
        <v>0</v>
      </c>
      <c r="K73" s="98">
        <f>IF($K$2='Complete Statement (Sess. Marks'!$O$2,'Complete Statement (Sess. Marks'!O73,IF($K$2='Complete Statement (Sess. Marks'!$Z$2,'Complete Statement (Sess. Marks'!Z73,IF($K$2='Complete Statement (Sess. Marks'!$AK$2,'Complete Statement (Sess. Marks'!AK73,IF($K$2='Complete Statement (Sess. Marks'!$AV$2,'Complete Statement (Sess. Marks'!AV73,IF($K$2='Complete Statement (Sess. Marks'!$BG$2,'Complete Statement (Sess. Marks'!BG73,IF($K$2='Complete Statement (Sess. Marks'!$BR$2,'Complete Statement (Sess. Marks'!BR73,IF($K$2='Complete Statement (Sess. Marks'!$CC$2,'Complete Statement (Sess. Marks'!CC73,"")))))))</f>
        <v>0</v>
      </c>
      <c r="L73" s="97">
        <f>IF($K$2='Complete Statement (Sess. Marks'!$O$2,'Complete Statement (Sess. Marks'!P73,IF($K$2='Complete Statement (Sess. Marks'!$Z$2,'Complete Statement (Sess. Marks'!AA73,IF($K$2='Complete Statement (Sess. Marks'!$AK$2,'Complete Statement (Sess. Marks'!AL73,IF($K$2='Complete Statement (Sess. Marks'!$AV$2,'Complete Statement (Sess. Marks'!AW73,IF($K$2='Complete Statement (Sess. Marks'!$BG$2,'Complete Statement (Sess. Marks'!BH73,IF($K$2='Complete Statement (Sess. Marks'!$BR$2,'Complete Statement (Sess. Marks'!BS73,IF($K$2='Complete Statement (Sess. Marks'!$CC$2,'Complete Statement (Sess. Marks'!CD73,"")))))))</f>
        <v>0</v>
      </c>
      <c r="M73" s="97">
        <f>IF($K$2='Complete Statement (Sess. Marks'!$O$2,'Complete Statement (Sess. Marks'!Q73,IF($K$2='Complete Statement (Sess. Marks'!$Z$2,'Complete Statement (Sess. Marks'!AB73,IF($K$2='Complete Statement (Sess. Marks'!$AK$2,'Complete Statement (Sess. Marks'!AM73,IF($K$2='Complete Statement (Sess. Marks'!$AV$2,'Complete Statement (Sess. Marks'!AX73,IF($K$2='Complete Statement (Sess. Marks'!$BG$2,'Complete Statement (Sess. Marks'!BI73,IF($K$2='Complete Statement (Sess. Marks'!$BR$2,'Complete Statement (Sess. Marks'!BT73,IF($K$2='Complete Statement (Sess. Marks'!$CC$2,'Complete Statement (Sess. Marks'!CE73,"")))))))</f>
        <v>0</v>
      </c>
      <c r="N73" s="97">
        <f>IF($K$2='Complete Statement (Sess. Marks'!$O$2,'Complete Statement (Sess. Marks'!R73,IF($K$2='Complete Statement (Sess. Marks'!$Z$2,'Complete Statement (Sess. Marks'!AC73,IF($K$2='Complete Statement (Sess. Marks'!$AK$2,'Complete Statement (Sess. Marks'!AN73,IF($K$2='Complete Statement (Sess. Marks'!$AV$2,'Complete Statement (Sess. Marks'!AY73,IF($K$2='Complete Statement (Sess. Marks'!$BG$2,'Complete Statement (Sess. Marks'!BJ73,IF($K$2='Complete Statement (Sess. Marks'!$BR$2,'Complete Statement (Sess. Marks'!BU73,IF($K$2='Complete Statement (Sess. Marks'!$CC$2,'Complete Statement (Sess. Marks'!CF73,"")))))))</f>
        <v>0</v>
      </c>
      <c r="O73" s="97">
        <f>IF($K$2='Complete Statement (Sess. Marks'!$O$2,'Complete Statement (Sess. Marks'!S73,IF($K$2='Complete Statement (Sess. Marks'!$Z$2,'Complete Statement (Sess. Marks'!AD73,IF($K$2='Complete Statement (Sess. Marks'!$AK$2,'Complete Statement (Sess. Marks'!AO73,IF($K$2='Complete Statement (Sess. Marks'!$AV$2,'Complete Statement (Sess. Marks'!AZ73,IF($K$2='Complete Statement (Sess. Marks'!$BG$2,'Complete Statement (Sess. Marks'!BK73,IF($K$2='Complete Statement (Sess. Marks'!$BR$2,'Complete Statement (Sess. Marks'!BV73,IF($K$2='Complete Statement (Sess. Marks'!$CC$2,'Complete Statement (Sess. Marks'!CG73,"")))))))</f>
        <v>0</v>
      </c>
      <c r="P73" s="97">
        <f>IF($K$2='Complete Statement (Sess. Marks'!$O$2,'Complete Statement (Sess. Marks'!T73,IF($K$2='Complete Statement (Sess. Marks'!$Z$2,'Complete Statement (Sess. Marks'!AE73,IF($K$2='Complete Statement (Sess. Marks'!$AK$2,'Complete Statement (Sess. Marks'!AP73,IF($K$2='Complete Statement (Sess. Marks'!$AV$2,'Complete Statement (Sess. Marks'!BA73,IF($K$2='Complete Statement (Sess. Marks'!$BG$2,'Complete Statement (Sess. Marks'!BL73,IF($K$2='Complete Statement (Sess. Marks'!$BR$2,'Complete Statement (Sess. Marks'!BW73,IF($K$2='Complete Statement (Sess. Marks'!$CC$2,'Complete Statement (Sess. Marks'!CH73,"")))))))</f>
        <v>0</v>
      </c>
      <c r="Q73" s="97">
        <f>IF($K$2='Complete Statement (Sess. Marks'!$O$2,'Complete Statement (Sess. Marks'!U73,IF($K$2='Complete Statement (Sess. Marks'!$Z$2,'Complete Statement (Sess. Marks'!AF73,IF($K$2='Complete Statement (Sess. Marks'!$AK$2,'Complete Statement (Sess. Marks'!AQ73,IF($K$2='Complete Statement (Sess. Marks'!$AV$2,'Complete Statement (Sess. Marks'!BB73,IF($K$2='Complete Statement (Sess. Marks'!$BG$2,'Complete Statement (Sess. Marks'!BM73,IF($K$2='Complete Statement (Sess. Marks'!$BR$2,'Complete Statement (Sess. Marks'!BX73,IF($K$2='Complete Statement (Sess. Marks'!$CC$2,'Complete Statement (Sess. Marks'!CI73,"")))))))</f>
        <v>0</v>
      </c>
      <c r="R73" s="97">
        <f>IF($K$2='Complete Statement (Sess. Marks'!$O$2,'Complete Statement (Sess. Marks'!V73,IF($K$2='Complete Statement (Sess. Marks'!$Z$2,'Complete Statement (Sess. Marks'!AG73,IF($K$2='Complete Statement (Sess. Marks'!$AK$2,'Complete Statement (Sess. Marks'!AR73,IF($K$2='Complete Statement (Sess. Marks'!$AV$2,'Complete Statement (Sess. Marks'!BC73,IF($K$2='Complete Statement (Sess. Marks'!$BG$2,'Complete Statement (Sess. Marks'!BN73,IF($K$2='Complete Statement (Sess. Marks'!$BR$2,'Complete Statement (Sess. Marks'!BY73,IF($K$2='Complete Statement (Sess. Marks'!$CC$2,'Complete Statement (Sess. Marks'!CJ73,"")))))))</f>
        <v>0</v>
      </c>
      <c r="S73" s="97">
        <f>IF($K$2='Complete Statement (Sess. Marks'!$O$2,'Complete Statement (Sess. Marks'!W73,IF($K$2='Complete Statement (Sess. Marks'!$Z$2,'Complete Statement (Sess. Marks'!AH73,IF($K$2='Complete Statement (Sess. Marks'!$AK$2,'Complete Statement (Sess. Marks'!AS73,IF($K$2='Complete Statement (Sess. Marks'!$AV$2,'Complete Statement (Sess. Marks'!BD73,IF($K$2='Complete Statement (Sess. Marks'!$BG$2,'Complete Statement (Sess. Marks'!BO73,IF($K$2='Complete Statement (Sess. Marks'!$BR$2,'Complete Statement (Sess. Marks'!BZ73,IF($K$2='Complete Statement (Sess. Marks'!$CC$2,'Complete Statement (Sess. Marks'!CK73,"")))))))</f>
        <v>0</v>
      </c>
      <c r="T73" s="97">
        <f>IF($K$2='Complete Statement (Sess. Marks'!$O$2,'Complete Statement (Sess. Marks'!X73,IF($K$2='Complete Statement (Sess. Marks'!$Z$2,'Complete Statement (Sess. Marks'!AI73,IF($K$2='Complete Statement (Sess. Marks'!$AK$2,'Complete Statement (Sess. Marks'!AT73,IF($K$2='Complete Statement (Sess. Marks'!$AV$2,'Complete Statement (Sess. Marks'!BE73,IF($K$2='Complete Statement (Sess. Marks'!$BG$2,'Complete Statement (Sess. Marks'!BP73,IF($K$2='Complete Statement (Sess. Marks'!$BR$2,'Complete Statement (Sess. Marks'!CA73,IF($K$2='Complete Statement (Sess. Marks'!$CC$2,'Complete Statement (Sess. Marks'!CL73,"")))))))</f>
        <v>0</v>
      </c>
      <c r="U73" s="99">
        <f>IF($K$2='Complete Statement (Sess. Marks'!$O$2,'Complete Statement (Sess. Marks'!Y73,IF($K$2='Complete Statement (Sess. Marks'!$Z$2,'Complete Statement (Sess. Marks'!AJ73,IF($K$2='Complete Statement (Sess. Marks'!$AK$2,'Complete Statement (Sess. Marks'!AU73,IF($K$2='Complete Statement (Sess. Marks'!$AV$2,'Complete Statement (Sess. Marks'!BF73,IF($K$2='Complete Statement (Sess. Marks'!$BG$2,'Complete Statement (Sess. Marks'!BQ73,IF($K$2='Complete Statement (Sess. Marks'!$BR$2,'Complete Statement (Sess. Marks'!CB73,IF($K$2='Complete Statement (Sess. Marks'!$CC$2,'Complete Statement (Sess. Marks'!CM73,"")))))))</f>
        <v>0</v>
      </c>
      <c r="V73" s="662"/>
      <c r="W73" s="163">
        <f>'Complete Statement (Sess. Marks'!DW73</f>
        <v>0</v>
      </c>
      <c r="X73" s="376">
        <f>'Complete Statement (Sess. Marks'!EA73</f>
        <v>0</v>
      </c>
      <c r="Y73" s="156">
        <f>'Complete Statement (Sess. Marks'!EE73</f>
        <v>0</v>
      </c>
      <c r="Z73" s="376">
        <f>'Complete Statement (Sess. Marks'!EI73</f>
        <v>0</v>
      </c>
      <c r="AA73" s="156">
        <f>'Complete Statement (Sess. Marks'!EM73</f>
        <v>0</v>
      </c>
      <c r="AB73" s="378">
        <f>'Complete Statement (Sess. Marks'!EQ73</f>
        <v>0</v>
      </c>
      <c r="AC73" s="372">
        <f>'Complete Statement (Sess. Marks'!EU73</f>
        <v>0</v>
      </c>
      <c r="AD73" s="155">
        <f>'Complete Statement (Sess. Marks'!EV73</f>
        <v>0</v>
      </c>
      <c r="AE73" s="58" t="str">
        <f>'Complete Statement (Sess. Marks'!EW73</f>
        <v>D</v>
      </c>
      <c r="AF73" s="384">
        <f>'Complete Statement (Sess. Marks'!EX73</f>
        <v>0</v>
      </c>
      <c r="AG73" s="385" t="str">
        <f>'Complete Statement (Sess. Marks'!EY73</f>
        <v>E</v>
      </c>
      <c r="AH73" s="57">
        <f>'Complete Statement (Sess. Marks'!EZ73</f>
        <v>0</v>
      </c>
      <c r="AI73" s="157" t="str">
        <f>'Complete Statement (Sess. Marks'!FA73</f>
        <v>E</v>
      </c>
      <c r="AJ73" s="384">
        <f>'Complete Statement (Sess. Marks'!FB73</f>
        <v>0</v>
      </c>
      <c r="AK73" s="389" t="str">
        <f>'Complete Statement (Sess. Marks'!FC73</f>
        <v>E</v>
      </c>
      <c r="AL73" s="57">
        <f>'Complete Statement (Sess. Marks'!FD73</f>
        <v>0</v>
      </c>
      <c r="AM73" s="157" t="str">
        <f>'Complete Statement (Sess. Marks'!FE73</f>
        <v>E</v>
      </c>
      <c r="AN73" s="728"/>
    </row>
    <row r="74" spans="1:40" s="24" customFormat="1" ht="17.25" customHeight="1">
      <c r="A74" s="729"/>
      <c r="B74" s="111">
        <f t="shared" si="1"/>
        <v>0</v>
      </c>
      <c r="C74" s="21">
        <f>'Marks Entry'!D76</f>
        <v>0</v>
      </c>
      <c r="D74" s="21">
        <f>'Marks Entry'!E76</f>
        <v>0</v>
      </c>
      <c r="E74" s="132" t="str">
        <f>'Marks Entry'!F76</f>
        <v/>
      </c>
      <c r="F74" s="21">
        <f>'Marks Entry'!G76</f>
        <v>0</v>
      </c>
      <c r="G74" s="21">
        <f>'Marks Entry'!H76</f>
        <v>0</v>
      </c>
      <c r="H74" s="21">
        <f>'Marks Entry'!I76</f>
        <v>0</v>
      </c>
      <c r="I74" s="21">
        <f>'Marks Entry'!J76</f>
        <v>0</v>
      </c>
      <c r="J74" s="113">
        <f>'Marks Entry'!K76</f>
        <v>0</v>
      </c>
      <c r="K74" s="98">
        <f>IF($K$2='Complete Statement (Sess. Marks'!$O$2,'Complete Statement (Sess. Marks'!O74,IF($K$2='Complete Statement (Sess. Marks'!$Z$2,'Complete Statement (Sess. Marks'!Z74,IF($K$2='Complete Statement (Sess. Marks'!$AK$2,'Complete Statement (Sess. Marks'!AK74,IF($K$2='Complete Statement (Sess. Marks'!$AV$2,'Complete Statement (Sess. Marks'!AV74,IF($K$2='Complete Statement (Sess. Marks'!$BG$2,'Complete Statement (Sess. Marks'!BG74,IF($K$2='Complete Statement (Sess. Marks'!$BR$2,'Complete Statement (Sess. Marks'!BR74,IF($K$2='Complete Statement (Sess. Marks'!$CC$2,'Complete Statement (Sess. Marks'!CC74,"")))))))</f>
        <v>0</v>
      </c>
      <c r="L74" s="97">
        <f>IF($K$2='Complete Statement (Sess. Marks'!$O$2,'Complete Statement (Sess. Marks'!P74,IF($K$2='Complete Statement (Sess. Marks'!$Z$2,'Complete Statement (Sess. Marks'!AA74,IF($K$2='Complete Statement (Sess. Marks'!$AK$2,'Complete Statement (Sess. Marks'!AL74,IF($K$2='Complete Statement (Sess. Marks'!$AV$2,'Complete Statement (Sess. Marks'!AW74,IF($K$2='Complete Statement (Sess. Marks'!$BG$2,'Complete Statement (Sess. Marks'!BH74,IF($K$2='Complete Statement (Sess. Marks'!$BR$2,'Complete Statement (Sess. Marks'!BS74,IF($K$2='Complete Statement (Sess. Marks'!$CC$2,'Complete Statement (Sess. Marks'!CD74,"")))))))</f>
        <v>0</v>
      </c>
      <c r="M74" s="97">
        <f>IF($K$2='Complete Statement (Sess. Marks'!$O$2,'Complete Statement (Sess. Marks'!Q74,IF($K$2='Complete Statement (Sess. Marks'!$Z$2,'Complete Statement (Sess. Marks'!AB74,IF($K$2='Complete Statement (Sess. Marks'!$AK$2,'Complete Statement (Sess. Marks'!AM74,IF($K$2='Complete Statement (Sess. Marks'!$AV$2,'Complete Statement (Sess. Marks'!AX74,IF($K$2='Complete Statement (Sess. Marks'!$BG$2,'Complete Statement (Sess. Marks'!BI74,IF($K$2='Complete Statement (Sess. Marks'!$BR$2,'Complete Statement (Sess. Marks'!BT74,IF($K$2='Complete Statement (Sess. Marks'!$CC$2,'Complete Statement (Sess. Marks'!CE74,"")))))))</f>
        <v>0</v>
      </c>
      <c r="N74" s="97">
        <f>IF($K$2='Complete Statement (Sess. Marks'!$O$2,'Complete Statement (Sess. Marks'!R74,IF($K$2='Complete Statement (Sess. Marks'!$Z$2,'Complete Statement (Sess. Marks'!AC74,IF($K$2='Complete Statement (Sess. Marks'!$AK$2,'Complete Statement (Sess. Marks'!AN74,IF($K$2='Complete Statement (Sess. Marks'!$AV$2,'Complete Statement (Sess. Marks'!AY74,IF($K$2='Complete Statement (Sess. Marks'!$BG$2,'Complete Statement (Sess. Marks'!BJ74,IF($K$2='Complete Statement (Sess. Marks'!$BR$2,'Complete Statement (Sess. Marks'!BU74,IF($K$2='Complete Statement (Sess. Marks'!$CC$2,'Complete Statement (Sess. Marks'!CF74,"")))))))</f>
        <v>0</v>
      </c>
      <c r="O74" s="97">
        <f>IF($K$2='Complete Statement (Sess. Marks'!$O$2,'Complete Statement (Sess. Marks'!S74,IF($K$2='Complete Statement (Sess. Marks'!$Z$2,'Complete Statement (Sess. Marks'!AD74,IF($K$2='Complete Statement (Sess. Marks'!$AK$2,'Complete Statement (Sess. Marks'!AO74,IF($K$2='Complete Statement (Sess. Marks'!$AV$2,'Complete Statement (Sess. Marks'!AZ74,IF($K$2='Complete Statement (Sess. Marks'!$BG$2,'Complete Statement (Sess. Marks'!BK74,IF($K$2='Complete Statement (Sess. Marks'!$BR$2,'Complete Statement (Sess. Marks'!BV74,IF($K$2='Complete Statement (Sess. Marks'!$CC$2,'Complete Statement (Sess. Marks'!CG74,"")))))))</f>
        <v>0</v>
      </c>
      <c r="P74" s="97">
        <f>IF($K$2='Complete Statement (Sess. Marks'!$O$2,'Complete Statement (Sess. Marks'!T74,IF($K$2='Complete Statement (Sess. Marks'!$Z$2,'Complete Statement (Sess. Marks'!AE74,IF($K$2='Complete Statement (Sess. Marks'!$AK$2,'Complete Statement (Sess. Marks'!AP74,IF($K$2='Complete Statement (Sess. Marks'!$AV$2,'Complete Statement (Sess. Marks'!BA74,IF($K$2='Complete Statement (Sess. Marks'!$BG$2,'Complete Statement (Sess. Marks'!BL74,IF($K$2='Complete Statement (Sess. Marks'!$BR$2,'Complete Statement (Sess. Marks'!BW74,IF($K$2='Complete Statement (Sess. Marks'!$CC$2,'Complete Statement (Sess. Marks'!CH74,"")))))))</f>
        <v>0</v>
      </c>
      <c r="Q74" s="97">
        <f>IF($K$2='Complete Statement (Sess. Marks'!$O$2,'Complete Statement (Sess. Marks'!U74,IF($K$2='Complete Statement (Sess. Marks'!$Z$2,'Complete Statement (Sess. Marks'!AF74,IF($K$2='Complete Statement (Sess. Marks'!$AK$2,'Complete Statement (Sess. Marks'!AQ74,IF($K$2='Complete Statement (Sess. Marks'!$AV$2,'Complete Statement (Sess. Marks'!BB74,IF($K$2='Complete Statement (Sess. Marks'!$BG$2,'Complete Statement (Sess. Marks'!BM74,IF($K$2='Complete Statement (Sess. Marks'!$BR$2,'Complete Statement (Sess. Marks'!BX74,IF($K$2='Complete Statement (Sess. Marks'!$CC$2,'Complete Statement (Sess. Marks'!CI74,"")))))))</f>
        <v>0</v>
      </c>
      <c r="R74" s="97">
        <f>IF($K$2='Complete Statement (Sess. Marks'!$O$2,'Complete Statement (Sess. Marks'!V74,IF($K$2='Complete Statement (Sess. Marks'!$Z$2,'Complete Statement (Sess. Marks'!AG74,IF($K$2='Complete Statement (Sess. Marks'!$AK$2,'Complete Statement (Sess. Marks'!AR74,IF($K$2='Complete Statement (Sess. Marks'!$AV$2,'Complete Statement (Sess. Marks'!BC74,IF($K$2='Complete Statement (Sess. Marks'!$BG$2,'Complete Statement (Sess. Marks'!BN74,IF($K$2='Complete Statement (Sess. Marks'!$BR$2,'Complete Statement (Sess. Marks'!BY74,IF($K$2='Complete Statement (Sess. Marks'!$CC$2,'Complete Statement (Sess. Marks'!CJ74,"")))))))</f>
        <v>0</v>
      </c>
      <c r="S74" s="97">
        <f>IF($K$2='Complete Statement (Sess. Marks'!$O$2,'Complete Statement (Sess. Marks'!W74,IF($K$2='Complete Statement (Sess. Marks'!$Z$2,'Complete Statement (Sess. Marks'!AH74,IF($K$2='Complete Statement (Sess. Marks'!$AK$2,'Complete Statement (Sess. Marks'!AS74,IF($K$2='Complete Statement (Sess. Marks'!$AV$2,'Complete Statement (Sess. Marks'!BD74,IF($K$2='Complete Statement (Sess. Marks'!$BG$2,'Complete Statement (Sess. Marks'!BO74,IF($K$2='Complete Statement (Sess. Marks'!$BR$2,'Complete Statement (Sess. Marks'!BZ74,IF($K$2='Complete Statement (Sess. Marks'!$CC$2,'Complete Statement (Sess. Marks'!CK74,"")))))))</f>
        <v>0</v>
      </c>
      <c r="T74" s="97">
        <f>IF($K$2='Complete Statement (Sess. Marks'!$O$2,'Complete Statement (Sess. Marks'!X74,IF($K$2='Complete Statement (Sess. Marks'!$Z$2,'Complete Statement (Sess. Marks'!AI74,IF($K$2='Complete Statement (Sess. Marks'!$AK$2,'Complete Statement (Sess. Marks'!AT74,IF($K$2='Complete Statement (Sess. Marks'!$AV$2,'Complete Statement (Sess. Marks'!BE74,IF($K$2='Complete Statement (Sess. Marks'!$BG$2,'Complete Statement (Sess. Marks'!BP74,IF($K$2='Complete Statement (Sess. Marks'!$BR$2,'Complete Statement (Sess. Marks'!CA74,IF($K$2='Complete Statement (Sess. Marks'!$CC$2,'Complete Statement (Sess. Marks'!CL74,"")))))))</f>
        <v>0</v>
      </c>
      <c r="U74" s="99">
        <f>IF($K$2='Complete Statement (Sess. Marks'!$O$2,'Complete Statement (Sess. Marks'!Y74,IF($K$2='Complete Statement (Sess. Marks'!$Z$2,'Complete Statement (Sess. Marks'!AJ74,IF($K$2='Complete Statement (Sess. Marks'!$AK$2,'Complete Statement (Sess. Marks'!AU74,IF($K$2='Complete Statement (Sess. Marks'!$AV$2,'Complete Statement (Sess. Marks'!BF74,IF($K$2='Complete Statement (Sess. Marks'!$BG$2,'Complete Statement (Sess. Marks'!BQ74,IF($K$2='Complete Statement (Sess. Marks'!$BR$2,'Complete Statement (Sess. Marks'!CB74,IF($K$2='Complete Statement (Sess. Marks'!$CC$2,'Complete Statement (Sess. Marks'!CM74,"")))))))</f>
        <v>0</v>
      </c>
      <c r="V74" s="662"/>
      <c r="W74" s="163">
        <f>'Complete Statement (Sess. Marks'!DW74</f>
        <v>0</v>
      </c>
      <c r="X74" s="376">
        <f>'Complete Statement (Sess. Marks'!EA74</f>
        <v>0</v>
      </c>
      <c r="Y74" s="156">
        <f>'Complete Statement (Sess. Marks'!EE74</f>
        <v>0</v>
      </c>
      <c r="Z74" s="376">
        <f>'Complete Statement (Sess. Marks'!EI74</f>
        <v>0</v>
      </c>
      <c r="AA74" s="156">
        <f>'Complete Statement (Sess. Marks'!EM74</f>
        <v>0</v>
      </c>
      <c r="AB74" s="378">
        <f>'Complete Statement (Sess. Marks'!EQ74</f>
        <v>0</v>
      </c>
      <c r="AC74" s="372">
        <f>'Complete Statement (Sess. Marks'!EU74</f>
        <v>0</v>
      </c>
      <c r="AD74" s="155">
        <f>'Complete Statement (Sess. Marks'!EV74</f>
        <v>0</v>
      </c>
      <c r="AE74" s="58" t="str">
        <f>'Complete Statement (Sess. Marks'!EW74</f>
        <v>D</v>
      </c>
      <c r="AF74" s="384">
        <f>'Complete Statement (Sess. Marks'!EX74</f>
        <v>0</v>
      </c>
      <c r="AG74" s="385" t="str">
        <f>'Complete Statement (Sess. Marks'!EY74</f>
        <v>E</v>
      </c>
      <c r="AH74" s="57">
        <f>'Complete Statement (Sess. Marks'!EZ74</f>
        <v>0</v>
      </c>
      <c r="AI74" s="157" t="str">
        <f>'Complete Statement (Sess. Marks'!FA74</f>
        <v>E</v>
      </c>
      <c r="AJ74" s="384">
        <f>'Complete Statement (Sess. Marks'!FB74</f>
        <v>0</v>
      </c>
      <c r="AK74" s="389" t="str">
        <f>'Complete Statement (Sess. Marks'!FC74</f>
        <v>E</v>
      </c>
      <c r="AL74" s="57">
        <f>'Complete Statement (Sess. Marks'!FD74</f>
        <v>0</v>
      </c>
      <c r="AM74" s="157" t="str">
        <f>'Complete Statement (Sess. Marks'!FE74</f>
        <v>E</v>
      </c>
      <c r="AN74" s="728"/>
    </row>
    <row r="75" spans="1:40" s="24" customFormat="1" ht="17.25" customHeight="1">
      <c r="A75" s="729"/>
      <c r="B75" s="111">
        <f t="shared" si="1"/>
        <v>0</v>
      </c>
      <c r="C75" s="21">
        <f>'Marks Entry'!D77</f>
        <v>0</v>
      </c>
      <c r="D75" s="21">
        <f>'Marks Entry'!E77</f>
        <v>0</v>
      </c>
      <c r="E75" s="132" t="str">
        <f>'Marks Entry'!F77</f>
        <v/>
      </c>
      <c r="F75" s="21">
        <f>'Marks Entry'!G77</f>
        <v>0</v>
      </c>
      <c r="G75" s="21">
        <f>'Marks Entry'!H77</f>
        <v>0</v>
      </c>
      <c r="H75" s="21">
        <f>'Marks Entry'!I77</f>
        <v>0</v>
      </c>
      <c r="I75" s="21">
        <f>'Marks Entry'!J77</f>
        <v>0</v>
      </c>
      <c r="J75" s="113">
        <f>'Marks Entry'!K77</f>
        <v>0</v>
      </c>
      <c r="K75" s="98">
        <f>IF($K$2='Complete Statement (Sess. Marks'!$O$2,'Complete Statement (Sess. Marks'!O75,IF($K$2='Complete Statement (Sess. Marks'!$Z$2,'Complete Statement (Sess. Marks'!Z75,IF($K$2='Complete Statement (Sess. Marks'!$AK$2,'Complete Statement (Sess. Marks'!AK75,IF($K$2='Complete Statement (Sess. Marks'!$AV$2,'Complete Statement (Sess. Marks'!AV75,IF($K$2='Complete Statement (Sess. Marks'!$BG$2,'Complete Statement (Sess. Marks'!BG75,IF($K$2='Complete Statement (Sess. Marks'!$BR$2,'Complete Statement (Sess. Marks'!BR75,IF($K$2='Complete Statement (Sess. Marks'!$CC$2,'Complete Statement (Sess. Marks'!CC75,"")))))))</f>
        <v>0</v>
      </c>
      <c r="L75" s="97">
        <f>IF($K$2='Complete Statement (Sess. Marks'!$O$2,'Complete Statement (Sess. Marks'!P75,IF($K$2='Complete Statement (Sess. Marks'!$Z$2,'Complete Statement (Sess. Marks'!AA75,IF($K$2='Complete Statement (Sess. Marks'!$AK$2,'Complete Statement (Sess. Marks'!AL75,IF($K$2='Complete Statement (Sess. Marks'!$AV$2,'Complete Statement (Sess. Marks'!AW75,IF($K$2='Complete Statement (Sess. Marks'!$BG$2,'Complete Statement (Sess. Marks'!BH75,IF($K$2='Complete Statement (Sess. Marks'!$BR$2,'Complete Statement (Sess. Marks'!BS75,IF($K$2='Complete Statement (Sess. Marks'!$CC$2,'Complete Statement (Sess. Marks'!CD75,"")))))))</f>
        <v>0</v>
      </c>
      <c r="M75" s="97">
        <f>IF($K$2='Complete Statement (Sess. Marks'!$O$2,'Complete Statement (Sess. Marks'!Q75,IF($K$2='Complete Statement (Sess. Marks'!$Z$2,'Complete Statement (Sess. Marks'!AB75,IF($K$2='Complete Statement (Sess. Marks'!$AK$2,'Complete Statement (Sess. Marks'!AM75,IF($K$2='Complete Statement (Sess. Marks'!$AV$2,'Complete Statement (Sess. Marks'!AX75,IF($K$2='Complete Statement (Sess. Marks'!$BG$2,'Complete Statement (Sess. Marks'!BI75,IF($K$2='Complete Statement (Sess. Marks'!$BR$2,'Complete Statement (Sess. Marks'!BT75,IF($K$2='Complete Statement (Sess. Marks'!$CC$2,'Complete Statement (Sess. Marks'!CE75,"")))))))</f>
        <v>0</v>
      </c>
      <c r="N75" s="97">
        <f>IF($K$2='Complete Statement (Sess. Marks'!$O$2,'Complete Statement (Sess. Marks'!R75,IF($K$2='Complete Statement (Sess. Marks'!$Z$2,'Complete Statement (Sess. Marks'!AC75,IF($K$2='Complete Statement (Sess. Marks'!$AK$2,'Complete Statement (Sess. Marks'!AN75,IF($K$2='Complete Statement (Sess. Marks'!$AV$2,'Complete Statement (Sess. Marks'!AY75,IF($K$2='Complete Statement (Sess. Marks'!$BG$2,'Complete Statement (Sess. Marks'!BJ75,IF($K$2='Complete Statement (Sess. Marks'!$BR$2,'Complete Statement (Sess. Marks'!BU75,IF($K$2='Complete Statement (Sess. Marks'!$CC$2,'Complete Statement (Sess. Marks'!CF75,"")))))))</f>
        <v>0</v>
      </c>
      <c r="O75" s="97">
        <f>IF($K$2='Complete Statement (Sess. Marks'!$O$2,'Complete Statement (Sess. Marks'!S75,IF($K$2='Complete Statement (Sess. Marks'!$Z$2,'Complete Statement (Sess. Marks'!AD75,IF($K$2='Complete Statement (Sess. Marks'!$AK$2,'Complete Statement (Sess. Marks'!AO75,IF($K$2='Complete Statement (Sess. Marks'!$AV$2,'Complete Statement (Sess. Marks'!AZ75,IF($K$2='Complete Statement (Sess. Marks'!$BG$2,'Complete Statement (Sess. Marks'!BK75,IF($K$2='Complete Statement (Sess. Marks'!$BR$2,'Complete Statement (Sess. Marks'!BV75,IF($K$2='Complete Statement (Sess. Marks'!$CC$2,'Complete Statement (Sess. Marks'!CG75,"")))))))</f>
        <v>0</v>
      </c>
      <c r="P75" s="97">
        <f>IF($K$2='Complete Statement (Sess. Marks'!$O$2,'Complete Statement (Sess. Marks'!T75,IF($K$2='Complete Statement (Sess. Marks'!$Z$2,'Complete Statement (Sess. Marks'!AE75,IF($K$2='Complete Statement (Sess. Marks'!$AK$2,'Complete Statement (Sess. Marks'!AP75,IF($K$2='Complete Statement (Sess. Marks'!$AV$2,'Complete Statement (Sess. Marks'!BA75,IF($K$2='Complete Statement (Sess. Marks'!$BG$2,'Complete Statement (Sess. Marks'!BL75,IF($K$2='Complete Statement (Sess. Marks'!$BR$2,'Complete Statement (Sess. Marks'!BW75,IF($K$2='Complete Statement (Sess. Marks'!$CC$2,'Complete Statement (Sess. Marks'!CH75,"")))))))</f>
        <v>0</v>
      </c>
      <c r="Q75" s="97">
        <f>IF($K$2='Complete Statement (Sess. Marks'!$O$2,'Complete Statement (Sess. Marks'!U75,IF($K$2='Complete Statement (Sess. Marks'!$Z$2,'Complete Statement (Sess. Marks'!AF75,IF($K$2='Complete Statement (Sess. Marks'!$AK$2,'Complete Statement (Sess. Marks'!AQ75,IF($K$2='Complete Statement (Sess. Marks'!$AV$2,'Complete Statement (Sess. Marks'!BB75,IF($K$2='Complete Statement (Sess. Marks'!$BG$2,'Complete Statement (Sess. Marks'!BM75,IF($K$2='Complete Statement (Sess. Marks'!$BR$2,'Complete Statement (Sess. Marks'!BX75,IF($K$2='Complete Statement (Sess. Marks'!$CC$2,'Complete Statement (Sess. Marks'!CI75,"")))))))</f>
        <v>0</v>
      </c>
      <c r="R75" s="97">
        <f>IF($K$2='Complete Statement (Sess. Marks'!$O$2,'Complete Statement (Sess. Marks'!V75,IF($K$2='Complete Statement (Sess. Marks'!$Z$2,'Complete Statement (Sess. Marks'!AG75,IF($K$2='Complete Statement (Sess. Marks'!$AK$2,'Complete Statement (Sess. Marks'!AR75,IF($K$2='Complete Statement (Sess. Marks'!$AV$2,'Complete Statement (Sess. Marks'!BC75,IF($K$2='Complete Statement (Sess. Marks'!$BG$2,'Complete Statement (Sess. Marks'!BN75,IF($K$2='Complete Statement (Sess. Marks'!$BR$2,'Complete Statement (Sess. Marks'!BY75,IF($K$2='Complete Statement (Sess. Marks'!$CC$2,'Complete Statement (Sess. Marks'!CJ75,"")))))))</f>
        <v>0</v>
      </c>
      <c r="S75" s="97">
        <f>IF($K$2='Complete Statement (Sess. Marks'!$O$2,'Complete Statement (Sess. Marks'!W75,IF($K$2='Complete Statement (Sess. Marks'!$Z$2,'Complete Statement (Sess. Marks'!AH75,IF($K$2='Complete Statement (Sess. Marks'!$AK$2,'Complete Statement (Sess. Marks'!AS75,IF($K$2='Complete Statement (Sess. Marks'!$AV$2,'Complete Statement (Sess. Marks'!BD75,IF($K$2='Complete Statement (Sess. Marks'!$BG$2,'Complete Statement (Sess. Marks'!BO75,IF($K$2='Complete Statement (Sess. Marks'!$BR$2,'Complete Statement (Sess. Marks'!BZ75,IF($K$2='Complete Statement (Sess. Marks'!$CC$2,'Complete Statement (Sess. Marks'!CK75,"")))))))</f>
        <v>0</v>
      </c>
      <c r="T75" s="97">
        <f>IF($K$2='Complete Statement (Sess. Marks'!$O$2,'Complete Statement (Sess. Marks'!X75,IF($K$2='Complete Statement (Sess. Marks'!$Z$2,'Complete Statement (Sess. Marks'!AI75,IF($K$2='Complete Statement (Sess. Marks'!$AK$2,'Complete Statement (Sess. Marks'!AT75,IF($K$2='Complete Statement (Sess. Marks'!$AV$2,'Complete Statement (Sess. Marks'!BE75,IF($K$2='Complete Statement (Sess. Marks'!$BG$2,'Complete Statement (Sess. Marks'!BP75,IF($K$2='Complete Statement (Sess. Marks'!$BR$2,'Complete Statement (Sess. Marks'!CA75,IF($K$2='Complete Statement (Sess. Marks'!$CC$2,'Complete Statement (Sess. Marks'!CL75,"")))))))</f>
        <v>0</v>
      </c>
      <c r="U75" s="99">
        <f>IF($K$2='Complete Statement (Sess. Marks'!$O$2,'Complete Statement (Sess. Marks'!Y75,IF($K$2='Complete Statement (Sess. Marks'!$Z$2,'Complete Statement (Sess. Marks'!AJ75,IF($K$2='Complete Statement (Sess. Marks'!$AK$2,'Complete Statement (Sess. Marks'!AU75,IF($K$2='Complete Statement (Sess. Marks'!$AV$2,'Complete Statement (Sess. Marks'!BF75,IF($K$2='Complete Statement (Sess. Marks'!$BG$2,'Complete Statement (Sess. Marks'!BQ75,IF($K$2='Complete Statement (Sess. Marks'!$BR$2,'Complete Statement (Sess. Marks'!CB75,IF($K$2='Complete Statement (Sess. Marks'!$CC$2,'Complete Statement (Sess. Marks'!CM75,"")))))))</f>
        <v>0</v>
      </c>
      <c r="V75" s="662"/>
      <c r="W75" s="163">
        <f>'Complete Statement (Sess. Marks'!DW75</f>
        <v>0</v>
      </c>
      <c r="X75" s="376">
        <f>'Complete Statement (Sess. Marks'!EA75</f>
        <v>0</v>
      </c>
      <c r="Y75" s="156">
        <f>'Complete Statement (Sess. Marks'!EE75</f>
        <v>0</v>
      </c>
      <c r="Z75" s="376">
        <f>'Complete Statement (Sess. Marks'!EI75</f>
        <v>0</v>
      </c>
      <c r="AA75" s="156">
        <f>'Complete Statement (Sess. Marks'!EM75</f>
        <v>0</v>
      </c>
      <c r="AB75" s="378">
        <f>'Complete Statement (Sess. Marks'!EQ75</f>
        <v>0</v>
      </c>
      <c r="AC75" s="372">
        <f>'Complete Statement (Sess. Marks'!EU75</f>
        <v>0</v>
      </c>
      <c r="AD75" s="155">
        <f>'Complete Statement (Sess. Marks'!EV75</f>
        <v>0</v>
      </c>
      <c r="AE75" s="58" t="str">
        <f>'Complete Statement (Sess. Marks'!EW75</f>
        <v>D</v>
      </c>
      <c r="AF75" s="384">
        <f>'Complete Statement (Sess. Marks'!EX75</f>
        <v>0</v>
      </c>
      <c r="AG75" s="385" t="str">
        <f>'Complete Statement (Sess. Marks'!EY75</f>
        <v>E</v>
      </c>
      <c r="AH75" s="57">
        <f>'Complete Statement (Sess. Marks'!EZ75</f>
        <v>0</v>
      </c>
      <c r="AI75" s="157" t="str">
        <f>'Complete Statement (Sess. Marks'!FA75</f>
        <v>E</v>
      </c>
      <c r="AJ75" s="384">
        <f>'Complete Statement (Sess. Marks'!FB75</f>
        <v>0</v>
      </c>
      <c r="AK75" s="389" t="str">
        <f>'Complete Statement (Sess. Marks'!FC75</f>
        <v>E</v>
      </c>
      <c r="AL75" s="57">
        <f>'Complete Statement (Sess. Marks'!FD75</f>
        <v>0</v>
      </c>
      <c r="AM75" s="157" t="str">
        <f>'Complete Statement (Sess. Marks'!FE75</f>
        <v>E</v>
      </c>
      <c r="AN75" s="728"/>
    </row>
    <row r="76" spans="1:40" s="24" customFormat="1" ht="17.25" customHeight="1">
      <c r="A76" s="729"/>
      <c r="B76" s="111">
        <f t="shared" si="1"/>
        <v>0</v>
      </c>
      <c r="C76" s="21">
        <f>'Marks Entry'!D78</f>
        <v>0</v>
      </c>
      <c r="D76" s="21">
        <f>'Marks Entry'!E78</f>
        <v>0</v>
      </c>
      <c r="E76" s="132" t="str">
        <f>'Marks Entry'!F78</f>
        <v/>
      </c>
      <c r="F76" s="21">
        <f>'Marks Entry'!G78</f>
        <v>0</v>
      </c>
      <c r="G76" s="21">
        <f>'Marks Entry'!H78</f>
        <v>0</v>
      </c>
      <c r="H76" s="21">
        <f>'Marks Entry'!I78</f>
        <v>0</v>
      </c>
      <c r="I76" s="21">
        <f>'Marks Entry'!J78</f>
        <v>0</v>
      </c>
      <c r="J76" s="113">
        <f>'Marks Entry'!K78</f>
        <v>0</v>
      </c>
      <c r="K76" s="98">
        <f>IF($K$2='Complete Statement (Sess. Marks'!$O$2,'Complete Statement (Sess. Marks'!O76,IF($K$2='Complete Statement (Sess. Marks'!$Z$2,'Complete Statement (Sess. Marks'!Z76,IF($K$2='Complete Statement (Sess. Marks'!$AK$2,'Complete Statement (Sess. Marks'!AK76,IF($K$2='Complete Statement (Sess. Marks'!$AV$2,'Complete Statement (Sess. Marks'!AV76,IF($K$2='Complete Statement (Sess. Marks'!$BG$2,'Complete Statement (Sess. Marks'!BG76,IF($K$2='Complete Statement (Sess. Marks'!$BR$2,'Complete Statement (Sess. Marks'!BR76,IF($K$2='Complete Statement (Sess. Marks'!$CC$2,'Complete Statement (Sess. Marks'!CC76,"")))))))</f>
        <v>0</v>
      </c>
      <c r="L76" s="97">
        <f>IF($K$2='Complete Statement (Sess. Marks'!$O$2,'Complete Statement (Sess. Marks'!P76,IF($K$2='Complete Statement (Sess. Marks'!$Z$2,'Complete Statement (Sess. Marks'!AA76,IF($K$2='Complete Statement (Sess. Marks'!$AK$2,'Complete Statement (Sess. Marks'!AL76,IF($K$2='Complete Statement (Sess. Marks'!$AV$2,'Complete Statement (Sess. Marks'!AW76,IF($K$2='Complete Statement (Sess. Marks'!$BG$2,'Complete Statement (Sess. Marks'!BH76,IF($K$2='Complete Statement (Sess. Marks'!$BR$2,'Complete Statement (Sess. Marks'!BS76,IF($K$2='Complete Statement (Sess. Marks'!$CC$2,'Complete Statement (Sess. Marks'!CD76,"")))))))</f>
        <v>0</v>
      </c>
      <c r="M76" s="97">
        <f>IF($K$2='Complete Statement (Sess. Marks'!$O$2,'Complete Statement (Sess. Marks'!Q76,IF($K$2='Complete Statement (Sess. Marks'!$Z$2,'Complete Statement (Sess. Marks'!AB76,IF($K$2='Complete Statement (Sess. Marks'!$AK$2,'Complete Statement (Sess. Marks'!AM76,IF($K$2='Complete Statement (Sess. Marks'!$AV$2,'Complete Statement (Sess. Marks'!AX76,IF($K$2='Complete Statement (Sess. Marks'!$BG$2,'Complete Statement (Sess. Marks'!BI76,IF($K$2='Complete Statement (Sess. Marks'!$BR$2,'Complete Statement (Sess. Marks'!BT76,IF($K$2='Complete Statement (Sess. Marks'!$CC$2,'Complete Statement (Sess. Marks'!CE76,"")))))))</f>
        <v>0</v>
      </c>
      <c r="N76" s="97">
        <f>IF($K$2='Complete Statement (Sess. Marks'!$O$2,'Complete Statement (Sess. Marks'!R76,IF($K$2='Complete Statement (Sess. Marks'!$Z$2,'Complete Statement (Sess. Marks'!AC76,IF($K$2='Complete Statement (Sess. Marks'!$AK$2,'Complete Statement (Sess. Marks'!AN76,IF($K$2='Complete Statement (Sess. Marks'!$AV$2,'Complete Statement (Sess. Marks'!AY76,IF($K$2='Complete Statement (Sess. Marks'!$BG$2,'Complete Statement (Sess. Marks'!BJ76,IF($K$2='Complete Statement (Sess. Marks'!$BR$2,'Complete Statement (Sess. Marks'!BU76,IF($K$2='Complete Statement (Sess. Marks'!$CC$2,'Complete Statement (Sess. Marks'!CF76,"")))))))</f>
        <v>0</v>
      </c>
      <c r="O76" s="97">
        <f>IF($K$2='Complete Statement (Sess. Marks'!$O$2,'Complete Statement (Sess. Marks'!S76,IF($K$2='Complete Statement (Sess. Marks'!$Z$2,'Complete Statement (Sess. Marks'!AD76,IF($K$2='Complete Statement (Sess. Marks'!$AK$2,'Complete Statement (Sess. Marks'!AO76,IF($K$2='Complete Statement (Sess. Marks'!$AV$2,'Complete Statement (Sess. Marks'!AZ76,IF($K$2='Complete Statement (Sess. Marks'!$BG$2,'Complete Statement (Sess. Marks'!BK76,IF($K$2='Complete Statement (Sess. Marks'!$BR$2,'Complete Statement (Sess. Marks'!BV76,IF($K$2='Complete Statement (Sess. Marks'!$CC$2,'Complete Statement (Sess. Marks'!CG76,"")))))))</f>
        <v>0</v>
      </c>
      <c r="P76" s="97">
        <f>IF($K$2='Complete Statement (Sess. Marks'!$O$2,'Complete Statement (Sess. Marks'!T76,IF($K$2='Complete Statement (Sess. Marks'!$Z$2,'Complete Statement (Sess. Marks'!AE76,IF($K$2='Complete Statement (Sess. Marks'!$AK$2,'Complete Statement (Sess. Marks'!AP76,IF($K$2='Complete Statement (Sess. Marks'!$AV$2,'Complete Statement (Sess. Marks'!BA76,IF($K$2='Complete Statement (Sess. Marks'!$BG$2,'Complete Statement (Sess. Marks'!BL76,IF($K$2='Complete Statement (Sess. Marks'!$BR$2,'Complete Statement (Sess. Marks'!BW76,IF($K$2='Complete Statement (Sess. Marks'!$CC$2,'Complete Statement (Sess. Marks'!CH76,"")))))))</f>
        <v>0</v>
      </c>
      <c r="Q76" s="97">
        <f>IF($K$2='Complete Statement (Sess. Marks'!$O$2,'Complete Statement (Sess. Marks'!U76,IF($K$2='Complete Statement (Sess. Marks'!$Z$2,'Complete Statement (Sess. Marks'!AF76,IF($K$2='Complete Statement (Sess. Marks'!$AK$2,'Complete Statement (Sess. Marks'!AQ76,IF($K$2='Complete Statement (Sess. Marks'!$AV$2,'Complete Statement (Sess. Marks'!BB76,IF($K$2='Complete Statement (Sess. Marks'!$BG$2,'Complete Statement (Sess. Marks'!BM76,IF($K$2='Complete Statement (Sess. Marks'!$BR$2,'Complete Statement (Sess. Marks'!BX76,IF($K$2='Complete Statement (Sess. Marks'!$CC$2,'Complete Statement (Sess. Marks'!CI76,"")))))))</f>
        <v>0</v>
      </c>
      <c r="R76" s="97">
        <f>IF($K$2='Complete Statement (Sess. Marks'!$O$2,'Complete Statement (Sess. Marks'!V76,IF($K$2='Complete Statement (Sess. Marks'!$Z$2,'Complete Statement (Sess. Marks'!AG76,IF($K$2='Complete Statement (Sess. Marks'!$AK$2,'Complete Statement (Sess. Marks'!AR76,IF($K$2='Complete Statement (Sess. Marks'!$AV$2,'Complete Statement (Sess. Marks'!BC76,IF($K$2='Complete Statement (Sess. Marks'!$BG$2,'Complete Statement (Sess. Marks'!BN76,IF($K$2='Complete Statement (Sess. Marks'!$BR$2,'Complete Statement (Sess. Marks'!BY76,IF($K$2='Complete Statement (Sess. Marks'!$CC$2,'Complete Statement (Sess. Marks'!CJ76,"")))))))</f>
        <v>0</v>
      </c>
      <c r="S76" s="97">
        <f>IF($K$2='Complete Statement (Sess. Marks'!$O$2,'Complete Statement (Sess. Marks'!W76,IF($K$2='Complete Statement (Sess. Marks'!$Z$2,'Complete Statement (Sess. Marks'!AH76,IF($K$2='Complete Statement (Sess. Marks'!$AK$2,'Complete Statement (Sess. Marks'!AS76,IF($K$2='Complete Statement (Sess. Marks'!$AV$2,'Complete Statement (Sess. Marks'!BD76,IF($K$2='Complete Statement (Sess. Marks'!$BG$2,'Complete Statement (Sess. Marks'!BO76,IF($K$2='Complete Statement (Sess. Marks'!$BR$2,'Complete Statement (Sess. Marks'!BZ76,IF($K$2='Complete Statement (Sess. Marks'!$CC$2,'Complete Statement (Sess. Marks'!CK76,"")))))))</f>
        <v>0</v>
      </c>
      <c r="T76" s="97">
        <f>IF($K$2='Complete Statement (Sess. Marks'!$O$2,'Complete Statement (Sess. Marks'!X76,IF($K$2='Complete Statement (Sess. Marks'!$Z$2,'Complete Statement (Sess. Marks'!AI76,IF($K$2='Complete Statement (Sess. Marks'!$AK$2,'Complete Statement (Sess. Marks'!AT76,IF($K$2='Complete Statement (Sess. Marks'!$AV$2,'Complete Statement (Sess. Marks'!BE76,IF($K$2='Complete Statement (Sess. Marks'!$BG$2,'Complete Statement (Sess. Marks'!BP76,IF($K$2='Complete Statement (Sess. Marks'!$BR$2,'Complete Statement (Sess. Marks'!CA76,IF($K$2='Complete Statement (Sess. Marks'!$CC$2,'Complete Statement (Sess. Marks'!CL76,"")))))))</f>
        <v>0</v>
      </c>
      <c r="U76" s="99">
        <f>IF($K$2='Complete Statement (Sess. Marks'!$O$2,'Complete Statement (Sess. Marks'!Y76,IF($K$2='Complete Statement (Sess. Marks'!$Z$2,'Complete Statement (Sess. Marks'!AJ76,IF($K$2='Complete Statement (Sess. Marks'!$AK$2,'Complete Statement (Sess. Marks'!AU76,IF($K$2='Complete Statement (Sess. Marks'!$AV$2,'Complete Statement (Sess. Marks'!BF76,IF($K$2='Complete Statement (Sess. Marks'!$BG$2,'Complete Statement (Sess. Marks'!BQ76,IF($K$2='Complete Statement (Sess. Marks'!$BR$2,'Complete Statement (Sess. Marks'!CB76,IF($K$2='Complete Statement (Sess. Marks'!$CC$2,'Complete Statement (Sess. Marks'!CM76,"")))))))</f>
        <v>0</v>
      </c>
      <c r="V76" s="662"/>
      <c r="W76" s="163">
        <f>'Complete Statement (Sess. Marks'!DW76</f>
        <v>0</v>
      </c>
      <c r="X76" s="376">
        <f>'Complete Statement (Sess. Marks'!EA76</f>
        <v>0</v>
      </c>
      <c r="Y76" s="156">
        <f>'Complete Statement (Sess. Marks'!EE76</f>
        <v>0</v>
      </c>
      <c r="Z76" s="376">
        <f>'Complete Statement (Sess. Marks'!EI76</f>
        <v>0</v>
      </c>
      <c r="AA76" s="156">
        <f>'Complete Statement (Sess. Marks'!EM76</f>
        <v>0</v>
      </c>
      <c r="AB76" s="378">
        <f>'Complete Statement (Sess. Marks'!EQ76</f>
        <v>0</v>
      </c>
      <c r="AC76" s="372">
        <f>'Complete Statement (Sess. Marks'!EU76</f>
        <v>0</v>
      </c>
      <c r="AD76" s="155">
        <f>'Complete Statement (Sess. Marks'!EV76</f>
        <v>0</v>
      </c>
      <c r="AE76" s="58" t="str">
        <f>'Complete Statement (Sess. Marks'!EW76</f>
        <v>D</v>
      </c>
      <c r="AF76" s="384">
        <f>'Complete Statement (Sess. Marks'!EX76</f>
        <v>0</v>
      </c>
      <c r="AG76" s="385" t="str">
        <f>'Complete Statement (Sess. Marks'!EY76</f>
        <v>E</v>
      </c>
      <c r="AH76" s="57">
        <f>'Complete Statement (Sess. Marks'!EZ76</f>
        <v>0</v>
      </c>
      <c r="AI76" s="157" t="str">
        <f>'Complete Statement (Sess. Marks'!FA76</f>
        <v>E</v>
      </c>
      <c r="AJ76" s="384">
        <f>'Complete Statement (Sess. Marks'!FB76</f>
        <v>0</v>
      </c>
      <c r="AK76" s="389" t="str">
        <f>'Complete Statement (Sess. Marks'!FC76</f>
        <v>E</v>
      </c>
      <c r="AL76" s="57">
        <f>'Complete Statement (Sess. Marks'!FD76</f>
        <v>0</v>
      </c>
      <c r="AM76" s="157" t="str">
        <f>'Complete Statement (Sess. Marks'!FE76</f>
        <v>E</v>
      </c>
      <c r="AN76" s="728"/>
    </row>
    <row r="77" spans="1:40" s="24" customFormat="1" ht="17.25" customHeight="1">
      <c r="A77" s="729"/>
      <c r="B77" s="111">
        <f t="shared" si="1"/>
        <v>0</v>
      </c>
      <c r="C77" s="21">
        <f>'Marks Entry'!D79</f>
        <v>0</v>
      </c>
      <c r="D77" s="21">
        <f>'Marks Entry'!E79</f>
        <v>0</v>
      </c>
      <c r="E77" s="132" t="str">
        <f>'Marks Entry'!F79</f>
        <v/>
      </c>
      <c r="F77" s="21">
        <f>'Marks Entry'!G79</f>
        <v>0</v>
      </c>
      <c r="G77" s="21">
        <f>'Marks Entry'!H79</f>
        <v>0</v>
      </c>
      <c r="H77" s="21">
        <f>'Marks Entry'!I79</f>
        <v>0</v>
      </c>
      <c r="I77" s="21">
        <f>'Marks Entry'!J79</f>
        <v>0</v>
      </c>
      <c r="J77" s="113">
        <f>'Marks Entry'!K79</f>
        <v>0</v>
      </c>
      <c r="K77" s="98">
        <f>IF($K$2='Complete Statement (Sess. Marks'!$O$2,'Complete Statement (Sess. Marks'!O77,IF($K$2='Complete Statement (Sess. Marks'!$Z$2,'Complete Statement (Sess. Marks'!Z77,IF($K$2='Complete Statement (Sess. Marks'!$AK$2,'Complete Statement (Sess. Marks'!AK77,IF($K$2='Complete Statement (Sess. Marks'!$AV$2,'Complete Statement (Sess. Marks'!AV77,IF($K$2='Complete Statement (Sess. Marks'!$BG$2,'Complete Statement (Sess. Marks'!BG77,IF($K$2='Complete Statement (Sess. Marks'!$BR$2,'Complete Statement (Sess. Marks'!BR77,IF($K$2='Complete Statement (Sess. Marks'!$CC$2,'Complete Statement (Sess. Marks'!CC77,"")))))))</f>
        <v>0</v>
      </c>
      <c r="L77" s="97">
        <f>IF($K$2='Complete Statement (Sess. Marks'!$O$2,'Complete Statement (Sess. Marks'!P77,IF($K$2='Complete Statement (Sess. Marks'!$Z$2,'Complete Statement (Sess. Marks'!AA77,IF($K$2='Complete Statement (Sess. Marks'!$AK$2,'Complete Statement (Sess. Marks'!AL77,IF($K$2='Complete Statement (Sess. Marks'!$AV$2,'Complete Statement (Sess. Marks'!AW77,IF($K$2='Complete Statement (Sess. Marks'!$BG$2,'Complete Statement (Sess. Marks'!BH77,IF($K$2='Complete Statement (Sess. Marks'!$BR$2,'Complete Statement (Sess. Marks'!BS77,IF($K$2='Complete Statement (Sess. Marks'!$CC$2,'Complete Statement (Sess. Marks'!CD77,"")))))))</f>
        <v>0</v>
      </c>
      <c r="M77" s="97">
        <f>IF($K$2='Complete Statement (Sess. Marks'!$O$2,'Complete Statement (Sess. Marks'!Q77,IF($K$2='Complete Statement (Sess. Marks'!$Z$2,'Complete Statement (Sess. Marks'!AB77,IF($K$2='Complete Statement (Sess. Marks'!$AK$2,'Complete Statement (Sess. Marks'!AM77,IF($K$2='Complete Statement (Sess. Marks'!$AV$2,'Complete Statement (Sess. Marks'!AX77,IF($K$2='Complete Statement (Sess. Marks'!$BG$2,'Complete Statement (Sess. Marks'!BI77,IF($K$2='Complete Statement (Sess. Marks'!$BR$2,'Complete Statement (Sess. Marks'!BT77,IF($K$2='Complete Statement (Sess. Marks'!$CC$2,'Complete Statement (Sess. Marks'!CE77,"")))))))</f>
        <v>0</v>
      </c>
      <c r="N77" s="97">
        <f>IF($K$2='Complete Statement (Sess. Marks'!$O$2,'Complete Statement (Sess. Marks'!R77,IF($K$2='Complete Statement (Sess. Marks'!$Z$2,'Complete Statement (Sess. Marks'!AC77,IF($K$2='Complete Statement (Sess. Marks'!$AK$2,'Complete Statement (Sess. Marks'!AN77,IF($K$2='Complete Statement (Sess. Marks'!$AV$2,'Complete Statement (Sess. Marks'!AY77,IF($K$2='Complete Statement (Sess. Marks'!$BG$2,'Complete Statement (Sess. Marks'!BJ77,IF($K$2='Complete Statement (Sess. Marks'!$BR$2,'Complete Statement (Sess. Marks'!BU77,IF($K$2='Complete Statement (Sess. Marks'!$CC$2,'Complete Statement (Sess. Marks'!CF77,"")))))))</f>
        <v>0</v>
      </c>
      <c r="O77" s="97">
        <f>IF($K$2='Complete Statement (Sess. Marks'!$O$2,'Complete Statement (Sess. Marks'!S77,IF($K$2='Complete Statement (Sess. Marks'!$Z$2,'Complete Statement (Sess. Marks'!AD77,IF($K$2='Complete Statement (Sess. Marks'!$AK$2,'Complete Statement (Sess. Marks'!AO77,IF($K$2='Complete Statement (Sess. Marks'!$AV$2,'Complete Statement (Sess. Marks'!AZ77,IF($K$2='Complete Statement (Sess. Marks'!$BG$2,'Complete Statement (Sess. Marks'!BK77,IF($K$2='Complete Statement (Sess. Marks'!$BR$2,'Complete Statement (Sess. Marks'!BV77,IF($K$2='Complete Statement (Sess. Marks'!$CC$2,'Complete Statement (Sess. Marks'!CG77,"")))))))</f>
        <v>0</v>
      </c>
      <c r="P77" s="97">
        <f>IF($K$2='Complete Statement (Sess. Marks'!$O$2,'Complete Statement (Sess. Marks'!T77,IF($K$2='Complete Statement (Sess. Marks'!$Z$2,'Complete Statement (Sess. Marks'!AE77,IF($K$2='Complete Statement (Sess. Marks'!$AK$2,'Complete Statement (Sess. Marks'!AP77,IF($K$2='Complete Statement (Sess. Marks'!$AV$2,'Complete Statement (Sess. Marks'!BA77,IF($K$2='Complete Statement (Sess. Marks'!$BG$2,'Complete Statement (Sess. Marks'!BL77,IF($K$2='Complete Statement (Sess. Marks'!$BR$2,'Complete Statement (Sess. Marks'!BW77,IF($K$2='Complete Statement (Sess. Marks'!$CC$2,'Complete Statement (Sess. Marks'!CH77,"")))))))</f>
        <v>0</v>
      </c>
      <c r="Q77" s="97">
        <f>IF($K$2='Complete Statement (Sess. Marks'!$O$2,'Complete Statement (Sess. Marks'!U77,IF($K$2='Complete Statement (Sess. Marks'!$Z$2,'Complete Statement (Sess. Marks'!AF77,IF($K$2='Complete Statement (Sess. Marks'!$AK$2,'Complete Statement (Sess. Marks'!AQ77,IF($K$2='Complete Statement (Sess. Marks'!$AV$2,'Complete Statement (Sess. Marks'!BB77,IF($K$2='Complete Statement (Sess. Marks'!$BG$2,'Complete Statement (Sess. Marks'!BM77,IF($K$2='Complete Statement (Sess. Marks'!$BR$2,'Complete Statement (Sess. Marks'!BX77,IF($K$2='Complete Statement (Sess. Marks'!$CC$2,'Complete Statement (Sess. Marks'!CI77,"")))))))</f>
        <v>0</v>
      </c>
      <c r="R77" s="97">
        <f>IF($K$2='Complete Statement (Sess. Marks'!$O$2,'Complete Statement (Sess. Marks'!V77,IF($K$2='Complete Statement (Sess. Marks'!$Z$2,'Complete Statement (Sess. Marks'!AG77,IF($K$2='Complete Statement (Sess. Marks'!$AK$2,'Complete Statement (Sess. Marks'!AR77,IF($K$2='Complete Statement (Sess. Marks'!$AV$2,'Complete Statement (Sess. Marks'!BC77,IF($K$2='Complete Statement (Sess. Marks'!$BG$2,'Complete Statement (Sess. Marks'!BN77,IF($K$2='Complete Statement (Sess. Marks'!$BR$2,'Complete Statement (Sess. Marks'!BY77,IF($K$2='Complete Statement (Sess. Marks'!$CC$2,'Complete Statement (Sess. Marks'!CJ77,"")))))))</f>
        <v>0</v>
      </c>
      <c r="S77" s="97">
        <f>IF($K$2='Complete Statement (Sess. Marks'!$O$2,'Complete Statement (Sess. Marks'!W77,IF($K$2='Complete Statement (Sess. Marks'!$Z$2,'Complete Statement (Sess. Marks'!AH77,IF($K$2='Complete Statement (Sess. Marks'!$AK$2,'Complete Statement (Sess. Marks'!AS77,IF($K$2='Complete Statement (Sess. Marks'!$AV$2,'Complete Statement (Sess. Marks'!BD77,IF($K$2='Complete Statement (Sess. Marks'!$BG$2,'Complete Statement (Sess. Marks'!BO77,IF($K$2='Complete Statement (Sess. Marks'!$BR$2,'Complete Statement (Sess. Marks'!BZ77,IF($K$2='Complete Statement (Sess. Marks'!$CC$2,'Complete Statement (Sess. Marks'!CK77,"")))))))</f>
        <v>0</v>
      </c>
      <c r="T77" s="97">
        <f>IF($K$2='Complete Statement (Sess. Marks'!$O$2,'Complete Statement (Sess. Marks'!X77,IF($K$2='Complete Statement (Sess. Marks'!$Z$2,'Complete Statement (Sess. Marks'!AI77,IF($K$2='Complete Statement (Sess. Marks'!$AK$2,'Complete Statement (Sess. Marks'!AT77,IF($K$2='Complete Statement (Sess. Marks'!$AV$2,'Complete Statement (Sess. Marks'!BE77,IF($K$2='Complete Statement (Sess. Marks'!$BG$2,'Complete Statement (Sess. Marks'!BP77,IF($K$2='Complete Statement (Sess. Marks'!$BR$2,'Complete Statement (Sess. Marks'!CA77,IF($K$2='Complete Statement (Sess. Marks'!$CC$2,'Complete Statement (Sess. Marks'!CL77,"")))))))</f>
        <v>0</v>
      </c>
      <c r="U77" s="99">
        <f>IF($K$2='Complete Statement (Sess. Marks'!$O$2,'Complete Statement (Sess. Marks'!Y77,IF($K$2='Complete Statement (Sess. Marks'!$Z$2,'Complete Statement (Sess. Marks'!AJ77,IF($K$2='Complete Statement (Sess. Marks'!$AK$2,'Complete Statement (Sess. Marks'!AU77,IF($K$2='Complete Statement (Sess. Marks'!$AV$2,'Complete Statement (Sess. Marks'!BF77,IF($K$2='Complete Statement (Sess. Marks'!$BG$2,'Complete Statement (Sess. Marks'!BQ77,IF($K$2='Complete Statement (Sess. Marks'!$BR$2,'Complete Statement (Sess. Marks'!CB77,IF($K$2='Complete Statement (Sess. Marks'!$CC$2,'Complete Statement (Sess. Marks'!CM77,"")))))))</f>
        <v>0</v>
      </c>
      <c r="V77" s="662"/>
      <c r="W77" s="163">
        <f>'Complete Statement (Sess. Marks'!DW77</f>
        <v>0</v>
      </c>
      <c r="X77" s="376">
        <f>'Complete Statement (Sess. Marks'!EA77</f>
        <v>0</v>
      </c>
      <c r="Y77" s="156">
        <f>'Complete Statement (Sess. Marks'!EE77</f>
        <v>0</v>
      </c>
      <c r="Z77" s="376">
        <f>'Complete Statement (Sess. Marks'!EI77</f>
        <v>0</v>
      </c>
      <c r="AA77" s="156">
        <f>'Complete Statement (Sess. Marks'!EM77</f>
        <v>0</v>
      </c>
      <c r="AB77" s="378">
        <f>'Complete Statement (Sess. Marks'!EQ77</f>
        <v>0</v>
      </c>
      <c r="AC77" s="372">
        <f>'Complete Statement (Sess. Marks'!EU77</f>
        <v>0</v>
      </c>
      <c r="AD77" s="155">
        <f>'Complete Statement (Sess. Marks'!EV77</f>
        <v>0</v>
      </c>
      <c r="AE77" s="58" t="str">
        <f>'Complete Statement (Sess. Marks'!EW77</f>
        <v>D</v>
      </c>
      <c r="AF77" s="384">
        <f>'Complete Statement (Sess. Marks'!EX77</f>
        <v>0</v>
      </c>
      <c r="AG77" s="385" t="str">
        <f>'Complete Statement (Sess. Marks'!EY77</f>
        <v>E</v>
      </c>
      <c r="AH77" s="57">
        <f>'Complete Statement (Sess. Marks'!EZ77</f>
        <v>0</v>
      </c>
      <c r="AI77" s="157" t="str">
        <f>'Complete Statement (Sess. Marks'!FA77</f>
        <v>E</v>
      </c>
      <c r="AJ77" s="384">
        <f>'Complete Statement (Sess. Marks'!FB77</f>
        <v>0</v>
      </c>
      <c r="AK77" s="389" t="str">
        <f>'Complete Statement (Sess. Marks'!FC77</f>
        <v>E</v>
      </c>
      <c r="AL77" s="57">
        <f>'Complete Statement (Sess. Marks'!FD77</f>
        <v>0</v>
      </c>
      <c r="AM77" s="157" t="str">
        <f>'Complete Statement (Sess. Marks'!FE77</f>
        <v>E</v>
      </c>
      <c r="AN77" s="728"/>
    </row>
    <row r="78" spans="1:40" s="24" customFormat="1" ht="17.25" customHeight="1">
      <c r="A78" s="729"/>
      <c r="B78" s="111">
        <f t="shared" si="1"/>
        <v>0</v>
      </c>
      <c r="C78" s="21">
        <f>'Marks Entry'!D80</f>
        <v>0</v>
      </c>
      <c r="D78" s="21">
        <f>'Marks Entry'!E80</f>
        <v>0</v>
      </c>
      <c r="E78" s="132" t="str">
        <f>'Marks Entry'!F80</f>
        <v/>
      </c>
      <c r="F78" s="21">
        <f>'Marks Entry'!G80</f>
        <v>0</v>
      </c>
      <c r="G78" s="21">
        <f>'Marks Entry'!H80</f>
        <v>0</v>
      </c>
      <c r="H78" s="21">
        <f>'Marks Entry'!I80</f>
        <v>0</v>
      </c>
      <c r="I78" s="21">
        <f>'Marks Entry'!J80</f>
        <v>0</v>
      </c>
      <c r="J78" s="113">
        <f>'Marks Entry'!K80</f>
        <v>0</v>
      </c>
      <c r="K78" s="98">
        <f>IF($K$2='Complete Statement (Sess. Marks'!$O$2,'Complete Statement (Sess. Marks'!O78,IF($K$2='Complete Statement (Sess. Marks'!$Z$2,'Complete Statement (Sess. Marks'!Z78,IF($K$2='Complete Statement (Sess. Marks'!$AK$2,'Complete Statement (Sess. Marks'!AK78,IF($K$2='Complete Statement (Sess. Marks'!$AV$2,'Complete Statement (Sess. Marks'!AV78,IF($K$2='Complete Statement (Sess. Marks'!$BG$2,'Complete Statement (Sess. Marks'!BG78,IF($K$2='Complete Statement (Sess. Marks'!$BR$2,'Complete Statement (Sess. Marks'!BR78,IF($K$2='Complete Statement (Sess. Marks'!$CC$2,'Complete Statement (Sess. Marks'!CC78,"")))))))</f>
        <v>0</v>
      </c>
      <c r="L78" s="97">
        <f>IF($K$2='Complete Statement (Sess. Marks'!$O$2,'Complete Statement (Sess. Marks'!P78,IF($K$2='Complete Statement (Sess. Marks'!$Z$2,'Complete Statement (Sess. Marks'!AA78,IF($K$2='Complete Statement (Sess. Marks'!$AK$2,'Complete Statement (Sess. Marks'!AL78,IF($K$2='Complete Statement (Sess. Marks'!$AV$2,'Complete Statement (Sess. Marks'!AW78,IF($K$2='Complete Statement (Sess. Marks'!$BG$2,'Complete Statement (Sess. Marks'!BH78,IF($K$2='Complete Statement (Sess. Marks'!$BR$2,'Complete Statement (Sess. Marks'!BS78,IF($K$2='Complete Statement (Sess. Marks'!$CC$2,'Complete Statement (Sess. Marks'!CD78,"")))))))</f>
        <v>0</v>
      </c>
      <c r="M78" s="97">
        <f>IF($K$2='Complete Statement (Sess. Marks'!$O$2,'Complete Statement (Sess. Marks'!Q78,IF($K$2='Complete Statement (Sess. Marks'!$Z$2,'Complete Statement (Sess. Marks'!AB78,IF($K$2='Complete Statement (Sess. Marks'!$AK$2,'Complete Statement (Sess. Marks'!AM78,IF($K$2='Complete Statement (Sess. Marks'!$AV$2,'Complete Statement (Sess. Marks'!AX78,IF($K$2='Complete Statement (Sess. Marks'!$BG$2,'Complete Statement (Sess. Marks'!BI78,IF($K$2='Complete Statement (Sess. Marks'!$BR$2,'Complete Statement (Sess. Marks'!BT78,IF($K$2='Complete Statement (Sess. Marks'!$CC$2,'Complete Statement (Sess. Marks'!CE78,"")))))))</f>
        <v>0</v>
      </c>
      <c r="N78" s="97">
        <f>IF($K$2='Complete Statement (Sess. Marks'!$O$2,'Complete Statement (Sess. Marks'!R78,IF($K$2='Complete Statement (Sess. Marks'!$Z$2,'Complete Statement (Sess. Marks'!AC78,IF($K$2='Complete Statement (Sess. Marks'!$AK$2,'Complete Statement (Sess. Marks'!AN78,IF($K$2='Complete Statement (Sess. Marks'!$AV$2,'Complete Statement (Sess. Marks'!AY78,IF($K$2='Complete Statement (Sess. Marks'!$BG$2,'Complete Statement (Sess. Marks'!BJ78,IF($K$2='Complete Statement (Sess. Marks'!$BR$2,'Complete Statement (Sess. Marks'!BU78,IF($K$2='Complete Statement (Sess. Marks'!$CC$2,'Complete Statement (Sess. Marks'!CF78,"")))))))</f>
        <v>0</v>
      </c>
      <c r="O78" s="97">
        <f>IF($K$2='Complete Statement (Sess. Marks'!$O$2,'Complete Statement (Sess. Marks'!S78,IF($K$2='Complete Statement (Sess. Marks'!$Z$2,'Complete Statement (Sess. Marks'!AD78,IF($K$2='Complete Statement (Sess. Marks'!$AK$2,'Complete Statement (Sess. Marks'!AO78,IF($K$2='Complete Statement (Sess. Marks'!$AV$2,'Complete Statement (Sess. Marks'!AZ78,IF($K$2='Complete Statement (Sess. Marks'!$BG$2,'Complete Statement (Sess. Marks'!BK78,IF($K$2='Complete Statement (Sess. Marks'!$BR$2,'Complete Statement (Sess. Marks'!BV78,IF($K$2='Complete Statement (Sess. Marks'!$CC$2,'Complete Statement (Sess. Marks'!CG78,"")))))))</f>
        <v>0</v>
      </c>
      <c r="P78" s="97">
        <f>IF($K$2='Complete Statement (Sess. Marks'!$O$2,'Complete Statement (Sess. Marks'!T78,IF($K$2='Complete Statement (Sess. Marks'!$Z$2,'Complete Statement (Sess. Marks'!AE78,IF($K$2='Complete Statement (Sess. Marks'!$AK$2,'Complete Statement (Sess. Marks'!AP78,IF($K$2='Complete Statement (Sess. Marks'!$AV$2,'Complete Statement (Sess. Marks'!BA78,IF($K$2='Complete Statement (Sess. Marks'!$BG$2,'Complete Statement (Sess. Marks'!BL78,IF($K$2='Complete Statement (Sess. Marks'!$BR$2,'Complete Statement (Sess. Marks'!BW78,IF($K$2='Complete Statement (Sess. Marks'!$CC$2,'Complete Statement (Sess. Marks'!CH78,"")))))))</f>
        <v>0</v>
      </c>
      <c r="Q78" s="97">
        <f>IF($K$2='Complete Statement (Sess. Marks'!$O$2,'Complete Statement (Sess. Marks'!U78,IF($K$2='Complete Statement (Sess. Marks'!$Z$2,'Complete Statement (Sess. Marks'!AF78,IF($K$2='Complete Statement (Sess. Marks'!$AK$2,'Complete Statement (Sess. Marks'!AQ78,IF($K$2='Complete Statement (Sess. Marks'!$AV$2,'Complete Statement (Sess. Marks'!BB78,IF($K$2='Complete Statement (Sess. Marks'!$BG$2,'Complete Statement (Sess. Marks'!BM78,IF($K$2='Complete Statement (Sess. Marks'!$BR$2,'Complete Statement (Sess. Marks'!BX78,IF($K$2='Complete Statement (Sess. Marks'!$CC$2,'Complete Statement (Sess. Marks'!CI78,"")))))))</f>
        <v>0</v>
      </c>
      <c r="R78" s="97">
        <f>IF($K$2='Complete Statement (Sess. Marks'!$O$2,'Complete Statement (Sess. Marks'!V78,IF($K$2='Complete Statement (Sess. Marks'!$Z$2,'Complete Statement (Sess. Marks'!AG78,IF($K$2='Complete Statement (Sess. Marks'!$AK$2,'Complete Statement (Sess. Marks'!AR78,IF($K$2='Complete Statement (Sess. Marks'!$AV$2,'Complete Statement (Sess. Marks'!BC78,IF($K$2='Complete Statement (Sess. Marks'!$BG$2,'Complete Statement (Sess. Marks'!BN78,IF($K$2='Complete Statement (Sess. Marks'!$BR$2,'Complete Statement (Sess. Marks'!BY78,IF($K$2='Complete Statement (Sess. Marks'!$CC$2,'Complete Statement (Sess. Marks'!CJ78,"")))))))</f>
        <v>0</v>
      </c>
      <c r="S78" s="97">
        <f>IF($K$2='Complete Statement (Sess. Marks'!$O$2,'Complete Statement (Sess. Marks'!W78,IF($K$2='Complete Statement (Sess. Marks'!$Z$2,'Complete Statement (Sess. Marks'!AH78,IF($K$2='Complete Statement (Sess. Marks'!$AK$2,'Complete Statement (Sess. Marks'!AS78,IF($K$2='Complete Statement (Sess. Marks'!$AV$2,'Complete Statement (Sess. Marks'!BD78,IF($K$2='Complete Statement (Sess. Marks'!$BG$2,'Complete Statement (Sess. Marks'!BO78,IF($K$2='Complete Statement (Sess. Marks'!$BR$2,'Complete Statement (Sess. Marks'!BZ78,IF($K$2='Complete Statement (Sess. Marks'!$CC$2,'Complete Statement (Sess. Marks'!CK78,"")))))))</f>
        <v>0</v>
      </c>
      <c r="T78" s="97">
        <f>IF($K$2='Complete Statement (Sess. Marks'!$O$2,'Complete Statement (Sess. Marks'!X78,IF($K$2='Complete Statement (Sess. Marks'!$Z$2,'Complete Statement (Sess. Marks'!AI78,IF($K$2='Complete Statement (Sess. Marks'!$AK$2,'Complete Statement (Sess. Marks'!AT78,IF($K$2='Complete Statement (Sess. Marks'!$AV$2,'Complete Statement (Sess. Marks'!BE78,IF($K$2='Complete Statement (Sess. Marks'!$BG$2,'Complete Statement (Sess. Marks'!BP78,IF($K$2='Complete Statement (Sess. Marks'!$BR$2,'Complete Statement (Sess. Marks'!CA78,IF($K$2='Complete Statement (Sess. Marks'!$CC$2,'Complete Statement (Sess. Marks'!CL78,"")))))))</f>
        <v>0</v>
      </c>
      <c r="U78" s="99">
        <f>IF($K$2='Complete Statement (Sess. Marks'!$O$2,'Complete Statement (Sess. Marks'!Y78,IF($K$2='Complete Statement (Sess. Marks'!$Z$2,'Complete Statement (Sess. Marks'!AJ78,IF($K$2='Complete Statement (Sess. Marks'!$AK$2,'Complete Statement (Sess. Marks'!AU78,IF($K$2='Complete Statement (Sess. Marks'!$AV$2,'Complete Statement (Sess. Marks'!BF78,IF($K$2='Complete Statement (Sess. Marks'!$BG$2,'Complete Statement (Sess. Marks'!BQ78,IF($K$2='Complete Statement (Sess. Marks'!$BR$2,'Complete Statement (Sess. Marks'!CB78,IF($K$2='Complete Statement (Sess. Marks'!$CC$2,'Complete Statement (Sess. Marks'!CM78,"")))))))</f>
        <v>0</v>
      </c>
      <c r="V78" s="662"/>
      <c r="W78" s="163">
        <f>'Complete Statement (Sess. Marks'!DW78</f>
        <v>0</v>
      </c>
      <c r="X78" s="376">
        <f>'Complete Statement (Sess. Marks'!EA78</f>
        <v>0</v>
      </c>
      <c r="Y78" s="156">
        <f>'Complete Statement (Sess. Marks'!EE78</f>
        <v>0</v>
      </c>
      <c r="Z78" s="376">
        <f>'Complete Statement (Sess. Marks'!EI78</f>
        <v>0</v>
      </c>
      <c r="AA78" s="156">
        <f>'Complete Statement (Sess. Marks'!EM78</f>
        <v>0</v>
      </c>
      <c r="AB78" s="378">
        <f>'Complete Statement (Sess. Marks'!EQ78</f>
        <v>0</v>
      </c>
      <c r="AC78" s="372">
        <f>'Complete Statement (Sess. Marks'!EU78</f>
        <v>0</v>
      </c>
      <c r="AD78" s="155">
        <f>'Complete Statement (Sess. Marks'!EV78</f>
        <v>0</v>
      </c>
      <c r="AE78" s="58" t="str">
        <f>'Complete Statement (Sess. Marks'!EW78</f>
        <v>D</v>
      </c>
      <c r="AF78" s="384">
        <f>'Complete Statement (Sess. Marks'!EX78</f>
        <v>0</v>
      </c>
      <c r="AG78" s="385" t="str">
        <f>'Complete Statement (Sess. Marks'!EY78</f>
        <v>E</v>
      </c>
      <c r="AH78" s="57">
        <f>'Complete Statement (Sess. Marks'!EZ78</f>
        <v>0</v>
      </c>
      <c r="AI78" s="157" t="str">
        <f>'Complete Statement (Sess. Marks'!FA78</f>
        <v>E</v>
      </c>
      <c r="AJ78" s="384">
        <f>'Complete Statement (Sess. Marks'!FB78</f>
        <v>0</v>
      </c>
      <c r="AK78" s="389" t="str">
        <f>'Complete Statement (Sess. Marks'!FC78</f>
        <v>E</v>
      </c>
      <c r="AL78" s="57">
        <f>'Complete Statement (Sess. Marks'!FD78</f>
        <v>0</v>
      </c>
      <c r="AM78" s="157" t="str">
        <f>'Complete Statement (Sess. Marks'!FE78</f>
        <v>E</v>
      </c>
      <c r="AN78" s="728"/>
    </row>
    <row r="79" spans="1:40" s="24" customFormat="1" ht="17.25" customHeight="1">
      <c r="A79" s="729"/>
      <c r="B79" s="111">
        <f t="shared" si="1"/>
        <v>0</v>
      </c>
      <c r="C79" s="21">
        <f>'Marks Entry'!D81</f>
        <v>0</v>
      </c>
      <c r="D79" s="21">
        <f>'Marks Entry'!E81</f>
        <v>0</v>
      </c>
      <c r="E79" s="132" t="str">
        <f>'Marks Entry'!F81</f>
        <v/>
      </c>
      <c r="F79" s="21">
        <f>'Marks Entry'!G81</f>
        <v>0</v>
      </c>
      <c r="G79" s="21">
        <f>'Marks Entry'!H81</f>
        <v>0</v>
      </c>
      <c r="H79" s="21">
        <f>'Marks Entry'!I81</f>
        <v>0</v>
      </c>
      <c r="I79" s="21">
        <f>'Marks Entry'!J81</f>
        <v>0</v>
      </c>
      <c r="J79" s="113">
        <f>'Marks Entry'!K81</f>
        <v>0</v>
      </c>
      <c r="K79" s="98">
        <f>IF($K$2='Complete Statement (Sess. Marks'!$O$2,'Complete Statement (Sess. Marks'!O79,IF($K$2='Complete Statement (Sess. Marks'!$Z$2,'Complete Statement (Sess. Marks'!Z79,IF($K$2='Complete Statement (Sess. Marks'!$AK$2,'Complete Statement (Sess. Marks'!AK79,IF($K$2='Complete Statement (Sess. Marks'!$AV$2,'Complete Statement (Sess. Marks'!AV79,IF($K$2='Complete Statement (Sess. Marks'!$BG$2,'Complete Statement (Sess. Marks'!BG79,IF($K$2='Complete Statement (Sess. Marks'!$BR$2,'Complete Statement (Sess. Marks'!BR79,IF($K$2='Complete Statement (Sess. Marks'!$CC$2,'Complete Statement (Sess. Marks'!CC79,"")))))))</f>
        <v>0</v>
      </c>
      <c r="L79" s="97">
        <f>IF($K$2='Complete Statement (Sess. Marks'!$O$2,'Complete Statement (Sess. Marks'!P79,IF($K$2='Complete Statement (Sess. Marks'!$Z$2,'Complete Statement (Sess. Marks'!AA79,IF($K$2='Complete Statement (Sess. Marks'!$AK$2,'Complete Statement (Sess. Marks'!AL79,IF($K$2='Complete Statement (Sess. Marks'!$AV$2,'Complete Statement (Sess. Marks'!AW79,IF($K$2='Complete Statement (Sess. Marks'!$BG$2,'Complete Statement (Sess. Marks'!BH79,IF($K$2='Complete Statement (Sess. Marks'!$BR$2,'Complete Statement (Sess. Marks'!BS79,IF($K$2='Complete Statement (Sess. Marks'!$CC$2,'Complete Statement (Sess. Marks'!CD79,"")))))))</f>
        <v>0</v>
      </c>
      <c r="M79" s="97">
        <f>IF($K$2='Complete Statement (Sess. Marks'!$O$2,'Complete Statement (Sess. Marks'!Q79,IF($K$2='Complete Statement (Sess. Marks'!$Z$2,'Complete Statement (Sess. Marks'!AB79,IF($K$2='Complete Statement (Sess. Marks'!$AK$2,'Complete Statement (Sess. Marks'!AM79,IF($K$2='Complete Statement (Sess. Marks'!$AV$2,'Complete Statement (Sess. Marks'!AX79,IF($K$2='Complete Statement (Sess. Marks'!$BG$2,'Complete Statement (Sess. Marks'!BI79,IF($K$2='Complete Statement (Sess. Marks'!$BR$2,'Complete Statement (Sess. Marks'!BT79,IF($K$2='Complete Statement (Sess. Marks'!$CC$2,'Complete Statement (Sess. Marks'!CE79,"")))))))</f>
        <v>0</v>
      </c>
      <c r="N79" s="97">
        <f>IF($K$2='Complete Statement (Sess. Marks'!$O$2,'Complete Statement (Sess. Marks'!R79,IF($K$2='Complete Statement (Sess. Marks'!$Z$2,'Complete Statement (Sess. Marks'!AC79,IF($K$2='Complete Statement (Sess. Marks'!$AK$2,'Complete Statement (Sess. Marks'!AN79,IF($K$2='Complete Statement (Sess. Marks'!$AV$2,'Complete Statement (Sess. Marks'!AY79,IF($K$2='Complete Statement (Sess. Marks'!$BG$2,'Complete Statement (Sess. Marks'!BJ79,IF($K$2='Complete Statement (Sess. Marks'!$BR$2,'Complete Statement (Sess. Marks'!BU79,IF($K$2='Complete Statement (Sess. Marks'!$CC$2,'Complete Statement (Sess. Marks'!CF79,"")))))))</f>
        <v>0</v>
      </c>
      <c r="O79" s="97">
        <f>IF($K$2='Complete Statement (Sess. Marks'!$O$2,'Complete Statement (Sess. Marks'!S79,IF($K$2='Complete Statement (Sess. Marks'!$Z$2,'Complete Statement (Sess. Marks'!AD79,IF($K$2='Complete Statement (Sess. Marks'!$AK$2,'Complete Statement (Sess. Marks'!AO79,IF($K$2='Complete Statement (Sess. Marks'!$AV$2,'Complete Statement (Sess. Marks'!AZ79,IF($K$2='Complete Statement (Sess. Marks'!$BG$2,'Complete Statement (Sess. Marks'!BK79,IF($K$2='Complete Statement (Sess. Marks'!$BR$2,'Complete Statement (Sess. Marks'!BV79,IF($K$2='Complete Statement (Sess. Marks'!$CC$2,'Complete Statement (Sess. Marks'!CG79,"")))))))</f>
        <v>0</v>
      </c>
      <c r="P79" s="97">
        <f>IF($K$2='Complete Statement (Sess. Marks'!$O$2,'Complete Statement (Sess. Marks'!T79,IF($K$2='Complete Statement (Sess. Marks'!$Z$2,'Complete Statement (Sess. Marks'!AE79,IF($K$2='Complete Statement (Sess. Marks'!$AK$2,'Complete Statement (Sess. Marks'!AP79,IF($K$2='Complete Statement (Sess. Marks'!$AV$2,'Complete Statement (Sess. Marks'!BA79,IF($K$2='Complete Statement (Sess. Marks'!$BG$2,'Complete Statement (Sess. Marks'!BL79,IF($K$2='Complete Statement (Sess. Marks'!$BR$2,'Complete Statement (Sess. Marks'!BW79,IF($K$2='Complete Statement (Sess. Marks'!$CC$2,'Complete Statement (Sess. Marks'!CH79,"")))))))</f>
        <v>0</v>
      </c>
      <c r="Q79" s="97">
        <f>IF($K$2='Complete Statement (Sess. Marks'!$O$2,'Complete Statement (Sess. Marks'!U79,IF($K$2='Complete Statement (Sess. Marks'!$Z$2,'Complete Statement (Sess. Marks'!AF79,IF($K$2='Complete Statement (Sess. Marks'!$AK$2,'Complete Statement (Sess. Marks'!AQ79,IF($K$2='Complete Statement (Sess. Marks'!$AV$2,'Complete Statement (Sess. Marks'!BB79,IF($K$2='Complete Statement (Sess. Marks'!$BG$2,'Complete Statement (Sess. Marks'!BM79,IF($K$2='Complete Statement (Sess. Marks'!$BR$2,'Complete Statement (Sess. Marks'!BX79,IF($K$2='Complete Statement (Sess. Marks'!$CC$2,'Complete Statement (Sess. Marks'!CI79,"")))))))</f>
        <v>0</v>
      </c>
      <c r="R79" s="97">
        <f>IF($K$2='Complete Statement (Sess. Marks'!$O$2,'Complete Statement (Sess. Marks'!V79,IF($K$2='Complete Statement (Sess. Marks'!$Z$2,'Complete Statement (Sess. Marks'!AG79,IF($K$2='Complete Statement (Sess. Marks'!$AK$2,'Complete Statement (Sess. Marks'!AR79,IF($K$2='Complete Statement (Sess. Marks'!$AV$2,'Complete Statement (Sess. Marks'!BC79,IF($K$2='Complete Statement (Sess. Marks'!$BG$2,'Complete Statement (Sess. Marks'!BN79,IF($K$2='Complete Statement (Sess. Marks'!$BR$2,'Complete Statement (Sess. Marks'!BY79,IF($K$2='Complete Statement (Sess. Marks'!$CC$2,'Complete Statement (Sess. Marks'!CJ79,"")))))))</f>
        <v>0</v>
      </c>
      <c r="S79" s="97">
        <f>IF($K$2='Complete Statement (Sess. Marks'!$O$2,'Complete Statement (Sess. Marks'!W79,IF($K$2='Complete Statement (Sess. Marks'!$Z$2,'Complete Statement (Sess. Marks'!AH79,IF($K$2='Complete Statement (Sess. Marks'!$AK$2,'Complete Statement (Sess. Marks'!AS79,IF($K$2='Complete Statement (Sess. Marks'!$AV$2,'Complete Statement (Sess. Marks'!BD79,IF($K$2='Complete Statement (Sess. Marks'!$BG$2,'Complete Statement (Sess. Marks'!BO79,IF($K$2='Complete Statement (Sess. Marks'!$BR$2,'Complete Statement (Sess. Marks'!BZ79,IF($K$2='Complete Statement (Sess. Marks'!$CC$2,'Complete Statement (Sess. Marks'!CK79,"")))))))</f>
        <v>0</v>
      </c>
      <c r="T79" s="97">
        <f>IF($K$2='Complete Statement (Sess. Marks'!$O$2,'Complete Statement (Sess. Marks'!X79,IF($K$2='Complete Statement (Sess. Marks'!$Z$2,'Complete Statement (Sess. Marks'!AI79,IF($K$2='Complete Statement (Sess. Marks'!$AK$2,'Complete Statement (Sess. Marks'!AT79,IF($K$2='Complete Statement (Sess. Marks'!$AV$2,'Complete Statement (Sess. Marks'!BE79,IF($K$2='Complete Statement (Sess. Marks'!$BG$2,'Complete Statement (Sess. Marks'!BP79,IF($K$2='Complete Statement (Sess. Marks'!$BR$2,'Complete Statement (Sess. Marks'!CA79,IF($K$2='Complete Statement (Sess. Marks'!$CC$2,'Complete Statement (Sess. Marks'!CL79,"")))))))</f>
        <v>0</v>
      </c>
      <c r="U79" s="99">
        <f>IF($K$2='Complete Statement (Sess. Marks'!$O$2,'Complete Statement (Sess. Marks'!Y79,IF($K$2='Complete Statement (Sess. Marks'!$Z$2,'Complete Statement (Sess. Marks'!AJ79,IF($K$2='Complete Statement (Sess. Marks'!$AK$2,'Complete Statement (Sess. Marks'!AU79,IF($K$2='Complete Statement (Sess. Marks'!$AV$2,'Complete Statement (Sess. Marks'!BF79,IF($K$2='Complete Statement (Sess. Marks'!$BG$2,'Complete Statement (Sess. Marks'!BQ79,IF($K$2='Complete Statement (Sess. Marks'!$BR$2,'Complete Statement (Sess. Marks'!CB79,IF($K$2='Complete Statement (Sess. Marks'!$CC$2,'Complete Statement (Sess. Marks'!CM79,"")))))))</f>
        <v>0</v>
      </c>
      <c r="V79" s="662"/>
      <c r="W79" s="163">
        <f>'Complete Statement (Sess. Marks'!DW79</f>
        <v>0</v>
      </c>
      <c r="X79" s="376">
        <f>'Complete Statement (Sess. Marks'!EA79</f>
        <v>0</v>
      </c>
      <c r="Y79" s="156">
        <f>'Complete Statement (Sess. Marks'!EE79</f>
        <v>0</v>
      </c>
      <c r="Z79" s="376">
        <f>'Complete Statement (Sess. Marks'!EI79</f>
        <v>0</v>
      </c>
      <c r="AA79" s="156">
        <f>'Complete Statement (Sess. Marks'!EM79</f>
        <v>0</v>
      </c>
      <c r="AB79" s="378">
        <f>'Complete Statement (Sess. Marks'!EQ79</f>
        <v>0</v>
      </c>
      <c r="AC79" s="372">
        <f>'Complete Statement (Sess. Marks'!EU79</f>
        <v>0</v>
      </c>
      <c r="AD79" s="155">
        <f>'Complete Statement (Sess. Marks'!EV79</f>
        <v>0</v>
      </c>
      <c r="AE79" s="58" t="str">
        <f>'Complete Statement (Sess. Marks'!EW79</f>
        <v>D</v>
      </c>
      <c r="AF79" s="384">
        <f>'Complete Statement (Sess. Marks'!EX79</f>
        <v>0</v>
      </c>
      <c r="AG79" s="385" t="str">
        <f>'Complete Statement (Sess. Marks'!EY79</f>
        <v>E</v>
      </c>
      <c r="AH79" s="57">
        <f>'Complete Statement (Sess. Marks'!EZ79</f>
        <v>0</v>
      </c>
      <c r="AI79" s="157" t="str">
        <f>'Complete Statement (Sess. Marks'!FA79</f>
        <v>E</v>
      </c>
      <c r="AJ79" s="384">
        <f>'Complete Statement (Sess. Marks'!FB79</f>
        <v>0</v>
      </c>
      <c r="AK79" s="389" t="str">
        <f>'Complete Statement (Sess. Marks'!FC79</f>
        <v>E</v>
      </c>
      <c r="AL79" s="57">
        <f>'Complete Statement (Sess. Marks'!FD79</f>
        <v>0</v>
      </c>
      <c r="AM79" s="157" t="str">
        <f>'Complete Statement (Sess. Marks'!FE79</f>
        <v>E</v>
      </c>
      <c r="AN79" s="728"/>
    </row>
    <row r="80" spans="1:40" s="24" customFormat="1" ht="17.25" customHeight="1">
      <c r="A80" s="729"/>
      <c r="B80" s="111">
        <f t="shared" si="1"/>
        <v>0</v>
      </c>
      <c r="C80" s="21">
        <f>'Marks Entry'!D82</f>
        <v>0</v>
      </c>
      <c r="D80" s="21">
        <f>'Marks Entry'!E82</f>
        <v>0</v>
      </c>
      <c r="E80" s="132" t="str">
        <f>'Marks Entry'!F82</f>
        <v/>
      </c>
      <c r="F80" s="21">
        <f>'Marks Entry'!G82</f>
        <v>0</v>
      </c>
      <c r="G80" s="21">
        <f>'Marks Entry'!H82</f>
        <v>0</v>
      </c>
      <c r="H80" s="21">
        <f>'Marks Entry'!I82</f>
        <v>0</v>
      </c>
      <c r="I80" s="21">
        <f>'Marks Entry'!J82</f>
        <v>0</v>
      </c>
      <c r="J80" s="113">
        <f>'Marks Entry'!K82</f>
        <v>0</v>
      </c>
      <c r="K80" s="98">
        <f>IF($K$2='Complete Statement (Sess. Marks'!$O$2,'Complete Statement (Sess. Marks'!O80,IF($K$2='Complete Statement (Sess. Marks'!$Z$2,'Complete Statement (Sess. Marks'!Z80,IF($K$2='Complete Statement (Sess. Marks'!$AK$2,'Complete Statement (Sess. Marks'!AK80,IF($K$2='Complete Statement (Sess. Marks'!$AV$2,'Complete Statement (Sess. Marks'!AV80,IF($K$2='Complete Statement (Sess. Marks'!$BG$2,'Complete Statement (Sess. Marks'!BG80,IF($K$2='Complete Statement (Sess. Marks'!$BR$2,'Complete Statement (Sess. Marks'!BR80,IF($K$2='Complete Statement (Sess. Marks'!$CC$2,'Complete Statement (Sess. Marks'!CC80,"")))))))</f>
        <v>0</v>
      </c>
      <c r="L80" s="97">
        <f>IF($K$2='Complete Statement (Sess. Marks'!$O$2,'Complete Statement (Sess. Marks'!P80,IF($K$2='Complete Statement (Sess. Marks'!$Z$2,'Complete Statement (Sess. Marks'!AA80,IF($K$2='Complete Statement (Sess. Marks'!$AK$2,'Complete Statement (Sess. Marks'!AL80,IF($K$2='Complete Statement (Sess. Marks'!$AV$2,'Complete Statement (Sess. Marks'!AW80,IF($K$2='Complete Statement (Sess. Marks'!$BG$2,'Complete Statement (Sess. Marks'!BH80,IF($K$2='Complete Statement (Sess. Marks'!$BR$2,'Complete Statement (Sess. Marks'!BS80,IF($K$2='Complete Statement (Sess. Marks'!$CC$2,'Complete Statement (Sess. Marks'!CD80,"")))))))</f>
        <v>0</v>
      </c>
      <c r="M80" s="97">
        <f>IF($K$2='Complete Statement (Sess. Marks'!$O$2,'Complete Statement (Sess. Marks'!Q80,IF($K$2='Complete Statement (Sess. Marks'!$Z$2,'Complete Statement (Sess. Marks'!AB80,IF($K$2='Complete Statement (Sess. Marks'!$AK$2,'Complete Statement (Sess. Marks'!AM80,IF($K$2='Complete Statement (Sess. Marks'!$AV$2,'Complete Statement (Sess. Marks'!AX80,IF($K$2='Complete Statement (Sess. Marks'!$BG$2,'Complete Statement (Sess. Marks'!BI80,IF($K$2='Complete Statement (Sess. Marks'!$BR$2,'Complete Statement (Sess. Marks'!BT80,IF($K$2='Complete Statement (Sess. Marks'!$CC$2,'Complete Statement (Sess. Marks'!CE80,"")))))))</f>
        <v>0</v>
      </c>
      <c r="N80" s="97">
        <f>IF($K$2='Complete Statement (Sess. Marks'!$O$2,'Complete Statement (Sess. Marks'!R80,IF($K$2='Complete Statement (Sess. Marks'!$Z$2,'Complete Statement (Sess. Marks'!AC80,IF($K$2='Complete Statement (Sess. Marks'!$AK$2,'Complete Statement (Sess. Marks'!AN80,IF($K$2='Complete Statement (Sess. Marks'!$AV$2,'Complete Statement (Sess. Marks'!AY80,IF($K$2='Complete Statement (Sess. Marks'!$BG$2,'Complete Statement (Sess. Marks'!BJ80,IF($K$2='Complete Statement (Sess. Marks'!$BR$2,'Complete Statement (Sess. Marks'!BU80,IF($K$2='Complete Statement (Sess. Marks'!$CC$2,'Complete Statement (Sess. Marks'!CF80,"")))))))</f>
        <v>0</v>
      </c>
      <c r="O80" s="97">
        <f>IF($K$2='Complete Statement (Sess. Marks'!$O$2,'Complete Statement (Sess. Marks'!S80,IF($K$2='Complete Statement (Sess. Marks'!$Z$2,'Complete Statement (Sess. Marks'!AD80,IF($K$2='Complete Statement (Sess. Marks'!$AK$2,'Complete Statement (Sess. Marks'!AO80,IF($K$2='Complete Statement (Sess. Marks'!$AV$2,'Complete Statement (Sess. Marks'!AZ80,IF($K$2='Complete Statement (Sess. Marks'!$BG$2,'Complete Statement (Sess. Marks'!BK80,IF($K$2='Complete Statement (Sess. Marks'!$BR$2,'Complete Statement (Sess. Marks'!BV80,IF($K$2='Complete Statement (Sess. Marks'!$CC$2,'Complete Statement (Sess. Marks'!CG80,"")))))))</f>
        <v>0</v>
      </c>
      <c r="P80" s="97">
        <f>IF($K$2='Complete Statement (Sess. Marks'!$O$2,'Complete Statement (Sess. Marks'!T80,IF($K$2='Complete Statement (Sess. Marks'!$Z$2,'Complete Statement (Sess. Marks'!AE80,IF($K$2='Complete Statement (Sess. Marks'!$AK$2,'Complete Statement (Sess. Marks'!AP80,IF($K$2='Complete Statement (Sess. Marks'!$AV$2,'Complete Statement (Sess. Marks'!BA80,IF($K$2='Complete Statement (Sess. Marks'!$BG$2,'Complete Statement (Sess. Marks'!BL80,IF($K$2='Complete Statement (Sess. Marks'!$BR$2,'Complete Statement (Sess. Marks'!BW80,IF($K$2='Complete Statement (Sess. Marks'!$CC$2,'Complete Statement (Sess. Marks'!CH80,"")))))))</f>
        <v>0</v>
      </c>
      <c r="Q80" s="97">
        <f>IF($K$2='Complete Statement (Sess. Marks'!$O$2,'Complete Statement (Sess. Marks'!U80,IF($K$2='Complete Statement (Sess. Marks'!$Z$2,'Complete Statement (Sess. Marks'!AF80,IF($K$2='Complete Statement (Sess. Marks'!$AK$2,'Complete Statement (Sess. Marks'!AQ80,IF($K$2='Complete Statement (Sess. Marks'!$AV$2,'Complete Statement (Sess. Marks'!BB80,IF($K$2='Complete Statement (Sess. Marks'!$BG$2,'Complete Statement (Sess. Marks'!BM80,IF($K$2='Complete Statement (Sess. Marks'!$BR$2,'Complete Statement (Sess. Marks'!BX80,IF($K$2='Complete Statement (Sess. Marks'!$CC$2,'Complete Statement (Sess. Marks'!CI80,"")))))))</f>
        <v>0</v>
      </c>
      <c r="R80" s="97">
        <f>IF($K$2='Complete Statement (Sess. Marks'!$O$2,'Complete Statement (Sess. Marks'!V80,IF($K$2='Complete Statement (Sess. Marks'!$Z$2,'Complete Statement (Sess. Marks'!AG80,IF($K$2='Complete Statement (Sess. Marks'!$AK$2,'Complete Statement (Sess. Marks'!AR80,IF($K$2='Complete Statement (Sess. Marks'!$AV$2,'Complete Statement (Sess. Marks'!BC80,IF($K$2='Complete Statement (Sess. Marks'!$BG$2,'Complete Statement (Sess. Marks'!BN80,IF($K$2='Complete Statement (Sess. Marks'!$BR$2,'Complete Statement (Sess. Marks'!BY80,IF($K$2='Complete Statement (Sess. Marks'!$CC$2,'Complete Statement (Sess. Marks'!CJ80,"")))))))</f>
        <v>0</v>
      </c>
      <c r="S80" s="97">
        <f>IF($K$2='Complete Statement (Sess. Marks'!$O$2,'Complete Statement (Sess. Marks'!W80,IF($K$2='Complete Statement (Sess. Marks'!$Z$2,'Complete Statement (Sess. Marks'!AH80,IF($K$2='Complete Statement (Sess. Marks'!$AK$2,'Complete Statement (Sess. Marks'!AS80,IF($K$2='Complete Statement (Sess. Marks'!$AV$2,'Complete Statement (Sess. Marks'!BD80,IF($K$2='Complete Statement (Sess. Marks'!$BG$2,'Complete Statement (Sess. Marks'!BO80,IF($K$2='Complete Statement (Sess. Marks'!$BR$2,'Complete Statement (Sess. Marks'!BZ80,IF($K$2='Complete Statement (Sess. Marks'!$CC$2,'Complete Statement (Sess. Marks'!CK80,"")))))))</f>
        <v>0</v>
      </c>
      <c r="T80" s="97">
        <f>IF($K$2='Complete Statement (Sess. Marks'!$O$2,'Complete Statement (Sess. Marks'!X80,IF($K$2='Complete Statement (Sess. Marks'!$Z$2,'Complete Statement (Sess. Marks'!AI80,IF($K$2='Complete Statement (Sess. Marks'!$AK$2,'Complete Statement (Sess. Marks'!AT80,IF($K$2='Complete Statement (Sess. Marks'!$AV$2,'Complete Statement (Sess. Marks'!BE80,IF($K$2='Complete Statement (Sess. Marks'!$BG$2,'Complete Statement (Sess. Marks'!BP80,IF($K$2='Complete Statement (Sess. Marks'!$BR$2,'Complete Statement (Sess. Marks'!CA80,IF($K$2='Complete Statement (Sess. Marks'!$CC$2,'Complete Statement (Sess. Marks'!CL80,"")))))))</f>
        <v>0</v>
      </c>
      <c r="U80" s="99">
        <f>IF($K$2='Complete Statement (Sess. Marks'!$O$2,'Complete Statement (Sess. Marks'!Y80,IF($K$2='Complete Statement (Sess. Marks'!$Z$2,'Complete Statement (Sess. Marks'!AJ80,IF($K$2='Complete Statement (Sess. Marks'!$AK$2,'Complete Statement (Sess. Marks'!AU80,IF($K$2='Complete Statement (Sess. Marks'!$AV$2,'Complete Statement (Sess. Marks'!BF80,IF($K$2='Complete Statement (Sess. Marks'!$BG$2,'Complete Statement (Sess. Marks'!BQ80,IF($K$2='Complete Statement (Sess. Marks'!$BR$2,'Complete Statement (Sess. Marks'!CB80,IF($K$2='Complete Statement (Sess. Marks'!$CC$2,'Complete Statement (Sess. Marks'!CM80,"")))))))</f>
        <v>0</v>
      </c>
      <c r="V80" s="662"/>
      <c r="W80" s="163">
        <f>'Complete Statement (Sess. Marks'!DW80</f>
        <v>0</v>
      </c>
      <c r="X80" s="376">
        <f>'Complete Statement (Sess. Marks'!EA80</f>
        <v>0</v>
      </c>
      <c r="Y80" s="156">
        <f>'Complete Statement (Sess. Marks'!EE80</f>
        <v>0</v>
      </c>
      <c r="Z80" s="376">
        <f>'Complete Statement (Sess. Marks'!EI80</f>
        <v>0</v>
      </c>
      <c r="AA80" s="156">
        <f>'Complete Statement (Sess. Marks'!EM80</f>
        <v>0</v>
      </c>
      <c r="AB80" s="378">
        <f>'Complete Statement (Sess. Marks'!EQ80</f>
        <v>0</v>
      </c>
      <c r="AC80" s="372">
        <f>'Complete Statement (Sess. Marks'!EU80</f>
        <v>0</v>
      </c>
      <c r="AD80" s="155">
        <f>'Complete Statement (Sess. Marks'!EV80</f>
        <v>0</v>
      </c>
      <c r="AE80" s="58" t="str">
        <f>'Complete Statement (Sess. Marks'!EW80</f>
        <v>D</v>
      </c>
      <c r="AF80" s="384">
        <f>'Complete Statement (Sess. Marks'!EX80</f>
        <v>0</v>
      </c>
      <c r="AG80" s="385" t="str">
        <f>'Complete Statement (Sess. Marks'!EY80</f>
        <v>E</v>
      </c>
      <c r="AH80" s="57">
        <f>'Complete Statement (Sess. Marks'!EZ80</f>
        <v>0</v>
      </c>
      <c r="AI80" s="157" t="str">
        <f>'Complete Statement (Sess. Marks'!FA80</f>
        <v>E</v>
      </c>
      <c r="AJ80" s="384">
        <f>'Complete Statement (Sess. Marks'!FB80</f>
        <v>0</v>
      </c>
      <c r="AK80" s="389" t="str">
        <f>'Complete Statement (Sess. Marks'!FC80</f>
        <v>E</v>
      </c>
      <c r="AL80" s="57">
        <f>'Complete Statement (Sess. Marks'!FD80</f>
        <v>0</v>
      </c>
      <c r="AM80" s="157" t="str">
        <f>'Complete Statement (Sess. Marks'!FE80</f>
        <v>E</v>
      </c>
      <c r="AN80" s="728"/>
    </row>
    <row r="81" spans="1:40" s="24" customFormat="1" ht="17.25" customHeight="1">
      <c r="A81" s="729"/>
      <c r="B81" s="111">
        <f t="shared" si="1"/>
        <v>0</v>
      </c>
      <c r="C81" s="21">
        <f>'Marks Entry'!D83</f>
        <v>0</v>
      </c>
      <c r="D81" s="21">
        <f>'Marks Entry'!E83</f>
        <v>0</v>
      </c>
      <c r="E81" s="132" t="str">
        <f>'Marks Entry'!F83</f>
        <v/>
      </c>
      <c r="F81" s="21">
        <f>'Marks Entry'!G83</f>
        <v>0</v>
      </c>
      <c r="G81" s="21">
        <f>'Marks Entry'!H83</f>
        <v>0</v>
      </c>
      <c r="H81" s="21">
        <f>'Marks Entry'!I83</f>
        <v>0</v>
      </c>
      <c r="I81" s="21">
        <f>'Marks Entry'!J83</f>
        <v>0</v>
      </c>
      <c r="J81" s="113">
        <f>'Marks Entry'!K83</f>
        <v>0</v>
      </c>
      <c r="K81" s="98">
        <f>IF($K$2='Complete Statement (Sess. Marks'!$O$2,'Complete Statement (Sess. Marks'!O81,IF($K$2='Complete Statement (Sess. Marks'!$Z$2,'Complete Statement (Sess. Marks'!Z81,IF($K$2='Complete Statement (Sess. Marks'!$AK$2,'Complete Statement (Sess. Marks'!AK81,IF($K$2='Complete Statement (Sess. Marks'!$AV$2,'Complete Statement (Sess. Marks'!AV81,IF($K$2='Complete Statement (Sess. Marks'!$BG$2,'Complete Statement (Sess. Marks'!BG81,IF($K$2='Complete Statement (Sess. Marks'!$BR$2,'Complete Statement (Sess. Marks'!BR81,IF($K$2='Complete Statement (Sess. Marks'!$CC$2,'Complete Statement (Sess. Marks'!CC81,"")))))))</f>
        <v>0</v>
      </c>
      <c r="L81" s="97">
        <f>IF($K$2='Complete Statement (Sess. Marks'!$O$2,'Complete Statement (Sess. Marks'!P81,IF($K$2='Complete Statement (Sess. Marks'!$Z$2,'Complete Statement (Sess. Marks'!AA81,IF($K$2='Complete Statement (Sess. Marks'!$AK$2,'Complete Statement (Sess. Marks'!AL81,IF($K$2='Complete Statement (Sess. Marks'!$AV$2,'Complete Statement (Sess. Marks'!AW81,IF($K$2='Complete Statement (Sess. Marks'!$BG$2,'Complete Statement (Sess. Marks'!BH81,IF($K$2='Complete Statement (Sess. Marks'!$BR$2,'Complete Statement (Sess. Marks'!BS81,IF($K$2='Complete Statement (Sess. Marks'!$CC$2,'Complete Statement (Sess. Marks'!CD81,"")))))))</f>
        <v>0</v>
      </c>
      <c r="M81" s="97">
        <f>IF($K$2='Complete Statement (Sess. Marks'!$O$2,'Complete Statement (Sess. Marks'!Q81,IF($K$2='Complete Statement (Sess. Marks'!$Z$2,'Complete Statement (Sess. Marks'!AB81,IF($K$2='Complete Statement (Sess. Marks'!$AK$2,'Complete Statement (Sess. Marks'!AM81,IF($K$2='Complete Statement (Sess. Marks'!$AV$2,'Complete Statement (Sess. Marks'!AX81,IF($K$2='Complete Statement (Sess. Marks'!$BG$2,'Complete Statement (Sess. Marks'!BI81,IF($K$2='Complete Statement (Sess. Marks'!$BR$2,'Complete Statement (Sess. Marks'!BT81,IF($K$2='Complete Statement (Sess. Marks'!$CC$2,'Complete Statement (Sess. Marks'!CE81,"")))))))</f>
        <v>0</v>
      </c>
      <c r="N81" s="97">
        <f>IF($K$2='Complete Statement (Sess. Marks'!$O$2,'Complete Statement (Sess. Marks'!R81,IF($K$2='Complete Statement (Sess. Marks'!$Z$2,'Complete Statement (Sess. Marks'!AC81,IF($K$2='Complete Statement (Sess. Marks'!$AK$2,'Complete Statement (Sess. Marks'!AN81,IF($K$2='Complete Statement (Sess. Marks'!$AV$2,'Complete Statement (Sess. Marks'!AY81,IF($K$2='Complete Statement (Sess. Marks'!$BG$2,'Complete Statement (Sess. Marks'!BJ81,IF($K$2='Complete Statement (Sess. Marks'!$BR$2,'Complete Statement (Sess. Marks'!BU81,IF($K$2='Complete Statement (Sess. Marks'!$CC$2,'Complete Statement (Sess. Marks'!CF81,"")))))))</f>
        <v>0</v>
      </c>
      <c r="O81" s="97">
        <f>IF($K$2='Complete Statement (Sess. Marks'!$O$2,'Complete Statement (Sess. Marks'!S81,IF($K$2='Complete Statement (Sess. Marks'!$Z$2,'Complete Statement (Sess. Marks'!AD81,IF($K$2='Complete Statement (Sess. Marks'!$AK$2,'Complete Statement (Sess. Marks'!AO81,IF($K$2='Complete Statement (Sess. Marks'!$AV$2,'Complete Statement (Sess. Marks'!AZ81,IF($K$2='Complete Statement (Sess. Marks'!$BG$2,'Complete Statement (Sess. Marks'!BK81,IF($K$2='Complete Statement (Sess. Marks'!$BR$2,'Complete Statement (Sess. Marks'!BV81,IF($K$2='Complete Statement (Sess. Marks'!$CC$2,'Complete Statement (Sess. Marks'!CG81,"")))))))</f>
        <v>0</v>
      </c>
      <c r="P81" s="97">
        <f>IF($K$2='Complete Statement (Sess. Marks'!$O$2,'Complete Statement (Sess. Marks'!T81,IF($K$2='Complete Statement (Sess. Marks'!$Z$2,'Complete Statement (Sess. Marks'!AE81,IF($K$2='Complete Statement (Sess. Marks'!$AK$2,'Complete Statement (Sess. Marks'!AP81,IF($K$2='Complete Statement (Sess. Marks'!$AV$2,'Complete Statement (Sess. Marks'!BA81,IF($K$2='Complete Statement (Sess. Marks'!$BG$2,'Complete Statement (Sess. Marks'!BL81,IF($K$2='Complete Statement (Sess. Marks'!$BR$2,'Complete Statement (Sess. Marks'!BW81,IF($K$2='Complete Statement (Sess. Marks'!$CC$2,'Complete Statement (Sess. Marks'!CH81,"")))))))</f>
        <v>0</v>
      </c>
      <c r="Q81" s="97">
        <f>IF($K$2='Complete Statement (Sess. Marks'!$O$2,'Complete Statement (Sess. Marks'!U81,IF($K$2='Complete Statement (Sess. Marks'!$Z$2,'Complete Statement (Sess. Marks'!AF81,IF($K$2='Complete Statement (Sess. Marks'!$AK$2,'Complete Statement (Sess. Marks'!AQ81,IF($K$2='Complete Statement (Sess. Marks'!$AV$2,'Complete Statement (Sess. Marks'!BB81,IF($K$2='Complete Statement (Sess. Marks'!$BG$2,'Complete Statement (Sess. Marks'!BM81,IF($K$2='Complete Statement (Sess. Marks'!$BR$2,'Complete Statement (Sess. Marks'!BX81,IF($K$2='Complete Statement (Sess. Marks'!$CC$2,'Complete Statement (Sess. Marks'!CI81,"")))))))</f>
        <v>0</v>
      </c>
      <c r="R81" s="97">
        <f>IF($K$2='Complete Statement (Sess. Marks'!$O$2,'Complete Statement (Sess. Marks'!V81,IF($K$2='Complete Statement (Sess. Marks'!$Z$2,'Complete Statement (Sess. Marks'!AG81,IF($K$2='Complete Statement (Sess. Marks'!$AK$2,'Complete Statement (Sess. Marks'!AR81,IF($K$2='Complete Statement (Sess. Marks'!$AV$2,'Complete Statement (Sess. Marks'!BC81,IF($K$2='Complete Statement (Sess. Marks'!$BG$2,'Complete Statement (Sess. Marks'!BN81,IF($K$2='Complete Statement (Sess. Marks'!$BR$2,'Complete Statement (Sess. Marks'!BY81,IF($K$2='Complete Statement (Sess. Marks'!$CC$2,'Complete Statement (Sess. Marks'!CJ81,"")))))))</f>
        <v>0</v>
      </c>
      <c r="S81" s="97">
        <f>IF($K$2='Complete Statement (Sess. Marks'!$O$2,'Complete Statement (Sess. Marks'!W81,IF($K$2='Complete Statement (Sess. Marks'!$Z$2,'Complete Statement (Sess. Marks'!AH81,IF($K$2='Complete Statement (Sess. Marks'!$AK$2,'Complete Statement (Sess. Marks'!AS81,IF($K$2='Complete Statement (Sess. Marks'!$AV$2,'Complete Statement (Sess. Marks'!BD81,IF($K$2='Complete Statement (Sess. Marks'!$BG$2,'Complete Statement (Sess. Marks'!BO81,IF($K$2='Complete Statement (Sess. Marks'!$BR$2,'Complete Statement (Sess. Marks'!BZ81,IF($K$2='Complete Statement (Sess. Marks'!$CC$2,'Complete Statement (Sess. Marks'!CK81,"")))))))</f>
        <v>0</v>
      </c>
      <c r="T81" s="97">
        <f>IF($K$2='Complete Statement (Sess. Marks'!$O$2,'Complete Statement (Sess. Marks'!X81,IF($K$2='Complete Statement (Sess. Marks'!$Z$2,'Complete Statement (Sess. Marks'!AI81,IF($K$2='Complete Statement (Sess. Marks'!$AK$2,'Complete Statement (Sess. Marks'!AT81,IF($K$2='Complete Statement (Sess. Marks'!$AV$2,'Complete Statement (Sess. Marks'!BE81,IF($K$2='Complete Statement (Sess. Marks'!$BG$2,'Complete Statement (Sess. Marks'!BP81,IF($K$2='Complete Statement (Sess. Marks'!$BR$2,'Complete Statement (Sess. Marks'!CA81,IF($K$2='Complete Statement (Sess. Marks'!$CC$2,'Complete Statement (Sess. Marks'!CL81,"")))))))</f>
        <v>0</v>
      </c>
      <c r="U81" s="99">
        <f>IF($K$2='Complete Statement (Sess. Marks'!$O$2,'Complete Statement (Sess. Marks'!Y81,IF($K$2='Complete Statement (Sess. Marks'!$Z$2,'Complete Statement (Sess. Marks'!AJ81,IF($K$2='Complete Statement (Sess. Marks'!$AK$2,'Complete Statement (Sess. Marks'!AU81,IF($K$2='Complete Statement (Sess. Marks'!$AV$2,'Complete Statement (Sess. Marks'!BF81,IF($K$2='Complete Statement (Sess. Marks'!$BG$2,'Complete Statement (Sess. Marks'!BQ81,IF($K$2='Complete Statement (Sess. Marks'!$BR$2,'Complete Statement (Sess. Marks'!CB81,IF($K$2='Complete Statement (Sess. Marks'!$CC$2,'Complete Statement (Sess. Marks'!CM81,"")))))))</f>
        <v>0</v>
      </c>
      <c r="V81" s="662"/>
      <c r="W81" s="163">
        <f>'Complete Statement (Sess. Marks'!DW81</f>
        <v>0</v>
      </c>
      <c r="X81" s="376">
        <f>'Complete Statement (Sess. Marks'!EA81</f>
        <v>0</v>
      </c>
      <c r="Y81" s="156">
        <f>'Complete Statement (Sess. Marks'!EE81</f>
        <v>0</v>
      </c>
      <c r="Z81" s="376">
        <f>'Complete Statement (Sess. Marks'!EI81</f>
        <v>0</v>
      </c>
      <c r="AA81" s="156">
        <f>'Complete Statement (Sess. Marks'!EM81</f>
        <v>0</v>
      </c>
      <c r="AB81" s="378">
        <f>'Complete Statement (Sess. Marks'!EQ81</f>
        <v>0</v>
      </c>
      <c r="AC81" s="372">
        <f>'Complete Statement (Sess. Marks'!EU81</f>
        <v>0</v>
      </c>
      <c r="AD81" s="155">
        <f>'Complete Statement (Sess. Marks'!EV81</f>
        <v>0</v>
      </c>
      <c r="AE81" s="58" t="str">
        <f>'Complete Statement (Sess. Marks'!EW81</f>
        <v>D</v>
      </c>
      <c r="AF81" s="384">
        <f>'Complete Statement (Sess. Marks'!EX81</f>
        <v>0</v>
      </c>
      <c r="AG81" s="385" t="str">
        <f>'Complete Statement (Sess. Marks'!EY81</f>
        <v>E</v>
      </c>
      <c r="AH81" s="57">
        <f>'Complete Statement (Sess. Marks'!EZ81</f>
        <v>0</v>
      </c>
      <c r="AI81" s="157" t="str">
        <f>'Complete Statement (Sess. Marks'!FA81</f>
        <v>E</v>
      </c>
      <c r="AJ81" s="384">
        <f>'Complete Statement (Sess. Marks'!FB81</f>
        <v>0</v>
      </c>
      <c r="AK81" s="389" t="str">
        <f>'Complete Statement (Sess. Marks'!FC81</f>
        <v>E</v>
      </c>
      <c r="AL81" s="57">
        <f>'Complete Statement (Sess. Marks'!FD81</f>
        <v>0</v>
      </c>
      <c r="AM81" s="157" t="str">
        <f>'Complete Statement (Sess. Marks'!FE81</f>
        <v>E</v>
      </c>
      <c r="AN81" s="728"/>
    </row>
    <row r="82" spans="1:40" s="24" customFormat="1" ht="17.25" customHeight="1">
      <c r="A82" s="729"/>
      <c r="B82" s="111">
        <f t="shared" si="1"/>
        <v>0</v>
      </c>
      <c r="C82" s="21">
        <f>'Marks Entry'!D84</f>
        <v>0</v>
      </c>
      <c r="D82" s="21">
        <f>'Marks Entry'!E84</f>
        <v>0</v>
      </c>
      <c r="E82" s="132" t="str">
        <f>'Marks Entry'!F84</f>
        <v/>
      </c>
      <c r="F82" s="21">
        <f>'Marks Entry'!G84</f>
        <v>0</v>
      </c>
      <c r="G82" s="21">
        <f>'Marks Entry'!H84</f>
        <v>0</v>
      </c>
      <c r="H82" s="21">
        <f>'Marks Entry'!I84</f>
        <v>0</v>
      </c>
      <c r="I82" s="21">
        <f>'Marks Entry'!J84</f>
        <v>0</v>
      </c>
      <c r="J82" s="113">
        <f>'Marks Entry'!K84</f>
        <v>0</v>
      </c>
      <c r="K82" s="98">
        <f>IF($K$2='Complete Statement (Sess. Marks'!$O$2,'Complete Statement (Sess. Marks'!O82,IF($K$2='Complete Statement (Sess. Marks'!$Z$2,'Complete Statement (Sess. Marks'!Z82,IF($K$2='Complete Statement (Sess. Marks'!$AK$2,'Complete Statement (Sess. Marks'!AK82,IF($K$2='Complete Statement (Sess. Marks'!$AV$2,'Complete Statement (Sess. Marks'!AV82,IF($K$2='Complete Statement (Sess. Marks'!$BG$2,'Complete Statement (Sess. Marks'!BG82,IF($K$2='Complete Statement (Sess. Marks'!$BR$2,'Complete Statement (Sess. Marks'!BR82,IF($K$2='Complete Statement (Sess. Marks'!$CC$2,'Complete Statement (Sess. Marks'!CC82,"")))))))</f>
        <v>0</v>
      </c>
      <c r="L82" s="97">
        <f>IF($K$2='Complete Statement (Sess. Marks'!$O$2,'Complete Statement (Sess. Marks'!P82,IF($K$2='Complete Statement (Sess. Marks'!$Z$2,'Complete Statement (Sess. Marks'!AA82,IF($K$2='Complete Statement (Sess. Marks'!$AK$2,'Complete Statement (Sess. Marks'!AL82,IF($K$2='Complete Statement (Sess. Marks'!$AV$2,'Complete Statement (Sess. Marks'!AW82,IF($K$2='Complete Statement (Sess. Marks'!$BG$2,'Complete Statement (Sess. Marks'!BH82,IF($K$2='Complete Statement (Sess. Marks'!$BR$2,'Complete Statement (Sess. Marks'!BS82,IF($K$2='Complete Statement (Sess. Marks'!$CC$2,'Complete Statement (Sess. Marks'!CD82,"")))))))</f>
        <v>0</v>
      </c>
      <c r="M82" s="97">
        <f>IF($K$2='Complete Statement (Sess. Marks'!$O$2,'Complete Statement (Sess. Marks'!Q82,IF($K$2='Complete Statement (Sess. Marks'!$Z$2,'Complete Statement (Sess. Marks'!AB82,IF($K$2='Complete Statement (Sess. Marks'!$AK$2,'Complete Statement (Sess. Marks'!AM82,IF($K$2='Complete Statement (Sess. Marks'!$AV$2,'Complete Statement (Sess. Marks'!AX82,IF($K$2='Complete Statement (Sess. Marks'!$BG$2,'Complete Statement (Sess. Marks'!BI82,IF($K$2='Complete Statement (Sess. Marks'!$BR$2,'Complete Statement (Sess. Marks'!BT82,IF($K$2='Complete Statement (Sess. Marks'!$CC$2,'Complete Statement (Sess. Marks'!CE82,"")))))))</f>
        <v>0</v>
      </c>
      <c r="N82" s="97">
        <f>IF($K$2='Complete Statement (Sess. Marks'!$O$2,'Complete Statement (Sess. Marks'!R82,IF($K$2='Complete Statement (Sess. Marks'!$Z$2,'Complete Statement (Sess. Marks'!AC82,IF($K$2='Complete Statement (Sess. Marks'!$AK$2,'Complete Statement (Sess. Marks'!AN82,IF($K$2='Complete Statement (Sess. Marks'!$AV$2,'Complete Statement (Sess. Marks'!AY82,IF($K$2='Complete Statement (Sess. Marks'!$BG$2,'Complete Statement (Sess. Marks'!BJ82,IF($K$2='Complete Statement (Sess. Marks'!$BR$2,'Complete Statement (Sess. Marks'!BU82,IF($K$2='Complete Statement (Sess. Marks'!$CC$2,'Complete Statement (Sess. Marks'!CF82,"")))))))</f>
        <v>0</v>
      </c>
      <c r="O82" s="97">
        <f>IF($K$2='Complete Statement (Sess. Marks'!$O$2,'Complete Statement (Sess. Marks'!S82,IF($K$2='Complete Statement (Sess. Marks'!$Z$2,'Complete Statement (Sess. Marks'!AD82,IF($K$2='Complete Statement (Sess. Marks'!$AK$2,'Complete Statement (Sess. Marks'!AO82,IF($K$2='Complete Statement (Sess. Marks'!$AV$2,'Complete Statement (Sess. Marks'!AZ82,IF($K$2='Complete Statement (Sess. Marks'!$BG$2,'Complete Statement (Sess. Marks'!BK82,IF($K$2='Complete Statement (Sess. Marks'!$BR$2,'Complete Statement (Sess. Marks'!BV82,IF($K$2='Complete Statement (Sess. Marks'!$CC$2,'Complete Statement (Sess. Marks'!CG82,"")))))))</f>
        <v>0</v>
      </c>
      <c r="P82" s="97">
        <f>IF($K$2='Complete Statement (Sess. Marks'!$O$2,'Complete Statement (Sess. Marks'!T82,IF($K$2='Complete Statement (Sess. Marks'!$Z$2,'Complete Statement (Sess. Marks'!AE82,IF($K$2='Complete Statement (Sess. Marks'!$AK$2,'Complete Statement (Sess. Marks'!AP82,IF($K$2='Complete Statement (Sess. Marks'!$AV$2,'Complete Statement (Sess. Marks'!BA82,IF($K$2='Complete Statement (Sess. Marks'!$BG$2,'Complete Statement (Sess. Marks'!BL82,IF($K$2='Complete Statement (Sess. Marks'!$BR$2,'Complete Statement (Sess. Marks'!BW82,IF($K$2='Complete Statement (Sess. Marks'!$CC$2,'Complete Statement (Sess. Marks'!CH82,"")))))))</f>
        <v>0</v>
      </c>
      <c r="Q82" s="97">
        <f>IF($K$2='Complete Statement (Sess. Marks'!$O$2,'Complete Statement (Sess. Marks'!U82,IF($K$2='Complete Statement (Sess. Marks'!$Z$2,'Complete Statement (Sess. Marks'!AF82,IF($K$2='Complete Statement (Sess. Marks'!$AK$2,'Complete Statement (Sess. Marks'!AQ82,IF($K$2='Complete Statement (Sess. Marks'!$AV$2,'Complete Statement (Sess. Marks'!BB82,IF($K$2='Complete Statement (Sess. Marks'!$BG$2,'Complete Statement (Sess. Marks'!BM82,IF($K$2='Complete Statement (Sess. Marks'!$BR$2,'Complete Statement (Sess. Marks'!BX82,IF($K$2='Complete Statement (Sess. Marks'!$CC$2,'Complete Statement (Sess. Marks'!CI82,"")))))))</f>
        <v>0</v>
      </c>
      <c r="R82" s="97">
        <f>IF($K$2='Complete Statement (Sess. Marks'!$O$2,'Complete Statement (Sess. Marks'!V82,IF($K$2='Complete Statement (Sess. Marks'!$Z$2,'Complete Statement (Sess. Marks'!AG82,IF($K$2='Complete Statement (Sess. Marks'!$AK$2,'Complete Statement (Sess. Marks'!AR82,IF($K$2='Complete Statement (Sess. Marks'!$AV$2,'Complete Statement (Sess. Marks'!BC82,IF($K$2='Complete Statement (Sess. Marks'!$BG$2,'Complete Statement (Sess. Marks'!BN82,IF($K$2='Complete Statement (Sess. Marks'!$BR$2,'Complete Statement (Sess. Marks'!BY82,IF($K$2='Complete Statement (Sess. Marks'!$CC$2,'Complete Statement (Sess. Marks'!CJ82,"")))))))</f>
        <v>0</v>
      </c>
      <c r="S82" s="97">
        <f>IF($K$2='Complete Statement (Sess. Marks'!$O$2,'Complete Statement (Sess. Marks'!W82,IF($K$2='Complete Statement (Sess. Marks'!$Z$2,'Complete Statement (Sess. Marks'!AH82,IF($K$2='Complete Statement (Sess. Marks'!$AK$2,'Complete Statement (Sess. Marks'!AS82,IF($K$2='Complete Statement (Sess. Marks'!$AV$2,'Complete Statement (Sess. Marks'!BD82,IF($K$2='Complete Statement (Sess. Marks'!$BG$2,'Complete Statement (Sess. Marks'!BO82,IF($K$2='Complete Statement (Sess. Marks'!$BR$2,'Complete Statement (Sess. Marks'!BZ82,IF($K$2='Complete Statement (Sess. Marks'!$CC$2,'Complete Statement (Sess. Marks'!CK82,"")))))))</f>
        <v>0</v>
      </c>
      <c r="T82" s="97">
        <f>IF($K$2='Complete Statement (Sess. Marks'!$O$2,'Complete Statement (Sess. Marks'!X82,IF($K$2='Complete Statement (Sess. Marks'!$Z$2,'Complete Statement (Sess. Marks'!AI82,IF($K$2='Complete Statement (Sess. Marks'!$AK$2,'Complete Statement (Sess. Marks'!AT82,IF($K$2='Complete Statement (Sess. Marks'!$AV$2,'Complete Statement (Sess. Marks'!BE82,IF($K$2='Complete Statement (Sess. Marks'!$BG$2,'Complete Statement (Sess. Marks'!BP82,IF($K$2='Complete Statement (Sess. Marks'!$BR$2,'Complete Statement (Sess. Marks'!CA82,IF($K$2='Complete Statement (Sess. Marks'!$CC$2,'Complete Statement (Sess. Marks'!CL82,"")))))))</f>
        <v>0</v>
      </c>
      <c r="U82" s="99">
        <f>IF($K$2='Complete Statement (Sess. Marks'!$O$2,'Complete Statement (Sess. Marks'!Y82,IF($K$2='Complete Statement (Sess. Marks'!$Z$2,'Complete Statement (Sess. Marks'!AJ82,IF($K$2='Complete Statement (Sess. Marks'!$AK$2,'Complete Statement (Sess. Marks'!AU82,IF($K$2='Complete Statement (Sess. Marks'!$AV$2,'Complete Statement (Sess. Marks'!BF82,IF($K$2='Complete Statement (Sess. Marks'!$BG$2,'Complete Statement (Sess. Marks'!BQ82,IF($K$2='Complete Statement (Sess. Marks'!$BR$2,'Complete Statement (Sess. Marks'!CB82,IF($K$2='Complete Statement (Sess. Marks'!$CC$2,'Complete Statement (Sess. Marks'!CM82,"")))))))</f>
        <v>0</v>
      </c>
      <c r="V82" s="662"/>
      <c r="W82" s="163">
        <f>'Complete Statement (Sess. Marks'!DW82</f>
        <v>0</v>
      </c>
      <c r="X82" s="376">
        <f>'Complete Statement (Sess. Marks'!EA82</f>
        <v>0</v>
      </c>
      <c r="Y82" s="156">
        <f>'Complete Statement (Sess. Marks'!EE82</f>
        <v>0</v>
      </c>
      <c r="Z82" s="376">
        <f>'Complete Statement (Sess. Marks'!EI82</f>
        <v>0</v>
      </c>
      <c r="AA82" s="156">
        <f>'Complete Statement (Sess. Marks'!EM82</f>
        <v>0</v>
      </c>
      <c r="AB82" s="378">
        <f>'Complete Statement (Sess. Marks'!EQ82</f>
        <v>0</v>
      </c>
      <c r="AC82" s="372">
        <f>'Complete Statement (Sess. Marks'!EU82</f>
        <v>0</v>
      </c>
      <c r="AD82" s="155">
        <f>'Complete Statement (Sess. Marks'!EV82</f>
        <v>0</v>
      </c>
      <c r="AE82" s="58" t="str">
        <f>'Complete Statement (Sess. Marks'!EW82</f>
        <v>D</v>
      </c>
      <c r="AF82" s="384">
        <f>'Complete Statement (Sess. Marks'!EX82</f>
        <v>0</v>
      </c>
      <c r="AG82" s="385" t="str">
        <f>'Complete Statement (Sess. Marks'!EY82</f>
        <v>E</v>
      </c>
      <c r="AH82" s="57">
        <f>'Complete Statement (Sess. Marks'!EZ82</f>
        <v>0</v>
      </c>
      <c r="AI82" s="157" t="str">
        <f>'Complete Statement (Sess. Marks'!FA82</f>
        <v>E</v>
      </c>
      <c r="AJ82" s="384">
        <f>'Complete Statement (Sess. Marks'!FB82</f>
        <v>0</v>
      </c>
      <c r="AK82" s="389" t="str">
        <f>'Complete Statement (Sess. Marks'!FC82</f>
        <v>E</v>
      </c>
      <c r="AL82" s="57">
        <f>'Complete Statement (Sess. Marks'!FD82</f>
        <v>0</v>
      </c>
      <c r="AM82" s="157" t="str">
        <f>'Complete Statement (Sess. Marks'!FE82</f>
        <v>E</v>
      </c>
      <c r="AN82" s="728"/>
    </row>
    <row r="83" spans="1:40" s="24" customFormat="1" ht="17.25" customHeight="1">
      <c r="A83" s="729"/>
      <c r="B83" s="111">
        <f t="shared" si="1"/>
        <v>0</v>
      </c>
      <c r="C83" s="21">
        <f>'Marks Entry'!D85</f>
        <v>0</v>
      </c>
      <c r="D83" s="21">
        <f>'Marks Entry'!E85</f>
        <v>0</v>
      </c>
      <c r="E83" s="132" t="str">
        <f>'Marks Entry'!F85</f>
        <v/>
      </c>
      <c r="F83" s="21">
        <f>'Marks Entry'!G85</f>
        <v>0</v>
      </c>
      <c r="G83" s="21">
        <f>'Marks Entry'!H85</f>
        <v>0</v>
      </c>
      <c r="H83" s="21">
        <f>'Marks Entry'!I85</f>
        <v>0</v>
      </c>
      <c r="I83" s="21">
        <f>'Marks Entry'!J85</f>
        <v>0</v>
      </c>
      <c r="J83" s="113">
        <f>'Marks Entry'!K85</f>
        <v>0</v>
      </c>
      <c r="K83" s="98">
        <f>IF($K$2='Complete Statement (Sess. Marks'!$O$2,'Complete Statement (Sess. Marks'!O83,IF($K$2='Complete Statement (Sess. Marks'!$Z$2,'Complete Statement (Sess. Marks'!Z83,IF($K$2='Complete Statement (Sess. Marks'!$AK$2,'Complete Statement (Sess. Marks'!AK83,IF($K$2='Complete Statement (Sess. Marks'!$AV$2,'Complete Statement (Sess. Marks'!AV83,IF($K$2='Complete Statement (Sess. Marks'!$BG$2,'Complete Statement (Sess. Marks'!BG83,IF($K$2='Complete Statement (Sess. Marks'!$BR$2,'Complete Statement (Sess. Marks'!BR83,IF($K$2='Complete Statement (Sess. Marks'!$CC$2,'Complete Statement (Sess. Marks'!CC83,"")))))))</f>
        <v>0</v>
      </c>
      <c r="L83" s="97">
        <f>IF($K$2='Complete Statement (Sess. Marks'!$O$2,'Complete Statement (Sess. Marks'!P83,IF($K$2='Complete Statement (Sess. Marks'!$Z$2,'Complete Statement (Sess. Marks'!AA83,IF($K$2='Complete Statement (Sess. Marks'!$AK$2,'Complete Statement (Sess. Marks'!AL83,IF($K$2='Complete Statement (Sess. Marks'!$AV$2,'Complete Statement (Sess. Marks'!AW83,IF($K$2='Complete Statement (Sess. Marks'!$BG$2,'Complete Statement (Sess. Marks'!BH83,IF($K$2='Complete Statement (Sess. Marks'!$BR$2,'Complete Statement (Sess. Marks'!BS83,IF($K$2='Complete Statement (Sess. Marks'!$CC$2,'Complete Statement (Sess. Marks'!CD83,"")))))))</f>
        <v>0</v>
      </c>
      <c r="M83" s="97">
        <f>IF($K$2='Complete Statement (Sess. Marks'!$O$2,'Complete Statement (Sess. Marks'!Q83,IF($K$2='Complete Statement (Sess. Marks'!$Z$2,'Complete Statement (Sess. Marks'!AB83,IF($K$2='Complete Statement (Sess. Marks'!$AK$2,'Complete Statement (Sess. Marks'!AM83,IF($K$2='Complete Statement (Sess. Marks'!$AV$2,'Complete Statement (Sess. Marks'!AX83,IF($K$2='Complete Statement (Sess. Marks'!$BG$2,'Complete Statement (Sess. Marks'!BI83,IF($K$2='Complete Statement (Sess. Marks'!$BR$2,'Complete Statement (Sess. Marks'!BT83,IF($K$2='Complete Statement (Sess. Marks'!$CC$2,'Complete Statement (Sess. Marks'!CE83,"")))))))</f>
        <v>0</v>
      </c>
      <c r="N83" s="97">
        <f>IF($K$2='Complete Statement (Sess. Marks'!$O$2,'Complete Statement (Sess. Marks'!R83,IF($K$2='Complete Statement (Sess. Marks'!$Z$2,'Complete Statement (Sess. Marks'!AC83,IF($K$2='Complete Statement (Sess. Marks'!$AK$2,'Complete Statement (Sess. Marks'!AN83,IF($K$2='Complete Statement (Sess. Marks'!$AV$2,'Complete Statement (Sess. Marks'!AY83,IF($K$2='Complete Statement (Sess. Marks'!$BG$2,'Complete Statement (Sess. Marks'!BJ83,IF($K$2='Complete Statement (Sess. Marks'!$BR$2,'Complete Statement (Sess. Marks'!BU83,IF($K$2='Complete Statement (Sess. Marks'!$CC$2,'Complete Statement (Sess. Marks'!CF83,"")))))))</f>
        <v>0</v>
      </c>
      <c r="O83" s="97">
        <f>IF($K$2='Complete Statement (Sess. Marks'!$O$2,'Complete Statement (Sess. Marks'!S83,IF($K$2='Complete Statement (Sess. Marks'!$Z$2,'Complete Statement (Sess. Marks'!AD83,IF($K$2='Complete Statement (Sess. Marks'!$AK$2,'Complete Statement (Sess. Marks'!AO83,IF($K$2='Complete Statement (Sess. Marks'!$AV$2,'Complete Statement (Sess. Marks'!AZ83,IF($K$2='Complete Statement (Sess. Marks'!$BG$2,'Complete Statement (Sess. Marks'!BK83,IF($K$2='Complete Statement (Sess. Marks'!$BR$2,'Complete Statement (Sess. Marks'!BV83,IF($K$2='Complete Statement (Sess. Marks'!$CC$2,'Complete Statement (Sess. Marks'!CG83,"")))))))</f>
        <v>0</v>
      </c>
      <c r="P83" s="97">
        <f>IF($K$2='Complete Statement (Sess. Marks'!$O$2,'Complete Statement (Sess. Marks'!T83,IF($K$2='Complete Statement (Sess. Marks'!$Z$2,'Complete Statement (Sess. Marks'!AE83,IF($K$2='Complete Statement (Sess. Marks'!$AK$2,'Complete Statement (Sess. Marks'!AP83,IF($K$2='Complete Statement (Sess. Marks'!$AV$2,'Complete Statement (Sess. Marks'!BA83,IF($K$2='Complete Statement (Sess. Marks'!$BG$2,'Complete Statement (Sess. Marks'!BL83,IF($K$2='Complete Statement (Sess. Marks'!$BR$2,'Complete Statement (Sess. Marks'!BW83,IF($K$2='Complete Statement (Sess. Marks'!$CC$2,'Complete Statement (Sess. Marks'!CH83,"")))))))</f>
        <v>0</v>
      </c>
      <c r="Q83" s="97">
        <f>IF($K$2='Complete Statement (Sess. Marks'!$O$2,'Complete Statement (Sess. Marks'!U83,IF($K$2='Complete Statement (Sess. Marks'!$Z$2,'Complete Statement (Sess. Marks'!AF83,IF($K$2='Complete Statement (Sess. Marks'!$AK$2,'Complete Statement (Sess. Marks'!AQ83,IF($K$2='Complete Statement (Sess. Marks'!$AV$2,'Complete Statement (Sess. Marks'!BB83,IF($K$2='Complete Statement (Sess. Marks'!$BG$2,'Complete Statement (Sess. Marks'!BM83,IF($K$2='Complete Statement (Sess. Marks'!$BR$2,'Complete Statement (Sess. Marks'!BX83,IF($K$2='Complete Statement (Sess. Marks'!$CC$2,'Complete Statement (Sess. Marks'!CI83,"")))))))</f>
        <v>0</v>
      </c>
      <c r="R83" s="97">
        <f>IF($K$2='Complete Statement (Sess. Marks'!$O$2,'Complete Statement (Sess. Marks'!V83,IF($K$2='Complete Statement (Sess. Marks'!$Z$2,'Complete Statement (Sess. Marks'!AG83,IF($K$2='Complete Statement (Sess. Marks'!$AK$2,'Complete Statement (Sess. Marks'!AR83,IF($K$2='Complete Statement (Sess. Marks'!$AV$2,'Complete Statement (Sess. Marks'!BC83,IF($K$2='Complete Statement (Sess. Marks'!$BG$2,'Complete Statement (Sess. Marks'!BN83,IF($K$2='Complete Statement (Sess. Marks'!$BR$2,'Complete Statement (Sess. Marks'!BY83,IF($K$2='Complete Statement (Sess. Marks'!$CC$2,'Complete Statement (Sess. Marks'!CJ83,"")))))))</f>
        <v>0</v>
      </c>
      <c r="S83" s="97">
        <f>IF($K$2='Complete Statement (Sess. Marks'!$O$2,'Complete Statement (Sess. Marks'!W83,IF($K$2='Complete Statement (Sess. Marks'!$Z$2,'Complete Statement (Sess. Marks'!AH83,IF($K$2='Complete Statement (Sess. Marks'!$AK$2,'Complete Statement (Sess. Marks'!AS83,IF($K$2='Complete Statement (Sess. Marks'!$AV$2,'Complete Statement (Sess. Marks'!BD83,IF($K$2='Complete Statement (Sess. Marks'!$BG$2,'Complete Statement (Sess. Marks'!BO83,IF($K$2='Complete Statement (Sess. Marks'!$BR$2,'Complete Statement (Sess. Marks'!BZ83,IF($K$2='Complete Statement (Sess. Marks'!$CC$2,'Complete Statement (Sess. Marks'!CK83,"")))))))</f>
        <v>0</v>
      </c>
      <c r="T83" s="97">
        <f>IF($K$2='Complete Statement (Sess. Marks'!$O$2,'Complete Statement (Sess. Marks'!X83,IF($K$2='Complete Statement (Sess. Marks'!$Z$2,'Complete Statement (Sess. Marks'!AI83,IF($K$2='Complete Statement (Sess. Marks'!$AK$2,'Complete Statement (Sess. Marks'!AT83,IF($K$2='Complete Statement (Sess. Marks'!$AV$2,'Complete Statement (Sess. Marks'!BE83,IF($K$2='Complete Statement (Sess. Marks'!$BG$2,'Complete Statement (Sess. Marks'!BP83,IF($K$2='Complete Statement (Sess. Marks'!$BR$2,'Complete Statement (Sess. Marks'!CA83,IF($K$2='Complete Statement (Sess. Marks'!$CC$2,'Complete Statement (Sess. Marks'!CL83,"")))))))</f>
        <v>0</v>
      </c>
      <c r="U83" s="99">
        <f>IF($K$2='Complete Statement (Sess. Marks'!$O$2,'Complete Statement (Sess. Marks'!Y83,IF($K$2='Complete Statement (Sess. Marks'!$Z$2,'Complete Statement (Sess. Marks'!AJ83,IF($K$2='Complete Statement (Sess. Marks'!$AK$2,'Complete Statement (Sess. Marks'!AU83,IF($K$2='Complete Statement (Sess. Marks'!$AV$2,'Complete Statement (Sess. Marks'!BF83,IF($K$2='Complete Statement (Sess. Marks'!$BG$2,'Complete Statement (Sess. Marks'!BQ83,IF($K$2='Complete Statement (Sess. Marks'!$BR$2,'Complete Statement (Sess. Marks'!CB83,IF($K$2='Complete Statement (Sess. Marks'!$CC$2,'Complete Statement (Sess. Marks'!CM83,"")))))))</f>
        <v>0</v>
      </c>
      <c r="V83" s="662"/>
      <c r="W83" s="163">
        <f>'Complete Statement (Sess. Marks'!DW83</f>
        <v>0</v>
      </c>
      <c r="X83" s="376">
        <f>'Complete Statement (Sess. Marks'!EA83</f>
        <v>0</v>
      </c>
      <c r="Y83" s="156">
        <f>'Complete Statement (Sess. Marks'!EE83</f>
        <v>0</v>
      </c>
      <c r="Z83" s="376">
        <f>'Complete Statement (Sess. Marks'!EI83</f>
        <v>0</v>
      </c>
      <c r="AA83" s="156">
        <f>'Complete Statement (Sess. Marks'!EM83</f>
        <v>0</v>
      </c>
      <c r="AB83" s="378">
        <f>'Complete Statement (Sess. Marks'!EQ83</f>
        <v>0</v>
      </c>
      <c r="AC83" s="372">
        <f>'Complete Statement (Sess. Marks'!EU83</f>
        <v>0</v>
      </c>
      <c r="AD83" s="155">
        <f>'Complete Statement (Sess. Marks'!EV83</f>
        <v>0</v>
      </c>
      <c r="AE83" s="58" t="str">
        <f>'Complete Statement (Sess. Marks'!EW83</f>
        <v>D</v>
      </c>
      <c r="AF83" s="384">
        <f>'Complete Statement (Sess. Marks'!EX83</f>
        <v>0</v>
      </c>
      <c r="AG83" s="385" t="str">
        <f>'Complete Statement (Sess. Marks'!EY83</f>
        <v>E</v>
      </c>
      <c r="AH83" s="57">
        <f>'Complete Statement (Sess. Marks'!EZ83</f>
        <v>0</v>
      </c>
      <c r="AI83" s="157" t="str">
        <f>'Complete Statement (Sess. Marks'!FA83</f>
        <v>E</v>
      </c>
      <c r="AJ83" s="384">
        <f>'Complete Statement (Sess. Marks'!FB83</f>
        <v>0</v>
      </c>
      <c r="AK83" s="389" t="str">
        <f>'Complete Statement (Sess. Marks'!FC83</f>
        <v>E</v>
      </c>
      <c r="AL83" s="57">
        <f>'Complete Statement (Sess. Marks'!FD83</f>
        <v>0</v>
      </c>
      <c r="AM83" s="157" t="str">
        <f>'Complete Statement (Sess. Marks'!FE83</f>
        <v>E</v>
      </c>
      <c r="AN83" s="728"/>
    </row>
    <row r="84" spans="1:40" s="24" customFormat="1" ht="17.25" customHeight="1">
      <c r="A84" s="729"/>
      <c r="B84" s="111">
        <f t="shared" si="1"/>
        <v>0</v>
      </c>
      <c r="C84" s="21">
        <f>'Marks Entry'!D86</f>
        <v>0</v>
      </c>
      <c r="D84" s="21">
        <f>'Marks Entry'!E86</f>
        <v>0</v>
      </c>
      <c r="E84" s="132" t="str">
        <f>'Marks Entry'!F86</f>
        <v/>
      </c>
      <c r="F84" s="21">
        <f>'Marks Entry'!G86</f>
        <v>0</v>
      </c>
      <c r="G84" s="21">
        <f>'Marks Entry'!H86</f>
        <v>0</v>
      </c>
      <c r="H84" s="21">
        <f>'Marks Entry'!I86</f>
        <v>0</v>
      </c>
      <c r="I84" s="21">
        <f>'Marks Entry'!J86</f>
        <v>0</v>
      </c>
      <c r="J84" s="113">
        <f>'Marks Entry'!K86</f>
        <v>0</v>
      </c>
      <c r="K84" s="98">
        <f>IF($K$2='Complete Statement (Sess. Marks'!$O$2,'Complete Statement (Sess. Marks'!O84,IF($K$2='Complete Statement (Sess. Marks'!$Z$2,'Complete Statement (Sess. Marks'!Z84,IF($K$2='Complete Statement (Sess. Marks'!$AK$2,'Complete Statement (Sess. Marks'!AK84,IF($K$2='Complete Statement (Sess. Marks'!$AV$2,'Complete Statement (Sess. Marks'!AV84,IF($K$2='Complete Statement (Sess. Marks'!$BG$2,'Complete Statement (Sess. Marks'!BG84,IF($K$2='Complete Statement (Sess. Marks'!$BR$2,'Complete Statement (Sess. Marks'!BR84,IF($K$2='Complete Statement (Sess. Marks'!$CC$2,'Complete Statement (Sess. Marks'!CC84,"")))))))</f>
        <v>0</v>
      </c>
      <c r="L84" s="97">
        <f>IF($K$2='Complete Statement (Sess. Marks'!$O$2,'Complete Statement (Sess. Marks'!P84,IF($K$2='Complete Statement (Sess. Marks'!$Z$2,'Complete Statement (Sess. Marks'!AA84,IF($K$2='Complete Statement (Sess. Marks'!$AK$2,'Complete Statement (Sess. Marks'!AL84,IF($K$2='Complete Statement (Sess. Marks'!$AV$2,'Complete Statement (Sess. Marks'!AW84,IF($K$2='Complete Statement (Sess. Marks'!$BG$2,'Complete Statement (Sess. Marks'!BH84,IF($K$2='Complete Statement (Sess. Marks'!$BR$2,'Complete Statement (Sess. Marks'!BS84,IF($K$2='Complete Statement (Sess. Marks'!$CC$2,'Complete Statement (Sess. Marks'!CD84,"")))))))</f>
        <v>0</v>
      </c>
      <c r="M84" s="97">
        <f>IF($K$2='Complete Statement (Sess. Marks'!$O$2,'Complete Statement (Sess. Marks'!Q84,IF($K$2='Complete Statement (Sess. Marks'!$Z$2,'Complete Statement (Sess. Marks'!AB84,IF($K$2='Complete Statement (Sess. Marks'!$AK$2,'Complete Statement (Sess. Marks'!AM84,IF($K$2='Complete Statement (Sess. Marks'!$AV$2,'Complete Statement (Sess. Marks'!AX84,IF($K$2='Complete Statement (Sess. Marks'!$BG$2,'Complete Statement (Sess. Marks'!BI84,IF($K$2='Complete Statement (Sess. Marks'!$BR$2,'Complete Statement (Sess. Marks'!BT84,IF($K$2='Complete Statement (Sess. Marks'!$CC$2,'Complete Statement (Sess. Marks'!CE84,"")))))))</f>
        <v>0</v>
      </c>
      <c r="N84" s="97">
        <f>IF($K$2='Complete Statement (Sess. Marks'!$O$2,'Complete Statement (Sess. Marks'!R84,IF($K$2='Complete Statement (Sess. Marks'!$Z$2,'Complete Statement (Sess. Marks'!AC84,IF($K$2='Complete Statement (Sess. Marks'!$AK$2,'Complete Statement (Sess. Marks'!AN84,IF($K$2='Complete Statement (Sess. Marks'!$AV$2,'Complete Statement (Sess. Marks'!AY84,IF($K$2='Complete Statement (Sess. Marks'!$BG$2,'Complete Statement (Sess. Marks'!BJ84,IF($K$2='Complete Statement (Sess. Marks'!$BR$2,'Complete Statement (Sess. Marks'!BU84,IF($K$2='Complete Statement (Sess. Marks'!$CC$2,'Complete Statement (Sess. Marks'!CF84,"")))))))</f>
        <v>0</v>
      </c>
      <c r="O84" s="97">
        <f>IF($K$2='Complete Statement (Sess. Marks'!$O$2,'Complete Statement (Sess. Marks'!S84,IF($K$2='Complete Statement (Sess. Marks'!$Z$2,'Complete Statement (Sess. Marks'!AD84,IF($K$2='Complete Statement (Sess. Marks'!$AK$2,'Complete Statement (Sess. Marks'!AO84,IF($K$2='Complete Statement (Sess. Marks'!$AV$2,'Complete Statement (Sess. Marks'!AZ84,IF($K$2='Complete Statement (Sess. Marks'!$BG$2,'Complete Statement (Sess. Marks'!BK84,IF($K$2='Complete Statement (Sess. Marks'!$BR$2,'Complete Statement (Sess. Marks'!BV84,IF($K$2='Complete Statement (Sess. Marks'!$CC$2,'Complete Statement (Sess. Marks'!CG84,"")))))))</f>
        <v>0</v>
      </c>
      <c r="P84" s="97">
        <f>IF($K$2='Complete Statement (Sess. Marks'!$O$2,'Complete Statement (Sess. Marks'!T84,IF($K$2='Complete Statement (Sess. Marks'!$Z$2,'Complete Statement (Sess. Marks'!AE84,IF($K$2='Complete Statement (Sess. Marks'!$AK$2,'Complete Statement (Sess. Marks'!AP84,IF($K$2='Complete Statement (Sess. Marks'!$AV$2,'Complete Statement (Sess. Marks'!BA84,IF($K$2='Complete Statement (Sess. Marks'!$BG$2,'Complete Statement (Sess. Marks'!BL84,IF($K$2='Complete Statement (Sess. Marks'!$BR$2,'Complete Statement (Sess. Marks'!BW84,IF($K$2='Complete Statement (Sess. Marks'!$CC$2,'Complete Statement (Sess. Marks'!CH84,"")))))))</f>
        <v>0</v>
      </c>
      <c r="Q84" s="97">
        <f>IF($K$2='Complete Statement (Sess. Marks'!$O$2,'Complete Statement (Sess. Marks'!U84,IF($K$2='Complete Statement (Sess. Marks'!$Z$2,'Complete Statement (Sess. Marks'!AF84,IF($K$2='Complete Statement (Sess. Marks'!$AK$2,'Complete Statement (Sess. Marks'!AQ84,IF($K$2='Complete Statement (Sess. Marks'!$AV$2,'Complete Statement (Sess. Marks'!BB84,IF($K$2='Complete Statement (Sess. Marks'!$BG$2,'Complete Statement (Sess. Marks'!BM84,IF($K$2='Complete Statement (Sess. Marks'!$BR$2,'Complete Statement (Sess. Marks'!BX84,IF($K$2='Complete Statement (Sess. Marks'!$CC$2,'Complete Statement (Sess. Marks'!CI84,"")))))))</f>
        <v>0</v>
      </c>
      <c r="R84" s="97">
        <f>IF($K$2='Complete Statement (Sess. Marks'!$O$2,'Complete Statement (Sess. Marks'!V84,IF($K$2='Complete Statement (Sess. Marks'!$Z$2,'Complete Statement (Sess. Marks'!AG84,IF($K$2='Complete Statement (Sess. Marks'!$AK$2,'Complete Statement (Sess. Marks'!AR84,IF($K$2='Complete Statement (Sess. Marks'!$AV$2,'Complete Statement (Sess. Marks'!BC84,IF($K$2='Complete Statement (Sess. Marks'!$BG$2,'Complete Statement (Sess. Marks'!BN84,IF($K$2='Complete Statement (Sess. Marks'!$BR$2,'Complete Statement (Sess. Marks'!BY84,IF($K$2='Complete Statement (Sess. Marks'!$CC$2,'Complete Statement (Sess. Marks'!CJ84,"")))))))</f>
        <v>0</v>
      </c>
      <c r="S84" s="97">
        <f>IF($K$2='Complete Statement (Sess. Marks'!$O$2,'Complete Statement (Sess. Marks'!W84,IF($K$2='Complete Statement (Sess. Marks'!$Z$2,'Complete Statement (Sess. Marks'!AH84,IF($K$2='Complete Statement (Sess. Marks'!$AK$2,'Complete Statement (Sess. Marks'!AS84,IF($K$2='Complete Statement (Sess. Marks'!$AV$2,'Complete Statement (Sess. Marks'!BD84,IF($K$2='Complete Statement (Sess. Marks'!$BG$2,'Complete Statement (Sess. Marks'!BO84,IF($K$2='Complete Statement (Sess. Marks'!$BR$2,'Complete Statement (Sess. Marks'!BZ84,IF($K$2='Complete Statement (Sess. Marks'!$CC$2,'Complete Statement (Sess. Marks'!CK84,"")))))))</f>
        <v>0</v>
      </c>
      <c r="T84" s="97">
        <f>IF($K$2='Complete Statement (Sess. Marks'!$O$2,'Complete Statement (Sess. Marks'!X84,IF($K$2='Complete Statement (Sess. Marks'!$Z$2,'Complete Statement (Sess. Marks'!AI84,IF($K$2='Complete Statement (Sess. Marks'!$AK$2,'Complete Statement (Sess. Marks'!AT84,IF($K$2='Complete Statement (Sess. Marks'!$AV$2,'Complete Statement (Sess. Marks'!BE84,IF($K$2='Complete Statement (Sess. Marks'!$BG$2,'Complete Statement (Sess. Marks'!BP84,IF($K$2='Complete Statement (Sess. Marks'!$BR$2,'Complete Statement (Sess. Marks'!CA84,IF($K$2='Complete Statement (Sess. Marks'!$CC$2,'Complete Statement (Sess. Marks'!CL84,"")))))))</f>
        <v>0</v>
      </c>
      <c r="U84" s="99">
        <f>IF($K$2='Complete Statement (Sess. Marks'!$O$2,'Complete Statement (Sess. Marks'!Y84,IF($K$2='Complete Statement (Sess. Marks'!$Z$2,'Complete Statement (Sess. Marks'!AJ84,IF($K$2='Complete Statement (Sess. Marks'!$AK$2,'Complete Statement (Sess. Marks'!AU84,IF($K$2='Complete Statement (Sess. Marks'!$AV$2,'Complete Statement (Sess. Marks'!BF84,IF($K$2='Complete Statement (Sess. Marks'!$BG$2,'Complete Statement (Sess. Marks'!BQ84,IF($K$2='Complete Statement (Sess. Marks'!$BR$2,'Complete Statement (Sess. Marks'!CB84,IF($K$2='Complete Statement (Sess. Marks'!$CC$2,'Complete Statement (Sess. Marks'!CM84,"")))))))</f>
        <v>0</v>
      </c>
      <c r="V84" s="662"/>
      <c r="W84" s="163">
        <f>'Complete Statement (Sess. Marks'!DW84</f>
        <v>0</v>
      </c>
      <c r="X84" s="376">
        <f>'Complete Statement (Sess. Marks'!EA84</f>
        <v>0</v>
      </c>
      <c r="Y84" s="156">
        <f>'Complete Statement (Sess. Marks'!EE84</f>
        <v>0</v>
      </c>
      <c r="Z84" s="376">
        <f>'Complete Statement (Sess. Marks'!EI84</f>
        <v>0</v>
      </c>
      <c r="AA84" s="156">
        <f>'Complete Statement (Sess. Marks'!EM84</f>
        <v>0</v>
      </c>
      <c r="AB84" s="378">
        <f>'Complete Statement (Sess. Marks'!EQ84</f>
        <v>0</v>
      </c>
      <c r="AC84" s="372">
        <f>'Complete Statement (Sess. Marks'!EU84</f>
        <v>0</v>
      </c>
      <c r="AD84" s="155">
        <f>'Complete Statement (Sess. Marks'!EV84</f>
        <v>0</v>
      </c>
      <c r="AE84" s="58" t="str">
        <f>'Complete Statement (Sess. Marks'!EW84</f>
        <v>D</v>
      </c>
      <c r="AF84" s="384">
        <f>'Complete Statement (Sess. Marks'!EX84</f>
        <v>0</v>
      </c>
      <c r="AG84" s="385" t="str">
        <f>'Complete Statement (Sess. Marks'!EY84</f>
        <v>E</v>
      </c>
      <c r="AH84" s="57">
        <f>'Complete Statement (Sess. Marks'!EZ84</f>
        <v>0</v>
      </c>
      <c r="AI84" s="157" t="str">
        <f>'Complete Statement (Sess. Marks'!FA84</f>
        <v>E</v>
      </c>
      <c r="AJ84" s="384">
        <f>'Complete Statement (Sess. Marks'!FB84</f>
        <v>0</v>
      </c>
      <c r="AK84" s="389" t="str">
        <f>'Complete Statement (Sess. Marks'!FC84</f>
        <v>E</v>
      </c>
      <c r="AL84" s="57">
        <f>'Complete Statement (Sess. Marks'!FD84</f>
        <v>0</v>
      </c>
      <c r="AM84" s="157" t="str">
        <f>'Complete Statement (Sess. Marks'!FE84</f>
        <v>E</v>
      </c>
      <c r="AN84" s="728"/>
    </row>
    <row r="85" spans="1:40" s="24" customFormat="1" ht="17.25" customHeight="1">
      <c r="A85" s="729"/>
      <c r="B85" s="111">
        <f t="shared" si="1"/>
        <v>0</v>
      </c>
      <c r="C85" s="21">
        <f>'Marks Entry'!D87</f>
        <v>0</v>
      </c>
      <c r="D85" s="21">
        <f>'Marks Entry'!E87</f>
        <v>0</v>
      </c>
      <c r="E85" s="132" t="str">
        <f>'Marks Entry'!F87</f>
        <v/>
      </c>
      <c r="F85" s="21">
        <f>'Marks Entry'!G87</f>
        <v>0</v>
      </c>
      <c r="G85" s="21">
        <f>'Marks Entry'!H87</f>
        <v>0</v>
      </c>
      <c r="H85" s="21">
        <f>'Marks Entry'!I87</f>
        <v>0</v>
      </c>
      <c r="I85" s="21">
        <f>'Marks Entry'!J87</f>
        <v>0</v>
      </c>
      <c r="J85" s="113">
        <f>'Marks Entry'!K87</f>
        <v>0</v>
      </c>
      <c r="K85" s="98">
        <f>IF($K$2='Complete Statement (Sess. Marks'!$O$2,'Complete Statement (Sess. Marks'!O85,IF($K$2='Complete Statement (Sess. Marks'!$Z$2,'Complete Statement (Sess. Marks'!Z85,IF($K$2='Complete Statement (Sess. Marks'!$AK$2,'Complete Statement (Sess. Marks'!AK85,IF($K$2='Complete Statement (Sess. Marks'!$AV$2,'Complete Statement (Sess. Marks'!AV85,IF($K$2='Complete Statement (Sess. Marks'!$BG$2,'Complete Statement (Sess. Marks'!BG85,IF($K$2='Complete Statement (Sess. Marks'!$BR$2,'Complete Statement (Sess. Marks'!BR85,IF($K$2='Complete Statement (Sess. Marks'!$CC$2,'Complete Statement (Sess. Marks'!CC85,"")))))))</f>
        <v>0</v>
      </c>
      <c r="L85" s="97">
        <f>IF($K$2='Complete Statement (Sess. Marks'!$O$2,'Complete Statement (Sess. Marks'!P85,IF($K$2='Complete Statement (Sess. Marks'!$Z$2,'Complete Statement (Sess. Marks'!AA85,IF($K$2='Complete Statement (Sess. Marks'!$AK$2,'Complete Statement (Sess. Marks'!AL85,IF($K$2='Complete Statement (Sess. Marks'!$AV$2,'Complete Statement (Sess. Marks'!AW85,IF($K$2='Complete Statement (Sess. Marks'!$BG$2,'Complete Statement (Sess. Marks'!BH85,IF($K$2='Complete Statement (Sess. Marks'!$BR$2,'Complete Statement (Sess. Marks'!BS85,IF($K$2='Complete Statement (Sess. Marks'!$CC$2,'Complete Statement (Sess. Marks'!CD85,"")))))))</f>
        <v>0</v>
      </c>
      <c r="M85" s="97">
        <f>IF($K$2='Complete Statement (Sess. Marks'!$O$2,'Complete Statement (Sess. Marks'!Q85,IF($K$2='Complete Statement (Sess. Marks'!$Z$2,'Complete Statement (Sess. Marks'!AB85,IF($K$2='Complete Statement (Sess. Marks'!$AK$2,'Complete Statement (Sess. Marks'!AM85,IF($K$2='Complete Statement (Sess. Marks'!$AV$2,'Complete Statement (Sess. Marks'!AX85,IF($K$2='Complete Statement (Sess. Marks'!$BG$2,'Complete Statement (Sess. Marks'!BI85,IF($K$2='Complete Statement (Sess. Marks'!$BR$2,'Complete Statement (Sess. Marks'!BT85,IF($K$2='Complete Statement (Sess. Marks'!$CC$2,'Complete Statement (Sess. Marks'!CE85,"")))))))</f>
        <v>0</v>
      </c>
      <c r="N85" s="97">
        <f>IF($K$2='Complete Statement (Sess. Marks'!$O$2,'Complete Statement (Sess. Marks'!R85,IF($K$2='Complete Statement (Sess. Marks'!$Z$2,'Complete Statement (Sess. Marks'!AC85,IF($K$2='Complete Statement (Sess. Marks'!$AK$2,'Complete Statement (Sess. Marks'!AN85,IF($K$2='Complete Statement (Sess. Marks'!$AV$2,'Complete Statement (Sess. Marks'!AY85,IF($K$2='Complete Statement (Sess. Marks'!$BG$2,'Complete Statement (Sess. Marks'!BJ85,IF($K$2='Complete Statement (Sess. Marks'!$BR$2,'Complete Statement (Sess. Marks'!BU85,IF($K$2='Complete Statement (Sess. Marks'!$CC$2,'Complete Statement (Sess. Marks'!CF85,"")))))))</f>
        <v>0</v>
      </c>
      <c r="O85" s="97">
        <f>IF($K$2='Complete Statement (Sess. Marks'!$O$2,'Complete Statement (Sess. Marks'!S85,IF($K$2='Complete Statement (Sess. Marks'!$Z$2,'Complete Statement (Sess. Marks'!AD85,IF($K$2='Complete Statement (Sess. Marks'!$AK$2,'Complete Statement (Sess. Marks'!AO85,IF($K$2='Complete Statement (Sess. Marks'!$AV$2,'Complete Statement (Sess. Marks'!AZ85,IF($K$2='Complete Statement (Sess. Marks'!$BG$2,'Complete Statement (Sess. Marks'!BK85,IF($K$2='Complete Statement (Sess. Marks'!$BR$2,'Complete Statement (Sess. Marks'!BV85,IF($K$2='Complete Statement (Sess. Marks'!$CC$2,'Complete Statement (Sess. Marks'!CG85,"")))))))</f>
        <v>0</v>
      </c>
      <c r="P85" s="97">
        <f>IF($K$2='Complete Statement (Sess. Marks'!$O$2,'Complete Statement (Sess. Marks'!T85,IF($K$2='Complete Statement (Sess. Marks'!$Z$2,'Complete Statement (Sess. Marks'!AE85,IF($K$2='Complete Statement (Sess. Marks'!$AK$2,'Complete Statement (Sess. Marks'!AP85,IF($K$2='Complete Statement (Sess. Marks'!$AV$2,'Complete Statement (Sess. Marks'!BA85,IF($K$2='Complete Statement (Sess. Marks'!$BG$2,'Complete Statement (Sess. Marks'!BL85,IF($K$2='Complete Statement (Sess. Marks'!$BR$2,'Complete Statement (Sess. Marks'!BW85,IF($K$2='Complete Statement (Sess. Marks'!$CC$2,'Complete Statement (Sess. Marks'!CH85,"")))))))</f>
        <v>0</v>
      </c>
      <c r="Q85" s="97">
        <f>IF($K$2='Complete Statement (Sess. Marks'!$O$2,'Complete Statement (Sess. Marks'!U85,IF($K$2='Complete Statement (Sess. Marks'!$Z$2,'Complete Statement (Sess. Marks'!AF85,IF($K$2='Complete Statement (Sess. Marks'!$AK$2,'Complete Statement (Sess. Marks'!AQ85,IF($K$2='Complete Statement (Sess. Marks'!$AV$2,'Complete Statement (Sess. Marks'!BB85,IF($K$2='Complete Statement (Sess. Marks'!$BG$2,'Complete Statement (Sess. Marks'!BM85,IF($K$2='Complete Statement (Sess. Marks'!$BR$2,'Complete Statement (Sess. Marks'!BX85,IF($K$2='Complete Statement (Sess. Marks'!$CC$2,'Complete Statement (Sess. Marks'!CI85,"")))))))</f>
        <v>0</v>
      </c>
      <c r="R85" s="97">
        <f>IF($K$2='Complete Statement (Sess. Marks'!$O$2,'Complete Statement (Sess. Marks'!V85,IF($K$2='Complete Statement (Sess. Marks'!$Z$2,'Complete Statement (Sess. Marks'!AG85,IF($K$2='Complete Statement (Sess. Marks'!$AK$2,'Complete Statement (Sess. Marks'!AR85,IF($K$2='Complete Statement (Sess. Marks'!$AV$2,'Complete Statement (Sess. Marks'!BC85,IF($K$2='Complete Statement (Sess. Marks'!$BG$2,'Complete Statement (Sess. Marks'!BN85,IF($K$2='Complete Statement (Sess. Marks'!$BR$2,'Complete Statement (Sess. Marks'!BY85,IF($K$2='Complete Statement (Sess. Marks'!$CC$2,'Complete Statement (Sess. Marks'!CJ85,"")))))))</f>
        <v>0</v>
      </c>
      <c r="S85" s="97">
        <f>IF($K$2='Complete Statement (Sess. Marks'!$O$2,'Complete Statement (Sess. Marks'!W85,IF($K$2='Complete Statement (Sess. Marks'!$Z$2,'Complete Statement (Sess. Marks'!AH85,IF($K$2='Complete Statement (Sess. Marks'!$AK$2,'Complete Statement (Sess. Marks'!AS85,IF($K$2='Complete Statement (Sess. Marks'!$AV$2,'Complete Statement (Sess. Marks'!BD85,IF($K$2='Complete Statement (Sess. Marks'!$BG$2,'Complete Statement (Sess. Marks'!BO85,IF($K$2='Complete Statement (Sess. Marks'!$BR$2,'Complete Statement (Sess. Marks'!BZ85,IF($K$2='Complete Statement (Sess. Marks'!$CC$2,'Complete Statement (Sess. Marks'!CK85,"")))))))</f>
        <v>0</v>
      </c>
      <c r="T85" s="97">
        <f>IF($K$2='Complete Statement (Sess. Marks'!$O$2,'Complete Statement (Sess. Marks'!X85,IF($K$2='Complete Statement (Sess. Marks'!$Z$2,'Complete Statement (Sess. Marks'!AI85,IF($K$2='Complete Statement (Sess. Marks'!$AK$2,'Complete Statement (Sess. Marks'!AT85,IF($K$2='Complete Statement (Sess. Marks'!$AV$2,'Complete Statement (Sess. Marks'!BE85,IF($K$2='Complete Statement (Sess. Marks'!$BG$2,'Complete Statement (Sess. Marks'!BP85,IF($K$2='Complete Statement (Sess. Marks'!$BR$2,'Complete Statement (Sess. Marks'!CA85,IF($K$2='Complete Statement (Sess. Marks'!$CC$2,'Complete Statement (Sess. Marks'!CL85,"")))))))</f>
        <v>0</v>
      </c>
      <c r="U85" s="99">
        <f>IF($K$2='Complete Statement (Sess. Marks'!$O$2,'Complete Statement (Sess. Marks'!Y85,IF($K$2='Complete Statement (Sess. Marks'!$Z$2,'Complete Statement (Sess. Marks'!AJ85,IF($K$2='Complete Statement (Sess. Marks'!$AK$2,'Complete Statement (Sess. Marks'!AU85,IF($K$2='Complete Statement (Sess. Marks'!$AV$2,'Complete Statement (Sess. Marks'!BF85,IF($K$2='Complete Statement (Sess. Marks'!$BG$2,'Complete Statement (Sess. Marks'!BQ85,IF($K$2='Complete Statement (Sess. Marks'!$BR$2,'Complete Statement (Sess. Marks'!CB85,IF($K$2='Complete Statement (Sess. Marks'!$CC$2,'Complete Statement (Sess. Marks'!CM85,"")))))))</f>
        <v>0</v>
      </c>
      <c r="V85" s="662"/>
      <c r="W85" s="163">
        <f>'Complete Statement (Sess. Marks'!DW85</f>
        <v>0</v>
      </c>
      <c r="X85" s="376">
        <f>'Complete Statement (Sess. Marks'!EA85</f>
        <v>0</v>
      </c>
      <c r="Y85" s="156">
        <f>'Complete Statement (Sess. Marks'!EE85</f>
        <v>0</v>
      </c>
      <c r="Z85" s="376">
        <f>'Complete Statement (Sess. Marks'!EI85</f>
        <v>0</v>
      </c>
      <c r="AA85" s="156">
        <f>'Complete Statement (Sess. Marks'!EM85</f>
        <v>0</v>
      </c>
      <c r="AB85" s="378">
        <f>'Complete Statement (Sess. Marks'!EQ85</f>
        <v>0</v>
      </c>
      <c r="AC85" s="372">
        <f>'Complete Statement (Sess. Marks'!EU85</f>
        <v>0</v>
      </c>
      <c r="AD85" s="155">
        <f>'Complete Statement (Sess. Marks'!EV85</f>
        <v>0</v>
      </c>
      <c r="AE85" s="58" t="str">
        <f>'Complete Statement (Sess. Marks'!EW85</f>
        <v>D</v>
      </c>
      <c r="AF85" s="384">
        <f>'Complete Statement (Sess. Marks'!EX85</f>
        <v>0</v>
      </c>
      <c r="AG85" s="385" t="str">
        <f>'Complete Statement (Sess. Marks'!EY85</f>
        <v>E</v>
      </c>
      <c r="AH85" s="57">
        <f>'Complete Statement (Sess. Marks'!EZ85</f>
        <v>0</v>
      </c>
      <c r="AI85" s="157" t="str">
        <f>'Complete Statement (Sess. Marks'!FA85</f>
        <v>E</v>
      </c>
      <c r="AJ85" s="384">
        <f>'Complete Statement (Sess. Marks'!FB85</f>
        <v>0</v>
      </c>
      <c r="AK85" s="389" t="str">
        <f>'Complete Statement (Sess. Marks'!FC85</f>
        <v>E</v>
      </c>
      <c r="AL85" s="57">
        <f>'Complete Statement (Sess. Marks'!FD85</f>
        <v>0</v>
      </c>
      <c r="AM85" s="157" t="str">
        <f>'Complete Statement (Sess. Marks'!FE85</f>
        <v>E</v>
      </c>
      <c r="AN85" s="728"/>
    </row>
    <row r="86" spans="1:40" s="24" customFormat="1" ht="17.25" customHeight="1">
      <c r="A86" s="729"/>
      <c r="B86" s="111">
        <f t="shared" si="1"/>
        <v>0</v>
      </c>
      <c r="C86" s="21">
        <f>'Marks Entry'!D88</f>
        <v>0</v>
      </c>
      <c r="D86" s="21">
        <f>'Marks Entry'!E88</f>
        <v>0</v>
      </c>
      <c r="E86" s="132" t="str">
        <f>'Marks Entry'!F88</f>
        <v/>
      </c>
      <c r="F86" s="21">
        <f>'Marks Entry'!G88</f>
        <v>0</v>
      </c>
      <c r="G86" s="21">
        <f>'Marks Entry'!H88</f>
        <v>0</v>
      </c>
      <c r="H86" s="21">
        <f>'Marks Entry'!I88</f>
        <v>0</v>
      </c>
      <c r="I86" s="21">
        <f>'Marks Entry'!J88</f>
        <v>0</v>
      </c>
      <c r="J86" s="113">
        <f>'Marks Entry'!K88</f>
        <v>0</v>
      </c>
      <c r="K86" s="98">
        <f>IF($K$2='Complete Statement (Sess. Marks'!$O$2,'Complete Statement (Sess. Marks'!O86,IF($K$2='Complete Statement (Sess. Marks'!$Z$2,'Complete Statement (Sess. Marks'!Z86,IF($K$2='Complete Statement (Sess. Marks'!$AK$2,'Complete Statement (Sess. Marks'!AK86,IF($K$2='Complete Statement (Sess. Marks'!$AV$2,'Complete Statement (Sess. Marks'!AV86,IF($K$2='Complete Statement (Sess. Marks'!$BG$2,'Complete Statement (Sess. Marks'!BG86,IF($K$2='Complete Statement (Sess. Marks'!$BR$2,'Complete Statement (Sess. Marks'!BR86,IF($K$2='Complete Statement (Sess. Marks'!$CC$2,'Complete Statement (Sess. Marks'!CC86,"")))))))</f>
        <v>0</v>
      </c>
      <c r="L86" s="97">
        <f>IF($K$2='Complete Statement (Sess. Marks'!$O$2,'Complete Statement (Sess. Marks'!P86,IF($K$2='Complete Statement (Sess. Marks'!$Z$2,'Complete Statement (Sess. Marks'!AA86,IF($K$2='Complete Statement (Sess. Marks'!$AK$2,'Complete Statement (Sess. Marks'!AL86,IF($K$2='Complete Statement (Sess. Marks'!$AV$2,'Complete Statement (Sess. Marks'!AW86,IF($K$2='Complete Statement (Sess. Marks'!$BG$2,'Complete Statement (Sess. Marks'!BH86,IF($K$2='Complete Statement (Sess. Marks'!$BR$2,'Complete Statement (Sess. Marks'!BS86,IF($K$2='Complete Statement (Sess. Marks'!$CC$2,'Complete Statement (Sess. Marks'!CD86,"")))))))</f>
        <v>0</v>
      </c>
      <c r="M86" s="97">
        <f>IF($K$2='Complete Statement (Sess. Marks'!$O$2,'Complete Statement (Sess. Marks'!Q86,IF($K$2='Complete Statement (Sess. Marks'!$Z$2,'Complete Statement (Sess. Marks'!AB86,IF($K$2='Complete Statement (Sess. Marks'!$AK$2,'Complete Statement (Sess. Marks'!AM86,IF($K$2='Complete Statement (Sess. Marks'!$AV$2,'Complete Statement (Sess. Marks'!AX86,IF($K$2='Complete Statement (Sess. Marks'!$BG$2,'Complete Statement (Sess. Marks'!BI86,IF($K$2='Complete Statement (Sess. Marks'!$BR$2,'Complete Statement (Sess. Marks'!BT86,IF($K$2='Complete Statement (Sess. Marks'!$CC$2,'Complete Statement (Sess. Marks'!CE86,"")))))))</f>
        <v>0</v>
      </c>
      <c r="N86" s="97">
        <f>IF($K$2='Complete Statement (Sess. Marks'!$O$2,'Complete Statement (Sess. Marks'!R86,IF($K$2='Complete Statement (Sess. Marks'!$Z$2,'Complete Statement (Sess. Marks'!AC86,IF($K$2='Complete Statement (Sess. Marks'!$AK$2,'Complete Statement (Sess. Marks'!AN86,IF($K$2='Complete Statement (Sess. Marks'!$AV$2,'Complete Statement (Sess. Marks'!AY86,IF($K$2='Complete Statement (Sess. Marks'!$BG$2,'Complete Statement (Sess. Marks'!BJ86,IF($K$2='Complete Statement (Sess. Marks'!$BR$2,'Complete Statement (Sess. Marks'!BU86,IF($K$2='Complete Statement (Sess. Marks'!$CC$2,'Complete Statement (Sess. Marks'!CF86,"")))))))</f>
        <v>0</v>
      </c>
      <c r="O86" s="97">
        <f>IF($K$2='Complete Statement (Sess. Marks'!$O$2,'Complete Statement (Sess. Marks'!S86,IF($K$2='Complete Statement (Sess. Marks'!$Z$2,'Complete Statement (Sess. Marks'!AD86,IF($K$2='Complete Statement (Sess. Marks'!$AK$2,'Complete Statement (Sess. Marks'!AO86,IF($K$2='Complete Statement (Sess. Marks'!$AV$2,'Complete Statement (Sess. Marks'!AZ86,IF($K$2='Complete Statement (Sess. Marks'!$BG$2,'Complete Statement (Sess. Marks'!BK86,IF($K$2='Complete Statement (Sess. Marks'!$BR$2,'Complete Statement (Sess. Marks'!BV86,IF($K$2='Complete Statement (Sess. Marks'!$CC$2,'Complete Statement (Sess. Marks'!CG86,"")))))))</f>
        <v>0</v>
      </c>
      <c r="P86" s="97">
        <f>IF($K$2='Complete Statement (Sess. Marks'!$O$2,'Complete Statement (Sess. Marks'!T86,IF($K$2='Complete Statement (Sess. Marks'!$Z$2,'Complete Statement (Sess. Marks'!AE86,IF($K$2='Complete Statement (Sess. Marks'!$AK$2,'Complete Statement (Sess. Marks'!AP86,IF($K$2='Complete Statement (Sess. Marks'!$AV$2,'Complete Statement (Sess. Marks'!BA86,IF($K$2='Complete Statement (Sess. Marks'!$BG$2,'Complete Statement (Sess. Marks'!BL86,IF($K$2='Complete Statement (Sess. Marks'!$BR$2,'Complete Statement (Sess. Marks'!BW86,IF($K$2='Complete Statement (Sess. Marks'!$CC$2,'Complete Statement (Sess. Marks'!CH86,"")))))))</f>
        <v>0</v>
      </c>
      <c r="Q86" s="97">
        <f>IF($K$2='Complete Statement (Sess. Marks'!$O$2,'Complete Statement (Sess. Marks'!U86,IF($K$2='Complete Statement (Sess. Marks'!$Z$2,'Complete Statement (Sess. Marks'!AF86,IF($K$2='Complete Statement (Sess. Marks'!$AK$2,'Complete Statement (Sess. Marks'!AQ86,IF($K$2='Complete Statement (Sess. Marks'!$AV$2,'Complete Statement (Sess. Marks'!BB86,IF($K$2='Complete Statement (Sess. Marks'!$BG$2,'Complete Statement (Sess. Marks'!BM86,IF($K$2='Complete Statement (Sess. Marks'!$BR$2,'Complete Statement (Sess. Marks'!BX86,IF($K$2='Complete Statement (Sess. Marks'!$CC$2,'Complete Statement (Sess. Marks'!CI86,"")))))))</f>
        <v>0</v>
      </c>
      <c r="R86" s="97">
        <f>IF($K$2='Complete Statement (Sess. Marks'!$O$2,'Complete Statement (Sess. Marks'!V86,IF($K$2='Complete Statement (Sess. Marks'!$Z$2,'Complete Statement (Sess. Marks'!AG86,IF($K$2='Complete Statement (Sess. Marks'!$AK$2,'Complete Statement (Sess. Marks'!AR86,IF($K$2='Complete Statement (Sess. Marks'!$AV$2,'Complete Statement (Sess. Marks'!BC86,IF($K$2='Complete Statement (Sess. Marks'!$BG$2,'Complete Statement (Sess. Marks'!BN86,IF($K$2='Complete Statement (Sess. Marks'!$BR$2,'Complete Statement (Sess. Marks'!BY86,IF($K$2='Complete Statement (Sess. Marks'!$CC$2,'Complete Statement (Sess. Marks'!CJ86,"")))))))</f>
        <v>0</v>
      </c>
      <c r="S86" s="97">
        <f>IF($K$2='Complete Statement (Sess. Marks'!$O$2,'Complete Statement (Sess. Marks'!W86,IF($K$2='Complete Statement (Sess. Marks'!$Z$2,'Complete Statement (Sess. Marks'!AH86,IF($K$2='Complete Statement (Sess. Marks'!$AK$2,'Complete Statement (Sess. Marks'!AS86,IF($K$2='Complete Statement (Sess. Marks'!$AV$2,'Complete Statement (Sess. Marks'!BD86,IF($K$2='Complete Statement (Sess. Marks'!$BG$2,'Complete Statement (Sess. Marks'!BO86,IF($K$2='Complete Statement (Sess. Marks'!$BR$2,'Complete Statement (Sess. Marks'!BZ86,IF($K$2='Complete Statement (Sess. Marks'!$CC$2,'Complete Statement (Sess. Marks'!CK86,"")))))))</f>
        <v>0</v>
      </c>
      <c r="T86" s="97">
        <f>IF($K$2='Complete Statement (Sess. Marks'!$O$2,'Complete Statement (Sess. Marks'!X86,IF($K$2='Complete Statement (Sess. Marks'!$Z$2,'Complete Statement (Sess. Marks'!AI86,IF($K$2='Complete Statement (Sess. Marks'!$AK$2,'Complete Statement (Sess. Marks'!AT86,IF($K$2='Complete Statement (Sess. Marks'!$AV$2,'Complete Statement (Sess. Marks'!BE86,IF($K$2='Complete Statement (Sess. Marks'!$BG$2,'Complete Statement (Sess. Marks'!BP86,IF($K$2='Complete Statement (Sess. Marks'!$BR$2,'Complete Statement (Sess. Marks'!CA86,IF($K$2='Complete Statement (Sess. Marks'!$CC$2,'Complete Statement (Sess. Marks'!CL86,"")))))))</f>
        <v>0</v>
      </c>
      <c r="U86" s="99">
        <f>IF($K$2='Complete Statement (Sess. Marks'!$O$2,'Complete Statement (Sess. Marks'!Y86,IF($K$2='Complete Statement (Sess. Marks'!$Z$2,'Complete Statement (Sess. Marks'!AJ86,IF($K$2='Complete Statement (Sess. Marks'!$AK$2,'Complete Statement (Sess. Marks'!AU86,IF($K$2='Complete Statement (Sess. Marks'!$AV$2,'Complete Statement (Sess. Marks'!BF86,IF($K$2='Complete Statement (Sess. Marks'!$BG$2,'Complete Statement (Sess. Marks'!BQ86,IF($K$2='Complete Statement (Sess. Marks'!$BR$2,'Complete Statement (Sess. Marks'!CB86,IF($K$2='Complete Statement (Sess. Marks'!$CC$2,'Complete Statement (Sess. Marks'!CM86,"")))))))</f>
        <v>0</v>
      </c>
      <c r="V86" s="662"/>
      <c r="W86" s="163">
        <f>'Complete Statement (Sess. Marks'!DW86</f>
        <v>0</v>
      </c>
      <c r="X86" s="376">
        <f>'Complete Statement (Sess. Marks'!EA86</f>
        <v>0</v>
      </c>
      <c r="Y86" s="156">
        <f>'Complete Statement (Sess. Marks'!EE86</f>
        <v>0</v>
      </c>
      <c r="Z86" s="376">
        <f>'Complete Statement (Sess. Marks'!EI86</f>
        <v>0</v>
      </c>
      <c r="AA86" s="156">
        <f>'Complete Statement (Sess. Marks'!EM86</f>
        <v>0</v>
      </c>
      <c r="AB86" s="378">
        <f>'Complete Statement (Sess. Marks'!EQ86</f>
        <v>0</v>
      </c>
      <c r="AC86" s="372">
        <f>'Complete Statement (Sess. Marks'!EU86</f>
        <v>0</v>
      </c>
      <c r="AD86" s="155">
        <f>'Complete Statement (Sess. Marks'!EV86</f>
        <v>0</v>
      </c>
      <c r="AE86" s="58" t="str">
        <f>'Complete Statement (Sess. Marks'!EW86</f>
        <v>D</v>
      </c>
      <c r="AF86" s="384">
        <f>'Complete Statement (Sess. Marks'!EX86</f>
        <v>0</v>
      </c>
      <c r="AG86" s="385" t="str">
        <f>'Complete Statement (Sess. Marks'!EY86</f>
        <v>E</v>
      </c>
      <c r="AH86" s="57">
        <f>'Complete Statement (Sess. Marks'!EZ86</f>
        <v>0</v>
      </c>
      <c r="AI86" s="157" t="str">
        <f>'Complete Statement (Sess. Marks'!FA86</f>
        <v>E</v>
      </c>
      <c r="AJ86" s="384">
        <f>'Complete Statement (Sess. Marks'!FB86</f>
        <v>0</v>
      </c>
      <c r="AK86" s="389" t="str">
        <f>'Complete Statement (Sess. Marks'!FC86</f>
        <v>E</v>
      </c>
      <c r="AL86" s="57">
        <f>'Complete Statement (Sess. Marks'!FD86</f>
        <v>0</v>
      </c>
      <c r="AM86" s="157" t="str">
        <f>'Complete Statement (Sess. Marks'!FE86</f>
        <v>E</v>
      </c>
      <c r="AN86" s="728"/>
    </row>
    <row r="87" spans="1:40" s="24" customFormat="1" ht="17.25" customHeight="1">
      <c r="A87" s="729"/>
      <c r="B87" s="111">
        <f t="shared" si="1"/>
        <v>0</v>
      </c>
      <c r="C87" s="21">
        <f>'Marks Entry'!D89</f>
        <v>0</v>
      </c>
      <c r="D87" s="21">
        <f>'Marks Entry'!E89</f>
        <v>0</v>
      </c>
      <c r="E87" s="132" t="str">
        <f>'Marks Entry'!F89</f>
        <v/>
      </c>
      <c r="F87" s="21">
        <f>'Marks Entry'!G89</f>
        <v>0</v>
      </c>
      <c r="G87" s="21">
        <f>'Marks Entry'!H89</f>
        <v>0</v>
      </c>
      <c r="H87" s="21">
        <f>'Marks Entry'!I89</f>
        <v>0</v>
      </c>
      <c r="I87" s="21">
        <f>'Marks Entry'!J89</f>
        <v>0</v>
      </c>
      <c r="J87" s="113">
        <f>'Marks Entry'!K89</f>
        <v>0</v>
      </c>
      <c r="K87" s="98">
        <f>IF($K$2='Complete Statement (Sess. Marks'!$O$2,'Complete Statement (Sess. Marks'!O87,IF($K$2='Complete Statement (Sess. Marks'!$Z$2,'Complete Statement (Sess. Marks'!Z87,IF($K$2='Complete Statement (Sess. Marks'!$AK$2,'Complete Statement (Sess. Marks'!AK87,IF($K$2='Complete Statement (Sess. Marks'!$AV$2,'Complete Statement (Sess. Marks'!AV87,IF($K$2='Complete Statement (Sess. Marks'!$BG$2,'Complete Statement (Sess. Marks'!BG87,IF($K$2='Complete Statement (Sess. Marks'!$BR$2,'Complete Statement (Sess. Marks'!BR87,IF($K$2='Complete Statement (Sess. Marks'!$CC$2,'Complete Statement (Sess. Marks'!CC87,"")))))))</f>
        <v>0</v>
      </c>
      <c r="L87" s="97">
        <f>IF($K$2='Complete Statement (Sess. Marks'!$O$2,'Complete Statement (Sess. Marks'!P87,IF($K$2='Complete Statement (Sess. Marks'!$Z$2,'Complete Statement (Sess. Marks'!AA87,IF($K$2='Complete Statement (Sess. Marks'!$AK$2,'Complete Statement (Sess. Marks'!AL87,IF($K$2='Complete Statement (Sess. Marks'!$AV$2,'Complete Statement (Sess. Marks'!AW87,IF($K$2='Complete Statement (Sess. Marks'!$BG$2,'Complete Statement (Sess. Marks'!BH87,IF($K$2='Complete Statement (Sess. Marks'!$BR$2,'Complete Statement (Sess. Marks'!BS87,IF($K$2='Complete Statement (Sess. Marks'!$CC$2,'Complete Statement (Sess. Marks'!CD87,"")))))))</f>
        <v>0</v>
      </c>
      <c r="M87" s="97">
        <f>IF($K$2='Complete Statement (Sess. Marks'!$O$2,'Complete Statement (Sess. Marks'!Q87,IF($K$2='Complete Statement (Sess. Marks'!$Z$2,'Complete Statement (Sess. Marks'!AB87,IF($K$2='Complete Statement (Sess. Marks'!$AK$2,'Complete Statement (Sess. Marks'!AM87,IF($K$2='Complete Statement (Sess. Marks'!$AV$2,'Complete Statement (Sess. Marks'!AX87,IF($K$2='Complete Statement (Sess. Marks'!$BG$2,'Complete Statement (Sess. Marks'!BI87,IF($K$2='Complete Statement (Sess. Marks'!$BR$2,'Complete Statement (Sess. Marks'!BT87,IF($K$2='Complete Statement (Sess. Marks'!$CC$2,'Complete Statement (Sess. Marks'!CE87,"")))))))</f>
        <v>0</v>
      </c>
      <c r="N87" s="97">
        <f>IF($K$2='Complete Statement (Sess. Marks'!$O$2,'Complete Statement (Sess. Marks'!R87,IF($K$2='Complete Statement (Sess. Marks'!$Z$2,'Complete Statement (Sess. Marks'!AC87,IF($K$2='Complete Statement (Sess. Marks'!$AK$2,'Complete Statement (Sess. Marks'!AN87,IF($K$2='Complete Statement (Sess. Marks'!$AV$2,'Complete Statement (Sess. Marks'!AY87,IF($K$2='Complete Statement (Sess. Marks'!$BG$2,'Complete Statement (Sess. Marks'!BJ87,IF($K$2='Complete Statement (Sess. Marks'!$BR$2,'Complete Statement (Sess. Marks'!BU87,IF($K$2='Complete Statement (Sess. Marks'!$CC$2,'Complete Statement (Sess. Marks'!CF87,"")))))))</f>
        <v>0</v>
      </c>
      <c r="O87" s="97">
        <f>IF($K$2='Complete Statement (Sess. Marks'!$O$2,'Complete Statement (Sess. Marks'!S87,IF($K$2='Complete Statement (Sess. Marks'!$Z$2,'Complete Statement (Sess. Marks'!AD87,IF($K$2='Complete Statement (Sess. Marks'!$AK$2,'Complete Statement (Sess. Marks'!AO87,IF($K$2='Complete Statement (Sess. Marks'!$AV$2,'Complete Statement (Sess. Marks'!AZ87,IF($K$2='Complete Statement (Sess. Marks'!$BG$2,'Complete Statement (Sess. Marks'!BK87,IF($K$2='Complete Statement (Sess. Marks'!$BR$2,'Complete Statement (Sess. Marks'!BV87,IF($K$2='Complete Statement (Sess. Marks'!$CC$2,'Complete Statement (Sess. Marks'!CG87,"")))))))</f>
        <v>0</v>
      </c>
      <c r="P87" s="97">
        <f>IF($K$2='Complete Statement (Sess. Marks'!$O$2,'Complete Statement (Sess. Marks'!T87,IF($K$2='Complete Statement (Sess. Marks'!$Z$2,'Complete Statement (Sess. Marks'!AE87,IF($K$2='Complete Statement (Sess. Marks'!$AK$2,'Complete Statement (Sess. Marks'!AP87,IF($K$2='Complete Statement (Sess. Marks'!$AV$2,'Complete Statement (Sess. Marks'!BA87,IF($K$2='Complete Statement (Sess. Marks'!$BG$2,'Complete Statement (Sess. Marks'!BL87,IF($K$2='Complete Statement (Sess. Marks'!$BR$2,'Complete Statement (Sess. Marks'!BW87,IF($K$2='Complete Statement (Sess. Marks'!$CC$2,'Complete Statement (Sess. Marks'!CH87,"")))))))</f>
        <v>0</v>
      </c>
      <c r="Q87" s="97">
        <f>IF($K$2='Complete Statement (Sess. Marks'!$O$2,'Complete Statement (Sess. Marks'!U87,IF($K$2='Complete Statement (Sess. Marks'!$Z$2,'Complete Statement (Sess. Marks'!AF87,IF($K$2='Complete Statement (Sess. Marks'!$AK$2,'Complete Statement (Sess. Marks'!AQ87,IF($K$2='Complete Statement (Sess. Marks'!$AV$2,'Complete Statement (Sess. Marks'!BB87,IF($K$2='Complete Statement (Sess. Marks'!$BG$2,'Complete Statement (Sess. Marks'!BM87,IF($K$2='Complete Statement (Sess. Marks'!$BR$2,'Complete Statement (Sess. Marks'!BX87,IF($K$2='Complete Statement (Sess. Marks'!$CC$2,'Complete Statement (Sess. Marks'!CI87,"")))))))</f>
        <v>0</v>
      </c>
      <c r="R87" s="97">
        <f>IF($K$2='Complete Statement (Sess. Marks'!$O$2,'Complete Statement (Sess. Marks'!V87,IF($K$2='Complete Statement (Sess. Marks'!$Z$2,'Complete Statement (Sess. Marks'!AG87,IF($K$2='Complete Statement (Sess. Marks'!$AK$2,'Complete Statement (Sess. Marks'!AR87,IF($K$2='Complete Statement (Sess. Marks'!$AV$2,'Complete Statement (Sess. Marks'!BC87,IF($K$2='Complete Statement (Sess. Marks'!$BG$2,'Complete Statement (Sess. Marks'!BN87,IF($K$2='Complete Statement (Sess. Marks'!$BR$2,'Complete Statement (Sess. Marks'!BY87,IF($K$2='Complete Statement (Sess. Marks'!$CC$2,'Complete Statement (Sess. Marks'!CJ87,"")))))))</f>
        <v>0</v>
      </c>
      <c r="S87" s="97">
        <f>IF($K$2='Complete Statement (Sess. Marks'!$O$2,'Complete Statement (Sess. Marks'!W87,IF($K$2='Complete Statement (Sess. Marks'!$Z$2,'Complete Statement (Sess. Marks'!AH87,IF($K$2='Complete Statement (Sess. Marks'!$AK$2,'Complete Statement (Sess. Marks'!AS87,IF($K$2='Complete Statement (Sess. Marks'!$AV$2,'Complete Statement (Sess. Marks'!BD87,IF($K$2='Complete Statement (Sess. Marks'!$BG$2,'Complete Statement (Sess. Marks'!BO87,IF($K$2='Complete Statement (Sess. Marks'!$BR$2,'Complete Statement (Sess. Marks'!BZ87,IF($K$2='Complete Statement (Sess. Marks'!$CC$2,'Complete Statement (Sess. Marks'!CK87,"")))))))</f>
        <v>0</v>
      </c>
      <c r="T87" s="97">
        <f>IF($K$2='Complete Statement (Sess. Marks'!$O$2,'Complete Statement (Sess. Marks'!X87,IF($K$2='Complete Statement (Sess. Marks'!$Z$2,'Complete Statement (Sess. Marks'!AI87,IF($K$2='Complete Statement (Sess. Marks'!$AK$2,'Complete Statement (Sess. Marks'!AT87,IF($K$2='Complete Statement (Sess. Marks'!$AV$2,'Complete Statement (Sess. Marks'!BE87,IF($K$2='Complete Statement (Sess. Marks'!$BG$2,'Complete Statement (Sess. Marks'!BP87,IF($K$2='Complete Statement (Sess. Marks'!$BR$2,'Complete Statement (Sess. Marks'!CA87,IF($K$2='Complete Statement (Sess. Marks'!$CC$2,'Complete Statement (Sess. Marks'!CL87,"")))))))</f>
        <v>0</v>
      </c>
      <c r="U87" s="99">
        <f>IF($K$2='Complete Statement (Sess. Marks'!$O$2,'Complete Statement (Sess. Marks'!Y87,IF($K$2='Complete Statement (Sess. Marks'!$Z$2,'Complete Statement (Sess. Marks'!AJ87,IF($K$2='Complete Statement (Sess. Marks'!$AK$2,'Complete Statement (Sess. Marks'!AU87,IF($K$2='Complete Statement (Sess. Marks'!$AV$2,'Complete Statement (Sess. Marks'!BF87,IF($K$2='Complete Statement (Sess. Marks'!$BG$2,'Complete Statement (Sess. Marks'!BQ87,IF($K$2='Complete Statement (Sess. Marks'!$BR$2,'Complete Statement (Sess. Marks'!CB87,IF($K$2='Complete Statement (Sess. Marks'!$CC$2,'Complete Statement (Sess. Marks'!CM87,"")))))))</f>
        <v>0</v>
      </c>
      <c r="V87" s="662"/>
      <c r="W87" s="163">
        <f>'Complete Statement (Sess. Marks'!DW87</f>
        <v>0</v>
      </c>
      <c r="X87" s="376">
        <f>'Complete Statement (Sess. Marks'!EA87</f>
        <v>0</v>
      </c>
      <c r="Y87" s="156">
        <f>'Complete Statement (Sess. Marks'!EE87</f>
        <v>0</v>
      </c>
      <c r="Z87" s="376">
        <f>'Complete Statement (Sess. Marks'!EI87</f>
        <v>0</v>
      </c>
      <c r="AA87" s="156">
        <f>'Complete Statement (Sess. Marks'!EM87</f>
        <v>0</v>
      </c>
      <c r="AB87" s="378">
        <f>'Complete Statement (Sess. Marks'!EQ87</f>
        <v>0</v>
      </c>
      <c r="AC87" s="372">
        <f>'Complete Statement (Sess. Marks'!EU87</f>
        <v>0</v>
      </c>
      <c r="AD87" s="155">
        <f>'Complete Statement (Sess. Marks'!EV87</f>
        <v>0</v>
      </c>
      <c r="AE87" s="58" t="str">
        <f>'Complete Statement (Sess. Marks'!EW87</f>
        <v>D</v>
      </c>
      <c r="AF87" s="384">
        <f>'Complete Statement (Sess. Marks'!EX87</f>
        <v>0</v>
      </c>
      <c r="AG87" s="385" t="str">
        <f>'Complete Statement (Sess. Marks'!EY87</f>
        <v>E</v>
      </c>
      <c r="AH87" s="57">
        <f>'Complete Statement (Sess. Marks'!EZ87</f>
        <v>0</v>
      </c>
      <c r="AI87" s="157" t="str">
        <f>'Complete Statement (Sess. Marks'!FA87</f>
        <v>E</v>
      </c>
      <c r="AJ87" s="384">
        <f>'Complete Statement (Sess. Marks'!FB87</f>
        <v>0</v>
      </c>
      <c r="AK87" s="389" t="str">
        <f>'Complete Statement (Sess. Marks'!FC87</f>
        <v>E</v>
      </c>
      <c r="AL87" s="57">
        <f>'Complete Statement (Sess. Marks'!FD87</f>
        <v>0</v>
      </c>
      <c r="AM87" s="157" t="str">
        <f>'Complete Statement (Sess. Marks'!FE87</f>
        <v>E</v>
      </c>
      <c r="AN87" s="728"/>
    </row>
    <row r="88" spans="1:40" s="24" customFormat="1" ht="17.25" customHeight="1">
      <c r="A88" s="729"/>
      <c r="B88" s="111">
        <f t="shared" si="1"/>
        <v>0</v>
      </c>
      <c r="C88" s="21">
        <f>'Marks Entry'!D90</f>
        <v>0</v>
      </c>
      <c r="D88" s="21">
        <f>'Marks Entry'!E90</f>
        <v>0</v>
      </c>
      <c r="E88" s="132" t="str">
        <f>'Marks Entry'!F90</f>
        <v/>
      </c>
      <c r="F88" s="21">
        <f>'Marks Entry'!G90</f>
        <v>0</v>
      </c>
      <c r="G88" s="21">
        <f>'Marks Entry'!H90</f>
        <v>0</v>
      </c>
      <c r="H88" s="21">
        <f>'Marks Entry'!I90</f>
        <v>0</v>
      </c>
      <c r="I88" s="21">
        <f>'Marks Entry'!J90</f>
        <v>0</v>
      </c>
      <c r="J88" s="113">
        <f>'Marks Entry'!K90</f>
        <v>0</v>
      </c>
      <c r="K88" s="98">
        <f>IF($K$2='Complete Statement (Sess. Marks'!$O$2,'Complete Statement (Sess. Marks'!O88,IF($K$2='Complete Statement (Sess. Marks'!$Z$2,'Complete Statement (Sess. Marks'!Z88,IF($K$2='Complete Statement (Sess. Marks'!$AK$2,'Complete Statement (Sess. Marks'!AK88,IF($K$2='Complete Statement (Sess. Marks'!$AV$2,'Complete Statement (Sess. Marks'!AV88,IF($K$2='Complete Statement (Sess. Marks'!$BG$2,'Complete Statement (Sess. Marks'!BG88,IF($K$2='Complete Statement (Sess. Marks'!$BR$2,'Complete Statement (Sess. Marks'!BR88,IF($K$2='Complete Statement (Sess. Marks'!$CC$2,'Complete Statement (Sess. Marks'!CC88,"")))))))</f>
        <v>0</v>
      </c>
      <c r="L88" s="97">
        <f>IF($K$2='Complete Statement (Sess. Marks'!$O$2,'Complete Statement (Sess. Marks'!P88,IF($K$2='Complete Statement (Sess. Marks'!$Z$2,'Complete Statement (Sess. Marks'!AA88,IF($K$2='Complete Statement (Sess. Marks'!$AK$2,'Complete Statement (Sess. Marks'!AL88,IF($K$2='Complete Statement (Sess. Marks'!$AV$2,'Complete Statement (Sess. Marks'!AW88,IF($K$2='Complete Statement (Sess. Marks'!$BG$2,'Complete Statement (Sess. Marks'!BH88,IF($K$2='Complete Statement (Sess. Marks'!$BR$2,'Complete Statement (Sess. Marks'!BS88,IF($K$2='Complete Statement (Sess. Marks'!$CC$2,'Complete Statement (Sess. Marks'!CD88,"")))))))</f>
        <v>0</v>
      </c>
      <c r="M88" s="97">
        <f>IF($K$2='Complete Statement (Sess. Marks'!$O$2,'Complete Statement (Sess. Marks'!Q88,IF($K$2='Complete Statement (Sess. Marks'!$Z$2,'Complete Statement (Sess. Marks'!AB88,IF($K$2='Complete Statement (Sess. Marks'!$AK$2,'Complete Statement (Sess. Marks'!AM88,IF($K$2='Complete Statement (Sess. Marks'!$AV$2,'Complete Statement (Sess. Marks'!AX88,IF($K$2='Complete Statement (Sess. Marks'!$BG$2,'Complete Statement (Sess. Marks'!BI88,IF($K$2='Complete Statement (Sess. Marks'!$BR$2,'Complete Statement (Sess. Marks'!BT88,IF($K$2='Complete Statement (Sess. Marks'!$CC$2,'Complete Statement (Sess. Marks'!CE88,"")))))))</f>
        <v>0</v>
      </c>
      <c r="N88" s="97">
        <f>IF($K$2='Complete Statement (Sess. Marks'!$O$2,'Complete Statement (Sess. Marks'!R88,IF($K$2='Complete Statement (Sess. Marks'!$Z$2,'Complete Statement (Sess. Marks'!AC88,IF($K$2='Complete Statement (Sess. Marks'!$AK$2,'Complete Statement (Sess. Marks'!AN88,IF($K$2='Complete Statement (Sess. Marks'!$AV$2,'Complete Statement (Sess. Marks'!AY88,IF($K$2='Complete Statement (Sess. Marks'!$BG$2,'Complete Statement (Sess. Marks'!BJ88,IF($K$2='Complete Statement (Sess. Marks'!$BR$2,'Complete Statement (Sess. Marks'!BU88,IF($K$2='Complete Statement (Sess. Marks'!$CC$2,'Complete Statement (Sess. Marks'!CF88,"")))))))</f>
        <v>0</v>
      </c>
      <c r="O88" s="97">
        <f>IF($K$2='Complete Statement (Sess. Marks'!$O$2,'Complete Statement (Sess. Marks'!S88,IF($K$2='Complete Statement (Sess. Marks'!$Z$2,'Complete Statement (Sess. Marks'!AD88,IF($K$2='Complete Statement (Sess. Marks'!$AK$2,'Complete Statement (Sess. Marks'!AO88,IF($K$2='Complete Statement (Sess. Marks'!$AV$2,'Complete Statement (Sess. Marks'!AZ88,IF($K$2='Complete Statement (Sess. Marks'!$BG$2,'Complete Statement (Sess. Marks'!BK88,IF($K$2='Complete Statement (Sess. Marks'!$BR$2,'Complete Statement (Sess. Marks'!BV88,IF($K$2='Complete Statement (Sess. Marks'!$CC$2,'Complete Statement (Sess. Marks'!CG88,"")))))))</f>
        <v>0</v>
      </c>
      <c r="P88" s="97">
        <f>IF($K$2='Complete Statement (Sess. Marks'!$O$2,'Complete Statement (Sess. Marks'!T88,IF($K$2='Complete Statement (Sess. Marks'!$Z$2,'Complete Statement (Sess. Marks'!AE88,IF($K$2='Complete Statement (Sess. Marks'!$AK$2,'Complete Statement (Sess. Marks'!AP88,IF($K$2='Complete Statement (Sess. Marks'!$AV$2,'Complete Statement (Sess. Marks'!BA88,IF($K$2='Complete Statement (Sess. Marks'!$BG$2,'Complete Statement (Sess. Marks'!BL88,IF($K$2='Complete Statement (Sess. Marks'!$BR$2,'Complete Statement (Sess. Marks'!BW88,IF($K$2='Complete Statement (Sess. Marks'!$CC$2,'Complete Statement (Sess. Marks'!CH88,"")))))))</f>
        <v>0</v>
      </c>
      <c r="Q88" s="97">
        <f>IF($K$2='Complete Statement (Sess. Marks'!$O$2,'Complete Statement (Sess. Marks'!U88,IF($K$2='Complete Statement (Sess. Marks'!$Z$2,'Complete Statement (Sess. Marks'!AF88,IF($K$2='Complete Statement (Sess. Marks'!$AK$2,'Complete Statement (Sess. Marks'!AQ88,IF($K$2='Complete Statement (Sess. Marks'!$AV$2,'Complete Statement (Sess. Marks'!BB88,IF($K$2='Complete Statement (Sess. Marks'!$BG$2,'Complete Statement (Sess. Marks'!BM88,IF($K$2='Complete Statement (Sess. Marks'!$BR$2,'Complete Statement (Sess. Marks'!BX88,IF($K$2='Complete Statement (Sess. Marks'!$CC$2,'Complete Statement (Sess. Marks'!CI88,"")))))))</f>
        <v>0</v>
      </c>
      <c r="R88" s="97">
        <f>IF($K$2='Complete Statement (Sess. Marks'!$O$2,'Complete Statement (Sess. Marks'!V88,IF($K$2='Complete Statement (Sess. Marks'!$Z$2,'Complete Statement (Sess. Marks'!AG88,IF($K$2='Complete Statement (Sess. Marks'!$AK$2,'Complete Statement (Sess. Marks'!AR88,IF($K$2='Complete Statement (Sess. Marks'!$AV$2,'Complete Statement (Sess. Marks'!BC88,IF($K$2='Complete Statement (Sess. Marks'!$BG$2,'Complete Statement (Sess. Marks'!BN88,IF($K$2='Complete Statement (Sess. Marks'!$BR$2,'Complete Statement (Sess. Marks'!BY88,IF($K$2='Complete Statement (Sess. Marks'!$CC$2,'Complete Statement (Sess. Marks'!CJ88,"")))))))</f>
        <v>0</v>
      </c>
      <c r="S88" s="97">
        <f>IF($K$2='Complete Statement (Sess. Marks'!$O$2,'Complete Statement (Sess. Marks'!W88,IF($K$2='Complete Statement (Sess. Marks'!$Z$2,'Complete Statement (Sess. Marks'!AH88,IF($K$2='Complete Statement (Sess. Marks'!$AK$2,'Complete Statement (Sess. Marks'!AS88,IF($K$2='Complete Statement (Sess. Marks'!$AV$2,'Complete Statement (Sess. Marks'!BD88,IF($K$2='Complete Statement (Sess. Marks'!$BG$2,'Complete Statement (Sess. Marks'!BO88,IF($K$2='Complete Statement (Sess. Marks'!$BR$2,'Complete Statement (Sess. Marks'!BZ88,IF($K$2='Complete Statement (Sess. Marks'!$CC$2,'Complete Statement (Sess. Marks'!CK88,"")))))))</f>
        <v>0</v>
      </c>
      <c r="T88" s="97">
        <f>IF($K$2='Complete Statement (Sess. Marks'!$O$2,'Complete Statement (Sess. Marks'!X88,IF($K$2='Complete Statement (Sess. Marks'!$Z$2,'Complete Statement (Sess. Marks'!AI88,IF($K$2='Complete Statement (Sess. Marks'!$AK$2,'Complete Statement (Sess. Marks'!AT88,IF($K$2='Complete Statement (Sess. Marks'!$AV$2,'Complete Statement (Sess. Marks'!BE88,IF($K$2='Complete Statement (Sess. Marks'!$BG$2,'Complete Statement (Sess. Marks'!BP88,IF($K$2='Complete Statement (Sess. Marks'!$BR$2,'Complete Statement (Sess. Marks'!CA88,IF($K$2='Complete Statement (Sess. Marks'!$CC$2,'Complete Statement (Sess. Marks'!CL88,"")))))))</f>
        <v>0</v>
      </c>
      <c r="U88" s="99">
        <f>IF($K$2='Complete Statement (Sess. Marks'!$O$2,'Complete Statement (Sess. Marks'!Y88,IF($K$2='Complete Statement (Sess. Marks'!$Z$2,'Complete Statement (Sess. Marks'!AJ88,IF($K$2='Complete Statement (Sess. Marks'!$AK$2,'Complete Statement (Sess. Marks'!AU88,IF($K$2='Complete Statement (Sess. Marks'!$AV$2,'Complete Statement (Sess. Marks'!BF88,IF($K$2='Complete Statement (Sess. Marks'!$BG$2,'Complete Statement (Sess. Marks'!BQ88,IF($K$2='Complete Statement (Sess. Marks'!$BR$2,'Complete Statement (Sess. Marks'!CB88,IF($K$2='Complete Statement (Sess. Marks'!$CC$2,'Complete Statement (Sess. Marks'!CM88,"")))))))</f>
        <v>0</v>
      </c>
      <c r="V88" s="662"/>
      <c r="W88" s="163">
        <f>'Complete Statement (Sess. Marks'!DW88</f>
        <v>0</v>
      </c>
      <c r="X88" s="376">
        <f>'Complete Statement (Sess. Marks'!EA88</f>
        <v>0</v>
      </c>
      <c r="Y88" s="156">
        <f>'Complete Statement (Sess. Marks'!EE88</f>
        <v>0</v>
      </c>
      <c r="Z88" s="376">
        <f>'Complete Statement (Sess. Marks'!EI88</f>
        <v>0</v>
      </c>
      <c r="AA88" s="156">
        <f>'Complete Statement (Sess. Marks'!EM88</f>
        <v>0</v>
      </c>
      <c r="AB88" s="378">
        <f>'Complete Statement (Sess. Marks'!EQ88</f>
        <v>0</v>
      </c>
      <c r="AC88" s="372">
        <f>'Complete Statement (Sess. Marks'!EU88</f>
        <v>0</v>
      </c>
      <c r="AD88" s="155">
        <f>'Complete Statement (Sess. Marks'!EV88</f>
        <v>0</v>
      </c>
      <c r="AE88" s="58" t="str">
        <f>'Complete Statement (Sess. Marks'!EW88</f>
        <v>D</v>
      </c>
      <c r="AF88" s="384">
        <f>'Complete Statement (Sess. Marks'!EX88</f>
        <v>0</v>
      </c>
      <c r="AG88" s="385" t="str">
        <f>'Complete Statement (Sess. Marks'!EY88</f>
        <v>E</v>
      </c>
      <c r="AH88" s="57">
        <f>'Complete Statement (Sess. Marks'!EZ88</f>
        <v>0</v>
      </c>
      <c r="AI88" s="157" t="str">
        <f>'Complete Statement (Sess. Marks'!FA88</f>
        <v>E</v>
      </c>
      <c r="AJ88" s="384">
        <f>'Complete Statement (Sess. Marks'!FB88</f>
        <v>0</v>
      </c>
      <c r="AK88" s="389" t="str">
        <f>'Complete Statement (Sess. Marks'!FC88</f>
        <v>E</v>
      </c>
      <c r="AL88" s="57">
        <f>'Complete Statement (Sess. Marks'!FD88</f>
        <v>0</v>
      </c>
      <c r="AM88" s="157" t="str">
        <f>'Complete Statement (Sess. Marks'!FE88</f>
        <v>E</v>
      </c>
      <c r="AN88" s="728"/>
    </row>
    <row r="89" spans="1:40" s="24" customFormat="1" ht="17.25" customHeight="1">
      <c r="A89" s="729"/>
      <c r="B89" s="111">
        <f t="shared" si="1"/>
        <v>0</v>
      </c>
      <c r="C89" s="21">
        <f>'Marks Entry'!D91</f>
        <v>0</v>
      </c>
      <c r="D89" s="21">
        <f>'Marks Entry'!E91</f>
        <v>0</v>
      </c>
      <c r="E89" s="132" t="str">
        <f>'Marks Entry'!F91</f>
        <v/>
      </c>
      <c r="F89" s="21">
        <f>'Marks Entry'!G91</f>
        <v>0</v>
      </c>
      <c r="G89" s="21">
        <f>'Marks Entry'!H91</f>
        <v>0</v>
      </c>
      <c r="H89" s="21">
        <f>'Marks Entry'!I91</f>
        <v>0</v>
      </c>
      <c r="I89" s="21">
        <f>'Marks Entry'!J91</f>
        <v>0</v>
      </c>
      <c r="J89" s="113">
        <f>'Marks Entry'!K91</f>
        <v>0</v>
      </c>
      <c r="K89" s="98">
        <f>IF($K$2='Complete Statement (Sess. Marks'!$O$2,'Complete Statement (Sess. Marks'!O89,IF($K$2='Complete Statement (Sess. Marks'!$Z$2,'Complete Statement (Sess. Marks'!Z89,IF($K$2='Complete Statement (Sess. Marks'!$AK$2,'Complete Statement (Sess. Marks'!AK89,IF($K$2='Complete Statement (Sess. Marks'!$AV$2,'Complete Statement (Sess. Marks'!AV89,IF($K$2='Complete Statement (Sess. Marks'!$BG$2,'Complete Statement (Sess. Marks'!BG89,IF($K$2='Complete Statement (Sess. Marks'!$BR$2,'Complete Statement (Sess. Marks'!BR89,IF($K$2='Complete Statement (Sess. Marks'!$CC$2,'Complete Statement (Sess. Marks'!CC89,"")))))))</f>
        <v>0</v>
      </c>
      <c r="L89" s="97">
        <f>IF($K$2='Complete Statement (Sess. Marks'!$O$2,'Complete Statement (Sess. Marks'!P89,IF($K$2='Complete Statement (Sess. Marks'!$Z$2,'Complete Statement (Sess. Marks'!AA89,IF($K$2='Complete Statement (Sess. Marks'!$AK$2,'Complete Statement (Sess. Marks'!AL89,IF($K$2='Complete Statement (Sess. Marks'!$AV$2,'Complete Statement (Sess. Marks'!AW89,IF($K$2='Complete Statement (Sess. Marks'!$BG$2,'Complete Statement (Sess. Marks'!BH89,IF($K$2='Complete Statement (Sess. Marks'!$BR$2,'Complete Statement (Sess. Marks'!BS89,IF($K$2='Complete Statement (Sess. Marks'!$CC$2,'Complete Statement (Sess. Marks'!CD89,"")))))))</f>
        <v>0</v>
      </c>
      <c r="M89" s="97">
        <f>IF($K$2='Complete Statement (Sess. Marks'!$O$2,'Complete Statement (Sess. Marks'!Q89,IF($K$2='Complete Statement (Sess. Marks'!$Z$2,'Complete Statement (Sess. Marks'!AB89,IF($K$2='Complete Statement (Sess. Marks'!$AK$2,'Complete Statement (Sess. Marks'!AM89,IF($K$2='Complete Statement (Sess. Marks'!$AV$2,'Complete Statement (Sess. Marks'!AX89,IF($K$2='Complete Statement (Sess. Marks'!$BG$2,'Complete Statement (Sess. Marks'!BI89,IF($K$2='Complete Statement (Sess. Marks'!$BR$2,'Complete Statement (Sess. Marks'!BT89,IF($K$2='Complete Statement (Sess. Marks'!$CC$2,'Complete Statement (Sess. Marks'!CE89,"")))))))</f>
        <v>0</v>
      </c>
      <c r="N89" s="97">
        <f>IF($K$2='Complete Statement (Sess. Marks'!$O$2,'Complete Statement (Sess. Marks'!R89,IF($K$2='Complete Statement (Sess. Marks'!$Z$2,'Complete Statement (Sess. Marks'!AC89,IF($K$2='Complete Statement (Sess. Marks'!$AK$2,'Complete Statement (Sess. Marks'!AN89,IF($K$2='Complete Statement (Sess. Marks'!$AV$2,'Complete Statement (Sess. Marks'!AY89,IF($K$2='Complete Statement (Sess. Marks'!$BG$2,'Complete Statement (Sess. Marks'!BJ89,IF($K$2='Complete Statement (Sess. Marks'!$BR$2,'Complete Statement (Sess. Marks'!BU89,IF($K$2='Complete Statement (Sess. Marks'!$CC$2,'Complete Statement (Sess. Marks'!CF89,"")))))))</f>
        <v>0</v>
      </c>
      <c r="O89" s="97">
        <f>IF($K$2='Complete Statement (Sess. Marks'!$O$2,'Complete Statement (Sess. Marks'!S89,IF($K$2='Complete Statement (Sess. Marks'!$Z$2,'Complete Statement (Sess. Marks'!AD89,IF($K$2='Complete Statement (Sess. Marks'!$AK$2,'Complete Statement (Sess. Marks'!AO89,IF($K$2='Complete Statement (Sess. Marks'!$AV$2,'Complete Statement (Sess. Marks'!AZ89,IF($K$2='Complete Statement (Sess. Marks'!$BG$2,'Complete Statement (Sess. Marks'!BK89,IF($K$2='Complete Statement (Sess. Marks'!$BR$2,'Complete Statement (Sess. Marks'!BV89,IF($K$2='Complete Statement (Sess. Marks'!$CC$2,'Complete Statement (Sess. Marks'!CG89,"")))))))</f>
        <v>0</v>
      </c>
      <c r="P89" s="97">
        <f>IF($K$2='Complete Statement (Sess. Marks'!$O$2,'Complete Statement (Sess. Marks'!T89,IF($K$2='Complete Statement (Sess. Marks'!$Z$2,'Complete Statement (Sess. Marks'!AE89,IF($K$2='Complete Statement (Sess. Marks'!$AK$2,'Complete Statement (Sess. Marks'!AP89,IF($K$2='Complete Statement (Sess. Marks'!$AV$2,'Complete Statement (Sess. Marks'!BA89,IF($K$2='Complete Statement (Sess. Marks'!$BG$2,'Complete Statement (Sess. Marks'!BL89,IF($K$2='Complete Statement (Sess. Marks'!$BR$2,'Complete Statement (Sess. Marks'!BW89,IF($K$2='Complete Statement (Sess. Marks'!$CC$2,'Complete Statement (Sess. Marks'!CH89,"")))))))</f>
        <v>0</v>
      </c>
      <c r="Q89" s="97">
        <f>IF($K$2='Complete Statement (Sess. Marks'!$O$2,'Complete Statement (Sess. Marks'!U89,IF($K$2='Complete Statement (Sess. Marks'!$Z$2,'Complete Statement (Sess. Marks'!AF89,IF($K$2='Complete Statement (Sess. Marks'!$AK$2,'Complete Statement (Sess. Marks'!AQ89,IF($K$2='Complete Statement (Sess. Marks'!$AV$2,'Complete Statement (Sess. Marks'!BB89,IF($K$2='Complete Statement (Sess. Marks'!$BG$2,'Complete Statement (Sess. Marks'!BM89,IF($K$2='Complete Statement (Sess. Marks'!$BR$2,'Complete Statement (Sess. Marks'!BX89,IF($K$2='Complete Statement (Sess. Marks'!$CC$2,'Complete Statement (Sess. Marks'!CI89,"")))))))</f>
        <v>0</v>
      </c>
      <c r="R89" s="97">
        <f>IF($K$2='Complete Statement (Sess. Marks'!$O$2,'Complete Statement (Sess. Marks'!V89,IF($K$2='Complete Statement (Sess. Marks'!$Z$2,'Complete Statement (Sess. Marks'!AG89,IF($K$2='Complete Statement (Sess. Marks'!$AK$2,'Complete Statement (Sess. Marks'!AR89,IF($K$2='Complete Statement (Sess. Marks'!$AV$2,'Complete Statement (Sess. Marks'!BC89,IF($K$2='Complete Statement (Sess. Marks'!$BG$2,'Complete Statement (Sess. Marks'!BN89,IF($K$2='Complete Statement (Sess. Marks'!$BR$2,'Complete Statement (Sess. Marks'!BY89,IF($K$2='Complete Statement (Sess. Marks'!$CC$2,'Complete Statement (Sess. Marks'!CJ89,"")))))))</f>
        <v>0</v>
      </c>
      <c r="S89" s="97">
        <f>IF($K$2='Complete Statement (Sess. Marks'!$O$2,'Complete Statement (Sess. Marks'!W89,IF($K$2='Complete Statement (Sess. Marks'!$Z$2,'Complete Statement (Sess. Marks'!AH89,IF($K$2='Complete Statement (Sess. Marks'!$AK$2,'Complete Statement (Sess. Marks'!AS89,IF($K$2='Complete Statement (Sess. Marks'!$AV$2,'Complete Statement (Sess. Marks'!BD89,IF($K$2='Complete Statement (Sess. Marks'!$BG$2,'Complete Statement (Sess. Marks'!BO89,IF($K$2='Complete Statement (Sess. Marks'!$BR$2,'Complete Statement (Sess. Marks'!BZ89,IF($K$2='Complete Statement (Sess. Marks'!$CC$2,'Complete Statement (Sess. Marks'!CK89,"")))))))</f>
        <v>0</v>
      </c>
      <c r="T89" s="97">
        <f>IF($K$2='Complete Statement (Sess. Marks'!$O$2,'Complete Statement (Sess. Marks'!X89,IF($K$2='Complete Statement (Sess. Marks'!$Z$2,'Complete Statement (Sess. Marks'!AI89,IF($K$2='Complete Statement (Sess. Marks'!$AK$2,'Complete Statement (Sess. Marks'!AT89,IF($K$2='Complete Statement (Sess. Marks'!$AV$2,'Complete Statement (Sess. Marks'!BE89,IF($K$2='Complete Statement (Sess. Marks'!$BG$2,'Complete Statement (Sess. Marks'!BP89,IF($K$2='Complete Statement (Sess. Marks'!$BR$2,'Complete Statement (Sess. Marks'!CA89,IF($K$2='Complete Statement (Sess. Marks'!$CC$2,'Complete Statement (Sess. Marks'!CL89,"")))))))</f>
        <v>0</v>
      </c>
      <c r="U89" s="99">
        <f>IF($K$2='Complete Statement (Sess. Marks'!$O$2,'Complete Statement (Sess. Marks'!Y89,IF($K$2='Complete Statement (Sess. Marks'!$Z$2,'Complete Statement (Sess. Marks'!AJ89,IF($K$2='Complete Statement (Sess. Marks'!$AK$2,'Complete Statement (Sess. Marks'!AU89,IF($K$2='Complete Statement (Sess. Marks'!$AV$2,'Complete Statement (Sess. Marks'!BF89,IF($K$2='Complete Statement (Sess. Marks'!$BG$2,'Complete Statement (Sess. Marks'!BQ89,IF($K$2='Complete Statement (Sess. Marks'!$BR$2,'Complete Statement (Sess. Marks'!CB89,IF($K$2='Complete Statement (Sess. Marks'!$CC$2,'Complete Statement (Sess. Marks'!CM89,"")))))))</f>
        <v>0</v>
      </c>
      <c r="V89" s="662"/>
      <c r="W89" s="163">
        <f>'Complete Statement (Sess. Marks'!DW89</f>
        <v>0</v>
      </c>
      <c r="X89" s="376">
        <f>'Complete Statement (Sess. Marks'!EA89</f>
        <v>0</v>
      </c>
      <c r="Y89" s="156">
        <f>'Complete Statement (Sess. Marks'!EE89</f>
        <v>0</v>
      </c>
      <c r="Z89" s="376">
        <f>'Complete Statement (Sess. Marks'!EI89</f>
        <v>0</v>
      </c>
      <c r="AA89" s="156">
        <f>'Complete Statement (Sess. Marks'!EM89</f>
        <v>0</v>
      </c>
      <c r="AB89" s="378">
        <f>'Complete Statement (Sess. Marks'!EQ89</f>
        <v>0</v>
      </c>
      <c r="AC89" s="372">
        <f>'Complete Statement (Sess. Marks'!EU89</f>
        <v>0</v>
      </c>
      <c r="AD89" s="155">
        <f>'Complete Statement (Sess. Marks'!EV89</f>
        <v>0</v>
      </c>
      <c r="AE89" s="58" t="str">
        <f>'Complete Statement (Sess. Marks'!EW89</f>
        <v>D</v>
      </c>
      <c r="AF89" s="384">
        <f>'Complete Statement (Sess. Marks'!EX89</f>
        <v>0</v>
      </c>
      <c r="AG89" s="385" t="str">
        <f>'Complete Statement (Sess. Marks'!EY89</f>
        <v>E</v>
      </c>
      <c r="AH89" s="57">
        <f>'Complete Statement (Sess. Marks'!EZ89</f>
        <v>0</v>
      </c>
      <c r="AI89" s="157" t="str">
        <f>'Complete Statement (Sess. Marks'!FA89</f>
        <v>E</v>
      </c>
      <c r="AJ89" s="384">
        <f>'Complete Statement (Sess. Marks'!FB89</f>
        <v>0</v>
      </c>
      <c r="AK89" s="389" t="str">
        <f>'Complete Statement (Sess. Marks'!FC89</f>
        <v>E</v>
      </c>
      <c r="AL89" s="57">
        <f>'Complete Statement (Sess. Marks'!FD89</f>
        <v>0</v>
      </c>
      <c r="AM89" s="157" t="str">
        <f>'Complete Statement (Sess. Marks'!FE89</f>
        <v>E</v>
      </c>
      <c r="AN89" s="728"/>
    </row>
    <row r="90" spans="1:40" s="24" customFormat="1" ht="17.25" customHeight="1">
      <c r="A90" s="729"/>
      <c r="B90" s="111">
        <f t="shared" si="1"/>
        <v>0</v>
      </c>
      <c r="C90" s="21">
        <f>'Marks Entry'!D92</f>
        <v>0</v>
      </c>
      <c r="D90" s="21">
        <f>'Marks Entry'!E92</f>
        <v>0</v>
      </c>
      <c r="E90" s="132" t="str">
        <f>'Marks Entry'!F92</f>
        <v/>
      </c>
      <c r="F90" s="21">
        <f>'Marks Entry'!G92</f>
        <v>0</v>
      </c>
      <c r="G90" s="21">
        <f>'Marks Entry'!H92</f>
        <v>0</v>
      </c>
      <c r="H90" s="21">
        <f>'Marks Entry'!I92</f>
        <v>0</v>
      </c>
      <c r="I90" s="21">
        <f>'Marks Entry'!J92</f>
        <v>0</v>
      </c>
      <c r="J90" s="113">
        <f>'Marks Entry'!K92</f>
        <v>0</v>
      </c>
      <c r="K90" s="98">
        <f>IF($K$2='Complete Statement (Sess. Marks'!$O$2,'Complete Statement (Sess. Marks'!O90,IF($K$2='Complete Statement (Sess. Marks'!$Z$2,'Complete Statement (Sess. Marks'!Z90,IF($K$2='Complete Statement (Sess. Marks'!$AK$2,'Complete Statement (Sess. Marks'!AK90,IF($K$2='Complete Statement (Sess. Marks'!$AV$2,'Complete Statement (Sess. Marks'!AV90,IF($K$2='Complete Statement (Sess. Marks'!$BG$2,'Complete Statement (Sess. Marks'!BG90,IF($K$2='Complete Statement (Sess. Marks'!$BR$2,'Complete Statement (Sess. Marks'!BR90,IF($K$2='Complete Statement (Sess. Marks'!$CC$2,'Complete Statement (Sess. Marks'!CC90,"")))))))</f>
        <v>0</v>
      </c>
      <c r="L90" s="97">
        <f>IF($K$2='Complete Statement (Sess. Marks'!$O$2,'Complete Statement (Sess. Marks'!P90,IF($K$2='Complete Statement (Sess. Marks'!$Z$2,'Complete Statement (Sess. Marks'!AA90,IF($K$2='Complete Statement (Sess. Marks'!$AK$2,'Complete Statement (Sess. Marks'!AL90,IF($K$2='Complete Statement (Sess. Marks'!$AV$2,'Complete Statement (Sess. Marks'!AW90,IF($K$2='Complete Statement (Sess. Marks'!$BG$2,'Complete Statement (Sess. Marks'!BH90,IF($K$2='Complete Statement (Sess. Marks'!$BR$2,'Complete Statement (Sess. Marks'!BS90,IF($K$2='Complete Statement (Sess. Marks'!$CC$2,'Complete Statement (Sess. Marks'!CD90,"")))))))</f>
        <v>0</v>
      </c>
      <c r="M90" s="97">
        <f>IF($K$2='Complete Statement (Sess. Marks'!$O$2,'Complete Statement (Sess. Marks'!Q90,IF($K$2='Complete Statement (Sess. Marks'!$Z$2,'Complete Statement (Sess. Marks'!AB90,IF($K$2='Complete Statement (Sess. Marks'!$AK$2,'Complete Statement (Sess. Marks'!AM90,IF($K$2='Complete Statement (Sess. Marks'!$AV$2,'Complete Statement (Sess. Marks'!AX90,IF($K$2='Complete Statement (Sess. Marks'!$BG$2,'Complete Statement (Sess. Marks'!BI90,IF($K$2='Complete Statement (Sess. Marks'!$BR$2,'Complete Statement (Sess. Marks'!BT90,IF($K$2='Complete Statement (Sess. Marks'!$CC$2,'Complete Statement (Sess. Marks'!CE90,"")))))))</f>
        <v>0</v>
      </c>
      <c r="N90" s="97">
        <f>IF($K$2='Complete Statement (Sess. Marks'!$O$2,'Complete Statement (Sess. Marks'!R90,IF($K$2='Complete Statement (Sess. Marks'!$Z$2,'Complete Statement (Sess. Marks'!AC90,IF($K$2='Complete Statement (Sess. Marks'!$AK$2,'Complete Statement (Sess. Marks'!AN90,IF($K$2='Complete Statement (Sess. Marks'!$AV$2,'Complete Statement (Sess. Marks'!AY90,IF($K$2='Complete Statement (Sess. Marks'!$BG$2,'Complete Statement (Sess. Marks'!BJ90,IF($K$2='Complete Statement (Sess. Marks'!$BR$2,'Complete Statement (Sess. Marks'!BU90,IF($K$2='Complete Statement (Sess. Marks'!$CC$2,'Complete Statement (Sess. Marks'!CF90,"")))))))</f>
        <v>0</v>
      </c>
      <c r="O90" s="97">
        <f>IF($K$2='Complete Statement (Sess. Marks'!$O$2,'Complete Statement (Sess. Marks'!S90,IF($K$2='Complete Statement (Sess. Marks'!$Z$2,'Complete Statement (Sess. Marks'!AD90,IF($K$2='Complete Statement (Sess. Marks'!$AK$2,'Complete Statement (Sess. Marks'!AO90,IF($K$2='Complete Statement (Sess. Marks'!$AV$2,'Complete Statement (Sess. Marks'!AZ90,IF($K$2='Complete Statement (Sess. Marks'!$BG$2,'Complete Statement (Sess. Marks'!BK90,IF($K$2='Complete Statement (Sess. Marks'!$BR$2,'Complete Statement (Sess. Marks'!BV90,IF($K$2='Complete Statement (Sess. Marks'!$CC$2,'Complete Statement (Sess. Marks'!CG90,"")))))))</f>
        <v>0</v>
      </c>
      <c r="P90" s="97">
        <f>IF($K$2='Complete Statement (Sess. Marks'!$O$2,'Complete Statement (Sess. Marks'!T90,IF($K$2='Complete Statement (Sess. Marks'!$Z$2,'Complete Statement (Sess. Marks'!AE90,IF($K$2='Complete Statement (Sess. Marks'!$AK$2,'Complete Statement (Sess. Marks'!AP90,IF($K$2='Complete Statement (Sess. Marks'!$AV$2,'Complete Statement (Sess. Marks'!BA90,IF($K$2='Complete Statement (Sess. Marks'!$BG$2,'Complete Statement (Sess. Marks'!BL90,IF($K$2='Complete Statement (Sess. Marks'!$BR$2,'Complete Statement (Sess. Marks'!BW90,IF($K$2='Complete Statement (Sess. Marks'!$CC$2,'Complete Statement (Sess. Marks'!CH90,"")))))))</f>
        <v>0</v>
      </c>
      <c r="Q90" s="97">
        <f>IF($K$2='Complete Statement (Sess. Marks'!$O$2,'Complete Statement (Sess. Marks'!U90,IF($K$2='Complete Statement (Sess. Marks'!$Z$2,'Complete Statement (Sess. Marks'!AF90,IF($K$2='Complete Statement (Sess. Marks'!$AK$2,'Complete Statement (Sess. Marks'!AQ90,IF($K$2='Complete Statement (Sess. Marks'!$AV$2,'Complete Statement (Sess. Marks'!BB90,IF($K$2='Complete Statement (Sess. Marks'!$BG$2,'Complete Statement (Sess. Marks'!BM90,IF($K$2='Complete Statement (Sess. Marks'!$BR$2,'Complete Statement (Sess. Marks'!BX90,IF($K$2='Complete Statement (Sess. Marks'!$CC$2,'Complete Statement (Sess. Marks'!CI90,"")))))))</f>
        <v>0</v>
      </c>
      <c r="R90" s="97">
        <f>IF($K$2='Complete Statement (Sess. Marks'!$O$2,'Complete Statement (Sess. Marks'!V90,IF($K$2='Complete Statement (Sess. Marks'!$Z$2,'Complete Statement (Sess. Marks'!AG90,IF($K$2='Complete Statement (Sess. Marks'!$AK$2,'Complete Statement (Sess. Marks'!AR90,IF($K$2='Complete Statement (Sess. Marks'!$AV$2,'Complete Statement (Sess. Marks'!BC90,IF($K$2='Complete Statement (Sess. Marks'!$BG$2,'Complete Statement (Sess. Marks'!BN90,IF($K$2='Complete Statement (Sess. Marks'!$BR$2,'Complete Statement (Sess. Marks'!BY90,IF($K$2='Complete Statement (Sess. Marks'!$CC$2,'Complete Statement (Sess. Marks'!CJ90,"")))))))</f>
        <v>0</v>
      </c>
      <c r="S90" s="97">
        <f>IF($K$2='Complete Statement (Sess. Marks'!$O$2,'Complete Statement (Sess. Marks'!W90,IF($K$2='Complete Statement (Sess. Marks'!$Z$2,'Complete Statement (Sess. Marks'!AH90,IF($K$2='Complete Statement (Sess. Marks'!$AK$2,'Complete Statement (Sess. Marks'!AS90,IF($K$2='Complete Statement (Sess. Marks'!$AV$2,'Complete Statement (Sess. Marks'!BD90,IF($K$2='Complete Statement (Sess. Marks'!$BG$2,'Complete Statement (Sess. Marks'!BO90,IF($K$2='Complete Statement (Sess. Marks'!$BR$2,'Complete Statement (Sess. Marks'!BZ90,IF($K$2='Complete Statement (Sess. Marks'!$CC$2,'Complete Statement (Sess. Marks'!CK90,"")))))))</f>
        <v>0</v>
      </c>
      <c r="T90" s="97">
        <f>IF($K$2='Complete Statement (Sess. Marks'!$O$2,'Complete Statement (Sess. Marks'!X90,IF($K$2='Complete Statement (Sess. Marks'!$Z$2,'Complete Statement (Sess. Marks'!AI90,IF($K$2='Complete Statement (Sess. Marks'!$AK$2,'Complete Statement (Sess. Marks'!AT90,IF($K$2='Complete Statement (Sess. Marks'!$AV$2,'Complete Statement (Sess. Marks'!BE90,IF($K$2='Complete Statement (Sess. Marks'!$BG$2,'Complete Statement (Sess. Marks'!BP90,IF($K$2='Complete Statement (Sess. Marks'!$BR$2,'Complete Statement (Sess. Marks'!CA90,IF($K$2='Complete Statement (Sess. Marks'!$CC$2,'Complete Statement (Sess. Marks'!CL90,"")))))))</f>
        <v>0</v>
      </c>
      <c r="U90" s="99">
        <f>IF($K$2='Complete Statement (Sess. Marks'!$O$2,'Complete Statement (Sess. Marks'!Y90,IF($K$2='Complete Statement (Sess. Marks'!$Z$2,'Complete Statement (Sess. Marks'!AJ90,IF($K$2='Complete Statement (Sess. Marks'!$AK$2,'Complete Statement (Sess. Marks'!AU90,IF($K$2='Complete Statement (Sess. Marks'!$AV$2,'Complete Statement (Sess. Marks'!BF90,IF($K$2='Complete Statement (Sess. Marks'!$BG$2,'Complete Statement (Sess. Marks'!BQ90,IF($K$2='Complete Statement (Sess. Marks'!$BR$2,'Complete Statement (Sess. Marks'!CB90,IF($K$2='Complete Statement (Sess. Marks'!$CC$2,'Complete Statement (Sess. Marks'!CM90,"")))))))</f>
        <v>0</v>
      </c>
      <c r="V90" s="662"/>
      <c r="W90" s="163">
        <f>'Complete Statement (Sess. Marks'!DW90</f>
        <v>0</v>
      </c>
      <c r="X90" s="376">
        <f>'Complete Statement (Sess. Marks'!EA90</f>
        <v>0</v>
      </c>
      <c r="Y90" s="156">
        <f>'Complete Statement (Sess. Marks'!EE90</f>
        <v>0</v>
      </c>
      <c r="Z90" s="376">
        <f>'Complete Statement (Sess. Marks'!EI90</f>
        <v>0</v>
      </c>
      <c r="AA90" s="156">
        <f>'Complete Statement (Sess. Marks'!EM90</f>
        <v>0</v>
      </c>
      <c r="AB90" s="378">
        <f>'Complete Statement (Sess. Marks'!EQ90</f>
        <v>0</v>
      </c>
      <c r="AC90" s="372">
        <f>'Complete Statement (Sess. Marks'!EU90</f>
        <v>0</v>
      </c>
      <c r="AD90" s="155">
        <f>'Complete Statement (Sess. Marks'!EV90</f>
        <v>0</v>
      </c>
      <c r="AE90" s="58" t="str">
        <f>'Complete Statement (Sess. Marks'!EW90</f>
        <v>D</v>
      </c>
      <c r="AF90" s="384">
        <f>'Complete Statement (Sess. Marks'!EX90</f>
        <v>0</v>
      </c>
      <c r="AG90" s="385" t="str">
        <f>'Complete Statement (Sess. Marks'!EY90</f>
        <v>E</v>
      </c>
      <c r="AH90" s="57">
        <f>'Complete Statement (Sess. Marks'!EZ90</f>
        <v>0</v>
      </c>
      <c r="AI90" s="157" t="str">
        <f>'Complete Statement (Sess. Marks'!FA90</f>
        <v>E</v>
      </c>
      <c r="AJ90" s="384">
        <f>'Complete Statement (Sess. Marks'!FB90</f>
        <v>0</v>
      </c>
      <c r="AK90" s="389" t="str">
        <f>'Complete Statement (Sess. Marks'!FC90</f>
        <v>E</v>
      </c>
      <c r="AL90" s="57">
        <f>'Complete Statement (Sess. Marks'!FD90</f>
        <v>0</v>
      </c>
      <c r="AM90" s="157" t="str">
        <f>'Complete Statement (Sess. Marks'!FE90</f>
        <v>E</v>
      </c>
      <c r="AN90" s="728"/>
    </row>
    <row r="91" spans="1:40" s="24" customFormat="1" ht="17.25" customHeight="1">
      <c r="A91" s="729"/>
      <c r="B91" s="111">
        <f t="shared" si="1"/>
        <v>0</v>
      </c>
      <c r="C91" s="21">
        <f>'Marks Entry'!D93</f>
        <v>0</v>
      </c>
      <c r="D91" s="21">
        <f>'Marks Entry'!E93</f>
        <v>0</v>
      </c>
      <c r="E91" s="132" t="str">
        <f>'Marks Entry'!F93</f>
        <v/>
      </c>
      <c r="F91" s="21">
        <f>'Marks Entry'!G93</f>
        <v>0</v>
      </c>
      <c r="G91" s="21">
        <f>'Marks Entry'!H93</f>
        <v>0</v>
      </c>
      <c r="H91" s="21">
        <f>'Marks Entry'!I93</f>
        <v>0</v>
      </c>
      <c r="I91" s="21">
        <f>'Marks Entry'!J93</f>
        <v>0</v>
      </c>
      <c r="J91" s="113">
        <f>'Marks Entry'!K93</f>
        <v>0</v>
      </c>
      <c r="K91" s="98">
        <f>IF($K$2='Complete Statement (Sess. Marks'!$O$2,'Complete Statement (Sess. Marks'!O91,IF($K$2='Complete Statement (Sess. Marks'!$Z$2,'Complete Statement (Sess. Marks'!Z91,IF($K$2='Complete Statement (Sess. Marks'!$AK$2,'Complete Statement (Sess. Marks'!AK91,IF($K$2='Complete Statement (Sess. Marks'!$AV$2,'Complete Statement (Sess. Marks'!AV91,IF($K$2='Complete Statement (Sess. Marks'!$BG$2,'Complete Statement (Sess. Marks'!BG91,IF($K$2='Complete Statement (Sess. Marks'!$BR$2,'Complete Statement (Sess. Marks'!BR91,IF($K$2='Complete Statement (Sess. Marks'!$CC$2,'Complete Statement (Sess. Marks'!CC91,"")))))))</f>
        <v>0</v>
      </c>
      <c r="L91" s="97">
        <f>IF($K$2='Complete Statement (Sess. Marks'!$O$2,'Complete Statement (Sess. Marks'!P91,IF($K$2='Complete Statement (Sess. Marks'!$Z$2,'Complete Statement (Sess. Marks'!AA91,IF($K$2='Complete Statement (Sess. Marks'!$AK$2,'Complete Statement (Sess. Marks'!AL91,IF($K$2='Complete Statement (Sess. Marks'!$AV$2,'Complete Statement (Sess. Marks'!AW91,IF($K$2='Complete Statement (Sess. Marks'!$BG$2,'Complete Statement (Sess. Marks'!BH91,IF($K$2='Complete Statement (Sess. Marks'!$BR$2,'Complete Statement (Sess. Marks'!BS91,IF($K$2='Complete Statement (Sess. Marks'!$CC$2,'Complete Statement (Sess. Marks'!CD91,"")))))))</f>
        <v>0</v>
      </c>
      <c r="M91" s="97">
        <f>IF($K$2='Complete Statement (Sess. Marks'!$O$2,'Complete Statement (Sess. Marks'!Q91,IF($K$2='Complete Statement (Sess. Marks'!$Z$2,'Complete Statement (Sess. Marks'!AB91,IF($K$2='Complete Statement (Sess. Marks'!$AK$2,'Complete Statement (Sess. Marks'!AM91,IF($K$2='Complete Statement (Sess. Marks'!$AV$2,'Complete Statement (Sess. Marks'!AX91,IF($K$2='Complete Statement (Sess. Marks'!$BG$2,'Complete Statement (Sess. Marks'!BI91,IF($K$2='Complete Statement (Sess. Marks'!$BR$2,'Complete Statement (Sess. Marks'!BT91,IF($K$2='Complete Statement (Sess. Marks'!$CC$2,'Complete Statement (Sess. Marks'!CE91,"")))))))</f>
        <v>0</v>
      </c>
      <c r="N91" s="97">
        <f>IF($K$2='Complete Statement (Sess. Marks'!$O$2,'Complete Statement (Sess. Marks'!R91,IF($K$2='Complete Statement (Sess. Marks'!$Z$2,'Complete Statement (Sess. Marks'!AC91,IF($K$2='Complete Statement (Sess. Marks'!$AK$2,'Complete Statement (Sess. Marks'!AN91,IF($K$2='Complete Statement (Sess. Marks'!$AV$2,'Complete Statement (Sess. Marks'!AY91,IF($K$2='Complete Statement (Sess. Marks'!$BG$2,'Complete Statement (Sess. Marks'!BJ91,IF($K$2='Complete Statement (Sess. Marks'!$BR$2,'Complete Statement (Sess. Marks'!BU91,IF($K$2='Complete Statement (Sess. Marks'!$CC$2,'Complete Statement (Sess. Marks'!CF91,"")))))))</f>
        <v>0</v>
      </c>
      <c r="O91" s="97">
        <f>IF($K$2='Complete Statement (Sess. Marks'!$O$2,'Complete Statement (Sess. Marks'!S91,IF($K$2='Complete Statement (Sess. Marks'!$Z$2,'Complete Statement (Sess. Marks'!AD91,IF($K$2='Complete Statement (Sess. Marks'!$AK$2,'Complete Statement (Sess. Marks'!AO91,IF($K$2='Complete Statement (Sess. Marks'!$AV$2,'Complete Statement (Sess. Marks'!AZ91,IF($K$2='Complete Statement (Sess. Marks'!$BG$2,'Complete Statement (Sess. Marks'!BK91,IF($K$2='Complete Statement (Sess. Marks'!$BR$2,'Complete Statement (Sess. Marks'!BV91,IF($K$2='Complete Statement (Sess. Marks'!$CC$2,'Complete Statement (Sess. Marks'!CG91,"")))))))</f>
        <v>0</v>
      </c>
      <c r="P91" s="97">
        <f>IF($K$2='Complete Statement (Sess. Marks'!$O$2,'Complete Statement (Sess. Marks'!T91,IF($K$2='Complete Statement (Sess. Marks'!$Z$2,'Complete Statement (Sess. Marks'!AE91,IF($K$2='Complete Statement (Sess. Marks'!$AK$2,'Complete Statement (Sess. Marks'!AP91,IF($K$2='Complete Statement (Sess. Marks'!$AV$2,'Complete Statement (Sess. Marks'!BA91,IF($K$2='Complete Statement (Sess. Marks'!$BG$2,'Complete Statement (Sess. Marks'!BL91,IF($K$2='Complete Statement (Sess. Marks'!$BR$2,'Complete Statement (Sess. Marks'!BW91,IF($K$2='Complete Statement (Sess. Marks'!$CC$2,'Complete Statement (Sess. Marks'!CH91,"")))))))</f>
        <v>0</v>
      </c>
      <c r="Q91" s="97">
        <f>IF($K$2='Complete Statement (Sess. Marks'!$O$2,'Complete Statement (Sess. Marks'!U91,IF($K$2='Complete Statement (Sess. Marks'!$Z$2,'Complete Statement (Sess. Marks'!AF91,IF($K$2='Complete Statement (Sess. Marks'!$AK$2,'Complete Statement (Sess. Marks'!AQ91,IF($K$2='Complete Statement (Sess. Marks'!$AV$2,'Complete Statement (Sess. Marks'!BB91,IF($K$2='Complete Statement (Sess. Marks'!$BG$2,'Complete Statement (Sess. Marks'!BM91,IF($K$2='Complete Statement (Sess. Marks'!$BR$2,'Complete Statement (Sess. Marks'!BX91,IF($K$2='Complete Statement (Sess. Marks'!$CC$2,'Complete Statement (Sess. Marks'!CI91,"")))))))</f>
        <v>0</v>
      </c>
      <c r="R91" s="97">
        <f>IF($K$2='Complete Statement (Sess. Marks'!$O$2,'Complete Statement (Sess. Marks'!V91,IF($K$2='Complete Statement (Sess. Marks'!$Z$2,'Complete Statement (Sess. Marks'!AG91,IF($K$2='Complete Statement (Sess. Marks'!$AK$2,'Complete Statement (Sess. Marks'!AR91,IF($K$2='Complete Statement (Sess. Marks'!$AV$2,'Complete Statement (Sess. Marks'!BC91,IF($K$2='Complete Statement (Sess. Marks'!$BG$2,'Complete Statement (Sess. Marks'!BN91,IF($K$2='Complete Statement (Sess. Marks'!$BR$2,'Complete Statement (Sess. Marks'!BY91,IF($K$2='Complete Statement (Sess. Marks'!$CC$2,'Complete Statement (Sess. Marks'!CJ91,"")))))))</f>
        <v>0</v>
      </c>
      <c r="S91" s="97">
        <f>IF($K$2='Complete Statement (Sess. Marks'!$O$2,'Complete Statement (Sess. Marks'!W91,IF($K$2='Complete Statement (Sess. Marks'!$Z$2,'Complete Statement (Sess. Marks'!AH91,IF($K$2='Complete Statement (Sess. Marks'!$AK$2,'Complete Statement (Sess. Marks'!AS91,IF($K$2='Complete Statement (Sess. Marks'!$AV$2,'Complete Statement (Sess. Marks'!BD91,IF($K$2='Complete Statement (Sess. Marks'!$BG$2,'Complete Statement (Sess. Marks'!BO91,IF($K$2='Complete Statement (Sess. Marks'!$BR$2,'Complete Statement (Sess. Marks'!BZ91,IF($K$2='Complete Statement (Sess. Marks'!$CC$2,'Complete Statement (Sess. Marks'!CK91,"")))))))</f>
        <v>0</v>
      </c>
      <c r="T91" s="97">
        <f>IF($K$2='Complete Statement (Sess. Marks'!$O$2,'Complete Statement (Sess. Marks'!X91,IF($K$2='Complete Statement (Sess. Marks'!$Z$2,'Complete Statement (Sess. Marks'!AI91,IF($K$2='Complete Statement (Sess. Marks'!$AK$2,'Complete Statement (Sess. Marks'!AT91,IF($K$2='Complete Statement (Sess. Marks'!$AV$2,'Complete Statement (Sess. Marks'!BE91,IF($K$2='Complete Statement (Sess. Marks'!$BG$2,'Complete Statement (Sess. Marks'!BP91,IF($K$2='Complete Statement (Sess. Marks'!$BR$2,'Complete Statement (Sess. Marks'!CA91,IF($K$2='Complete Statement (Sess. Marks'!$CC$2,'Complete Statement (Sess. Marks'!CL91,"")))))))</f>
        <v>0</v>
      </c>
      <c r="U91" s="99">
        <f>IF($K$2='Complete Statement (Sess. Marks'!$O$2,'Complete Statement (Sess. Marks'!Y91,IF($K$2='Complete Statement (Sess. Marks'!$Z$2,'Complete Statement (Sess. Marks'!AJ91,IF($K$2='Complete Statement (Sess. Marks'!$AK$2,'Complete Statement (Sess. Marks'!AU91,IF($K$2='Complete Statement (Sess. Marks'!$AV$2,'Complete Statement (Sess. Marks'!BF91,IF($K$2='Complete Statement (Sess. Marks'!$BG$2,'Complete Statement (Sess. Marks'!BQ91,IF($K$2='Complete Statement (Sess. Marks'!$BR$2,'Complete Statement (Sess. Marks'!CB91,IF($K$2='Complete Statement (Sess. Marks'!$CC$2,'Complete Statement (Sess. Marks'!CM91,"")))))))</f>
        <v>0</v>
      </c>
      <c r="V91" s="662"/>
      <c r="W91" s="163">
        <f>'Complete Statement (Sess. Marks'!DW91</f>
        <v>0</v>
      </c>
      <c r="X91" s="376">
        <f>'Complete Statement (Sess. Marks'!EA91</f>
        <v>0</v>
      </c>
      <c r="Y91" s="156">
        <f>'Complete Statement (Sess. Marks'!EE91</f>
        <v>0</v>
      </c>
      <c r="Z91" s="376">
        <f>'Complete Statement (Sess. Marks'!EI91</f>
        <v>0</v>
      </c>
      <c r="AA91" s="156">
        <f>'Complete Statement (Sess. Marks'!EM91</f>
        <v>0</v>
      </c>
      <c r="AB91" s="378">
        <f>'Complete Statement (Sess. Marks'!EQ91</f>
        <v>0</v>
      </c>
      <c r="AC91" s="372">
        <f>'Complete Statement (Sess. Marks'!EU91</f>
        <v>0</v>
      </c>
      <c r="AD91" s="155">
        <f>'Complete Statement (Sess. Marks'!EV91</f>
        <v>0</v>
      </c>
      <c r="AE91" s="58" t="str">
        <f>'Complete Statement (Sess. Marks'!EW91</f>
        <v>D</v>
      </c>
      <c r="AF91" s="384">
        <f>'Complete Statement (Sess. Marks'!EX91</f>
        <v>0</v>
      </c>
      <c r="AG91" s="385" t="str">
        <f>'Complete Statement (Sess. Marks'!EY91</f>
        <v>E</v>
      </c>
      <c r="AH91" s="57">
        <f>'Complete Statement (Sess. Marks'!EZ91</f>
        <v>0</v>
      </c>
      <c r="AI91" s="157" t="str">
        <f>'Complete Statement (Sess. Marks'!FA91</f>
        <v>E</v>
      </c>
      <c r="AJ91" s="384">
        <f>'Complete Statement (Sess. Marks'!FB91</f>
        <v>0</v>
      </c>
      <c r="AK91" s="389" t="str">
        <f>'Complete Statement (Sess. Marks'!FC91</f>
        <v>E</v>
      </c>
      <c r="AL91" s="57">
        <f>'Complete Statement (Sess. Marks'!FD91</f>
        <v>0</v>
      </c>
      <c r="AM91" s="157" t="str">
        <f>'Complete Statement (Sess. Marks'!FE91</f>
        <v>E</v>
      </c>
      <c r="AN91" s="728"/>
    </row>
    <row r="92" spans="1:40" s="24" customFormat="1" ht="17.25" customHeight="1">
      <c r="A92" s="729"/>
      <c r="B92" s="111">
        <f t="shared" si="1"/>
        <v>0</v>
      </c>
      <c r="C92" s="21">
        <f>'Marks Entry'!D94</f>
        <v>0</v>
      </c>
      <c r="D92" s="21">
        <f>'Marks Entry'!E94</f>
        <v>0</v>
      </c>
      <c r="E92" s="132" t="str">
        <f>'Marks Entry'!F94</f>
        <v/>
      </c>
      <c r="F92" s="21">
        <f>'Marks Entry'!G94</f>
        <v>0</v>
      </c>
      <c r="G92" s="21">
        <f>'Marks Entry'!H94</f>
        <v>0</v>
      </c>
      <c r="H92" s="21">
        <f>'Marks Entry'!I94</f>
        <v>0</v>
      </c>
      <c r="I92" s="21">
        <f>'Marks Entry'!J94</f>
        <v>0</v>
      </c>
      <c r="J92" s="113">
        <f>'Marks Entry'!K94</f>
        <v>0</v>
      </c>
      <c r="K92" s="98">
        <f>IF($K$2='Complete Statement (Sess. Marks'!$O$2,'Complete Statement (Sess. Marks'!O92,IF($K$2='Complete Statement (Sess. Marks'!$Z$2,'Complete Statement (Sess. Marks'!Z92,IF($K$2='Complete Statement (Sess. Marks'!$AK$2,'Complete Statement (Sess. Marks'!AK92,IF($K$2='Complete Statement (Sess. Marks'!$AV$2,'Complete Statement (Sess. Marks'!AV92,IF($K$2='Complete Statement (Sess. Marks'!$BG$2,'Complete Statement (Sess. Marks'!BG92,IF($K$2='Complete Statement (Sess. Marks'!$BR$2,'Complete Statement (Sess. Marks'!BR92,IF($K$2='Complete Statement (Sess. Marks'!$CC$2,'Complete Statement (Sess. Marks'!CC92,"")))))))</f>
        <v>0</v>
      </c>
      <c r="L92" s="97">
        <f>IF($K$2='Complete Statement (Sess. Marks'!$O$2,'Complete Statement (Sess. Marks'!P92,IF($K$2='Complete Statement (Sess. Marks'!$Z$2,'Complete Statement (Sess. Marks'!AA92,IF($K$2='Complete Statement (Sess. Marks'!$AK$2,'Complete Statement (Sess. Marks'!AL92,IF($K$2='Complete Statement (Sess. Marks'!$AV$2,'Complete Statement (Sess. Marks'!AW92,IF($K$2='Complete Statement (Sess. Marks'!$BG$2,'Complete Statement (Sess. Marks'!BH92,IF($K$2='Complete Statement (Sess. Marks'!$BR$2,'Complete Statement (Sess. Marks'!BS92,IF($K$2='Complete Statement (Sess. Marks'!$CC$2,'Complete Statement (Sess. Marks'!CD92,"")))))))</f>
        <v>0</v>
      </c>
      <c r="M92" s="97">
        <f>IF($K$2='Complete Statement (Sess. Marks'!$O$2,'Complete Statement (Sess. Marks'!Q92,IF($K$2='Complete Statement (Sess. Marks'!$Z$2,'Complete Statement (Sess. Marks'!AB92,IF($K$2='Complete Statement (Sess. Marks'!$AK$2,'Complete Statement (Sess. Marks'!AM92,IF($K$2='Complete Statement (Sess. Marks'!$AV$2,'Complete Statement (Sess. Marks'!AX92,IF($K$2='Complete Statement (Sess. Marks'!$BG$2,'Complete Statement (Sess. Marks'!BI92,IF($K$2='Complete Statement (Sess. Marks'!$BR$2,'Complete Statement (Sess. Marks'!BT92,IF($K$2='Complete Statement (Sess. Marks'!$CC$2,'Complete Statement (Sess. Marks'!CE92,"")))))))</f>
        <v>0</v>
      </c>
      <c r="N92" s="97">
        <f>IF($K$2='Complete Statement (Sess. Marks'!$O$2,'Complete Statement (Sess. Marks'!R92,IF($K$2='Complete Statement (Sess. Marks'!$Z$2,'Complete Statement (Sess. Marks'!AC92,IF($K$2='Complete Statement (Sess. Marks'!$AK$2,'Complete Statement (Sess. Marks'!AN92,IF($K$2='Complete Statement (Sess. Marks'!$AV$2,'Complete Statement (Sess. Marks'!AY92,IF($K$2='Complete Statement (Sess. Marks'!$BG$2,'Complete Statement (Sess. Marks'!BJ92,IF($K$2='Complete Statement (Sess. Marks'!$BR$2,'Complete Statement (Sess. Marks'!BU92,IF($K$2='Complete Statement (Sess. Marks'!$CC$2,'Complete Statement (Sess. Marks'!CF92,"")))))))</f>
        <v>0</v>
      </c>
      <c r="O92" s="97">
        <f>IF($K$2='Complete Statement (Sess. Marks'!$O$2,'Complete Statement (Sess. Marks'!S92,IF($K$2='Complete Statement (Sess. Marks'!$Z$2,'Complete Statement (Sess. Marks'!AD92,IF($K$2='Complete Statement (Sess. Marks'!$AK$2,'Complete Statement (Sess. Marks'!AO92,IF($K$2='Complete Statement (Sess. Marks'!$AV$2,'Complete Statement (Sess. Marks'!AZ92,IF($K$2='Complete Statement (Sess. Marks'!$BG$2,'Complete Statement (Sess. Marks'!BK92,IF($K$2='Complete Statement (Sess. Marks'!$BR$2,'Complete Statement (Sess. Marks'!BV92,IF($K$2='Complete Statement (Sess. Marks'!$CC$2,'Complete Statement (Sess. Marks'!CG92,"")))))))</f>
        <v>0</v>
      </c>
      <c r="P92" s="97">
        <f>IF($K$2='Complete Statement (Sess. Marks'!$O$2,'Complete Statement (Sess. Marks'!T92,IF($K$2='Complete Statement (Sess. Marks'!$Z$2,'Complete Statement (Sess. Marks'!AE92,IF($K$2='Complete Statement (Sess. Marks'!$AK$2,'Complete Statement (Sess. Marks'!AP92,IF($K$2='Complete Statement (Sess. Marks'!$AV$2,'Complete Statement (Sess. Marks'!BA92,IF($K$2='Complete Statement (Sess. Marks'!$BG$2,'Complete Statement (Sess. Marks'!BL92,IF($K$2='Complete Statement (Sess. Marks'!$BR$2,'Complete Statement (Sess. Marks'!BW92,IF($K$2='Complete Statement (Sess. Marks'!$CC$2,'Complete Statement (Sess. Marks'!CH92,"")))))))</f>
        <v>0</v>
      </c>
      <c r="Q92" s="97">
        <f>IF($K$2='Complete Statement (Sess. Marks'!$O$2,'Complete Statement (Sess. Marks'!U92,IF($K$2='Complete Statement (Sess. Marks'!$Z$2,'Complete Statement (Sess. Marks'!AF92,IF($K$2='Complete Statement (Sess. Marks'!$AK$2,'Complete Statement (Sess. Marks'!AQ92,IF($K$2='Complete Statement (Sess. Marks'!$AV$2,'Complete Statement (Sess. Marks'!BB92,IF($K$2='Complete Statement (Sess. Marks'!$BG$2,'Complete Statement (Sess. Marks'!BM92,IF($K$2='Complete Statement (Sess. Marks'!$BR$2,'Complete Statement (Sess. Marks'!BX92,IF($K$2='Complete Statement (Sess. Marks'!$CC$2,'Complete Statement (Sess. Marks'!CI92,"")))))))</f>
        <v>0</v>
      </c>
      <c r="R92" s="97">
        <f>IF($K$2='Complete Statement (Sess. Marks'!$O$2,'Complete Statement (Sess. Marks'!V92,IF($K$2='Complete Statement (Sess. Marks'!$Z$2,'Complete Statement (Sess. Marks'!AG92,IF($K$2='Complete Statement (Sess. Marks'!$AK$2,'Complete Statement (Sess. Marks'!AR92,IF($K$2='Complete Statement (Sess. Marks'!$AV$2,'Complete Statement (Sess. Marks'!BC92,IF($K$2='Complete Statement (Sess. Marks'!$BG$2,'Complete Statement (Sess. Marks'!BN92,IF($K$2='Complete Statement (Sess. Marks'!$BR$2,'Complete Statement (Sess. Marks'!BY92,IF($K$2='Complete Statement (Sess. Marks'!$CC$2,'Complete Statement (Sess. Marks'!CJ92,"")))))))</f>
        <v>0</v>
      </c>
      <c r="S92" s="97">
        <f>IF($K$2='Complete Statement (Sess. Marks'!$O$2,'Complete Statement (Sess. Marks'!W92,IF($K$2='Complete Statement (Sess. Marks'!$Z$2,'Complete Statement (Sess. Marks'!AH92,IF($K$2='Complete Statement (Sess. Marks'!$AK$2,'Complete Statement (Sess. Marks'!AS92,IF($K$2='Complete Statement (Sess. Marks'!$AV$2,'Complete Statement (Sess. Marks'!BD92,IF($K$2='Complete Statement (Sess. Marks'!$BG$2,'Complete Statement (Sess. Marks'!BO92,IF($K$2='Complete Statement (Sess. Marks'!$BR$2,'Complete Statement (Sess. Marks'!BZ92,IF($K$2='Complete Statement (Sess. Marks'!$CC$2,'Complete Statement (Sess. Marks'!CK92,"")))))))</f>
        <v>0</v>
      </c>
      <c r="T92" s="97">
        <f>IF($K$2='Complete Statement (Sess. Marks'!$O$2,'Complete Statement (Sess. Marks'!X92,IF($K$2='Complete Statement (Sess. Marks'!$Z$2,'Complete Statement (Sess. Marks'!AI92,IF($K$2='Complete Statement (Sess. Marks'!$AK$2,'Complete Statement (Sess. Marks'!AT92,IF($K$2='Complete Statement (Sess. Marks'!$AV$2,'Complete Statement (Sess. Marks'!BE92,IF($K$2='Complete Statement (Sess. Marks'!$BG$2,'Complete Statement (Sess. Marks'!BP92,IF($K$2='Complete Statement (Sess. Marks'!$BR$2,'Complete Statement (Sess. Marks'!CA92,IF($K$2='Complete Statement (Sess. Marks'!$CC$2,'Complete Statement (Sess. Marks'!CL92,"")))))))</f>
        <v>0</v>
      </c>
      <c r="U92" s="99">
        <f>IF($K$2='Complete Statement (Sess. Marks'!$O$2,'Complete Statement (Sess. Marks'!Y92,IF($K$2='Complete Statement (Sess. Marks'!$Z$2,'Complete Statement (Sess. Marks'!AJ92,IF($K$2='Complete Statement (Sess. Marks'!$AK$2,'Complete Statement (Sess. Marks'!AU92,IF($K$2='Complete Statement (Sess. Marks'!$AV$2,'Complete Statement (Sess. Marks'!BF92,IF($K$2='Complete Statement (Sess. Marks'!$BG$2,'Complete Statement (Sess. Marks'!BQ92,IF($K$2='Complete Statement (Sess. Marks'!$BR$2,'Complete Statement (Sess. Marks'!CB92,IF($K$2='Complete Statement (Sess. Marks'!$CC$2,'Complete Statement (Sess. Marks'!CM92,"")))))))</f>
        <v>0</v>
      </c>
      <c r="V92" s="662"/>
      <c r="W92" s="163">
        <f>'Complete Statement (Sess. Marks'!DW92</f>
        <v>0</v>
      </c>
      <c r="X92" s="376">
        <f>'Complete Statement (Sess. Marks'!EA92</f>
        <v>0</v>
      </c>
      <c r="Y92" s="156">
        <f>'Complete Statement (Sess. Marks'!EE92</f>
        <v>0</v>
      </c>
      <c r="Z92" s="376">
        <f>'Complete Statement (Sess. Marks'!EI92</f>
        <v>0</v>
      </c>
      <c r="AA92" s="156">
        <f>'Complete Statement (Sess. Marks'!EM92</f>
        <v>0</v>
      </c>
      <c r="AB92" s="378">
        <f>'Complete Statement (Sess. Marks'!EQ92</f>
        <v>0</v>
      </c>
      <c r="AC92" s="372">
        <f>'Complete Statement (Sess. Marks'!EU92</f>
        <v>0</v>
      </c>
      <c r="AD92" s="155">
        <f>'Complete Statement (Sess. Marks'!EV92</f>
        <v>0</v>
      </c>
      <c r="AE92" s="58" t="str">
        <f>'Complete Statement (Sess. Marks'!EW92</f>
        <v>D</v>
      </c>
      <c r="AF92" s="384">
        <f>'Complete Statement (Sess. Marks'!EX92</f>
        <v>0</v>
      </c>
      <c r="AG92" s="385" t="str">
        <f>'Complete Statement (Sess. Marks'!EY92</f>
        <v>E</v>
      </c>
      <c r="AH92" s="57">
        <f>'Complete Statement (Sess. Marks'!EZ92</f>
        <v>0</v>
      </c>
      <c r="AI92" s="157" t="str">
        <f>'Complete Statement (Sess. Marks'!FA92</f>
        <v>E</v>
      </c>
      <c r="AJ92" s="384">
        <f>'Complete Statement (Sess. Marks'!FB92</f>
        <v>0</v>
      </c>
      <c r="AK92" s="389" t="str">
        <f>'Complete Statement (Sess. Marks'!FC92</f>
        <v>E</v>
      </c>
      <c r="AL92" s="57">
        <f>'Complete Statement (Sess. Marks'!FD92</f>
        <v>0</v>
      </c>
      <c r="AM92" s="157" t="str">
        <f>'Complete Statement (Sess. Marks'!FE92</f>
        <v>E</v>
      </c>
      <c r="AN92" s="728"/>
    </row>
    <row r="93" spans="1:40" s="24" customFormat="1" ht="17.25" customHeight="1">
      <c r="A93" s="729"/>
      <c r="B93" s="111">
        <f t="shared" si="1"/>
        <v>0</v>
      </c>
      <c r="C93" s="21">
        <f>'Marks Entry'!D95</f>
        <v>0</v>
      </c>
      <c r="D93" s="21">
        <f>'Marks Entry'!E95</f>
        <v>0</v>
      </c>
      <c r="E93" s="132" t="str">
        <f>'Marks Entry'!F95</f>
        <v/>
      </c>
      <c r="F93" s="21">
        <f>'Marks Entry'!G95</f>
        <v>0</v>
      </c>
      <c r="G93" s="21">
        <f>'Marks Entry'!H95</f>
        <v>0</v>
      </c>
      <c r="H93" s="21">
        <f>'Marks Entry'!I95</f>
        <v>0</v>
      </c>
      <c r="I93" s="21">
        <f>'Marks Entry'!J95</f>
        <v>0</v>
      </c>
      <c r="J93" s="113">
        <f>'Marks Entry'!K95</f>
        <v>0</v>
      </c>
      <c r="K93" s="98">
        <f>IF($K$2='Complete Statement (Sess. Marks'!$O$2,'Complete Statement (Sess. Marks'!O93,IF($K$2='Complete Statement (Sess. Marks'!$Z$2,'Complete Statement (Sess. Marks'!Z93,IF($K$2='Complete Statement (Sess. Marks'!$AK$2,'Complete Statement (Sess. Marks'!AK93,IF($K$2='Complete Statement (Sess. Marks'!$AV$2,'Complete Statement (Sess. Marks'!AV93,IF($K$2='Complete Statement (Sess. Marks'!$BG$2,'Complete Statement (Sess. Marks'!BG93,IF($K$2='Complete Statement (Sess. Marks'!$BR$2,'Complete Statement (Sess. Marks'!BR93,IF($K$2='Complete Statement (Sess. Marks'!$CC$2,'Complete Statement (Sess. Marks'!CC93,"")))))))</f>
        <v>0</v>
      </c>
      <c r="L93" s="97">
        <f>IF($K$2='Complete Statement (Sess. Marks'!$O$2,'Complete Statement (Sess. Marks'!P93,IF($K$2='Complete Statement (Sess. Marks'!$Z$2,'Complete Statement (Sess. Marks'!AA93,IF($K$2='Complete Statement (Sess. Marks'!$AK$2,'Complete Statement (Sess. Marks'!AL93,IF($K$2='Complete Statement (Sess. Marks'!$AV$2,'Complete Statement (Sess. Marks'!AW93,IF($K$2='Complete Statement (Sess. Marks'!$BG$2,'Complete Statement (Sess. Marks'!BH93,IF($K$2='Complete Statement (Sess. Marks'!$BR$2,'Complete Statement (Sess. Marks'!BS93,IF($K$2='Complete Statement (Sess. Marks'!$CC$2,'Complete Statement (Sess. Marks'!CD93,"")))))))</f>
        <v>0</v>
      </c>
      <c r="M93" s="97">
        <f>IF($K$2='Complete Statement (Sess. Marks'!$O$2,'Complete Statement (Sess. Marks'!Q93,IF($K$2='Complete Statement (Sess. Marks'!$Z$2,'Complete Statement (Sess. Marks'!AB93,IF($K$2='Complete Statement (Sess. Marks'!$AK$2,'Complete Statement (Sess. Marks'!AM93,IF($K$2='Complete Statement (Sess. Marks'!$AV$2,'Complete Statement (Sess. Marks'!AX93,IF($K$2='Complete Statement (Sess. Marks'!$BG$2,'Complete Statement (Sess. Marks'!BI93,IF($K$2='Complete Statement (Sess. Marks'!$BR$2,'Complete Statement (Sess. Marks'!BT93,IF($K$2='Complete Statement (Sess. Marks'!$CC$2,'Complete Statement (Sess. Marks'!CE93,"")))))))</f>
        <v>0</v>
      </c>
      <c r="N93" s="97">
        <f>IF($K$2='Complete Statement (Sess. Marks'!$O$2,'Complete Statement (Sess. Marks'!R93,IF($K$2='Complete Statement (Sess. Marks'!$Z$2,'Complete Statement (Sess. Marks'!AC93,IF($K$2='Complete Statement (Sess. Marks'!$AK$2,'Complete Statement (Sess. Marks'!AN93,IF($K$2='Complete Statement (Sess. Marks'!$AV$2,'Complete Statement (Sess. Marks'!AY93,IF($K$2='Complete Statement (Sess. Marks'!$BG$2,'Complete Statement (Sess. Marks'!BJ93,IF($K$2='Complete Statement (Sess. Marks'!$BR$2,'Complete Statement (Sess. Marks'!BU93,IF($K$2='Complete Statement (Sess. Marks'!$CC$2,'Complete Statement (Sess. Marks'!CF93,"")))))))</f>
        <v>0</v>
      </c>
      <c r="O93" s="97">
        <f>IF($K$2='Complete Statement (Sess. Marks'!$O$2,'Complete Statement (Sess. Marks'!S93,IF($K$2='Complete Statement (Sess. Marks'!$Z$2,'Complete Statement (Sess. Marks'!AD93,IF($K$2='Complete Statement (Sess. Marks'!$AK$2,'Complete Statement (Sess. Marks'!AO93,IF($K$2='Complete Statement (Sess. Marks'!$AV$2,'Complete Statement (Sess. Marks'!AZ93,IF($K$2='Complete Statement (Sess. Marks'!$BG$2,'Complete Statement (Sess. Marks'!BK93,IF($K$2='Complete Statement (Sess. Marks'!$BR$2,'Complete Statement (Sess. Marks'!BV93,IF($K$2='Complete Statement (Sess. Marks'!$CC$2,'Complete Statement (Sess. Marks'!CG93,"")))))))</f>
        <v>0</v>
      </c>
      <c r="P93" s="97">
        <f>IF($K$2='Complete Statement (Sess. Marks'!$O$2,'Complete Statement (Sess. Marks'!T93,IF($K$2='Complete Statement (Sess. Marks'!$Z$2,'Complete Statement (Sess. Marks'!AE93,IF($K$2='Complete Statement (Sess. Marks'!$AK$2,'Complete Statement (Sess. Marks'!AP93,IF($K$2='Complete Statement (Sess. Marks'!$AV$2,'Complete Statement (Sess. Marks'!BA93,IF($K$2='Complete Statement (Sess. Marks'!$BG$2,'Complete Statement (Sess. Marks'!BL93,IF($K$2='Complete Statement (Sess. Marks'!$BR$2,'Complete Statement (Sess. Marks'!BW93,IF($K$2='Complete Statement (Sess. Marks'!$CC$2,'Complete Statement (Sess. Marks'!CH93,"")))))))</f>
        <v>0</v>
      </c>
      <c r="Q93" s="97">
        <f>IF($K$2='Complete Statement (Sess. Marks'!$O$2,'Complete Statement (Sess. Marks'!U93,IF($K$2='Complete Statement (Sess. Marks'!$Z$2,'Complete Statement (Sess. Marks'!AF93,IF($K$2='Complete Statement (Sess. Marks'!$AK$2,'Complete Statement (Sess. Marks'!AQ93,IF($K$2='Complete Statement (Sess. Marks'!$AV$2,'Complete Statement (Sess. Marks'!BB93,IF($K$2='Complete Statement (Sess. Marks'!$BG$2,'Complete Statement (Sess. Marks'!BM93,IF($K$2='Complete Statement (Sess. Marks'!$BR$2,'Complete Statement (Sess. Marks'!BX93,IF($K$2='Complete Statement (Sess. Marks'!$CC$2,'Complete Statement (Sess. Marks'!CI93,"")))))))</f>
        <v>0</v>
      </c>
      <c r="R93" s="97">
        <f>IF($K$2='Complete Statement (Sess. Marks'!$O$2,'Complete Statement (Sess. Marks'!V93,IF($K$2='Complete Statement (Sess. Marks'!$Z$2,'Complete Statement (Sess. Marks'!AG93,IF($K$2='Complete Statement (Sess. Marks'!$AK$2,'Complete Statement (Sess. Marks'!AR93,IF($K$2='Complete Statement (Sess. Marks'!$AV$2,'Complete Statement (Sess. Marks'!BC93,IF($K$2='Complete Statement (Sess. Marks'!$BG$2,'Complete Statement (Sess. Marks'!BN93,IF($K$2='Complete Statement (Sess. Marks'!$BR$2,'Complete Statement (Sess. Marks'!BY93,IF($K$2='Complete Statement (Sess. Marks'!$CC$2,'Complete Statement (Sess. Marks'!CJ93,"")))))))</f>
        <v>0</v>
      </c>
      <c r="S93" s="97">
        <f>IF($K$2='Complete Statement (Sess. Marks'!$O$2,'Complete Statement (Sess. Marks'!W93,IF($K$2='Complete Statement (Sess. Marks'!$Z$2,'Complete Statement (Sess. Marks'!AH93,IF($K$2='Complete Statement (Sess. Marks'!$AK$2,'Complete Statement (Sess. Marks'!AS93,IF($K$2='Complete Statement (Sess. Marks'!$AV$2,'Complete Statement (Sess. Marks'!BD93,IF($K$2='Complete Statement (Sess. Marks'!$BG$2,'Complete Statement (Sess. Marks'!BO93,IF($K$2='Complete Statement (Sess. Marks'!$BR$2,'Complete Statement (Sess. Marks'!BZ93,IF($K$2='Complete Statement (Sess. Marks'!$CC$2,'Complete Statement (Sess. Marks'!CK93,"")))))))</f>
        <v>0</v>
      </c>
      <c r="T93" s="97">
        <f>IF($K$2='Complete Statement (Sess. Marks'!$O$2,'Complete Statement (Sess. Marks'!X93,IF($K$2='Complete Statement (Sess. Marks'!$Z$2,'Complete Statement (Sess. Marks'!AI93,IF($K$2='Complete Statement (Sess. Marks'!$AK$2,'Complete Statement (Sess. Marks'!AT93,IF($K$2='Complete Statement (Sess. Marks'!$AV$2,'Complete Statement (Sess. Marks'!BE93,IF($K$2='Complete Statement (Sess. Marks'!$BG$2,'Complete Statement (Sess. Marks'!BP93,IF($K$2='Complete Statement (Sess. Marks'!$BR$2,'Complete Statement (Sess. Marks'!CA93,IF($K$2='Complete Statement (Sess. Marks'!$CC$2,'Complete Statement (Sess. Marks'!CL93,"")))))))</f>
        <v>0</v>
      </c>
      <c r="U93" s="99">
        <f>IF($K$2='Complete Statement (Sess. Marks'!$O$2,'Complete Statement (Sess. Marks'!Y93,IF($K$2='Complete Statement (Sess. Marks'!$Z$2,'Complete Statement (Sess. Marks'!AJ93,IF($K$2='Complete Statement (Sess. Marks'!$AK$2,'Complete Statement (Sess. Marks'!AU93,IF($K$2='Complete Statement (Sess. Marks'!$AV$2,'Complete Statement (Sess. Marks'!BF93,IF($K$2='Complete Statement (Sess. Marks'!$BG$2,'Complete Statement (Sess. Marks'!BQ93,IF($K$2='Complete Statement (Sess. Marks'!$BR$2,'Complete Statement (Sess. Marks'!CB93,IF($K$2='Complete Statement (Sess. Marks'!$CC$2,'Complete Statement (Sess. Marks'!CM93,"")))))))</f>
        <v>0</v>
      </c>
      <c r="V93" s="662"/>
      <c r="W93" s="163">
        <f>'Complete Statement (Sess. Marks'!DW93</f>
        <v>0</v>
      </c>
      <c r="X93" s="376">
        <f>'Complete Statement (Sess. Marks'!EA93</f>
        <v>0</v>
      </c>
      <c r="Y93" s="156">
        <f>'Complete Statement (Sess. Marks'!EE93</f>
        <v>0</v>
      </c>
      <c r="Z93" s="376">
        <f>'Complete Statement (Sess. Marks'!EI93</f>
        <v>0</v>
      </c>
      <c r="AA93" s="156">
        <f>'Complete Statement (Sess. Marks'!EM93</f>
        <v>0</v>
      </c>
      <c r="AB93" s="378">
        <f>'Complete Statement (Sess. Marks'!EQ93</f>
        <v>0</v>
      </c>
      <c r="AC93" s="372">
        <f>'Complete Statement (Sess. Marks'!EU93</f>
        <v>0</v>
      </c>
      <c r="AD93" s="155">
        <f>'Complete Statement (Sess. Marks'!EV93</f>
        <v>0</v>
      </c>
      <c r="AE93" s="58" t="str">
        <f>'Complete Statement (Sess. Marks'!EW93</f>
        <v>D</v>
      </c>
      <c r="AF93" s="384">
        <f>'Complete Statement (Sess. Marks'!EX93</f>
        <v>0</v>
      </c>
      <c r="AG93" s="385" t="str">
        <f>'Complete Statement (Sess. Marks'!EY93</f>
        <v>E</v>
      </c>
      <c r="AH93" s="57">
        <f>'Complete Statement (Sess. Marks'!EZ93</f>
        <v>0</v>
      </c>
      <c r="AI93" s="157" t="str">
        <f>'Complete Statement (Sess. Marks'!FA93</f>
        <v>E</v>
      </c>
      <c r="AJ93" s="384">
        <f>'Complete Statement (Sess. Marks'!FB93</f>
        <v>0</v>
      </c>
      <c r="AK93" s="389" t="str">
        <f>'Complete Statement (Sess. Marks'!FC93</f>
        <v>E</v>
      </c>
      <c r="AL93" s="57">
        <f>'Complete Statement (Sess. Marks'!FD93</f>
        <v>0</v>
      </c>
      <c r="AM93" s="157" t="str">
        <f>'Complete Statement (Sess. Marks'!FE93</f>
        <v>E</v>
      </c>
      <c r="AN93" s="728"/>
    </row>
    <row r="94" spans="1:40" s="24" customFormat="1" ht="17.25" customHeight="1">
      <c r="A94" s="729"/>
      <c r="B94" s="111">
        <f t="shared" si="1"/>
        <v>0</v>
      </c>
      <c r="C94" s="21">
        <f>'Marks Entry'!D96</f>
        <v>0</v>
      </c>
      <c r="D94" s="21">
        <f>'Marks Entry'!E96</f>
        <v>0</v>
      </c>
      <c r="E94" s="132" t="str">
        <f>'Marks Entry'!F96</f>
        <v/>
      </c>
      <c r="F94" s="21">
        <f>'Marks Entry'!G96</f>
        <v>0</v>
      </c>
      <c r="G94" s="21">
        <f>'Marks Entry'!H96</f>
        <v>0</v>
      </c>
      <c r="H94" s="21">
        <f>'Marks Entry'!I96</f>
        <v>0</v>
      </c>
      <c r="I94" s="21">
        <f>'Marks Entry'!J96</f>
        <v>0</v>
      </c>
      <c r="J94" s="113">
        <f>'Marks Entry'!K96</f>
        <v>0</v>
      </c>
      <c r="K94" s="98">
        <f>IF($K$2='Complete Statement (Sess. Marks'!$O$2,'Complete Statement (Sess. Marks'!O94,IF($K$2='Complete Statement (Sess. Marks'!$Z$2,'Complete Statement (Sess. Marks'!Z94,IF($K$2='Complete Statement (Sess. Marks'!$AK$2,'Complete Statement (Sess. Marks'!AK94,IF($K$2='Complete Statement (Sess. Marks'!$AV$2,'Complete Statement (Sess. Marks'!AV94,IF($K$2='Complete Statement (Sess. Marks'!$BG$2,'Complete Statement (Sess. Marks'!BG94,IF($K$2='Complete Statement (Sess. Marks'!$BR$2,'Complete Statement (Sess. Marks'!BR94,IF($K$2='Complete Statement (Sess. Marks'!$CC$2,'Complete Statement (Sess. Marks'!CC94,"")))))))</f>
        <v>0</v>
      </c>
      <c r="L94" s="97">
        <f>IF($K$2='Complete Statement (Sess. Marks'!$O$2,'Complete Statement (Sess. Marks'!P94,IF($K$2='Complete Statement (Sess. Marks'!$Z$2,'Complete Statement (Sess. Marks'!AA94,IF($K$2='Complete Statement (Sess. Marks'!$AK$2,'Complete Statement (Sess. Marks'!AL94,IF($K$2='Complete Statement (Sess. Marks'!$AV$2,'Complete Statement (Sess. Marks'!AW94,IF($K$2='Complete Statement (Sess. Marks'!$BG$2,'Complete Statement (Sess. Marks'!BH94,IF($K$2='Complete Statement (Sess. Marks'!$BR$2,'Complete Statement (Sess. Marks'!BS94,IF($K$2='Complete Statement (Sess. Marks'!$CC$2,'Complete Statement (Sess. Marks'!CD94,"")))))))</f>
        <v>0</v>
      </c>
      <c r="M94" s="97">
        <f>IF($K$2='Complete Statement (Sess. Marks'!$O$2,'Complete Statement (Sess. Marks'!Q94,IF($K$2='Complete Statement (Sess. Marks'!$Z$2,'Complete Statement (Sess. Marks'!AB94,IF($K$2='Complete Statement (Sess. Marks'!$AK$2,'Complete Statement (Sess. Marks'!AM94,IF($K$2='Complete Statement (Sess. Marks'!$AV$2,'Complete Statement (Sess. Marks'!AX94,IF($K$2='Complete Statement (Sess. Marks'!$BG$2,'Complete Statement (Sess. Marks'!BI94,IF($K$2='Complete Statement (Sess. Marks'!$BR$2,'Complete Statement (Sess. Marks'!BT94,IF($K$2='Complete Statement (Sess. Marks'!$CC$2,'Complete Statement (Sess. Marks'!CE94,"")))))))</f>
        <v>0</v>
      </c>
      <c r="N94" s="97">
        <f>IF($K$2='Complete Statement (Sess. Marks'!$O$2,'Complete Statement (Sess. Marks'!R94,IF($K$2='Complete Statement (Sess. Marks'!$Z$2,'Complete Statement (Sess. Marks'!AC94,IF($K$2='Complete Statement (Sess. Marks'!$AK$2,'Complete Statement (Sess. Marks'!AN94,IF($K$2='Complete Statement (Sess. Marks'!$AV$2,'Complete Statement (Sess. Marks'!AY94,IF($K$2='Complete Statement (Sess. Marks'!$BG$2,'Complete Statement (Sess. Marks'!BJ94,IF($K$2='Complete Statement (Sess. Marks'!$BR$2,'Complete Statement (Sess. Marks'!BU94,IF($K$2='Complete Statement (Sess. Marks'!$CC$2,'Complete Statement (Sess. Marks'!CF94,"")))))))</f>
        <v>0</v>
      </c>
      <c r="O94" s="97">
        <f>IF($K$2='Complete Statement (Sess. Marks'!$O$2,'Complete Statement (Sess. Marks'!S94,IF($K$2='Complete Statement (Sess. Marks'!$Z$2,'Complete Statement (Sess. Marks'!AD94,IF($K$2='Complete Statement (Sess. Marks'!$AK$2,'Complete Statement (Sess. Marks'!AO94,IF($K$2='Complete Statement (Sess. Marks'!$AV$2,'Complete Statement (Sess. Marks'!AZ94,IF($K$2='Complete Statement (Sess. Marks'!$BG$2,'Complete Statement (Sess. Marks'!BK94,IF($K$2='Complete Statement (Sess. Marks'!$BR$2,'Complete Statement (Sess. Marks'!BV94,IF($K$2='Complete Statement (Sess. Marks'!$CC$2,'Complete Statement (Sess. Marks'!CG94,"")))))))</f>
        <v>0</v>
      </c>
      <c r="P94" s="97">
        <f>IF($K$2='Complete Statement (Sess. Marks'!$O$2,'Complete Statement (Sess. Marks'!T94,IF($K$2='Complete Statement (Sess. Marks'!$Z$2,'Complete Statement (Sess. Marks'!AE94,IF($K$2='Complete Statement (Sess. Marks'!$AK$2,'Complete Statement (Sess. Marks'!AP94,IF($K$2='Complete Statement (Sess. Marks'!$AV$2,'Complete Statement (Sess. Marks'!BA94,IF($K$2='Complete Statement (Sess. Marks'!$BG$2,'Complete Statement (Sess. Marks'!BL94,IF($K$2='Complete Statement (Sess. Marks'!$BR$2,'Complete Statement (Sess. Marks'!BW94,IF($K$2='Complete Statement (Sess. Marks'!$CC$2,'Complete Statement (Sess. Marks'!CH94,"")))))))</f>
        <v>0</v>
      </c>
      <c r="Q94" s="97">
        <f>IF($K$2='Complete Statement (Sess. Marks'!$O$2,'Complete Statement (Sess. Marks'!U94,IF($K$2='Complete Statement (Sess. Marks'!$Z$2,'Complete Statement (Sess. Marks'!AF94,IF($K$2='Complete Statement (Sess. Marks'!$AK$2,'Complete Statement (Sess. Marks'!AQ94,IF($K$2='Complete Statement (Sess. Marks'!$AV$2,'Complete Statement (Sess. Marks'!BB94,IF($K$2='Complete Statement (Sess. Marks'!$BG$2,'Complete Statement (Sess. Marks'!BM94,IF($K$2='Complete Statement (Sess. Marks'!$BR$2,'Complete Statement (Sess. Marks'!BX94,IF($K$2='Complete Statement (Sess. Marks'!$CC$2,'Complete Statement (Sess. Marks'!CI94,"")))))))</f>
        <v>0</v>
      </c>
      <c r="R94" s="97">
        <f>IF($K$2='Complete Statement (Sess. Marks'!$O$2,'Complete Statement (Sess. Marks'!V94,IF($K$2='Complete Statement (Sess. Marks'!$Z$2,'Complete Statement (Sess. Marks'!AG94,IF($K$2='Complete Statement (Sess. Marks'!$AK$2,'Complete Statement (Sess. Marks'!AR94,IF($K$2='Complete Statement (Sess. Marks'!$AV$2,'Complete Statement (Sess. Marks'!BC94,IF($K$2='Complete Statement (Sess. Marks'!$BG$2,'Complete Statement (Sess. Marks'!BN94,IF($K$2='Complete Statement (Sess. Marks'!$BR$2,'Complete Statement (Sess. Marks'!BY94,IF($K$2='Complete Statement (Sess. Marks'!$CC$2,'Complete Statement (Sess. Marks'!CJ94,"")))))))</f>
        <v>0</v>
      </c>
      <c r="S94" s="97">
        <f>IF($K$2='Complete Statement (Sess. Marks'!$O$2,'Complete Statement (Sess. Marks'!W94,IF($K$2='Complete Statement (Sess. Marks'!$Z$2,'Complete Statement (Sess. Marks'!AH94,IF($K$2='Complete Statement (Sess. Marks'!$AK$2,'Complete Statement (Sess. Marks'!AS94,IF($K$2='Complete Statement (Sess. Marks'!$AV$2,'Complete Statement (Sess. Marks'!BD94,IF($K$2='Complete Statement (Sess. Marks'!$BG$2,'Complete Statement (Sess. Marks'!BO94,IF($K$2='Complete Statement (Sess. Marks'!$BR$2,'Complete Statement (Sess. Marks'!BZ94,IF($K$2='Complete Statement (Sess. Marks'!$CC$2,'Complete Statement (Sess. Marks'!CK94,"")))))))</f>
        <v>0</v>
      </c>
      <c r="T94" s="97">
        <f>IF($K$2='Complete Statement (Sess. Marks'!$O$2,'Complete Statement (Sess. Marks'!X94,IF($K$2='Complete Statement (Sess. Marks'!$Z$2,'Complete Statement (Sess. Marks'!AI94,IF($K$2='Complete Statement (Sess. Marks'!$AK$2,'Complete Statement (Sess. Marks'!AT94,IF($K$2='Complete Statement (Sess. Marks'!$AV$2,'Complete Statement (Sess. Marks'!BE94,IF($K$2='Complete Statement (Sess. Marks'!$BG$2,'Complete Statement (Sess. Marks'!BP94,IF($K$2='Complete Statement (Sess. Marks'!$BR$2,'Complete Statement (Sess. Marks'!CA94,IF($K$2='Complete Statement (Sess. Marks'!$CC$2,'Complete Statement (Sess. Marks'!CL94,"")))))))</f>
        <v>0</v>
      </c>
      <c r="U94" s="99">
        <f>IF($K$2='Complete Statement (Sess. Marks'!$O$2,'Complete Statement (Sess. Marks'!Y94,IF($K$2='Complete Statement (Sess. Marks'!$Z$2,'Complete Statement (Sess. Marks'!AJ94,IF($K$2='Complete Statement (Sess. Marks'!$AK$2,'Complete Statement (Sess. Marks'!AU94,IF($K$2='Complete Statement (Sess. Marks'!$AV$2,'Complete Statement (Sess. Marks'!BF94,IF($K$2='Complete Statement (Sess. Marks'!$BG$2,'Complete Statement (Sess. Marks'!BQ94,IF($K$2='Complete Statement (Sess. Marks'!$BR$2,'Complete Statement (Sess. Marks'!CB94,IF($K$2='Complete Statement (Sess. Marks'!$CC$2,'Complete Statement (Sess. Marks'!CM94,"")))))))</f>
        <v>0</v>
      </c>
      <c r="V94" s="662"/>
      <c r="W94" s="163">
        <f>'Complete Statement (Sess. Marks'!DW94</f>
        <v>0</v>
      </c>
      <c r="X94" s="376">
        <f>'Complete Statement (Sess. Marks'!EA94</f>
        <v>0</v>
      </c>
      <c r="Y94" s="156">
        <f>'Complete Statement (Sess. Marks'!EE94</f>
        <v>0</v>
      </c>
      <c r="Z94" s="376">
        <f>'Complete Statement (Sess. Marks'!EI94</f>
        <v>0</v>
      </c>
      <c r="AA94" s="156">
        <f>'Complete Statement (Sess. Marks'!EM94</f>
        <v>0</v>
      </c>
      <c r="AB94" s="378">
        <f>'Complete Statement (Sess. Marks'!EQ94</f>
        <v>0</v>
      </c>
      <c r="AC94" s="372">
        <f>'Complete Statement (Sess. Marks'!EU94</f>
        <v>0</v>
      </c>
      <c r="AD94" s="155">
        <f>'Complete Statement (Sess. Marks'!EV94</f>
        <v>0</v>
      </c>
      <c r="AE94" s="58" t="str">
        <f>'Complete Statement (Sess. Marks'!EW94</f>
        <v>D</v>
      </c>
      <c r="AF94" s="384">
        <f>'Complete Statement (Sess. Marks'!EX94</f>
        <v>0</v>
      </c>
      <c r="AG94" s="385" t="str">
        <f>'Complete Statement (Sess. Marks'!EY94</f>
        <v>E</v>
      </c>
      <c r="AH94" s="57">
        <f>'Complete Statement (Sess. Marks'!EZ94</f>
        <v>0</v>
      </c>
      <c r="AI94" s="157" t="str">
        <f>'Complete Statement (Sess. Marks'!FA94</f>
        <v>E</v>
      </c>
      <c r="AJ94" s="384">
        <f>'Complete Statement (Sess. Marks'!FB94</f>
        <v>0</v>
      </c>
      <c r="AK94" s="389" t="str">
        <f>'Complete Statement (Sess. Marks'!FC94</f>
        <v>E</v>
      </c>
      <c r="AL94" s="57">
        <f>'Complete Statement (Sess. Marks'!FD94</f>
        <v>0</v>
      </c>
      <c r="AM94" s="157" t="str">
        <f>'Complete Statement (Sess. Marks'!FE94</f>
        <v>E</v>
      </c>
      <c r="AN94" s="728"/>
    </row>
    <row r="95" spans="1:40" s="24" customFormat="1" ht="17.25" customHeight="1">
      <c r="A95" s="729"/>
      <c r="B95" s="111">
        <f t="shared" si="1"/>
        <v>0</v>
      </c>
      <c r="C95" s="21">
        <f>'Marks Entry'!D97</f>
        <v>0</v>
      </c>
      <c r="D95" s="21">
        <f>'Marks Entry'!E97</f>
        <v>0</v>
      </c>
      <c r="E95" s="132" t="str">
        <f>'Marks Entry'!F97</f>
        <v/>
      </c>
      <c r="F95" s="21">
        <f>'Marks Entry'!G97</f>
        <v>0</v>
      </c>
      <c r="G95" s="21">
        <f>'Marks Entry'!H97</f>
        <v>0</v>
      </c>
      <c r="H95" s="21">
        <f>'Marks Entry'!I97</f>
        <v>0</v>
      </c>
      <c r="I95" s="21">
        <f>'Marks Entry'!J97</f>
        <v>0</v>
      </c>
      <c r="J95" s="113">
        <f>'Marks Entry'!K97</f>
        <v>0</v>
      </c>
      <c r="K95" s="98">
        <f>IF($K$2='Complete Statement (Sess. Marks'!$O$2,'Complete Statement (Sess. Marks'!O95,IF($K$2='Complete Statement (Sess. Marks'!$Z$2,'Complete Statement (Sess. Marks'!Z95,IF($K$2='Complete Statement (Sess. Marks'!$AK$2,'Complete Statement (Sess. Marks'!AK95,IF($K$2='Complete Statement (Sess. Marks'!$AV$2,'Complete Statement (Sess. Marks'!AV95,IF($K$2='Complete Statement (Sess. Marks'!$BG$2,'Complete Statement (Sess. Marks'!BG95,IF($K$2='Complete Statement (Sess. Marks'!$BR$2,'Complete Statement (Sess. Marks'!BR95,IF($K$2='Complete Statement (Sess. Marks'!$CC$2,'Complete Statement (Sess. Marks'!CC95,"")))))))</f>
        <v>0</v>
      </c>
      <c r="L95" s="97">
        <f>IF($K$2='Complete Statement (Sess. Marks'!$O$2,'Complete Statement (Sess. Marks'!P95,IF($K$2='Complete Statement (Sess. Marks'!$Z$2,'Complete Statement (Sess. Marks'!AA95,IF($K$2='Complete Statement (Sess. Marks'!$AK$2,'Complete Statement (Sess. Marks'!AL95,IF($K$2='Complete Statement (Sess. Marks'!$AV$2,'Complete Statement (Sess. Marks'!AW95,IF($K$2='Complete Statement (Sess. Marks'!$BG$2,'Complete Statement (Sess. Marks'!BH95,IF($K$2='Complete Statement (Sess. Marks'!$BR$2,'Complete Statement (Sess. Marks'!BS95,IF($K$2='Complete Statement (Sess. Marks'!$CC$2,'Complete Statement (Sess. Marks'!CD95,"")))))))</f>
        <v>0</v>
      </c>
      <c r="M95" s="97">
        <f>IF($K$2='Complete Statement (Sess. Marks'!$O$2,'Complete Statement (Sess. Marks'!Q95,IF($K$2='Complete Statement (Sess. Marks'!$Z$2,'Complete Statement (Sess. Marks'!AB95,IF($K$2='Complete Statement (Sess. Marks'!$AK$2,'Complete Statement (Sess. Marks'!AM95,IF($K$2='Complete Statement (Sess. Marks'!$AV$2,'Complete Statement (Sess. Marks'!AX95,IF($K$2='Complete Statement (Sess. Marks'!$BG$2,'Complete Statement (Sess. Marks'!BI95,IF($K$2='Complete Statement (Sess. Marks'!$BR$2,'Complete Statement (Sess. Marks'!BT95,IF($K$2='Complete Statement (Sess. Marks'!$CC$2,'Complete Statement (Sess. Marks'!CE95,"")))))))</f>
        <v>0</v>
      </c>
      <c r="N95" s="97">
        <f>IF($K$2='Complete Statement (Sess. Marks'!$O$2,'Complete Statement (Sess. Marks'!R95,IF($K$2='Complete Statement (Sess. Marks'!$Z$2,'Complete Statement (Sess. Marks'!AC95,IF($K$2='Complete Statement (Sess. Marks'!$AK$2,'Complete Statement (Sess. Marks'!AN95,IF($K$2='Complete Statement (Sess. Marks'!$AV$2,'Complete Statement (Sess. Marks'!AY95,IF($K$2='Complete Statement (Sess. Marks'!$BG$2,'Complete Statement (Sess. Marks'!BJ95,IF($K$2='Complete Statement (Sess. Marks'!$BR$2,'Complete Statement (Sess. Marks'!BU95,IF($K$2='Complete Statement (Sess. Marks'!$CC$2,'Complete Statement (Sess. Marks'!CF95,"")))))))</f>
        <v>0</v>
      </c>
      <c r="O95" s="97">
        <f>IF($K$2='Complete Statement (Sess. Marks'!$O$2,'Complete Statement (Sess. Marks'!S95,IF($K$2='Complete Statement (Sess. Marks'!$Z$2,'Complete Statement (Sess. Marks'!AD95,IF($K$2='Complete Statement (Sess. Marks'!$AK$2,'Complete Statement (Sess. Marks'!AO95,IF($K$2='Complete Statement (Sess. Marks'!$AV$2,'Complete Statement (Sess. Marks'!AZ95,IF($K$2='Complete Statement (Sess. Marks'!$BG$2,'Complete Statement (Sess. Marks'!BK95,IF($K$2='Complete Statement (Sess. Marks'!$BR$2,'Complete Statement (Sess. Marks'!BV95,IF($K$2='Complete Statement (Sess. Marks'!$CC$2,'Complete Statement (Sess. Marks'!CG95,"")))))))</f>
        <v>0</v>
      </c>
      <c r="P95" s="97">
        <f>IF($K$2='Complete Statement (Sess. Marks'!$O$2,'Complete Statement (Sess. Marks'!T95,IF($K$2='Complete Statement (Sess. Marks'!$Z$2,'Complete Statement (Sess. Marks'!AE95,IF($K$2='Complete Statement (Sess. Marks'!$AK$2,'Complete Statement (Sess. Marks'!AP95,IF($K$2='Complete Statement (Sess. Marks'!$AV$2,'Complete Statement (Sess. Marks'!BA95,IF($K$2='Complete Statement (Sess. Marks'!$BG$2,'Complete Statement (Sess. Marks'!BL95,IF($K$2='Complete Statement (Sess. Marks'!$BR$2,'Complete Statement (Sess. Marks'!BW95,IF($K$2='Complete Statement (Sess. Marks'!$CC$2,'Complete Statement (Sess. Marks'!CH95,"")))))))</f>
        <v>0</v>
      </c>
      <c r="Q95" s="97">
        <f>IF($K$2='Complete Statement (Sess. Marks'!$O$2,'Complete Statement (Sess. Marks'!U95,IF($K$2='Complete Statement (Sess. Marks'!$Z$2,'Complete Statement (Sess. Marks'!AF95,IF($K$2='Complete Statement (Sess. Marks'!$AK$2,'Complete Statement (Sess. Marks'!AQ95,IF($K$2='Complete Statement (Sess. Marks'!$AV$2,'Complete Statement (Sess. Marks'!BB95,IF($K$2='Complete Statement (Sess. Marks'!$BG$2,'Complete Statement (Sess. Marks'!BM95,IF($K$2='Complete Statement (Sess. Marks'!$BR$2,'Complete Statement (Sess. Marks'!BX95,IF($K$2='Complete Statement (Sess. Marks'!$CC$2,'Complete Statement (Sess. Marks'!CI95,"")))))))</f>
        <v>0</v>
      </c>
      <c r="R95" s="97">
        <f>IF($K$2='Complete Statement (Sess. Marks'!$O$2,'Complete Statement (Sess. Marks'!V95,IF($K$2='Complete Statement (Sess. Marks'!$Z$2,'Complete Statement (Sess. Marks'!AG95,IF($K$2='Complete Statement (Sess. Marks'!$AK$2,'Complete Statement (Sess. Marks'!AR95,IF($K$2='Complete Statement (Sess. Marks'!$AV$2,'Complete Statement (Sess. Marks'!BC95,IF($K$2='Complete Statement (Sess. Marks'!$BG$2,'Complete Statement (Sess. Marks'!BN95,IF($K$2='Complete Statement (Sess. Marks'!$BR$2,'Complete Statement (Sess. Marks'!BY95,IF($K$2='Complete Statement (Sess. Marks'!$CC$2,'Complete Statement (Sess. Marks'!CJ95,"")))))))</f>
        <v>0</v>
      </c>
      <c r="S95" s="97">
        <f>IF($K$2='Complete Statement (Sess. Marks'!$O$2,'Complete Statement (Sess. Marks'!W95,IF($K$2='Complete Statement (Sess. Marks'!$Z$2,'Complete Statement (Sess. Marks'!AH95,IF($K$2='Complete Statement (Sess. Marks'!$AK$2,'Complete Statement (Sess. Marks'!AS95,IF($K$2='Complete Statement (Sess. Marks'!$AV$2,'Complete Statement (Sess. Marks'!BD95,IF($K$2='Complete Statement (Sess. Marks'!$BG$2,'Complete Statement (Sess. Marks'!BO95,IF($K$2='Complete Statement (Sess. Marks'!$BR$2,'Complete Statement (Sess. Marks'!BZ95,IF($K$2='Complete Statement (Sess. Marks'!$CC$2,'Complete Statement (Sess. Marks'!CK95,"")))))))</f>
        <v>0</v>
      </c>
      <c r="T95" s="97">
        <f>IF($K$2='Complete Statement (Sess. Marks'!$O$2,'Complete Statement (Sess. Marks'!X95,IF($K$2='Complete Statement (Sess. Marks'!$Z$2,'Complete Statement (Sess. Marks'!AI95,IF($K$2='Complete Statement (Sess. Marks'!$AK$2,'Complete Statement (Sess. Marks'!AT95,IF($K$2='Complete Statement (Sess. Marks'!$AV$2,'Complete Statement (Sess. Marks'!BE95,IF($K$2='Complete Statement (Sess. Marks'!$BG$2,'Complete Statement (Sess. Marks'!BP95,IF($K$2='Complete Statement (Sess. Marks'!$BR$2,'Complete Statement (Sess. Marks'!CA95,IF($K$2='Complete Statement (Sess. Marks'!$CC$2,'Complete Statement (Sess. Marks'!CL95,"")))))))</f>
        <v>0</v>
      </c>
      <c r="U95" s="99">
        <f>IF($K$2='Complete Statement (Sess. Marks'!$O$2,'Complete Statement (Sess. Marks'!Y95,IF($K$2='Complete Statement (Sess. Marks'!$Z$2,'Complete Statement (Sess. Marks'!AJ95,IF($K$2='Complete Statement (Sess. Marks'!$AK$2,'Complete Statement (Sess. Marks'!AU95,IF($K$2='Complete Statement (Sess. Marks'!$AV$2,'Complete Statement (Sess. Marks'!BF95,IF($K$2='Complete Statement (Sess. Marks'!$BG$2,'Complete Statement (Sess. Marks'!BQ95,IF($K$2='Complete Statement (Sess. Marks'!$BR$2,'Complete Statement (Sess. Marks'!CB95,IF($K$2='Complete Statement (Sess. Marks'!$CC$2,'Complete Statement (Sess. Marks'!CM95,"")))))))</f>
        <v>0</v>
      </c>
      <c r="V95" s="662"/>
      <c r="W95" s="163">
        <f>'Complete Statement (Sess. Marks'!DW95</f>
        <v>0</v>
      </c>
      <c r="X95" s="376">
        <f>'Complete Statement (Sess. Marks'!EA95</f>
        <v>0</v>
      </c>
      <c r="Y95" s="156">
        <f>'Complete Statement (Sess. Marks'!EE95</f>
        <v>0</v>
      </c>
      <c r="Z95" s="376">
        <f>'Complete Statement (Sess. Marks'!EI95</f>
        <v>0</v>
      </c>
      <c r="AA95" s="156">
        <f>'Complete Statement (Sess. Marks'!EM95</f>
        <v>0</v>
      </c>
      <c r="AB95" s="378">
        <f>'Complete Statement (Sess. Marks'!EQ95</f>
        <v>0</v>
      </c>
      <c r="AC95" s="372">
        <f>'Complete Statement (Sess. Marks'!EU95</f>
        <v>0</v>
      </c>
      <c r="AD95" s="155">
        <f>'Complete Statement (Sess. Marks'!EV95</f>
        <v>0</v>
      </c>
      <c r="AE95" s="58" t="str">
        <f>'Complete Statement (Sess. Marks'!EW95</f>
        <v>D</v>
      </c>
      <c r="AF95" s="384">
        <f>'Complete Statement (Sess. Marks'!EX95</f>
        <v>0</v>
      </c>
      <c r="AG95" s="385" t="str">
        <f>'Complete Statement (Sess. Marks'!EY95</f>
        <v>E</v>
      </c>
      <c r="AH95" s="57">
        <f>'Complete Statement (Sess. Marks'!EZ95</f>
        <v>0</v>
      </c>
      <c r="AI95" s="157" t="str">
        <f>'Complete Statement (Sess. Marks'!FA95</f>
        <v>E</v>
      </c>
      <c r="AJ95" s="384">
        <f>'Complete Statement (Sess. Marks'!FB95</f>
        <v>0</v>
      </c>
      <c r="AK95" s="389" t="str">
        <f>'Complete Statement (Sess. Marks'!FC95</f>
        <v>E</v>
      </c>
      <c r="AL95" s="57">
        <f>'Complete Statement (Sess. Marks'!FD95</f>
        <v>0</v>
      </c>
      <c r="AM95" s="157" t="str">
        <f>'Complete Statement (Sess. Marks'!FE95</f>
        <v>E</v>
      </c>
      <c r="AN95" s="728"/>
    </row>
    <row r="96" spans="1:40" s="24" customFormat="1" ht="17.25" customHeight="1">
      <c r="A96" s="729"/>
      <c r="B96" s="111">
        <f t="shared" si="1"/>
        <v>0</v>
      </c>
      <c r="C96" s="21">
        <f>'Marks Entry'!D98</f>
        <v>0</v>
      </c>
      <c r="D96" s="21">
        <f>'Marks Entry'!E98</f>
        <v>0</v>
      </c>
      <c r="E96" s="132" t="str">
        <f>'Marks Entry'!F98</f>
        <v/>
      </c>
      <c r="F96" s="21">
        <f>'Marks Entry'!G98</f>
        <v>0</v>
      </c>
      <c r="G96" s="21">
        <f>'Marks Entry'!H98</f>
        <v>0</v>
      </c>
      <c r="H96" s="21">
        <f>'Marks Entry'!I98</f>
        <v>0</v>
      </c>
      <c r="I96" s="21">
        <f>'Marks Entry'!J98</f>
        <v>0</v>
      </c>
      <c r="J96" s="113">
        <f>'Marks Entry'!K98</f>
        <v>0</v>
      </c>
      <c r="K96" s="98">
        <f>IF($K$2='Complete Statement (Sess. Marks'!$O$2,'Complete Statement (Sess. Marks'!O96,IF($K$2='Complete Statement (Sess. Marks'!$Z$2,'Complete Statement (Sess. Marks'!Z96,IF($K$2='Complete Statement (Sess. Marks'!$AK$2,'Complete Statement (Sess. Marks'!AK96,IF($K$2='Complete Statement (Sess. Marks'!$AV$2,'Complete Statement (Sess. Marks'!AV96,IF($K$2='Complete Statement (Sess. Marks'!$BG$2,'Complete Statement (Sess. Marks'!BG96,IF($K$2='Complete Statement (Sess. Marks'!$BR$2,'Complete Statement (Sess. Marks'!BR96,IF($K$2='Complete Statement (Sess. Marks'!$CC$2,'Complete Statement (Sess. Marks'!CC96,"")))))))</f>
        <v>0</v>
      </c>
      <c r="L96" s="97">
        <f>IF($K$2='Complete Statement (Sess. Marks'!$O$2,'Complete Statement (Sess. Marks'!P96,IF($K$2='Complete Statement (Sess. Marks'!$Z$2,'Complete Statement (Sess. Marks'!AA96,IF($K$2='Complete Statement (Sess. Marks'!$AK$2,'Complete Statement (Sess. Marks'!AL96,IF($K$2='Complete Statement (Sess. Marks'!$AV$2,'Complete Statement (Sess. Marks'!AW96,IF($K$2='Complete Statement (Sess. Marks'!$BG$2,'Complete Statement (Sess. Marks'!BH96,IF($K$2='Complete Statement (Sess. Marks'!$BR$2,'Complete Statement (Sess. Marks'!BS96,IF($K$2='Complete Statement (Sess. Marks'!$CC$2,'Complete Statement (Sess. Marks'!CD96,"")))))))</f>
        <v>0</v>
      </c>
      <c r="M96" s="97">
        <f>IF($K$2='Complete Statement (Sess. Marks'!$O$2,'Complete Statement (Sess. Marks'!Q96,IF($K$2='Complete Statement (Sess. Marks'!$Z$2,'Complete Statement (Sess. Marks'!AB96,IF($K$2='Complete Statement (Sess. Marks'!$AK$2,'Complete Statement (Sess. Marks'!AM96,IF($K$2='Complete Statement (Sess. Marks'!$AV$2,'Complete Statement (Sess. Marks'!AX96,IF($K$2='Complete Statement (Sess. Marks'!$BG$2,'Complete Statement (Sess. Marks'!BI96,IF($K$2='Complete Statement (Sess. Marks'!$BR$2,'Complete Statement (Sess. Marks'!BT96,IF($K$2='Complete Statement (Sess. Marks'!$CC$2,'Complete Statement (Sess. Marks'!CE96,"")))))))</f>
        <v>0</v>
      </c>
      <c r="N96" s="97">
        <f>IF($K$2='Complete Statement (Sess. Marks'!$O$2,'Complete Statement (Sess. Marks'!R96,IF($K$2='Complete Statement (Sess. Marks'!$Z$2,'Complete Statement (Sess. Marks'!AC96,IF($K$2='Complete Statement (Sess. Marks'!$AK$2,'Complete Statement (Sess. Marks'!AN96,IF($K$2='Complete Statement (Sess. Marks'!$AV$2,'Complete Statement (Sess. Marks'!AY96,IF($K$2='Complete Statement (Sess. Marks'!$BG$2,'Complete Statement (Sess. Marks'!BJ96,IF($K$2='Complete Statement (Sess. Marks'!$BR$2,'Complete Statement (Sess. Marks'!BU96,IF($K$2='Complete Statement (Sess. Marks'!$CC$2,'Complete Statement (Sess. Marks'!CF96,"")))))))</f>
        <v>0</v>
      </c>
      <c r="O96" s="97">
        <f>IF($K$2='Complete Statement (Sess. Marks'!$O$2,'Complete Statement (Sess. Marks'!S96,IF($K$2='Complete Statement (Sess. Marks'!$Z$2,'Complete Statement (Sess. Marks'!AD96,IF($K$2='Complete Statement (Sess. Marks'!$AK$2,'Complete Statement (Sess. Marks'!AO96,IF($K$2='Complete Statement (Sess. Marks'!$AV$2,'Complete Statement (Sess. Marks'!AZ96,IF($K$2='Complete Statement (Sess. Marks'!$BG$2,'Complete Statement (Sess. Marks'!BK96,IF($K$2='Complete Statement (Sess. Marks'!$BR$2,'Complete Statement (Sess. Marks'!BV96,IF($K$2='Complete Statement (Sess. Marks'!$CC$2,'Complete Statement (Sess. Marks'!CG96,"")))))))</f>
        <v>0</v>
      </c>
      <c r="P96" s="97">
        <f>IF($K$2='Complete Statement (Sess. Marks'!$O$2,'Complete Statement (Sess. Marks'!T96,IF($K$2='Complete Statement (Sess. Marks'!$Z$2,'Complete Statement (Sess. Marks'!AE96,IF($K$2='Complete Statement (Sess. Marks'!$AK$2,'Complete Statement (Sess. Marks'!AP96,IF($K$2='Complete Statement (Sess. Marks'!$AV$2,'Complete Statement (Sess. Marks'!BA96,IF($K$2='Complete Statement (Sess. Marks'!$BG$2,'Complete Statement (Sess. Marks'!BL96,IF($K$2='Complete Statement (Sess. Marks'!$BR$2,'Complete Statement (Sess. Marks'!BW96,IF($K$2='Complete Statement (Sess. Marks'!$CC$2,'Complete Statement (Sess. Marks'!CH96,"")))))))</f>
        <v>0</v>
      </c>
      <c r="Q96" s="97">
        <f>IF($K$2='Complete Statement (Sess. Marks'!$O$2,'Complete Statement (Sess. Marks'!U96,IF($K$2='Complete Statement (Sess. Marks'!$Z$2,'Complete Statement (Sess. Marks'!AF96,IF($K$2='Complete Statement (Sess. Marks'!$AK$2,'Complete Statement (Sess. Marks'!AQ96,IF($K$2='Complete Statement (Sess. Marks'!$AV$2,'Complete Statement (Sess. Marks'!BB96,IF($K$2='Complete Statement (Sess. Marks'!$BG$2,'Complete Statement (Sess. Marks'!BM96,IF($K$2='Complete Statement (Sess. Marks'!$BR$2,'Complete Statement (Sess. Marks'!BX96,IF($K$2='Complete Statement (Sess. Marks'!$CC$2,'Complete Statement (Sess. Marks'!CI96,"")))))))</f>
        <v>0</v>
      </c>
      <c r="R96" s="97">
        <f>IF($K$2='Complete Statement (Sess. Marks'!$O$2,'Complete Statement (Sess. Marks'!V96,IF($K$2='Complete Statement (Sess. Marks'!$Z$2,'Complete Statement (Sess. Marks'!AG96,IF($K$2='Complete Statement (Sess. Marks'!$AK$2,'Complete Statement (Sess. Marks'!AR96,IF($K$2='Complete Statement (Sess. Marks'!$AV$2,'Complete Statement (Sess. Marks'!BC96,IF($K$2='Complete Statement (Sess. Marks'!$BG$2,'Complete Statement (Sess. Marks'!BN96,IF($K$2='Complete Statement (Sess. Marks'!$BR$2,'Complete Statement (Sess. Marks'!BY96,IF($K$2='Complete Statement (Sess. Marks'!$CC$2,'Complete Statement (Sess. Marks'!CJ96,"")))))))</f>
        <v>0</v>
      </c>
      <c r="S96" s="97">
        <f>IF($K$2='Complete Statement (Sess. Marks'!$O$2,'Complete Statement (Sess. Marks'!W96,IF($K$2='Complete Statement (Sess. Marks'!$Z$2,'Complete Statement (Sess. Marks'!AH96,IF($K$2='Complete Statement (Sess. Marks'!$AK$2,'Complete Statement (Sess. Marks'!AS96,IF($K$2='Complete Statement (Sess. Marks'!$AV$2,'Complete Statement (Sess. Marks'!BD96,IF($K$2='Complete Statement (Sess. Marks'!$BG$2,'Complete Statement (Sess. Marks'!BO96,IF($K$2='Complete Statement (Sess. Marks'!$BR$2,'Complete Statement (Sess. Marks'!BZ96,IF($K$2='Complete Statement (Sess. Marks'!$CC$2,'Complete Statement (Sess. Marks'!CK96,"")))))))</f>
        <v>0</v>
      </c>
      <c r="T96" s="97">
        <f>IF($K$2='Complete Statement (Sess. Marks'!$O$2,'Complete Statement (Sess. Marks'!X96,IF($K$2='Complete Statement (Sess. Marks'!$Z$2,'Complete Statement (Sess. Marks'!AI96,IF($K$2='Complete Statement (Sess. Marks'!$AK$2,'Complete Statement (Sess. Marks'!AT96,IF($K$2='Complete Statement (Sess. Marks'!$AV$2,'Complete Statement (Sess. Marks'!BE96,IF($K$2='Complete Statement (Sess. Marks'!$BG$2,'Complete Statement (Sess. Marks'!BP96,IF($K$2='Complete Statement (Sess. Marks'!$BR$2,'Complete Statement (Sess. Marks'!CA96,IF($K$2='Complete Statement (Sess. Marks'!$CC$2,'Complete Statement (Sess. Marks'!CL96,"")))))))</f>
        <v>0</v>
      </c>
      <c r="U96" s="99">
        <f>IF($K$2='Complete Statement (Sess. Marks'!$O$2,'Complete Statement (Sess. Marks'!Y96,IF($K$2='Complete Statement (Sess. Marks'!$Z$2,'Complete Statement (Sess. Marks'!AJ96,IF($K$2='Complete Statement (Sess. Marks'!$AK$2,'Complete Statement (Sess. Marks'!AU96,IF($K$2='Complete Statement (Sess. Marks'!$AV$2,'Complete Statement (Sess. Marks'!BF96,IF($K$2='Complete Statement (Sess. Marks'!$BG$2,'Complete Statement (Sess. Marks'!BQ96,IF($K$2='Complete Statement (Sess. Marks'!$BR$2,'Complete Statement (Sess. Marks'!CB96,IF($K$2='Complete Statement (Sess. Marks'!$CC$2,'Complete Statement (Sess. Marks'!CM96,"")))))))</f>
        <v>0</v>
      </c>
      <c r="V96" s="662"/>
      <c r="W96" s="163">
        <f>'Complete Statement (Sess. Marks'!DW96</f>
        <v>0</v>
      </c>
      <c r="X96" s="376">
        <f>'Complete Statement (Sess. Marks'!EA96</f>
        <v>0</v>
      </c>
      <c r="Y96" s="156">
        <f>'Complete Statement (Sess. Marks'!EE96</f>
        <v>0</v>
      </c>
      <c r="Z96" s="376">
        <f>'Complete Statement (Sess. Marks'!EI96</f>
        <v>0</v>
      </c>
      <c r="AA96" s="156">
        <f>'Complete Statement (Sess. Marks'!EM96</f>
        <v>0</v>
      </c>
      <c r="AB96" s="378">
        <f>'Complete Statement (Sess. Marks'!EQ96</f>
        <v>0</v>
      </c>
      <c r="AC96" s="372">
        <f>'Complete Statement (Sess. Marks'!EU96</f>
        <v>0</v>
      </c>
      <c r="AD96" s="155">
        <f>'Complete Statement (Sess. Marks'!EV96</f>
        <v>0</v>
      </c>
      <c r="AE96" s="58" t="str">
        <f>'Complete Statement (Sess. Marks'!EW96</f>
        <v>D</v>
      </c>
      <c r="AF96" s="384">
        <f>'Complete Statement (Sess. Marks'!EX96</f>
        <v>0</v>
      </c>
      <c r="AG96" s="385" t="str">
        <f>'Complete Statement (Sess. Marks'!EY96</f>
        <v>E</v>
      </c>
      <c r="AH96" s="57">
        <f>'Complete Statement (Sess. Marks'!EZ96</f>
        <v>0</v>
      </c>
      <c r="AI96" s="157" t="str">
        <f>'Complete Statement (Sess. Marks'!FA96</f>
        <v>E</v>
      </c>
      <c r="AJ96" s="384">
        <f>'Complete Statement (Sess. Marks'!FB96</f>
        <v>0</v>
      </c>
      <c r="AK96" s="389" t="str">
        <f>'Complete Statement (Sess. Marks'!FC96</f>
        <v>E</v>
      </c>
      <c r="AL96" s="57">
        <f>'Complete Statement (Sess. Marks'!FD96</f>
        <v>0</v>
      </c>
      <c r="AM96" s="157" t="str">
        <f>'Complete Statement (Sess. Marks'!FE96</f>
        <v>E</v>
      </c>
      <c r="AN96" s="728"/>
    </row>
    <row r="97" spans="1:40" s="24" customFormat="1" ht="17.25" customHeight="1">
      <c r="A97" s="729"/>
      <c r="B97" s="111">
        <f t="shared" si="1"/>
        <v>0</v>
      </c>
      <c r="C97" s="21">
        <f>'Marks Entry'!D99</f>
        <v>0</v>
      </c>
      <c r="D97" s="21">
        <f>'Marks Entry'!E99</f>
        <v>0</v>
      </c>
      <c r="E97" s="132" t="str">
        <f>'Marks Entry'!F99</f>
        <v/>
      </c>
      <c r="F97" s="21">
        <f>'Marks Entry'!G99</f>
        <v>0</v>
      </c>
      <c r="G97" s="21">
        <f>'Marks Entry'!H99</f>
        <v>0</v>
      </c>
      <c r="H97" s="21">
        <f>'Marks Entry'!I99</f>
        <v>0</v>
      </c>
      <c r="I97" s="21">
        <f>'Marks Entry'!J99</f>
        <v>0</v>
      </c>
      <c r="J97" s="113">
        <f>'Marks Entry'!K99</f>
        <v>0</v>
      </c>
      <c r="K97" s="98">
        <f>IF($K$2='Complete Statement (Sess. Marks'!$O$2,'Complete Statement (Sess. Marks'!O97,IF($K$2='Complete Statement (Sess. Marks'!$Z$2,'Complete Statement (Sess. Marks'!Z97,IF($K$2='Complete Statement (Sess. Marks'!$AK$2,'Complete Statement (Sess. Marks'!AK97,IF($K$2='Complete Statement (Sess. Marks'!$AV$2,'Complete Statement (Sess. Marks'!AV97,IF($K$2='Complete Statement (Sess. Marks'!$BG$2,'Complete Statement (Sess. Marks'!BG97,IF($K$2='Complete Statement (Sess. Marks'!$BR$2,'Complete Statement (Sess. Marks'!BR97,IF($K$2='Complete Statement (Sess. Marks'!$CC$2,'Complete Statement (Sess. Marks'!CC97,"")))))))</f>
        <v>0</v>
      </c>
      <c r="L97" s="97">
        <f>IF($K$2='Complete Statement (Sess. Marks'!$O$2,'Complete Statement (Sess. Marks'!P97,IF($K$2='Complete Statement (Sess. Marks'!$Z$2,'Complete Statement (Sess. Marks'!AA97,IF($K$2='Complete Statement (Sess. Marks'!$AK$2,'Complete Statement (Sess. Marks'!AL97,IF($K$2='Complete Statement (Sess. Marks'!$AV$2,'Complete Statement (Sess. Marks'!AW97,IF($K$2='Complete Statement (Sess. Marks'!$BG$2,'Complete Statement (Sess. Marks'!BH97,IF($K$2='Complete Statement (Sess. Marks'!$BR$2,'Complete Statement (Sess. Marks'!BS97,IF($K$2='Complete Statement (Sess. Marks'!$CC$2,'Complete Statement (Sess. Marks'!CD97,"")))))))</f>
        <v>0</v>
      </c>
      <c r="M97" s="97">
        <f>IF($K$2='Complete Statement (Sess. Marks'!$O$2,'Complete Statement (Sess. Marks'!Q97,IF($K$2='Complete Statement (Sess. Marks'!$Z$2,'Complete Statement (Sess. Marks'!AB97,IF($K$2='Complete Statement (Sess. Marks'!$AK$2,'Complete Statement (Sess. Marks'!AM97,IF($K$2='Complete Statement (Sess. Marks'!$AV$2,'Complete Statement (Sess. Marks'!AX97,IF($K$2='Complete Statement (Sess. Marks'!$BG$2,'Complete Statement (Sess. Marks'!BI97,IF($K$2='Complete Statement (Sess. Marks'!$BR$2,'Complete Statement (Sess. Marks'!BT97,IF($K$2='Complete Statement (Sess. Marks'!$CC$2,'Complete Statement (Sess. Marks'!CE97,"")))))))</f>
        <v>0</v>
      </c>
      <c r="N97" s="97">
        <f>IF($K$2='Complete Statement (Sess. Marks'!$O$2,'Complete Statement (Sess. Marks'!R97,IF($K$2='Complete Statement (Sess. Marks'!$Z$2,'Complete Statement (Sess. Marks'!AC97,IF($K$2='Complete Statement (Sess. Marks'!$AK$2,'Complete Statement (Sess. Marks'!AN97,IF($K$2='Complete Statement (Sess. Marks'!$AV$2,'Complete Statement (Sess. Marks'!AY97,IF($K$2='Complete Statement (Sess. Marks'!$BG$2,'Complete Statement (Sess. Marks'!BJ97,IF($K$2='Complete Statement (Sess. Marks'!$BR$2,'Complete Statement (Sess. Marks'!BU97,IF($K$2='Complete Statement (Sess. Marks'!$CC$2,'Complete Statement (Sess. Marks'!CF97,"")))))))</f>
        <v>0</v>
      </c>
      <c r="O97" s="97">
        <f>IF($K$2='Complete Statement (Sess. Marks'!$O$2,'Complete Statement (Sess. Marks'!S97,IF($K$2='Complete Statement (Sess. Marks'!$Z$2,'Complete Statement (Sess. Marks'!AD97,IF($K$2='Complete Statement (Sess. Marks'!$AK$2,'Complete Statement (Sess. Marks'!AO97,IF($K$2='Complete Statement (Sess. Marks'!$AV$2,'Complete Statement (Sess. Marks'!AZ97,IF($K$2='Complete Statement (Sess. Marks'!$BG$2,'Complete Statement (Sess. Marks'!BK97,IF($K$2='Complete Statement (Sess. Marks'!$BR$2,'Complete Statement (Sess. Marks'!BV97,IF($K$2='Complete Statement (Sess. Marks'!$CC$2,'Complete Statement (Sess. Marks'!CG97,"")))))))</f>
        <v>0</v>
      </c>
      <c r="P97" s="97">
        <f>IF($K$2='Complete Statement (Sess. Marks'!$O$2,'Complete Statement (Sess. Marks'!T97,IF($K$2='Complete Statement (Sess. Marks'!$Z$2,'Complete Statement (Sess. Marks'!AE97,IF($K$2='Complete Statement (Sess. Marks'!$AK$2,'Complete Statement (Sess. Marks'!AP97,IF($K$2='Complete Statement (Sess. Marks'!$AV$2,'Complete Statement (Sess. Marks'!BA97,IF($K$2='Complete Statement (Sess. Marks'!$BG$2,'Complete Statement (Sess. Marks'!BL97,IF($K$2='Complete Statement (Sess. Marks'!$BR$2,'Complete Statement (Sess. Marks'!BW97,IF($K$2='Complete Statement (Sess. Marks'!$CC$2,'Complete Statement (Sess. Marks'!CH97,"")))))))</f>
        <v>0</v>
      </c>
      <c r="Q97" s="97">
        <f>IF($K$2='Complete Statement (Sess. Marks'!$O$2,'Complete Statement (Sess. Marks'!U97,IF($K$2='Complete Statement (Sess. Marks'!$Z$2,'Complete Statement (Sess. Marks'!AF97,IF($K$2='Complete Statement (Sess. Marks'!$AK$2,'Complete Statement (Sess. Marks'!AQ97,IF($K$2='Complete Statement (Sess. Marks'!$AV$2,'Complete Statement (Sess. Marks'!BB97,IF($K$2='Complete Statement (Sess. Marks'!$BG$2,'Complete Statement (Sess. Marks'!BM97,IF($K$2='Complete Statement (Sess. Marks'!$BR$2,'Complete Statement (Sess. Marks'!BX97,IF($K$2='Complete Statement (Sess. Marks'!$CC$2,'Complete Statement (Sess. Marks'!CI97,"")))))))</f>
        <v>0</v>
      </c>
      <c r="R97" s="97">
        <f>IF($K$2='Complete Statement (Sess. Marks'!$O$2,'Complete Statement (Sess. Marks'!V97,IF($K$2='Complete Statement (Sess. Marks'!$Z$2,'Complete Statement (Sess. Marks'!AG97,IF($K$2='Complete Statement (Sess. Marks'!$AK$2,'Complete Statement (Sess. Marks'!AR97,IF($K$2='Complete Statement (Sess. Marks'!$AV$2,'Complete Statement (Sess. Marks'!BC97,IF($K$2='Complete Statement (Sess. Marks'!$BG$2,'Complete Statement (Sess. Marks'!BN97,IF($K$2='Complete Statement (Sess. Marks'!$BR$2,'Complete Statement (Sess. Marks'!BY97,IF($K$2='Complete Statement (Sess. Marks'!$CC$2,'Complete Statement (Sess. Marks'!CJ97,"")))))))</f>
        <v>0</v>
      </c>
      <c r="S97" s="97">
        <f>IF($K$2='Complete Statement (Sess. Marks'!$O$2,'Complete Statement (Sess. Marks'!W97,IF($K$2='Complete Statement (Sess. Marks'!$Z$2,'Complete Statement (Sess. Marks'!AH97,IF($K$2='Complete Statement (Sess. Marks'!$AK$2,'Complete Statement (Sess. Marks'!AS97,IF($K$2='Complete Statement (Sess. Marks'!$AV$2,'Complete Statement (Sess. Marks'!BD97,IF($K$2='Complete Statement (Sess. Marks'!$BG$2,'Complete Statement (Sess. Marks'!BO97,IF($K$2='Complete Statement (Sess. Marks'!$BR$2,'Complete Statement (Sess. Marks'!BZ97,IF($K$2='Complete Statement (Sess. Marks'!$CC$2,'Complete Statement (Sess. Marks'!CK97,"")))))))</f>
        <v>0</v>
      </c>
      <c r="T97" s="97">
        <f>IF($K$2='Complete Statement (Sess. Marks'!$O$2,'Complete Statement (Sess. Marks'!X97,IF($K$2='Complete Statement (Sess. Marks'!$Z$2,'Complete Statement (Sess. Marks'!AI97,IF($K$2='Complete Statement (Sess. Marks'!$AK$2,'Complete Statement (Sess. Marks'!AT97,IF($K$2='Complete Statement (Sess. Marks'!$AV$2,'Complete Statement (Sess. Marks'!BE97,IF($K$2='Complete Statement (Sess. Marks'!$BG$2,'Complete Statement (Sess. Marks'!BP97,IF($K$2='Complete Statement (Sess. Marks'!$BR$2,'Complete Statement (Sess. Marks'!CA97,IF($K$2='Complete Statement (Sess. Marks'!$CC$2,'Complete Statement (Sess. Marks'!CL97,"")))))))</f>
        <v>0</v>
      </c>
      <c r="U97" s="99">
        <f>IF($K$2='Complete Statement (Sess. Marks'!$O$2,'Complete Statement (Sess. Marks'!Y97,IF($K$2='Complete Statement (Sess. Marks'!$Z$2,'Complete Statement (Sess. Marks'!AJ97,IF($K$2='Complete Statement (Sess. Marks'!$AK$2,'Complete Statement (Sess. Marks'!AU97,IF($K$2='Complete Statement (Sess. Marks'!$AV$2,'Complete Statement (Sess. Marks'!BF97,IF($K$2='Complete Statement (Sess. Marks'!$BG$2,'Complete Statement (Sess. Marks'!BQ97,IF($K$2='Complete Statement (Sess. Marks'!$BR$2,'Complete Statement (Sess. Marks'!CB97,IF($K$2='Complete Statement (Sess. Marks'!$CC$2,'Complete Statement (Sess. Marks'!CM97,"")))))))</f>
        <v>0</v>
      </c>
      <c r="V97" s="662"/>
      <c r="W97" s="163">
        <f>'Complete Statement (Sess. Marks'!DW97</f>
        <v>0</v>
      </c>
      <c r="X97" s="376">
        <f>'Complete Statement (Sess. Marks'!EA97</f>
        <v>0</v>
      </c>
      <c r="Y97" s="156">
        <f>'Complete Statement (Sess. Marks'!EE97</f>
        <v>0</v>
      </c>
      <c r="Z97" s="376">
        <f>'Complete Statement (Sess. Marks'!EI97</f>
        <v>0</v>
      </c>
      <c r="AA97" s="156">
        <f>'Complete Statement (Sess. Marks'!EM97</f>
        <v>0</v>
      </c>
      <c r="AB97" s="378">
        <f>'Complete Statement (Sess. Marks'!EQ97</f>
        <v>0</v>
      </c>
      <c r="AC97" s="372">
        <f>'Complete Statement (Sess. Marks'!EU97</f>
        <v>0</v>
      </c>
      <c r="AD97" s="155">
        <f>'Complete Statement (Sess. Marks'!EV97</f>
        <v>0</v>
      </c>
      <c r="AE97" s="58" t="str">
        <f>'Complete Statement (Sess. Marks'!EW97</f>
        <v>D</v>
      </c>
      <c r="AF97" s="384">
        <f>'Complete Statement (Sess. Marks'!EX97</f>
        <v>0</v>
      </c>
      <c r="AG97" s="385" t="str">
        <f>'Complete Statement (Sess. Marks'!EY97</f>
        <v>E</v>
      </c>
      <c r="AH97" s="57">
        <f>'Complete Statement (Sess. Marks'!EZ97</f>
        <v>0</v>
      </c>
      <c r="AI97" s="157" t="str">
        <f>'Complete Statement (Sess. Marks'!FA97</f>
        <v>E</v>
      </c>
      <c r="AJ97" s="384">
        <f>'Complete Statement (Sess. Marks'!FB97</f>
        <v>0</v>
      </c>
      <c r="AK97" s="389" t="str">
        <f>'Complete Statement (Sess. Marks'!FC97</f>
        <v>E</v>
      </c>
      <c r="AL97" s="57">
        <f>'Complete Statement (Sess. Marks'!FD97</f>
        <v>0</v>
      </c>
      <c r="AM97" s="157" t="str">
        <f>'Complete Statement (Sess. Marks'!FE97</f>
        <v>E</v>
      </c>
      <c r="AN97" s="728"/>
    </row>
    <row r="98" spans="1:40" s="24" customFormat="1" ht="17.25" customHeight="1">
      <c r="A98" s="729"/>
      <c r="B98" s="111">
        <f t="shared" si="1"/>
        <v>0</v>
      </c>
      <c r="C98" s="21">
        <f>'Marks Entry'!D100</f>
        <v>0</v>
      </c>
      <c r="D98" s="21">
        <f>'Marks Entry'!E100</f>
        <v>0</v>
      </c>
      <c r="E98" s="132" t="str">
        <f>'Marks Entry'!F100</f>
        <v/>
      </c>
      <c r="F98" s="21">
        <f>'Marks Entry'!G100</f>
        <v>0</v>
      </c>
      <c r="G98" s="21">
        <f>'Marks Entry'!H100</f>
        <v>0</v>
      </c>
      <c r="H98" s="21">
        <f>'Marks Entry'!I100</f>
        <v>0</v>
      </c>
      <c r="I98" s="21">
        <f>'Marks Entry'!J100</f>
        <v>0</v>
      </c>
      <c r="J98" s="113">
        <f>'Marks Entry'!K100</f>
        <v>0</v>
      </c>
      <c r="K98" s="98">
        <f>IF($K$2='Complete Statement (Sess. Marks'!$O$2,'Complete Statement (Sess. Marks'!O98,IF($K$2='Complete Statement (Sess. Marks'!$Z$2,'Complete Statement (Sess. Marks'!Z98,IF($K$2='Complete Statement (Sess. Marks'!$AK$2,'Complete Statement (Sess. Marks'!AK98,IF($K$2='Complete Statement (Sess. Marks'!$AV$2,'Complete Statement (Sess. Marks'!AV98,IF($K$2='Complete Statement (Sess. Marks'!$BG$2,'Complete Statement (Sess. Marks'!BG98,IF($K$2='Complete Statement (Sess. Marks'!$BR$2,'Complete Statement (Sess. Marks'!BR98,IF($K$2='Complete Statement (Sess. Marks'!$CC$2,'Complete Statement (Sess. Marks'!CC98,"")))))))</f>
        <v>0</v>
      </c>
      <c r="L98" s="97">
        <f>IF($K$2='Complete Statement (Sess. Marks'!$O$2,'Complete Statement (Sess. Marks'!P98,IF($K$2='Complete Statement (Sess. Marks'!$Z$2,'Complete Statement (Sess. Marks'!AA98,IF($K$2='Complete Statement (Sess. Marks'!$AK$2,'Complete Statement (Sess. Marks'!AL98,IF($K$2='Complete Statement (Sess. Marks'!$AV$2,'Complete Statement (Sess. Marks'!AW98,IF($K$2='Complete Statement (Sess. Marks'!$BG$2,'Complete Statement (Sess. Marks'!BH98,IF($K$2='Complete Statement (Sess. Marks'!$BR$2,'Complete Statement (Sess. Marks'!BS98,IF($K$2='Complete Statement (Sess. Marks'!$CC$2,'Complete Statement (Sess. Marks'!CD98,"")))))))</f>
        <v>0</v>
      </c>
      <c r="M98" s="97">
        <f>IF($K$2='Complete Statement (Sess. Marks'!$O$2,'Complete Statement (Sess. Marks'!Q98,IF($K$2='Complete Statement (Sess. Marks'!$Z$2,'Complete Statement (Sess. Marks'!AB98,IF($K$2='Complete Statement (Sess. Marks'!$AK$2,'Complete Statement (Sess. Marks'!AM98,IF($K$2='Complete Statement (Sess. Marks'!$AV$2,'Complete Statement (Sess. Marks'!AX98,IF($K$2='Complete Statement (Sess. Marks'!$BG$2,'Complete Statement (Sess. Marks'!BI98,IF($K$2='Complete Statement (Sess. Marks'!$BR$2,'Complete Statement (Sess. Marks'!BT98,IF($K$2='Complete Statement (Sess. Marks'!$CC$2,'Complete Statement (Sess. Marks'!CE98,"")))))))</f>
        <v>0</v>
      </c>
      <c r="N98" s="97">
        <f>IF($K$2='Complete Statement (Sess. Marks'!$O$2,'Complete Statement (Sess. Marks'!R98,IF($K$2='Complete Statement (Sess. Marks'!$Z$2,'Complete Statement (Sess. Marks'!AC98,IF($K$2='Complete Statement (Sess. Marks'!$AK$2,'Complete Statement (Sess. Marks'!AN98,IF($K$2='Complete Statement (Sess. Marks'!$AV$2,'Complete Statement (Sess. Marks'!AY98,IF($K$2='Complete Statement (Sess. Marks'!$BG$2,'Complete Statement (Sess. Marks'!BJ98,IF($K$2='Complete Statement (Sess. Marks'!$BR$2,'Complete Statement (Sess. Marks'!BU98,IF($K$2='Complete Statement (Sess. Marks'!$CC$2,'Complete Statement (Sess. Marks'!CF98,"")))))))</f>
        <v>0</v>
      </c>
      <c r="O98" s="97">
        <f>IF($K$2='Complete Statement (Sess. Marks'!$O$2,'Complete Statement (Sess. Marks'!S98,IF($K$2='Complete Statement (Sess. Marks'!$Z$2,'Complete Statement (Sess. Marks'!AD98,IF($K$2='Complete Statement (Sess. Marks'!$AK$2,'Complete Statement (Sess. Marks'!AO98,IF($K$2='Complete Statement (Sess. Marks'!$AV$2,'Complete Statement (Sess. Marks'!AZ98,IF($K$2='Complete Statement (Sess. Marks'!$BG$2,'Complete Statement (Sess. Marks'!BK98,IF($K$2='Complete Statement (Sess. Marks'!$BR$2,'Complete Statement (Sess. Marks'!BV98,IF($K$2='Complete Statement (Sess. Marks'!$CC$2,'Complete Statement (Sess. Marks'!CG98,"")))))))</f>
        <v>0</v>
      </c>
      <c r="P98" s="97">
        <f>IF($K$2='Complete Statement (Sess. Marks'!$O$2,'Complete Statement (Sess. Marks'!T98,IF($K$2='Complete Statement (Sess. Marks'!$Z$2,'Complete Statement (Sess. Marks'!AE98,IF($K$2='Complete Statement (Sess. Marks'!$AK$2,'Complete Statement (Sess. Marks'!AP98,IF($K$2='Complete Statement (Sess. Marks'!$AV$2,'Complete Statement (Sess. Marks'!BA98,IF($K$2='Complete Statement (Sess. Marks'!$BG$2,'Complete Statement (Sess. Marks'!BL98,IF($K$2='Complete Statement (Sess. Marks'!$BR$2,'Complete Statement (Sess. Marks'!BW98,IF($K$2='Complete Statement (Sess. Marks'!$CC$2,'Complete Statement (Sess. Marks'!CH98,"")))))))</f>
        <v>0</v>
      </c>
      <c r="Q98" s="97">
        <f>IF($K$2='Complete Statement (Sess. Marks'!$O$2,'Complete Statement (Sess. Marks'!U98,IF($K$2='Complete Statement (Sess. Marks'!$Z$2,'Complete Statement (Sess. Marks'!AF98,IF($K$2='Complete Statement (Sess. Marks'!$AK$2,'Complete Statement (Sess. Marks'!AQ98,IF($K$2='Complete Statement (Sess. Marks'!$AV$2,'Complete Statement (Sess. Marks'!BB98,IF($K$2='Complete Statement (Sess. Marks'!$BG$2,'Complete Statement (Sess. Marks'!BM98,IF($K$2='Complete Statement (Sess. Marks'!$BR$2,'Complete Statement (Sess. Marks'!BX98,IF($K$2='Complete Statement (Sess. Marks'!$CC$2,'Complete Statement (Sess. Marks'!CI98,"")))))))</f>
        <v>0</v>
      </c>
      <c r="R98" s="97">
        <f>IF($K$2='Complete Statement (Sess. Marks'!$O$2,'Complete Statement (Sess. Marks'!V98,IF($K$2='Complete Statement (Sess. Marks'!$Z$2,'Complete Statement (Sess. Marks'!AG98,IF($K$2='Complete Statement (Sess. Marks'!$AK$2,'Complete Statement (Sess. Marks'!AR98,IF($K$2='Complete Statement (Sess. Marks'!$AV$2,'Complete Statement (Sess. Marks'!BC98,IF($K$2='Complete Statement (Sess. Marks'!$BG$2,'Complete Statement (Sess. Marks'!BN98,IF($K$2='Complete Statement (Sess. Marks'!$BR$2,'Complete Statement (Sess. Marks'!BY98,IF($K$2='Complete Statement (Sess. Marks'!$CC$2,'Complete Statement (Sess. Marks'!CJ98,"")))))))</f>
        <v>0</v>
      </c>
      <c r="S98" s="97">
        <f>IF($K$2='Complete Statement (Sess. Marks'!$O$2,'Complete Statement (Sess. Marks'!W98,IF($K$2='Complete Statement (Sess. Marks'!$Z$2,'Complete Statement (Sess. Marks'!AH98,IF($K$2='Complete Statement (Sess. Marks'!$AK$2,'Complete Statement (Sess. Marks'!AS98,IF($K$2='Complete Statement (Sess. Marks'!$AV$2,'Complete Statement (Sess. Marks'!BD98,IF($K$2='Complete Statement (Sess. Marks'!$BG$2,'Complete Statement (Sess. Marks'!BO98,IF($K$2='Complete Statement (Sess. Marks'!$BR$2,'Complete Statement (Sess. Marks'!BZ98,IF($K$2='Complete Statement (Sess. Marks'!$CC$2,'Complete Statement (Sess. Marks'!CK98,"")))))))</f>
        <v>0</v>
      </c>
      <c r="T98" s="97">
        <f>IF($K$2='Complete Statement (Sess. Marks'!$O$2,'Complete Statement (Sess. Marks'!X98,IF($K$2='Complete Statement (Sess. Marks'!$Z$2,'Complete Statement (Sess. Marks'!AI98,IF($K$2='Complete Statement (Sess. Marks'!$AK$2,'Complete Statement (Sess. Marks'!AT98,IF($K$2='Complete Statement (Sess. Marks'!$AV$2,'Complete Statement (Sess. Marks'!BE98,IF($K$2='Complete Statement (Sess. Marks'!$BG$2,'Complete Statement (Sess. Marks'!BP98,IF($K$2='Complete Statement (Sess. Marks'!$BR$2,'Complete Statement (Sess. Marks'!CA98,IF($K$2='Complete Statement (Sess. Marks'!$CC$2,'Complete Statement (Sess. Marks'!CL98,"")))))))</f>
        <v>0</v>
      </c>
      <c r="U98" s="99">
        <f>IF($K$2='Complete Statement (Sess. Marks'!$O$2,'Complete Statement (Sess. Marks'!Y98,IF($K$2='Complete Statement (Sess. Marks'!$Z$2,'Complete Statement (Sess. Marks'!AJ98,IF($K$2='Complete Statement (Sess. Marks'!$AK$2,'Complete Statement (Sess. Marks'!AU98,IF($K$2='Complete Statement (Sess. Marks'!$AV$2,'Complete Statement (Sess. Marks'!BF98,IF($K$2='Complete Statement (Sess. Marks'!$BG$2,'Complete Statement (Sess. Marks'!BQ98,IF($K$2='Complete Statement (Sess. Marks'!$BR$2,'Complete Statement (Sess. Marks'!CB98,IF($K$2='Complete Statement (Sess. Marks'!$CC$2,'Complete Statement (Sess. Marks'!CM98,"")))))))</f>
        <v>0</v>
      </c>
      <c r="V98" s="662"/>
      <c r="W98" s="163">
        <f>'Complete Statement (Sess. Marks'!DW98</f>
        <v>0</v>
      </c>
      <c r="X98" s="376">
        <f>'Complete Statement (Sess. Marks'!EA98</f>
        <v>0</v>
      </c>
      <c r="Y98" s="156">
        <f>'Complete Statement (Sess. Marks'!EE98</f>
        <v>0</v>
      </c>
      <c r="Z98" s="376">
        <f>'Complete Statement (Sess. Marks'!EI98</f>
        <v>0</v>
      </c>
      <c r="AA98" s="156">
        <f>'Complete Statement (Sess. Marks'!EM98</f>
        <v>0</v>
      </c>
      <c r="AB98" s="378">
        <f>'Complete Statement (Sess. Marks'!EQ98</f>
        <v>0</v>
      </c>
      <c r="AC98" s="372">
        <f>'Complete Statement (Sess. Marks'!EU98</f>
        <v>0</v>
      </c>
      <c r="AD98" s="155">
        <f>'Complete Statement (Sess. Marks'!EV98</f>
        <v>0</v>
      </c>
      <c r="AE98" s="58" t="str">
        <f>'Complete Statement (Sess. Marks'!EW98</f>
        <v>D</v>
      </c>
      <c r="AF98" s="384">
        <f>'Complete Statement (Sess. Marks'!EX98</f>
        <v>0</v>
      </c>
      <c r="AG98" s="385" t="str">
        <f>'Complete Statement (Sess. Marks'!EY98</f>
        <v>E</v>
      </c>
      <c r="AH98" s="57">
        <f>'Complete Statement (Sess. Marks'!EZ98</f>
        <v>0</v>
      </c>
      <c r="AI98" s="157" t="str">
        <f>'Complete Statement (Sess. Marks'!FA98</f>
        <v>E</v>
      </c>
      <c r="AJ98" s="384">
        <f>'Complete Statement (Sess. Marks'!FB98</f>
        <v>0</v>
      </c>
      <c r="AK98" s="389" t="str">
        <f>'Complete Statement (Sess. Marks'!FC98</f>
        <v>E</v>
      </c>
      <c r="AL98" s="57">
        <f>'Complete Statement (Sess. Marks'!FD98</f>
        <v>0</v>
      </c>
      <c r="AM98" s="157" t="str">
        <f>'Complete Statement (Sess. Marks'!FE98</f>
        <v>E</v>
      </c>
      <c r="AN98" s="728"/>
    </row>
    <row r="99" spans="1:40" s="24" customFormat="1" ht="17.25" customHeight="1">
      <c r="A99" s="729"/>
      <c r="B99" s="111">
        <f t="shared" si="1"/>
        <v>0</v>
      </c>
      <c r="C99" s="21">
        <f>'Marks Entry'!D101</f>
        <v>0</v>
      </c>
      <c r="D99" s="21">
        <f>'Marks Entry'!E101</f>
        <v>0</v>
      </c>
      <c r="E99" s="132" t="str">
        <f>'Marks Entry'!F101</f>
        <v/>
      </c>
      <c r="F99" s="21">
        <f>'Marks Entry'!G101</f>
        <v>0</v>
      </c>
      <c r="G99" s="21">
        <f>'Marks Entry'!H101</f>
        <v>0</v>
      </c>
      <c r="H99" s="21">
        <f>'Marks Entry'!I101</f>
        <v>0</v>
      </c>
      <c r="I99" s="21">
        <f>'Marks Entry'!J101</f>
        <v>0</v>
      </c>
      <c r="J99" s="113">
        <f>'Marks Entry'!K101</f>
        <v>0</v>
      </c>
      <c r="K99" s="98">
        <f>IF($K$2='Complete Statement (Sess. Marks'!$O$2,'Complete Statement (Sess. Marks'!O99,IF($K$2='Complete Statement (Sess. Marks'!$Z$2,'Complete Statement (Sess. Marks'!Z99,IF($K$2='Complete Statement (Sess. Marks'!$AK$2,'Complete Statement (Sess. Marks'!AK99,IF($K$2='Complete Statement (Sess. Marks'!$AV$2,'Complete Statement (Sess. Marks'!AV99,IF($K$2='Complete Statement (Sess. Marks'!$BG$2,'Complete Statement (Sess. Marks'!BG99,IF($K$2='Complete Statement (Sess. Marks'!$BR$2,'Complete Statement (Sess. Marks'!BR99,IF($K$2='Complete Statement (Sess. Marks'!$CC$2,'Complete Statement (Sess. Marks'!CC99,"")))))))</f>
        <v>0</v>
      </c>
      <c r="L99" s="97">
        <f>IF($K$2='Complete Statement (Sess. Marks'!$O$2,'Complete Statement (Sess. Marks'!P99,IF($K$2='Complete Statement (Sess. Marks'!$Z$2,'Complete Statement (Sess. Marks'!AA99,IF($K$2='Complete Statement (Sess. Marks'!$AK$2,'Complete Statement (Sess. Marks'!AL99,IF($K$2='Complete Statement (Sess. Marks'!$AV$2,'Complete Statement (Sess. Marks'!AW99,IF($K$2='Complete Statement (Sess. Marks'!$BG$2,'Complete Statement (Sess. Marks'!BH99,IF($K$2='Complete Statement (Sess. Marks'!$BR$2,'Complete Statement (Sess. Marks'!BS99,IF($K$2='Complete Statement (Sess. Marks'!$CC$2,'Complete Statement (Sess. Marks'!CD99,"")))))))</f>
        <v>0</v>
      </c>
      <c r="M99" s="97">
        <f>IF($K$2='Complete Statement (Sess. Marks'!$O$2,'Complete Statement (Sess. Marks'!Q99,IF($K$2='Complete Statement (Sess. Marks'!$Z$2,'Complete Statement (Sess. Marks'!AB99,IF($K$2='Complete Statement (Sess. Marks'!$AK$2,'Complete Statement (Sess. Marks'!AM99,IF($K$2='Complete Statement (Sess. Marks'!$AV$2,'Complete Statement (Sess. Marks'!AX99,IF($K$2='Complete Statement (Sess. Marks'!$BG$2,'Complete Statement (Sess. Marks'!BI99,IF($K$2='Complete Statement (Sess. Marks'!$BR$2,'Complete Statement (Sess. Marks'!BT99,IF($K$2='Complete Statement (Sess. Marks'!$CC$2,'Complete Statement (Sess. Marks'!CE99,"")))))))</f>
        <v>0</v>
      </c>
      <c r="N99" s="97">
        <f>IF($K$2='Complete Statement (Sess. Marks'!$O$2,'Complete Statement (Sess. Marks'!R99,IF($K$2='Complete Statement (Sess. Marks'!$Z$2,'Complete Statement (Sess. Marks'!AC99,IF($K$2='Complete Statement (Sess. Marks'!$AK$2,'Complete Statement (Sess. Marks'!AN99,IF($K$2='Complete Statement (Sess. Marks'!$AV$2,'Complete Statement (Sess. Marks'!AY99,IF($K$2='Complete Statement (Sess. Marks'!$BG$2,'Complete Statement (Sess. Marks'!BJ99,IF($K$2='Complete Statement (Sess. Marks'!$BR$2,'Complete Statement (Sess. Marks'!BU99,IF($K$2='Complete Statement (Sess. Marks'!$CC$2,'Complete Statement (Sess. Marks'!CF99,"")))))))</f>
        <v>0</v>
      </c>
      <c r="O99" s="97">
        <f>IF($K$2='Complete Statement (Sess. Marks'!$O$2,'Complete Statement (Sess. Marks'!S99,IF($K$2='Complete Statement (Sess. Marks'!$Z$2,'Complete Statement (Sess. Marks'!AD99,IF($K$2='Complete Statement (Sess. Marks'!$AK$2,'Complete Statement (Sess. Marks'!AO99,IF($K$2='Complete Statement (Sess. Marks'!$AV$2,'Complete Statement (Sess. Marks'!AZ99,IF($K$2='Complete Statement (Sess. Marks'!$BG$2,'Complete Statement (Sess. Marks'!BK99,IF($K$2='Complete Statement (Sess. Marks'!$BR$2,'Complete Statement (Sess. Marks'!BV99,IF($K$2='Complete Statement (Sess. Marks'!$CC$2,'Complete Statement (Sess. Marks'!CG99,"")))))))</f>
        <v>0</v>
      </c>
      <c r="P99" s="97">
        <f>IF($K$2='Complete Statement (Sess. Marks'!$O$2,'Complete Statement (Sess. Marks'!T99,IF($K$2='Complete Statement (Sess. Marks'!$Z$2,'Complete Statement (Sess. Marks'!AE99,IF($K$2='Complete Statement (Sess. Marks'!$AK$2,'Complete Statement (Sess. Marks'!AP99,IF($K$2='Complete Statement (Sess. Marks'!$AV$2,'Complete Statement (Sess. Marks'!BA99,IF($K$2='Complete Statement (Sess. Marks'!$BG$2,'Complete Statement (Sess. Marks'!BL99,IF($K$2='Complete Statement (Sess. Marks'!$BR$2,'Complete Statement (Sess. Marks'!BW99,IF($K$2='Complete Statement (Sess. Marks'!$CC$2,'Complete Statement (Sess. Marks'!CH99,"")))))))</f>
        <v>0</v>
      </c>
      <c r="Q99" s="97">
        <f>IF($K$2='Complete Statement (Sess. Marks'!$O$2,'Complete Statement (Sess. Marks'!U99,IF($K$2='Complete Statement (Sess. Marks'!$Z$2,'Complete Statement (Sess. Marks'!AF99,IF($K$2='Complete Statement (Sess. Marks'!$AK$2,'Complete Statement (Sess. Marks'!AQ99,IF($K$2='Complete Statement (Sess. Marks'!$AV$2,'Complete Statement (Sess. Marks'!BB99,IF($K$2='Complete Statement (Sess. Marks'!$BG$2,'Complete Statement (Sess. Marks'!BM99,IF($K$2='Complete Statement (Sess. Marks'!$BR$2,'Complete Statement (Sess. Marks'!BX99,IF($K$2='Complete Statement (Sess. Marks'!$CC$2,'Complete Statement (Sess. Marks'!CI99,"")))))))</f>
        <v>0</v>
      </c>
      <c r="R99" s="97">
        <f>IF($K$2='Complete Statement (Sess. Marks'!$O$2,'Complete Statement (Sess. Marks'!V99,IF($K$2='Complete Statement (Sess. Marks'!$Z$2,'Complete Statement (Sess. Marks'!AG99,IF($K$2='Complete Statement (Sess. Marks'!$AK$2,'Complete Statement (Sess. Marks'!AR99,IF($K$2='Complete Statement (Sess. Marks'!$AV$2,'Complete Statement (Sess. Marks'!BC99,IF($K$2='Complete Statement (Sess. Marks'!$BG$2,'Complete Statement (Sess. Marks'!BN99,IF($K$2='Complete Statement (Sess. Marks'!$BR$2,'Complete Statement (Sess. Marks'!BY99,IF($K$2='Complete Statement (Sess. Marks'!$CC$2,'Complete Statement (Sess. Marks'!CJ99,"")))))))</f>
        <v>0</v>
      </c>
      <c r="S99" s="97">
        <f>IF($K$2='Complete Statement (Sess. Marks'!$O$2,'Complete Statement (Sess. Marks'!W99,IF($K$2='Complete Statement (Sess. Marks'!$Z$2,'Complete Statement (Sess. Marks'!AH99,IF($K$2='Complete Statement (Sess. Marks'!$AK$2,'Complete Statement (Sess. Marks'!AS99,IF($K$2='Complete Statement (Sess. Marks'!$AV$2,'Complete Statement (Sess. Marks'!BD99,IF($K$2='Complete Statement (Sess. Marks'!$BG$2,'Complete Statement (Sess. Marks'!BO99,IF($K$2='Complete Statement (Sess. Marks'!$BR$2,'Complete Statement (Sess. Marks'!BZ99,IF($K$2='Complete Statement (Sess. Marks'!$CC$2,'Complete Statement (Sess. Marks'!CK99,"")))))))</f>
        <v>0</v>
      </c>
      <c r="T99" s="97">
        <f>IF($K$2='Complete Statement (Sess. Marks'!$O$2,'Complete Statement (Sess. Marks'!X99,IF($K$2='Complete Statement (Sess. Marks'!$Z$2,'Complete Statement (Sess. Marks'!AI99,IF($K$2='Complete Statement (Sess. Marks'!$AK$2,'Complete Statement (Sess. Marks'!AT99,IF($K$2='Complete Statement (Sess. Marks'!$AV$2,'Complete Statement (Sess. Marks'!BE99,IF($K$2='Complete Statement (Sess. Marks'!$BG$2,'Complete Statement (Sess. Marks'!BP99,IF($K$2='Complete Statement (Sess. Marks'!$BR$2,'Complete Statement (Sess. Marks'!CA99,IF($K$2='Complete Statement (Sess. Marks'!$CC$2,'Complete Statement (Sess. Marks'!CL99,"")))))))</f>
        <v>0</v>
      </c>
      <c r="U99" s="99">
        <f>IF($K$2='Complete Statement (Sess. Marks'!$O$2,'Complete Statement (Sess. Marks'!Y99,IF($K$2='Complete Statement (Sess. Marks'!$Z$2,'Complete Statement (Sess. Marks'!AJ99,IF($K$2='Complete Statement (Sess. Marks'!$AK$2,'Complete Statement (Sess. Marks'!AU99,IF($K$2='Complete Statement (Sess. Marks'!$AV$2,'Complete Statement (Sess. Marks'!BF99,IF($K$2='Complete Statement (Sess. Marks'!$BG$2,'Complete Statement (Sess. Marks'!BQ99,IF($K$2='Complete Statement (Sess. Marks'!$BR$2,'Complete Statement (Sess. Marks'!CB99,IF($K$2='Complete Statement (Sess. Marks'!$CC$2,'Complete Statement (Sess. Marks'!CM99,"")))))))</f>
        <v>0</v>
      </c>
      <c r="V99" s="662"/>
      <c r="W99" s="163">
        <f>'Complete Statement (Sess. Marks'!DW99</f>
        <v>0</v>
      </c>
      <c r="X99" s="376">
        <f>'Complete Statement (Sess. Marks'!EA99</f>
        <v>0</v>
      </c>
      <c r="Y99" s="156">
        <f>'Complete Statement (Sess. Marks'!EE99</f>
        <v>0</v>
      </c>
      <c r="Z99" s="376">
        <f>'Complete Statement (Sess. Marks'!EI99</f>
        <v>0</v>
      </c>
      <c r="AA99" s="156">
        <f>'Complete Statement (Sess. Marks'!EM99</f>
        <v>0</v>
      </c>
      <c r="AB99" s="378">
        <f>'Complete Statement (Sess. Marks'!EQ99</f>
        <v>0</v>
      </c>
      <c r="AC99" s="372">
        <f>'Complete Statement (Sess. Marks'!EU99</f>
        <v>0</v>
      </c>
      <c r="AD99" s="155">
        <f>'Complete Statement (Sess. Marks'!EV99</f>
        <v>0</v>
      </c>
      <c r="AE99" s="58" t="str">
        <f>'Complete Statement (Sess. Marks'!EW99</f>
        <v>D</v>
      </c>
      <c r="AF99" s="384">
        <f>'Complete Statement (Sess. Marks'!EX99</f>
        <v>0</v>
      </c>
      <c r="AG99" s="385" t="str">
        <f>'Complete Statement (Sess. Marks'!EY99</f>
        <v>E</v>
      </c>
      <c r="AH99" s="57">
        <f>'Complete Statement (Sess. Marks'!EZ99</f>
        <v>0</v>
      </c>
      <c r="AI99" s="157" t="str">
        <f>'Complete Statement (Sess. Marks'!FA99</f>
        <v>E</v>
      </c>
      <c r="AJ99" s="384">
        <f>'Complete Statement (Sess. Marks'!FB99</f>
        <v>0</v>
      </c>
      <c r="AK99" s="389" t="str">
        <f>'Complete Statement (Sess. Marks'!FC99</f>
        <v>E</v>
      </c>
      <c r="AL99" s="57">
        <f>'Complete Statement (Sess. Marks'!FD99</f>
        <v>0</v>
      </c>
      <c r="AM99" s="157" t="str">
        <f>'Complete Statement (Sess. Marks'!FE99</f>
        <v>E</v>
      </c>
      <c r="AN99" s="728"/>
    </row>
    <row r="100" spans="1:40" s="24" customFormat="1" ht="17.25" customHeight="1">
      <c r="A100" s="729"/>
      <c r="B100" s="111">
        <f t="shared" si="1"/>
        <v>0</v>
      </c>
      <c r="C100" s="21">
        <f>'Marks Entry'!D102</f>
        <v>0</v>
      </c>
      <c r="D100" s="21">
        <f>'Marks Entry'!E102</f>
        <v>0</v>
      </c>
      <c r="E100" s="132" t="str">
        <f>'Marks Entry'!F102</f>
        <v/>
      </c>
      <c r="F100" s="21">
        <f>'Marks Entry'!G102</f>
        <v>0</v>
      </c>
      <c r="G100" s="21">
        <f>'Marks Entry'!H102</f>
        <v>0</v>
      </c>
      <c r="H100" s="21">
        <f>'Marks Entry'!I102</f>
        <v>0</v>
      </c>
      <c r="I100" s="21">
        <f>'Marks Entry'!J102</f>
        <v>0</v>
      </c>
      <c r="J100" s="113">
        <f>'Marks Entry'!K102</f>
        <v>0</v>
      </c>
      <c r="K100" s="98">
        <f>IF($K$2='Complete Statement (Sess. Marks'!$O$2,'Complete Statement (Sess. Marks'!O100,IF($K$2='Complete Statement (Sess. Marks'!$Z$2,'Complete Statement (Sess. Marks'!Z100,IF($K$2='Complete Statement (Sess. Marks'!$AK$2,'Complete Statement (Sess. Marks'!AK100,IF($K$2='Complete Statement (Sess. Marks'!$AV$2,'Complete Statement (Sess. Marks'!AV100,IF($K$2='Complete Statement (Sess. Marks'!$BG$2,'Complete Statement (Sess. Marks'!BG100,IF($K$2='Complete Statement (Sess. Marks'!$BR$2,'Complete Statement (Sess. Marks'!BR100,IF($K$2='Complete Statement (Sess. Marks'!$CC$2,'Complete Statement (Sess. Marks'!CC100,"")))))))</f>
        <v>0</v>
      </c>
      <c r="L100" s="97">
        <f>IF($K$2='Complete Statement (Sess. Marks'!$O$2,'Complete Statement (Sess. Marks'!P100,IF($K$2='Complete Statement (Sess. Marks'!$Z$2,'Complete Statement (Sess. Marks'!AA100,IF($K$2='Complete Statement (Sess. Marks'!$AK$2,'Complete Statement (Sess. Marks'!AL100,IF($K$2='Complete Statement (Sess. Marks'!$AV$2,'Complete Statement (Sess. Marks'!AW100,IF($K$2='Complete Statement (Sess. Marks'!$BG$2,'Complete Statement (Sess. Marks'!BH100,IF($K$2='Complete Statement (Sess. Marks'!$BR$2,'Complete Statement (Sess. Marks'!BS100,IF($K$2='Complete Statement (Sess. Marks'!$CC$2,'Complete Statement (Sess. Marks'!CD100,"")))))))</f>
        <v>0</v>
      </c>
      <c r="M100" s="97">
        <f>IF($K$2='Complete Statement (Sess. Marks'!$O$2,'Complete Statement (Sess. Marks'!Q100,IF($K$2='Complete Statement (Sess. Marks'!$Z$2,'Complete Statement (Sess. Marks'!AB100,IF($K$2='Complete Statement (Sess. Marks'!$AK$2,'Complete Statement (Sess. Marks'!AM100,IF($K$2='Complete Statement (Sess. Marks'!$AV$2,'Complete Statement (Sess. Marks'!AX100,IF($K$2='Complete Statement (Sess. Marks'!$BG$2,'Complete Statement (Sess. Marks'!BI100,IF($K$2='Complete Statement (Sess. Marks'!$BR$2,'Complete Statement (Sess. Marks'!BT100,IF($K$2='Complete Statement (Sess. Marks'!$CC$2,'Complete Statement (Sess. Marks'!CE100,"")))))))</f>
        <v>0</v>
      </c>
      <c r="N100" s="97">
        <f>IF($K$2='Complete Statement (Sess. Marks'!$O$2,'Complete Statement (Sess. Marks'!R100,IF($K$2='Complete Statement (Sess. Marks'!$Z$2,'Complete Statement (Sess. Marks'!AC100,IF($K$2='Complete Statement (Sess. Marks'!$AK$2,'Complete Statement (Sess. Marks'!AN100,IF($K$2='Complete Statement (Sess. Marks'!$AV$2,'Complete Statement (Sess. Marks'!AY100,IF($K$2='Complete Statement (Sess. Marks'!$BG$2,'Complete Statement (Sess. Marks'!BJ100,IF($K$2='Complete Statement (Sess. Marks'!$BR$2,'Complete Statement (Sess. Marks'!BU100,IF($K$2='Complete Statement (Sess. Marks'!$CC$2,'Complete Statement (Sess. Marks'!CF100,"")))))))</f>
        <v>0</v>
      </c>
      <c r="O100" s="97">
        <f>IF($K$2='Complete Statement (Sess. Marks'!$O$2,'Complete Statement (Sess. Marks'!S100,IF($K$2='Complete Statement (Sess. Marks'!$Z$2,'Complete Statement (Sess. Marks'!AD100,IF($K$2='Complete Statement (Sess. Marks'!$AK$2,'Complete Statement (Sess. Marks'!AO100,IF($K$2='Complete Statement (Sess. Marks'!$AV$2,'Complete Statement (Sess. Marks'!AZ100,IF($K$2='Complete Statement (Sess. Marks'!$BG$2,'Complete Statement (Sess. Marks'!BK100,IF($K$2='Complete Statement (Sess. Marks'!$BR$2,'Complete Statement (Sess. Marks'!BV100,IF($K$2='Complete Statement (Sess. Marks'!$CC$2,'Complete Statement (Sess. Marks'!CG100,"")))))))</f>
        <v>0</v>
      </c>
      <c r="P100" s="97">
        <f>IF($K$2='Complete Statement (Sess. Marks'!$O$2,'Complete Statement (Sess. Marks'!T100,IF($K$2='Complete Statement (Sess. Marks'!$Z$2,'Complete Statement (Sess. Marks'!AE100,IF($K$2='Complete Statement (Sess. Marks'!$AK$2,'Complete Statement (Sess. Marks'!AP100,IF($K$2='Complete Statement (Sess. Marks'!$AV$2,'Complete Statement (Sess. Marks'!BA100,IF($K$2='Complete Statement (Sess. Marks'!$BG$2,'Complete Statement (Sess. Marks'!BL100,IF($K$2='Complete Statement (Sess. Marks'!$BR$2,'Complete Statement (Sess. Marks'!BW100,IF($K$2='Complete Statement (Sess. Marks'!$CC$2,'Complete Statement (Sess. Marks'!CH100,"")))))))</f>
        <v>0</v>
      </c>
      <c r="Q100" s="97">
        <f>IF($K$2='Complete Statement (Sess. Marks'!$O$2,'Complete Statement (Sess. Marks'!U100,IF($K$2='Complete Statement (Sess. Marks'!$Z$2,'Complete Statement (Sess. Marks'!AF100,IF($K$2='Complete Statement (Sess. Marks'!$AK$2,'Complete Statement (Sess. Marks'!AQ100,IF($K$2='Complete Statement (Sess. Marks'!$AV$2,'Complete Statement (Sess. Marks'!BB100,IF($K$2='Complete Statement (Sess. Marks'!$BG$2,'Complete Statement (Sess. Marks'!BM100,IF($K$2='Complete Statement (Sess. Marks'!$BR$2,'Complete Statement (Sess. Marks'!BX100,IF($K$2='Complete Statement (Sess. Marks'!$CC$2,'Complete Statement (Sess. Marks'!CI100,"")))))))</f>
        <v>0</v>
      </c>
      <c r="R100" s="97">
        <f>IF($K$2='Complete Statement (Sess. Marks'!$O$2,'Complete Statement (Sess. Marks'!V100,IF($K$2='Complete Statement (Sess. Marks'!$Z$2,'Complete Statement (Sess. Marks'!AG100,IF($K$2='Complete Statement (Sess. Marks'!$AK$2,'Complete Statement (Sess. Marks'!AR100,IF($K$2='Complete Statement (Sess. Marks'!$AV$2,'Complete Statement (Sess. Marks'!BC100,IF($K$2='Complete Statement (Sess. Marks'!$BG$2,'Complete Statement (Sess. Marks'!BN100,IF($K$2='Complete Statement (Sess. Marks'!$BR$2,'Complete Statement (Sess. Marks'!BY100,IF($K$2='Complete Statement (Sess. Marks'!$CC$2,'Complete Statement (Sess. Marks'!CJ100,"")))))))</f>
        <v>0</v>
      </c>
      <c r="S100" s="97">
        <f>IF($K$2='Complete Statement (Sess. Marks'!$O$2,'Complete Statement (Sess. Marks'!W100,IF($K$2='Complete Statement (Sess. Marks'!$Z$2,'Complete Statement (Sess. Marks'!AH100,IF($K$2='Complete Statement (Sess. Marks'!$AK$2,'Complete Statement (Sess. Marks'!AS100,IF($K$2='Complete Statement (Sess. Marks'!$AV$2,'Complete Statement (Sess. Marks'!BD100,IF($K$2='Complete Statement (Sess. Marks'!$BG$2,'Complete Statement (Sess. Marks'!BO100,IF($K$2='Complete Statement (Sess. Marks'!$BR$2,'Complete Statement (Sess. Marks'!BZ100,IF($K$2='Complete Statement (Sess. Marks'!$CC$2,'Complete Statement (Sess. Marks'!CK100,"")))))))</f>
        <v>0</v>
      </c>
      <c r="T100" s="97">
        <f>IF($K$2='Complete Statement (Sess. Marks'!$O$2,'Complete Statement (Sess. Marks'!X100,IF($K$2='Complete Statement (Sess. Marks'!$Z$2,'Complete Statement (Sess. Marks'!AI100,IF($K$2='Complete Statement (Sess. Marks'!$AK$2,'Complete Statement (Sess. Marks'!AT100,IF($K$2='Complete Statement (Sess. Marks'!$AV$2,'Complete Statement (Sess. Marks'!BE100,IF($K$2='Complete Statement (Sess. Marks'!$BG$2,'Complete Statement (Sess. Marks'!BP100,IF($K$2='Complete Statement (Sess. Marks'!$BR$2,'Complete Statement (Sess. Marks'!CA100,IF($K$2='Complete Statement (Sess. Marks'!$CC$2,'Complete Statement (Sess. Marks'!CL100,"")))))))</f>
        <v>0</v>
      </c>
      <c r="U100" s="99">
        <f>IF($K$2='Complete Statement (Sess. Marks'!$O$2,'Complete Statement (Sess. Marks'!Y100,IF($K$2='Complete Statement (Sess. Marks'!$Z$2,'Complete Statement (Sess. Marks'!AJ100,IF($K$2='Complete Statement (Sess. Marks'!$AK$2,'Complete Statement (Sess. Marks'!AU100,IF($K$2='Complete Statement (Sess. Marks'!$AV$2,'Complete Statement (Sess. Marks'!BF100,IF($K$2='Complete Statement (Sess. Marks'!$BG$2,'Complete Statement (Sess. Marks'!BQ100,IF($K$2='Complete Statement (Sess. Marks'!$BR$2,'Complete Statement (Sess. Marks'!CB100,IF($K$2='Complete Statement (Sess. Marks'!$CC$2,'Complete Statement (Sess. Marks'!CM100,"")))))))</f>
        <v>0</v>
      </c>
      <c r="V100" s="662"/>
      <c r="W100" s="163">
        <f>'Complete Statement (Sess. Marks'!DW100</f>
        <v>0</v>
      </c>
      <c r="X100" s="376">
        <f>'Complete Statement (Sess. Marks'!EA100</f>
        <v>0</v>
      </c>
      <c r="Y100" s="156">
        <f>'Complete Statement (Sess. Marks'!EE100</f>
        <v>0</v>
      </c>
      <c r="Z100" s="376">
        <f>'Complete Statement (Sess. Marks'!EI100</f>
        <v>0</v>
      </c>
      <c r="AA100" s="156">
        <f>'Complete Statement (Sess. Marks'!EM100</f>
        <v>0</v>
      </c>
      <c r="AB100" s="378">
        <f>'Complete Statement (Sess. Marks'!EQ100</f>
        <v>0</v>
      </c>
      <c r="AC100" s="372">
        <f>'Complete Statement (Sess. Marks'!EU100</f>
        <v>0</v>
      </c>
      <c r="AD100" s="155">
        <f>'Complete Statement (Sess. Marks'!EV100</f>
        <v>0</v>
      </c>
      <c r="AE100" s="58" t="str">
        <f>'Complete Statement (Sess. Marks'!EW100</f>
        <v>D</v>
      </c>
      <c r="AF100" s="384">
        <f>'Complete Statement (Sess. Marks'!EX100</f>
        <v>0</v>
      </c>
      <c r="AG100" s="385" t="str">
        <f>'Complete Statement (Sess. Marks'!EY100</f>
        <v>E</v>
      </c>
      <c r="AH100" s="57">
        <f>'Complete Statement (Sess. Marks'!EZ100</f>
        <v>0</v>
      </c>
      <c r="AI100" s="157" t="str">
        <f>'Complete Statement (Sess. Marks'!FA100</f>
        <v>E</v>
      </c>
      <c r="AJ100" s="384">
        <f>'Complete Statement (Sess. Marks'!FB100</f>
        <v>0</v>
      </c>
      <c r="AK100" s="389" t="str">
        <f>'Complete Statement (Sess. Marks'!FC100</f>
        <v>E</v>
      </c>
      <c r="AL100" s="57">
        <f>'Complete Statement (Sess. Marks'!FD100</f>
        <v>0</v>
      </c>
      <c r="AM100" s="157" t="str">
        <f>'Complete Statement (Sess. Marks'!FE100</f>
        <v>E</v>
      </c>
      <c r="AN100" s="728"/>
    </row>
    <row r="101" spans="1:40" s="24" customFormat="1" ht="17.25" customHeight="1">
      <c r="A101" s="729"/>
      <c r="B101" s="111">
        <f t="shared" si="1"/>
        <v>0</v>
      </c>
      <c r="C101" s="21">
        <f>'Marks Entry'!D103</f>
        <v>0</v>
      </c>
      <c r="D101" s="21">
        <f>'Marks Entry'!E103</f>
        <v>0</v>
      </c>
      <c r="E101" s="132" t="str">
        <f>'Marks Entry'!F103</f>
        <v/>
      </c>
      <c r="F101" s="21">
        <f>'Marks Entry'!G103</f>
        <v>0</v>
      </c>
      <c r="G101" s="21">
        <f>'Marks Entry'!H103</f>
        <v>0</v>
      </c>
      <c r="H101" s="21">
        <f>'Marks Entry'!I103</f>
        <v>0</v>
      </c>
      <c r="I101" s="21">
        <f>'Marks Entry'!J103</f>
        <v>0</v>
      </c>
      <c r="J101" s="113">
        <f>'Marks Entry'!K103</f>
        <v>0</v>
      </c>
      <c r="K101" s="98">
        <f>IF($K$2='Complete Statement (Sess. Marks'!$O$2,'Complete Statement (Sess. Marks'!O101,IF($K$2='Complete Statement (Sess. Marks'!$Z$2,'Complete Statement (Sess. Marks'!Z101,IF($K$2='Complete Statement (Sess. Marks'!$AK$2,'Complete Statement (Sess. Marks'!AK101,IF($K$2='Complete Statement (Sess. Marks'!$AV$2,'Complete Statement (Sess. Marks'!AV101,IF($K$2='Complete Statement (Sess. Marks'!$BG$2,'Complete Statement (Sess. Marks'!BG101,IF($K$2='Complete Statement (Sess. Marks'!$BR$2,'Complete Statement (Sess. Marks'!BR101,IF($K$2='Complete Statement (Sess. Marks'!$CC$2,'Complete Statement (Sess. Marks'!CC101,"")))))))</f>
        <v>0</v>
      </c>
      <c r="L101" s="97">
        <f>IF($K$2='Complete Statement (Sess. Marks'!$O$2,'Complete Statement (Sess. Marks'!P101,IF($K$2='Complete Statement (Sess. Marks'!$Z$2,'Complete Statement (Sess. Marks'!AA101,IF($K$2='Complete Statement (Sess. Marks'!$AK$2,'Complete Statement (Sess. Marks'!AL101,IF($K$2='Complete Statement (Sess. Marks'!$AV$2,'Complete Statement (Sess. Marks'!AW101,IF($K$2='Complete Statement (Sess. Marks'!$BG$2,'Complete Statement (Sess. Marks'!BH101,IF($K$2='Complete Statement (Sess. Marks'!$BR$2,'Complete Statement (Sess. Marks'!BS101,IF($K$2='Complete Statement (Sess. Marks'!$CC$2,'Complete Statement (Sess. Marks'!CD101,"")))))))</f>
        <v>0</v>
      </c>
      <c r="M101" s="97">
        <f>IF($K$2='Complete Statement (Sess. Marks'!$O$2,'Complete Statement (Sess. Marks'!Q101,IF($K$2='Complete Statement (Sess. Marks'!$Z$2,'Complete Statement (Sess. Marks'!AB101,IF($K$2='Complete Statement (Sess. Marks'!$AK$2,'Complete Statement (Sess. Marks'!AM101,IF($K$2='Complete Statement (Sess. Marks'!$AV$2,'Complete Statement (Sess. Marks'!AX101,IF($K$2='Complete Statement (Sess. Marks'!$BG$2,'Complete Statement (Sess. Marks'!BI101,IF($K$2='Complete Statement (Sess. Marks'!$BR$2,'Complete Statement (Sess. Marks'!BT101,IF($K$2='Complete Statement (Sess. Marks'!$CC$2,'Complete Statement (Sess. Marks'!CE101,"")))))))</f>
        <v>0</v>
      </c>
      <c r="N101" s="97">
        <f>IF($K$2='Complete Statement (Sess. Marks'!$O$2,'Complete Statement (Sess. Marks'!R101,IF($K$2='Complete Statement (Sess. Marks'!$Z$2,'Complete Statement (Sess. Marks'!AC101,IF($K$2='Complete Statement (Sess. Marks'!$AK$2,'Complete Statement (Sess. Marks'!AN101,IF($K$2='Complete Statement (Sess. Marks'!$AV$2,'Complete Statement (Sess. Marks'!AY101,IF($K$2='Complete Statement (Sess. Marks'!$BG$2,'Complete Statement (Sess. Marks'!BJ101,IF($K$2='Complete Statement (Sess. Marks'!$BR$2,'Complete Statement (Sess. Marks'!BU101,IF($K$2='Complete Statement (Sess. Marks'!$CC$2,'Complete Statement (Sess. Marks'!CF101,"")))))))</f>
        <v>0</v>
      </c>
      <c r="O101" s="97">
        <f>IF($K$2='Complete Statement (Sess. Marks'!$O$2,'Complete Statement (Sess. Marks'!S101,IF($K$2='Complete Statement (Sess. Marks'!$Z$2,'Complete Statement (Sess. Marks'!AD101,IF($K$2='Complete Statement (Sess. Marks'!$AK$2,'Complete Statement (Sess. Marks'!AO101,IF($K$2='Complete Statement (Sess. Marks'!$AV$2,'Complete Statement (Sess. Marks'!AZ101,IF($K$2='Complete Statement (Sess. Marks'!$BG$2,'Complete Statement (Sess. Marks'!BK101,IF($K$2='Complete Statement (Sess. Marks'!$BR$2,'Complete Statement (Sess. Marks'!BV101,IF($K$2='Complete Statement (Sess. Marks'!$CC$2,'Complete Statement (Sess. Marks'!CG101,"")))))))</f>
        <v>0</v>
      </c>
      <c r="P101" s="97">
        <f>IF($K$2='Complete Statement (Sess. Marks'!$O$2,'Complete Statement (Sess. Marks'!T101,IF($K$2='Complete Statement (Sess. Marks'!$Z$2,'Complete Statement (Sess. Marks'!AE101,IF($K$2='Complete Statement (Sess. Marks'!$AK$2,'Complete Statement (Sess. Marks'!AP101,IF($K$2='Complete Statement (Sess. Marks'!$AV$2,'Complete Statement (Sess. Marks'!BA101,IF($K$2='Complete Statement (Sess. Marks'!$BG$2,'Complete Statement (Sess. Marks'!BL101,IF($K$2='Complete Statement (Sess. Marks'!$BR$2,'Complete Statement (Sess. Marks'!BW101,IF($K$2='Complete Statement (Sess. Marks'!$CC$2,'Complete Statement (Sess. Marks'!CH101,"")))))))</f>
        <v>0</v>
      </c>
      <c r="Q101" s="97">
        <f>IF($K$2='Complete Statement (Sess. Marks'!$O$2,'Complete Statement (Sess. Marks'!U101,IF($K$2='Complete Statement (Sess. Marks'!$Z$2,'Complete Statement (Sess. Marks'!AF101,IF($K$2='Complete Statement (Sess. Marks'!$AK$2,'Complete Statement (Sess. Marks'!AQ101,IF($K$2='Complete Statement (Sess. Marks'!$AV$2,'Complete Statement (Sess. Marks'!BB101,IF($K$2='Complete Statement (Sess. Marks'!$BG$2,'Complete Statement (Sess. Marks'!BM101,IF($K$2='Complete Statement (Sess. Marks'!$BR$2,'Complete Statement (Sess. Marks'!BX101,IF($K$2='Complete Statement (Sess. Marks'!$CC$2,'Complete Statement (Sess. Marks'!CI101,"")))))))</f>
        <v>0</v>
      </c>
      <c r="R101" s="97">
        <f>IF($K$2='Complete Statement (Sess. Marks'!$O$2,'Complete Statement (Sess. Marks'!V101,IF($K$2='Complete Statement (Sess. Marks'!$Z$2,'Complete Statement (Sess. Marks'!AG101,IF($K$2='Complete Statement (Sess. Marks'!$AK$2,'Complete Statement (Sess. Marks'!AR101,IF($K$2='Complete Statement (Sess. Marks'!$AV$2,'Complete Statement (Sess. Marks'!BC101,IF($K$2='Complete Statement (Sess. Marks'!$BG$2,'Complete Statement (Sess. Marks'!BN101,IF($K$2='Complete Statement (Sess. Marks'!$BR$2,'Complete Statement (Sess. Marks'!BY101,IF($K$2='Complete Statement (Sess. Marks'!$CC$2,'Complete Statement (Sess. Marks'!CJ101,"")))))))</f>
        <v>0</v>
      </c>
      <c r="S101" s="97">
        <f>IF($K$2='Complete Statement (Sess. Marks'!$O$2,'Complete Statement (Sess. Marks'!W101,IF($K$2='Complete Statement (Sess. Marks'!$Z$2,'Complete Statement (Sess. Marks'!AH101,IF($K$2='Complete Statement (Sess. Marks'!$AK$2,'Complete Statement (Sess. Marks'!AS101,IF($K$2='Complete Statement (Sess. Marks'!$AV$2,'Complete Statement (Sess. Marks'!BD101,IF($K$2='Complete Statement (Sess. Marks'!$BG$2,'Complete Statement (Sess. Marks'!BO101,IF($K$2='Complete Statement (Sess. Marks'!$BR$2,'Complete Statement (Sess. Marks'!BZ101,IF($K$2='Complete Statement (Sess. Marks'!$CC$2,'Complete Statement (Sess. Marks'!CK101,"")))))))</f>
        <v>0</v>
      </c>
      <c r="T101" s="97">
        <f>IF($K$2='Complete Statement (Sess. Marks'!$O$2,'Complete Statement (Sess. Marks'!X101,IF($K$2='Complete Statement (Sess. Marks'!$Z$2,'Complete Statement (Sess. Marks'!AI101,IF($K$2='Complete Statement (Sess. Marks'!$AK$2,'Complete Statement (Sess. Marks'!AT101,IF($K$2='Complete Statement (Sess. Marks'!$AV$2,'Complete Statement (Sess. Marks'!BE101,IF($K$2='Complete Statement (Sess. Marks'!$BG$2,'Complete Statement (Sess. Marks'!BP101,IF($K$2='Complete Statement (Sess. Marks'!$BR$2,'Complete Statement (Sess. Marks'!CA101,IF($K$2='Complete Statement (Sess. Marks'!$CC$2,'Complete Statement (Sess. Marks'!CL101,"")))))))</f>
        <v>0</v>
      </c>
      <c r="U101" s="99">
        <f>IF($K$2='Complete Statement (Sess. Marks'!$O$2,'Complete Statement (Sess. Marks'!Y101,IF($K$2='Complete Statement (Sess. Marks'!$Z$2,'Complete Statement (Sess. Marks'!AJ101,IF($K$2='Complete Statement (Sess. Marks'!$AK$2,'Complete Statement (Sess. Marks'!AU101,IF($K$2='Complete Statement (Sess. Marks'!$AV$2,'Complete Statement (Sess. Marks'!BF101,IF($K$2='Complete Statement (Sess. Marks'!$BG$2,'Complete Statement (Sess. Marks'!BQ101,IF($K$2='Complete Statement (Sess. Marks'!$BR$2,'Complete Statement (Sess. Marks'!CB101,IF($K$2='Complete Statement (Sess. Marks'!$CC$2,'Complete Statement (Sess. Marks'!CM101,"")))))))</f>
        <v>0</v>
      </c>
      <c r="V101" s="662"/>
      <c r="W101" s="163">
        <f>'Complete Statement (Sess. Marks'!DW101</f>
        <v>0</v>
      </c>
      <c r="X101" s="376">
        <f>'Complete Statement (Sess. Marks'!EA101</f>
        <v>0</v>
      </c>
      <c r="Y101" s="156">
        <f>'Complete Statement (Sess. Marks'!EE101</f>
        <v>0</v>
      </c>
      <c r="Z101" s="376">
        <f>'Complete Statement (Sess. Marks'!EI101</f>
        <v>0</v>
      </c>
      <c r="AA101" s="156">
        <f>'Complete Statement (Sess. Marks'!EM101</f>
        <v>0</v>
      </c>
      <c r="AB101" s="378">
        <f>'Complete Statement (Sess. Marks'!EQ101</f>
        <v>0</v>
      </c>
      <c r="AC101" s="372">
        <f>'Complete Statement (Sess. Marks'!EU101</f>
        <v>0</v>
      </c>
      <c r="AD101" s="155">
        <f>'Complete Statement (Sess. Marks'!EV101</f>
        <v>0</v>
      </c>
      <c r="AE101" s="58" t="str">
        <f>'Complete Statement (Sess. Marks'!EW101</f>
        <v>D</v>
      </c>
      <c r="AF101" s="384">
        <f>'Complete Statement (Sess. Marks'!EX101</f>
        <v>0</v>
      </c>
      <c r="AG101" s="385" t="str">
        <f>'Complete Statement (Sess. Marks'!EY101</f>
        <v>E</v>
      </c>
      <c r="AH101" s="57">
        <f>'Complete Statement (Sess. Marks'!EZ101</f>
        <v>0</v>
      </c>
      <c r="AI101" s="157" t="str">
        <f>'Complete Statement (Sess. Marks'!FA101</f>
        <v>E</v>
      </c>
      <c r="AJ101" s="384">
        <f>'Complete Statement (Sess. Marks'!FB101</f>
        <v>0</v>
      </c>
      <c r="AK101" s="389" t="str">
        <f>'Complete Statement (Sess. Marks'!FC101</f>
        <v>E</v>
      </c>
      <c r="AL101" s="57">
        <f>'Complete Statement (Sess. Marks'!FD101</f>
        <v>0</v>
      </c>
      <c r="AM101" s="157" t="str">
        <f>'Complete Statement (Sess. Marks'!FE101</f>
        <v>E</v>
      </c>
      <c r="AN101" s="728"/>
    </row>
    <row r="102" spans="1:40" s="24" customFormat="1" ht="17.25" customHeight="1">
      <c r="A102" s="729"/>
      <c r="B102" s="111">
        <f t="shared" si="1"/>
        <v>0</v>
      </c>
      <c r="C102" s="21">
        <f>'Marks Entry'!D104</f>
        <v>0</v>
      </c>
      <c r="D102" s="21">
        <f>'Marks Entry'!E104</f>
        <v>0</v>
      </c>
      <c r="E102" s="132" t="str">
        <f>'Marks Entry'!F104</f>
        <v/>
      </c>
      <c r="F102" s="21">
        <f>'Marks Entry'!G104</f>
        <v>0</v>
      </c>
      <c r="G102" s="21">
        <f>'Marks Entry'!H104</f>
        <v>0</v>
      </c>
      <c r="H102" s="21">
        <f>'Marks Entry'!I104</f>
        <v>0</v>
      </c>
      <c r="I102" s="21">
        <f>'Marks Entry'!J104</f>
        <v>0</v>
      </c>
      <c r="J102" s="113">
        <f>'Marks Entry'!K104</f>
        <v>0</v>
      </c>
      <c r="K102" s="98">
        <f>IF($K$2='Complete Statement (Sess. Marks'!$O$2,'Complete Statement (Sess. Marks'!O102,IF($K$2='Complete Statement (Sess. Marks'!$Z$2,'Complete Statement (Sess. Marks'!Z102,IF($K$2='Complete Statement (Sess. Marks'!$AK$2,'Complete Statement (Sess. Marks'!AK102,IF($K$2='Complete Statement (Sess. Marks'!$AV$2,'Complete Statement (Sess. Marks'!AV102,IF($K$2='Complete Statement (Sess. Marks'!$BG$2,'Complete Statement (Sess. Marks'!BG102,IF($K$2='Complete Statement (Sess. Marks'!$BR$2,'Complete Statement (Sess. Marks'!BR102,IF($K$2='Complete Statement (Sess. Marks'!$CC$2,'Complete Statement (Sess. Marks'!CC102,"")))))))</f>
        <v>0</v>
      </c>
      <c r="L102" s="97">
        <f>IF($K$2='Complete Statement (Sess. Marks'!$O$2,'Complete Statement (Sess. Marks'!P102,IF($K$2='Complete Statement (Sess. Marks'!$Z$2,'Complete Statement (Sess. Marks'!AA102,IF($K$2='Complete Statement (Sess. Marks'!$AK$2,'Complete Statement (Sess. Marks'!AL102,IF($K$2='Complete Statement (Sess. Marks'!$AV$2,'Complete Statement (Sess. Marks'!AW102,IF($K$2='Complete Statement (Sess. Marks'!$BG$2,'Complete Statement (Sess. Marks'!BH102,IF($K$2='Complete Statement (Sess. Marks'!$BR$2,'Complete Statement (Sess. Marks'!BS102,IF($K$2='Complete Statement (Sess. Marks'!$CC$2,'Complete Statement (Sess. Marks'!CD102,"")))))))</f>
        <v>0</v>
      </c>
      <c r="M102" s="97">
        <f>IF($K$2='Complete Statement (Sess. Marks'!$O$2,'Complete Statement (Sess. Marks'!Q102,IF($K$2='Complete Statement (Sess. Marks'!$Z$2,'Complete Statement (Sess. Marks'!AB102,IF($K$2='Complete Statement (Sess. Marks'!$AK$2,'Complete Statement (Sess. Marks'!AM102,IF($K$2='Complete Statement (Sess. Marks'!$AV$2,'Complete Statement (Sess. Marks'!AX102,IF($K$2='Complete Statement (Sess. Marks'!$BG$2,'Complete Statement (Sess. Marks'!BI102,IF($K$2='Complete Statement (Sess. Marks'!$BR$2,'Complete Statement (Sess. Marks'!BT102,IF($K$2='Complete Statement (Sess. Marks'!$CC$2,'Complete Statement (Sess. Marks'!CE102,"")))))))</f>
        <v>0</v>
      </c>
      <c r="N102" s="97">
        <f>IF($K$2='Complete Statement (Sess. Marks'!$O$2,'Complete Statement (Sess. Marks'!R102,IF($K$2='Complete Statement (Sess. Marks'!$Z$2,'Complete Statement (Sess. Marks'!AC102,IF($K$2='Complete Statement (Sess. Marks'!$AK$2,'Complete Statement (Sess. Marks'!AN102,IF($K$2='Complete Statement (Sess. Marks'!$AV$2,'Complete Statement (Sess. Marks'!AY102,IF($K$2='Complete Statement (Sess. Marks'!$BG$2,'Complete Statement (Sess. Marks'!BJ102,IF($K$2='Complete Statement (Sess. Marks'!$BR$2,'Complete Statement (Sess. Marks'!BU102,IF($K$2='Complete Statement (Sess. Marks'!$CC$2,'Complete Statement (Sess. Marks'!CF102,"")))))))</f>
        <v>0</v>
      </c>
      <c r="O102" s="97">
        <f>IF($K$2='Complete Statement (Sess. Marks'!$O$2,'Complete Statement (Sess. Marks'!S102,IF($K$2='Complete Statement (Sess. Marks'!$Z$2,'Complete Statement (Sess. Marks'!AD102,IF($K$2='Complete Statement (Sess. Marks'!$AK$2,'Complete Statement (Sess. Marks'!AO102,IF($K$2='Complete Statement (Sess. Marks'!$AV$2,'Complete Statement (Sess. Marks'!AZ102,IF($K$2='Complete Statement (Sess. Marks'!$BG$2,'Complete Statement (Sess. Marks'!BK102,IF($K$2='Complete Statement (Sess. Marks'!$BR$2,'Complete Statement (Sess. Marks'!BV102,IF($K$2='Complete Statement (Sess. Marks'!$CC$2,'Complete Statement (Sess. Marks'!CG102,"")))))))</f>
        <v>0</v>
      </c>
      <c r="P102" s="97">
        <f>IF($K$2='Complete Statement (Sess. Marks'!$O$2,'Complete Statement (Sess. Marks'!T102,IF($K$2='Complete Statement (Sess. Marks'!$Z$2,'Complete Statement (Sess. Marks'!AE102,IF($K$2='Complete Statement (Sess. Marks'!$AK$2,'Complete Statement (Sess. Marks'!AP102,IF($K$2='Complete Statement (Sess. Marks'!$AV$2,'Complete Statement (Sess. Marks'!BA102,IF($K$2='Complete Statement (Sess. Marks'!$BG$2,'Complete Statement (Sess. Marks'!BL102,IF($K$2='Complete Statement (Sess. Marks'!$BR$2,'Complete Statement (Sess. Marks'!BW102,IF($K$2='Complete Statement (Sess. Marks'!$CC$2,'Complete Statement (Sess. Marks'!CH102,"")))))))</f>
        <v>0</v>
      </c>
      <c r="Q102" s="97">
        <f>IF($K$2='Complete Statement (Sess. Marks'!$O$2,'Complete Statement (Sess. Marks'!U102,IF($K$2='Complete Statement (Sess. Marks'!$Z$2,'Complete Statement (Sess. Marks'!AF102,IF($K$2='Complete Statement (Sess. Marks'!$AK$2,'Complete Statement (Sess. Marks'!AQ102,IF($K$2='Complete Statement (Sess. Marks'!$AV$2,'Complete Statement (Sess. Marks'!BB102,IF($K$2='Complete Statement (Sess. Marks'!$BG$2,'Complete Statement (Sess. Marks'!BM102,IF($K$2='Complete Statement (Sess. Marks'!$BR$2,'Complete Statement (Sess. Marks'!BX102,IF($K$2='Complete Statement (Sess. Marks'!$CC$2,'Complete Statement (Sess. Marks'!CI102,"")))))))</f>
        <v>0</v>
      </c>
      <c r="R102" s="97">
        <f>IF($K$2='Complete Statement (Sess. Marks'!$O$2,'Complete Statement (Sess. Marks'!V102,IF($K$2='Complete Statement (Sess. Marks'!$Z$2,'Complete Statement (Sess. Marks'!AG102,IF($K$2='Complete Statement (Sess. Marks'!$AK$2,'Complete Statement (Sess. Marks'!AR102,IF($K$2='Complete Statement (Sess. Marks'!$AV$2,'Complete Statement (Sess. Marks'!BC102,IF($K$2='Complete Statement (Sess. Marks'!$BG$2,'Complete Statement (Sess. Marks'!BN102,IF($K$2='Complete Statement (Sess. Marks'!$BR$2,'Complete Statement (Sess. Marks'!BY102,IF($K$2='Complete Statement (Sess. Marks'!$CC$2,'Complete Statement (Sess. Marks'!CJ102,"")))))))</f>
        <v>0</v>
      </c>
      <c r="S102" s="97">
        <f>IF($K$2='Complete Statement (Sess. Marks'!$O$2,'Complete Statement (Sess. Marks'!W102,IF($K$2='Complete Statement (Sess. Marks'!$Z$2,'Complete Statement (Sess. Marks'!AH102,IF($K$2='Complete Statement (Sess. Marks'!$AK$2,'Complete Statement (Sess. Marks'!AS102,IF($K$2='Complete Statement (Sess. Marks'!$AV$2,'Complete Statement (Sess. Marks'!BD102,IF($K$2='Complete Statement (Sess. Marks'!$BG$2,'Complete Statement (Sess. Marks'!BO102,IF($K$2='Complete Statement (Sess. Marks'!$BR$2,'Complete Statement (Sess. Marks'!BZ102,IF($K$2='Complete Statement (Sess. Marks'!$CC$2,'Complete Statement (Sess. Marks'!CK102,"")))))))</f>
        <v>0</v>
      </c>
      <c r="T102" s="97">
        <f>IF($K$2='Complete Statement (Sess. Marks'!$O$2,'Complete Statement (Sess. Marks'!X102,IF($K$2='Complete Statement (Sess. Marks'!$Z$2,'Complete Statement (Sess. Marks'!AI102,IF($K$2='Complete Statement (Sess. Marks'!$AK$2,'Complete Statement (Sess. Marks'!AT102,IF($K$2='Complete Statement (Sess. Marks'!$AV$2,'Complete Statement (Sess. Marks'!BE102,IF($K$2='Complete Statement (Sess. Marks'!$BG$2,'Complete Statement (Sess. Marks'!BP102,IF($K$2='Complete Statement (Sess. Marks'!$BR$2,'Complete Statement (Sess. Marks'!CA102,IF($K$2='Complete Statement (Sess. Marks'!$CC$2,'Complete Statement (Sess. Marks'!CL102,"")))))))</f>
        <v>0</v>
      </c>
      <c r="U102" s="99">
        <f>IF($K$2='Complete Statement (Sess. Marks'!$O$2,'Complete Statement (Sess. Marks'!Y102,IF($K$2='Complete Statement (Sess. Marks'!$Z$2,'Complete Statement (Sess. Marks'!AJ102,IF($K$2='Complete Statement (Sess. Marks'!$AK$2,'Complete Statement (Sess. Marks'!AU102,IF($K$2='Complete Statement (Sess. Marks'!$AV$2,'Complete Statement (Sess. Marks'!BF102,IF($K$2='Complete Statement (Sess. Marks'!$BG$2,'Complete Statement (Sess. Marks'!BQ102,IF($K$2='Complete Statement (Sess. Marks'!$BR$2,'Complete Statement (Sess. Marks'!CB102,IF($K$2='Complete Statement (Sess. Marks'!$CC$2,'Complete Statement (Sess. Marks'!CM102,"")))))))</f>
        <v>0</v>
      </c>
      <c r="V102" s="662"/>
      <c r="W102" s="163">
        <f>'Complete Statement (Sess. Marks'!DW102</f>
        <v>0</v>
      </c>
      <c r="X102" s="376">
        <f>'Complete Statement (Sess. Marks'!EA102</f>
        <v>0</v>
      </c>
      <c r="Y102" s="156">
        <f>'Complete Statement (Sess. Marks'!EE102</f>
        <v>0</v>
      </c>
      <c r="Z102" s="376">
        <f>'Complete Statement (Sess. Marks'!EI102</f>
        <v>0</v>
      </c>
      <c r="AA102" s="156">
        <f>'Complete Statement (Sess. Marks'!EM102</f>
        <v>0</v>
      </c>
      <c r="AB102" s="378">
        <f>'Complete Statement (Sess. Marks'!EQ102</f>
        <v>0</v>
      </c>
      <c r="AC102" s="372">
        <f>'Complete Statement (Sess. Marks'!EU102</f>
        <v>0</v>
      </c>
      <c r="AD102" s="155">
        <f>'Complete Statement (Sess. Marks'!EV102</f>
        <v>0</v>
      </c>
      <c r="AE102" s="58" t="str">
        <f>'Complete Statement (Sess. Marks'!EW102</f>
        <v>D</v>
      </c>
      <c r="AF102" s="384">
        <f>'Complete Statement (Sess. Marks'!EX102</f>
        <v>0</v>
      </c>
      <c r="AG102" s="385" t="str">
        <f>'Complete Statement (Sess. Marks'!EY102</f>
        <v>E</v>
      </c>
      <c r="AH102" s="57">
        <f>'Complete Statement (Sess. Marks'!EZ102</f>
        <v>0</v>
      </c>
      <c r="AI102" s="157" t="str">
        <f>'Complete Statement (Sess. Marks'!FA102</f>
        <v>E</v>
      </c>
      <c r="AJ102" s="384">
        <f>'Complete Statement (Sess. Marks'!FB102</f>
        <v>0</v>
      </c>
      <c r="AK102" s="389" t="str">
        <f>'Complete Statement (Sess. Marks'!FC102</f>
        <v>E</v>
      </c>
      <c r="AL102" s="57">
        <f>'Complete Statement (Sess. Marks'!FD102</f>
        <v>0</v>
      </c>
      <c r="AM102" s="157" t="str">
        <f>'Complete Statement (Sess. Marks'!FE102</f>
        <v>E</v>
      </c>
      <c r="AN102" s="728"/>
    </row>
    <row r="103" spans="1:40" s="24" customFormat="1" ht="17.25" customHeight="1">
      <c r="A103" s="729"/>
      <c r="B103" s="111">
        <f t="shared" si="1"/>
        <v>0</v>
      </c>
      <c r="C103" s="21">
        <f>'Marks Entry'!D105</f>
        <v>0</v>
      </c>
      <c r="D103" s="21">
        <f>'Marks Entry'!E105</f>
        <v>0</v>
      </c>
      <c r="E103" s="132" t="str">
        <f>'Marks Entry'!F105</f>
        <v/>
      </c>
      <c r="F103" s="21">
        <f>'Marks Entry'!G105</f>
        <v>0</v>
      </c>
      <c r="G103" s="21">
        <f>'Marks Entry'!H105</f>
        <v>0</v>
      </c>
      <c r="H103" s="21">
        <f>'Marks Entry'!I105</f>
        <v>0</v>
      </c>
      <c r="I103" s="21">
        <f>'Marks Entry'!J105</f>
        <v>0</v>
      </c>
      <c r="J103" s="113">
        <f>'Marks Entry'!K105</f>
        <v>0</v>
      </c>
      <c r="K103" s="98">
        <f>IF($K$2='Complete Statement (Sess. Marks'!$O$2,'Complete Statement (Sess. Marks'!O103,IF($K$2='Complete Statement (Sess. Marks'!$Z$2,'Complete Statement (Sess. Marks'!Z103,IF($K$2='Complete Statement (Sess. Marks'!$AK$2,'Complete Statement (Sess. Marks'!AK103,IF($K$2='Complete Statement (Sess. Marks'!$AV$2,'Complete Statement (Sess. Marks'!AV103,IF($K$2='Complete Statement (Sess. Marks'!$BG$2,'Complete Statement (Sess. Marks'!BG103,IF($K$2='Complete Statement (Sess. Marks'!$BR$2,'Complete Statement (Sess. Marks'!BR103,IF($K$2='Complete Statement (Sess. Marks'!$CC$2,'Complete Statement (Sess. Marks'!CC103,"")))))))</f>
        <v>0</v>
      </c>
      <c r="L103" s="97">
        <f>IF($K$2='Complete Statement (Sess. Marks'!$O$2,'Complete Statement (Sess. Marks'!P103,IF($K$2='Complete Statement (Sess. Marks'!$Z$2,'Complete Statement (Sess. Marks'!AA103,IF($K$2='Complete Statement (Sess. Marks'!$AK$2,'Complete Statement (Sess. Marks'!AL103,IF($K$2='Complete Statement (Sess. Marks'!$AV$2,'Complete Statement (Sess. Marks'!AW103,IF($K$2='Complete Statement (Sess. Marks'!$BG$2,'Complete Statement (Sess. Marks'!BH103,IF($K$2='Complete Statement (Sess. Marks'!$BR$2,'Complete Statement (Sess. Marks'!BS103,IF($K$2='Complete Statement (Sess. Marks'!$CC$2,'Complete Statement (Sess. Marks'!CD103,"")))))))</f>
        <v>0</v>
      </c>
      <c r="M103" s="97">
        <f>IF($K$2='Complete Statement (Sess. Marks'!$O$2,'Complete Statement (Sess. Marks'!Q103,IF($K$2='Complete Statement (Sess. Marks'!$Z$2,'Complete Statement (Sess. Marks'!AB103,IF($K$2='Complete Statement (Sess. Marks'!$AK$2,'Complete Statement (Sess. Marks'!AM103,IF($K$2='Complete Statement (Sess. Marks'!$AV$2,'Complete Statement (Sess. Marks'!AX103,IF($K$2='Complete Statement (Sess. Marks'!$BG$2,'Complete Statement (Sess. Marks'!BI103,IF($K$2='Complete Statement (Sess. Marks'!$BR$2,'Complete Statement (Sess. Marks'!BT103,IF($K$2='Complete Statement (Sess. Marks'!$CC$2,'Complete Statement (Sess. Marks'!CE103,"")))))))</f>
        <v>0</v>
      </c>
      <c r="N103" s="97">
        <f>IF($K$2='Complete Statement (Sess. Marks'!$O$2,'Complete Statement (Sess. Marks'!R103,IF($K$2='Complete Statement (Sess. Marks'!$Z$2,'Complete Statement (Sess. Marks'!AC103,IF($K$2='Complete Statement (Sess. Marks'!$AK$2,'Complete Statement (Sess. Marks'!AN103,IF($K$2='Complete Statement (Sess. Marks'!$AV$2,'Complete Statement (Sess. Marks'!AY103,IF($K$2='Complete Statement (Sess. Marks'!$BG$2,'Complete Statement (Sess. Marks'!BJ103,IF($K$2='Complete Statement (Sess. Marks'!$BR$2,'Complete Statement (Sess. Marks'!BU103,IF($K$2='Complete Statement (Sess. Marks'!$CC$2,'Complete Statement (Sess. Marks'!CF103,"")))))))</f>
        <v>0</v>
      </c>
      <c r="O103" s="97">
        <f>IF($K$2='Complete Statement (Sess. Marks'!$O$2,'Complete Statement (Sess. Marks'!S103,IF($K$2='Complete Statement (Sess. Marks'!$Z$2,'Complete Statement (Sess. Marks'!AD103,IF($K$2='Complete Statement (Sess. Marks'!$AK$2,'Complete Statement (Sess. Marks'!AO103,IF($K$2='Complete Statement (Sess. Marks'!$AV$2,'Complete Statement (Sess. Marks'!AZ103,IF($K$2='Complete Statement (Sess. Marks'!$BG$2,'Complete Statement (Sess. Marks'!BK103,IF($K$2='Complete Statement (Sess. Marks'!$BR$2,'Complete Statement (Sess. Marks'!BV103,IF($K$2='Complete Statement (Sess. Marks'!$CC$2,'Complete Statement (Sess. Marks'!CG103,"")))))))</f>
        <v>0</v>
      </c>
      <c r="P103" s="97">
        <f>IF($K$2='Complete Statement (Sess. Marks'!$O$2,'Complete Statement (Sess. Marks'!T103,IF($K$2='Complete Statement (Sess. Marks'!$Z$2,'Complete Statement (Sess. Marks'!AE103,IF($K$2='Complete Statement (Sess. Marks'!$AK$2,'Complete Statement (Sess. Marks'!AP103,IF($K$2='Complete Statement (Sess. Marks'!$AV$2,'Complete Statement (Sess. Marks'!BA103,IF($K$2='Complete Statement (Sess. Marks'!$BG$2,'Complete Statement (Sess. Marks'!BL103,IF($K$2='Complete Statement (Sess. Marks'!$BR$2,'Complete Statement (Sess. Marks'!BW103,IF($K$2='Complete Statement (Sess. Marks'!$CC$2,'Complete Statement (Sess. Marks'!CH103,"")))))))</f>
        <v>0</v>
      </c>
      <c r="Q103" s="97">
        <f>IF($K$2='Complete Statement (Sess. Marks'!$O$2,'Complete Statement (Sess. Marks'!U103,IF($K$2='Complete Statement (Sess. Marks'!$Z$2,'Complete Statement (Sess. Marks'!AF103,IF($K$2='Complete Statement (Sess. Marks'!$AK$2,'Complete Statement (Sess. Marks'!AQ103,IF($K$2='Complete Statement (Sess. Marks'!$AV$2,'Complete Statement (Sess. Marks'!BB103,IF($K$2='Complete Statement (Sess. Marks'!$BG$2,'Complete Statement (Sess. Marks'!BM103,IF($K$2='Complete Statement (Sess. Marks'!$BR$2,'Complete Statement (Sess. Marks'!BX103,IF($K$2='Complete Statement (Sess. Marks'!$CC$2,'Complete Statement (Sess. Marks'!CI103,"")))))))</f>
        <v>0</v>
      </c>
      <c r="R103" s="97">
        <f>IF($K$2='Complete Statement (Sess. Marks'!$O$2,'Complete Statement (Sess. Marks'!V103,IF($K$2='Complete Statement (Sess. Marks'!$Z$2,'Complete Statement (Sess. Marks'!AG103,IF($K$2='Complete Statement (Sess. Marks'!$AK$2,'Complete Statement (Sess. Marks'!AR103,IF($K$2='Complete Statement (Sess. Marks'!$AV$2,'Complete Statement (Sess. Marks'!BC103,IF($K$2='Complete Statement (Sess. Marks'!$BG$2,'Complete Statement (Sess. Marks'!BN103,IF($K$2='Complete Statement (Sess. Marks'!$BR$2,'Complete Statement (Sess. Marks'!BY103,IF($K$2='Complete Statement (Sess. Marks'!$CC$2,'Complete Statement (Sess. Marks'!CJ103,"")))))))</f>
        <v>0</v>
      </c>
      <c r="S103" s="97">
        <f>IF($K$2='Complete Statement (Sess. Marks'!$O$2,'Complete Statement (Sess. Marks'!W103,IF($K$2='Complete Statement (Sess. Marks'!$Z$2,'Complete Statement (Sess. Marks'!AH103,IF($K$2='Complete Statement (Sess. Marks'!$AK$2,'Complete Statement (Sess. Marks'!AS103,IF($K$2='Complete Statement (Sess. Marks'!$AV$2,'Complete Statement (Sess. Marks'!BD103,IF($K$2='Complete Statement (Sess. Marks'!$BG$2,'Complete Statement (Sess. Marks'!BO103,IF($K$2='Complete Statement (Sess. Marks'!$BR$2,'Complete Statement (Sess. Marks'!BZ103,IF($K$2='Complete Statement (Sess. Marks'!$CC$2,'Complete Statement (Sess. Marks'!CK103,"")))))))</f>
        <v>0</v>
      </c>
      <c r="T103" s="97">
        <f>IF($K$2='Complete Statement (Sess. Marks'!$O$2,'Complete Statement (Sess. Marks'!X103,IF($K$2='Complete Statement (Sess. Marks'!$Z$2,'Complete Statement (Sess. Marks'!AI103,IF($K$2='Complete Statement (Sess. Marks'!$AK$2,'Complete Statement (Sess. Marks'!AT103,IF($K$2='Complete Statement (Sess. Marks'!$AV$2,'Complete Statement (Sess. Marks'!BE103,IF($K$2='Complete Statement (Sess. Marks'!$BG$2,'Complete Statement (Sess. Marks'!BP103,IF($K$2='Complete Statement (Sess. Marks'!$BR$2,'Complete Statement (Sess. Marks'!CA103,IF($K$2='Complete Statement (Sess. Marks'!$CC$2,'Complete Statement (Sess. Marks'!CL103,"")))))))</f>
        <v>0</v>
      </c>
      <c r="U103" s="99">
        <f>IF($K$2='Complete Statement (Sess. Marks'!$O$2,'Complete Statement (Sess. Marks'!Y103,IF($K$2='Complete Statement (Sess. Marks'!$Z$2,'Complete Statement (Sess. Marks'!AJ103,IF($K$2='Complete Statement (Sess. Marks'!$AK$2,'Complete Statement (Sess. Marks'!AU103,IF($K$2='Complete Statement (Sess. Marks'!$AV$2,'Complete Statement (Sess. Marks'!BF103,IF($K$2='Complete Statement (Sess. Marks'!$BG$2,'Complete Statement (Sess. Marks'!BQ103,IF($K$2='Complete Statement (Sess. Marks'!$BR$2,'Complete Statement (Sess. Marks'!CB103,IF($K$2='Complete Statement (Sess. Marks'!$CC$2,'Complete Statement (Sess. Marks'!CM103,"")))))))</f>
        <v>0</v>
      </c>
      <c r="V103" s="662"/>
      <c r="W103" s="163">
        <f>'Complete Statement (Sess. Marks'!DW103</f>
        <v>0</v>
      </c>
      <c r="X103" s="376">
        <f>'Complete Statement (Sess. Marks'!EA103</f>
        <v>0</v>
      </c>
      <c r="Y103" s="156">
        <f>'Complete Statement (Sess. Marks'!EE103</f>
        <v>0</v>
      </c>
      <c r="Z103" s="376">
        <f>'Complete Statement (Sess. Marks'!EI103</f>
        <v>0</v>
      </c>
      <c r="AA103" s="156">
        <f>'Complete Statement (Sess. Marks'!EM103</f>
        <v>0</v>
      </c>
      <c r="AB103" s="378">
        <f>'Complete Statement (Sess. Marks'!EQ103</f>
        <v>0</v>
      </c>
      <c r="AC103" s="372">
        <f>'Complete Statement (Sess. Marks'!EU103</f>
        <v>0</v>
      </c>
      <c r="AD103" s="155">
        <f>'Complete Statement (Sess. Marks'!EV103</f>
        <v>0</v>
      </c>
      <c r="AE103" s="58" t="str">
        <f>'Complete Statement (Sess. Marks'!EW103</f>
        <v>D</v>
      </c>
      <c r="AF103" s="384">
        <f>'Complete Statement (Sess. Marks'!EX103</f>
        <v>0</v>
      </c>
      <c r="AG103" s="385" t="str">
        <f>'Complete Statement (Sess. Marks'!EY103</f>
        <v>E</v>
      </c>
      <c r="AH103" s="57">
        <f>'Complete Statement (Sess. Marks'!EZ103</f>
        <v>0</v>
      </c>
      <c r="AI103" s="157" t="str">
        <f>'Complete Statement (Sess. Marks'!FA103</f>
        <v>E</v>
      </c>
      <c r="AJ103" s="384">
        <f>'Complete Statement (Sess. Marks'!FB103</f>
        <v>0</v>
      </c>
      <c r="AK103" s="389" t="str">
        <f>'Complete Statement (Sess. Marks'!FC103</f>
        <v>E</v>
      </c>
      <c r="AL103" s="57">
        <f>'Complete Statement (Sess. Marks'!FD103</f>
        <v>0</v>
      </c>
      <c r="AM103" s="157" t="str">
        <f>'Complete Statement (Sess. Marks'!FE103</f>
        <v>E</v>
      </c>
      <c r="AN103" s="728"/>
    </row>
    <row r="104" spans="1:40" s="24" customFormat="1" ht="17.25" customHeight="1">
      <c r="A104" s="729"/>
      <c r="B104" s="111">
        <f t="shared" si="1"/>
        <v>0</v>
      </c>
      <c r="C104" s="21">
        <f>'Marks Entry'!D106</f>
        <v>0</v>
      </c>
      <c r="D104" s="21">
        <f>'Marks Entry'!E106</f>
        <v>0</v>
      </c>
      <c r="E104" s="132" t="str">
        <f>'Marks Entry'!F106</f>
        <v/>
      </c>
      <c r="F104" s="21">
        <f>'Marks Entry'!G106</f>
        <v>0</v>
      </c>
      <c r="G104" s="21">
        <f>'Marks Entry'!H106</f>
        <v>0</v>
      </c>
      <c r="H104" s="21">
        <f>'Marks Entry'!I106</f>
        <v>0</v>
      </c>
      <c r="I104" s="21">
        <f>'Marks Entry'!J106</f>
        <v>0</v>
      </c>
      <c r="J104" s="113">
        <f>'Marks Entry'!K106</f>
        <v>0</v>
      </c>
      <c r="K104" s="98">
        <f>IF($K$2='Complete Statement (Sess. Marks'!$O$2,'Complete Statement (Sess. Marks'!O104,IF($K$2='Complete Statement (Sess. Marks'!$Z$2,'Complete Statement (Sess. Marks'!Z104,IF($K$2='Complete Statement (Sess. Marks'!$AK$2,'Complete Statement (Sess. Marks'!AK104,IF($K$2='Complete Statement (Sess. Marks'!$AV$2,'Complete Statement (Sess. Marks'!AV104,IF($K$2='Complete Statement (Sess. Marks'!$BG$2,'Complete Statement (Sess. Marks'!BG104,IF($K$2='Complete Statement (Sess. Marks'!$BR$2,'Complete Statement (Sess. Marks'!BR104,IF($K$2='Complete Statement (Sess. Marks'!$CC$2,'Complete Statement (Sess. Marks'!CC104,"")))))))</f>
        <v>0</v>
      </c>
      <c r="L104" s="97">
        <f>IF($K$2='Complete Statement (Sess. Marks'!$O$2,'Complete Statement (Sess. Marks'!P104,IF($K$2='Complete Statement (Sess. Marks'!$Z$2,'Complete Statement (Sess. Marks'!AA104,IF($K$2='Complete Statement (Sess. Marks'!$AK$2,'Complete Statement (Sess. Marks'!AL104,IF($K$2='Complete Statement (Sess. Marks'!$AV$2,'Complete Statement (Sess. Marks'!AW104,IF($K$2='Complete Statement (Sess. Marks'!$BG$2,'Complete Statement (Sess. Marks'!BH104,IF($K$2='Complete Statement (Sess. Marks'!$BR$2,'Complete Statement (Sess. Marks'!BS104,IF($K$2='Complete Statement (Sess. Marks'!$CC$2,'Complete Statement (Sess. Marks'!CD104,"")))))))</f>
        <v>0</v>
      </c>
      <c r="M104" s="97">
        <f>IF($K$2='Complete Statement (Sess. Marks'!$O$2,'Complete Statement (Sess. Marks'!Q104,IF($K$2='Complete Statement (Sess. Marks'!$Z$2,'Complete Statement (Sess. Marks'!AB104,IF($K$2='Complete Statement (Sess. Marks'!$AK$2,'Complete Statement (Sess. Marks'!AM104,IF($K$2='Complete Statement (Sess. Marks'!$AV$2,'Complete Statement (Sess. Marks'!AX104,IF($K$2='Complete Statement (Sess. Marks'!$BG$2,'Complete Statement (Sess. Marks'!BI104,IF($K$2='Complete Statement (Sess. Marks'!$BR$2,'Complete Statement (Sess. Marks'!BT104,IF($K$2='Complete Statement (Sess. Marks'!$CC$2,'Complete Statement (Sess. Marks'!CE104,"")))))))</f>
        <v>0</v>
      </c>
      <c r="N104" s="97">
        <f>IF($K$2='Complete Statement (Sess. Marks'!$O$2,'Complete Statement (Sess. Marks'!R104,IF($K$2='Complete Statement (Sess. Marks'!$Z$2,'Complete Statement (Sess. Marks'!AC104,IF($K$2='Complete Statement (Sess. Marks'!$AK$2,'Complete Statement (Sess. Marks'!AN104,IF($K$2='Complete Statement (Sess. Marks'!$AV$2,'Complete Statement (Sess. Marks'!AY104,IF($K$2='Complete Statement (Sess. Marks'!$BG$2,'Complete Statement (Sess. Marks'!BJ104,IF($K$2='Complete Statement (Sess. Marks'!$BR$2,'Complete Statement (Sess. Marks'!BU104,IF($K$2='Complete Statement (Sess. Marks'!$CC$2,'Complete Statement (Sess. Marks'!CF104,"")))))))</f>
        <v>0</v>
      </c>
      <c r="O104" s="97">
        <f>IF($K$2='Complete Statement (Sess. Marks'!$O$2,'Complete Statement (Sess. Marks'!S104,IF($K$2='Complete Statement (Sess. Marks'!$Z$2,'Complete Statement (Sess. Marks'!AD104,IF($K$2='Complete Statement (Sess. Marks'!$AK$2,'Complete Statement (Sess. Marks'!AO104,IF($K$2='Complete Statement (Sess. Marks'!$AV$2,'Complete Statement (Sess. Marks'!AZ104,IF($K$2='Complete Statement (Sess. Marks'!$BG$2,'Complete Statement (Sess. Marks'!BK104,IF($K$2='Complete Statement (Sess. Marks'!$BR$2,'Complete Statement (Sess. Marks'!BV104,IF($K$2='Complete Statement (Sess. Marks'!$CC$2,'Complete Statement (Sess. Marks'!CG104,"")))))))</f>
        <v>0</v>
      </c>
      <c r="P104" s="97">
        <f>IF($K$2='Complete Statement (Sess. Marks'!$O$2,'Complete Statement (Sess. Marks'!T104,IF($K$2='Complete Statement (Sess. Marks'!$Z$2,'Complete Statement (Sess. Marks'!AE104,IF($K$2='Complete Statement (Sess. Marks'!$AK$2,'Complete Statement (Sess. Marks'!AP104,IF($K$2='Complete Statement (Sess. Marks'!$AV$2,'Complete Statement (Sess. Marks'!BA104,IF($K$2='Complete Statement (Sess. Marks'!$BG$2,'Complete Statement (Sess. Marks'!BL104,IF($K$2='Complete Statement (Sess. Marks'!$BR$2,'Complete Statement (Sess. Marks'!BW104,IF($K$2='Complete Statement (Sess. Marks'!$CC$2,'Complete Statement (Sess. Marks'!CH104,"")))))))</f>
        <v>0</v>
      </c>
      <c r="Q104" s="97">
        <f>IF($K$2='Complete Statement (Sess. Marks'!$O$2,'Complete Statement (Sess. Marks'!U104,IF($K$2='Complete Statement (Sess. Marks'!$Z$2,'Complete Statement (Sess. Marks'!AF104,IF($K$2='Complete Statement (Sess. Marks'!$AK$2,'Complete Statement (Sess. Marks'!AQ104,IF($K$2='Complete Statement (Sess. Marks'!$AV$2,'Complete Statement (Sess. Marks'!BB104,IF($K$2='Complete Statement (Sess. Marks'!$BG$2,'Complete Statement (Sess. Marks'!BM104,IF($K$2='Complete Statement (Sess. Marks'!$BR$2,'Complete Statement (Sess. Marks'!BX104,IF($K$2='Complete Statement (Sess. Marks'!$CC$2,'Complete Statement (Sess. Marks'!CI104,"")))))))</f>
        <v>0</v>
      </c>
      <c r="R104" s="97">
        <f>IF($K$2='Complete Statement (Sess. Marks'!$O$2,'Complete Statement (Sess. Marks'!V104,IF($K$2='Complete Statement (Sess. Marks'!$Z$2,'Complete Statement (Sess. Marks'!AG104,IF($K$2='Complete Statement (Sess. Marks'!$AK$2,'Complete Statement (Sess. Marks'!AR104,IF($K$2='Complete Statement (Sess. Marks'!$AV$2,'Complete Statement (Sess. Marks'!BC104,IF($K$2='Complete Statement (Sess. Marks'!$BG$2,'Complete Statement (Sess. Marks'!BN104,IF($K$2='Complete Statement (Sess. Marks'!$BR$2,'Complete Statement (Sess. Marks'!BY104,IF($K$2='Complete Statement (Sess. Marks'!$CC$2,'Complete Statement (Sess. Marks'!CJ104,"")))))))</f>
        <v>0</v>
      </c>
      <c r="S104" s="97">
        <f>IF($K$2='Complete Statement (Sess. Marks'!$O$2,'Complete Statement (Sess. Marks'!W104,IF($K$2='Complete Statement (Sess. Marks'!$Z$2,'Complete Statement (Sess. Marks'!AH104,IF($K$2='Complete Statement (Sess. Marks'!$AK$2,'Complete Statement (Sess. Marks'!AS104,IF($K$2='Complete Statement (Sess. Marks'!$AV$2,'Complete Statement (Sess. Marks'!BD104,IF($K$2='Complete Statement (Sess. Marks'!$BG$2,'Complete Statement (Sess. Marks'!BO104,IF($K$2='Complete Statement (Sess. Marks'!$BR$2,'Complete Statement (Sess. Marks'!BZ104,IF($K$2='Complete Statement (Sess. Marks'!$CC$2,'Complete Statement (Sess. Marks'!CK104,"")))))))</f>
        <v>0</v>
      </c>
      <c r="T104" s="97">
        <f>IF($K$2='Complete Statement (Sess. Marks'!$O$2,'Complete Statement (Sess. Marks'!X104,IF($K$2='Complete Statement (Sess. Marks'!$Z$2,'Complete Statement (Sess. Marks'!AI104,IF($K$2='Complete Statement (Sess. Marks'!$AK$2,'Complete Statement (Sess. Marks'!AT104,IF($K$2='Complete Statement (Sess. Marks'!$AV$2,'Complete Statement (Sess. Marks'!BE104,IF($K$2='Complete Statement (Sess. Marks'!$BG$2,'Complete Statement (Sess. Marks'!BP104,IF($K$2='Complete Statement (Sess. Marks'!$BR$2,'Complete Statement (Sess. Marks'!CA104,IF($K$2='Complete Statement (Sess. Marks'!$CC$2,'Complete Statement (Sess. Marks'!CL104,"")))))))</f>
        <v>0</v>
      </c>
      <c r="U104" s="99">
        <f>IF($K$2='Complete Statement (Sess. Marks'!$O$2,'Complete Statement (Sess. Marks'!Y104,IF($K$2='Complete Statement (Sess. Marks'!$Z$2,'Complete Statement (Sess. Marks'!AJ104,IF($K$2='Complete Statement (Sess. Marks'!$AK$2,'Complete Statement (Sess. Marks'!AU104,IF($K$2='Complete Statement (Sess. Marks'!$AV$2,'Complete Statement (Sess. Marks'!BF104,IF($K$2='Complete Statement (Sess. Marks'!$BG$2,'Complete Statement (Sess. Marks'!BQ104,IF($K$2='Complete Statement (Sess. Marks'!$BR$2,'Complete Statement (Sess. Marks'!CB104,IF($K$2='Complete Statement (Sess. Marks'!$CC$2,'Complete Statement (Sess. Marks'!CM104,"")))))))</f>
        <v>0</v>
      </c>
      <c r="V104" s="662"/>
      <c r="W104" s="163">
        <f>'Complete Statement (Sess. Marks'!DW104</f>
        <v>0</v>
      </c>
      <c r="X104" s="376">
        <f>'Complete Statement (Sess. Marks'!EA104</f>
        <v>0</v>
      </c>
      <c r="Y104" s="156">
        <f>'Complete Statement (Sess. Marks'!EE104</f>
        <v>0</v>
      </c>
      <c r="Z104" s="376">
        <f>'Complete Statement (Sess. Marks'!EI104</f>
        <v>0</v>
      </c>
      <c r="AA104" s="156">
        <f>'Complete Statement (Sess. Marks'!EM104</f>
        <v>0</v>
      </c>
      <c r="AB104" s="378">
        <f>'Complete Statement (Sess. Marks'!EQ104</f>
        <v>0</v>
      </c>
      <c r="AC104" s="372">
        <f>'Complete Statement (Sess. Marks'!EU104</f>
        <v>0</v>
      </c>
      <c r="AD104" s="155">
        <f>'Complete Statement (Sess. Marks'!EV104</f>
        <v>0</v>
      </c>
      <c r="AE104" s="58" t="str">
        <f>'Complete Statement (Sess. Marks'!EW104</f>
        <v>D</v>
      </c>
      <c r="AF104" s="384">
        <f>'Complete Statement (Sess. Marks'!EX104</f>
        <v>0</v>
      </c>
      <c r="AG104" s="385" t="str">
        <f>'Complete Statement (Sess. Marks'!EY104</f>
        <v>E</v>
      </c>
      <c r="AH104" s="57">
        <f>'Complete Statement (Sess. Marks'!EZ104</f>
        <v>0</v>
      </c>
      <c r="AI104" s="157" t="str">
        <f>'Complete Statement (Sess. Marks'!FA104</f>
        <v>E</v>
      </c>
      <c r="AJ104" s="384">
        <f>'Complete Statement (Sess. Marks'!FB104</f>
        <v>0</v>
      </c>
      <c r="AK104" s="389" t="str">
        <f>'Complete Statement (Sess. Marks'!FC104</f>
        <v>E</v>
      </c>
      <c r="AL104" s="57">
        <f>'Complete Statement (Sess. Marks'!FD104</f>
        <v>0</v>
      </c>
      <c r="AM104" s="157" t="str">
        <f>'Complete Statement (Sess. Marks'!FE104</f>
        <v>E</v>
      </c>
      <c r="AN104" s="728"/>
    </row>
    <row r="105" spans="1:40" s="24" customFormat="1" ht="17.25" customHeight="1">
      <c r="A105" s="729"/>
      <c r="B105" s="111">
        <f t="shared" si="1"/>
        <v>0</v>
      </c>
      <c r="C105" s="21">
        <f>'Marks Entry'!D107</f>
        <v>0</v>
      </c>
      <c r="D105" s="21">
        <f>'Marks Entry'!E107</f>
        <v>0</v>
      </c>
      <c r="E105" s="132" t="str">
        <f>'Marks Entry'!F107</f>
        <v/>
      </c>
      <c r="F105" s="21">
        <f>'Marks Entry'!G107</f>
        <v>0</v>
      </c>
      <c r="G105" s="21">
        <f>'Marks Entry'!H107</f>
        <v>0</v>
      </c>
      <c r="H105" s="21">
        <f>'Marks Entry'!I107</f>
        <v>0</v>
      </c>
      <c r="I105" s="75">
        <f>'Marks Entry'!J107</f>
        <v>0</v>
      </c>
      <c r="J105" s="113">
        <f>'Marks Entry'!K107</f>
        <v>0</v>
      </c>
      <c r="K105" s="98">
        <f>IF($K$2='Complete Statement (Sess. Marks'!$O$2,'Complete Statement (Sess. Marks'!O105,IF($K$2='Complete Statement (Sess. Marks'!$Z$2,'Complete Statement (Sess. Marks'!Z105,IF($K$2='Complete Statement (Sess. Marks'!$AK$2,'Complete Statement (Sess. Marks'!AK105,IF($K$2='Complete Statement (Sess. Marks'!$AV$2,'Complete Statement (Sess. Marks'!AV105,IF($K$2='Complete Statement (Sess. Marks'!$BG$2,'Complete Statement (Sess. Marks'!BG105,IF($K$2='Complete Statement (Sess. Marks'!$BR$2,'Complete Statement (Sess. Marks'!BR105,IF($K$2='Complete Statement (Sess. Marks'!$CC$2,'Complete Statement (Sess. Marks'!CC105,"")))))))</f>
        <v>0</v>
      </c>
      <c r="L105" s="97">
        <f>IF($K$2='Complete Statement (Sess. Marks'!$O$2,'Complete Statement (Sess. Marks'!P105,IF($K$2='Complete Statement (Sess. Marks'!$Z$2,'Complete Statement (Sess. Marks'!AA105,IF($K$2='Complete Statement (Sess. Marks'!$AK$2,'Complete Statement (Sess. Marks'!AL105,IF($K$2='Complete Statement (Sess. Marks'!$AV$2,'Complete Statement (Sess. Marks'!AW105,IF($K$2='Complete Statement (Sess. Marks'!$BG$2,'Complete Statement (Sess. Marks'!BH105,IF($K$2='Complete Statement (Sess. Marks'!$BR$2,'Complete Statement (Sess. Marks'!BS105,IF($K$2='Complete Statement (Sess. Marks'!$CC$2,'Complete Statement (Sess. Marks'!CD105,"")))))))</f>
        <v>0</v>
      </c>
      <c r="M105" s="97">
        <f>IF($K$2='Complete Statement (Sess. Marks'!$O$2,'Complete Statement (Sess. Marks'!Q105,IF($K$2='Complete Statement (Sess. Marks'!$Z$2,'Complete Statement (Sess. Marks'!AB105,IF($K$2='Complete Statement (Sess. Marks'!$AK$2,'Complete Statement (Sess. Marks'!AM105,IF($K$2='Complete Statement (Sess. Marks'!$AV$2,'Complete Statement (Sess. Marks'!AX105,IF($K$2='Complete Statement (Sess. Marks'!$BG$2,'Complete Statement (Sess. Marks'!BI105,IF($K$2='Complete Statement (Sess. Marks'!$BR$2,'Complete Statement (Sess. Marks'!BT105,IF($K$2='Complete Statement (Sess. Marks'!$CC$2,'Complete Statement (Sess. Marks'!CE105,"")))))))</f>
        <v>0</v>
      </c>
      <c r="N105" s="97">
        <f>IF($K$2='Complete Statement (Sess. Marks'!$O$2,'Complete Statement (Sess. Marks'!R105,IF($K$2='Complete Statement (Sess. Marks'!$Z$2,'Complete Statement (Sess. Marks'!AC105,IF($K$2='Complete Statement (Sess. Marks'!$AK$2,'Complete Statement (Sess. Marks'!AN105,IF($K$2='Complete Statement (Sess. Marks'!$AV$2,'Complete Statement (Sess. Marks'!AY105,IF($K$2='Complete Statement (Sess. Marks'!$BG$2,'Complete Statement (Sess. Marks'!BJ105,IF($K$2='Complete Statement (Sess. Marks'!$BR$2,'Complete Statement (Sess. Marks'!BU105,IF($K$2='Complete Statement (Sess. Marks'!$CC$2,'Complete Statement (Sess. Marks'!CF105,"")))))))</f>
        <v>0</v>
      </c>
      <c r="O105" s="97">
        <f>IF($K$2='Complete Statement (Sess. Marks'!$O$2,'Complete Statement (Sess. Marks'!S105,IF($K$2='Complete Statement (Sess. Marks'!$Z$2,'Complete Statement (Sess. Marks'!AD105,IF($K$2='Complete Statement (Sess. Marks'!$AK$2,'Complete Statement (Sess. Marks'!AO105,IF($K$2='Complete Statement (Sess. Marks'!$AV$2,'Complete Statement (Sess. Marks'!AZ105,IF($K$2='Complete Statement (Sess. Marks'!$BG$2,'Complete Statement (Sess. Marks'!BK105,IF($K$2='Complete Statement (Sess. Marks'!$BR$2,'Complete Statement (Sess. Marks'!BV105,IF($K$2='Complete Statement (Sess. Marks'!$CC$2,'Complete Statement (Sess. Marks'!CG105,"")))))))</f>
        <v>0</v>
      </c>
      <c r="P105" s="97">
        <f>IF($K$2='Complete Statement (Sess. Marks'!$O$2,'Complete Statement (Sess. Marks'!T105,IF($K$2='Complete Statement (Sess. Marks'!$Z$2,'Complete Statement (Sess. Marks'!AE105,IF($K$2='Complete Statement (Sess. Marks'!$AK$2,'Complete Statement (Sess. Marks'!AP105,IF($K$2='Complete Statement (Sess. Marks'!$AV$2,'Complete Statement (Sess. Marks'!BA105,IF($K$2='Complete Statement (Sess. Marks'!$BG$2,'Complete Statement (Sess. Marks'!BL105,IF($K$2='Complete Statement (Sess. Marks'!$BR$2,'Complete Statement (Sess. Marks'!BW105,IF($K$2='Complete Statement (Sess. Marks'!$CC$2,'Complete Statement (Sess. Marks'!CH105,"")))))))</f>
        <v>0</v>
      </c>
      <c r="Q105" s="97">
        <f>IF($K$2='Complete Statement (Sess. Marks'!$O$2,'Complete Statement (Sess. Marks'!U105,IF($K$2='Complete Statement (Sess. Marks'!$Z$2,'Complete Statement (Sess. Marks'!AF105,IF($K$2='Complete Statement (Sess. Marks'!$AK$2,'Complete Statement (Sess. Marks'!AQ105,IF($K$2='Complete Statement (Sess. Marks'!$AV$2,'Complete Statement (Sess. Marks'!BB105,IF($K$2='Complete Statement (Sess. Marks'!$BG$2,'Complete Statement (Sess. Marks'!BM105,IF($K$2='Complete Statement (Sess. Marks'!$BR$2,'Complete Statement (Sess. Marks'!BX105,IF($K$2='Complete Statement (Sess. Marks'!$CC$2,'Complete Statement (Sess. Marks'!CI105,"")))))))</f>
        <v>0</v>
      </c>
      <c r="R105" s="97">
        <f>IF($K$2='Complete Statement (Sess. Marks'!$O$2,'Complete Statement (Sess. Marks'!V105,IF($K$2='Complete Statement (Sess. Marks'!$Z$2,'Complete Statement (Sess. Marks'!AG105,IF($K$2='Complete Statement (Sess. Marks'!$AK$2,'Complete Statement (Sess. Marks'!AR105,IF($K$2='Complete Statement (Sess. Marks'!$AV$2,'Complete Statement (Sess. Marks'!BC105,IF($K$2='Complete Statement (Sess. Marks'!$BG$2,'Complete Statement (Sess. Marks'!BN105,IF($K$2='Complete Statement (Sess. Marks'!$BR$2,'Complete Statement (Sess. Marks'!BY105,IF($K$2='Complete Statement (Sess. Marks'!$CC$2,'Complete Statement (Sess. Marks'!CJ105,"")))))))</f>
        <v>0</v>
      </c>
      <c r="S105" s="97">
        <f>IF($K$2='Complete Statement (Sess. Marks'!$O$2,'Complete Statement (Sess. Marks'!W105,IF($K$2='Complete Statement (Sess. Marks'!$Z$2,'Complete Statement (Sess. Marks'!AH105,IF($K$2='Complete Statement (Sess. Marks'!$AK$2,'Complete Statement (Sess. Marks'!AS105,IF($K$2='Complete Statement (Sess. Marks'!$AV$2,'Complete Statement (Sess. Marks'!BD105,IF($K$2='Complete Statement (Sess. Marks'!$BG$2,'Complete Statement (Sess. Marks'!BO105,IF($K$2='Complete Statement (Sess. Marks'!$BR$2,'Complete Statement (Sess. Marks'!BZ105,IF($K$2='Complete Statement (Sess. Marks'!$CC$2,'Complete Statement (Sess. Marks'!CK105,"")))))))</f>
        <v>0</v>
      </c>
      <c r="T105" s="97">
        <f>IF($K$2='Complete Statement (Sess. Marks'!$O$2,'Complete Statement (Sess. Marks'!X105,IF($K$2='Complete Statement (Sess. Marks'!$Z$2,'Complete Statement (Sess. Marks'!AI105,IF($K$2='Complete Statement (Sess. Marks'!$AK$2,'Complete Statement (Sess. Marks'!AT105,IF($K$2='Complete Statement (Sess. Marks'!$AV$2,'Complete Statement (Sess. Marks'!BE105,IF($K$2='Complete Statement (Sess. Marks'!$BG$2,'Complete Statement (Sess. Marks'!BP105,IF($K$2='Complete Statement (Sess. Marks'!$BR$2,'Complete Statement (Sess. Marks'!CA105,IF($K$2='Complete Statement (Sess. Marks'!$CC$2,'Complete Statement (Sess. Marks'!CL105,"")))))))</f>
        <v>0</v>
      </c>
      <c r="U105" s="99">
        <f>IF($K$2='Complete Statement (Sess. Marks'!$O$2,'Complete Statement (Sess. Marks'!Y105,IF($K$2='Complete Statement (Sess. Marks'!$Z$2,'Complete Statement (Sess. Marks'!AJ105,IF($K$2='Complete Statement (Sess. Marks'!$AK$2,'Complete Statement (Sess. Marks'!AU105,IF($K$2='Complete Statement (Sess. Marks'!$AV$2,'Complete Statement (Sess. Marks'!BF105,IF($K$2='Complete Statement (Sess. Marks'!$BG$2,'Complete Statement (Sess. Marks'!BQ105,IF($K$2='Complete Statement (Sess. Marks'!$BR$2,'Complete Statement (Sess. Marks'!CB105,IF($K$2='Complete Statement (Sess. Marks'!$CC$2,'Complete Statement (Sess. Marks'!CM105,"")))))))</f>
        <v>0</v>
      </c>
      <c r="V105" s="662"/>
      <c r="W105" s="163">
        <f>'Complete Statement (Sess. Marks'!DW105</f>
        <v>0</v>
      </c>
      <c r="X105" s="376">
        <f>'Complete Statement (Sess. Marks'!EA105</f>
        <v>0</v>
      </c>
      <c r="Y105" s="156">
        <f>'Complete Statement (Sess. Marks'!EE105</f>
        <v>0</v>
      </c>
      <c r="Z105" s="376">
        <f>'Complete Statement (Sess. Marks'!EI105</f>
        <v>0</v>
      </c>
      <c r="AA105" s="156">
        <f>'Complete Statement (Sess. Marks'!EM105</f>
        <v>0</v>
      </c>
      <c r="AB105" s="378">
        <f>'Complete Statement (Sess. Marks'!EQ105</f>
        <v>0</v>
      </c>
      <c r="AC105" s="372">
        <f>'Complete Statement (Sess. Marks'!EU105</f>
        <v>0</v>
      </c>
      <c r="AD105" s="155">
        <f>'Complete Statement (Sess. Marks'!EV105</f>
        <v>0</v>
      </c>
      <c r="AE105" s="58" t="str">
        <f>'Complete Statement (Sess. Marks'!EW105</f>
        <v>D</v>
      </c>
      <c r="AF105" s="384">
        <f>'Complete Statement (Sess. Marks'!EX105</f>
        <v>0</v>
      </c>
      <c r="AG105" s="385" t="str">
        <f>'Complete Statement (Sess. Marks'!EY105</f>
        <v>E</v>
      </c>
      <c r="AH105" s="57">
        <f>'Complete Statement (Sess. Marks'!EZ105</f>
        <v>0</v>
      </c>
      <c r="AI105" s="157" t="str">
        <f>'Complete Statement (Sess. Marks'!FA105</f>
        <v>E</v>
      </c>
      <c r="AJ105" s="384">
        <f>'Complete Statement (Sess. Marks'!FB105</f>
        <v>0</v>
      </c>
      <c r="AK105" s="389" t="str">
        <f>'Complete Statement (Sess. Marks'!FC105</f>
        <v>E</v>
      </c>
      <c r="AL105" s="57">
        <f>'Complete Statement (Sess. Marks'!FD105</f>
        <v>0</v>
      </c>
      <c r="AM105" s="157" t="str">
        <f>'Complete Statement (Sess. Marks'!FE105</f>
        <v>E</v>
      </c>
      <c r="AN105" s="728"/>
    </row>
    <row r="106" spans="1:40" s="24" customFormat="1" ht="17.25" customHeight="1">
      <c r="A106" s="729"/>
      <c r="B106" s="111">
        <f t="shared" si="1"/>
        <v>0</v>
      </c>
      <c r="C106" s="21">
        <f>'Marks Entry'!D108</f>
        <v>0</v>
      </c>
      <c r="D106" s="21">
        <f>'Marks Entry'!E108</f>
        <v>0</v>
      </c>
      <c r="E106" s="132" t="str">
        <f>'Marks Entry'!F108</f>
        <v/>
      </c>
      <c r="F106" s="21">
        <f>'Marks Entry'!G108</f>
        <v>0</v>
      </c>
      <c r="G106" s="21">
        <f>'Marks Entry'!H108</f>
        <v>0</v>
      </c>
      <c r="H106" s="21">
        <f>'Marks Entry'!I108</f>
        <v>0</v>
      </c>
      <c r="I106" s="21">
        <f>'Marks Entry'!J108</f>
        <v>0</v>
      </c>
      <c r="J106" s="113">
        <f>'Marks Entry'!K108</f>
        <v>0</v>
      </c>
      <c r="K106" s="98">
        <f>IF($K$2='Complete Statement (Sess. Marks'!$O$2,'Complete Statement (Sess. Marks'!O106,IF($K$2='Complete Statement (Sess. Marks'!$Z$2,'Complete Statement (Sess. Marks'!Z106,IF($K$2='Complete Statement (Sess. Marks'!$AK$2,'Complete Statement (Sess. Marks'!AK106,IF($K$2='Complete Statement (Sess. Marks'!$AV$2,'Complete Statement (Sess. Marks'!AV106,IF($K$2='Complete Statement (Sess. Marks'!$BG$2,'Complete Statement (Sess. Marks'!BG106,IF($K$2='Complete Statement (Sess. Marks'!$BR$2,'Complete Statement (Sess. Marks'!BR106,IF($K$2='Complete Statement (Sess. Marks'!$CC$2,'Complete Statement (Sess. Marks'!CC106,"")))))))</f>
        <v>0</v>
      </c>
      <c r="L106" s="97">
        <f>IF($K$2='Complete Statement (Sess. Marks'!$O$2,'Complete Statement (Sess. Marks'!P106,IF($K$2='Complete Statement (Sess. Marks'!$Z$2,'Complete Statement (Sess. Marks'!AA106,IF($K$2='Complete Statement (Sess. Marks'!$AK$2,'Complete Statement (Sess. Marks'!AL106,IF($K$2='Complete Statement (Sess. Marks'!$AV$2,'Complete Statement (Sess. Marks'!AW106,IF($K$2='Complete Statement (Sess. Marks'!$BG$2,'Complete Statement (Sess. Marks'!BH106,IF($K$2='Complete Statement (Sess. Marks'!$BR$2,'Complete Statement (Sess. Marks'!BS106,IF($K$2='Complete Statement (Sess. Marks'!$CC$2,'Complete Statement (Sess. Marks'!CD106,"")))))))</f>
        <v>0</v>
      </c>
      <c r="M106" s="97">
        <f>IF($K$2='Complete Statement (Sess. Marks'!$O$2,'Complete Statement (Sess. Marks'!Q106,IF($K$2='Complete Statement (Sess. Marks'!$Z$2,'Complete Statement (Sess. Marks'!AB106,IF($K$2='Complete Statement (Sess. Marks'!$AK$2,'Complete Statement (Sess. Marks'!AM106,IF($K$2='Complete Statement (Sess. Marks'!$AV$2,'Complete Statement (Sess. Marks'!AX106,IF($K$2='Complete Statement (Sess. Marks'!$BG$2,'Complete Statement (Sess. Marks'!BI106,IF($K$2='Complete Statement (Sess. Marks'!$BR$2,'Complete Statement (Sess. Marks'!BT106,IF($K$2='Complete Statement (Sess. Marks'!$CC$2,'Complete Statement (Sess. Marks'!CE106,"")))))))</f>
        <v>0</v>
      </c>
      <c r="N106" s="97">
        <f>IF($K$2='Complete Statement (Sess. Marks'!$O$2,'Complete Statement (Sess. Marks'!R106,IF($K$2='Complete Statement (Sess. Marks'!$Z$2,'Complete Statement (Sess. Marks'!AC106,IF($K$2='Complete Statement (Sess. Marks'!$AK$2,'Complete Statement (Sess. Marks'!AN106,IF($K$2='Complete Statement (Sess. Marks'!$AV$2,'Complete Statement (Sess. Marks'!AY106,IF($K$2='Complete Statement (Sess. Marks'!$BG$2,'Complete Statement (Sess. Marks'!BJ106,IF($K$2='Complete Statement (Sess. Marks'!$BR$2,'Complete Statement (Sess. Marks'!BU106,IF($K$2='Complete Statement (Sess. Marks'!$CC$2,'Complete Statement (Sess. Marks'!CF106,"")))))))</f>
        <v>0</v>
      </c>
      <c r="O106" s="97">
        <f>IF($K$2='Complete Statement (Sess. Marks'!$O$2,'Complete Statement (Sess. Marks'!S106,IF($K$2='Complete Statement (Sess. Marks'!$Z$2,'Complete Statement (Sess. Marks'!AD106,IF($K$2='Complete Statement (Sess. Marks'!$AK$2,'Complete Statement (Sess. Marks'!AO106,IF($K$2='Complete Statement (Sess. Marks'!$AV$2,'Complete Statement (Sess. Marks'!AZ106,IF($K$2='Complete Statement (Sess. Marks'!$BG$2,'Complete Statement (Sess. Marks'!BK106,IF($K$2='Complete Statement (Sess. Marks'!$BR$2,'Complete Statement (Sess. Marks'!BV106,IF($K$2='Complete Statement (Sess. Marks'!$CC$2,'Complete Statement (Sess. Marks'!CG106,"")))))))</f>
        <v>0</v>
      </c>
      <c r="P106" s="97">
        <f>IF($K$2='Complete Statement (Sess. Marks'!$O$2,'Complete Statement (Sess. Marks'!T106,IF($K$2='Complete Statement (Sess. Marks'!$Z$2,'Complete Statement (Sess. Marks'!AE106,IF($K$2='Complete Statement (Sess. Marks'!$AK$2,'Complete Statement (Sess. Marks'!AP106,IF($K$2='Complete Statement (Sess. Marks'!$AV$2,'Complete Statement (Sess. Marks'!BA106,IF($K$2='Complete Statement (Sess. Marks'!$BG$2,'Complete Statement (Sess. Marks'!BL106,IF($K$2='Complete Statement (Sess. Marks'!$BR$2,'Complete Statement (Sess. Marks'!BW106,IF($K$2='Complete Statement (Sess. Marks'!$CC$2,'Complete Statement (Sess. Marks'!CH106,"")))))))</f>
        <v>0</v>
      </c>
      <c r="Q106" s="97">
        <f>IF($K$2='Complete Statement (Sess. Marks'!$O$2,'Complete Statement (Sess. Marks'!U106,IF($K$2='Complete Statement (Sess. Marks'!$Z$2,'Complete Statement (Sess. Marks'!AF106,IF($K$2='Complete Statement (Sess. Marks'!$AK$2,'Complete Statement (Sess. Marks'!AQ106,IF($K$2='Complete Statement (Sess. Marks'!$AV$2,'Complete Statement (Sess. Marks'!BB106,IF($K$2='Complete Statement (Sess. Marks'!$BG$2,'Complete Statement (Sess. Marks'!BM106,IF($K$2='Complete Statement (Sess. Marks'!$BR$2,'Complete Statement (Sess. Marks'!BX106,IF($K$2='Complete Statement (Sess. Marks'!$CC$2,'Complete Statement (Sess. Marks'!CI106,"")))))))</f>
        <v>0</v>
      </c>
      <c r="R106" s="97">
        <f>IF($K$2='Complete Statement (Sess. Marks'!$O$2,'Complete Statement (Sess. Marks'!V106,IF($K$2='Complete Statement (Sess. Marks'!$Z$2,'Complete Statement (Sess. Marks'!AG106,IF($K$2='Complete Statement (Sess. Marks'!$AK$2,'Complete Statement (Sess. Marks'!AR106,IF($K$2='Complete Statement (Sess. Marks'!$AV$2,'Complete Statement (Sess. Marks'!BC106,IF($K$2='Complete Statement (Sess. Marks'!$BG$2,'Complete Statement (Sess. Marks'!BN106,IF($K$2='Complete Statement (Sess. Marks'!$BR$2,'Complete Statement (Sess. Marks'!BY106,IF($K$2='Complete Statement (Sess. Marks'!$CC$2,'Complete Statement (Sess. Marks'!CJ106,"")))))))</f>
        <v>0</v>
      </c>
      <c r="S106" s="97">
        <f>IF($K$2='Complete Statement (Sess. Marks'!$O$2,'Complete Statement (Sess. Marks'!W106,IF($K$2='Complete Statement (Sess. Marks'!$Z$2,'Complete Statement (Sess. Marks'!AH106,IF($K$2='Complete Statement (Sess. Marks'!$AK$2,'Complete Statement (Sess. Marks'!AS106,IF($K$2='Complete Statement (Sess. Marks'!$AV$2,'Complete Statement (Sess. Marks'!BD106,IF($K$2='Complete Statement (Sess. Marks'!$BG$2,'Complete Statement (Sess. Marks'!BO106,IF($K$2='Complete Statement (Sess. Marks'!$BR$2,'Complete Statement (Sess. Marks'!BZ106,IF($K$2='Complete Statement (Sess. Marks'!$CC$2,'Complete Statement (Sess. Marks'!CK106,"")))))))</f>
        <v>0</v>
      </c>
      <c r="T106" s="97">
        <f>IF($K$2='Complete Statement (Sess. Marks'!$O$2,'Complete Statement (Sess. Marks'!X106,IF($K$2='Complete Statement (Sess. Marks'!$Z$2,'Complete Statement (Sess. Marks'!AI106,IF($K$2='Complete Statement (Sess. Marks'!$AK$2,'Complete Statement (Sess. Marks'!AT106,IF($K$2='Complete Statement (Sess. Marks'!$AV$2,'Complete Statement (Sess. Marks'!BE106,IF($K$2='Complete Statement (Sess. Marks'!$BG$2,'Complete Statement (Sess. Marks'!BP106,IF($K$2='Complete Statement (Sess. Marks'!$BR$2,'Complete Statement (Sess. Marks'!CA106,IF($K$2='Complete Statement (Sess. Marks'!$CC$2,'Complete Statement (Sess. Marks'!CL106,"")))))))</f>
        <v>0</v>
      </c>
      <c r="U106" s="99">
        <f>IF($K$2='Complete Statement (Sess. Marks'!$O$2,'Complete Statement (Sess. Marks'!Y106,IF($K$2='Complete Statement (Sess. Marks'!$Z$2,'Complete Statement (Sess. Marks'!AJ106,IF($K$2='Complete Statement (Sess. Marks'!$AK$2,'Complete Statement (Sess. Marks'!AU106,IF($K$2='Complete Statement (Sess. Marks'!$AV$2,'Complete Statement (Sess. Marks'!BF106,IF($K$2='Complete Statement (Sess. Marks'!$BG$2,'Complete Statement (Sess. Marks'!BQ106,IF($K$2='Complete Statement (Sess. Marks'!$BR$2,'Complete Statement (Sess. Marks'!CB106,IF($K$2='Complete Statement (Sess. Marks'!$CC$2,'Complete Statement (Sess. Marks'!CM106,"")))))))</f>
        <v>0</v>
      </c>
      <c r="V106" s="662"/>
      <c r="W106" s="163">
        <f>'Complete Statement (Sess. Marks'!DW106</f>
        <v>0</v>
      </c>
      <c r="X106" s="376">
        <f>'Complete Statement (Sess. Marks'!EA106</f>
        <v>0</v>
      </c>
      <c r="Y106" s="156">
        <f>'Complete Statement (Sess. Marks'!EE106</f>
        <v>0</v>
      </c>
      <c r="Z106" s="376">
        <f>'Complete Statement (Sess. Marks'!EI106</f>
        <v>0</v>
      </c>
      <c r="AA106" s="156">
        <f>'Complete Statement (Sess. Marks'!EM106</f>
        <v>0</v>
      </c>
      <c r="AB106" s="378">
        <f>'Complete Statement (Sess. Marks'!EQ106</f>
        <v>0</v>
      </c>
      <c r="AC106" s="372">
        <f>'Complete Statement (Sess. Marks'!EU106</f>
        <v>0</v>
      </c>
      <c r="AD106" s="155">
        <f>'Complete Statement (Sess. Marks'!EV106</f>
        <v>0</v>
      </c>
      <c r="AE106" s="58" t="str">
        <f>'Complete Statement (Sess. Marks'!EW106</f>
        <v>D</v>
      </c>
      <c r="AF106" s="384">
        <f>'Complete Statement (Sess. Marks'!EX106</f>
        <v>0</v>
      </c>
      <c r="AG106" s="385" t="str">
        <f>'Complete Statement (Sess. Marks'!EY106</f>
        <v>E</v>
      </c>
      <c r="AH106" s="57">
        <f>'Complete Statement (Sess. Marks'!EZ106</f>
        <v>0</v>
      </c>
      <c r="AI106" s="157" t="str">
        <f>'Complete Statement (Sess. Marks'!FA106</f>
        <v>E</v>
      </c>
      <c r="AJ106" s="384">
        <f>'Complete Statement (Sess. Marks'!FB106</f>
        <v>0</v>
      </c>
      <c r="AK106" s="389" t="str">
        <f>'Complete Statement (Sess. Marks'!FC106</f>
        <v>E</v>
      </c>
      <c r="AL106" s="57">
        <f>'Complete Statement (Sess. Marks'!FD106</f>
        <v>0</v>
      </c>
      <c r="AM106" s="157" t="str">
        <f>'Complete Statement (Sess. Marks'!FE106</f>
        <v>E</v>
      </c>
      <c r="AN106" s="728"/>
    </row>
    <row r="107" spans="1:40" s="24" customFormat="1" ht="17.25" customHeight="1">
      <c r="A107" s="729"/>
      <c r="B107" s="111">
        <f t="shared" si="1"/>
        <v>0</v>
      </c>
      <c r="C107" s="21">
        <f>'Marks Entry'!D109</f>
        <v>0</v>
      </c>
      <c r="D107" s="21">
        <f>'Marks Entry'!E109</f>
        <v>0</v>
      </c>
      <c r="E107" s="132" t="str">
        <f>'Marks Entry'!F109</f>
        <v/>
      </c>
      <c r="F107" s="21">
        <f>'Marks Entry'!G109</f>
        <v>0</v>
      </c>
      <c r="G107" s="21">
        <f>'Marks Entry'!H109</f>
        <v>0</v>
      </c>
      <c r="H107" s="21">
        <f>'Marks Entry'!I109</f>
        <v>0</v>
      </c>
      <c r="I107" s="21">
        <f>'Marks Entry'!J109</f>
        <v>0</v>
      </c>
      <c r="J107" s="113">
        <f>'Marks Entry'!K109</f>
        <v>0</v>
      </c>
      <c r="K107" s="98">
        <f>IF($K$2='Complete Statement (Sess. Marks'!$O$2,'Complete Statement (Sess. Marks'!O107,IF($K$2='Complete Statement (Sess. Marks'!$Z$2,'Complete Statement (Sess. Marks'!Z107,IF($K$2='Complete Statement (Sess. Marks'!$AK$2,'Complete Statement (Sess. Marks'!AK107,IF($K$2='Complete Statement (Sess. Marks'!$AV$2,'Complete Statement (Sess. Marks'!AV107,IF($K$2='Complete Statement (Sess. Marks'!$BG$2,'Complete Statement (Sess. Marks'!BG107,IF($K$2='Complete Statement (Sess. Marks'!$BR$2,'Complete Statement (Sess. Marks'!BR107,IF($K$2='Complete Statement (Sess. Marks'!$CC$2,'Complete Statement (Sess. Marks'!CC107,"")))))))</f>
        <v>0</v>
      </c>
      <c r="L107" s="97">
        <f>IF($K$2='Complete Statement (Sess. Marks'!$O$2,'Complete Statement (Sess. Marks'!P107,IF($K$2='Complete Statement (Sess. Marks'!$Z$2,'Complete Statement (Sess. Marks'!AA107,IF($K$2='Complete Statement (Sess. Marks'!$AK$2,'Complete Statement (Sess. Marks'!AL107,IF($K$2='Complete Statement (Sess. Marks'!$AV$2,'Complete Statement (Sess. Marks'!AW107,IF($K$2='Complete Statement (Sess. Marks'!$BG$2,'Complete Statement (Sess. Marks'!BH107,IF($K$2='Complete Statement (Sess. Marks'!$BR$2,'Complete Statement (Sess. Marks'!BS107,IF($K$2='Complete Statement (Sess. Marks'!$CC$2,'Complete Statement (Sess. Marks'!CD107,"")))))))</f>
        <v>0</v>
      </c>
      <c r="M107" s="97">
        <f>IF($K$2='Complete Statement (Sess. Marks'!$O$2,'Complete Statement (Sess. Marks'!Q107,IF($K$2='Complete Statement (Sess. Marks'!$Z$2,'Complete Statement (Sess. Marks'!AB107,IF($K$2='Complete Statement (Sess. Marks'!$AK$2,'Complete Statement (Sess. Marks'!AM107,IF($K$2='Complete Statement (Sess. Marks'!$AV$2,'Complete Statement (Sess. Marks'!AX107,IF($K$2='Complete Statement (Sess. Marks'!$BG$2,'Complete Statement (Sess. Marks'!BI107,IF($K$2='Complete Statement (Sess. Marks'!$BR$2,'Complete Statement (Sess. Marks'!BT107,IF($K$2='Complete Statement (Sess. Marks'!$CC$2,'Complete Statement (Sess. Marks'!CE107,"")))))))</f>
        <v>0</v>
      </c>
      <c r="N107" s="97">
        <f>IF($K$2='Complete Statement (Sess. Marks'!$O$2,'Complete Statement (Sess. Marks'!R107,IF($K$2='Complete Statement (Sess. Marks'!$Z$2,'Complete Statement (Sess. Marks'!AC107,IF($K$2='Complete Statement (Sess. Marks'!$AK$2,'Complete Statement (Sess. Marks'!AN107,IF($K$2='Complete Statement (Sess. Marks'!$AV$2,'Complete Statement (Sess. Marks'!AY107,IF($K$2='Complete Statement (Sess. Marks'!$BG$2,'Complete Statement (Sess. Marks'!BJ107,IF($K$2='Complete Statement (Sess. Marks'!$BR$2,'Complete Statement (Sess. Marks'!BU107,IF($K$2='Complete Statement (Sess. Marks'!$CC$2,'Complete Statement (Sess. Marks'!CF107,"")))))))</f>
        <v>0</v>
      </c>
      <c r="O107" s="97">
        <f>IF($K$2='Complete Statement (Sess. Marks'!$O$2,'Complete Statement (Sess. Marks'!S107,IF($K$2='Complete Statement (Sess. Marks'!$Z$2,'Complete Statement (Sess. Marks'!AD107,IF($K$2='Complete Statement (Sess. Marks'!$AK$2,'Complete Statement (Sess. Marks'!AO107,IF($K$2='Complete Statement (Sess. Marks'!$AV$2,'Complete Statement (Sess. Marks'!AZ107,IF($K$2='Complete Statement (Sess. Marks'!$BG$2,'Complete Statement (Sess. Marks'!BK107,IF($K$2='Complete Statement (Sess. Marks'!$BR$2,'Complete Statement (Sess. Marks'!BV107,IF($K$2='Complete Statement (Sess. Marks'!$CC$2,'Complete Statement (Sess. Marks'!CG107,"")))))))</f>
        <v>0</v>
      </c>
      <c r="P107" s="97">
        <f>IF($K$2='Complete Statement (Sess. Marks'!$O$2,'Complete Statement (Sess. Marks'!T107,IF($K$2='Complete Statement (Sess. Marks'!$Z$2,'Complete Statement (Sess. Marks'!AE107,IF($K$2='Complete Statement (Sess. Marks'!$AK$2,'Complete Statement (Sess. Marks'!AP107,IF($K$2='Complete Statement (Sess. Marks'!$AV$2,'Complete Statement (Sess. Marks'!BA107,IF($K$2='Complete Statement (Sess. Marks'!$BG$2,'Complete Statement (Sess. Marks'!BL107,IF($K$2='Complete Statement (Sess. Marks'!$BR$2,'Complete Statement (Sess. Marks'!BW107,IF($K$2='Complete Statement (Sess. Marks'!$CC$2,'Complete Statement (Sess. Marks'!CH107,"")))))))</f>
        <v>0</v>
      </c>
      <c r="Q107" s="97">
        <f>IF($K$2='Complete Statement (Sess. Marks'!$O$2,'Complete Statement (Sess. Marks'!U107,IF($K$2='Complete Statement (Sess. Marks'!$Z$2,'Complete Statement (Sess. Marks'!AF107,IF($K$2='Complete Statement (Sess. Marks'!$AK$2,'Complete Statement (Sess. Marks'!AQ107,IF($K$2='Complete Statement (Sess. Marks'!$AV$2,'Complete Statement (Sess. Marks'!BB107,IF($K$2='Complete Statement (Sess. Marks'!$BG$2,'Complete Statement (Sess. Marks'!BM107,IF($K$2='Complete Statement (Sess. Marks'!$BR$2,'Complete Statement (Sess. Marks'!BX107,IF($K$2='Complete Statement (Sess. Marks'!$CC$2,'Complete Statement (Sess. Marks'!CI107,"")))))))</f>
        <v>0</v>
      </c>
      <c r="R107" s="97">
        <f>IF($K$2='Complete Statement (Sess. Marks'!$O$2,'Complete Statement (Sess. Marks'!V107,IF($K$2='Complete Statement (Sess. Marks'!$Z$2,'Complete Statement (Sess. Marks'!AG107,IF($K$2='Complete Statement (Sess. Marks'!$AK$2,'Complete Statement (Sess. Marks'!AR107,IF($K$2='Complete Statement (Sess. Marks'!$AV$2,'Complete Statement (Sess. Marks'!BC107,IF($K$2='Complete Statement (Sess. Marks'!$BG$2,'Complete Statement (Sess. Marks'!BN107,IF($K$2='Complete Statement (Sess. Marks'!$BR$2,'Complete Statement (Sess. Marks'!BY107,IF($K$2='Complete Statement (Sess. Marks'!$CC$2,'Complete Statement (Sess. Marks'!CJ107,"")))))))</f>
        <v>0</v>
      </c>
      <c r="S107" s="97">
        <f>IF($K$2='Complete Statement (Sess. Marks'!$O$2,'Complete Statement (Sess. Marks'!W107,IF($K$2='Complete Statement (Sess. Marks'!$Z$2,'Complete Statement (Sess. Marks'!AH107,IF($K$2='Complete Statement (Sess. Marks'!$AK$2,'Complete Statement (Sess. Marks'!AS107,IF($K$2='Complete Statement (Sess. Marks'!$AV$2,'Complete Statement (Sess. Marks'!BD107,IF($K$2='Complete Statement (Sess. Marks'!$BG$2,'Complete Statement (Sess. Marks'!BO107,IF($K$2='Complete Statement (Sess. Marks'!$BR$2,'Complete Statement (Sess. Marks'!BZ107,IF($K$2='Complete Statement (Sess. Marks'!$CC$2,'Complete Statement (Sess. Marks'!CK107,"")))))))</f>
        <v>0</v>
      </c>
      <c r="T107" s="97">
        <f>IF($K$2='Complete Statement (Sess. Marks'!$O$2,'Complete Statement (Sess. Marks'!X107,IF($K$2='Complete Statement (Sess. Marks'!$Z$2,'Complete Statement (Sess. Marks'!AI107,IF($K$2='Complete Statement (Sess. Marks'!$AK$2,'Complete Statement (Sess. Marks'!AT107,IF($K$2='Complete Statement (Sess. Marks'!$AV$2,'Complete Statement (Sess. Marks'!BE107,IF($K$2='Complete Statement (Sess. Marks'!$BG$2,'Complete Statement (Sess. Marks'!BP107,IF($K$2='Complete Statement (Sess. Marks'!$BR$2,'Complete Statement (Sess. Marks'!CA107,IF($K$2='Complete Statement (Sess. Marks'!$CC$2,'Complete Statement (Sess. Marks'!CL107,"")))))))</f>
        <v>0</v>
      </c>
      <c r="U107" s="99">
        <f>IF($K$2='Complete Statement (Sess. Marks'!$O$2,'Complete Statement (Sess. Marks'!Y107,IF($K$2='Complete Statement (Sess. Marks'!$Z$2,'Complete Statement (Sess. Marks'!AJ107,IF($K$2='Complete Statement (Sess. Marks'!$AK$2,'Complete Statement (Sess. Marks'!AU107,IF($K$2='Complete Statement (Sess. Marks'!$AV$2,'Complete Statement (Sess. Marks'!BF107,IF($K$2='Complete Statement (Sess. Marks'!$BG$2,'Complete Statement (Sess. Marks'!BQ107,IF($K$2='Complete Statement (Sess. Marks'!$BR$2,'Complete Statement (Sess. Marks'!CB107,IF($K$2='Complete Statement (Sess. Marks'!$CC$2,'Complete Statement (Sess. Marks'!CM107,"")))))))</f>
        <v>0</v>
      </c>
      <c r="V107" s="662"/>
      <c r="W107" s="163">
        <f>'Complete Statement (Sess. Marks'!DW107</f>
        <v>0</v>
      </c>
      <c r="X107" s="376">
        <f>'Complete Statement (Sess. Marks'!EA107</f>
        <v>0</v>
      </c>
      <c r="Y107" s="156">
        <f>'Complete Statement (Sess. Marks'!EE107</f>
        <v>0</v>
      </c>
      <c r="Z107" s="376">
        <f>'Complete Statement (Sess. Marks'!EI107</f>
        <v>0</v>
      </c>
      <c r="AA107" s="156">
        <f>'Complete Statement (Sess. Marks'!EM107</f>
        <v>0</v>
      </c>
      <c r="AB107" s="378">
        <f>'Complete Statement (Sess. Marks'!EQ107</f>
        <v>0</v>
      </c>
      <c r="AC107" s="372">
        <f>'Complete Statement (Sess. Marks'!EU107</f>
        <v>0</v>
      </c>
      <c r="AD107" s="155">
        <f>'Complete Statement (Sess. Marks'!EV107</f>
        <v>0</v>
      </c>
      <c r="AE107" s="58" t="str">
        <f>'Complete Statement (Sess. Marks'!EW107</f>
        <v>D</v>
      </c>
      <c r="AF107" s="384">
        <f>'Complete Statement (Sess. Marks'!EX107</f>
        <v>0</v>
      </c>
      <c r="AG107" s="385" t="str">
        <f>'Complete Statement (Sess. Marks'!EY107</f>
        <v>E</v>
      </c>
      <c r="AH107" s="57">
        <f>'Complete Statement (Sess. Marks'!EZ107</f>
        <v>0</v>
      </c>
      <c r="AI107" s="157" t="str">
        <f>'Complete Statement (Sess. Marks'!FA107</f>
        <v>E</v>
      </c>
      <c r="AJ107" s="384">
        <f>'Complete Statement (Sess. Marks'!FB107</f>
        <v>0</v>
      </c>
      <c r="AK107" s="389" t="str">
        <f>'Complete Statement (Sess. Marks'!FC107</f>
        <v>E</v>
      </c>
      <c r="AL107" s="57">
        <f>'Complete Statement (Sess. Marks'!FD107</f>
        <v>0</v>
      </c>
      <c r="AM107" s="157" t="str">
        <f>'Complete Statement (Sess. Marks'!FE107</f>
        <v>E</v>
      </c>
      <c r="AN107" s="728"/>
    </row>
    <row r="108" spans="1:40" s="24" customFormat="1" ht="17.25" customHeight="1">
      <c r="A108" s="729"/>
      <c r="B108" s="111">
        <f t="shared" si="1"/>
        <v>0</v>
      </c>
      <c r="C108" s="21">
        <f>'Marks Entry'!D110</f>
        <v>0</v>
      </c>
      <c r="D108" s="21">
        <f>'Marks Entry'!E110</f>
        <v>0</v>
      </c>
      <c r="E108" s="132" t="str">
        <f>'Marks Entry'!F110</f>
        <v/>
      </c>
      <c r="F108" s="21">
        <f>'Marks Entry'!G110</f>
        <v>0</v>
      </c>
      <c r="G108" s="21">
        <f>'Marks Entry'!H110</f>
        <v>0</v>
      </c>
      <c r="H108" s="21">
        <f>'Marks Entry'!I110</f>
        <v>0</v>
      </c>
      <c r="I108" s="21">
        <f>'Marks Entry'!J110</f>
        <v>0</v>
      </c>
      <c r="J108" s="113">
        <f>'Marks Entry'!K110</f>
        <v>0</v>
      </c>
      <c r="K108" s="98">
        <f>IF($K$2='Complete Statement (Sess. Marks'!$O$2,'Complete Statement (Sess. Marks'!O108,IF($K$2='Complete Statement (Sess. Marks'!$Z$2,'Complete Statement (Sess. Marks'!Z108,IF($K$2='Complete Statement (Sess. Marks'!$AK$2,'Complete Statement (Sess. Marks'!AK108,IF($K$2='Complete Statement (Sess. Marks'!$AV$2,'Complete Statement (Sess. Marks'!AV108,IF($K$2='Complete Statement (Sess. Marks'!$BG$2,'Complete Statement (Sess. Marks'!BG108,IF($K$2='Complete Statement (Sess. Marks'!$BR$2,'Complete Statement (Sess. Marks'!BR108,IF($K$2='Complete Statement (Sess. Marks'!$CC$2,'Complete Statement (Sess. Marks'!CC108,"")))))))</f>
        <v>0</v>
      </c>
      <c r="L108" s="97">
        <f>IF($K$2='Complete Statement (Sess. Marks'!$O$2,'Complete Statement (Sess. Marks'!P108,IF($K$2='Complete Statement (Sess. Marks'!$Z$2,'Complete Statement (Sess. Marks'!AA108,IF($K$2='Complete Statement (Sess. Marks'!$AK$2,'Complete Statement (Sess. Marks'!AL108,IF($K$2='Complete Statement (Sess. Marks'!$AV$2,'Complete Statement (Sess. Marks'!AW108,IF($K$2='Complete Statement (Sess. Marks'!$BG$2,'Complete Statement (Sess. Marks'!BH108,IF($K$2='Complete Statement (Sess. Marks'!$BR$2,'Complete Statement (Sess. Marks'!BS108,IF($K$2='Complete Statement (Sess. Marks'!$CC$2,'Complete Statement (Sess. Marks'!CD108,"")))))))</f>
        <v>0</v>
      </c>
      <c r="M108" s="97">
        <f>IF($K$2='Complete Statement (Sess. Marks'!$O$2,'Complete Statement (Sess. Marks'!Q108,IF($K$2='Complete Statement (Sess. Marks'!$Z$2,'Complete Statement (Sess. Marks'!AB108,IF($K$2='Complete Statement (Sess. Marks'!$AK$2,'Complete Statement (Sess. Marks'!AM108,IF($K$2='Complete Statement (Sess. Marks'!$AV$2,'Complete Statement (Sess. Marks'!AX108,IF($K$2='Complete Statement (Sess. Marks'!$BG$2,'Complete Statement (Sess. Marks'!BI108,IF($K$2='Complete Statement (Sess. Marks'!$BR$2,'Complete Statement (Sess. Marks'!BT108,IF($K$2='Complete Statement (Sess. Marks'!$CC$2,'Complete Statement (Sess. Marks'!CE108,"")))))))</f>
        <v>0</v>
      </c>
      <c r="N108" s="97">
        <f>IF($K$2='Complete Statement (Sess. Marks'!$O$2,'Complete Statement (Sess. Marks'!R108,IF($K$2='Complete Statement (Sess. Marks'!$Z$2,'Complete Statement (Sess. Marks'!AC108,IF($K$2='Complete Statement (Sess. Marks'!$AK$2,'Complete Statement (Sess. Marks'!AN108,IF($K$2='Complete Statement (Sess. Marks'!$AV$2,'Complete Statement (Sess. Marks'!AY108,IF($K$2='Complete Statement (Sess. Marks'!$BG$2,'Complete Statement (Sess. Marks'!BJ108,IF($K$2='Complete Statement (Sess. Marks'!$BR$2,'Complete Statement (Sess. Marks'!BU108,IF($K$2='Complete Statement (Sess. Marks'!$CC$2,'Complete Statement (Sess. Marks'!CF108,"")))))))</f>
        <v>0</v>
      </c>
      <c r="O108" s="97">
        <f>IF($K$2='Complete Statement (Sess. Marks'!$O$2,'Complete Statement (Sess. Marks'!S108,IF($K$2='Complete Statement (Sess. Marks'!$Z$2,'Complete Statement (Sess. Marks'!AD108,IF($K$2='Complete Statement (Sess. Marks'!$AK$2,'Complete Statement (Sess. Marks'!AO108,IF($K$2='Complete Statement (Sess. Marks'!$AV$2,'Complete Statement (Sess. Marks'!AZ108,IF($K$2='Complete Statement (Sess. Marks'!$BG$2,'Complete Statement (Sess. Marks'!BK108,IF($K$2='Complete Statement (Sess. Marks'!$BR$2,'Complete Statement (Sess. Marks'!BV108,IF($K$2='Complete Statement (Sess. Marks'!$CC$2,'Complete Statement (Sess. Marks'!CG108,"")))))))</f>
        <v>0</v>
      </c>
      <c r="P108" s="97">
        <f>IF($K$2='Complete Statement (Sess. Marks'!$O$2,'Complete Statement (Sess. Marks'!T108,IF($K$2='Complete Statement (Sess. Marks'!$Z$2,'Complete Statement (Sess. Marks'!AE108,IF($K$2='Complete Statement (Sess. Marks'!$AK$2,'Complete Statement (Sess. Marks'!AP108,IF($K$2='Complete Statement (Sess. Marks'!$AV$2,'Complete Statement (Sess. Marks'!BA108,IF($K$2='Complete Statement (Sess. Marks'!$BG$2,'Complete Statement (Sess. Marks'!BL108,IF($K$2='Complete Statement (Sess. Marks'!$BR$2,'Complete Statement (Sess. Marks'!BW108,IF($K$2='Complete Statement (Sess. Marks'!$CC$2,'Complete Statement (Sess. Marks'!CH108,"")))))))</f>
        <v>0</v>
      </c>
      <c r="Q108" s="97">
        <f>IF($K$2='Complete Statement (Sess. Marks'!$O$2,'Complete Statement (Sess. Marks'!U108,IF($K$2='Complete Statement (Sess. Marks'!$Z$2,'Complete Statement (Sess. Marks'!AF108,IF($K$2='Complete Statement (Sess. Marks'!$AK$2,'Complete Statement (Sess. Marks'!AQ108,IF($K$2='Complete Statement (Sess. Marks'!$AV$2,'Complete Statement (Sess. Marks'!BB108,IF($K$2='Complete Statement (Sess. Marks'!$BG$2,'Complete Statement (Sess. Marks'!BM108,IF($K$2='Complete Statement (Sess. Marks'!$BR$2,'Complete Statement (Sess. Marks'!BX108,IF($K$2='Complete Statement (Sess. Marks'!$CC$2,'Complete Statement (Sess. Marks'!CI108,"")))))))</f>
        <v>0</v>
      </c>
      <c r="R108" s="97">
        <f>IF($K$2='Complete Statement (Sess. Marks'!$O$2,'Complete Statement (Sess. Marks'!V108,IF($K$2='Complete Statement (Sess. Marks'!$Z$2,'Complete Statement (Sess. Marks'!AG108,IF($K$2='Complete Statement (Sess. Marks'!$AK$2,'Complete Statement (Sess. Marks'!AR108,IF($K$2='Complete Statement (Sess. Marks'!$AV$2,'Complete Statement (Sess. Marks'!BC108,IF($K$2='Complete Statement (Sess. Marks'!$BG$2,'Complete Statement (Sess. Marks'!BN108,IF($K$2='Complete Statement (Sess. Marks'!$BR$2,'Complete Statement (Sess. Marks'!BY108,IF($K$2='Complete Statement (Sess. Marks'!$CC$2,'Complete Statement (Sess. Marks'!CJ108,"")))))))</f>
        <v>0</v>
      </c>
      <c r="S108" s="97">
        <f>IF($K$2='Complete Statement (Sess. Marks'!$O$2,'Complete Statement (Sess. Marks'!W108,IF($K$2='Complete Statement (Sess. Marks'!$Z$2,'Complete Statement (Sess. Marks'!AH108,IF($K$2='Complete Statement (Sess. Marks'!$AK$2,'Complete Statement (Sess. Marks'!AS108,IF($K$2='Complete Statement (Sess. Marks'!$AV$2,'Complete Statement (Sess. Marks'!BD108,IF($K$2='Complete Statement (Sess. Marks'!$BG$2,'Complete Statement (Sess. Marks'!BO108,IF($K$2='Complete Statement (Sess. Marks'!$BR$2,'Complete Statement (Sess. Marks'!BZ108,IF($K$2='Complete Statement (Sess. Marks'!$CC$2,'Complete Statement (Sess. Marks'!CK108,"")))))))</f>
        <v>0</v>
      </c>
      <c r="T108" s="97">
        <f>IF($K$2='Complete Statement (Sess. Marks'!$O$2,'Complete Statement (Sess. Marks'!X108,IF($K$2='Complete Statement (Sess. Marks'!$Z$2,'Complete Statement (Sess. Marks'!AI108,IF($K$2='Complete Statement (Sess. Marks'!$AK$2,'Complete Statement (Sess. Marks'!AT108,IF($K$2='Complete Statement (Sess. Marks'!$AV$2,'Complete Statement (Sess. Marks'!BE108,IF($K$2='Complete Statement (Sess. Marks'!$BG$2,'Complete Statement (Sess. Marks'!BP108,IF($K$2='Complete Statement (Sess. Marks'!$BR$2,'Complete Statement (Sess. Marks'!CA108,IF($K$2='Complete Statement (Sess. Marks'!$CC$2,'Complete Statement (Sess. Marks'!CL108,"")))))))</f>
        <v>0</v>
      </c>
      <c r="U108" s="99">
        <f>IF($K$2='Complete Statement (Sess. Marks'!$O$2,'Complete Statement (Sess. Marks'!Y108,IF($K$2='Complete Statement (Sess. Marks'!$Z$2,'Complete Statement (Sess. Marks'!AJ108,IF($K$2='Complete Statement (Sess. Marks'!$AK$2,'Complete Statement (Sess. Marks'!AU108,IF($K$2='Complete Statement (Sess. Marks'!$AV$2,'Complete Statement (Sess. Marks'!BF108,IF($K$2='Complete Statement (Sess. Marks'!$BG$2,'Complete Statement (Sess. Marks'!BQ108,IF($K$2='Complete Statement (Sess. Marks'!$BR$2,'Complete Statement (Sess. Marks'!CB108,IF($K$2='Complete Statement (Sess. Marks'!$CC$2,'Complete Statement (Sess. Marks'!CM108,"")))))))</f>
        <v>0</v>
      </c>
      <c r="V108" s="662"/>
      <c r="W108" s="163">
        <f>'Complete Statement (Sess. Marks'!DW108</f>
        <v>0</v>
      </c>
      <c r="X108" s="376">
        <f>'Complete Statement (Sess. Marks'!EA108</f>
        <v>0</v>
      </c>
      <c r="Y108" s="156">
        <f>'Complete Statement (Sess. Marks'!EE108</f>
        <v>0</v>
      </c>
      <c r="Z108" s="376">
        <f>'Complete Statement (Sess. Marks'!EI108</f>
        <v>0</v>
      </c>
      <c r="AA108" s="156">
        <f>'Complete Statement (Sess. Marks'!EM108</f>
        <v>0</v>
      </c>
      <c r="AB108" s="378">
        <f>'Complete Statement (Sess. Marks'!EQ108</f>
        <v>0</v>
      </c>
      <c r="AC108" s="372">
        <f>'Complete Statement (Sess. Marks'!EU108</f>
        <v>0</v>
      </c>
      <c r="AD108" s="155">
        <f>'Complete Statement (Sess. Marks'!EV108</f>
        <v>0</v>
      </c>
      <c r="AE108" s="58" t="str">
        <f>'Complete Statement (Sess. Marks'!EW108</f>
        <v>D</v>
      </c>
      <c r="AF108" s="384">
        <f>'Complete Statement (Sess. Marks'!EX108</f>
        <v>0</v>
      </c>
      <c r="AG108" s="385" t="str">
        <f>'Complete Statement (Sess. Marks'!EY108</f>
        <v>E</v>
      </c>
      <c r="AH108" s="57">
        <f>'Complete Statement (Sess. Marks'!EZ108</f>
        <v>0</v>
      </c>
      <c r="AI108" s="157" t="str">
        <f>'Complete Statement (Sess. Marks'!FA108</f>
        <v>E</v>
      </c>
      <c r="AJ108" s="384">
        <f>'Complete Statement (Sess. Marks'!FB108</f>
        <v>0</v>
      </c>
      <c r="AK108" s="389" t="str">
        <f>'Complete Statement (Sess. Marks'!FC108</f>
        <v>E</v>
      </c>
      <c r="AL108" s="57">
        <f>'Complete Statement (Sess. Marks'!FD108</f>
        <v>0</v>
      </c>
      <c r="AM108" s="157" t="str">
        <f>'Complete Statement (Sess. Marks'!FE108</f>
        <v>E</v>
      </c>
      <c r="AN108" s="728"/>
    </row>
    <row r="109" spans="1:40" s="24" customFormat="1" ht="17.25" customHeight="1">
      <c r="A109" s="729"/>
      <c r="B109" s="111">
        <f t="shared" si="1"/>
        <v>0</v>
      </c>
      <c r="C109" s="21">
        <f>'Marks Entry'!D111</f>
        <v>0</v>
      </c>
      <c r="D109" s="21">
        <f>'Marks Entry'!E111</f>
        <v>0</v>
      </c>
      <c r="E109" s="132" t="str">
        <f>'Marks Entry'!F111</f>
        <v/>
      </c>
      <c r="F109" s="21">
        <f>'Marks Entry'!G111</f>
        <v>0</v>
      </c>
      <c r="G109" s="21">
        <f>'Marks Entry'!H111</f>
        <v>0</v>
      </c>
      <c r="H109" s="21">
        <f>'Marks Entry'!I111</f>
        <v>0</v>
      </c>
      <c r="I109" s="21">
        <f>'Marks Entry'!J111</f>
        <v>0</v>
      </c>
      <c r="J109" s="113">
        <f>'Marks Entry'!K111</f>
        <v>0</v>
      </c>
      <c r="K109" s="98">
        <f>IF($K$2='Complete Statement (Sess. Marks'!$O$2,'Complete Statement (Sess. Marks'!O109,IF($K$2='Complete Statement (Sess. Marks'!$Z$2,'Complete Statement (Sess. Marks'!Z109,IF($K$2='Complete Statement (Sess. Marks'!$AK$2,'Complete Statement (Sess. Marks'!AK109,IF($K$2='Complete Statement (Sess. Marks'!$AV$2,'Complete Statement (Sess. Marks'!AV109,IF($K$2='Complete Statement (Sess. Marks'!$BG$2,'Complete Statement (Sess. Marks'!BG109,IF($K$2='Complete Statement (Sess. Marks'!$BR$2,'Complete Statement (Sess. Marks'!BR109,IF($K$2='Complete Statement (Sess. Marks'!$CC$2,'Complete Statement (Sess. Marks'!CC109,"")))))))</f>
        <v>0</v>
      </c>
      <c r="L109" s="97">
        <f>IF($K$2='Complete Statement (Sess. Marks'!$O$2,'Complete Statement (Sess. Marks'!P109,IF($K$2='Complete Statement (Sess. Marks'!$Z$2,'Complete Statement (Sess. Marks'!AA109,IF($K$2='Complete Statement (Sess. Marks'!$AK$2,'Complete Statement (Sess. Marks'!AL109,IF($K$2='Complete Statement (Sess. Marks'!$AV$2,'Complete Statement (Sess. Marks'!AW109,IF($K$2='Complete Statement (Sess. Marks'!$BG$2,'Complete Statement (Sess. Marks'!BH109,IF($K$2='Complete Statement (Sess. Marks'!$BR$2,'Complete Statement (Sess. Marks'!BS109,IF($K$2='Complete Statement (Sess. Marks'!$CC$2,'Complete Statement (Sess. Marks'!CD109,"")))))))</f>
        <v>0</v>
      </c>
      <c r="M109" s="97">
        <f>IF($K$2='Complete Statement (Sess. Marks'!$O$2,'Complete Statement (Sess. Marks'!Q109,IF($K$2='Complete Statement (Sess. Marks'!$Z$2,'Complete Statement (Sess. Marks'!AB109,IF($K$2='Complete Statement (Sess. Marks'!$AK$2,'Complete Statement (Sess. Marks'!AM109,IF($K$2='Complete Statement (Sess. Marks'!$AV$2,'Complete Statement (Sess. Marks'!AX109,IF($K$2='Complete Statement (Sess. Marks'!$BG$2,'Complete Statement (Sess. Marks'!BI109,IF($K$2='Complete Statement (Sess. Marks'!$BR$2,'Complete Statement (Sess. Marks'!BT109,IF($K$2='Complete Statement (Sess. Marks'!$CC$2,'Complete Statement (Sess. Marks'!CE109,"")))))))</f>
        <v>0</v>
      </c>
      <c r="N109" s="97">
        <f>IF($K$2='Complete Statement (Sess. Marks'!$O$2,'Complete Statement (Sess. Marks'!R109,IF($K$2='Complete Statement (Sess. Marks'!$Z$2,'Complete Statement (Sess. Marks'!AC109,IF($K$2='Complete Statement (Sess. Marks'!$AK$2,'Complete Statement (Sess. Marks'!AN109,IF($K$2='Complete Statement (Sess. Marks'!$AV$2,'Complete Statement (Sess. Marks'!AY109,IF($K$2='Complete Statement (Sess. Marks'!$BG$2,'Complete Statement (Sess. Marks'!BJ109,IF($K$2='Complete Statement (Sess. Marks'!$BR$2,'Complete Statement (Sess. Marks'!BU109,IF($K$2='Complete Statement (Sess. Marks'!$CC$2,'Complete Statement (Sess. Marks'!CF109,"")))))))</f>
        <v>0</v>
      </c>
      <c r="O109" s="97">
        <f>IF($K$2='Complete Statement (Sess. Marks'!$O$2,'Complete Statement (Sess. Marks'!S109,IF($K$2='Complete Statement (Sess. Marks'!$Z$2,'Complete Statement (Sess. Marks'!AD109,IF($K$2='Complete Statement (Sess. Marks'!$AK$2,'Complete Statement (Sess. Marks'!AO109,IF($K$2='Complete Statement (Sess. Marks'!$AV$2,'Complete Statement (Sess. Marks'!AZ109,IF($K$2='Complete Statement (Sess. Marks'!$BG$2,'Complete Statement (Sess. Marks'!BK109,IF($K$2='Complete Statement (Sess. Marks'!$BR$2,'Complete Statement (Sess. Marks'!BV109,IF($K$2='Complete Statement (Sess. Marks'!$CC$2,'Complete Statement (Sess. Marks'!CG109,"")))))))</f>
        <v>0</v>
      </c>
      <c r="P109" s="97">
        <f>IF($K$2='Complete Statement (Sess. Marks'!$O$2,'Complete Statement (Sess. Marks'!T109,IF($K$2='Complete Statement (Sess. Marks'!$Z$2,'Complete Statement (Sess. Marks'!AE109,IF($K$2='Complete Statement (Sess. Marks'!$AK$2,'Complete Statement (Sess. Marks'!AP109,IF($K$2='Complete Statement (Sess. Marks'!$AV$2,'Complete Statement (Sess. Marks'!BA109,IF($K$2='Complete Statement (Sess. Marks'!$BG$2,'Complete Statement (Sess. Marks'!BL109,IF($K$2='Complete Statement (Sess. Marks'!$BR$2,'Complete Statement (Sess. Marks'!BW109,IF($K$2='Complete Statement (Sess. Marks'!$CC$2,'Complete Statement (Sess. Marks'!CH109,"")))))))</f>
        <v>0</v>
      </c>
      <c r="Q109" s="97">
        <f>IF($K$2='Complete Statement (Sess. Marks'!$O$2,'Complete Statement (Sess. Marks'!U109,IF($K$2='Complete Statement (Sess. Marks'!$Z$2,'Complete Statement (Sess. Marks'!AF109,IF($K$2='Complete Statement (Sess. Marks'!$AK$2,'Complete Statement (Sess. Marks'!AQ109,IF($K$2='Complete Statement (Sess. Marks'!$AV$2,'Complete Statement (Sess. Marks'!BB109,IF($K$2='Complete Statement (Sess. Marks'!$BG$2,'Complete Statement (Sess. Marks'!BM109,IF($K$2='Complete Statement (Sess. Marks'!$BR$2,'Complete Statement (Sess. Marks'!BX109,IF($K$2='Complete Statement (Sess. Marks'!$CC$2,'Complete Statement (Sess. Marks'!CI109,"")))))))</f>
        <v>0</v>
      </c>
      <c r="R109" s="97">
        <f>IF($K$2='Complete Statement (Sess. Marks'!$O$2,'Complete Statement (Sess. Marks'!V109,IF($K$2='Complete Statement (Sess. Marks'!$Z$2,'Complete Statement (Sess. Marks'!AG109,IF($K$2='Complete Statement (Sess. Marks'!$AK$2,'Complete Statement (Sess. Marks'!AR109,IF($K$2='Complete Statement (Sess. Marks'!$AV$2,'Complete Statement (Sess. Marks'!BC109,IF($K$2='Complete Statement (Sess. Marks'!$BG$2,'Complete Statement (Sess. Marks'!BN109,IF($K$2='Complete Statement (Sess. Marks'!$BR$2,'Complete Statement (Sess. Marks'!BY109,IF($K$2='Complete Statement (Sess. Marks'!$CC$2,'Complete Statement (Sess. Marks'!CJ109,"")))))))</f>
        <v>0</v>
      </c>
      <c r="S109" s="97">
        <f>IF($K$2='Complete Statement (Sess. Marks'!$O$2,'Complete Statement (Sess. Marks'!W109,IF($K$2='Complete Statement (Sess. Marks'!$Z$2,'Complete Statement (Sess. Marks'!AH109,IF($K$2='Complete Statement (Sess. Marks'!$AK$2,'Complete Statement (Sess. Marks'!AS109,IF($K$2='Complete Statement (Sess. Marks'!$AV$2,'Complete Statement (Sess. Marks'!BD109,IF($K$2='Complete Statement (Sess. Marks'!$BG$2,'Complete Statement (Sess. Marks'!BO109,IF($K$2='Complete Statement (Sess. Marks'!$BR$2,'Complete Statement (Sess. Marks'!BZ109,IF($K$2='Complete Statement (Sess. Marks'!$CC$2,'Complete Statement (Sess. Marks'!CK109,"")))))))</f>
        <v>0</v>
      </c>
      <c r="T109" s="97">
        <f>IF($K$2='Complete Statement (Sess. Marks'!$O$2,'Complete Statement (Sess. Marks'!X109,IF($K$2='Complete Statement (Sess. Marks'!$Z$2,'Complete Statement (Sess. Marks'!AI109,IF($K$2='Complete Statement (Sess. Marks'!$AK$2,'Complete Statement (Sess. Marks'!AT109,IF($K$2='Complete Statement (Sess. Marks'!$AV$2,'Complete Statement (Sess. Marks'!BE109,IF($K$2='Complete Statement (Sess. Marks'!$BG$2,'Complete Statement (Sess. Marks'!BP109,IF($K$2='Complete Statement (Sess. Marks'!$BR$2,'Complete Statement (Sess. Marks'!CA109,IF($K$2='Complete Statement (Sess. Marks'!$CC$2,'Complete Statement (Sess. Marks'!CL109,"")))))))</f>
        <v>0</v>
      </c>
      <c r="U109" s="99">
        <f>IF($K$2='Complete Statement (Sess. Marks'!$O$2,'Complete Statement (Sess. Marks'!Y109,IF($K$2='Complete Statement (Sess. Marks'!$Z$2,'Complete Statement (Sess. Marks'!AJ109,IF($K$2='Complete Statement (Sess. Marks'!$AK$2,'Complete Statement (Sess. Marks'!AU109,IF($K$2='Complete Statement (Sess. Marks'!$AV$2,'Complete Statement (Sess. Marks'!BF109,IF($K$2='Complete Statement (Sess. Marks'!$BG$2,'Complete Statement (Sess. Marks'!BQ109,IF($K$2='Complete Statement (Sess. Marks'!$BR$2,'Complete Statement (Sess. Marks'!CB109,IF($K$2='Complete Statement (Sess. Marks'!$CC$2,'Complete Statement (Sess. Marks'!CM109,"")))))))</f>
        <v>0</v>
      </c>
      <c r="V109" s="662"/>
      <c r="W109" s="163">
        <f>'Complete Statement (Sess. Marks'!DW109</f>
        <v>0</v>
      </c>
      <c r="X109" s="376">
        <f>'Complete Statement (Sess. Marks'!EA109</f>
        <v>0</v>
      </c>
      <c r="Y109" s="156">
        <f>'Complete Statement (Sess. Marks'!EE109</f>
        <v>0</v>
      </c>
      <c r="Z109" s="376">
        <f>'Complete Statement (Sess. Marks'!EI109</f>
        <v>0</v>
      </c>
      <c r="AA109" s="156">
        <f>'Complete Statement (Sess. Marks'!EM109</f>
        <v>0</v>
      </c>
      <c r="AB109" s="378">
        <f>'Complete Statement (Sess. Marks'!EQ109</f>
        <v>0</v>
      </c>
      <c r="AC109" s="372">
        <f>'Complete Statement (Sess. Marks'!EU109</f>
        <v>0</v>
      </c>
      <c r="AD109" s="155">
        <f>'Complete Statement (Sess. Marks'!EV109</f>
        <v>0</v>
      </c>
      <c r="AE109" s="58" t="str">
        <f>'Complete Statement (Sess. Marks'!EW109</f>
        <v>D</v>
      </c>
      <c r="AF109" s="384">
        <f>'Complete Statement (Sess. Marks'!EX109</f>
        <v>0</v>
      </c>
      <c r="AG109" s="385" t="str">
        <f>'Complete Statement (Sess. Marks'!EY109</f>
        <v>E</v>
      </c>
      <c r="AH109" s="57">
        <f>'Complete Statement (Sess. Marks'!EZ109</f>
        <v>0</v>
      </c>
      <c r="AI109" s="157" t="str">
        <f>'Complete Statement (Sess. Marks'!FA109</f>
        <v>E</v>
      </c>
      <c r="AJ109" s="384">
        <f>'Complete Statement (Sess. Marks'!FB109</f>
        <v>0</v>
      </c>
      <c r="AK109" s="389" t="str">
        <f>'Complete Statement (Sess. Marks'!FC109</f>
        <v>E</v>
      </c>
      <c r="AL109" s="57">
        <f>'Complete Statement (Sess. Marks'!FD109</f>
        <v>0</v>
      </c>
      <c r="AM109" s="157" t="str">
        <f>'Complete Statement (Sess. Marks'!FE109</f>
        <v>E</v>
      </c>
      <c r="AN109" s="728"/>
    </row>
    <row r="110" spans="1:40" s="24" customFormat="1" ht="17.25" customHeight="1">
      <c r="A110" s="729"/>
      <c r="B110" s="111">
        <f t="shared" si="1"/>
        <v>0</v>
      </c>
      <c r="C110" s="21">
        <f>'Marks Entry'!D112</f>
        <v>0</v>
      </c>
      <c r="D110" s="21">
        <f>'Marks Entry'!E112</f>
        <v>0</v>
      </c>
      <c r="E110" s="132" t="str">
        <f>'Marks Entry'!F112</f>
        <v/>
      </c>
      <c r="F110" s="21">
        <f>'Marks Entry'!G112</f>
        <v>0</v>
      </c>
      <c r="G110" s="21">
        <f>'Marks Entry'!H112</f>
        <v>0</v>
      </c>
      <c r="H110" s="21">
        <f>'Marks Entry'!I112</f>
        <v>0</v>
      </c>
      <c r="I110" s="21">
        <f>'Marks Entry'!J112</f>
        <v>0</v>
      </c>
      <c r="J110" s="113">
        <f>'Marks Entry'!K112</f>
        <v>0</v>
      </c>
      <c r="K110" s="98">
        <f>IF($K$2='Complete Statement (Sess. Marks'!$O$2,'Complete Statement (Sess. Marks'!O110,IF($K$2='Complete Statement (Sess. Marks'!$Z$2,'Complete Statement (Sess. Marks'!Z110,IF($K$2='Complete Statement (Sess. Marks'!$AK$2,'Complete Statement (Sess. Marks'!AK110,IF($K$2='Complete Statement (Sess. Marks'!$AV$2,'Complete Statement (Sess. Marks'!AV110,IF($K$2='Complete Statement (Sess. Marks'!$BG$2,'Complete Statement (Sess. Marks'!BG110,IF($K$2='Complete Statement (Sess. Marks'!$BR$2,'Complete Statement (Sess. Marks'!BR110,IF($K$2='Complete Statement (Sess. Marks'!$CC$2,'Complete Statement (Sess. Marks'!CC110,"")))))))</f>
        <v>0</v>
      </c>
      <c r="L110" s="97">
        <f>IF($K$2='Complete Statement (Sess. Marks'!$O$2,'Complete Statement (Sess. Marks'!P110,IF($K$2='Complete Statement (Sess. Marks'!$Z$2,'Complete Statement (Sess. Marks'!AA110,IF($K$2='Complete Statement (Sess. Marks'!$AK$2,'Complete Statement (Sess. Marks'!AL110,IF($K$2='Complete Statement (Sess. Marks'!$AV$2,'Complete Statement (Sess. Marks'!AW110,IF($K$2='Complete Statement (Sess. Marks'!$BG$2,'Complete Statement (Sess. Marks'!BH110,IF($K$2='Complete Statement (Sess. Marks'!$BR$2,'Complete Statement (Sess. Marks'!BS110,IF($K$2='Complete Statement (Sess. Marks'!$CC$2,'Complete Statement (Sess. Marks'!CD110,"")))))))</f>
        <v>0</v>
      </c>
      <c r="M110" s="97">
        <f>IF($K$2='Complete Statement (Sess. Marks'!$O$2,'Complete Statement (Sess. Marks'!Q110,IF($K$2='Complete Statement (Sess. Marks'!$Z$2,'Complete Statement (Sess. Marks'!AB110,IF($K$2='Complete Statement (Sess. Marks'!$AK$2,'Complete Statement (Sess. Marks'!AM110,IF($K$2='Complete Statement (Sess. Marks'!$AV$2,'Complete Statement (Sess. Marks'!AX110,IF($K$2='Complete Statement (Sess. Marks'!$BG$2,'Complete Statement (Sess. Marks'!BI110,IF($K$2='Complete Statement (Sess. Marks'!$BR$2,'Complete Statement (Sess. Marks'!BT110,IF($K$2='Complete Statement (Sess. Marks'!$CC$2,'Complete Statement (Sess. Marks'!CE110,"")))))))</f>
        <v>0</v>
      </c>
      <c r="N110" s="97">
        <f>IF($K$2='Complete Statement (Sess. Marks'!$O$2,'Complete Statement (Sess. Marks'!R110,IF($K$2='Complete Statement (Sess. Marks'!$Z$2,'Complete Statement (Sess. Marks'!AC110,IF($K$2='Complete Statement (Sess. Marks'!$AK$2,'Complete Statement (Sess. Marks'!AN110,IF($K$2='Complete Statement (Sess. Marks'!$AV$2,'Complete Statement (Sess. Marks'!AY110,IF($K$2='Complete Statement (Sess. Marks'!$BG$2,'Complete Statement (Sess. Marks'!BJ110,IF($K$2='Complete Statement (Sess. Marks'!$BR$2,'Complete Statement (Sess. Marks'!BU110,IF($K$2='Complete Statement (Sess. Marks'!$CC$2,'Complete Statement (Sess. Marks'!CF110,"")))))))</f>
        <v>0</v>
      </c>
      <c r="O110" s="97">
        <f>IF($K$2='Complete Statement (Sess. Marks'!$O$2,'Complete Statement (Sess. Marks'!S110,IF($K$2='Complete Statement (Sess. Marks'!$Z$2,'Complete Statement (Sess. Marks'!AD110,IF($K$2='Complete Statement (Sess. Marks'!$AK$2,'Complete Statement (Sess. Marks'!AO110,IF($K$2='Complete Statement (Sess. Marks'!$AV$2,'Complete Statement (Sess. Marks'!AZ110,IF($K$2='Complete Statement (Sess. Marks'!$BG$2,'Complete Statement (Sess. Marks'!BK110,IF($K$2='Complete Statement (Sess. Marks'!$BR$2,'Complete Statement (Sess. Marks'!BV110,IF($K$2='Complete Statement (Sess. Marks'!$CC$2,'Complete Statement (Sess. Marks'!CG110,"")))))))</f>
        <v>0</v>
      </c>
      <c r="P110" s="97">
        <f>IF($K$2='Complete Statement (Sess. Marks'!$O$2,'Complete Statement (Sess. Marks'!T110,IF($K$2='Complete Statement (Sess. Marks'!$Z$2,'Complete Statement (Sess. Marks'!AE110,IF($K$2='Complete Statement (Sess. Marks'!$AK$2,'Complete Statement (Sess. Marks'!AP110,IF($K$2='Complete Statement (Sess. Marks'!$AV$2,'Complete Statement (Sess. Marks'!BA110,IF($K$2='Complete Statement (Sess. Marks'!$BG$2,'Complete Statement (Sess. Marks'!BL110,IF($K$2='Complete Statement (Sess. Marks'!$BR$2,'Complete Statement (Sess. Marks'!BW110,IF($K$2='Complete Statement (Sess. Marks'!$CC$2,'Complete Statement (Sess. Marks'!CH110,"")))))))</f>
        <v>0</v>
      </c>
      <c r="Q110" s="97">
        <f>IF($K$2='Complete Statement (Sess. Marks'!$O$2,'Complete Statement (Sess. Marks'!U110,IF($K$2='Complete Statement (Sess. Marks'!$Z$2,'Complete Statement (Sess. Marks'!AF110,IF($K$2='Complete Statement (Sess. Marks'!$AK$2,'Complete Statement (Sess. Marks'!AQ110,IF($K$2='Complete Statement (Sess. Marks'!$AV$2,'Complete Statement (Sess. Marks'!BB110,IF($K$2='Complete Statement (Sess. Marks'!$BG$2,'Complete Statement (Sess. Marks'!BM110,IF($K$2='Complete Statement (Sess. Marks'!$BR$2,'Complete Statement (Sess. Marks'!BX110,IF($K$2='Complete Statement (Sess. Marks'!$CC$2,'Complete Statement (Sess. Marks'!CI110,"")))))))</f>
        <v>0</v>
      </c>
      <c r="R110" s="97">
        <f>IF($K$2='Complete Statement (Sess. Marks'!$O$2,'Complete Statement (Sess. Marks'!V110,IF($K$2='Complete Statement (Sess. Marks'!$Z$2,'Complete Statement (Sess. Marks'!AG110,IF($K$2='Complete Statement (Sess. Marks'!$AK$2,'Complete Statement (Sess. Marks'!AR110,IF($K$2='Complete Statement (Sess. Marks'!$AV$2,'Complete Statement (Sess. Marks'!BC110,IF($K$2='Complete Statement (Sess. Marks'!$BG$2,'Complete Statement (Sess. Marks'!BN110,IF($K$2='Complete Statement (Sess. Marks'!$BR$2,'Complete Statement (Sess. Marks'!BY110,IF($K$2='Complete Statement (Sess. Marks'!$CC$2,'Complete Statement (Sess. Marks'!CJ110,"")))))))</f>
        <v>0</v>
      </c>
      <c r="S110" s="97">
        <f>IF($K$2='Complete Statement (Sess. Marks'!$O$2,'Complete Statement (Sess. Marks'!W110,IF($K$2='Complete Statement (Sess. Marks'!$Z$2,'Complete Statement (Sess. Marks'!AH110,IF($K$2='Complete Statement (Sess. Marks'!$AK$2,'Complete Statement (Sess. Marks'!AS110,IF($K$2='Complete Statement (Sess. Marks'!$AV$2,'Complete Statement (Sess. Marks'!BD110,IF($K$2='Complete Statement (Sess. Marks'!$BG$2,'Complete Statement (Sess. Marks'!BO110,IF($K$2='Complete Statement (Sess. Marks'!$BR$2,'Complete Statement (Sess. Marks'!BZ110,IF($K$2='Complete Statement (Sess. Marks'!$CC$2,'Complete Statement (Sess. Marks'!CK110,"")))))))</f>
        <v>0</v>
      </c>
      <c r="T110" s="97">
        <f>IF($K$2='Complete Statement (Sess. Marks'!$O$2,'Complete Statement (Sess. Marks'!X110,IF($K$2='Complete Statement (Sess. Marks'!$Z$2,'Complete Statement (Sess. Marks'!AI110,IF($K$2='Complete Statement (Sess. Marks'!$AK$2,'Complete Statement (Sess. Marks'!AT110,IF($K$2='Complete Statement (Sess. Marks'!$AV$2,'Complete Statement (Sess. Marks'!BE110,IF($K$2='Complete Statement (Sess. Marks'!$BG$2,'Complete Statement (Sess. Marks'!BP110,IF($K$2='Complete Statement (Sess. Marks'!$BR$2,'Complete Statement (Sess. Marks'!CA110,IF($K$2='Complete Statement (Sess. Marks'!$CC$2,'Complete Statement (Sess. Marks'!CL110,"")))))))</f>
        <v>0</v>
      </c>
      <c r="U110" s="99">
        <f>IF($K$2='Complete Statement (Sess. Marks'!$O$2,'Complete Statement (Sess. Marks'!Y110,IF($K$2='Complete Statement (Sess. Marks'!$Z$2,'Complete Statement (Sess. Marks'!AJ110,IF($K$2='Complete Statement (Sess. Marks'!$AK$2,'Complete Statement (Sess. Marks'!AU110,IF($K$2='Complete Statement (Sess. Marks'!$AV$2,'Complete Statement (Sess. Marks'!BF110,IF($K$2='Complete Statement (Sess. Marks'!$BG$2,'Complete Statement (Sess. Marks'!BQ110,IF($K$2='Complete Statement (Sess. Marks'!$BR$2,'Complete Statement (Sess. Marks'!CB110,IF($K$2='Complete Statement (Sess. Marks'!$CC$2,'Complete Statement (Sess. Marks'!CM110,"")))))))</f>
        <v>0</v>
      </c>
      <c r="V110" s="662"/>
      <c r="W110" s="163">
        <f>'Complete Statement (Sess. Marks'!DW110</f>
        <v>0</v>
      </c>
      <c r="X110" s="376">
        <f>'Complete Statement (Sess. Marks'!EA110</f>
        <v>0</v>
      </c>
      <c r="Y110" s="156">
        <f>'Complete Statement (Sess. Marks'!EE110</f>
        <v>0</v>
      </c>
      <c r="Z110" s="376">
        <f>'Complete Statement (Sess. Marks'!EI110</f>
        <v>0</v>
      </c>
      <c r="AA110" s="156">
        <f>'Complete Statement (Sess. Marks'!EM110</f>
        <v>0</v>
      </c>
      <c r="AB110" s="378">
        <f>'Complete Statement (Sess. Marks'!EQ110</f>
        <v>0</v>
      </c>
      <c r="AC110" s="372">
        <f>'Complete Statement (Sess. Marks'!EU110</f>
        <v>0</v>
      </c>
      <c r="AD110" s="155">
        <f>'Complete Statement (Sess. Marks'!EV110</f>
        <v>0</v>
      </c>
      <c r="AE110" s="58" t="str">
        <f>'Complete Statement (Sess. Marks'!EW110</f>
        <v>D</v>
      </c>
      <c r="AF110" s="384">
        <f>'Complete Statement (Sess. Marks'!EX110</f>
        <v>0</v>
      </c>
      <c r="AG110" s="385" t="str">
        <f>'Complete Statement (Sess. Marks'!EY110</f>
        <v>E</v>
      </c>
      <c r="AH110" s="57">
        <f>'Complete Statement (Sess. Marks'!EZ110</f>
        <v>0</v>
      </c>
      <c r="AI110" s="157" t="str">
        <f>'Complete Statement (Sess. Marks'!FA110</f>
        <v>E</v>
      </c>
      <c r="AJ110" s="384">
        <f>'Complete Statement (Sess. Marks'!FB110</f>
        <v>0</v>
      </c>
      <c r="AK110" s="389" t="str">
        <f>'Complete Statement (Sess. Marks'!FC110</f>
        <v>E</v>
      </c>
      <c r="AL110" s="57">
        <f>'Complete Statement (Sess. Marks'!FD110</f>
        <v>0</v>
      </c>
      <c r="AM110" s="157" t="str">
        <f>'Complete Statement (Sess. Marks'!FE110</f>
        <v>E</v>
      </c>
      <c r="AN110" s="728"/>
    </row>
    <row r="111" spans="1:40" s="24" customFormat="1" ht="17.25" customHeight="1">
      <c r="A111" s="729"/>
      <c r="B111" s="111">
        <f t="shared" si="1"/>
        <v>0</v>
      </c>
      <c r="C111" s="21">
        <f>'Marks Entry'!D113</f>
        <v>0</v>
      </c>
      <c r="D111" s="21">
        <f>'Marks Entry'!E113</f>
        <v>0</v>
      </c>
      <c r="E111" s="132" t="str">
        <f>'Marks Entry'!F113</f>
        <v/>
      </c>
      <c r="F111" s="21">
        <f>'Marks Entry'!G113</f>
        <v>0</v>
      </c>
      <c r="G111" s="21">
        <f>'Marks Entry'!H113</f>
        <v>0</v>
      </c>
      <c r="H111" s="21">
        <f>'Marks Entry'!I113</f>
        <v>0</v>
      </c>
      <c r="I111" s="21">
        <f>'Marks Entry'!J113</f>
        <v>0</v>
      </c>
      <c r="J111" s="113">
        <f>'Marks Entry'!K113</f>
        <v>0</v>
      </c>
      <c r="K111" s="98">
        <f>IF($K$2='Complete Statement (Sess. Marks'!$O$2,'Complete Statement (Sess. Marks'!O111,IF($K$2='Complete Statement (Sess. Marks'!$Z$2,'Complete Statement (Sess. Marks'!Z111,IF($K$2='Complete Statement (Sess. Marks'!$AK$2,'Complete Statement (Sess. Marks'!AK111,IF($K$2='Complete Statement (Sess. Marks'!$AV$2,'Complete Statement (Sess. Marks'!AV111,IF($K$2='Complete Statement (Sess. Marks'!$BG$2,'Complete Statement (Sess. Marks'!BG111,IF($K$2='Complete Statement (Sess. Marks'!$BR$2,'Complete Statement (Sess. Marks'!BR111,IF($K$2='Complete Statement (Sess. Marks'!$CC$2,'Complete Statement (Sess. Marks'!CC111,"")))))))</f>
        <v>0</v>
      </c>
      <c r="L111" s="97">
        <f>IF($K$2='Complete Statement (Sess. Marks'!$O$2,'Complete Statement (Sess. Marks'!P111,IF($K$2='Complete Statement (Sess. Marks'!$Z$2,'Complete Statement (Sess. Marks'!AA111,IF($K$2='Complete Statement (Sess. Marks'!$AK$2,'Complete Statement (Sess. Marks'!AL111,IF($K$2='Complete Statement (Sess. Marks'!$AV$2,'Complete Statement (Sess. Marks'!AW111,IF($K$2='Complete Statement (Sess. Marks'!$BG$2,'Complete Statement (Sess. Marks'!BH111,IF($K$2='Complete Statement (Sess. Marks'!$BR$2,'Complete Statement (Sess. Marks'!BS111,IF($K$2='Complete Statement (Sess. Marks'!$CC$2,'Complete Statement (Sess. Marks'!CD111,"")))))))</f>
        <v>0</v>
      </c>
      <c r="M111" s="97">
        <f>IF($K$2='Complete Statement (Sess. Marks'!$O$2,'Complete Statement (Sess. Marks'!Q111,IF($K$2='Complete Statement (Sess. Marks'!$Z$2,'Complete Statement (Sess. Marks'!AB111,IF($K$2='Complete Statement (Sess. Marks'!$AK$2,'Complete Statement (Sess. Marks'!AM111,IF($K$2='Complete Statement (Sess. Marks'!$AV$2,'Complete Statement (Sess. Marks'!AX111,IF($K$2='Complete Statement (Sess. Marks'!$BG$2,'Complete Statement (Sess. Marks'!BI111,IF($K$2='Complete Statement (Sess. Marks'!$BR$2,'Complete Statement (Sess. Marks'!BT111,IF($K$2='Complete Statement (Sess. Marks'!$CC$2,'Complete Statement (Sess. Marks'!CE111,"")))))))</f>
        <v>0</v>
      </c>
      <c r="N111" s="97">
        <f>IF($K$2='Complete Statement (Sess. Marks'!$O$2,'Complete Statement (Sess. Marks'!R111,IF($K$2='Complete Statement (Sess. Marks'!$Z$2,'Complete Statement (Sess. Marks'!AC111,IF($K$2='Complete Statement (Sess. Marks'!$AK$2,'Complete Statement (Sess. Marks'!AN111,IF($K$2='Complete Statement (Sess. Marks'!$AV$2,'Complete Statement (Sess. Marks'!AY111,IF($K$2='Complete Statement (Sess. Marks'!$BG$2,'Complete Statement (Sess. Marks'!BJ111,IF($K$2='Complete Statement (Sess. Marks'!$BR$2,'Complete Statement (Sess. Marks'!BU111,IF($K$2='Complete Statement (Sess. Marks'!$CC$2,'Complete Statement (Sess. Marks'!CF111,"")))))))</f>
        <v>0</v>
      </c>
      <c r="O111" s="97">
        <f>IF($K$2='Complete Statement (Sess. Marks'!$O$2,'Complete Statement (Sess. Marks'!S111,IF($K$2='Complete Statement (Sess. Marks'!$Z$2,'Complete Statement (Sess. Marks'!AD111,IF($K$2='Complete Statement (Sess. Marks'!$AK$2,'Complete Statement (Sess. Marks'!AO111,IF($K$2='Complete Statement (Sess. Marks'!$AV$2,'Complete Statement (Sess. Marks'!AZ111,IF($K$2='Complete Statement (Sess. Marks'!$BG$2,'Complete Statement (Sess. Marks'!BK111,IF($K$2='Complete Statement (Sess. Marks'!$BR$2,'Complete Statement (Sess. Marks'!BV111,IF($K$2='Complete Statement (Sess. Marks'!$CC$2,'Complete Statement (Sess. Marks'!CG111,"")))))))</f>
        <v>0</v>
      </c>
      <c r="P111" s="97">
        <f>IF($K$2='Complete Statement (Sess. Marks'!$O$2,'Complete Statement (Sess. Marks'!T111,IF($K$2='Complete Statement (Sess. Marks'!$Z$2,'Complete Statement (Sess. Marks'!AE111,IF($K$2='Complete Statement (Sess. Marks'!$AK$2,'Complete Statement (Sess. Marks'!AP111,IF($K$2='Complete Statement (Sess. Marks'!$AV$2,'Complete Statement (Sess. Marks'!BA111,IF($K$2='Complete Statement (Sess. Marks'!$BG$2,'Complete Statement (Sess. Marks'!BL111,IF($K$2='Complete Statement (Sess. Marks'!$BR$2,'Complete Statement (Sess. Marks'!BW111,IF($K$2='Complete Statement (Sess. Marks'!$CC$2,'Complete Statement (Sess. Marks'!CH111,"")))))))</f>
        <v>0</v>
      </c>
      <c r="Q111" s="97">
        <f>IF($K$2='Complete Statement (Sess. Marks'!$O$2,'Complete Statement (Sess. Marks'!U111,IF($K$2='Complete Statement (Sess. Marks'!$Z$2,'Complete Statement (Sess. Marks'!AF111,IF($K$2='Complete Statement (Sess. Marks'!$AK$2,'Complete Statement (Sess. Marks'!AQ111,IF($K$2='Complete Statement (Sess. Marks'!$AV$2,'Complete Statement (Sess. Marks'!BB111,IF($K$2='Complete Statement (Sess. Marks'!$BG$2,'Complete Statement (Sess. Marks'!BM111,IF($K$2='Complete Statement (Sess. Marks'!$BR$2,'Complete Statement (Sess. Marks'!BX111,IF($K$2='Complete Statement (Sess. Marks'!$CC$2,'Complete Statement (Sess. Marks'!CI111,"")))))))</f>
        <v>0</v>
      </c>
      <c r="R111" s="97">
        <f>IF($K$2='Complete Statement (Sess. Marks'!$O$2,'Complete Statement (Sess. Marks'!V111,IF($K$2='Complete Statement (Sess. Marks'!$Z$2,'Complete Statement (Sess. Marks'!AG111,IF($K$2='Complete Statement (Sess. Marks'!$AK$2,'Complete Statement (Sess. Marks'!AR111,IF($K$2='Complete Statement (Sess. Marks'!$AV$2,'Complete Statement (Sess. Marks'!BC111,IF($K$2='Complete Statement (Sess. Marks'!$BG$2,'Complete Statement (Sess. Marks'!BN111,IF($K$2='Complete Statement (Sess. Marks'!$BR$2,'Complete Statement (Sess. Marks'!BY111,IF($K$2='Complete Statement (Sess. Marks'!$CC$2,'Complete Statement (Sess. Marks'!CJ111,"")))))))</f>
        <v>0</v>
      </c>
      <c r="S111" s="97">
        <f>IF($K$2='Complete Statement (Sess. Marks'!$O$2,'Complete Statement (Sess. Marks'!W111,IF($K$2='Complete Statement (Sess. Marks'!$Z$2,'Complete Statement (Sess. Marks'!AH111,IF($K$2='Complete Statement (Sess. Marks'!$AK$2,'Complete Statement (Sess. Marks'!AS111,IF($K$2='Complete Statement (Sess. Marks'!$AV$2,'Complete Statement (Sess. Marks'!BD111,IF($K$2='Complete Statement (Sess. Marks'!$BG$2,'Complete Statement (Sess. Marks'!BO111,IF($K$2='Complete Statement (Sess. Marks'!$BR$2,'Complete Statement (Sess. Marks'!BZ111,IF($K$2='Complete Statement (Sess. Marks'!$CC$2,'Complete Statement (Sess. Marks'!CK111,"")))))))</f>
        <v>0</v>
      </c>
      <c r="T111" s="97">
        <f>IF($K$2='Complete Statement (Sess. Marks'!$O$2,'Complete Statement (Sess. Marks'!X111,IF($K$2='Complete Statement (Sess. Marks'!$Z$2,'Complete Statement (Sess. Marks'!AI111,IF($K$2='Complete Statement (Sess. Marks'!$AK$2,'Complete Statement (Sess. Marks'!AT111,IF($K$2='Complete Statement (Sess. Marks'!$AV$2,'Complete Statement (Sess. Marks'!BE111,IF($K$2='Complete Statement (Sess. Marks'!$BG$2,'Complete Statement (Sess. Marks'!BP111,IF($K$2='Complete Statement (Sess. Marks'!$BR$2,'Complete Statement (Sess. Marks'!CA111,IF($K$2='Complete Statement (Sess. Marks'!$CC$2,'Complete Statement (Sess. Marks'!CL111,"")))))))</f>
        <v>0</v>
      </c>
      <c r="U111" s="99">
        <f>IF($K$2='Complete Statement (Sess. Marks'!$O$2,'Complete Statement (Sess. Marks'!Y111,IF($K$2='Complete Statement (Sess. Marks'!$Z$2,'Complete Statement (Sess. Marks'!AJ111,IF($K$2='Complete Statement (Sess. Marks'!$AK$2,'Complete Statement (Sess. Marks'!AU111,IF($K$2='Complete Statement (Sess. Marks'!$AV$2,'Complete Statement (Sess. Marks'!BF111,IF($K$2='Complete Statement (Sess. Marks'!$BG$2,'Complete Statement (Sess. Marks'!BQ111,IF($K$2='Complete Statement (Sess. Marks'!$BR$2,'Complete Statement (Sess. Marks'!CB111,IF($K$2='Complete Statement (Sess. Marks'!$CC$2,'Complete Statement (Sess. Marks'!CM111,"")))))))</f>
        <v>0</v>
      </c>
      <c r="V111" s="662"/>
      <c r="W111" s="163">
        <f>'Complete Statement (Sess. Marks'!DW111</f>
        <v>0</v>
      </c>
      <c r="X111" s="376">
        <f>'Complete Statement (Sess. Marks'!EA111</f>
        <v>0</v>
      </c>
      <c r="Y111" s="156">
        <f>'Complete Statement (Sess. Marks'!EE111</f>
        <v>0</v>
      </c>
      <c r="Z111" s="376">
        <f>'Complete Statement (Sess. Marks'!EI111</f>
        <v>0</v>
      </c>
      <c r="AA111" s="156">
        <f>'Complete Statement (Sess. Marks'!EM111</f>
        <v>0</v>
      </c>
      <c r="AB111" s="378">
        <f>'Complete Statement (Sess. Marks'!EQ111</f>
        <v>0</v>
      </c>
      <c r="AC111" s="372">
        <f>'Complete Statement (Sess. Marks'!EU111</f>
        <v>0</v>
      </c>
      <c r="AD111" s="155">
        <f>'Complete Statement (Sess. Marks'!EV111</f>
        <v>0</v>
      </c>
      <c r="AE111" s="58" t="str">
        <f>'Complete Statement (Sess. Marks'!EW111</f>
        <v>D</v>
      </c>
      <c r="AF111" s="384">
        <f>'Complete Statement (Sess. Marks'!EX111</f>
        <v>0</v>
      </c>
      <c r="AG111" s="385" t="str">
        <f>'Complete Statement (Sess. Marks'!EY111</f>
        <v>E</v>
      </c>
      <c r="AH111" s="57">
        <f>'Complete Statement (Sess. Marks'!EZ111</f>
        <v>0</v>
      </c>
      <c r="AI111" s="157" t="str">
        <f>'Complete Statement (Sess. Marks'!FA111</f>
        <v>E</v>
      </c>
      <c r="AJ111" s="384">
        <f>'Complete Statement (Sess. Marks'!FB111</f>
        <v>0</v>
      </c>
      <c r="AK111" s="389" t="str">
        <f>'Complete Statement (Sess. Marks'!FC111</f>
        <v>E</v>
      </c>
      <c r="AL111" s="57">
        <f>'Complete Statement (Sess. Marks'!FD111</f>
        <v>0</v>
      </c>
      <c r="AM111" s="157" t="str">
        <f>'Complete Statement (Sess. Marks'!FE111</f>
        <v>E</v>
      </c>
      <c r="AN111" s="728"/>
    </row>
    <row r="112" spans="1:40" s="24" customFormat="1" ht="17.25" customHeight="1">
      <c r="A112" s="729"/>
      <c r="B112" s="111">
        <f t="shared" si="1"/>
        <v>0</v>
      </c>
      <c r="C112" s="21">
        <f>'Marks Entry'!D114</f>
        <v>0</v>
      </c>
      <c r="D112" s="21">
        <f>'Marks Entry'!E114</f>
        <v>0</v>
      </c>
      <c r="E112" s="132" t="str">
        <f>'Marks Entry'!F114</f>
        <v/>
      </c>
      <c r="F112" s="21">
        <f>'Marks Entry'!G114</f>
        <v>0</v>
      </c>
      <c r="G112" s="21">
        <f>'Marks Entry'!H114</f>
        <v>0</v>
      </c>
      <c r="H112" s="21">
        <f>'Marks Entry'!I114</f>
        <v>0</v>
      </c>
      <c r="I112" s="21">
        <f>'Marks Entry'!J114</f>
        <v>0</v>
      </c>
      <c r="J112" s="113">
        <f>'Marks Entry'!K114</f>
        <v>0</v>
      </c>
      <c r="K112" s="98">
        <f>IF($K$2='Complete Statement (Sess. Marks'!$O$2,'Complete Statement (Sess. Marks'!O112,IF($K$2='Complete Statement (Sess. Marks'!$Z$2,'Complete Statement (Sess. Marks'!Z112,IF($K$2='Complete Statement (Sess. Marks'!$AK$2,'Complete Statement (Sess. Marks'!AK112,IF($K$2='Complete Statement (Sess. Marks'!$AV$2,'Complete Statement (Sess. Marks'!AV112,IF($K$2='Complete Statement (Sess. Marks'!$BG$2,'Complete Statement (Sess. Marks'!BG112,IF($K$2='Complete Statement (Sess. Marks'!$BR$2,'Complete Statement (Sess. Marks'!BR112,IF($K$2='Complete Statement (Sess. Marks'!$CC$2,'Complete Statement (Sess. Marks'!CC112,"")))))))</f>
        <v>0</v>
      </c>
      <c r="L112" s="97">
        <f>IF($K$2='Complete Statement (Sess. Marks'!$O$2,'Complete Statement (Sess. Marks'!P112,IF($K$2='Complete Statement (Sess. Marks'!$Z$2,'Complete Statement (Sess. Marks'!AA112,IF($K$2='Complete Statement (Sess. Marks'!$AK$2,'Complete Statement (Sess. Marks'!AL112,IF($K$2='Complete Statement (Sess. Marks'!$AV$2,'Complete Statement (Sess. Marks'!AW112,IF($K$2='Complete Statement (Sess. Marks'!$BG$2,'Complete Statement (Sess. Marks'!BH112,IF($K$2='Complete Statement (Sess. Marks'!$BR$2,'Complete Statement (Sess. Marks'!BS112,IF($K$2='Complete Statement (Sess. Marks'!$CC$2,'Complete Statement (Sess. Marks'!CD112,"")))))))</f>
        <v>0</v>
      </c>
      <c r="M112" s="97">
        <f>IF($K$2='Complete Statement (Sess. Marks'!$O$2,'Complete Statement (Sess. Marks'!Q112,IF($K$2='Complete Statement (Sess. Marks'!$Z$2,'Complete Statement (Sess. Marks'!AB112,IF($K$2='Complete Statement (Sess. Marks'!$AK$2,'Complete Statement (Sess. Marks'!AM112,IF($K$2='Complete Statement (Sess. Marks'!$AV$2,'Complete Statement (Sess. Marks'!AX112,IF($K$2='Complete Statement (Sess. Marks'!$BG$2,'Complete Statement (Sess. Marks'!BI112,IF($K$2='Complete Statement (Sess. Marks'!$BR$2,'Complete Statement (Sess. Marks'!BT112,IF($K$2='Complete Statement (Sess. Marks'!$CC$2,'Complete Statement (Sess. Marks'!CE112,"")))))))</f>
        <v>0</v>
      </c>
      <c r="N112" s="97">
        <f>IF($K$2='Complete Statement (Sess. Marks'!$O$2,'Complete Statement (Sess. Marks'!R112,IF($K$2='Complete Statement (Sess. Marks'!$Z$2,'Complete Statement (Sess. Marks'!AC112,IF($K$2='Complete Statement (Sess. Marks'!$AK$2,'Complete Statement (Sess. Marks'!AN112,IF($K$2='Complete Statement (Sess. Marks'!$AV$2,'Complete Statement (Sess. Marks'!AY112,IF($K$2='Complete Statement (Sess. Marks'!$BG$2,'Complete Statement (Sess. Marks'!BJ112,IF($K$2='Complete Statement (Sess. Marks'!$BR$2,'Complete Statement (Sess. Marks'!BU112,IF($K$2='Complete Statement (Sess. Marks'!$CC$2,'Complete Statement (Sess. Marks'!CF112,"")))))))</f>
        <v>0</v>
      </c>
      <c r="O112" s="97">
        <f>IF($K$2='Complete Statement (Sess. Marks'!$O$2,'Complete Statement (Sess. Marks'!S112,IF($K$2='Complete Statement (Sess. Marks'!$Z$2,'Complete Statement (Sess. Marks'!AD112,IF($K$2='Complete Statement (Sess. Marks'!$AK$2,'Complete Statement (Sess. Marks'!AO112,IF($K$2='Complete Statement (Sess. Marks'!$AV$2,'Complete Statement (Sess. Marks'!AZ112,IF($K$2='Complete Statement (Sess. Marks'!$BG$2,'Complete Statement (Sess. Marks'!BK112,IF($K$2='Complete Statement (Sess. Marks'!$BR$2,'Complete Statement (Sess. Marks'!BV112,IF($K$2='Complete Statement (Sess. Marks'!$CC$2,'Complete Statement (Sess. Marks'!CG112,"")))))))</f>
        <v>0</v>
      </c>
      <c r="P112" s="97">
        <f>IF($K$2='Complete Statement (Sess. Marks'!$O$2,'Complete Statement (Sess. Marks'!T112,IF($K$2='Complete Statement (Sess. Marks'!$Z$2,'Complete Statement (Sess. Marks'!AE112,IF($K$2='Complete Statement (Sess. Marks'!$AK$2,'Complete Statement (Sess. Marks'!AP112,IF($K$2='Complete Statement (Sess. Marks'!$AV$2,'Complete Statement (Sess. Marks'!BA112,IF($K$2='Complete Statement (Sess. Marks'!$BG$2,'Complete Statement (Sess. Marks'!BL112,IF($K$2='Complete Statement (Sess. Marks'!$BR$2,'Complete Statement (Sess. Marks'!BW112,IF($K$2='Complete Statement (Sess. Marks'!$CC$2,'Complete Statement (Sess. Marks'!CH112,"")))))))</f>
        <v>0</v>
      </c>
      <c r="Q112" s="97">
        <f>IF($K$2='Complete Statement (Sess. Marks'!$O$2,'Complete Statement (Sess. Marks'!U112,IF($K$2='Complete Statement (Sess. Marks'!$Z$2,'Complete Statement (Sess. Marks'!AF112,IF($K$2='Complete Statement (Sess. Marks'!$AK$2,'Complete Statement (Sess. Marks'!AQ112,IF($K$2='Complete Statement (Sess. Marks'!$AV$2,'Complete Statement (Sess. Marks'!BB112,IF($K$2='Complete Statement (Sess. Marks'!$BG$2,'Complete Statement (Sess. Marks'!BM112,IF($K$2='Complete Statement (Sess. Marks'!$BR$2,'Complete Statement (Sess. Marks'!BX112,IF($K$2='Complete Statement (Sess. Marks'!$CC$2,'Complete Statement (Sess. Marks'!CI112,"")))))))</f>
        <v>0</v>
      </c>
      <c r="R112" s="97">
        <f>IF($K$2='Complete Statement (Sess. Marks'!$O$2,'Complete Statement (Sess. Marks'!V112,IF($K$2='Complete Statement (Sess. Marks'!$Z$2,'Complete Statement (Sess. Marks'!AG112,IF($K$2='Complete Statement (Sess. Marks'!$AK$2,'Complete Statement (Sess. Marks'!AR112,IF($K$2='Complete Statement (Sess. Marks'!$AV$2,'Complete Statement (Sess. Marks'!BC112,IF($K$2='Complete Statement (Sess. Marks'!$BG$2,'Complete Statement (Sess. Marks'!BN112,IF($K$2='Complete Statement (Sess. Marks'!$BR$2,'Complete Statement (Sess. Marks'!BY112,IF($K$2='Complete Statement (Sess. Marks'!$CC$2,'Complete Statement (Sess. Marks'!CJ112,"")))))))</f>
        <v>0</v>
      </c>
      <c r="S112" s="97">
        <f>IF($K$2='Complete Statement (Sess. Marks'!$O$2,'Complete Statement (Sess. Marks'!W112,IF($K$2='Complete Statement (Sess. Marks'!$Z$2,'Complete Statement (Sess. Marks'!AH112,IF($K$2='Complete Statement (Sess. Marks'!$AK$2,'Complete Statement (Sess. Marks'!AS112,IF($K$2='Complete Statement (Sess. Marks'!$AV$2,'Complete Statement (Sess. Marks'!BD112,IF($K$2='Complete Statement (Sess. Marks'!$BG$2,'Complete Statement (Sess. Marks'!BO112,IF($K$2='Complete Statement (Sess. Marks'!$BR$2,'Complete Statement (Sess. Marks'!BZ112,IF($K$2='Complete Statement (Sess. Marks'!$CC$2,'Complete Statement (Sess. Marks'!CK112,"")))))))</f>
        <v>0</v>
      </c>
      <c r="T112" s="97">
        <f>IF($K$2='Complete Statement (Sess. Marks'!$O$2,'Complete Statement (Sess. Marks'!X112,IF($K$2='Complete Statement (Sess. Marks'!$Z$2,'Complete Statement (Sess. Marks'!AI112,IF($K$2='Complete Statement (Sess. Marks'!$AK$2,'Complete Statement (Sess. Marks'!AT112,IF($K$2='Complete Statement (Sess. Marks'!$AV$2,'Complete Statement (Sess. Marks'!BE112,IF($K$2='Complete Statement (Sess. Marks'!$BG$2,'Complete Statement (Sess. Marks'!BP112,IF($K$2='Complete Statement (Sess. Marks'!$BR$2,'Complete Statement (Sess. Marks'!CA112,IF($K$2='Complete Statement (Sess. Marks'!$CC$2,'Complete Statement (Sess. Marks'!CL112,"")))))))</f>
        <v>0</v>
      </c>
      <c r="U112" s="99">
        <f>IF($K$2='Complete Statement (Sess. Marks'!$O$2,'Complete Statement (Sess. Marks'!Y112,IF($K$2='Complete Statement (Sess. Marks'!$Z$2,'Complete Statement (Sess. Marks'!AJ112,IF($K$2='Complete Statement (Sess. Marks'!$AK$2,'Complete Statement (Sess. Marks'!AU112,IF($K$2='Complete Statement (Sess. Marks'!$AV$2,'Complete Statement (Sess. Marks'!BF112,IF($K$2='Complete Statement (Sess. Marks'!$BG$2,'Complete Statement (Sess. Marks'!BQ112,IF($K$2='Complete Statement (Sess. Marks'!$BR$2,'Complete Statement (Sess. Marks'!CB112,IF($K$2='Complete Statement (Sess. Marks'!$CC$2,'Complete Statement (Sess. Marks'!CM112,"")))))))</f>
        <v>0</v>
      </c>
      <c r="V112" s="662"/>
      <c r="W112" s="163">
        <f>'Complete Statement (Sess. Marks'!DW112</f>
        <v>0</v>
      </c>
      <c r="X112" s="376">
        <f>'Complete Statement (Sess. Marks'!EA112</f>
        <v>0</v>
      </c>
      <c r="Y112" s="156">
        <f>'Complete Statement (Sess. Marks'!EE112</f>
        <v>0</v>
      </c>
      <c r="Z112" s="376">
        <f>'Complete Statement (Sess. Marks'!EI112</f>
        <v>0</v>
      </c>
      <c r="AA112" s="156">
        <f>'Complete Statement (Sess. Marks'!EM112</f>
        <v>0</v>
      </c>
      <c r="AB112" s="378">
        <f>'Complete Statement (Sess. Marks'!EQ112</f>
        <v>0</v>
      </c>
      <c r="AC112" s="372">
        <f>'Complete Statement (Sess. Marks'!EU112</f>
        <v>0</v>
      </c>
      <c r="AD112" s="155">
        <f>'Complete Statement (Sess. Marks'!EV112</f>
        <v>0</v>
      </c>
      <c r="AE112" s="58" t="str">
        <f>'Complete Statement (Sess. Marks'!EW112</f>
        <v>D</v>
      </c>
      <c r="AF112" s="384">
        <f>'Complete Statement (Sess. Marks'!EX112</f>
        <v>0</v>
      </c>
      <c r="AG112" s="385" t="str">
        <f>'Complete Statement (Sess. Marks'!EY112</f>
        <v>E</v>
      </c>
      <c r="AH112" s="57">
        <f>'Complete Statement (Sess. Marks'!EZ112</f>
        <v>0</v>
      </c>
      <c r="AI112" s="157" t="str">
        <f>'Complete Statement (Sess. Marks'!FA112</f>
        <v>E</v>
      </c>
      <c r="AJ112" s="384">
        <f>'Complete Statement (Sess. Marks'!FB112</f>
        <v>0</v>
      </c>
      <c r="AK112" s="389" t="str">
        <f>'Complete Statement (Sess. Marks'!FC112</f>
        <v>E</v>
      </c>
      <c r="AL112" s="57">
        <f>'Complete Statement (Sess. Marks'!FD112</f>
        <v>0</v>
      </c>
      <c r="AM112" s="157" t="str">
        <f>'Complete Statement (Sess. Marks'!FE112</f>
        <v>E</v>
      </c>
      <c r="AN112" s="728"/>
    </row>
    <row r="113" spans="1:40" s="24" customFormat="1" ht="17.25" customHeight="1">
      <c r="A113" s="729"/>
      <c r="B113" s="111">
        <f t="shared" si="1"/>
        <v>0</v>
      </c>
      <c r="C113" s="21">
        <f>'Marks Entry'!D115</f>
        <v>0</v>
      </c>
      <c r="D113" s="21">
        <f>'Marks Entry'!E115</f>
        <v>0</v>
      </c>
      <c r="E113" s="132" t="str">
        <f>'Marks Entry'!F115</f>
        <v/>
      </c>
      <c r="F113" s="21">
        <f>'Marks Entry'!G115</f>
        <v>0</v>
      </c>
      <c r="G113" s="21">
        <f>'Marks Entry'!H115</f>
        <v>0</v>
      </c>
      <c r="H113" s="21">
        <f>'Marks Entry'!I115</f>
        <v>0</v>
      </c>
      <c r="I113" s="21">
        <f>'Marks Entry'!J115</f>
        <v>0</v>
      </c>
      <c r="J113" s="113">
        <f>'Marks Entry'!K115</f>
        <v>0</v>
      </c>
      <c r="K113" s="98">
        <f>IF($K$2='Complete Statement (Sess. Marks'!$O$2,'Complete Statement (Sess. Marks'!O113,IF($K$2='Complete Statement (Sess. Marks'!$Z$2,'Complete Statement (Sess. Marks'!Z113,IF($K$2='Complete Statement (Sess. Marks'!$AK$2,'Complete Statement (Sess. Marks'!AK113,IF($K$2='Complete Statement (Sess. Marks'!$AV$2,'Complete Statement (Sess. Marks'!AV113,IF($K$2='Complete Statement (Sess. Marks'!$BG$2,'Complete Statement (Sess. Marks'!BG113,IF($K$2='Complete Statement (Sess. Marks'!$BR$2,'Complete Statement (Sess. Marks'!BR113,IF($K$2='Complete Statement (Sess. Marks'!$CC$2,'Complete Statement (Sess. Marks'!CC113,"")))))))</f>
        <v>0</v>
      </c>
      <c r="L113" s="97">
        <f>IF($K$2='Complete Statement (Sess. Marks'!$O$2,'Complete Statement (Sess. Marks'!P113,IF($K$2='Complete Statement (Sess. Marks'!$Z$2,'Complete Statement (Sess. Marks'!AA113,IF($K$2='Complete Statement (Sess. Marks'!$AK$2,'Complete Statement (Sess. Marks'!AL113,IF($K$2='Complete Statement (Sess. Marks'!$AV$2,'Complete Statement (Sess. Marks'!AW113,IF($K$2='Complete Statement (Sess. Marks'!$BG$2,'Complete Statement (Sess. Marks'!BH113,IF($K$2='Complete Statement (Sess. Marks'!$BR$2,'Complete Statement (Sess. Marks'!BS113,IF($K$2='Complete Statement (Sess. Marks'!$CC$2,'Complete Statement (Sess. Marks'!CD113,"")))))))</f>
        <v>0</v>
      </c>
      <c r="M113" s="97">
        <f>IF($K$2='Complete Statement (Sess. Marks'!$O$2,'Complete Statement (Sess. Marks'!Q113,IF($K$2='Complete Statement (Sess. Marks'!$Z$2,'Complete Statement (Sess. Marks'!AB113,IF($K$2='Complete Statement (Sess. Marks'!$AK$2,'Complete Statement (Sess. Marks'!AM113,IF($K$2='Complete Statement (Sess. Marks'!$AV$2,'Complete Statement (Sess. Marks'!AX113,IF($K$2='Complete Statement (Sess. Marks'!$BG$2,'Complete Statement (Sess. Marks'!BI113,IF($K$2='Complete Statement (Sess. Marks'!$BR$2,'Complete Statement (Sess. Marks'!BT113,IF($K$2='Complete Statement (Sess. Marks'!$CC$2,'Complete Statement (Sess. Marks'!CE113,"")))))))</f>
        <v>0</v>
      </c>
      <c r="N113" s="97">
        <f>IF($K$2='Complete Statement (Sess. Marks'!$O$2,'Complete Statement (Sess. Marks'!R113,IF($K$2='Complete Statement (Sess. Marks'!$Z$2,'Complete Statement (Sess. Marks'!AC113,IF($K$2='Complete Statement (Sess. Marks'!$AK$2,'Complete Statement (Sess. Marks'!AN113,IF($K$2='Complete Statement (Sess. Marks'!$AV$2,'Complete Statement (Sess. Marks'!AY113,IF($K$2='Complete Statement (Sess. Marks'!$BG$2,'Complete Statement (Sess. Marks'!BJ113,IF($K$2='Complete Statement (Sess. Marks'!$BR$2,'Complete Statement (Sess. Marks'!BU113,IF($K$2='Complete Statement (Sess. Marks'!$CC$2,'Complete Statement (Sess. Marks'!CF113,"")))))))</f>
        <v>0</v>
      </c>
      <c r="O113" s="97">
        <f>IF($K$2='Complete Statement (Sess. Marks'!$O$2,'Complete Statement (Sess. Marks'!S113,IF($K$2='Complete Statement (Sess. Marks'!$Z$2,'Complete Statement (Sess. Marks'!AD113,IF($K$2='Complete Statement (Sess. Marks'!$AK$2,'Complete Statement (Sess. Marks'!AO113,IF($K$2='Complete Statement (Sess. Marks'!$AV$2,'Complete Statement (Sess. Marks'!AZ113,IF($K$2='Complete Statement (Sess. Marks'!$BG$2,'Complete Statement (Sess. Marks'!BK113,IF($K$2='Complete Statement (Sess. Marks'!$BR$2,'Complete Statement (Sess. Marks'!BV113,IF($K$2='Complete Statement (Sess. Marks'!$CC$2,'Complete Statement (Sess. Marks'!CG113,"")))))))</f>
        <v>0</v>
      </c>
      <c r="P113" s="97">
        <f>IF($K$2='Complete Statement (Sess. Marks'!$O$2,'Complete Statement (Sess. Marks'!T113,IF($K$2='Complete Statement (Sess. Marks'!$Z$2,'Complete Statement (Sess. Marks'!AE113,IF($K$2='Complete Statement (Sess. Marks'!$AK$2,'Complete Statement (Sess. Marks'!AP113,IF($K$2='Complete Statement (Sess. Marks'!$AV$2,'Complete Statement (Sess. Marks'!BA113,IF($K$2='Complete Statement (Sess. Marks'!$BG$2,'Complete Statement (Sess. Marks'!BL113,IF($K$2='Complete Statement (Sess. Marks'!$BR$2,'Complete Statement (Sess. Marks'!BW113,IF($K$2='Complete Statement (Sess. Marks'!$CC$2,'Complete Statement (Sess. Marks'!CH113,"")))))))</f>
        <v>0</v>
      </c>
      <c r="Q113" s="97">
        <f>IF($K$2='Complete Statement (Sess. Marks'!$O$2,'Complete Statement (Sess. Marks'!U113,IF($K$2='Complete Statement (Sess. Marks'!$Z$2,'Complete Statement (Sess. Marks'!AF113,IF($K$2='Complete Statement (Sess. Marks'!$AK$2,'Complete Statement (Sess. Marks'!AQ113,IF($K$2='Complete Statement (Sess. Marks'!$AV$2,'Complete Statement (Sess. Marks'!BB113,IF($K$2='Complete Statement (Sess. Marks'!$BG$2,'Complete Statement (Sess. Marks'!BM113,IF($K$2='Complete Statement (Sess. Marks'!$BR$2,'Complete Statement (Sess. Marks'!BX113,IF($K$2='Complete Statement (Sess. Marks'!$CC$2,'Complete Statement (Sess. Marks'!CI113,"")))))))</f>
        <v>0</v>
      </c>
      <c r="R113" s="97">
        <f>IF($K$2='Complete Statement (Sess. Marks'!$O$2,'Complete Statement (Sess. Marks'!V113,IF($K$2='Complete Statement (Sess. Marks'!$Z$2,'Complete Statement (Sess. Marks'!AG113,IF($K$2='Complete Statement (Sess. Marks'!$AK$2,'Complete Statement (Sess. Marks'!AR113,IF($K$2='Complete Statement (Sess. Marks'!$AV$2,'Complete Statement (Sess. Marks'!BC113,IF($K$2='Complete Statement (Sess. Marks'!$BG$2,'Complete Statement (Sess. Marks'!BN113,IF($K$2='Complete Statement (Sess. Marks'!$BR$2,'Complete Statement (Sess. Marks'!BY113,IF($K$2='Complete Statement (Sess. Marks'!$CC$2,'Complete Statement (Sess. Marks'!CJ113,"")))))))</f>
        <v>0</v>
      </c>
      <c r="S113" s="97">
        <f>IF($K$2='Complete Statement (Sess. Marks'!$O$2,'Complete Statement (Sess. Marks'!W113,IF($K$2='Complete Statement (Sess. Marks'!$Z$2,'Complete Statement (Sess. Marks'!AH113,IF($K$2='Complete Statement (Sess. Marks'!$AK$2,'Complete Statement (Sess. Marks'!AS113,IF($K$2='Complete Statement (Sess. Marks'!$AV$2,'Complete Statement (Sess. Marks'!BD113,IF($K$2='Complete Statement (Sess. Marks'!$BG$2,'Complete Statement (Sess. Marks'!BO113,IF($K$2='Complete Statement (Sess. Marks'!$BR$2,'Complete Statement (Sess. Marks'!BZ113,IF($K$2='Complete Statement (Sess. Marks'!$CC$2,'Complete Statement (Sess. Marks'!CK113,"")))))))</f>
        <v>0</v>
      </c>
      <c r="T113" s="97">
        <f>IF($K$2='Complete Statement (Sess. Marks'!$O$2,'Complete Statement (Sess. Marks'!X113,IF($K$2='Complete Statement (Sess. Marks'!$Z$2,'Complete Statement (Sess. Marks'!AI113,IF($K$2='Complete Statement (Sess. Marks'!$AK$2,'Complete Statement (Sess. Marks'!AT113,IF($K$2='Complete Statement (Sess. Marks'!$AV$2,'Complete Statement (Sess. Marks'!BE113,IF($K$2='Complete Statement (Sess. Marks'!$BG$2,'Complete Statement (Sess. Marks'!BP113,IF($K$2='Complete Statement (Sess. Marks'!$BR$2,'Complete Statement (Sess. Marks'!CA113,IF($K$2='Complete Statement (Sess. Marks'!$CC$2,'Complete Statement (Sess. Marks'!CL113,"")))))))</f>
        <v>0</v>
      </c>
      <c r="U113" s="99">
        <f>IF($K$2='Complete Statement (Sess. Marks'!$O$2,'Complete Statement (Sess. Marks'!Y113,IF($K$2='Complete Statement (Sess. Marks'!$Z$2,'Complete Statement (Sess. Marks'!AJ113,IF($K$2='Complete Statement (Sess. Marks'!$AK$2,'Complete Statement (Sess. Marks'!AU113,IF($K$2='Complete Statement (Sess. Marks'!$AV$2,'Complete Statement (Sess. Marks'!BF113,IF($K$2='Complete Statement (Sess. Marks'!$BG$2,'Complete Statement (Sess. Marks'!BQ113,IF($K$2='Complete Statement (Sess. Marks'!$BR$2,'Complete Statement (Sess. Marks'!CB113,IF($K$2='Complete Statement (Sess. Marks'!$CC$2,'Complete Statement (Sess. Marks'!CM113,"")))))))</f>
        <v>0</v>
      </c>
      <c r="V113" s="662"/>
      <c r="W113" s="163">
        <f>'Complete Statement (Sess. Marks'!DW113</f>
        <v>0</v>
      </c>
      <c r="X113" s="376">
        <f>'Complete Statement (Sess. Marks'!EA113</f>
        <v>0</v>
      </c>
      <c r="Y113" s="156">
        <f>'Complete Statement (Sess. Marks'!EE113</f>
        <v>0</v>
      </c>
      <c r="Z113" s="376">
        <f>'Complete Statement (Sess. Marks'!EI113</f>
        <v>0</v>
      </c>
      <c r="AA113" s="156">
        <f>'Complete Statement (Sess. Marks'!EM113</f>
        <v>0</v>
      </c>
      <c r="AB113" s="378">
        <f>'Complete Statement (Sess. Marks'!EQ113</f>
        <v>0</v>
      </c>
      <c r="AC113" s="372">
        <f>'Complete Statement (Sess. Marks'!EU113</f>
        <v>0</v>
      </c>
      <c r="AD113" s="155">
        <f>'Complete Statement (Sess. Marks'!EV113</f>
        <v>0</v>
      </c>
      <c r="AE113" s="58" t="str">
        <f>'Complete Statement (Sess. Marks'!EW113</f>
        <v>D</v>
      </c>
      <c r="AF113" s="384">
        <f>'Complete Statement (Sess. Marks'!EX113</f>
        <v>0</v>
      </c>
      <c r="AG113" s="385" t="str">
        <f>'Complete Statement (Sess. Marks'!EY113</f>
        <v>E</v>
      </c>
      <c r="AH113" s="57">
        <f>'Complete Statement (Sess. Marks'!EZ113</f>
        <v>0</v>
      </c>
      <c r="AI113" s="157" t="str">
        <f>'Complete Statement (Sess. Marks'!FA113</f>
        <v>E</v>
      </c>
      <c r="AJ113" s="384">
        <f>'Complete Statement (Sess. Marks'!FB113</f>
        <v>0</v>
      </c>
      <c r="AK113" s="389" t="str">
        <f>'Complete Statement (Sess. Marks'!FC113</f>
        <v>E</v>
      </c>
      <c r="AL113" s="57">
        <f>'Complete Statement (Sess. Marks'!FD113</f>
        <v>0</v>
      </c>
      <c r="AM113" s="157" t="str">
        <f>'Complete Statement (Sess. Marks'!FE113</f>
        <v>E</v>
      </c>
      <c r="AN113" s="728"/>
    </row>
    <row r="114" spans="1:40" s="24" customFormat="1" ht="17.25" customHeight="1">
      <c r="A114" s="729"/>
      <c r="B114" s="111">
        <f t="shared" si="1"/>
        <v>0</v>
      </c>
      <c r="C114" s="21">
        <f>'Marks Entry'!D116</f>
        <v>0</v>
      </c>
      <c r="D114" s="21">
        <f>'Marks Entry'!E116</f>
        <v>0</v>
      </c>
      <c r="E114" s="132" t="str">
        <f>'Marks Entry'!F116</f>
        <v/>
      </c>
      <c r="F114" s="21">
        <f>'Marks Entry'!G116</f>
        <v>0</v>
      </c>
      <c r="G114" s="21">
        <f>'Marks Entry'!H116</f>
        <v>0</v>
      </c>
      <c r="H114" s="21">
        <f>'Marks Entry'!I116</f>
        <v>0</v>
      </c>
      <c r="I114" s="21">
        <f>'Marks Entry'!J116</f>
        <v>0</v>
      </c>
      <c r="J114" s="113">
        <f>'Marks Entry'!K116</f>
        <v>0</v>
      </c>
      <c r="K114" s="98">
        <f>IF($K$2='Complete Statement (Sess. Marks'!$O$2,'Complete Statement (Sess. Marks'!O114,IF($K$2='Complete Statement (Sess. Marks'!$Z$2,'Complete Statement (Sess. Marks'!Z114,IF($K$2='Complete Statement (Sess. Marks'!$AK$2,'Complete Statement (Sess. Marks'!AK114,IF($K$2='Complete Statement (Sess. Marks'!$AV$2,'Complete Statement (Sess. Marks'!AV114,IF($K$2='Complete Statement (Sess. Marks'!$BG$2,'Complete Statement (Sess. Marks'!BG114,IF($K$2='Complete Statement (Sess. Marks'!$BR$2,'Complete Statement (Sess. Marks'!BR114,IF($K$2='Complete Statement (Sess. Marks'!$CC$2,'Complete Statement (Sess. Marks'!CC114,"")))))))</f>
        <v>0</v>
      </c>
      <c r="L114" s="97">
        <f>IF($K$2='Complete Statement (Sess. Marks'!$O$2,'Complete Statement (Sess. Marks'!P114,IF($K$2='Complete Statement (Sess. Marks'!$Z$2,'Complete Statement (Sess. Marks'!AA114,IF($K$2='Complete Statement (Sess. Marks'!$AK$2,'Complete Statement (Sess. Marks'!AL114,IF($K$2='Complete Statement (Sess. Marks'!$AV$2,'Complete Statement (Sess. Marks'!AW114,IF($K$2='Complete Statement (Sess. Marks'!$BG$2,'Complete Statement (Sess. Marks'!BH114,IF($K$2='Complete Statement (Sess. Marks'!$BR$2,'Complete Statement (Sess. Marks'!BS114,IF($K$2='Complete Statement (Sess. Marks'!$CC$2,'Complete Statement (Sess. Marks'!CD114,"")))))))</f>
        <v>0</v>
      </c>
      <c r="M114" s="97">
        <f>IF($K$2='Complete Statement (Sess. Marks'!$O$2,'Complete Statement (Sess. Marks'!Q114,IF($K$2='Complete Statement (Sess. Marks'!$Z$2,'Complete Statement (Sess. Marks'!AB114,IF($K$2='Complete Statement (Sess. Marks'!$AK$2,'Complete Statement (Sess. Marks'!AM114,IF($K$2='Complete Statement (Sess. Marks'!$AV$2,'Complete Statement (Sess. Marks'!AX114,IF($K$2='Complete Statement (Sess. Marks'!$BG$2,'Complete Statement (Sess. Marks'!BI114,IF($K$2='Complete Statement (Sess. Marks'!$BR$2,'Complete Statement (Sess. Marks'!BT114,IF($K$2='Complete Statement (Sess. Marks'!$CC$2,'Complete Statement (Sess. Marks'!CE114,"")))))))</f>
        <v>0</v>
      </c>
      <c r="N114" s="97">
        <f>IF($K$2='Complete Statement (Sess. Marks'!$O$2,'Complete Statement (Sess. Marks'!R114,IF($K$2='Complete Statement (Sess. Marks'!$Z$2,'Complete Statement (Sess. Marks'!AC114,IF($K$2='Complete Statement (Sess. Marks'!$AK$2,'Complete Statement (Sess. Marks'!AN114,IF($K$2='Complete Statement (Sess. Marks'!$AV$2,'Complete Statement (Sess. Marks'!AY114,IF($K$2='Complete Statement (Sess. Marks'!$BG$2,'Complete Statement (Sess. Marks'!BJ114,IF($K$2='Complete Statement (Sess. Marks'!$BR$2,'Complete Statement (Sess. Marks'!BU114,IF($K$2='Complete Statement (Sess. Marks'!$CC$2,'Complete Statement (Sess. Marks'!CF114,"")))))))</f>
        <v>0</v>
      </c>
      <c r="O114" s="97">
        <f>IF($K$2='Complete Statement (Sess. Marks'!$O$2,'Complete Statement (Sess. Marks'!S114,IF($K$2='Complete Statement (Sess. Marks'!$Z$2,'Complete Statement (Sess. Marks'!AD114,IF($K$2='Complete Statement (Sess. Marks'!$AK$2,'Complete Statement (Sess. Marks'!AO114,IF($K$2='Complete Statement (Sess. Marks'!$AV$2,'Complete Statement (Sess. Marks'!AZ114,IF($K$2='Complete Statement (Sess. Marks'!$BG$2,'Complete Statement (Sess. Marks'!BK114,IF($K$2='Complete Statement (Sess. Marks'!$BR$2,'Complete Statement (Sess. Marks'!BV114,IF($K$2='Complete Statement (Sess. Marks'!$CC$2,'Complete Statement (Sess. Marks'!CG114,"")))))))</f>
        <v>0</v>
      </c>
      <c r="P114" s="97">
        <f>IF($K$2='Complete Statement (Sess. Marks'!$O$2,'Complete Statement (Sess. Marks'!T114,IF($K$2='Complete Statement (Sess. Marks'!$Z$2,'Complete Statement (Sess. Marks'!AE114,IF($K$2='Complete Statement (Sess. Marks'!$AK$2,'Complete Statement (Sess. Marks'!AP114,IF($K$2='Complete Statement (Sess. Marks'!$AV$2,'Complete Statement (Sess. Marks'!BA114,IF($K$2='Complete Statement (Sess. Marks'!$BG$2,'Complete Statement (Sess. Marks'!BL114,IF($K$2='Complete Statement (Sess. Marks'!$BR$2,'Complete Statement (Sess. Marks'!BW114,IF($K$2='Complete Statement (Sess. Marks'!$CC$2,'Complete Statement (Sess. Marks'!CH114,"")))))))</f>
        <v>0</v>
      </c>
      <c r="Q114" s="97">
        <f>IF($K$2='Complete Statement (Sess. Marks'!$O$2,'Complete Statement (Sess. Marks'!U114,IF($K$2='Complete Statement (Sess. Marks'!$Z$2,'Complete Statement (Sess. Marks'!AF114,IF($K$2='Complete Statement (Sess. Marks'!$AK$2,'Complete Statement (Sess. Marks'!AQ114,IF($K$2='Complete Statement (Sess. Marks'!$AV$2,'Complete Statement (Sess. Marks'!BB114,IF($K$2='Complete Statement (Sess. Marks'!$BG$2,'Complete Statement (Sess. Marks'!BM114,IF($K$2='Complete Statement (Sess. Marks'!$BR$2,'Complete Statement (Sess. Marks'!BX114,IF($K$2='Complete Statement (Sess. Marks'!$CC$2,'Complete Statement (Sess. Marks'!CI114,"")))))))</f>
        <v>0</v>
      </c>
      <c r="R114" s="97">
        <f>IF($K$2='Complete Statement (Sess. Marks'!$O$2,'Complete Statement (Sess. Marks'!V114,IF($K$2='Complete Statement (Sess. Marks'!$Z$2,'Complete Statement (Sess. Marks'!AG114,IF($K$2='Complete Statement (Sess. Marks'!$AK$2,'Complete Statement (Sess. Marks'!AR114,IF($K$2='Complete Statement (Sess. Marks'!$AV$2,'Complete Statement (Sess. Marks'!BC114,IF($K$2='Complete Statement (Sess. Marks'!$BG$2,'Complete Statement (Sess. Marks'!BN114,IF($K$2='Complete Statement (Sess. Marks'!$BR$2,'Complete Statement (Sess. Marks'!BY114,IF($K$2='Complete Statement (Sess. Marks'!$CC$2,'Complete Statement (Sess. Marks'!CJ114,"")))))))</f>
        <v>0</v>
      </c>
      <c r="S114" s="97">
        <f>IF($K$2='Complete Statement (Sess. Marks'!$O$2,'Complete Statement (Sess. Marks'!W114,IF($K$2='Complete Statement (Sess. Marks'!$Z$2,'Complete Statement (Sess. Marks'!AH114,IF($K$2='Complete Statement (Sess. Marks'!$AK$2,'Complete Statement (Sess. Marks'!AS114,IF($K$2='Complete Statement (Sess. Marks'!$AV$2,'Complete Statement (Sess. Marks'!BD114,IF($K$2='Complete Statement (Sess. Marks'!$BG$2,'Complete Statement (Sess. Marks'!BO114,IF($K$2='Complete Statement (Sess. Marks'!$BR$2,'Complete Statement (Sess. Marks'!BZ114,IF($K$2='Complete Statement (Sess. Marks'!$CC$2,'Complete Statement (Sess. Marks'!CK114,"")))))))</f>
        <v>0</v>
      </c>
      <c r="T114" s="97">
        <f>IF($K$2='Complete Statement (Sess. Marks'!$O$2,'Complete Statement (Sess. Marks'!X114,IF($K$2='Complete Statement (Sess. Marks'!$Z$2,'Complete Statement (Sess. Marks'!AI114,IF($K$2='Complete Statement (Sess. Marks'!$AK$2,'Complete Statement (Sess. Marks'!AT114,IF($K$2='Complete Statement (Sess. Marks'!$AV$2,'Complete Statement (Sess. Marks'!BE114,IF($K$2='Complete Statement (Sess. Marks'!$BG$2,'Complete Statement (Sess. Marks'!BP114,IF($K$2='Complete Statement (Sess. Marks'!$BR$2,'Complete Statement (Sess. Marks'!CA114,IF($K$2='Complete Statement (Sess. Marks'!$CC$2,'Complete Statement (Sess. Marks'!CL114,"")))))))</f>
        <v>0</v>
      </c>
      <c r="U114" s="99">
        <f>IF($K$2='Complete Statement (Sess. Marks'!$O$2,'Complete Statement (Sess. Marks'!Y114,IF($K$2='Complete Statement (Sess. Marks'!$Z$2,'Complete Statement (Sess. Marks'!AJ114,IF($K$2='Complete Statement (Sess. Marks'!$AK$2,'Complete Statement (Sess. Marks'!AU114,IF($K$2='Complete Statement (Sess. Marks'!$AV$2,'Complete Statement (Sess. Marks'!BF114,IF($K$2='Complete Statement (Sess. Marks'!$BG$2,'Complete Statement (Sess. Marks'!BQ114,IF($K$2='Complete Statement (Sess. Marks'!$BR$2,'Complete Statement (Sess. Marks'!CB114,IF($K$2='Complete Statement (Sess. Marks'!$CC$2,'Complete Statement (Sess. Marks'!CM114,"")))))))</f>
        <v>0</v>
      </c>
      <c r="V114" s="662"/>
      <c r="W114" s="163">
        <f>'Complete Statement (Sess. Marks'!DW114</f>
        <v>0</v>
      </c>
      <c r="X114" s="376">
        <f>'Complete Statement (Sess. Marks'!EA114</f>
        <v>0</v>
      </c>
      <c r="Y114" s="156">
        <f>'Complete Statement (Sess. Marks'!EE114</f>
        <v>0</v>
      </c>
      <c r="Z114" s="376">
        <f>'Complete Statement (Sess. Marks'!EI114</f>
        <v>0</v>
      </c>
      <c r="AA114" s="156">
        <f>'Complete Statement (Sess. Marks'!EM114</f>
        <v>0</v>
      </c>
      <c r="AB114" s="378">
        <f>'Complete Statement (Sess. Marks'!EQ114</f>
        <v>0</v>
      </c>
      <c r="AC114" s="372">
        <f>'Complete Statement (Sess. Marks'!EU114</f>
        <v>0</v>
      </c>
      <c r="AD114" s="155">
        <f>'Complete Statement (Sess. Marks'!EV114</f>
        <v>0</v>
      </c>
      <c r="AE114" s="58" t="str">
        <f>'Complete Statement (Sess. Marks'!EW114</f>
        <v>D</v>
      </c>
      <c r="AF114" s="384">
        <f>'Complete Statement (Sess. Marks'!EX114</f>
        <v>0</v>
      </c>
      <c r="AG114" s="385" t="str">
        <f>'Complete Statement (Sess. Marks'!EY114</f>
        <v>E</v>
      </c>
      <c r="AH114" s="57">
        <f>'Complete Statement (Sess. Marks'!EZ114</f>
        <v>0</v>
      </c>
      <c r="AI114" s="157" t="str">
        <f>'Complete Statement (Sess. Marks'!FA114</f>
        <v>E</v>
      </c>
      <c r="AJ114" s="384">
        <f>'Complete Statement (Sess. Marks'!FB114</f>
        <v>0</v>
      </c>
      <c r="AK114" s="389" t="str">
        <f>'Complete Statement (Sess. Marks'!FC114</f>
        <v>E</v>
      </c>
      <c r="AL114" s="57">
        <f>'Complete Statement (Sess. Marks'!FD114</f>
        <v>0</v>
      </c>
      <c r="AM114" s="157" t="str">
        <f>'Complete Statement (Sess. Marks'!FE114</f>
        <v>E</v>
      </c>
      <c r="AN114" s="728"/>
    </row>
    <row r="115" spans="1:40" s="24" customFormat="1" ht="17.25" customHeight="1">
      <c r="A115" s="729"/>
      <c r="B115" s="111">
        <f t="shared" si="1"/>
        <v>0</v>
      </c>
      <c r="C115" s="21">
        <f>'Marks Entry'!D117</f>
        <v>0</v>
      </c>
      <c r="D115" s="21">
        <f>'Marks Entry'!E117</f>
        <v>0</v>
      </c>
      <c r="E115" s="132" t="str">
        <f>'Marks Entry'!F117</f>
        <v/>
      </c>
      <c r="F115" s="21">
        <f>'Marks Entry'!G117</f>
        <v>0</v>
      </c>
      <c r="G115" s="21">
        <f>'Marks Entry'!H117</f>
        <v>0</v>
      </c>
      <c r="H115" s="21">
        <f>'Marks Entry'!I117</f>
        <v>0</v>
      </c>
      <c r="I115" s="21">
        <f>'Marks Entry'!J117</f>
        <v>0</v>
      </c>
      <c r="J115" s="113">
        <f>'Marks Entry'!K117</f>
        <v>0</v>
      </c>
      <c r="K115" s="98">
        <f>IF($K$2='Complete Statement (Sess. Marks'!$O$2,'Complete Statement (Sess. Marks'!O115,IF($K$2='Complete Statement (Sess. Marks'!$Z$2,'Complete Statement (Sess. Marks'!Z115,IF($K$2='Complete Statement (Sess. Marks'!$AK$2,'Complete Statement (Sess. Marks'!AK115,IF($K$2='Complete Statement (Sess. Marks'!$AV$2,'Complete Statement (Sess. Marks'!AV115,IF($K$2='Complete Statement (Sess. Marks'!$BG$2,'Complete Statement (Sess. Marks'!BG115,IF($K$2='Complete Statement (Sess. Marks'!$BR$2,'Complete Statement (Sess. Marks'!BR115,IF($K$2='Complete Statement (Sess. Marks'!$CC$2,'Complete Statement (Sess. Marks'!CC115,"")))))))</f>
        <v>0</v>
      </c>
      <c r="L115" s="97">
        <f>IF($K$2='Complete Statement (Sess. Marks'!$O$2,'Complete Statement (Sess. Marks'!P115,IF($K$2='Complete Statement (Sess. Marks'!$Z$2,'Complete Statement (Sess. Marks'!AA115,IF($K$2='Complete Statement (Sess. Marks'!$AK$2,'Complete Statement (Sess. Marks'!AL115,IF($K$2='Complete Statement (Sess. Marks'!$AV$2,'Complete Statement (Sess. Marks'!AW115,IF($K$2='Complete Statement (Sess. Marks'!$BG$2,'Complete Statement (Sess. Marks'!BH115,IF($K$2='Complete Statement (Sess. Marks'!$BR$2,'Complete Statement (Sess. Marks'!BS115,IF($K$2='Complete Statement (Sess. Marks'!$CC$2,'Complete Statement (Sess. Marks'!CD115,"")))))))</f>
        <v>0</v>
      </c>
      <c r="M115" s="97">
        <f>IF($K$2='Complete Statement (Sess. Marks'!$O$2,'Complete Statement (Sess. Marks'!Q115,IF($K$2='Complete Statement (Sess. Marks'!$Z$2,'Complete Statement (Sess. Marks'!AB115,IF($K$2='Complete Statement (Sess. Marks'!$AK$2,'Complete Statement (Sess. Marks'!AM115,IF($K$2='Complete Statement (Sess. Marks'!$AV$2,'Complete Statement (Sess. Marks'!AX115,IF($K$2='Complete Statement (Sess. Marks'!$BG$2,'Complete Statement (Sess. Marks'!BI115,IF($K$2='Complete Statement (Sess. Marks'!$BR$2,'Complete Statement (Sess. Marks'!BT115,IF($K$2='Complete Statement (Sess. Marks'!$CC$2,'Complete Statement (Sess. Marks'!CE115,"")))))))</f>
        <v>0</v>
      </c>
      <c r="N115" s="97">
        <f>IF($K$2='Complete Statement (Sess. Marks'!$O$2,'Complete Statement (Sess. Marks'!R115,IF($K$2='Complete Statement (Sess. Marks'!$Z$2,'Complete Statement (Sess. Marks'!AC115,IF($K$2='Complete Statement (Sess. Marks'!$AK$2,'Complete Statement (Sess. Marks'!AN115,IF($K$2='Complete Statement (Sess. Marks'!$AV$2,'Complete Statement (Sess. Marks'!AY115,IF($K$2='Complete Statement (Sess. Marks'!$BG$2,'Complete Statement (Sess. Marks'!BJ115,IF($K$2='Complete Statement (Sess. Marks'!$BR$2,'Complete Statement (Sess. Marks'!BU115,IF($K$2='Complete Statement (Sess. Marks'!$CC$2,'Complete Statement (Sess. Marks'!CF115,"")))))))</f>
        <v>0</v>
      </c>
      <c r="O115" s="97">
        <f>IF($K$2='Complete Statement (Sess. Marks'!$O$2,'Complete Statement (Sess. Marks'!S115,IF($K$2='Complete Statement (Sess. Marks'!$Z$2,'Complete Statement (Sess. Marks'!AD115,IF($K$2='Complete Statement (Sess. Marks'!$AK$2,'Complete Statement (Sess. Marks'!AO115,IF($K$2='Complete Statement (Sess. Marks'!$AV$2,'Complete Statement (Sess. Marks'!AZ115,IF($K$2='Complete Statement (Sess. Marks'!$BG$2,'Complete Statement (Sess. Marks'!BK115,IF($K$2='Complete Statement (Sess. Marks'!$BR$2,'Complete Statement (Sess. Marks'!BV115,IF($K$2='Complete Statement (Sess. Marks'!$CC$2,'Complete Statement (Sess. Marks'!CG115,"")))))))</f>
        <v>0</v>
      </c>
      <c r="P115" s="97">
        <f>IF($K$2='Complete Statement (Sess. Marks'!$O$2,'Complete Statement (Sess. Marks'!T115,IF($K$2='Complete Statement (Sess. Marks'!$Z$2,'Complete Statement (Sess. Marks'!AE115,IF($K$2='Complete Statement (Sess. Marks'!$AK$2,'Complete Statement (Sess. Marks'!AP115,IF($K$2='Complete Statement (Sess. Marks'!$AV$2,'Complete Statement (Sess. Marks'!BA115,IF($K$2='Complete Statement (Sess. Marks'!$BG$2,'Complete Statement (Sess. Marks'!BL115,IF($K$2='Complete Statement (Sess. Marks'!$BR$2,'Complete Statement (Sess. Marks'!BW115,IF($K$2='Complete Statement (Sess. Marks'!$CC$2,'Complete Statement (Sess. Marks'!CH115,"")))))))</f>
        <v>0</v>
      </c>
      <c r="Q115" s="97">
        <f>IF($K$2='Complete Statement (Sess. Marks'!$O$2,'Complete Statement (Sess. Marks'!U115,IF($K$2='Complete Statement (Sess. Marks'!$Z$2,'Complete Statement (Sess. Marks'!AF115,IF($K$2='Complete Statement (Sess. Marks'!$AK$2,'Complete Statement (Sess. Marks'!AQ115,IF($K$2='Complete Statement (Sess. Marks'!$AV$2,'Complete Statement (Sess. Marks'!BB115,IF($K$2='Complete Statement (Sess. Marks'!$BG$2,'Complete Statement (Sess. Marks'!BM115,IF($K$2='Complete Statement (Sess. Marks'!$BR$2,'Complete Statement (Sess. Marks'!BX115,IF($K$2='Complete Statement (Sess. Marks'!$CC$2,'Complete Statement (Sess. Marks'!CI115,"")))))))</f>
        <v>0</v>
      </c>
      <c r="R115" s="97">
        <f>IF($K$2='Complete Statement (Sess. Marks'!$O$2,'Complete Statement (Sess. Marks'!V115,IF($K$2='Complete Statement (Sess. Marks'!$Z$2,'Complete Statement (Sess. Marks'!AG115,IF($K$2='Complete Statement (Sess. Marks'!$AK$2,'Complete Statement (Sess. Marks'!AR115,IF($K$2='Complete Statement (Sess. Marks'!$AV$2,'Complete Statement (Sess. Marks'!BC115,IF($K$2='Complete Statement (Sess. Marks'!$BG$2,'Complete Statement (Sess. Marks'!BN115,IF($K$2='Complete Statement (Sess. Marks'!$BR$2,'Complete Statement (Sess. Marks'!BY115,IF($K$2='Complete Statement (Sess. Marks'!$CC$2,'Complete Statement (Sess. Marks'!CJ115,"")))))))</f>
        <v>0</v>
      </c>
      <c r="S115" s="97">
        <f>IF($K$2='Complete Statement (Sess. Marks'!$O$2,'Complete Statement (Sess. Marks'!W115,IF($K$2='Complete Statement (Sess. Marks'!$Z$2,'Complete Statement (Sess. Marks'!AH115,IF($K$2='Complete Statement (Sess. Marks'!$AK$2,'Complete Statement (Sess. Marks'!AS115,IF($K$2='Complete Statement (Sess. Marks'!$AV$2,'Complete Statement (Sess. Marks'!BD115,IF($K$2='Complete Statement (Sess. Marks'!$BG$2,'Complete Statement (Sess. Marks'!BO115,IF($K$2='Complete Statement (Sess. Marks'!$BR$2,'Complete Statement (Sess. Marks'!BZ115,IF($K$2='Complete Statement (Sess. Marks'!$CC$2,'Complete Statement (Sess. Marks'!CK115,"")))))))</f>
        <v>0</v>
      </c>
      <c r="T115" s="97">
        <f>IF($K$2='Complete Statement (Sess. Marks'!$O$2,'Complete Statement (Sess. Marks'!X115,IF($K$2='Complete Statement (Sess. Marks'!$Z$2,'Complete Statement (Sess. Marks'!AI115,IF($K$2='Complete Statement (Sess. Marks'!$AK$2,'Complete Statement (Sess. Marks'!AT115,IF($K$2='Complete Statement (Sess. Marks'!$AV$2,'Complete Statement (Sess. Marks'!BE115,IF($K$2='Complete Statement (Sess. Marks'!$BG$2,'Complete Statement (Sess. Marks'!BP115,IF($K$2='Complete Statement (Sess. Marks'!$BR$2,'Complete Statement (Sess. Marks'!CA115,IF($K$2='Complete Statement (Sess. Marks'!$CC$2,'Complete Statement (Sess. Marks'!CL115,"")))))))</f>
        <v>0</v>
      </c>
      <c r="U115" s="99">
        <f>IF($K$2='Complete Statement (Sess. Marks'!$O$2,'Complete Statement (Sess. Marks'!Y115,IF($K$2='Complete Statement (Sess. Marks'!$Z$2,'Complete Statement (Sess. Marks'!AJ115,IF($K$2='Complete Statement (Sess. Marks'!$AK$2,'Complete Statement (Sess. Marks'!AU115,IF($K$2='Complete Statement (Sess. Marks'!$AV$2,'Complete Statement (Sess. Marks'!BF115,IF($K$2='Complete Statement (Sess. Marks'!$BG$2,'Complete Statement (Sess. Marks'!BQ115,IF($K$2='Complete Statement (Sess. Marks'!$BR$2,'Complete Statement (Sess. Marks'!CB115,IF($K$2='Complete Statement (Sess. Marks'!$CC$2,'Complete Statement (Sess. Marks'!CM115,"")))))))</f>
        <v>0</v>
      </c>
      <c r="V115" s="662"/>
      <c r="W115" s="163">
        <f>'Complete Statement (Sess. Marks'!DW115</f>
        <v>0</v>
      </c>
      <c r="X115" s="376">
        <f>'Complete Statement (Sess. Marks'!EA115</f>
        <v>0</v>
      </c>
      <c r="Y115" s="156">
        <f>'Complete Statement (Sess. Marks'!EE115</f>
        <v>0</v>
      </c>
      <c r="Z115" s="376">
        <f>'Complete Statement (Sess. Marks'!EI115</f>
        <v>0</v>
      </c>
      <c r="AA115" s="156">
        <f>'Complete Statement (Sess. Marks'!EM115</f>
        <v>0</v>
      </c>
      <c r="AB115" s="378">
        <f>'Complete Statement (Sess. Marks'!EQ115</f>
        <v>0</v>
      </c>
      <c r="AC115" s="372">
        <f>'Complete Statement (Sess. Marks'!EU115</f>
        <v>0</v>
      </c>
      <c r="AD115" s="155">
        <f>'Complete Statement (Sess. Marks'!EV115</f>
        <v>0</v>
      </c>
      <c r="AE115" s="58" t="str">
        <f>'Complete Statement (Sess. Marks'!EW115</f>
        <v>D</v>
      </c>
      <c r="AF115" s="384">
        <f>'Complete Statement (Sess. Marks'!EX115</f>
        <v>0</v>
      </c>
      <c r="AG115" s="385" t="str">
        <f>'Complete Statement (Sess. Marks'!EY115</f>
        <v>E</v>
      </c>
      <c r="AH115" s="57">
        <f>'Complete Statement (Sess. Marks'!EZ115</f>
        <v>0</v>
      </c>
      <c r="AI115" s="157" t="str">
        <f>'Complete Statement (Sess. Marks'!FA115</f>
        <v>E</v>
      </c>
      <c r="AJ115" s="384">
        <f>'Complete Statement (Sess. Marks'!FB115</f>
        <v>0</v>
      </c>
      <c r="AK115" s="389" t="str">
        <f>'Complete Statement (Sess. Marks'!FC115</f>
        <v>E</v>
      </c>
      <c r="AL115" s="57">
        <f>'Complete Statement (Sess. Marks'!FD115</f>
        <v>0</v>
      </c>
      <c r="AM115" s="157" t="str">
        <f>'Complete Statement (Sess. Marks'!FE115</f>
        <v>E</v>
      </c>
      <c r="AN115" s="728"/>
    </row>
    <row r="116" spans="1:40" s="24" customFormat="1" ht="17.25" customHeight="1">
      <c r="A116" s="729"/>
      <c r="B116" s="111">
        <f t="shared" si="1"/>
        <v>0</v>
      </c>
      <c r="C116" s="21">
        <f>'Marks Entry'!D118</f>
        <v>0</v>
      </c>
      <c r="D116" s="21">
        <f>'Marks Entry'!E118</f>
        <v>0</v>
      </c>
      <c r="E116" s="132" t="str">
        <f>'Marks Entry'!F118</f>
        <v/>
      </c>
      <c r="F116" s="21">
        <f>'Marks Entry'!G118</f>
        <v>0</v>
      </c>
      <c r="G116" s="21">
        <f>'Marks Entry'!H118</f>
        <v>0</v>
      </c>
      <c r="H116" s="21">
        <f>'Marks Entry'!I118</f>
        <v>0</v>
      </c>
      <c r="I116" s="21">
        <f>'Marks Entry'!J118</f>
        <v>0</v>
      </c>
      <c r="J116" s="113">
        <f>'Marks Entry'!K118</f>
        <v>0</v>
      </c>
      <c r="K116" s="98">
        <f>IF($K$2='Complete Statement (Sess. Marks'!$O$2,'Complete Statement (Sess. Marks'!O116,IF($K$2='Complete Statement (Sess. Marks'!$Z$2,'Complete Statement (Sess. Marks'!Z116,IF($K$2='Complete Statement (Sess. Marks'!$AK$2,'Complete Statement (Sess. Marks'!AK116,IF($K$2='Complete Statement (Sess. Marks'!$AV$2,'Complete Statement (Sess. Marks'!AV116,IF($K$2='Complete Statement (Sess. Marks'!$BG$2,'Complete Statement (Sess. Marks'!BG116,IF($K$2='Complete Statement (Sess. Marks'!$BR$2,'Complete Statement (Sess. Marks'!BR116,IF($K$2='Complete Statement (Sess. Marks'!$CC$2,'Complete Statement (Sess. Marks'!CC116,"")))))))</f>
        <v>0</v>
      </c>
      <c r="L116" s="97">
        <f>IF($K$2='Complete Statement (Sess. Marks'!$O$2,'Complete Statement (Sess. Marks'!P116,IF($K$2='Complete Statement (Sess. Marks'!$Z$2,'Complete Statement (Sess. Marks'!AA116,IF($K$2='Complete Statement (Sess. Marks'!$AK$2,'Complete Statement (Sess. Marks'!AL116,IF($K$2='Complete Statement (Sess. Marks'!$AV$2,'Complete Statement (Sess. Marks'!AW116,IF($K$2='Complete Statement (Sess. Marks'!$BG$2,'Complete Statement (Sess. Marks'!BH116,IF($K$2='Complete Statement (Sess. Marks'!$BR$2,'Complete Statement (Sess. Marks'!BS116,IF($K$2='Complete Statement (Sess. Marks'!$CC$2,'Complete Statement (Sess. Marks'!CD116,"")))))))</f>
        <v>0</v>
      </c>
      <c r="M116" s="97">
        <f>IF($K$2='Complete Statement (Sess. Marks'!$O$2,'Complete Statement (Sess. Marks'!Q116,IF($K$2='Complete Statement (Sess. Marks'!$Z$2,'Complete Statement (Sess. Marks'!AB116,IF($K$2='Complete Statement (Sess. Marks'!$AK$2,'Complete Statement (Sess. Marks'!AM116,IF($K$2='Complete Statement (Sess. Marks'!$AV$2,'Complete Statement (Sess. Marks'!AX116,IF($K$2='Complete Statement (Sess. Marks'!$BG$2,'Complete Statement (Sess. Marks'!BI116,IF($K$2='Complete Statement (Sess. Marks'!$BR$2,'Complete Statement (Sess. Marks'!BT116,IF($K$2='Complete Statement (Sess. Marks'!$CC$2,'Complete Statement (Sess. Marks'!CE116,"")))))))</f>
        <v>0</v>
      </c>
      <c r="N116" s="97">
        <f>IF($K$2='Complete Statement (Sess. Marks'!$O$2,'Complete Statement (Sess. Marks'!R116,IF($K$2='Complete Statement (Sess. Marks'!$Z$2,'Complete Statement (Sess. Marks'!AC116,IF($K$2='Complete Statement (Sess. Marks'!$AK$2,'Complete Statement (Sess. Marks'!AN116,IF($K$2='Complete Statement (Sess. Marks'!$AV$2,'Complete Statement (Sess. Marks'!AY116,IF($K$2='Complete Statement (Sess. Marks'!$BG$2,'Complete Statement (Sess. Marks'!BJ116,IF($K$2='Complete Statement (Sess. Marks'!$BR$2,'Complete Statement (Sess. Marks'!BU116,IF($K$2='Complete Statement (Sess. Marks'!$CC$2,'Complete Statement (Sess. Marks'!CF116,"")))))))</f>
        <v>0</v>
      </c>
      <c r="O116" s="97">
        <f>IF($K$2='Complete Statement (Sess. Marks'!$O$2,'Complete Statement (Sess. Marks'!S116,IF($K$2='Complete Statement (Sess. Marks'!$Z$2,'Complete Statement (Sess. Marks'!AD116,IF($K$2='Complete Statement (Sess. Marks'!$AK$2,'Complete Statement (Sess. Marks'!AO116,IF($K$2='Complete Statement (Sess. Marks'!$AV$2,'Complete Statement (Sess. Marks'!AZ116,IF($K$2='Complete Statement (Sess. Marks'!$BG$2,'Complete Statement (Sess. Marks'!BK116,IF($K$2='Complete Statement (Sess. Marks'!$BR$2,'Complete Statement (Sess. Marks'!BV116,IF($K$2='Complete Statement (Sess. Marks'!$CC$2,'Complete Statement (Sess. Marks'!CG116,"")))))))</f>
        <v>0</v>
      </c>
      <c r="P116" s="97">
        <f>IF($K$2='Complete Statement (Sess. Marks'!$O$2,'Complete Statement (Sess. Marks'!T116,IF($K$2='Complete Statement (Sess. Marks'!$Z$2,'Complete Statement (Sess. Marks'!AE116,IF($K$2='Complete Statement (Sess. Marks'!$AK$2,'Complete Statement (Sess. Marks'!AP116,IF($K$2='Complete Statement (Sess. Marks'!$AV$2,'Complete Statement (Sess. Marks'!BA116,IF($K$2='Complete Statement (Sess. Marks'!$BG$2,'Complete Statement (Sess. Marks'!BL116,IF($K$2='Complete Statement (Sess. Marks'!$BR$2,'Complete Statement (Sess. Marks'!BW116,IF($K$2='Complete Statement (Sess. Marks'!$CC$2,'Complete Statement (Sess. Marks'!CH116,"")))))))</f>
        <v>0</v>
      </c>
      <c r="Q116" s="97">
        <f>IF($K$2='Complete Statement (Sess. Marks'!$O$2,'Complete Statement (Sess. Marks'!U116,IF($K$2='Complete Statement (Sess. Marks'!$Z$2,'Complete Statement (Sess. Marks'!AF116,IF($K$2='Complete Statement (Sess. Marks'!$AK$2,'Complete Statement (Sess. Marks'!AQ116,IF($K$2='Complete Statement (Sess. Marks'!$AV$2,'Complete Statement (Sess. Marks'!BB116,IF($K$2='Complete Statement (Sess. Marks'!$BG$2,'Complete Statement (Sess. Marks'!BM116,IF($K$2='Complete Statement (Sess. Marks'!$BR$2,'Complete Statement (Sess. Marks'!BX116,IF($K$2='Complete Statement (Sess. Marks'!$CC$2,'Complete Statement (Sess. Marks'!CI116,"")))))))</f>
        <v>0</v>
      </c>
      <c r="R116" s="97">
        <f>IF($K$2='Complete Statement (Sess. Marks'!$O$2,'Complete Statement (Sess. Marks'!V116,IF($K$2='Complete Statement (Sess. Marks'!$Z$2,'Complete Statement (Sess. Marks'!AG116,IF($K$2='Complete Statement (Sess. Marks'!$AK$2,'Complete Statement (Sess. Marks'!AR116,IF($K$2='Complete Statement (Sess. Marks'!$AV$2,'Complete Statement (Sess. Marks'!BC116,IF($K$2='Complete Statement (Sess. Marks'!$BG$2,'Complete Statement (Sess. Marks'!BN116,IF($K$2='Complete Statement (Sess. Marks'!$BR$2,'Complete Statement (Sess. Marks'!BY116,IF($K$2='Complete Statement (Sess. Marks'!$CC$2,'Complete Statement (Sess. Marks'!CJ116,"")))))))</f>
        <v>0</v>
      </c>
      <c r="S116" s="97">
        <f>IF($K$2='Complete Statement (Sess. Marks'!$O$2,'Complete Statement (Sess. Marks'!W116,IF($K$2='Complete Statement (Sess. Marks'!$Z$2,'Complete Statement (Sess. Marks'!AH116,IF($K$2='Complete Statement (Sess. Marks'!$AK$2,'Complete Statement (Sess. Marks'!AS116,IF($K$2='Complete Statement (Sess. Marks'!$AV$2,'Complete Statement (Sess. Marks'!BD116,IF($K$2='Complete Statement (Sess. Marks'!$BG$2,'Complete Statement (Sess. Marks'!BO116,IF($K$2='Complete Statement (Sess. Marks'!$BR$2,'Complete Statement (Sess. Marks'!BZ116,IF($K$2='Complete Statement (Sess. Marks'!$CC$2,'Complete Statement (Sess. Marks'!CK116,"")))))))</f>
        <v>0</v>
      </c>
      <c r="T116" s="97">
        <f>IF($K$2='Complete Statement (Sess. Marks'!$O$2,'Complete Statement (Sess. Marks'!X116,IF($K$2='Complete Statement (Sess. Marks'!$Z$2,'Complete Statement (Sess. Marks'!AI116,IF($K$2='Complete Statement (Sess. Marks'!$AK$2,'Complete Statement (Sess. Marks'!AT116,IF($K$2='Complete Statement (Sess. Marks'!$AV$2,'Complete Statement (Sess. Marks'!BE116,IF($K$2='Complete Statement (Sess. Marks'!$BG$2,'Complete Statement (Sess. Marks'!BP116,IF($K$2='Complete Statement (Sess. Marks'!$BR$2,'Complete Statement (Sess. Marks'!CA116,IF($K$2='Complete Statement (Sess. Marks'!$CC$2,'Complete Statement (Sess. Marks'!CL116,"")))))))</f>
        <v>0</v>
      </c>
      <c r="U116" s="99">
        <f>IF($K$2='Complete Statement (Sess. Marks'!$O$2,'Complete Statement (Sess. Marks'!Y116,IF($K$2='Complete Statement (Sess. Marks'!$Z$2,'Complete Statement (Sess. Marks'!AJ116,IF($K$2='Complete Statement (Sess. Marks'!$AK$2,'Complete Statement (Sess. Marks'!AU116,IF($K$2='Complete Statement (Sess. Marks'!$AV$2,'Complete Statement (Sess. Marks'!BF116,IF($K$2='Complete Statement (Sess. Marks'!$BG$2,'Complete Statement (Sess. Marks'!BQ116,IF($K$2='Complete Statement (Sess. Marks'!$BR$2,'Complete Statement (Sess. Marks'!CB116,IF($K$2='Complete Statement (Sess. Marks'!$CC$2,'Complete Statement (Sess. Marks'!CM116,"")))))))</f>
        <v>0</v>
      </c>
      <c r="V116" s="662"/>
      <c r="W116" s="163">
        <f>'Complete Statement (Sess. Marks'!DW116</f>
        <v>0</v>
      </c>
      <c r="X116" s="376">
        <f>'Complete Statement (Sess. Marks'!EA116</f>
        <v>0</v>
      </c>
      <c r="Y116" s="156">
        <f>'Complete Statement (Sess. Marks'!EE116</f>
        <v>0</v>
      </c>
      <c r="Z116" s="376">
        <f>'Complete Statement (Sess. Marks'!EI116</f>
        <v>0</v>
      </c>
      <c r="AA116" s="156">
        <f>'Complete Statement (Sess. Marks'!EM116</f>
        <v>0</v>
      </c>
      <c r="AB116" s="378">
        <f>'Complete Statement (Sess. Marks'!EQ116</f>
        <v>0</v>
      </c>
      <c r="AC116" s="372">
        <f>'Complete Statement (Sess. Marks'!EU116</f>
        <v>0</v>
      </c>
      <c r="AD116" s="155">
        <f>'Complete Statement (Sess. Marks'!EV116</f>
        <v>0</v>
      </c>
      <c r="AE116" s="58" t="str">
        <f>'Complete Statement (Sess. Marks'!EW116</f>
        <v>D</v>
      </c>
      <c r="AF116" s="384">
        <f>'Complete Statement (Sess. Marks'!EX116</f>
        <v>0</v>
      </c>
      <c r="AG116" s="385" t="str">
        <f>'Complete Statement (Sess. Marks'!EY116</f>
        <v>E</v>
      </c>
      <c r="AH116" s="57">
        <f>'Complete Statement (Sess. Marks'!EZ116</f>
        <v>0</v>
      </c>
      <c r="AI116" s="157" t="str">
        <f>'Complete Statement (Sess. Marks'!FA116</f>
        <v>E</v>
      </c>
      <c r="AJ116" s="384">
        <f>'Complete Statement (Sess. Marks'!FB116</f>
        <v>0</v>
      </c>
      <c r="AK116" s="389" t="str">
        <f>'Complete Statement (Sess. Marks'!FC116</f>
        <v>E</v>
      </c>
      <c r="AL116" s="57">
        <f>'Complete Statement (Sess. Marks'!FD116</f>
        <v>0</v>
      </c>
      <c r="AM116" s="157" t="str">
        <f>'Complete Statement (Sess. Marks'!FE116</f>
        <v>E</v>
      </c>
      <c r="AN116" s="728"/>
    </row>
    <row r="117" spans="1:40" s="24" customFormat="1" ht="17.25" customHeight="1">
      <c r="A117" s="729"/>
      <c r="B117" s="111">
        <f t="shared" si="1"/>
        <v>0</v>
      </c>
      <c r="C117" s="21">
        <f>'Marks Entry'!D119</f>
        <v>0</v>
      </c>
      <c r="D117" s="21">
        <f>'Marks Entry'!E119</f>
        <v>0</v>
      </c>
      <c r="E117" s="132" t="str">
        <f>'Marks Entry'!F119</f>
        <v/>
      </c>
      <c r="F117" s="21">
        <f>'Marks Entry'!G119</f>
        <v>0</v>
      </c>
      <c r="G117" s="21">
        <f>'Marks Entry'!H119</f>
        <v>0</v>
      </c>
      <c r="H117" s="21">
        <f>'Marks Entry'!I119</f>
        <v>0</v>
      </c>
      <c r="I117" s="21">
        <f>'Marks Entry'!J119</f>
        <v>0</v>
      </c>
      <c r="J117" s="113">
        <f>'Marks Entry'!K119</f>
        <v>0</v>
      </c>
      <c r="K117" s="98">
        <f>IF($K$2='Complete Statement (Sess. Marks'!$O$2,'Complete Statement (Sess. Marks'!O117,IF($K$2='Complete Statement (Sess. Marks'!$Z$2,'Complete Statement (Sess. Marks'!Z117,IF($K$2='Complete Statement (Sess. Marks'!$AK$2,'Complete Statement (Sess. Marks'!AK117,IF($K$2='Complete Statement (Sess. Marks'!$AV$2,'Complete Statement (Sess. Marks'!AV117,IF($K$2='Complete Statement (Sess. Marks'!$BG$2,'Complete Statement (Sess. Marks'!BG117,IF($K$2='Complete Statement (Sess. Marks'!$BR$2,'Complete Statement (Sess. Marks'!BR117,IF($K$2='Complete Statement (Sess. Marks'!$CC$2,'Complete Statement (Sess. Marks'!CC117,"")))))))</f>
        <v>0</v>
      </c>
      <c r="L117" s="97">
        <f>IF($K$2='Complete Statement (Sess. Marks'!$O$2,'Complete Statement (Sess. Marks'!P117,IF($K$2='Complete Statement (Sess. Marks'!$Z$2,'Complete Statement (Sess. Marks'!AA117,IF($K$2='Complete Statement (Sess. Marks'!$AK$2,'Complete Statement (Sess. Marks'!AL117,IF($K$2='Complete Statement (Sess. Marks'!$AV$2,'Complete Statement (Sess. Marks'!AW117,IF($K$2='Complete Statement (Sess. Marks'!$BG$2,'Complete Statement (Sess. Marks'!BH117,IF($K$2='Complete Statement (Sess. Marks'!$BR$2,'Complete Statement (Sess. Marks'!BS117,IF($K$2='Complete Statement (Sess. Marks'!$CC$2,'Complete Statement (Sess. Marks'!CD117,"")))))))</f>
        <v>0</v>
      </c>
      <c r="M117" s="97">
        <f>IF($K$2='Complete Statement (Sess. Marks'!$O$2,'Complete Statement (Sess. Marks'!Q117,IF($K$2='Complete Statement (Sess. Marks'!$Z$2,'Complete Statement (Sess. Marks'!AB117,IF($K$2='Complete Statement (Sess. Marks'!$AK$2,'Complete Statement (Sess. Marks'!AM117,IF($K$2='Complete Statement (Sess. Marks'!$AV$2,'Complete Statement (Sess. Marks'!AX117,IF($K$2='Complete Statement (Sess. Marks'!$BG$2,'Complete Statement (Sess. Marks'!BI117,IF($K$2='Complete Statement (Sess. Marks'!$BR$2,'Complete Statement (Sess. Marks'!BT117,IF($K$2='Complete Statement (Sess. Marks'!$CC$2,'Complete Statement (Sess. Marks'!CE117,"")))))))</f>
        <v>0</v>
      </c>
      <c r="N117" s="97">
        <f>IF($K$2='Complete Statement (Sess. Marks'!$O$2,'Complete Statement (Sess. Marks'!R117,IF($K$2='Complete Statement (Sess. Marks'!$Z$2,'Complete Statement (Sess. Marks'!AC117,IF($K$2='Complete Statement (Sess. Marks'!$AK$2,'Complete Statement (Sess. Marks'!AN117,IF($K$2='Complete Statement (Sess. Marks'!$AV$2,'Complete Statement (Sess. Marks'!AY117,IF($K$2='Complete Statement (Sess. Marks'!$BG$2,'Complete Statement (Sess. Marks'!BJ117,IF($K$2='Complete Statement (Sess. Marks'!$BR$2,'Complete Statement (Sess. Marks'!BU117,IF($K$2='Complete Statement (Sess. Marks'!$CC$2,'Complete Statement (Sess. Marks'!CF117,"")))))))</f>
        <v>0</v>
      </c>
      <c r="O117" s="97">
        <f>IF($K$2='Complete Statement (Sess. Marks'!$O$2,'Complete Statement (Sess. Marks'!S117,IF($K$2='Complete Statement (Sess. Marks'!$Z$2,'Complete Statement (Sess. Marks'!AD117,IF($K$2='Complete Statement (Sess. Marks'!$AK$2,'Complete Statement (Sess. Marks'!AO117,IF($K$2='Complete Statement (Sess. Marks'!$AV$2,'Complete Statement (Sess. Marks'!AZ117,IF($K$2='Complete Statement (Sess. Marks'!$BG$2,'Complete Statement (Sess. Marks'!BK117,IF($K$2='Complete Statement (Sess. Marks'!$BR$2,'Complete Statement (Sess. Marks'!BV117,IF($K$2='Complete Statement (Sess. Marks'!$CC$2,'Complete Statement (Sess. Marks'!CG117,"")))))))</f>
        <v>0</v>
      </c>
      <c r="P117" s="97">
        <f>IF($K$2='Complete Statement (Sess. Marks'!$O$2,'Complete Statement (Sess. Marks'!T117,IF($K$2='Complete Statement (Sess. Marks'!$Z$2,'Complete Statement (Sess. Marks'!AE117,IF($K$2='Complete Statement (Sess. Marks'!$AK$2,'Complete Statement (Sess. Marks'!AP117,IF($K$2='Complete Statement (Sess. Marks'!$AV$2,'Complete Statement (Sess. Marks'!BA117,IF($K$2='Complete Statement (Sess. Marks'!$BG$2,'Complete Statement (Sess. Marks'!BL117,IF($K$2='Complete Statement (Sess. Marks'!$BR$2,'Complete Statement (Sess. Marks'!BW117,IF($K$2='Complete Statement (Sess. Marks'!$CC$2,'Complete Statement (Sess. Marks'!CH117,"")))))))</f>
        <v>0</v>
      </c>
      <c r="Q117" s="97">
        <f>IF($K$2='Complete Statement (Sess. Marks'!$O$2,'Complete Statement (Sess. Marks'!U117,IF($K$2='Complete Statement (Sess. Marks'!$Z$2,'Complete Statement (Sess. Marks'!AF117,IF($K$2='Complete Statement (Sess. Marks'!$AK$2,'Complete Statement (Sess. Marks'!AQ117,IF($K$2='Complete Statement (Sess. Marks'!$AV$2,'Complete Statement (Sess. Marks'!BB117,IF($K$2='Complete Statement (Sess. Marks'!$BG$2,'Complete Statement (Sess. Marks'!BM117,IF($K$2='Complete Statement (Sess. Marks'!$BR$2,'Complete Statement (Sess. Marks'!BX117,IF($K$2='Complete Statement (Sess. Marks'!$CC$2,'Complete Statement (Sess. Marks'!CI117,"")))))))</f>
        <v>0</v>
      </c>
      <c r="R117" s="97">
        <f>IF($K$2='Complete Statement (Sess. Marks'!$O$2,'Complete Statement (Sess. Marks'!V117,IF($K$2='Complete Statement (Sess. Marks'!$Z$2,'Complete Statement (Sess. Marks'!AG117,IF($K$2='Complete Statement (Sess. Marks'!$AK$2,'Complete Statement (Sess. Marks'!AR117,IF($K$2='Complete Statement (Sess. Marks'!$AV$2,'Complete Statement (Sess. Marks'!BC117,IF($K$2='Complete Statement (Sess. Marks'!$BG$2,'Complete Statement (Sess. Marks'!BN117,IF($K$2='Complete Statement (Sess. Marks'!$BR$2,'Complete Statement (Sess. Marks'!BY117,IF($K$2='Complete Statement (Sess. Marks'!$CC$2,'Complete Statement (Sess. Marks'!CJ117,"")))))))</f>
        <v>0</v>
      </c>
      <c r="S117" s="97">
        <f>IF($K$2='Complete Statement (Sess. Marks'!$O$2,'Complete Statement (Sess. Marks'!W117,IF($K$2='Complete Statement (Sess. Marks'!$Z$2,'Complete Statement (Sess. Marks'!AH117,IF($K$2='Complete Statement (Sess. Marks'!$AK$2,'Complete Statement (Sess. Marks'!AS117,IF($K$2='Complete Statement (Sess. Marks'!$AV$2,'Complete Statement (Sess. Marks'!BD117,IF($K$2='Complete Statement (Sess. Marks'!$BG$2,'Complete Statement (Sess. Marks'!BO117,IF($K$2='Complete Statement (Sess. Marks'!$BR$2,'Complete Statement (Sess. Marks'!BZ117,IF($K$2='Complete Statement (Sess. Marks'!$CC$2,'Complete Statement (Sess. Marks'!CK117,"")))))))</f>
        <v>0</v>
      </c>
      <c r="T117" s="97">
        <f>IF($K$2='Complete Statement (Sess. Marks'!$O$2,'Complete Statement (Sess. Marks'!X117,IF($K$2='Complete Statement (Sess. Marks'!$Z$2,'Complete Statement (Sess. Marks'!AI117,IF($K$2='Complete Statement (Sess. Marks'!$AK$2,'Complete Statement (Sess. Marks'!AT117,IF($K$2='Complete Statement (Sess. Marks'!$AV$2,'Complete Statement (Sess. Marks'!BE117,IF($K$2='Complete Statement (Sess. Marks'!$BG$2,'Complete Statement (Sess. Marks'!BP117,IF($K$2='Complete Statement (Sess. Marks'!$BR$2,'Complete Statement (Sess. Marks'!CA117,IF($K$2='Complete Statement (Sess. Marks'!$CC$2,'Complete Statement (Sess. Marks'!CL117,"")))))))</f>
        <v>0</v>
      </c>
      <c r="U117" s="99">
        <f>IF($K$2='Complete Statement (Sess. Marks'!$O$2,'Complete Statement (Sess. Marks'!Y117,IF($K$2='Complete Statement (Sess. Marks'!$Z$2,'Complete Statement (Sess. Marks'!AJ117,IF($K$2='Complete Statement (Sess. Marks'!$AK$2,'Complete Statement (Sess. Marks'!AU117,IF($K$2='Complete Statement (Sess. Marks'!$AV$2,'Complete Statement (Sess. Marks'!BF117,IF($K$2='Complete Statement (Sess. Marks'!$BG$2,'Complete Statement (Sess. Marks'!BQ117,IF($K$2='Complete Statement (Sess. Marks'!$BR$2,'Complete Statement (Sess. Marks'!CB117,IF($K$2='Complete Statement (Sess. Marks'!$CC$2,'Complete Statement (Sess. Marks'!CM117,"")))))))</f>
        <v>0</v>
      </c>
      <c r="V117" s="662"/>
      <c r="W117" s="163">
        <f>'Complete Statement (Sess. Marks'!DW117</f>
        <v>0</v>
      </c>
      <c r="X117" s="376">
        <f>'Complete Statement (Sess. Marks'!EA117</f>
        <v>0</v>
      </c>
      <c r="Y117" s="156">
        <f>'Complete Statement (Sess. Marks'!EE117</f>
        <v>0</v>
      </c>
      <c r="Z117" s="376">
        <f>'Complete Statement (Sess. Marks'!EI117</f>
        <v>0</v>
      </c>
      <c r="AA117" s="156">
        <f>'Complete Statement (Sess. Marks'!EM117</f>
        <v>0</v>
      </c>
      <c r="AB117" s="378">
        <f>'Complete Statement (Sess. Marks'!EQ117</f>
        <v>0</v>
      </c>
      <c r="AC117" s="372">
        <f>'Complete Statement (Sess. Marks'!EU117</f>
        <v>0</v>
      </c>
      <c r="AD117" s="155">
        <f>'Complete Statement (Sess. Marks'!EV117</f>
        <v>0</v>
      </c>
      <c r="AE117" s="58" t="str">
        <f>'Complete Statement (Sess. Marks'!EW117</f>
        <v>D</v>
      </c>
      <c r="AF117" s="384">
        <f>'Complete Statement (Sess. Marks'!EX117</f>
        <v>0</v>
      </c>
      <c r="AG117" s="385" t="str">
        <f>'Complete Statement (Sess. Marks'!EY117</f>
        <v>E</v>
      </c>
      <c r="AH117" s="57">
        <f>'Complete Statement (Sess. Marks'!EZ117</f>
        <v>0</v>
      </c>
      <c r="AI117" s="157" t="str">
        <f>'Complete Statement (Sess. Marks'!FA117</f>
        <v>E</v>
      </c>
      <c r="AJ117" s="384">
        <f>'Complete Statement (Sess. Marks'!FB117</f>
        <v>0</v>
      </c>
      <c r="AK117" s="389" t="str">
        <f>'Complete Statement (Sess. Marks'!FC117</f>
        <v>E</v>
      </c>
      <c r="AL117" s="57">
        <f>'Complete Statement (Sess. Marks'!FD117</f>
        <v>0</v>
      </c>
      <c r="AM117" s="157" t="str">
        <f>'Complete Statement (Sess. Marks'!FE117</f>
        <v>E</v>
      </c>
      <c r="AN117" s="728"/>
    </row>
    <row r="118" spans="1:40" s="24" customFormat="1" ht="17.25" customHeight="1">
      <c r="A118" s="729"/>
      <c r="B118" s="111">
        <f t="shared" si="1"/>
        <v>0</v>
      </c>
      <c r="C118" s="21">
        <f>'Marks Entry'!D120</f>
        <v>0</v>
      </c>
      <c r="D118" s="21">
        <f>'Marks Entry'!E120</f>
        <v>0</v>
      </c>
      <c r="E118" s="132" t="str">
        <f>'Marks Entry'!F120</f>
        <v/>
      </c>
      <c r="F118" s="21">
        <f>'Marks Entry'!G120</f>
        <v>0</v>
      </c>
      <c r="G118" s="21">
        <f>'Marks Entry'!H120</f>
        <v>0</v>
      </c>
      <c r="H118" s="21">
        <f>'Marks Entry'!I120</f>
        <v>0</v>
      </c>
      <c r="I118" s="21">
        <f>'Marks Entry'!J120</f>
        <v>0</v>
      </c>
      <c r="J118" s="113">
        <f>'Marks Entry'!K120</f>
        <v>0</v>
      </c>
      <c r="K118" s="98">
        <f>IF($K$2='Complete Statement (Sess. Marks'!$O$2,'Complete Statement (Sess. Marks'!O118,IF($K$2='Complete Statement (Sess. Marks'!$Z$2,'Complete Statement (Sess. Marks'!Z118,IF($K$2='Complete Statement (Sess. Marks'!$AK$2,'Complete Statement (Sess. Marks'!AK118,IF($K$2='Complete Statement (Sess. Marks'!$AV$2,'Complete Statement (Sess. Marks'!AV118,IF($K$2='Complete Statement (Sess. Marks'!$BG$2,'Complete Statement (Sess. Marks'!BG118,IF($K$2='Complete Statement (Sess. Marks'!$BR$2,'Complete Statement (Sess. Marks'!BR118,IF($K$2='Complete Statement (Sess. Marks'!$CC$2,'Complete Statement (Sess. Marks'!CC118,"")))))))</f>
        <v>0</v>
      </c>
      <c r="L118" s="97">
        <f>IF($K$2='Complete Statement (Sess. Marks'!$O$2,'Complete Statement (Sess. Marks'!P118,IF($K$2='Complete Statement (Sess. Marks'!$Z$2,'Complete Statement (Sess. Marks'!AA118,IF($K$2='Complete Statement (Sess. Marks'!$AK$2,'Complete Statement (Sess. Marks'!AL118,IF($K$2='Complete Statement (Sess. Marks'!$AV$2,'Complete Statement (Sess. Marks'!AW118,IF($K$2='Complete Statement (Sess. Marks'!$BG$2,'Complete Statement (Sess. Marks'!BH118,IF($K$2='Complete Statement (Sess. Marks'!$BR$2,'Complete Statement (Sess. Marks'!BS118,IF($K$2='Complete Statement (Sess. Marks'!$CC$2,'Complete Statement (Sess. Marks'!CD118,"")))))))</f>
        <v>0</v>
      </c>
      <c r="M118" s="97">
        <f>IF($K$2='Complete Statement (Sess. Marks'!$O$2,'Complete Statement (Sess. Marks'!Q118,IF($K$2='Complete Statement (Sess. Marks'!$Z$2,'Complete Statement (Sess. Marks'!AB118,IF($K$2='Complete Statement (Sess. Marks'!$AK$2,'Complete Statement (Sess. Marks'!AM118,IF($K$2='Complete Statement (Sess. Marks'!$AV$2,'Complete Statement (Sess. Marks'!AX118,IF($K$2='Complete Statement (Sess. Marks'!$BG$2,'Complete Statement (Sess. Marks'!BI118,IF($K$2='Complete Statement (Sess. Marks'!$BR$2,'Complete Statement (Sess. Marks'!BT118,IF($K$2='Complete Statement (Sess. Marks'!$CC$2,'Complete Statement (Sess. Marks'!CE118,"")))))))</f>
        <v>0</v>
      </c>
      <c r="N118" s="97">
        <f>IF($K$2='Complete Statement (Sess. Marks'!$O$2,'Complete Statement (Sess. Marks'!R118,IF($K$2='Complete Statement (Sess. Marks'!$Z$2,'Complete Statement (Sess. Marks'!AC118,IF($K$2='Complete Statement (Sess. Marks'!$AK$2,'Complete Statement (Sess. Marks'!AN118,IF($K$2='Complete Statement (Sess. Marks'!$AV$2,'Complete Statement (Sess. Marks'!AY118,IF($K$2='Complete Statement (Sess. Marks'!$BG$2,'Complete Statement (Sess. Marks'!BJ118,IF($K$2='Complete Statement (Sess. Marks'!$BR$2,'Complete Statement (Sess. Marks'!BU118,IF($K$2='Complete Statement (Sess. Marks'!$CC$2,'Complete Statement (Sess. Marks'!CF118,"")))))))</f>
        <v>0</v>
      </c>
      <c r="O118" s="97">
        <f>IF($K$2='Complete Statement (Sess. Marks'!$O$2,'Complete Statement (Sess. Marks'!S118,IF($K$2='Complete Statement (Sess. Marks'!$Z$2,'Complete Statement (Sess. Marks'!AD118,IF($K$2='Complete Statement (Sess. Marks'!$AK$2,'Complete Statement (Sess. Marks'!AO118,IF($K$2='Complete Statement (Sess. Marks'!$AV$2,'Complete Statement (Sess. Marks'!AZ118,IF($K$2='Complete Statement (Sess. Marks'!$BG$2,'Complete Statement (Sess. Marks'!BK118,IF($K$2='Complete Statement (Sess. Marks'!$BR$2,'Complete Statement (Sess. Marks'!BV118,IF($K$2='Complete Statement (Sess. Marks'!$CC$2,'Complete Statement (Sess. Marks'!CG118,"")))))))</f>
        <v>0</v>
      </c>
      <c r="P118" s="97">
        <f>IF($K$2='Complete Statement (Sess. Marks'!$O$2,'Complete Statement (Sess. Marks'!T118,IF($K$2='Complete Statement (Sess. Marks'!$Z$2,'Complete Statement (Sess. Marks'!AE118,IF($K$2='Complete Statement (Sess. Marks'!$AK$2,'Complete Statement (Sess. Marks'!AP118,IF($K$2='Complete Statement (Sess. Marks'!$AV$2,'Complete Statement (Sess. Marks'!BA118,IF($K$2='Complete Statement (Sess. Marks'!$BG$2,'Complete Statement (Sess. Marks'!BL118,IF($K$2='Complete Statement (Sess. Marks'!$BR$2,'Complete Statement (Sess. Marks'!BW118,IF($K$2='Complete Statement (Sess. Marks'!$CC$2,'Complete Statement (Sess. Marks'!CH118,"")))))))</f>
        <v>0</v>
      </c>
      <c r="Q118" s="97">
        <f>IF($K$2='Complete Statement (Sess. Marks'!$O$2,'Complete Statement (Sess. Marks'!U118,IF($K$2='Complete Statement (Sess. Marks'!$Z$2,'Complete Statement (Sess. Marks'!AF118,IF($K$2='Complete Statement (Sess. Marks'!$AK$2,'Complete Statement (Sess. Marks'!AQ118,IF($K$2='Complete Statement (Sess. Marks'!$AV$2,'Complete Statement (Sess. Marks'!BB118,IF($K$2='Complete Statement (Sess. Marks'!$BG$2,'Complete Statement (Sess. Marks'!BM118,IF($K$2='Complete Statement (Sess. Marks'!$BR$2,'Complete Statement (Sess. Marks'!BX118,IF($K$2='Complete Statement (Sess. Marks'!$CC$2,'Complete Statement (Sess. Marks'!CI118,"")))))))</f>
        <v>0</v>
      </c>
      <c r="R118" s="97">
        <f>IF($K$2='Complete Statement (Sess. Marks'!$O$2,'Complete Statement (Sess. Marks'!V118,IF($K$2='Complete Statement (Sess. Marks'!$Z$2,'Complete Statement (Sess. Marks'!AG118,IF($K$2='Complete Statement (Sess. Marks'!$AK$2,'Complete Statement (Sess. Marks'!AR118,IF($K$2='Complete Statement (Sess. Marks'!$AV$2,'Complete Statement (Sess. Marks'!BC118,IF($K$2='Complete Statement (Sess. Marks'!$BG$2,'Complete Statement (Sess. Marks'!BN118,IF($K$2='Complete Statement (Sess. Marks'!$BR$2,'Complete Statement (Sess. Marks'!BY118,IF($K$2='Complete Statement (Sess. Marks'!$CC$2,'Complete Statement (Sess. Marks'!CJ118,"")))))))</f>
        <v>0</v>
      </c>
      <c r="S118" s="97">
        <f>IF($K$2='Complete Statement (Sess. Marks'!$O$2,'Complete Statement (Sess. Marks'!W118,IF($K$2='Complete Statement (Sess. Marks'!$Z$2,'Complete Statement (Sess. Marks'!AH118,IF($K$2='Complete Statement (Sess. Marks'!$AK$2,'Complete Statement (Sess. Marks'!AS118,IF($K$2='Complete Statement (Sess. Marks'!$AV$2,'Complete Statement (Sess. Marks'!BD118,IF($K$2='Complete Statement (Sess. Marks'!$BG$2,'Complete Statement (Sess. Marks'!BO118,IF($K$2='Complete Statement (Sess. Marks'!$BR$2,'Complete Statement (Sess. Marks'!BZ118,IF($K$2='Complete Statement (Sess. Marks'!$CC$2,'Complete Statement (Sess. Marks'!CK118,"")))))))</f>
        <v>0</v>
      </c>
      <c r="T118" s="97">
        <f>IF($K$2='Complete Statement (Sess. Marks'!$O$2,'Complete Statement (Sess. Marks'!X118,IF($K$2='Complete Statement (Sess. Marks'!$Z$2,'Complete Statement (Sess. Marks'!AI118,IF($K$2='Complete Statement (Sess. Marks'!$AK$2,'Complete Statement (Sess. Marks'!AT118,IF($K$2='Complete Statement (Sess. Marks'!$AV$2,'Complete Statement (Sess. Marks'!BE118,IF($K$2='Complete Statement (Sess. Marks'!$BG$2,'Complete Statement (Sess. Marks'!BP118,IF($K$2='Complete Statement (Sess. Marks'!$BR$2,'Complete Statement (Sess. Marks'!CA118,IF($K$2='Complete Statement (Sess. Marks'!$CC$2,'Complete Statement (Sess. Marks'!CL118,"")))))))</f>
        <v>0</v>
      </c>
      <c r="U118" s="99">
        <f>IF($K$2='Complete Statement (Sess. Marks'!$O$2,'Complete Statement (Sess. Marks'!Y118,IF($K$2='Complete Statement (Sess. Marks'!$Z$2,'Complete Statement (Sess. Marks'!AJ118,IF($K$2='Complete Statement (Sess. Marks'!$AK$2,'Complete Statement (Sess. Marks'!AU118,IF($K$2='Complete Statement (Sess. Marks'!$AV$2,'Complete Statement (Sess. Marks'!BF118,IF($K$2='Complete Statement (Sess. Marks'!$BG$2,'Complete Statement (Sess. Marks'!BQ118,IF($K$2='Complete Statement (Sess. Marks'!$BR$2,'Complete Statement (Sess. Marks'!CB118,IF($K$2='Complete Statement (Sess. Marks'!$CC$2,'Complete Statement (Sess. Marks'!CM118,"")))))))</f>
        <v>0</v>
      </c>
      <c r="V118" s="662"/>
      <c r="W118" s="163">
        <f>'Complete Statement (Sess. Marks'!DW118</f>
        <v>0</v>
      </c>
      <c r="X118" s="376">
        <f>'Complete Statement (Sess. Marks'!EA118</f>
        <v>0</v>
      </c>
      <c r="Y118" s="156">
        <f>'Complete Statement (Sess. Marks'!EE118</f>
        <v>0</v>
      </c>
      <c r="Z118" s="376">
        <f>'Complete Statement (Sess. Marks'!EI118</f>
        <v>0</v>
      </c>
      <c r="AA118" s="156">
        <f>'Complete Statement (Sess. Marks'!EM118</f>
        <v>0</v>
      </c>
      <c r="AB118" s="378">
        <f>'Complete Statement (Sess. Marks'!EQ118</f>
        <v>0</v>
      </c>
      <c r="AC118" s="372">
        <f>'Complete Statement (Sess. Marks'!EU118</f>
        <v>0</v>
      </c>
      <c r="AD118" s="155">
        <f>'Complete Statement (Sess. Marks'!EV118</f>
        <v>0</v>
      </c>
      <c r="AE118" s="58" t="str">
        <f>'Complete Statement (Sess. Marks'!EW118</f>
        <v>D</v>
      </c>
      <c r="AF118" s="384">
        <f>'Complete Statement (Sess. Marks'!EX118</f>
        <v>0</v>
      </c>
      <c r="AG118" s="385" t="str">
        <f>'Complete Statement (Sess. Marks'!EY118</f>
        <v>E</v>
      </c>
      <c r="AH118" s="57">
        <f>'Complete Statement (Sess. Marks'!EZ118</f>
        <v>0</v>
      </c>
      <c r="AI118" s="157" t="str">
        <f>'Complete Statement (Sess. Marks'!FA118</f>
        <v>E</v>
      </c>
      <c r="AJ118" s="384">
        <f>'Complete Statement (Sess. Marks'!FB118</f>
        <v>0</v>
      </c>
      <c r="AK118" s="389" t="str">
        <f>'Complete Statement (Sess. Marks'!FC118</f>
        <v>E</v>
      </c>
      <c r="AL118" s="57">
        <f>'Complete Statement (Sess. Marks'!FD118</f>
        <v>0</v>
      </c>
      <c r="AM118" s="157" t="str">
        <f>'Complete Statement (Sess. Marks'!FE118</f>
        <v>E</v>
      </c>
      <c r="AN118" s="728"/>
    </row>
    <row r="119" spans="1:40" s="24" customFormat="1" ht="17.25" customHeight="1">
      <c r="A119" s="729"/>
      <c r="B119" s="111">
        <f t="shared" si="1"/>
        <v>0</v>
      </c>
      <c r="C119" s="21">
        <f>'Marks Entry'!D121</f>
        <v>0</v>
      </c>
      <c r="D119" s="21">
        <f>'Marks Entry'!E121</f>
        <v>0</v>
      </c>
      <c r="E119" s="132" t="str">
        <f>'Marks Entry'!F121</f>
        <v/>
      </c>
      <c r="F119" s="21">
        <f>'Marks Entry'!G121</f>
        <v>0</v>
      </c>
      <c r="G119" s="21">
        <f>'Marks Entry'!H121</f>
        <v>0</v>
      </c>
      <c r="H119" s="21">
        <f>'Marks Entry'!I121</f>
        <v>0</v>
      </c>
      <c r="I119" s="21">
        <f>'Marks Entry'!J121</f>
        <v>0</v>
      </c>
      <c r="J119" s="113">
        <f>'Marks Entry'!K121</f>
        <v>0</v>
      </c>
      <c r="K119" s="98">
        <f>IF($K$2='Complete Statement (Sess. Marks'!$O$2,'Complete Statement (Sess. Marks'!O119,IF($K$2='Complete Statement (Sess. Marks'!$Z$2,'Complete Statement (Sess. Marks'!Z119,IF($K$2='Complete Statement (Sess. Marks'!$AK$2,'Complete Statement (Sess. Marks'!AK119,IF($K$2='Complete Statement (Sess. Marks'!$AV$2,'Complete Statement (Sess. Marks'!AV119,IF($K$2='Complete Statement (Sess. Marks'!$BG$2,'Complete Statement (Sess. Marks'!BG119,IF($K$2='Complete Statement (Sess. Marks'!$BR$2,'Complete Statement (Sess. Marks'!BR119,IF($K$2='Complete Statement (Sess. Marks'!$CC$2,'Complete Statement (Sess. Marks'!CC119,"")))))))</f>
        <v>0</v>
      </c>
      <c r="L119" s="97">
        <f>IF($K$2='Complete Statement (Sess. Marks'!$O$2,'Complete Statement (Sess. Marks'!P119,IF($K$2='Complete Statement (Sess. Marks'!$Z$2,'Complete Statement (Sess. Marks'!AA119,IF($K$2='Complete Statement (Sess. Marks'!$AK$2,'Complete Statement (Sess. Marks'!AL119,IF($K$2='Complete Statement (Sess. Marks'!$AV$2,'Complete Statement (Sess. Marks'!AW119,IF($K$2='Complete Statement (Sess. Marks'!$BG$2,'Complete Statement (Sess. Marks'!BH119,IF($K$2='Complete Statement (Sess. Marks'!$BR$2,'Complete Statement (Sess. Marks'!BS119,IF($K$2='Complete Statement (Sess. Marks'!$CC$2,'Complete Statement (Sess. Marks'!CD119,"")))))))</f>
        <v>0</v>
      </c>
      <c r="M119" s="97">
        <f>IF($K$2='Complete Statement (Sess. Marks'!$O$2,'Complete Statement (Sess. Marks'!Q119,IF($K$2='Complete Statement (Sess. Marks'!$Z$2,'Complete Statement (Sess. Marks'!AB119,IF($K$2='Complete Statement (Sess. Marks'!$AK$2,'Complete Statement (Sess. Marks'!AM119,IF($K$2='Complete Statement (Sess. Marks'!$AV$2,'Complete Statement (Sess. Marks'!AX119,IF($K$2='Complete Statement (Sess. Marks'!$BG$2,'Complete Statement (Sess. Marks'!BI119,IF($K$2='Complete Statement (Sess. Marks'!$BR$2,'Complete Statement (Sess. Marks'!BT119,IF($K$2='Complete Statement (Sess. Marks'!$CC$2,'Complete Statement (Sess. Marks'!CE119,"")))))))</f>
        <v>0</v>
      </c>
      <c r="N119" s="97">
        <f>IF($K$2='Complete Statement (Sess. Marks'!$O$2,'Complete Statement (Sess. Marks'!R119,IF($K$2='Complete Statement (Sess. Marks'!$Z$2,'Complete Statement (Sess. Marks'!AC119,IF($K$2='Complete Statement (Sess. Marks'!$AK$2,'Complete Statement (Sess. Marks'!AN119,IF($K$2='Complete Statement (Sess. Marks'!$AV$2,'Complete Statement (Sess. Marks'!AY119,IF($K$2='Complete Statement (Sess. Marks'!$BG$2,'Complete Statement (Sess. Marks'!BJ119,IF($K$2='Complete Statement (Sess. Marks'!$BR$2,'Complete Statement (Sess. Marks'!BU119,IF($K$2='Complete Statement (Sess. Marks'!$CC$2,'Complete Statement (Sess. Marks'!CF119,"")))))))</f>
        <v>0</v>
      </c>
      <c r="O119" s="97">
        <f>IF($K$2='Complete Statement (Sess. Marks'!$O$2,'Complete Statement (Sess. Marks'!S119,IF($K$2='Complete Statement (Sess. Marks'!$Z$2,'Complete Statement (Sess. Marks'!AD119,IF($K$2='Complete Statement (Sess. Marks'!$AK$2,'Complete Statement (Sess. Marks'!AO119,IF($K$2='Complete Statement (Sess. Marks'!$AV$2,'Complete Statement (Sess. Marks'!AZ119,IF($K$2='Complete Statement (Sess. Marks'!$BG$2,'Complete Statement (Sess. Marks'!BK119,IF($K$2='Complete Statement (Sess. Marks'!$BR$2,'Complete Statement (Sess. Marks'!BV119,IF($K$2='Complete Statement (Sess. Marks'!$CC$2,'Complete Statement (Sess. Marks'!CG119,"")))))))</f>
        <v>0</v>
      </c>
      <c r="P119" s="97">
        <f>IF($K$2='Complete Statement (Sess. Marks'!$O$2,'Complete Statement (Sess. Marks'!T119,IF($K$2='Complete Statement (Sess. Marks'!$Z$2,'Complete Statement (Sess. Marks'!AE119,IF($K$2='Complete Statement (Sess. Marks'!$AK$2,'Complete Statement (Sess. Marks'!AP119,IF($K$2='Complete Statement (Sess. Marks'!$AV$2,'Complete Statement (Sess. Marks'!BA119,IF($K$2='Complete Statement (Sess. Marks'!$BG$2,'Complete Statement (Sess. Marks'!BL119,IF($K$2='Complete Statement (Sess. Marks'!$BR$2,'Complete Statement (Sess. Marks'!BW119,IF($K$2='Complete Statement (Sess. Marks'!$CC$2,'Complete Statement (Sess. Marks'!CH119,"")))))))</f>
        <v>0</v>
      </c>
      <c r="Q119" s="97">
        <f>IF($K$2='Complete Statement (Sess. Marks'!$O$2,'Complete Statement (Sess. Marks'!U119,IF($K$2='Complete Statement (Sess. Marks'!$Z$2,'Complete Statement (Sess. Marks'!AF119,IF($K$2='Complete Statement (Sess. Marks'!$AK$2,'Complete Statement (Sess. Marks'!AQ119,IF($K$2='Complete Statement (Sess. Marks'!$AV$2,'Complete Statement (Sess. Marks'!BB119,IF($K$2='Complete Statement (Sess. Marks'!$BG$2,'Complete Statement (Sess. Marks'!BM119,IF($K$2='Complete Statement (Sess. Marks'!$BR$2,'Complete Statement (Sess. Marks'!BX119,IF($K$2='Complete Statement (Sess. Marks'!$CC$2,'Complete Statement (Sess. Marks'!CI119,"")))))))</f>
        <v>0</v>
      </c>
      <c r="R119" s="97">
        <f>IF($K$2='Complete Statement (Sess. Marks'!$O$2,'Complete Statement (Sess. Marks'!V119,IF($K$2='Complete Statement (Sess. Marks'!$Z$2,'Complete Statement (Sess. Marks'!AG119,IF($K$2='Complete Statement (Sess. Marks'!$AK$2,'Complete Statement (Sess. Marks'!AR119,IF($K$2='Complete Statement (Sess. Marks'!$AV$2,'Complete Statement (Sess. Marks'!BC119,IF($K$2='Complete Statement (Sess. Marks'!$BG$2,'Complete Statement (Sess. Marks'!BN119,IF($K$2='Complete Statement (Sess. Marks'!$BR$2,'Complete Statement (Sess. Marks'!BY119,IF($K$2='Complete Statement (Sess. Marks'!$CC$2,'Complete Statement (Sess. Marks'!CJ119,"")))))))</f>
        <v>0</v>
      </c>
      <c r="S119" s="97">
        <f>IF($K$2='Complete Statement (Sess. Marks'!$O$2,'Complete Statement (Sess. Marks'!W119,IF($K$2='Complete Statement (Sess. Marks'!$Z$2,'Complete Statement (Sess. Marks'!AH119,IF($K$2='Complete Statement (Sess. Marks'!$AK$2,'Complete Statement (Sess. Marks'!AS119,IF($K$2='Complete Statement (Sess. Marks'!$AV$2,'Complete Statement (Sess. Marks'!BD119,IF($K$2='Complete Statement (Sess. Marks'!$BG$2,'Complete Statement (Sess. Marks'!BO119,IF($K$2='Complete Statement (Sess. Marks'!$BR$2,'Complete Statement (Sess. Marks'!BZ119,IF($K$2='Complete Statement (Sess. Marks'!$CC$2,'Complete Statement (Sess. Marks'!CK119,"")))))))</f>
        <v>0</v>
      </c>
      <c r="T119" s="97">
        <f>IF($K$2='Complete Statement (Sess. Marks'!$O$2,'Complete Statement (Sess. Marks'!X119,IF($K$2='Complete Statement (Sess. Marks'!$Z$2,'Complete Statement (Sess. Marks'!AI119,IF($K$2='Complete Statement (Sess. Marks'!$AK$2,'Complete Statement (Sess. Marks'!AT119,IF($K$2='Complete Statement (Sess. Marks'!$AV$2,'Complete Statement (Sess. Marks'!BE119,IF($K$2='Complete Statement (Sess. Marks'!$BG$2,'Complete Statement (Sess. Marks'!BP119,IF($K$2='Complete Statement (Sess. Marks'!$BR$2,'Complete Statement (Sess. Marks'!CA119,IF($K$2='Complete Statement (Sess. Marks'!$CC$2,'Complete Statement (Sess. Marks'!CL119,"")))))))</f>
        <v>0</v>
      </c>
      <c r="U119" s="99">
        <f>IF($K$2='Complete Statement (Sess. Marks'!$O$2,'Complete Statement (Sess. Marks'!Y119,IF($K$2='Complete Statement (Sess. Marks'!$Z$2,'Complete Statement (Sess. Marks'!AJ119,IF($K$2='Complete Statement (Sess. Marks'!$AK$2,'Complete Statement (Sess. Marks'!AU119,IF($K$2='Complete Statement (Sess. Marks'!$AV$2,'Complete Statement (Sess. Marks'!BF119,IF($K$2='Complete Statement (Sess. Marks'!$BG$2,'Complete Statement (Sess. Marks'!BQ119,IF($K$2='Complete Statement (Sess. Marks'!$BR$2,'Complete Statement (Sess. Marks'!CB119,IF($K$2='Complete Statement (Sess. Marks'!$CC$2,'Complete Statement (Sess. Marks'!CM119,"")))))))</f>
        <v>0</v>
      </c>
      <c r="V119" s="662"/>
      <c r="W119" s="163">
        <f>'Complete Statement (Sess. Marks'!DW119</f>
        <v>0</v>
      </c>
      <c r="X119" s="376">
        <f>'Complete Statement (Sess. Marks'!EA119</f>
        <v>0</v>
      </c>
      <c r="Y119" s="156">
        <f>'Complete Statement (Sess. Marks'!EE119</f>
        <v>0</v>
      </c>
      <c r="Z119" s="376">
        <f>'Complete Statement (Sess. Marks'!EI119</f>
        <v>0</v>
      </c>
      <c r="AA119" s="156">
        <f>'Complete Statement (Sess. Marks'!EM119</f>
        <v>0</v>
      </c>
      <c r="AB119" s="378">
        <f>'Complete Statement (Sess. Marks'!EQ119</f>
        <v>0</v>
      </c>
      <c r="AC119" s="372">
        <f>'Complete Statement (Sess. Marks'!EU119</f>
        <v>0</v>
      </c>
      <c r="AD119" s="155">
        <f>'Complete Statement (Sess. Marks'!EV119</f>
        <v>0</v>
      </c>
      <c r="AE119" s="58" t="str">
        <f>'Complete Statement (Sess. Marks'!EW119</f>
        <v>D</v>
      </c>
      <c r="AF119" s="384">
        <f>'Complete Statement (Sess. Marks'!EX119</f>
        <v>0</v>
      </c>
      <c r="AG119" s="385" t="str">
        <f>'Complete Statement (Sess. Marks'!EY119</f>
        <v>E</v>
      </c>
      <c r="AH119" s="57">
        <f>'Complete Statement (Sess. Marks'!EZ119</f>
        <v>0</v>
      </c>
      <c r="AI119" s="157" t="str">
        <f>'Complete Statement (Sess. Marks'!FA119</f>
        <v>E</v>
      </c>
      <c r="AJ119" s="384">
        <f>'Complete Statement (Sess. Marks'!FB119</f>
        <v>0</v>
      </c>
      <c r="AK119" s="389" t="str">
        <f>'Complete Statement (Sess. Marks'!FC119</f>
        <v>E</v>
      </c>
      <c r="AL119" s="57">
        <f>'Complete Statement (Sess. Marks'!FD119</f>
        <v>0</v>
      </c>
      <c r="AM119" s="157" t="str">
        <f>'Complete Statement (Sess. Marks'!FE119</f>
        <v>E</v>
      </c>
      <c r="AN119" s="728"/>
    </row>
    <row r="120" spans="1:40" s="24" customFormat="1" ht="17.25" customHeight="1">
      <c r="A120" s="729"/>
      <c r="B120" s="111">
        <f t="shared" si="1"/>
        <v>0</v>
      </c>
      <c r="C120" s="21">
        <f>'Marks Entry'!D122</f>
        <v>0</v>
      </c>
      <c r="D120" s="21">
        <f>'Marks Entry'!E122</f>
        <v>0</v>
      </c>
      <c r="E120" s="132" t="str">
        <f>'Marks Entry'!F122</f>
        <v/>
      </c>
      <c r="F120" s="21">
        <f>'Marks Entry'!G122</f>
        <v>0</v>
      </c>
      <c r="G120" s="21">
        <f>'Marks Entry'!H122</f>
        <v>0</v>
      </c>
      <c r="H120" s="21">
        <f>'Marks Entry'!I122</f>
        <v>0</v>
      </c>
      <c r="I120" s="21">
        <f>'Marks Entry'!J122</f>
        <v>0</v>
      </c>
      <c r="J120" s="113">
        <f>'Marks Entry'!K122</f>
        <v>0</v>
      </c>
      <c r="K120" s="98">
        <f>IF($K$2='Complete Statement (Sess. Marks'!$O$2,'Complete Statement (Sess. Marks'!O120,IF($K$2='Complete Statement (Sess. Marks'!$Z$2,'Complete Statement (Sess. Marks'!Z120,IF($K$2='Complete Statement (Sess. Marks'!$AK$2,'Complete Statement (Sess. Marks'!AK120,IF($K$2='Complete Statement (Sess. Marks'!$AV$2,'Complete Statement (Sess. Marks'!AV120,IF($K$2='Complete Statement (Sess. Marks'!$BG$2,'Complete Statement (Sess. Marks'!BG120,IF($K$2='Complete Statement (Sess. Marks'!$BR$2,'Complete Statement (Sess. Marks'!BR120,IF($K$2='Complete Statement (Sess. Marks'!$CC$2,'Complete Statement (Sess. Marks'!CC120,"")))))))</f>
        <v>0</v>
      </c>
      <c r="L120" s="97">
        <f>IF($K$2='Complete Statement (Sess. Marks'!$O$2,'Complete Statement (Sess. Marks'!P120,IF($K$2='Complete Statement (Sess. Marks'!$Z$2,'Complete Statement (Sess. Marks'!AA120,IF($K$2='Complete Statement (Sess. Marks'!$AK$2,'Complete Statement (Sess. Marks'!AL120,IF($K$2='Complete Statement (Sess. Marks'!$AV$2,'Complete Statement (Sess. Marks'!AW120,IF($K$2='Complete Statement (Sess. Marks'!$BG$2,'Complete Statement (Sess. Marks'!BH120,IF($K$2='Complete Statement (Sess. Marks'!$BR$2,'Complete Statement (Sess. Marks'!BS120,IF($K$2='Complete Statement (Sess. Marks'!$CC$2,'Complete Statement (Sess. Marks'!CD120,"")))))))</f>
        <v>0</v>
      </c>
      <c r="M120" s="97">
        <f>IF($K$2='Complete Statement (Sess. Marks'!$O$2,'Complete Statement (Sess. Marks'!Q120,IF($K$2='Complete Statement (Sess. Marks'!$Z$2,'Complete Statement (Sess. Marks'!AB120,IF($K$2='Complete Statement (Sess. Marks'!$AK$2,'Complete Statement (Sess. Marks'!AM120,IF($K$2='Complete Statement (Sess. Marks'!$AV$2,'Complete Statement (Sess. Marks'!AX120,IF($K$2='Complete Statement (Sess. Marks'!$BG$2,'Complete Statement (Sess. Marks'!BI120,IF($K$2='Complete Statement (Sess. Marks'!$BR$2,'Complete Statement (Sess. Marks'!BT120,IF($K$2='Complete Statement (Sess. Marks'!$CC$2,'Complete Statement (Sess. Marks'!CE120,"")))))))</f>
        <v>0</v>
      </c>
      <c r="N120" s="97">
        <f>IF($K$2='Complete Statement (Sess. Marks'!$O$2,'Complete Statement (Sess. Marks'!R120,IF($K$2='Complete Statement (Sess. Marks'!$Z$2,'Complete Statement (Sess. Marks'!AC120,IF($K$2='Complete Statement (Sess. Marks'!$AK$2,'Complete Statement (Sess. Marks'!AN120,IF($K$2='Complete Statement (Sess. Marks'!$AV$2,'Complete Statement (Sess. Marks'!AY120,IF($K$2='Complete Statement (Sess. Marks'!$BG$2,'Complete Statement (Sess. Marks'!BJ120,IF($K$2='Complete Statement (Sess. Marks'!$BR$2,'Complete Statement (Sess. Marks'!BU120,IF($K$2='Complete Statement (Sess. Marks'!$CC$2,'Complete Statement (Sess. Marks'!CF120,"")))))))</f>
        <v>0</v>
      </c>
      <c r="O120" s="97">
        <f>IF($K$2='Complete Statement (Sess. Marks'!$O$2,'Complete Statement (Sess. Marks'!S120,IF($K$2='Complete Statement (Sess. Marks'!$Z$2,'Complete Statement (Sess. Marks'!AD120,IF($K$2='Complete Statement (Sess. Marks'!$AK$2,'Complete Statement (Sess. Marks'!AO120,IF($K$2='Complete Statement (Sess. Marks'!$AV$2,'Complete Statement (Sess. Marks'!AZ120,IF($K$2='Complete Statement (Sess. Marks'!$BG$2,'Complete Statement (Sess. Marks'!BK120,IF($K$2='Complete Statement (Sess. Marks'!$BR$2,'Complete Statement (Sess. Marks'!BV120,IF($K$2='Complete Statement (Sess. Marks'!$CC$2,'Complete Statement (Sess. Marks'!CG120,"")))))))</f>
        <v>0</v>
      </c>
      <c r="P120" s="97">
        <f>IF($K$2='Complete Statement (Sess. Marks'!$O$2,'Complete Statement (Sess. Marks'!T120,IF($K$2='Complete Statement (Sess. Marks'!$Z$2,'Complete Statement (Sess. Marks'!AE120,IF($K$2='Complete Statement (Sess. Marks'!$AK$2,'Complete Statement (Sess. Marks'!AP120,IF($K$2='Complete Statement (Sess. Marks'!$AV$2,'Complete Statement (Sess. Marks'!BA120,IF($K$2='Complete Statement (Sess. Marks'!$BG$2,'Complete Statement (Sess. Marks'!BL120,IF($K$2='Complete Statement (Sess. Marks'!$BR$2,'Complete Statement (Sess. Marks'!BW120,IF($K$2='Complete Statement (Sess. Marks'!$CC$2,'Complete Statement (Sess. Marks'!CH120,"")))))))</f>
        <v>0</v>
      </c>
      <c r="Q120" s="97">
        <f>IF($K$2='Complete Statement (Sess. Marks'!$O$2,'Complete Statement (Sess. Marks'!U120,IF($K$2='Complete Statement (Sess. Marks'!$Z$2,'Complete Statement (Sess. Marks'!AF120,IF($K$2='Complete Statement (Sess. Marks'!$AK$2,'Complete Statement (Sess. Marks'!AQ120,IF($K$2='Complete Statement (Sess. Marks'!$AV$2,'Complete Statement (Sess. Marks'!BB120,IF($K$2='Complete Statement (Sess. Marks'!$BG$2,'Complete Statement (Sess. Marks'!BM120,IF($K$2='Complete Statement (Sess. Marks'!$BR$2,'Complete Statement (Sess. Marks'!BX120,IF($K$2='Complete Statement (Sess. Marks'!$CC$2,'Complete Statement (Sess. Marks'!CI120,"")))))))</f>
        <v>0</v>
      </c>
      <c r="R120" s="97">
        <f>IF($K$2='Complete Statement (Sess. Marks'!$O$2,'Complete Statement (Sess. Marks'!V120,IF($K$2='Complete Statement (Sess. Marks'!$Z$2,'Complete Statement (Sess. Marks'!AG120,IF($K$2='Complete Statement (Sess. Marks'!$AK$2,'Complete Statement (Sess. Marks'!AR120,IF($K$2='Complete Statement (Sess. Marks'!$AV$2,'Complete Statement (Sess. Marks'!BC120,IF($K$2='Complete Statement (Sess. Marks'!$BG$2,'Complete Statement (Sess. Marks'!BN120,IF($K$2='Complete Statement (Sess. Marks'!$BR$2,'Complete Statement (Sess. Marks'!BY120,IF($K$2='Complete Statement (Sess. Marks'!$CC$2,'Complete Statement (Sess. Marks'!CJ120,"")))))))</f>
        <v>0</v>
      </c>
      <c r="S120" s="97">
        <f>IF($K$2='Complete Statement (Sess. Marks'!$O$2,'Complete Statement (Sess. Marks'!W120,IF($K$2='Complete Statement (Sess. Marks'!$Z$2,'Complete Statement (Sess. Marks'!AH120,IF($K$2='Complete Statement (Sess. Marks'!$AK$2,'Complete Statement (Sess. Marks'!AS120,IF($K$2='Complete Statement (Sess. Marks'!$AV$2,'Complete Statement (Sess. Marks'!BD120,IF($K$2='Complete Statement (Sess. Marks'!$BG$2,'Complete Statement (Sess. Marks'!BO120,IF($K$2='Complete Statement (Sess. Marks'!$BR$2,'Complete Statement (Sess. Marks'!BZ120,IF($K$2='Complete Statement (Sess. Marks'!$CC$2,'Complete Statement (Sess. Marks'!CK120,"")))))))</f>
        <v>0</v>
      </c>
      <c r="T120" s="97">
        <f>IF($K$2='Complete Statement (Sess. Marks'!$O$2,'Complete Statement (Sess. Marks'!X120,IF($K$2='Complete Statement (Sess. Marks'!$Z$2,'Complete Statement (Sess. Marks'!AI120,IF($K$2='Complete Statement (Sess. Marks'!$AK$2,'Complete Statement (Sess. Marks'!AT120,IF($K$2='Complete Statement (Sess. Marks'!$AV$2,'Complete Statement (Sess. Marks'!BE120,IF($K$2='Complete Statement (Sess. Marks'!$BG$2,'Complete Statement (Sess. Marks'!BP120,IF($K$2='Complete Statement (Sess. Marks'!$BR$2,'Complete Statement (Sess. Marks'!CA120,IF($K$2='Complete Statement (Sess. Marks'!$CC$2,'Complete Statement (Sess. Marks'!CL120,"")))))))</f>
        <v>0</v>
      </c>
      <c r="U120" s="99">
        <f>IF($K$2='Complete Statement (Sess. Marks'!$O$2,'Complete Statement (Sess. Marks'!Y120,IF($K$2='Complete Statement (Sess. Marks'!$Z$2,'Complete Statement (Sess. Marks'!AJ120,IF($K$2='Complete Statement (Sess. Marks'!$AK$2,'Complete Statement (Sess. Marks'!AU120,IF($K$2='Complete Statement (Sess. Marks'!$AV$2,'Complete Statement (Sess. Marks'!BF120,IF($K$2='Complete Statement (Sess. Marks'!$BG$2,'Complete Statement (Sess. Marks'!BQ120,IF($K$2='Complete Statement (Sess. Marks'!$BR$2,'Complete Statement (Sess. Marks'!CB120,IF($K$2='Complete Statement (Sess. Marks'!$CC$2,'Complete Statement (Sess. Marks'!CM120,"")))))))</f>
        <v>0</v>
      </c>
      <c r="V120" s="662"/>
      <c r="W120" s="163">
        <f>'Complete Statement (Sess. Marks'!DW120</f>
        <v>0</v>
      </c>
      <c r="X120" s="376">
        <f>'Complete Statement (Sess. Marks'!EA120</f>
        <v>0</v>
      </c>
      <c r="Y120" s="156">
        <f>'Complete Statement (Sess. Marks'!EE120</f>
        <v>0</v>
      </c>
      <c r="Z120" s="376">
        <f>'Complete Statement (Sess. Marks'!EI120</f>
        <v>0</v>
      </c>
      <c r="AA120" s="156">
        <f>'Complete Statement (Sess. Marks'!EM120</f>
        <v>0</v>
      </c>
      <c r="AB120" s="378">
        <f>'Complete Statement (Sess. Marks'!EQ120</f>
        <v>0</v>
      </c>
      <c r="AC120" s="372">
        <f>'Complete Statement (Sess. Marks'!EU120</f>
        <v>0</v>
      </c>
      <c r="AD120" s="155">
        <f>'Complete Statement (Sess. Marks'!EV120</f>
        <v>0</v>
      </c>
      <c r="AE120" s="58" t="str">
        <f>'Complete Statement (Sess. Marks'!EW120</f>
        <v>D</v>
      </c>
      <c r="AF120" s="384">
        <f>'Complete Statement (Sess. Marks'!EX120</f>
        <v>0</v>
      </c>
      <c r="AG120" s="385" t="str">
        <f>'Complete Statement (Sess. Marks'!EY120</f>
        <v>E</v>
      </c>
      <c r="AH120" s="57">
        <f>'Complete Statement (Sess. Marks'!EZ120</f>
        <v>0</v>
      </c>
      <c r="AI120" s="157" t="str">
        <f>'Complete Statement (Sess. Marks'!FA120</f>
        <v>E</v>
      </c>
      <c r="AJ120" s="384">
        <f>'Complete Statement (Sess. Marks'!FB120</f>
        <v>0</v>
      </c>
      <c r="AK120" s="389" t="str">
        <f>'Complete Statement (Sess. Marks'!FC120</f>
        <v>E</v>
      </c>
      <c r="AL120" s="57">
        <f>'Complete Statement (Sess. Marks'!FD120</f>
        <v>0</v>
      </c>
      <c r="AM120" s="157" t="str">
        <f>'Complete Statement (Sess. Marks'!FE120</f>
        <v>E</v>
      </c>
      <c r="AN120" s="728"/>
    </row>
    <row r="121" spans="1:40" s="24" customFormat="1" ht="17.25" customHeight="1">
      <c r="A121" s="729"/>
      <c r="B121" s="111">
        <f t="shared" si="1"/>
        <v>0</v>
      </c>
      <c r="C121" s="21">
        <f>'Marks Entry'!D123</f>
        <v>0</v>
      </c>
      <c r="D121" s="21">
        <f>'Marks Entry'!E123</f>
        <v>0</v>
      </c>
      <c r="E121" s="132" t="str">
        <f>'Marks Entry'!F123</f>
        <v/>
      </c>
      <c r="F121" s="21">
        <f>'Marks Entry'!G123</f>
        <v>0</v>
      </c>
      <c r="G121" s="21">
        <f>'Marks Entry'!H123</f>
        <v>0</v>
      </c>
      <c r="H121" s="21">
        <f>'Marks Entry'!I123</f>
        <v>0</v>
      </c>
      <c r="I121" s="21">
        <f>'Marks Entry'!J123</f>
        <v>0</v>
      </c>
      <c r="J121" s="113">
        <f>'Marks Entry'!K123</f>
        <v>0</v>
      </c>
      <c r="K121" s="98">
        <f>IF($K$2='Complete Statement (Sess. Marks'!$O$2,'Complete Statement (Sess. Marks'!O121,IF($K$2='Complete Statement (Sess. Marks'!$Z$2,'Complete Statement (Sess. Marks'!Z121,IF($K$2='Complete Statement (Sess. Marks'!$AK$2,'Complete Statement (Sess. Marks'!AK121,IF($K$2='Complete Statement (Sess. Marks'!$AV$2,'Complete Statement (Sess. Marks'!AV121,IF($K$2='Complete Statement (Sess. Marks'!$BG$2,'Complete Statement (Sess. Marks'!BG121,IF($K$2='Complete Statement (Sess. Marks'!$BR$2,'Complete Statement (Sess. Marks'!BR121,IF($K$2='Complete Statement (Sess. Marks'!$CC$2,'Complete Statement (Sess. Marks'!CC121,"")))))))</f>
        <v>0</v>
      </c>
      <c r="L121" s="97">
        <f>IF($K$2='Complete Statement (Sess. Marks'!$O$2,'Complete Statement (Sess. Marks'!P121,IF($K$2='Complete Statement (Sess. Marks'!$Z$2,'Complete Statement (Sess. Marks'!AA121,IF($K$2='Complete Statement (Sess. Marks'!$AK$2,'Complete Statement (Sess. Marks'!AL121,IF($K$2='Complete Statement (Sess. Marks'!$AV$2,'Complete Statement (Sess. Marks'!AW121,IF($K$2='Complete Statement (Sess. Marks'!$BG$2,'Complete Statement (Sess. Marks'!BH121,IF($K$2='Complete Statement (Sess. Marks'!$BR$2,'Complete Statement (Sess. Marks'!BS121,IF($K$2='Complete Statement (Sess. Marks'!$CC$2,'Complete Statement (Sess. Marks'!CD121,"")))))))</f>
        <v>0</v>
      </c>
      <c r="M121" s="97">
        <f>IF($K$2='Complete Statement (Sess. Marks'!$O$2,'Complete Statement (Sess. Marks'!Q121,IF($K$2='Complete Statement (Sess. Marks'!$Z$2,'Complete Statement (Sess. Marks'!AB121,IF($K$2='Complete Statement (Sess. Marks'!$AK$2,'Complete Statement (Sess. Marks'!AM121,IF($K$2='Complete Statement (Sess. Marks'!$AV$2,'Complete Statement (Sess. Marks'!AX121,IF($K$2='Complete Statement (Sess. Marks'!$BG$2,'Complete Statement (Sess. Marks'!BI121,IF($K$2='Complete Statement (Sess. Marks'!$BR$2,'Complete Statement (Sess. Marks'!BT121,IF($K$2='Complete Statement (Sess. Marks'!$CC$2,'Complete Statement (Sess. Marks'!CE121,"")))))))</f>
        <v>0</v>
      </c>
      <c r="N121" s="97">
        <f>IF($K$2='Complete Statement (Sess. Marks'!$O$2,'Complete Statement (Sess. Marks'!R121,IF($K$2='Complete Statement (Sess. Marks'!$Z$2,'Complete Statement (Sess. Marks'!AC121,IF($K$2='Complete Statement (Sess. Marks'!$AK$2,'Complete Statement (Sess. Marks'!AN121,IF($K$2='Complete Statement (Sess. Marks'!$AV$2,'Complete Statement (Sess. Marks'!AY121,IF($K$2='Complete Statement (Sess. Marks'!$BG$2,'Complete Statement (Sess. Marks'!BJ121,IF($K$2='Complete Statement (Sess. Marks'!$BR$2,'Complete Statement (Sess. Marks'!BU121,IF($K$2='Complete Statement (Sess. Marks'!$CC$2,'Complete Statement (Sess. Marks'!CF121,"")))))))</f>
        <v>0</v>
      </c>
      <c r="O121" s="97">
        <f>IF($K$2='Complete Statement (Sess. Marks'!$O$2,'Complete Statement (Sess. Marks'!S121,IF($K$2='Complete Statement (Sess. Marks'!$Z$2,'Complete Statement (Sess. Marks'!AD121,IF($K$2='Complete Statement (Sess. Marks'!$AK$2,'Complete Statement (Sess. Marks'!AO121,IF($K$2='Complete Statement (Sess. Marks'!$AV$2,'Complete Statement (Sess. Marks'!AZ121,IF($K$2='Complete Statement (Sess. Marks'!$BG$2,'Complete Statement (Sess. Marks'!BK121,IF($K$2='Complete Statement (Sess. Marks'!$BR$2,'Complete Statement (Sess. Marks'!BV121,IF($K$2='Complete Statement (Sess. Marks'!$CC$2,'Complete Statement (Sess. Marks'!CG121,"")))))))</f>
        <v>0</v>
      </c>
      <c r="P121" s="97">
        <f>IF($K$2='Complete Statement (Sess. Marks'!$O$2,'Complete Statement (Sess. Marks'!T121,IF($K$2='Complete Statement (Sess. Marks'!$Z$2,'Complete Statement (Sess. Marks'!AE121,IF($K$2='Complete Statement (Sess. Marks'!$AK$2,'Complete Statement (Sess. Marks'!AP121,IF($K$2='Complete Statement (Sess. Marks'!$AV$2,'Complete Statement (Sess. Marks'!BA121,IF($K$2='Complete Statement (Sess. Marks'!$BG$2,'Complete Statement (Sess. Marks'!BL121,IF($K$2='Complete Statement (Sess. Marks'!$BR$2,'Complete Statement (Sess. Marks'!BW121,IF($K$2='Complete Statement (Sess. Marks'!$CC$2,'Complete Statement (Sess. Marks'!CH121,"")))))))</f>
        <v>0</v>
      </c>
      <c r="Q121" s="97">
        <f>IF($K$2='Complete Statement (Sess. Marks'!$O$2,'Complete Statement (Sess. Marks'!U121,IF($K$2='Complete Statement (Sess. Marks'!$Z$2,'Complete Statement (Sess. Marks'!AF121,IF($K$2='Complete Statement (Sess. Marks'!$AK$2,'Complete Statement (Sess. Marks'!AQ121,IF($K$2='Complete Statement (Sess. Marks'!$AV$2,'Complete Statement (Sess. Marks'!BB121,IF($K$2='Complete Statement (Sess. Marks'!$BG$2,'Complete Statement (Sess. Marks'!BM121,IF($K$2='Complete Statement (Sess. Marks'!$BR$2,'Complete Statement (Sess. Marks'!BX121,IF($K$2='Complete Statement (Sess. Marks'!$CC$2,'Complete Statement (Sess. Marks'!CI121,"")))))))</f>
        <v>0</v>
      </c>
      <c r="R121" s="97">
        <f>IF($K$2='Complete Statement (Sess. Marks'!$O$2,'Complete Statement (Sess. Marks'!V121,IF($K$2='Complete Statement (Sess. Marks'!$Z$2,'Complete Statement (Sess. Marks'!AG121,IF($K$2='Complete Statement (Sess. Marks'!$AK$2,'Complete Statement (Sess. Marks'!AR121,IF($K$2='Complete Statement (Sess. Marks'!$AV$2,'Complete Statement (Sess. Marks'!BC121,IF($K$2='Complete Statement (Sess. Marks'!$BG$2,'Complete Statement (Sess. Marks'!BN121,IF($K$2='Complete Statement (Sess. Marks'!$BR$2,'Complete Statement (Sess. Marks'!BY121,IF($K$2='Complete Statement (Sess. Marks'!$CC$2,'Complete Statement (Sess. Marks'!CJ121,"")))))))</f>
        <v>0</v>
      </c>
      <c r="S121" s="97">
        <f>IF($K$2='Complete Statement (Sess. Marks'!$O$2,'Complete Statement (Sess. Marks'!W121,IF($K$2='Complete Statement (Sess. Marks'!$Z$2,'Complete Statement (Sess. Marks'!AH121,IF($K$2='Complete Statement (Sess. Marks'!$AK$2,'Complete Statement (Sess. Marks'!AS121,IF($K$2='Complete Statement (Sess. Marks'!$AV$2,'Complete Statement (Sess. Marks'!BD121,IF($K$2='Complete Statement (Sess. Marks'!$BG$2,'Complete Statement (Sess. Marks'!BO121,IF($K$2='Complete Statement (Sess. Marks'!$BR$2,'Complete Statement (Sess. Marks'!BZ121,IF($K$2='Complete Statement (Sess. Marks'!$CC$2,'Complete Statement (Sess. Marks'!CK121,"")))))))</f>
        <v>0</v>
      </c>
      <c r="T121" s="97">
        <f>IF($K$2='Complete Statement (Sess. Marks'!$O$2,'Complete Statement (Sess. Marks'!X121,IF($K$2='Complete Statement (Sess. Marks'!$Z$2,'Complete Statement (Sess. Marks'!AI121,IF($K$2='Complete Statement (Sess. Marks'!$AK$2,'Complete Statement (Sess. Marks'!AT121,IF($K$2='Complete Statement (Sess. Marks'!$AV$2,'Complete Statement (Sess. Marks'!BE121,IF($K$2='Complete Statement (Sess. Marks'!$BG$2,'Complete Statement (Sess. Marks'!BP121,IF($K$2='Complete Statement (Sess. Marks'!$BR$2,'Complete Statement (Sess. Marks'!CA121,IF($K$2='Complete Statement (Sess. Marks'!$CC$2,'Complete Statement (Sess. Marks'!CL121,"")))))))</f>
        <v>0</v>
      </c>
      <c r="U121" s="99">
        <f>IF($K$2='Complete Statement (Sess. Marks'!$O$2,'Complete Statement (Sess. Marks'!Y121,IF($K$2='Complete Statement (Sess. Marks'!$Z$2,'Complete Statement (Sess. Marks'!AJ121,IF($K$2='Complete Statement (Sess. Marks'!$AK$2,'Complete Statement (Sess. Marks'!AU121,IF($K$2='Complete Statement (Sess. Marks'!$AV$2,'Complete Statement (Sess. Marks'!BF121,IF($K$2='Complete Statement (Sess. Marks'!$BG$2,'Complete Statement (Sess. Marks'!BQ121,IF($K$2='Complete Statement (Sess. Marks'!$BR$2,'Complete Statement (Sess. Marks'!CB121,IF($K$2='Complete Statement (Sess. Marks'!$CC$2,'Complete Statement (Sess. Marks'!CM121,"")))))))</f>
        <v>0</v>
      </c>
      <c r="V121" s="662"/>
      <c r="W121" s="163">
        <f>'Complete Statement (Sess. Marks'!DW121</f>
        <v>0</v>
      </c>
      <c r="X121" s="376">
        <f>'Complete Statement (Sess. Marks'!EA121</f>
        <v>0</v>
      </c>
      <c r="Y121" s="156">
        <f>'Complete Statement (Sess. Marks'!EE121</f>
        <v>0</v>
      </c>
      <c r="Z121" s="376">
        <f>'Complete Statement (Sess. Marks'!EI121</f>
        <v>0</v>
      </c>
      <c r="AA121" s="156">
        <f>'Complete Statement (Sess. Marks'!EM121</f>
        <v>0</v>
      </c>
      <c r="AB121" s="378">
        <f>'Complete Statement (Sess. Marks'!EQ121</f>
        <v>0</v>
      </c>
      <c r="AC121" s="372">
        <f>'Complete Statement (Sess. Marks'!EU121</f>
        <v>0</v>
      </c>
      <c r="AD121" s="155">
        <f>'Complete Statement (Sess. Marks'!EV121</f>
        <v>0</v>
      </c>
      <c r="AE121" s="58" t="str">
        <f>'Complete Statement (Sess. Marks'!EW121</f>
        <v>D</v>
      </c>
      <c r="AF121" s="384">
        <f>'Complete Statement (Sess. Marks'!EX121</f>
        <v>0</v>
      </c>
      <c r="AG121" s="385" t="str">
        <f>'Complete Statement (Sess. Marks'!EY121</f>
        <v>E</v>
      </c>
      <c r="AH121" s="57">
        <f>'Complete Statement (Sess. Marks'!EZ121</f>
        <v>0</v>
      </c>
      <c r="AI121" s="157" t="str">
        <f>'Complete Statement (Sess. Marks'!FA121</f>
        <v>E</v>
      </c>
      <c r="AJ121" s="384">
        <f>'Complete Statement (Sess. Marks'!FB121</f>
        <v>0</v>
      </c>
      <c r="AK121" s="389" t="str">
        <f>'Complete Statement (Sess. Marks'!FC121</f>
        <v>E</v>
      </c>
      <c r="AL121" s="57">
        <f>'Complete Statement (Sess. Marks'!FD121</f>
        <v>0</v>
      </c>
      <c r="AM121" s="157" t="str">
        <f>'Complete Statement (Sess. Marks'!FE121</f>
        <v>E</v>
      </c>
      <c r="AN121" s="728"/>
    </row>
    <row r="122" spans="1:40" s="24" customFormat="1" ht="17.25" customHeight="1">
      <c r="A122" s="729"/>
      <c r="B122" s="111">
        <f t="shared" si="1"/>
        <v>0</v>
      </c>
      <c r="C122" s="21">
        <f>'Marks Entry'!D124</f>
        <v>0</v>
      </c>
      <c r="D122" s="21">
        <f>'Marks Entry'!E124</f>
        <v>0</v>
      </c>
      <c r="E122" s="132" t="str">
        <f>'Marks Entry'!F124</f>
        <v/>
      </c>
      <c r="F122" s="21">
        <f>'Marks Entry'!G124</f>
        <v>0</v>
      </c>
      <c r="G122" s="21">
        <f>'Marks Entry'!H124</f>
        <v>0</v>
      </c>
      <c r="H122" s="21">
        <f>'Marks Entry'!I124</f>
        <v>0</v>
      </c>
      <c r="I122" s="21">
        <f>'Marks Entry'!J124</f>
        <v>0</v>
      </c>
      <c r="J122" s="113">
        <f>'Marks Entry'!K124</f>
        <v>0</v>
      </c>
      <c r="K122" s="98">
        <f>IF($K$2='Complete Statement (Sess. Marks'!$O$2,'Complete Statement (Sess. Marks'!O122,IF($K$2='Complete Statement (Sess. Marks'!$Z$2,'Complete Statement (Sess. Marks'!Z122,IF($K$2='Complete Statement (Sess. Marks'!$AK$2,'Complete Statement (Sess. Marks'!AK122,IF($K$2='Complete Statement (Sess. Marks'!$AV$2,'Complete Statement (Sess. Marks'!AV122,IF($K$2='Complete Statement (Sess. Marks'!$BG$2,'Complete Statement (Sess. Marks'!BG122,IF($K$2='Complete Statement (Sess. Marks'!$BR$2,'Complete Statement (Sess. Marks'!BR122,IF($K$2='Complete Statement (Sess. Marks'!$CC$2,'Complete Statement (Sess. Marks'!CC122,"")))))))</f>
        <v>0</v>
      </c>
      <c r="L122" s="97">
        <f>IF($K$2='Complete Statement (Sess. Marks'!$O$2,'Complete Statement (Sess. Marks'!P122,IF($K$2='Complete Statement (Sess. Marks'!$Z$2,'Complete Statement (Sess. Marks'!AA122,IF($K$2='Complete Statement (Sess. Marks'!$AK$2,'Complete Statement (Sess. Marks'!AL122,IF($K$2='Complete Statement (Sess. Marks'!$AV$2,'Complete Statement (Sess. Marks'!AW122,IF($K$2='Complete Statement (Sess. Marks'!$BG$2,'Complete Statement (Sess. Marks'!BH122,IF($K$2='Complete Statement (Sess. Marks'!$BR$2,'Complete Statement (Sess. Marks'!BS122,IF($K$2='Complete Statement (Sess. Marks'!$CC$2,'Complete Statement (Sess. Marks'!CD122,"")))))))</f>
        <v>0</v>
      </c>
      <c r="M122" s="97">
        <f>IF($K$2='Complete Statement (Sess. Marks'!$O$2,'Complete Statement (Sess. Marks'!Q122,IF($K$2='Complete Statement (Sess. Marks'!$Z$2,'Complete Statement (Sess. Marks'!AB122,IF($K$2='Complete Statement (Sess. Marks'!$AK$2,'Complete Statement (Sess. Marks'!AM122,IF($K$2='Complete Statement (Sess. Marks'!$AV$2,'Complete Statement (Sess. Marks'!AX122,IF($K$2='Complete Statement (Sess. Marks'!$BG$2,'Complete Statement (Sess. Marks'!BI122,IF($K$2='Complete Statement (Sess. Marks'!$BR$2,'Complete Statement (Sess. Marks'!BT122,IF($K$2='Complete Statement (Sess. Marks'!$CC$2,'Complete Statement (Sess. Marks'!CE122,"")))))))</f>
        <v>0</v>
      </c>
      <c r="N122" s="97">
        <f>IF($K$2='Complete Statement (Sess. Marks'!$O$2,'Complete Statement (Sess. Marks'!R122,IF($K$2='Complete Statement (Sess. Marks'!$Z$2,'Complete Statement (Sess. Marks'!AC122,IF($K$2='Complete Statement (Sess. Marks'!$AK$2,'Complete Statement (Sess. Marks'!AN122,IF($K$2='Complete Statement (Sess. Marks'!$AV$2,'Complete Statement (Sess. Marks'!AY122,IF($K$2='Complete Statement (Sess. Marks'!$BG$2,'Complete Statement (Sess. Marks'!BJ122,IF($K$2='Complete Statement (Sess. Marks'!$BR$2,'Complete Statement (Sess. Marks'!BU122,IF($K$2='Complete Statement (Sess. Marks'!$CC$2,'Complete Statement (Sess. Marks'!CF122,"")))))))</f>
        <v>0</v>
      </c>
      <c r="O122" s="97">
        <f>IF($K$2='Complete Statement (Sess. Marks'!$O$2,'Complete Statement (Sess. Marks'!S122,IF($K$2='Complete Statement (Sess. Marks'!$Z$2,'Complete Statement (Sess. Marks'!AD122,IF($K$2='Complete Statement (Sess. Marks'!$AK$2,'Complete Statement (Sess. Marks'!AO122,IF($K$2='Complete Statement (Sess. Marks'!$AV$2,'Complete Statement (Sess. Marks'!AZ122,IF($K$2='Complete Statement (Sess. Marks'!$BG$2,'Complete Statement (Sess. Marks'!BK122,IF($K$2='Complete Statement (Sess. Marks'!$BR$2,'Complete Statement (Sess. Marks'!BV122,IF($K$2='Complete Statement (Sess. Marks'!$CC$2,'Complete Statement (Sess. Marks'!CG122,"")))))))</f>
        <v>0</v>
      </c>
      <c r="P122" s="97">
        <f>IF($K$2='Complete Statement (Sess. Marks'!$O$2,'Complete Statement (Sess. Marks'!T122,IF($K$2='Complete Statement (Sess. Marks'!$Z$2,'Complete Statement (Sess. Marks'!AE122,IF($K$2='Complete Statement (Sess. Marks'!$AK$2,'Complete Statement (Sess. Marks'!AP122,IF($K$2='Complete Statement (Sess. Marks'!$AV$2,'Complete Statement (Sess. Marks'!BA122,IF($K$2='Complete Statement (Sess. Marks'!$BG$2,'Complete Statement (Sess. Marks'!BL122,IF($K$2='Complete Statement (Sess. Marks'!$BR$2,'Complete Statement (Sess. Marks'!BW122,IF($K$2='Complete Statement (Sess. Marks'!$CC$2,'Complete Statement (Sess. Marks'!CH122,"")))))))</f>
        <v>0</v>
      </c>
      <c r="Q122" s="97">
        <f>IF($K$2='Complete Statement (Sess. Marks'!$O$2,'Complete Statement (Sess. Marks'!U122,IF($K$2='Complete Statement (Sess. Marks'!$Z$2,'Complete Statement (Sess. Marks'!AF122,IF($K$2='Complete Statement (Sess. Marks'!$AK$2,'Complete Statement (Sess. Marks'!AQ122,IF($K$2='Complete Statement (Sess. Marks'!$AV$2,'Complete Statement (Sess. Marks'!BB122,IF($K$2='Complete Statement (Sess. Marks'!$BG$2,'Complete Statement (Sess. Marks'!BM122,IF($K$2='Complete Statement (Sess. Marks'!$BR$2,'Complete Statement (Sess. Marks'!BX122,IF($K$2='Complete Statement (Sess. Marks'!$CC$2,'Complete Statement (Sess. Marks'!CI122,"")))))))</f>
        <v>0</v>
      </c>
      <c r="R122" s="97">
        <f>IF($K$2='Complete Statement (Sess. Marks'!$O$2,'Complete Statement (Sess. Marks'!V122,IF($K$2='Complete Statement (Sess. Marks'!$Z$2,'Complete Statement (Sess. Marks'!AG122,IF($K$2='Complete Statement (Sess. Marks'!$AK$2,'Complete Statement (Sess. Marks'!AR122,IF($K$2='Complete Statement (Sess. Marks'!$AV$2,'Complete Statement (Sess. Marks'!BC122,IF($K$2='Complete Statement (Sess. Marks'!$BG$2,'Complete Statement (Sess. Marks'!BN122,IF($K$2='Complete Statement (Sess. Marks'!$BR$2,'Complete Statement (Sess. Marks'!BY122,IF($K$2='Complete Statement (Sess. Marks'!$CC$2,'Complete Statement (Sess. Marks'!CJ122,"")))))))</f>
        <v>0</v>
      </c>
      <c r="S122" s="97">
        <f>IF($K$2='Complete Statement (Sess. Marks'!$O$2,'Complete Statement (Sess. Marks'!W122,IF($K$2='Complete Statement (Sess. Marks'!$Z$2,'Complete Statement (Sess. Marks'!AH122,IF($K$2='Complete Statement (Sess. Marks'!$AK$2,'Complete Statement (Sess. Marks'!AS122,IF($K$2='Complete Statement (Sess. Marks'!$AV$2,'Complete Statement (Sess. Marks'!BD122,IF($K$2='Complete Statement (Sess. Marks'!$BG$2,'Complete Statement (Sess. Marks'!BO122,IF($K$2='Complete Statement (Sess. Marks'!$BR$2,'Complete Statement (Sess. Marks'!BZ122,IF($K$2='Complete Statement (Sess. Marks'!$CC$2,'Complete Statement (Sess. Marks'!CK122,"")))))))</f>
        <v>0</v>
      </c>
      <c r="T122" s="97">
        <f>IF($K$2='Complete Statement (Sess. Marks'!$O$2,'Complete Statement (Sess. Marks'!X122,IF($K$2='Complete Statement (Sess. Marks'!$Z$2,'Complete Statement (Sess. Marks'!AI122,IF($K$2='Complete Statement (Sess. Marks'!$AK$2,'Complete Statement (Sess. Marks'!AT122,IF($K$2='Complete Statement (Sess. Marks'!$AV$2,'Complete Statement (Sess. Marks'!BE122,IF($K$2='Complete Statement (Sess. Marks'!$BG$2,'Complete Statement (Sess. Marks'!BP122,IF($K$2='Complete Statement (Sess. Marks'!$BR$2,'Complete Statement (Sess. Marks'!CA122,IF($K$2='Complete Statement (Sess. Marks'!$CC$2,'Complete Statement (Sess. Marks'!CL122,"")))))))</f>
        <v>0</v>
      </c>
      <c r="U122" s="99">
        <f>IF($K$2='Complete Statement (Sess. Marks'!$O$2,'Complete Statement (Sess. Marks'!Y122,IF($K$2='Complete Statement (Sess. Marks'!$Z$2,'Complete Statement (Sess. Marks'!AJ122,IF($K$2='Complete Statement (Sess. Marks'!$AK$2,'Complete Statement (Sess. Marks'!AU122,IF($K$2='Complete Statement (Sess. Marks'!$AV$2,'Complete Statement (Sess. Marks'!BF122,IF($K$2='Complete Statement (Sess. Marks'!$BG$2,'Complete Statement (Sess. Marks'!BQ122,IF($K$2='Complete Statement (Sess. Marks'!$BR$2,'Complete Statement (Sess. Marks'!CB122,IF($K$2='Complete Statement (Sess. Marks'!$CC$2,'Complete Statement (Sess. Marks'!CM122,"")))))))</f>
        <v>0</v>
      </c>
      <c r="V122" s="662"/>
      <c r="W122" s="163">
        <f>'Complete Statement (Sess. Marks'!DW122</f>
        <v>0</v>
      </c>
      <c r="X122" s="376">
        <f>'Complete Statement (Sess. Marks'!EA122</f>
        <v>0</v>
      </c>
      <c r="Y122" s="156">
        <f>'Complete Statement (Sess. Marks'!EE122</f>
        <v>0</v>
      </c>
      <c r="Z122" s="376">
        <f>'Complete Statement (Sess. Marks'!EI122</f>
        <v>0</v>
      </c>
      <c r="AA122" s="156">
        <f>'Complete Statement (Sess. Marks'!EM122</f>
        <v>0</v>
      </c>
      <c r="AB122" s="378">
        <f>'Complete Statement (Sess. Marks'!EQ122</f>
        <v>0</v>
      </c>
      <c r="AC122" s="372">
        <f>'Complete Statement (Sess. Marks'!EU122</f>
        <v>0</v>
      </c>
      <c r="AD122" s="155">
        <f>'Complete Statement (Sess. Marks'!EV122</f>
        <v>0</v>
      </c>
      <c r="AE122" s="58" t="str">
        <f>'Complete Statement (Sess. Marks'!EW122</f>
        <v>D</v>
      </c>
      <c r="AF122" s="384">
        <f>'Complete Statement (Sess. Marks'!EX122</f>
        <v>0</v>
      </c>
      <c r="AG122" s="385" t="str">
        <f>'Complete Statement (Sess. Marks'!EY122</f>
        <v>E</v>
      </c>
      <c r="AH122" s="57">
        <f>'Complete Statement (Sess. Marks'!EZ122</f>
        <v>0</v>
      </c>
      <c r="AI122" s="157" t="str">
        <f>'Complete Statement (Sess. Marks'!FA122</f>
        <v>E</v>
      </c>
      <c r="AJ122" s="384">
        <f>'Complete Statement (Sess. Marks'!FB122</f>
        <v>0</v>
      </c>
      <c r="AK122" s="389" t="str">
        <f>'Complete Statement (Sess. Marks'!FC122</f>
        <v>E</v>
      </c>
      <c r="AL122" s="57">
        <f>'Complete Statement (Sess. Marks'!FD122</f>
        <v>0</v>
      </c>
      <c r="AM122" s="157" t="str">
        <f>'Complete Statement (Sess. Marks'!FE122</f>
        <v>E</v>
      </c>
      <c r="AN122" s="728"/>
    </row>
    <row r="123" spans="1:40" s="24" customFormat="1" ht="17.25" customHeight="1">
      <c r="A123" s="729"/>
      <c r="B123" s="111">
        <f t="shared" si="1"/>
        <v>0</v>
      </c>
      <c r="C123" s="21">
        <f>'Marks Entry'!D125</f>
        <v>0</v>
      </c>
      <c r="D123" s="21">
        <f>'Marks Entry'!E125</f>
        <v>0</v>
      </c>
      <c r="E123" s="132" t="str">
        <f>'Marks Entry'!F125</f>
        <v/>
      </c>
      <c r="F123" s="21">
        <f>'Marks Entry'!G125</f>
        <v>0</v>
      </c>
      <c r="G123" s="21">
        <f>'Marks Entry'!H125</f>
        <v>0</v>
      </c>
      <c r="H123" s="21">
        <f>'Marks Entry'!I125</f>
        <v>0</v>
      </c>
      <c r="I123" s="21">
        <f>'Marks Entry'!J125</f>
        <v>0</v>
      </c>
      <c r="J123" s="113">
        <f>'Marks Entry'!K125</f>
        <v>0</v>
      </c>
      <c r="K123" s="98">
        <f>IF($K$2='Complete Statement (Sess. Marks'!$O$2,'Complete Statement (Sess. Marks'!O123,IF($K$2='Complete Statement (Sess. Marks'!$Z$2,'Complete Statement (Sess. Marks'!Z123,IF($K$2='Complete Statement (Sess. Marks'!$AK$2,'Complete Statement (Sess. Marks'!AK123,IF($K$2='Complete Statement (Sess. Marks'!$AV$2,'Complete Statement (Sess. Marks'!AV123,IF($K$2='Complete Statement (Sess. Marks'!$BG$2,'Complete Statement (Sess. Marks'!BG123,IF($K$2='Complete Statement (Sess. Marks'!$BR$2,'Complete Statement (Sess. Marks'!BR123,IF($K$2='Complete Statement (Sess. Marks'!$CC$2,'Complete Statement (Sess. Marks'!CC123,"")))))))</f>
        <v>0</v>
      </c>
      <c r="L123" s="97">
        <f>IF($K$2='Complete Statement (Sess. Marks'!$O$2,'Complete Statement (Sess. Marks'!P123,IF($K$2='Complete Statement (Sess. Marks'!$Z$2,'Complete Statement (Sess. Marks'!AA123,IF($K$2='Complete Statement (Sess. Marks'!$AK$2,'Complete Statement (Sess. Marks'!AL123,IF($K$2='Complete Statement (Sess. Marks'!$AV$2,'Complete Statement (Sess. Marks'!AW123,IF($K$2='Complete Statement (Sess. Marks'!$BG$2,'Complete Statement (Sess. Marks'!BH123,IF($K$2='Complete Statement (Sess. Marks'!$BR$2,'Complete Statement (Sess. Marks'!BS123,IF($K$2='Complete Statement (Sess. Marks'!$CC$2,'Complete Statement (Sess. Marks'!CD123,"")))))))</f>
        <v>0</v>
      </c>
      <c r="M123" s="97">
        <f>IF($K$2='Complete Statement (Sess. Marks'!$O$2,'Complete Statement (Sess. Marks'!Q123,IF($K$2='Complete Statement (Sess. Marks'!$Z$2,'Complete Statement (Sess. Marks'!AB123,IF($K$2='Complete Statement (Sess. Marks'!$AK$2,'Complete Statement (Sess. Marks'!AM123,IF($K$2='Complete Statement (Sess. Marks'!$AV$2,'Complete Statement (Sess. Marks'!AX123,IF($K$2='Complete Statement (Sess. Marks'!$BG$2,'Complete Statement (Sess. Marks'!BI123,IF($K$2='Complete Statement (Sess. Marks'!$BR$2,'Complete Statement (Sess. Marks'!BT123,IF($K$2='Complete Statement (Sess. Marks'!$CC$2,'Complete Statement (Sess. Marks'!CE123,"")))))))</f>
        <v>0</v>
      </c>
      <c r="N123" s="97">
        <f>IF($K$2='Complete Statement (Sess. Marks'!$O$2,'Complete Statement (Sess. Marks'!R123,IF($K$2='Complete Statement (Sess. Marks'!$Z$2,'Complete Statement (Sess. Marks'!AC123,IF($K$2='Complete Statement (Sess. Marks'!$AK$2,'Complete Statement (Sess. Marks'!AN123,IF($K$2='Complete Statement (Sess. Marks'!$AV$2,'Complete Statement (Sess. Marks'!AY123,IF($K$2='Complete Statement (Sess. Marks'!$BG$2,'Complete Statement (Sess. Marks'!BJ123,IF($K$2='Complete Statement (Sess. Marks'!$BR$2,'Complete Statement (Sess. Marks'!BU123,IF($K$2='Complete Statement (Sess. Marks'!$CC$2,'Complete Statement (Sess. Marks'!CF123,"")))))))</f>
        <v>0</v>
      </c>
      <c r="O123" s="97">
        <f>IF($K$2='Complete Statement (Sess. Marks'!$O$2,'Complete Statement (Sess. Marks'!S123,IF($K$2='Complete Statement (Sess. Marks'!$Z$2,'Complete Statement (Sess. Marks'!AD123,IF($K$2='Complete Statement (Sess. Marks'!$AK$2,'Complete Statement (Sess. Marks'!AO123,IF($K$2='Complete Statement (Sess. Marks'!$AV$2,'Complete Statement (Sess. Marks'!AZ123,IF($K$2='Complete Statement (Sess. Marks'!$BG$2,'Complete Statement (Sess. Marks'!BK123,IF($K$2='Complete Statement (Sess. Marks'!$BR$2,'Complete Statement (Sess. Marks'!BV123,IF($K$2='Complete Statement (Sess. Marks'!$CC$2,'Complete Statement (Sess. Marks'!CG123,"")))))))</f>
        <v>0</v>
      </c>
      <c r="P123" s="97">
        <f>IF($K$2='Complete Statement (Sess. Marks'!$O$2,'Complete Statement (Sess. Marks'!T123,IF($K$2='Complete Statement (Sess. Marks'!$Z$2,'Complete Statement (Sess. Marks'!AE123,IF($K$2='Complete Statement (Sess. Marks'!$AK$2,'Complete Statement (Sess. Marks'!AP123,IF($K$2='Complete Statement (Sess. Marks'!$AV$2,'Complete Statement (Sess. Marks'!BA123,IF($K$2='Complete Statement (Sess. Marks'!$BG$2,'Complete Statement (Sess. Marks'!BL123,IF($K$2='Complete Statement (Sess. Marks'!$BR$2,'Complete Statement (Sess. Marks'!BW123,IF($K$2='Complete Statement (Sess. Marks'!$CC$2,'Complete Statement (Sess. Marks'!CH123,"")))))))</f>
        <v>0</v>
      </c>
      <c r="Q123" s="97">
        <f>IF($K$2='Complete Statement (Sess. Marks'!$O$2,'Complete Statement (Sess. Marks'!U123,IF($K$2='Complete Statement (Sess. Marks'!$Z$2,'Complete Statement (Sess. Marks'!AF123,IF($K$2='Complete Statement (Sess. Marks'!$AK$2,'Complete Statement (Sess. Marks'!AQ123,IF($K$2='Complete Statement (Sess. Marks'!$AV$2,'Complete Statement (Sess. Marks'!BB123,IF($K$2='Complete Statement (Sess. Marks'!$BG$2,'Complete Statement (Sess. Marks'!BM123,IF($K$2='Complete Statement (Sess. Marks'!$BR$2,'Complete Statement (Sess. Marks'!BX123,IF($K$2='Complete Statement (Sess. Marks'!$CC$2,'Complete Statement (Sess. Marks'!CI123,"")))))))</f>
        <v>0</v>
      </c>
      <c r="R123" s="97">
        <f>IF($K$2='Complete Statement (Sess. Marks'!$O$2,'Complete Statement (Sess. Marks'!V123,IF($K$2='Complete Statement (Sess. Marks'!$Z$2,'Complete Statement (Sess. Marks'!AG123,IF($K$2='Complete Statement (Sess. Marks'!$AK$2,'Complete Statement (Sess. Marks'!AR123,IF($K$2='Complete Statement (Sess. Marks'!$AV$2,'Complete Statement (Sess. Marks'!BC123,IF($K$2='Complete Statement (Sess. Marks'!$BG$2,'Complete Statement (Sess. Marks'!BN123,IF($K$2='Complete Statement (Sess. Marks'!$BR$2,'Complete Statement (Sess. Marks'!BY123,IF($K$2='Complete Statement (Sess. Marks'!$CC$2,'Complete Statement (Sess. Marks'!CJ123,"")))))))</f>
        <v>0</v>
      </c>
      <c r="S123" s="97">
        <f>IF($K$2='Complete Statement (Sess. Marks'!$O$2,'Complete Statement (Sess. Marks'!W123,IF($K$2='Complete Statement (Sess. Marks'!$Z$2,'Complete Statement (Sess. Marks'!AH123,IF($K$2='Complete Statement (Sess. Marks'!$AK$2,'Complete Statement (Sess. Marks'!AS123,IF($K$2='Complete Statement (Sess. Marks'!$AV$2,'Complete Statement (Sess. Marks'!BD123,IF($K$2='Complete Statement (Sess. Marks'!$BG$2,'Complete Statement (Sess. Marks'!BO123,IF($K$2='Complete Statement (Sess. Marks'!$BR$2,'Complete Statement (Sess. Marks'!BZ123,IF($K$2='Complete Statement (Sess. Marks'!$CC$2,'Complete Statement (Sess. Marks'!CK123,"")))))))</f>
        <v>0</v>
      </c>
      <c r="T123" s="97">
        <f>IF($K$2='Complete Statement (Sess. Marks'!$O$2,'Complete Statement (Sess. Marks'!X123,IF($K$2='Complete Statement (Sess. Marks'!$Z$2,'Complete Statement (Sess. Marks'!AI123,IF($K$2='Complete Statement (Sess. Marks'!$AK$2,'Complete Statement (Sess. Marks'!AT123,IF($K$2='Complete Statement (Sess. Marks'!$AV$2,'Complete Statement (Sess. Marks'!BE123,IF($K$2='Complete Statement (Sess. Marks'!$BG$2,'Complete Statement (Sess. Marks'!BP123,IF($K$2='Complete Statement (Sess. Marks'!$BR$2,'Complete Statement (Sess. Marks'!CA123,IF($K$2='Complete Statement (Sess. Marks'!$CC$2,'Complete Statement (Sess. Marks'!CL123,"")))))))</f>
        <v>0</v>
      </c>
      <c r="U123" s="99">
        <f>IF($K$2='Complete Statement (Sess. Marks'!$O$2,'Complete Statement (Sess. Marks'!Y123,IF($K$2='Complete Statement (Sess. Marks'!$Z$2,'Complete Statement (Sess. Marks'!AJ123,IF($K$2='Complete Statement (Sess. Marks'!$AK$2,'Complete Statement (Sess. Marks'!AU123,IF($K$2='Complete Statement (Sess. Marks'!$AV$2,'Complete Statement (Sess. Marks'!BF123,IF($K$2='Complete Statement (Sess. Marks'!$BG$2,'Complete Statement (Sess. Marks'!BQ123,IF($K$2='Complete Statement (Sess. Marks'!$BR$2,'Complete Statement (Sess. Marks'!CB123,IF($K$2='Complete Statement (Sess. Marks'!$CC$2,'Complete Statement (Sess. Marks'!CM123,"")))))))</f>
        <v>0</v>
      </c>
      <c r="V123" s="662"/>
      <c r="W123" s="163">
        <f>'Complete Statement (Sess. Marks'!DW123</f>
        <v>0</v>
      </c>
      <c r="X123" s="376">
        <f>'Complete Statement (Sess. Marks'!EA123</f>
        <v>0</v>
      </c>
      <c r="Y123" s="156">
        <f>'Complete Statement (Sess. Marks'!EE123</f>
        <v>0</v>
      </c>
      <c r="Z123" s="376">
        <f>'Complete Statement (Sess. Marks'!EI123</f>
        <v>0</v>
      </c>
      <c r="AA123" s="156">
        <f>'Complete Statement (Sess. Marks'!EM123</f>
        <v>0</v>
      </c>
      <c r="AB123" s="378">
        <f>'Complete Statement (Sess. Marks'!EQ123</f>
        <v>0</v>
      </c>
      <c r="AC123" s="372">
        <f>'Complete Statement (Sess. Marks'!EU123</f>
        <v>0</v>
      </c>
      <c r="AD123" s="155">
        <f>'Complete Statement (Sess. Marks'!EV123</f>
        <v>0</v>
      </c>
      <c r="AE123" s="58" t="str">
        <f>'Complete Statement (Sess. Marks'!EW123</f>
        <v>D</v>
      </c>
      <c r="AF123" s="384">
        <f>'Complete Statement (Sess. Marks'!EX123</f>
        <v>0</v>
      </c>
      <c r="AG123" s="385" t="str">
        <f>'Complete Statement (Sess. Marks'!EY123</f>
        <v>E</v>
      </c>
      <c r="AH123" s="57">
        <f>'Complete Statement (Sess. Marks'!EZ123</f>
        <v>0</v>
      </c>
      <c r="AI123" s="157" t="str">
        <f>'Complete Statement (Sess. Marks'!FA123</f>
        <v>E</v>
      </c>
      <c r="AJ123" s="384">
        <f>'Complete Statement (Sess. Marks'!FB123</f>
        <v>0</v>
      </c>
      <c r="AK123" s="389" t="str">
        <f>'Complete Statement (Sess. Marks'!FC123</f>
        <v>E</v>
      </c>
      <c r="AL123" s="57">
        <f>'Complete Statement (Sess. Marks'!FD123</f>
        <v>0</v>
      </c>
      <c r="AM123" s="157" t="str">
        <f>'Complete Statement (Sess. Marks'!FE123</f>
        <v>E</v>
      </c>
      <c r="AN123" s="728"/>
    </row>
    <row r="124" spans="1:40" s="24" customFormat="1" ht="17.25" customHeight="1">
      <c r="A124" s="729"/>
      <c r="B124" s="111">
        <f t="shared" si="1"/>
        <v>0</v>
      </c>
      <c r="C124" s="21">
        <f>'Marks Entry'!D126</f>
        <v>0</v>
      </c>
      <c r="D124" s="21">
        <f>'Marks Entry'!E126</f>
        <v>0</v>
      </c>
      <c r="E124" s="132" t="str">
        <f>'Marks Entry'!F126</f>
        <v/>
      </c>
      <c r="F124" s="21">
        <f>'Marks Entry'!G126</f>
        <v>0</v>
      </c>
      <c r="G124" s="21">
        <f>'Marks Entry'!H126</f>
        <v>0</v>
      </c>
      <c r="H124" s="21">
        <f>'Marks Entry'!I126</f>
        <v>0</v>
      </c>
      <c r="I124" s="21">
        <f>'Marks Entry'!J126</f>
        <v>0</v>
      </c>
      <c r="J124" s="113">
        <f>'Marks Entry'!K126</f>
        <v>0</v>
      </c>
      <c r="K124" s="98">
        <f>IF($K$2='Complete Statement (Sess. Marks'!$O$2,'Complete Statement (Sess. Marks'!O124,IF($K$2='Complete Statement (Sess. Marks'!$Z$2,'Complete Statement (Sess. Marks'!Z124,IF($K$2='Complete Statement (Sess. Marks'!$AK$2,'Complete Statement (Sess. Marks'!AK124,IF($K$2='Complete Statement (Sess. Marks'!$AV$2,'Complete Statement (Sess. Marks'!AV124,IF($K$2='Complete Statement (Sess. Marks'!$BG$2,'Complete Statement (Sess. Marks'!BG124,IF($K$2='Complete Statement (Sess. Marks'!$BR$2,'Complete Statement (Sess. Marks'!BR124,IF($K$2='Complete Statement (Sess. Marks'!$CC$2,'Complete Statement (Sess. Marks'!CC124,"")))))))</f>
        <v>0</v>
      </c>
      <c r="L124" s="97">
        <f>IF($K$2='Complete Statement (Sess. Marks'!$O$2,'Complete Statement (Sess. Marks'!P124,IF($K$2='Complete Statement (Sess. Marks'!$Z$2,'Complete Statement (Sess. Marks'!AA124,IF($K$2='Complete Statement (Sess. Marks'!$AK$2,'Complete Statement (Sess. Marks'!AL124,IF($K$2='Complete Statement (Sess. Marks'!$AV$2,'Complete Statement (Sess. Marks'!AW124,IF($K$2='Complete Statement (Sess. Marks'!$BG$2,'Complete Statement (Sess. Marks'!BH124,IF($K$2='Complete Statement (Sess. Marks'!$BR$2,'Complete Statement (Sess. Marks'!BS124,IF($K$2='Complete Statement (Sess. Marks'!$CC$2,'Complete Statement (Sess. Marks'!CD124,"")))))))</f>
        <v>0</v>
      </c>
      <c r="M124" s="97">
        <f>IF($K$2='Complete Statement (Sess. Marks'!$O$2,'Complete Statement (Sess. Marks'!Q124,IF($K$2='Complete Statement (Sess. Marks'!$Z$2,'Complete Statement (Sess. Marks'!AB124,IF($K$2='Complete Statement (Sess. Marks'!$AK$2,'Complete Statement (Sess. Marks'!AM124,IF($K$2='Complete Statement (Sess. Marks'!$AV$2,'Complete Statement (Sess. Marks'!AX124,IF($K$2='Complete Statement (Sess. Marks'!$BG$2,'Complete Statement (Sess. Marks'!BI124,IF($K$2='Complete Statement (Sess. Marks'!$BR$2,'Complete Statement (Sess. Marks'!BT124,IF($K$2='Complete Statement (Sess. Marks'!$CC$2,'Complete Statement (Sess. Marks'!CE124,"")))))))</f>
        <v>0</v>
      </c>
      <c r="N124" s="97">
        <f>IF($K$2='Complete Statement (Sess. Marks'!$O$2,'Complete Statement (Sess. Marks'!R124,IF($K$2='Complete Statement (Sess. Marks'!$Z$2,'Complete Statement (Sess. Marks'!AC124,IF($K$2='Complete Statement (Sess. Marks'!$AK$2,'Complete Statement (Sess. Marks'!AN124,IF($K$2='Complete Statement (Sess. Marks'!$AV$2,'Complete Statement (Sess. Marks'!AY124,IF($K$2='Complete Statement (Sess. Marks'!$BG$2,'Complete Statement (Sess. Marks'!BJ124,IF($K$2='Complete Statement (Sess. Marks'!$BR$2,'Complete Statement (Sess. Marks'!BU124,IF($K$2='Complete Statement (Sess. Marks'!$CC$2,'Complete Statement (Sess. Marks'!CF124,"")))))))</f>
        <v>0</v>
      </c>
      <c r="O124" s="97">
        <f>IF($K$2='Complete Statement (Sess. Marks'!$O$2,'Complete Statement (Sess. Marks'!S124,IF($K$2='Complete Statement (Sess. Marks'!$Z$2,'Complete Statement (Sess. Marks'!AD124,IF($K$2='Complete Statement (Sess. Marks'!$AK$2,'Complete Statement (Sess. Marks'!AO124,IF($K$2='Complete Statement (Sess. Marks'!$AV$2,'Complete Statement (Sess. Marks'!AZ124,IF($K$2='Complete Statement (Sess. Marks'!$BG$2,'Complete Statement (Sess. Marks'!BK124,IF($K$2='Complete Statement (Sess. Marks'!$BR$2,'Complete Statement (Sess. Marks'!BV124,IF($K$2='Complete Statement (Sess. Marks'!$CC$2,'Complete Statement (Sess. Marks'!CG124,"")))))))</f>
        <v>0</v>
      </c>
      <c r="P124" s="97">
        <f>IF($K$2='Complete Statement (Sess. Marks'!$O$2,'Complete Statement (Sess. Marks'!T124,IF($K$2='Complete Statement (Sess. Marks'!$Z$2,'Complete Statement (Sess. Marks'!AE124,IF($K$2='Complete Statement (Sess. Marks'!$AK$2,'Complete Statement (Sess. Marks'!AP124,IF($K$2='Complete Statement (Sess. Marks'!$AV$2,'Complete Statement (Sess. Marks'!BA124,IF($K$2='Complete Statement (Sess. Marks'!$BG$2,'Complete Statement (Sess. Marks'!BL124,IF($K$2='Complete Statement (Sess. Marks'!$BR$2,'Complete Statement (Sess. Marks'!BW124,IF($K$2='Complete Statement (Sess. Marks'!$CC$2,'Complete Statement (Sess. Marks'!CH124,"")))))))</f>
        <v>0</v>
      </c>
      <c r="Q124" s="97">
        <f>IF($K$2='Complete Statement (Sess. Marks'!$O$2,'Complete Statement (Sess. Marks'!U124,IF($K$2='Complete Statement (Sess. Marks'!$Z$2,'Complete Statement (Sess. Marks'!AF124,IF($K$2='Complete Statement (Sess. Marks'!$AK$2,'Complete Statement (Sess. Marks'!AQ124,IF($K$2='Complete Statement (Sess. Marks'!$AV$2,'Complete Statement (Sess. Marks'!BB124,IF($K$2='Complete Statement (Sess. Marks'!$BG$2,'Complete Statement (Sess. Marks'!BM124,IF($K$2='Complete Statement (Sess. Marks'!$BR$2,'Complete Statement (Sess. Marks'!BX124,IF($K$2='Complete Statement (Sess. Marks'!$CC$2,'Complete Statement (Sess. Marks'!CI124,"")))))))</f>
        <v>0</v>
      </c>
      <c r="R124" s="97">
        <f>IF($K$2='Complete Statement (Sess. Marks'!$O$2,'Complete Statement (Sess. Marks'!V124,IF($K$2='Complete Statement (Sess. Marks'!$Z$2,'Complete Statement (Sess. Marks'!AG124,IF($K$2='Complete Statement (Sess. Marks'!$AK$2,'Complete Statement (Sess. Marks'!AR124,IF($K$2='Complete Statement (Sess. Marks'!$AV$2,'Complete Statement (Sess. Marks'!BC124,IF($K$2='Complete Statement (Sess. Marks'!$BG$2,'Complete Statement (Sess. Marks'!BN124,IF($K$2='Complete Statement (Sess. Marks'!$BR$2,'Complete Statement (Sess. Marks'!BY124,IF($K$2='Complete Statement (Sess. Marks'!$CC$2,'Complete Statement (Sess. Marks'!CJ124,"")))))))</f>
        <v>0</v>
      </c>
      <c r="S124" s="97">
        <f>IF($K$2='Complete Statement (Sess. Marks'!$O$2,'Complete Statement (Sess. Marks'!W124,IF($K$2='Complete Statement (Sess. Marks'!$Z$2,'Complete Statement (Sess. Marks'!AH124,IF($K$2='Complete Statement (Sess. Marks'!$AK$2,'Complete Statement (Sess. Marks'!AS124,IF($K$2='Complete Statement (Sess. Marks'!$AV$2,'Complete Statement (Sess. Marks'!BD124,IF($K$2='Complete Statement (Sess. Marks'!$BG$2,'Complete Statement (Sess. Marks'!BO124,IF($K$2='Complete Statement (Sess. Marks'!$BR$2,'Complete Statement (Sess. Marks'!BZ124,IF($K$2='Complete Statement (Sess. Marks'!$CC$2,'Complete Statement (Sess. Marks'!CK124,"")))))))</f>
        <v>0</v>
      </c>
      <c r="T124" s="97">
        <f>IF($K$2='Complete Statement (Sess. Marks'!$O$2,'Complete Statement (Sess. Marks'!X124,IF($K$2='Complete Statement (Sess. Marks'!$Z$2,'Complete Statement (Sess. Marks'!AI124,IF($K$2='Complete Statement (Sess. Marks'!$AK$2,'Complete Statement (Sess. Marks'!AT124,IF($K$2='Complete Statement (Sess. Marks'!$AV$2,'Complete Statement (Sess. Marks'!BE124,IF($K$2='Complete Statement (Sess. Marks'!$BG$2,'Complete Statement (Sess. Marks'!BP124,IF($K$2='Complete Statement (Sess. Marks'!$BR$2,'Complete Statement (Sess. Marks'!CA124,IF($K$2='Complete Statement (Sess. Marks'!$CC$2,'Complete Statement (Sess. Marks'!CL124,"")))))))</f>
        <v>0</v>
      </c>
      <c r="U124" s="99">
        <f>IF($K$2='Complete Statement (Sess. Marks'!$O$2,'Complete Statement (Sess. Marks'!Y124,IF($K$2='Complete Statement (Sess. Marks'!$Z$2,'Complete Statement (Sess. Marks'!AJ124,IF($K$2='Complete Statement (Sess. Marks'!$AK$2,'Complete Statement (Sess. Marks'!AU124,IF($K$2='Complete Statement (Sess. Marks'!$AV$2,'Complete Statement (Sess. Marks'!BF124,IF($K$2='Complete Statement (Sess. Marks'!$BG$2,'Complete Statement (Sess. Marks'!BQ124,IF($K$2='Complete Statement (Sess. Marks'!$BR$2,'Complete Statement (Sess. Marks'!CB124,IF($K$2='Complete Statement (Sess. Marks'!$CC$2,'Complete Statement (Sess. Marks'!CM124,"")))))))</f>
        <v>0</v>
      </c>
      <c r="V124" s="662"/>
      <c r="W124" s="163">
        <f>'Complete Statement (Sess. Marks'!DW124</f>
        <v>0</v>
      </c>
      <c r="X124" s="376">
        <f>'Complete Statement (Sess. Marks'!EA124</f>
        <v>0</v>
      </c>
      <c r="Y124" s="156">
        <f>'Complete Statement (Sess. Marks'!EE124</f>
        <v>0</v>
      </c>
      <c r="Z124" s="376">
        <f>'Complete Statement (Sess. Marks'!EI124</f>
        <v>0</v>
      </c>
      <c r="AA124" s="156">
        <f>'Complete Statement (Sess. Marks'!EM124</f>
        <v>0</v>
      </c>
      <c r="AB124" s="378">
        <f>'Complete Statement (Sess. Marks'!EQ124</f>
        <v>0</v>
      </c>
      <c r="AC124" s="372">
        <f>'Complete Statement (Sess. Marks'!EU124</f>
        <v>0</v>
      </c>
      <c r="AD124" s="155">
        <f>'Complete Statement (Sess. Marks'!EV124</f>
        <v>0</v>
      </c>
      <c r="AE124" s="58" t="str">
        <f>'Complete Statement (Sess. Marks'!EW124</f>
        <v>D</v>
      </c>
      <c r="AF124" s="384">
        <f>'Complete Statement (Sess. Marks'!EX124</f>
        <v>0</v>
      </c>
      <c r="AG124" s="385" t="str">
        <f>'Complete Statement (Sess. Marks'!EY124</f>
        <v>E</v>
      </c>
      <c r="AH124" s="57">
        <f>'Complete Statement (Sess. Marks'!EZ124</f>
        <v>0</v>
      </c>
      <c r="AI124" s="157" t="str">
        <f>'Complete Statement (Sess. Marks'!FA124</f>
        <v>E</v>
      </c>
      <c r="AJ124" s="384">
        <f>'Complete Statement (Sess. Marks'!FB124</f>
        <v>0</v>
      </c>
      <c r="AK124" s="389" t="str">
        <f>'Complete Statement (Sess. Marks'!FC124</f>
        <v>E</v>
      </c>
      <c r="AL124" s="57">
        <f>'Complete Statement (Sess. Marks'!FD124</f>
        <v>0</v>
      </c>
      <c r="AM124" s="157" t="str">
        <f>'Complete Statement (Sess. Marks'!FE124</f>
        <v>E</v>
      </c>
      <c r="AN124" s="728"/>
    </row>
    <row r="125" spans="1:40" s="24" customFormat="1" ht="17.25" customHeight="1">
      <c r="A125" s="729"/>
      <c r="B125" s="111">
        <f t="shared" si="1"/>
        <v>0</v>
      </c>
      <c r="C125" s="21">
        <f>'Marks Entry'!D127</f>
        <v>0</v>
      </c>
      <c r="D125" s="21">
        <f>'Marks Entry'!E127</f>
        <v>0</v>
      </c>
      <c r="E125" s="132" t="str">
        <f>'Marks Entry'!F127</f>
        <v/>
      </c>
      <c r="F125" s="21">
        <f>'Marks Entry'!G127</f>
        <v>0</v>
      </c>
      <c r="G125" s="21">
        <f>'Marks Entry'!H127</f>
        <v>0</v>
      </c>
      <c r="H125" s="21">
        <f>'Marks Entry'!I127</f>
        <v>0</v>
      </c>
      <c r="I125" s="21">
        <f>'Marks Entry'!J127</f>
        <v>0</v>
      </c>
      <c r="J125" s="113">
        <f>'Marks Entry'!K127</f>
        <v>0</v>
      </c>
      <c r="K125" s="98">
        <f>IF($K$2='Complete Statement (Sess. Marks'!$O$2,'Complete Statement (Sess. Marks'!O125,IF($K$2='Complete Statement (Sess. Marks'!$Z$2,'Complete Statement (Sess. Marks'!Z125,IF($K$2='Complete Statement (Sess. Marks'!$AK$2,'Complete Statement (Sess. Marks'!AK125,IF($K$2='Complete Statement (Sess. Marks'!$AV$2,'Complete Statement (Sess. Marks'!AV125,IF($K$2='Complete Statement (Sess. Marks'!$BG$2,'Complete Statement (Sess. Marks'!BG125,IF($K$2='Complete Statement (Sess. Marks'!$BR$2,'Complete Statement (Sess. Marks'!BR125,IF($K$2='Complete Statement (Sess. Marks'!$CC$2,'Complete Statement (Sess. Marks'!CC125,"")))))))</f>
        <v>0</v>
      </c>
      <c r="L125" s="97">
        <f>IF($K$2='Complete Statement (Sess. Marks'!$O$2,'Complete Statement (Sess. Marks'!P125,IF($K$2='Complete Statement (Sess. Marks'!$Z$2,'Complete Statement (Sess. Marks'!AA125,IF($K$2='Complete Statement (Sess. Marks'!$AK$2,'Complete Statement (Sess. Marks'!AL125,IF($K$2='Complete Statement (Sess. Marks'!$AV$2,'Complete Statement (Sess. Marks'!AW125,IF($K$2='Complete Statement (Sess. Marks'!$BG$2,'Complete Statement (Sess. Marks'!BH125,IF($K$2='Complete Statement (Sess. Marks'!$BR$2,'Complete Statement (Sess. Marks'!BS125,IF($K$2='Complete Statement (Sess. Marks'!$CC$2,'Complete Statement (Sess. Marks'!CD125,"")))))))</f>
        <v>0</v>
      </c>
      <c r="M125" s="97">
        <f>IF($K$2='Complete Statement (Sess. Marks'!$O$2,'Complete Statement (Sess. Marks'!Q125,IF($K$2='Complete Statement (Sess. Marks'!$Z$2,'Complete Statement (Sess. Marks'!AB125,IF($K$2='Complete Statement (Sess. Marks'!$AK$2,'Complete Statement (Sess. Marks'!AM125,IF($K$2='Complete Statement (Sess. Marks'!$AV$2,'Complete Statement (Sess. Marks'!AX125,IF($K$2='Complete Statement (Sess. Marks'!$BG$2,'Complete Statement (Sess. Marks'!BI125,IF($K$2='Complete Statement (Sess. Marks'!$BR$2,'Complete Statement (Sess. Marks'!BT125,IF($K$2='Complete Statement (Sess. Marks'!$CC$2,'Complete Statement (Sess. Marks'!CE125,"")))))))</f>
        <v>0</v>
      </c>
      <c r="N125" s="97">
        <f>IF($K$2='Complete Statement (Sess. Marks'!$O$2,'Complete Statement (Sess. Marks'!R125,IF($K$2='Complete Statement (Sess. Marks'!$Z$2,'Complete Statement (Sess. Marks'!AC125,IF($K$2='Complete Statement (Sess. Marks'!$AK$2,'Complete Statement (Sess. Marks'!AN125,IF($K$2='Complete Statement (Sess. Marks'!$AV$2,'Complete Statement (Sess. Marks'!AY125,IF($K$2='Complete Statement (Sess. Marks'!$BG$2,'Complete Statement (Sess. Marks'!BJ125,IF($K$2='Complete Statement (Sess. Marks'!$BR$2,'Complete Statement (Sess. Marks'!BU125,IF($K$2='Complete Statement (Sess. Marks'!$CC$2,'Complete Statement (Sess. Marks'!CF125,"")))))))</f>
        <v>0</v>
      </c>
      <c r="O125" s="97">
        <f>IF($K$2='Complete Statement (Sess. Marks'!$O$2,'Complete Statement (Sess. Marks'!S125,IF($K$2='Complete Statement (Sess. Marks'!$Z$2,'Complete Statement (Sess. Marks'!AD125,IF($K$2='Complete Statement (Sess. Marks'!$AK$2,'Complete Statement (Sess. Marks'!AO125,IF($K$2='Complete Statement (Sess. Marks'!$AV$2,'Complete Statement (Sess. Marks'!AZ125,IF($K$2='Complete Statement (Sess. Marks'!$BG$2,'Complete Statement (Sess. Marks'!BK125,IF($K$2='Complete Statement (Sess. Marks'!$BR$2,'Complete Statement (Sess. Marks'!BV125,IF($K$2='Complete Statement (Sess. Marks'!$CC$2,'Complete Statement (Sess. Marks'!CG125,"")))))))</f>
        <v>0</v>
      </c>
      <c r="P125" s="97">
        <f>IF($K$2='Complete Statement (Sess. Marks'!$O$2,'Complete Statement (Sess. Marks'!T125,IF($K$2='Complete Statement (Sess. Marks'!$Z$2,'Complete Statement (Sess. Marks'!AE125,IF($K$2='Complete Statement (Sess. Marks'!$AK$2,'Complete Statement (Sess. Marks'!AP125,IF($K$2='Complete Statement (Sess. Marks'!$AV$2,'Complete Statement (Sess. Marks'!BA125,IF($K$2='Complete Statement (Sess. Marks'!$BG$2,'Complete Statement (Sess. Marks'!BL125,IF($K$2='Complete Statement (Sess. Marks'!$BR$2,'Complete Statement (Sess. Marks'!BW125,IF($K$2='Complete Statement (Sess. Marks'!$CC$2,'Complete Statement (Sess. Marks'!CH125,"")))))))</f>
        <v>0</v>
      </c>
      <c r="Q125" s="97">
        <f>IF($K$2='Complete Statement (Sess. Marks'!$O$2,'Complete Statement (Sess. Marks'!U125,IF($K$2='Complete Statement (Sess. Marks'!$Z$2,'Complete Statement (Sess. Marks'!AF125,IF($K$2='Complete Statement (Sess. Marks'!$AK$2,'Complete Statement (Sess. Marks'!AQ125,IF($K$2='Complete Statement (Sess. Marks'!$AV$2,'Complete Statement (Sess. Marks'!BB125,IF($K$2='Complete Statement (Sess. Marks'!$BG$2,'Complete Statement (Sess. Marks'!BM125,IF($K$2='Complete Statement (Sess. Marks'!$BR$2,'Complete Statement (Sess. Marks'!BX125,IF($K$2='Complete Statement (Sess. Marks'!$CC$2,'Complete Statement (Sess. Marks'!CI125,"")))))))</f>
        <v>0</v>
      </c>
      <c r="R125" s="97">
        <f>IF($K$2='Complete Statement (Sess. Marks'!$O$2,'Complete Statement (Sess. Marks'!V125,IF($K$2='Complete Statement (Sess. Marks'!$Z$2,'Complete Statement (Sess. Marks'!AG125,IF($K$2='Complete Statement (Sess. Marks'!$AK$2,'Complete Statement (Sess. Marks'!AR125,IF($K$2='Complete Statement (Sess. Marks'!$AV$2,'Complete Statement (Sess. Marks'!BC125,IF($K$2='Complete Statement (Sess. Marks'!$BG$2,'Complete Statement (Sess. Marks'!BN125,IF($K$2='Complete Statement (Sess. Marks'!$BR$2,'Complete Statement (Sess. Marks'!BY125,IF($K$2='Complete Statement (Sess. Marks'!$CC$2,'Complete Statement (Sess. Marks'!CJ125,"")))))))</f>
        <v>0</v>
      </c>
      <c r="S125" s="97">
        <f>IF($K$2='Complete Statement (Sess. Marks'!$O$2,'Complete Statement (Sess. Marks'!W125,IF($K$2='Complete Statement (Sess. Marks'!$Z$2,'Complete Statement (Sess. Marks'!AH125,IF($K$2='Complete Statement (Sess. Marks'!$AK$2,'Complete Statement (Sess. Marks'!AS125,IF($K$2='Complete Statement (Sess. Marks'!$AV$2,'Complete Statement (Sess. Marks'!BD125,IF($K$2='Complete Statement (Sess. Marks'!$BG$2,'Complete Statement (Sess. Marks'!BO125,IF($K$2='Complete Statement (Sess. Marks'!$BR$2,'Complete Statement (Sess. Marks'!BZ125,IF($K$2='Complete Statement (Sess. Marks'!$CC$2,'Complete Statement (Sess. Marks'!CK125,"")))))))</f>
        <v>0</v>
      </c>
      <c r="T125" s="97">
        <f>IF($K$2='Complete Statement (Sess. Marks'!$O$2,'Complete Statement (Sess. Marks'!X125,IF($K$2='Complete Statement (Sess. Marks'!$Z$2,'Complete Statement (Sess. Marks'!AI125,IF($K$2='Complete Statement (Sess. Marks'!$AK$2,'Complete Statement (Sess. Marks'!AT125,IF($K$2='Complete Statement (Sess. Marks'!$AV$2,'Complete Statement (Sess. Marks'!BE125,IF($K$2='Complete Statement (Sess. Marks'!$BG$2,'Complete Statement (Sess. Marks'!BP125,IF($K$2='Complete Statement (Sess. Marks'!$BR$2,'Complete Statement (Sess. Marks'!CA125,IF($K$2='Complete Statement (Sess. Marks'!$CC$2,'Complete Statement (Sess. Marks'!CL125,"")))))))</f>
        <v>0</v>
      </c>
      <c r="U125" s="99">
        <f>IF($K$2='Complete Statement (Sess. Marks'!$O$2,'Complete Statement (Sess. Marks'!Y125,IF($K$2='Complete Statement (Sess. Marks'!$Z$2,'Complete Statement (Sess. Marks'!AJ125,IF($K$2='Complete Statement (Sess. Marks'!$AK$2,'Complete Statement (Sess. Marks'!AU125,IF($K$2='Complete Statement (Sess. Marks'!$AV$2,'Complete Statement (Sess. Marks'!BF125,IF($K$2='Complete Statement (Sess. Marks'!$BG$2,'Complete Statement (Sess. Marks'!BQ125,IF($K$2='Complete Statement (Sess. Marks'!$BR$2,'Complete Statement (Sess. Marks'!CB125,IF($K$2='Complete Statement (Sess. Marks'!$CC$2,'Complete Statement (Sess. Marks'!CM125,"")))))))</f>
        <v>0</v>
      </c>
      <c r="V125" s="662"/>
      <c r="W125" s="163">
        <f>'Complete Statement (Sess. Marks'!DW125</f>
        <v>0</v>
      </c>
      <c r="X125" s="376">
        <f>'Complete Statement (Sess. Marks'!EA125</f>
        <v>0</v>
      </c>
      <c r="Y125" s="156">
        <f>'Complete Statement (Sess. Marks'!EE125</f>
        <v>0</v>
      </c>
      <c r="Z125" s="376">
        <f>'Complete Statement (Sess. Marks'!EI125</f>
        <v>0</v>
      </c>
      <c r="AA125" s="156">
        <f>'Complete Statement (Sess. Marks'!EM125</f>
        <v>0</v>
      </c>
      <c r="AB125" s="378">
        <f>'Complete Statement (Sess. Marks'!EQ125</f>
        <v>0</v>
      </c>
      <c r="AC125" s="372">
        <f>'Complete Statement (Sess. Marks'!EU125</f>
        <v>0</v>
      </c>
      <c r="AD125" s="155">
        <f>'Complete Statement (Sess. Marks'!EV125</f>
        <v>0</v>
      </c>
      <c r="AE125" s="58" t="str">
        <f>'Complete Statement (Sess. Marks'!EW125</f>
        <v>D</v>
      </c>
      <c r="AF125" s="384">
        <f>'Complete Statement (Sess. Marks'!EX125</f>
        <v>0</v>
      </c>
      <c r="AG125" s="385" t="str">
        <f>'Complete Statement (Sess. Marks'!EY125</f>
        <v>E</v>
      </c>
      <c r="AH125" s="57">
        <f>'Complete Statement (Sess. Marks'!EZ125</f>
        <v>0</v>
      </c>
      <c r="AI125" s="157" t="str">
        <f>'Complete Statement (Sess. Marks'!FA125</f>
        <v>E</v>
      </c>
      <c r="AJ125" s="384">
        <f>'Complete Statement (Sess. Marks'!FB125</f>
        <v>0</v>
      </c>
      <c r="AK125" s="389" t="str">
        <f>'Complete Statement (Sess. Marks'!FC125</f>
        <v>E</v>
      </c>
      <c r="AL125" s="57">
        <f>'Complete Statement (Sess. Marks'!FD125</f>
        <v>0</v>
      </c>
      <c r="AM125" s="157" t="str">
        <f>'Complete Statement (Sess. Marks'!FE125</f>
        <v>E</v>
      </c>
      <c r="AN125" s="728"/>
    </row>
    <row r="126" spans="1:40" s="24" customFormat="1" ht="17.25" customHeight="1">
      <c r="A126" s="729"/>
      <c r="B126" s="111">
        <f t="shared" si="1"/>
        <v>0</v>
      </c>
      <c r="C126" s="21">
        <f>'Marks Entry'!D128</f>
        <v>0</v>
      </c>
      <c r="D126" s="21">
        <f>'Marks Entry'!E128</f>
        <v>0</v>
      </c>
      <c r="E126" s="132" t="str">
        <f>'Marks Entry'!F128</f>
        <v/>
      </c>
      <c r="F126" s="21">
        <f>'Marks Entry'!G128</f>
        <v>0</v>
      </c>
      <c r="G126" s="21">
        <f>'Marks Entry'!H128</f>
        <v>0</v>
      </c>
      <c r="H126" s="21">
        <f>'Marks Entry'!I128</f>
        <v>0</v>
      </c>
      <c r="I126" s="21">
        <f>'Marks Entry'!J128</f>
        <v>0</v>
      </c>
      <c r="J126" s="113">
        <f>'Marks Entry'!K128</f>
        <v>0</v>
      </c>
      <c r="K126" s="98">
        <f>IF($K$2='Complete Statement (Sess. Marks'!$O$2,'Complete Statement (Sess. Marks'!O126,IF($K$2='Complete Statement (Sess. Marks'!$Z$2,'Complete Statement (Sess. Marks'!Z126,IF($K$2='Complete Statement (Sess. Marks'!$AK$2,'Complete Statement (Sess. Marks'!AK126,IF($K$2='Complete Statement (Sess. Marks'!$AV$2,'Complete Statement (Sess. Marks'!AV126,IF($K$2='Complete Statement (Sess. Marks'!$BG$2,'Complete Statement (Sess. Marks'!BG126,IF($K$2='Complete Statement (Sess. Marks'!$BR$2,'Complete Statement (Sess. Marks'!BR126,IF($K$2='Complete Statement (Sess. Marks'!$CC$2,'Complete Statement (Sess. Marks'!CC126,"")))))))</f>
        <v>0</v>
      </c>
      <c r="L126" s="97">
        <f>IF($K$2='Complete Statement (Sess. Marks'!$O$2,'Complete Statement (Sess. Marks'!P126,IF($K$2='Complete Statement (Sess. Marks'!$Z$2,'Complete Statement (Sess. Marks'!AA126,IF($K$2='Complete Statement (Sess. Marks'!$AK$2,'Complete Statement (Sess. Marks'!AL126,IF($K$2='Complete Statement (Sess. Marks'!$AV$2,'Complete Statement (Sess. Marks'!AW126,IF($K$2='Complete Statement (Sess. Marks'!$BG$2,'Complete Statement (Sess. Marks'!BH126,IF($K$2='Complete Statement (Sess. Marks'!$BR$2,'Complete Statement (Sess. Marks'!BS126,IF($K$2='Complete Statement (Sess. Marks'!$CC$2,'Complete Statement (Sess. Marks'!CD126,"")))))))</f>
        <v>0</v>
      </c>
      <c r="M126" s="97">
        <f>IF($K$2='Complete Statement (Sess. Marks'!$O$2,'Complete Statement (Sess. Marks'!Q126,IF($K$2='Complete Statement (Sess. Marks'!$Z$2,'Complete Statement (Sess. Marks'!AB126,IF($K$2='Complete Statement (Sess. Marks'!$AK$2,'Complete Statement (Sess. Marks'!AM126,IF($K$2='Complete Statement (Sess. Marks'!$AV$2,'Complete Statement (Sess. Marks'!AX126,IF($K$2='Complete Statement (Sess. Marks'!$BG$2,'Complete Statement (Sess. Marks'!BI126,IF($K$2='Complete Statement (Sess. Marks'!$BR$2,'Complete Statement (Sess. Marks'!BT126,IF($K$2='Complete Statement (Sess. Marks'!$CC$2,'Complete Statement (Sess. Marks'!CE126,"")))))))</f>
        <v>0</v>
      </c>
      <c r="N126" s="97">
        <f>IF($K$2='Complete Statement (Sess. Marks'!$O$2,'Complete Statement (Sess. Marks'!R126,IF($K$2='Complete Statement (Sess. Marks'!$Z$2,'Complete Statement (Sess. Marks'!AC126,IF($K$2='Complete Statement (Sess. Marks'!$AK$2,'Complete Statement (Sess. Marks'!AN126,IF($K$2='Complete Statement (Sess. Marks'!$AV$2,'Complete Statement (Sess. Marks'!AY126,IF($K$2='Complete Statement (Sess. Marks'!$BG$2,'Complete Statement (Sess. Marks'!BJ126,IF($K$2='Complete Statement (Sess. Marks'!$BR$2,'Complete Statement (Sess. Marks'!BU126,IF($K$2='Complete Statement (Sess. Marks'!$CC$2,'Complete Statement (Sess. Marks'!CF126,"")))))))</f>
        <v>0</v>
      </c>
      <c r="O126" s="97">
        <f>IF($K$2='Complete Statement (Sess. Marks'!$O$2,'Complete Statement (Sess. Marks'!S126,IF($K$2='Complete Statement (Sess. Marks'!$Z$2,'Complete Statement (Sess. Marks'!AD126,IF($K$2='Complete Statement (Sess. Marks'!$AK$2,'Complete Statement (Sess. Marks'!AO126,IF($K$2='Complete Statement (Sess. Marks'!$AV$2,'Complete Statement (Sess. Marks'!AZ126,IF($K$2='Complete Statement (Sess. Marks'!$BG$2,'Complete Statement (Sess. Marks'!BK126,IF($K$2='Complete Statement (Sess. Marks'!$BR$2,'Complete Statement (Sess. Marks'!BV126,IF($K$2='Complete Statement (Sess. Marks'!$CC$2,'Complete Statement (Sess. Marks'!CG126,"")))))))</f>
        <v>0</v>
      </c>
      <c r="P126" s="97">
        <f>IF($K$2='Complete Statement (Sess. Marks'!$O$2,'Complete Statement (Sess. Marks'!T126,IF($K$2='Complete Statement (Sess. Marks'!$Z$2,'Complete Statement (Sess. Marks'!AE126,IF($K$2='Complete Statement (Sess. Marks'!$AK$2,'Complete Statement (Sess. Marks'!AP126,IF($K$2='Complete Statement (Sess. Marks'!$AV$2,'Complete Statement (Sess. Marks'!BA126,IF($K$2='Complete Statement (Sess. Marks'!$BG$2,'Complete Statement (Sess. Marks'!BL126,IF($K$2='Complete Statement (Sess. Marks'!$BR$2,'Complete Statement (Sess. Marks'!BW126,IF($K$2='Complete Statement (Sess. Marks'!$CC$2,'Complete Statement (Sess. Marks'!CH126,"")))))))</f>
        <v>0</v>
      </c>
      <c r="Q126" s="97">
        <f>IF($K$2='Complete Statement (Sess. Marks'!$O$2,'Complete Statement (Sess. Marks'!U126,IF($K$2='Complete Statement (Sess. Marks'!$Z$2,'Complete Statement (Sess. Marks'!AF126,IF($K$2='Complete Statement (Sess. Marks'!$AK$2,'Complete Statement (Sess. Marks'!AQ126,IF($K$2='Complete Statement (Sess. Marks'!$AV$2,'Complete Statement (Sess. Marks'!BB126,IF($K$2='Complete Statement (Sess. Marks'!$BG$2,'Complete Statement (Sess. Marks'!BM126,IF($K$2='Complete Statement (Sess. Marks'!$BR$2,'Complete Statement (Sess. Marks'!BX126,IF($K$2='Complete Statement (Sess. Marks'!$CC$2,'Complete Statement (Sess. Marks'!CI126,"")))))))</f>
        <v>0</v>
      </c>
      <c r="R126" s="97">
        <f>IF($K$2='Complete Statement (Sess. Marks'!$O$2,'Complete Statement (Sess. Marks'!V126,IF($K$2='Complete Statement (Sess. Marks'!$Z$2,'Complete Statement (Sess. Marks'!AG126,IF($K$2='Complete Statement (Sess. Marks'!$AK$2,'Complete Statement (Sess. Marks'!AR126,IF($K$2='Complete Statement (Sess. Marks'!$AV$2,'Complete Statement (Sess. Marks'!BC126,IF($K$2='Complete Statement (Sess. Marks'!$BG$2,'Complete Statement (Sess. Marks'!BN126,IF($K$2='Complete Statement (Sess. Marks'!$BR$2,'Complete Statement (Sess. Marks'!BY126,IF($K$2='Complete Statement (Sess. Marks'!$CC$2,'Complete Statement (Sess. Marks'!CJ126,"")))))))</f>
        <v>0</v>
      </c>
      <c r="S126" s="97">
        <f>IF($K$2='Complete Statement (Sess. Marks'!$O$2,'Complete Statement (Sess. Marks'!W126,IF($K$2='Complete Statement (Sess. Marks'!$Z$2,'Complete Statement (Sess. Marks'!AH126,IF($K$2='Complete Statement (Sess. Marks'!$AK$2,'Complete Statement (Sess. Marks'!AS126,IF($K$2='Complete Statement (Sess. Marks'!$AV$2,'Complete Statement (Sess. Marks'!BD126,IF($K$2='Complete Statement (Sess. Marks'!$BG$2,'Complete Statement (Sess. Marks'!BO126,IF($K$2='Complete Statement (Sess. Marks'!$BR$2,'Complete Statement (Sess. Marks'!BZ126,IF($K$2='Complete Statement (Sess. Marks'!$CC$2,'Complete Statement (Sess. Marks'!CK126,"")))))))</f>
        <v>0</v>
      </c>
      <c r="T126" s="97">
        <f>IF($K$2='Complete Statement (Sess. Marks'!$O$2,'Complete Statement (Sess. Marks'!X126,IF($K$2='Complete Statement (Sess. Marks'!$Z$2,'Complete Statement (Sess. Marks'!AI126,IF($K$2='Complete Statement (Sess. Marks'!$AK$2,'Complete Statement (Sess. Marks'!AT126,IF($K$2='Complete Statement (Sess. Marks'!$AV$2,'Complete Statement (Sess. Marks'!BE126,IF($K$2='Complete Statement (Sess. Marks'!$BG$2,'Complete Statement (Sess. Marks'!BP126,IF($K$2='Complete Statement (Sess. Marks'!$BR$2,'Complete Statement (Sess. Marks'!CA126,IF($K$2='Complete Statement (Sess. Marks'!$CC$2,'Complete Statement (Sess. Marks'!CL126,"")))))))</f>
        <v>0</v>
      </c>
      <c r="U126" s="99">
        <f>IF($K$2='Complete Statement (Sess. Marks'!$O$2,'Complete Statement (Sess. Marks'!Y126,IF($K$2='Complete Statement (Sess. Marks'!$Z$2,'Complete Statement (Sess. Marks'!AJ126,IF($K$2='Complete Statement (Sess. Marks'!$AK$2,'Complete Statement (Sess. Marks'!AU126,IF($K$2='Complete Statement (Sess. Marks'!$AV$2,'Complete Statement (Sess. Marks'!BF126,IF($K$2='Complete Statement (Sess. Marks'!$BG$2,'Complete Statement (Sess. Marks'!BQ126,IF($K$2='Complete Statement (Sess. Marks'!$BR$2,'Complete Statement (Sess. Marks'!CB126,IF($K$2='Complete Statement (Sess. Marks'!$CC$2,'Complete Statement (Sess. Marks'!CM126,"")))))))</f>
        <v>0</v>
      </c>
      <c r="V126" s="662"/>
      <c r="W126" s="163">
        <f>'Complete Statement (Sess. Marks'!DW126</f>
        <v>0</v>
      </c>
      <c r="X126" s="376">
        <f>'Complete Statement (Sess. Marks'!EA126</f>
        <v>0</v>
      </c>
      <c r="Y126" s="156">
        <f>'Complete Statement (Sess. Marks'!EE126</f>
        <v>0</v>
      </c>
      <c r="Z126" s="376">
        <f>'Complete Statement (Sess. Marks'!EI126</f>
        <v>0</v>
      </c>
      <c r="AA126" s="156">
        <f>'Complete Statement (Sess. Marks'!EM126</f>
        <v>0</v>
      </c>
      <c r="AB126" s="378">
        <f>'Complete Statement (Sess. Marks'!EQ126</f>
        <v>0</v>
      </c>
      <c r="AC126" s="372">
        <f>'Complete Statement (Sess. Marks'!EU126</f>
        <v>0</v>
      </c>
      <c r="AD126" s="155">
        <f>'Complete Statement (Sess. Marks'!EV126</f>
        <v>0</v>
      </c>
      <c r="AE126" s="58" t="str">
        <f>'Complete Statement (Sess. Marks'!EW126</f>
        <v>D</v>
      </c>
      <c r="AF126" s="384">
        <f>'Complete Statement (Sess. Marks'!EX126</f>
        <v>0</v>
      </c>
      <c r="AG126" s="385" t="str">
        <f>'Complete Statement (Sess. Marks'!EY126</f>
        <v>E</v>
      </c>
      <c r="AH126" s="57">
        <f>'Complete Statement (Sess. Marks'!EZ126</f>
        <v>0</v>
      </c>
      <c r="AI126" s="157" t="str">
        <f>'Complete Statement (Sess. Marks'!FA126</f>
        <v>E</v>
      </c>
      <c r="AJ126" s="384">
        <f>'Complete Statement (Sess. Marks'!FB126</f>
        <v>0</v>
      </c>
      <c r="AK126" s="389" t="str">
        <f>'Complete Statement (Sess. Marks'!FC126</f>
        <v>E</v>
      </c>
      <c r="AL126" s="57">
        <f>'Complete Statement (Sess. Marks'!FD126</f>
        <v>0</v>
      </c>
      <c r="AM126" s="157" t="str">
        <f>'Complete Statement (Sess. Marks'!FE126</f>
        <v>E</v>
      </c>
      <c r="AN126" s="728"/>
    </row>
    <row r="127" spans="1:40" s="24" customFormat="1" ht="17.25" customHeight="1">
      <c r="A127" s="729"/>
      <c r="B127" s="111">
        <f t="shared" si="1"/>
        <v>0</v>
      </c>
      <c r="C127" s="21">
        <f>'Marks Entry'!D129</f>
        <v>0</v>
      </c>
      <c r="D127" s="21">
        <f>'Marks Entry'!E129</f>
        <v>0</v>
      </c>
      <c r="E127" s="132" t="str">
        <f>'Marks Entry'!F129</f>
        <v/>
      </c>
      <c r="F127" s="21">
        <f>'Marks Entry'!G129</f>
        <v>0</v>
      </c>
      <c r="G127" s="21">
        <f>'Marks Entry'!H129</f>
        <v>0</v>
      </c>
      <c r="H127" s="21">
        <f>'Marks Entry'!I129</f>
        <v>0</v>
      </c>
      <c r="I127" s="21">
        <f>'Marks Entry'!J129</f>
        <v>0</v>
      </c>
      <c r="J127" s="113">
        <f>'Marks Entry'!K129</f>
        <v>0</v>
      </c>
      <c r="K127" s="98">
        <f>IF($K$2='Complete Statement (Sess. Marks'!$O$2,'Complete Statement (Sess. Marks'!O127,IF($K$2='Complete Statement (Sess. Marks'!$Z$2,'Complete Statement (Sess. Marks'!Z127,IF($K$2='Complete Statement (Sess. Marks'!$AK$2,'Complete Statement (Sess. Marks'!AK127,IF($K$2='Complete Statement (Sess. Marks'!$AV$2,'Complete Statement (Sess. Marks'!AV127,IF($K$2='Complete Statement (Sess. Marks'!$BG$2,'Complete Statement (Sess. Marks'!BG127,IF($K$2='Complete Statement (Sess. Marks'!$BR$2,'Complete Statement (Sess. Marks'!BR127,IF($K$2='Complete Statement (Sess. Marks'!$CC$2,'Complete Statement (Sess. Marks'!CC127,"")))))))</f>
        <v>0</v>
      </c>
      <c r="L127" s="97">
        <f>IF($K$2='Complete Statement (Sess. Marks'!$O$2,'Complete Statement (Sess. Marks'!P127,IF($K$2='Complete Statement (Sess. Marks'!$Z$2,'Complete Statement (Sess. Marks'!AA127,IF($K$2='Complete Statement (Sess. Marks'!$AK$2,'Complete Statement (Sess. Marks'!AL127,IF($K$2='Complete Statement (Sess. Marks'!$AV$2,'Complete Statement (Sess. Marks'!AW127,IF($K$2='Complete Statement (Sess. Marks'!$BG$2,'Complete Statement (Sess. Marks'!BH127,IF($K$2='Complete Statement (Sess. Marks'!$BR$2,'Complete Statement (Sess. Marks'!BS127,IF($K$2='Complete Statement (Sess. Marks'!$CC$2,'Complete Statement (Sess. Marks'!CD127,"")))))))</f>
        <v>0</v>
      </c>
      <c r="M127" s="97">
        <f>IF($K$2='Complete Statement (Sess. Marks'!$O$2,'Complete Statement (Sess. Marks'!Q127,IF($K$2='Complete Statement (Sess. Marks'!$Z$2,'Complete Statement (Sess. Marks'!AB127,IF($K$2='Complete Statement (Sess. Marks'!$AK$2,'Complete Statement (Sess. Marks'!AM127,IF($K$2='Complete Statement (Sess. Marks'!$AV$2,'Complete Statement (Sess. Marks'!AX127,IF($K$2='Complete Statement (Sess. Marks'!$BG$2,'Complete Statement (Sess. Marks'!BI127,IF($K$2='Complete Statement (Sess. Marks'!$BR$2,'Complete Statement (Sess. Marks'!BT127,IF($K$2='Complete Statement (Sess. Marks'!$CC$2,'Complete Statement (Sess. Marks'!CE127,"")))))))</f>
        <v>0</v>
      </c>
      <c r="N127" s="97">
        <f>IF($K$2='Complete Statement (Sess. Marks'!$O$2,'Complete Statement (Sess. Marks'!R127,IF($K$2='Complete Statement (Sess. Marks'!$Z$2,'Complete Statement (Sess. Marks'!AC127,IF($K$2='Complete Statement (Sess. Marks'!$AK$2,'Complete Statement (Sess. Marks'!AN127,IF($K$2='Complete Statement (Sess. Marks'!$AV$2,'Complete Statement (Sess. Marks'!AY127,IF($K$2='Complete Statement (Sess. Marks'!$BG$2,'Complete Statement (Sess. Marks'!BJ127,IF($K$2='Complete Statement (Sess. Marks'!$BR$2,'Complete Statement (Sess. Marks'!BU127,IF($K$2='Complete Statement (Sess. Marks'!$CC$2,'Complete Statement (Sess. Marks'!CF127,"")))))))</f>
        <v>0</v>
      </c>
      <c r="O127" s="97">
        <f>IF($K$2='Complete Statement (Sess. Marks'!$O$2,'Complete Statement (Sess. Marks'!S127,IF($K$2='Complete Statement (Sess. Marks'!$Z$2,'Complete Statement (Sess. Marks'!AD127,IF($K$2='Complete Statement (Sess. Marks'!$AK$2,'Complete Statement (Sess. Marks'!AO127,IF($K$2='Complete Statement (Sess. Marks'!$AV$2,'Complete Statement (Sess. Marks'!AZ127,IF($K$2='Complete Statement (Sess. Marks'!$BG$2,'Complete Statement (Sess. Marks'!BK127,IF($K$2='Complete Statement (Sess. Marks'!$BR$2,'Complete Statement (Sess. Marks'!BV127,IF($K$2='Complete Statement (Sess. Marks'!$CC$2,'Complete Statement (Sess. Marks'!CG127,"")))))))</f>
        <v>0</v>
      </c>
      <c r="P127" s="97">
        <f>IF($K$2='Complete Statement (Sess. Marks'!$O$2,'Complete Statement (Sess. Marks'!T127,IF($K$2='Complete Statement (Sess. Marks'!$Z$2,'Complete Statement (Sess. Marks'!AE127,IF($K$2='Complete Statement (Sess. Marks'!$AK$2,'Complete Statement (Sess. Marks'!AP127,IF($K$2='Complete Statement (Sess. Marks'!$AV$2,'Complete Statement (Sess. Marks'!BA127,IF($K$2='Complete Statement (Sess. Marks'!$BG$2,'Complete Statement (Sess. Marks'!BL127,IF($K$2='Complete Statement (Sess. Marks'!$BR$2,'Complete Statement (Sess. Marks'!BW127,IF($K$2='Complete Statement (Sess. Marks'!$CC$2,'Complete Statement (Sess. Marks'!CH127,"")))))))</f>
        <v>0</v>
      </c>
      <c r="Q127" s="97">
        <f>IF($K$2='Complete Statement (Sess. Marks'!$O$2,'Complete Statement (Sess. Marks'!U127,IF($K$2='Complete Statement (Sess. Marks'!$Z$2,'Complete Statement (Sess. Marks'!AF127,IF($K$2='Complete Statement (Sess. Marks'!$AK$2,'Complete Statement (Sess. Marks'!AQ127,IF($K$2='Complete Statement (Sess. Marks'!$AV$2,'Complete Statement (Sess. Marks'!BB127,IF($K$2='Complete Statement (Sess. Marks'!$BG$2,'Complete Statement (Sess. Marks'!BM127,IF($K$2='Complete Statement (Sess. Marks'!$BR$2,'Complete Statement (Sess. Marks'!BX127,IF($K$2='Complete Statement (Sess. Marks'!$CC$2,'Complete Statement (Sess. Marks'!CI127,"")))))))</f>
        <v>0</v>
      </c>
      <c r="R127" s="97">
        <f>IF($K$2='Complete Statement (Sess. Marks'!$O$2,'Complete Statement (Sess. Marks'!V127,IF($K$2='Complete Statement (Sess. Marks'!$Z$2,'Complete Statement (Sess. Marks'!AG127,IF($K$2='Complete Statement (Sess. Marks'!$AK$2,'Complete Statement (Sess. Marks'!AR127,IF($K$2='Complete Statement (Sess. Marks'!$AV$2,'Complete Statement (Sess. Marks'!BC127,IF($K$2='Complete Statement (Sess. Marks'!$BG$2,'Complete Statement (Sess. Marks'!BN127,IF($K$2='Complete Statement (Sess. Marks'!$BR$2,'Complete Statement (Sess. Marks'!BY127,IF($K$2='Complete Statement (Sess. Marks'!$CC$2,'Complete Statement (Sess. Marks'!CJ127,"")))))))</f>
        <v>0</v>
      </c>
      <c r="S127" s="97">
        <f>IF($K$2='Complete Statement (Sess. Marks'!$O$2,'Complete Statement (Sess. Marks'!W127,IF($K$2='Complete Statement (Sess. Marks'!$Z$2,'Complete Statement (Sess. Marks'!AH127,IF($K$2='Complete Statement (Sess. Marks'!$AK$2,'Complete Statement (Sess. Marks'!AS127,IF($K$2='Complete Statement (Sess. Marks'!$AV$2,'Complete Statement (Sess. Marks'!BD127,IF($K$2='Complete Statement (Sess. Marks'!$BG$2,'Complete Statement (Sess. Marks'!BO127,IF($K$2='Complete Statement (Sess. Marks'!$BR$2,'Complete Statement (Sess. Marks'!BZ127,IF($K$2='Complete Statement (Sess. Marks'!$CC$2,'Complete Statement (Sess. Marks'!CK127,"")))))))</f>
        <v>0</v>
      </c>
      <c r="T127" s="97">
        <f>IF($K$2='Complete Statement (Sess. Marks'!$O$2,'Complete Statement (Sess. Marks'!X127,IF($K$2='Complete Statement (Sess. Marks'!$Z$2,'Complete Statement (Sess. Marks'!AI127,IF($K$2='Complete Statement (Sess. Marks'!$AK$2,'Complete Statement (Sess. Marks'!AT127,IF($K$2='Complete Statement (Sess. Marks'!$AV$2,'Complete Statement (Sess. Marks'!BE127,IF($K$2='Complete Statement (Sess. Marks'!$BG$2,'Complete Statement (Sess. Marks'!BP127,IF($K$2='Complete Statement (Sess. Marks'!$BR$2,'Complete Statement (Sess. Marks'!CA127,IF($K$2='Complete Statement (Sess. Marks'!$CC$2,'Complete Statement (Sess. Marks'!CL127,"")))))))</f>
        <v>0</v>
      </c>
      <c r="U127" s="99">
        <f>IF($K$2='Complete Statement (Sess. Marks'!$O$2,'Complete Statement (Sess. Marks'!Y127,IF($K$2='Complete Statement (Sess. Marks'!$Z$2,'Complete Statement (Sess. Marks'!AJ127,IF($K$2='Complete Statement (Sess. Marks'!$AK$2,'Complete Statement (Sess. Marks'!AU127,IF($K$2='Complete Statement (Sess. Marks'!$AV$2,'Complete Statement (Sess. Marks'!BF127,IF($K$2='Complete Statement (Sess. Marks'!$BG$2,'Complete Statement (Sess. Marks'!BQ127,IF($K$2='Complete Statement (Sess. Marks'!$BR$2,'Complete Statement (Sess. Marks'!CB127,IF($K$2='Complete Statement (Sess. Marks'!$CC$2,'Complete Statement (Sess. Marks'!CM127,"")))))))</f>
        <v>0</v>
      </c>
      <c r="V127" s="662"/>
      <c r="W127" s="163">
        <f>'Complete Statement (Sess. Marks'!DW127</f>
        <v>0</v>
      </c>
      <c r="X127" s="376">
        <f>'Complete Statement (Sess. Marks'!EA127</f>
        <v>0</v>
      </c>
      <c r="Y127" s="156">
        <f>'Complete Statement (Sess. Marks'!EE127</f>
        <v>0</v>
      </c>
      <c r="Z127" s="376">
        <f>'Complete Statement (Sess. Marks'!EI127</f>
        <v>0</v>
      </c>
      <c r="AA127" s="156">
        <f>'Complete Statement (Sess. Marks'!EM127</f>
        <v>0</v>
      </c>
      <c r="AB127" s="378">
        <f>'Complete Statement (Sess. Marks'!EQ127</f>
        <v>0</v>
      </c>
      <c r="AC127" s="372">
        <f>'Complete Statement (Sess. Marks'!EU127</f>
        <v>0</v>
      </c>
      <c r="AD127" s="155">
        <f>'Complete Statement (Sess. Marks'!EV127</f>
        <v>0</v>
      </c>
      <c r="AE127" s="58" t="str">
        <f>'Complete Statement (Sess. Marks'!EW127</f>
        <v>D</v>
      </c>
      <c r="AF127" s="384">
        <f>'Complete Statement (Sess. Marks'!EX127</f>
        <v>0</v>
      </c>
      <c r="AG127" s="385" t="str">
        <f>'Complete Statement (Sess. Marks'!EY127</f>
        <v>E</v>
      </c>
      <c r="AH127" s="57">
        <f>'Complete Statement (Sess. Marks'!EZ127</f>
        <v>0</v>
      </c>
      <c r="AI127" s="157" t="str">
        <f>'Complete Statement (Sess. Marks'!FA127</f>
        <v>E</v>
      </c>
      <c r="AJ127" s="384">
        <f>'Complete Statement (Sess. Marks'!FB127</f>
        <v>0</v>
      </c>
      <c r="AK127" s="389" t="str">
        <f>'Complete Statement (Sess. Marks'!FC127</f>
        <v>E</v>
      </c>
      <c r="AL127" s="57">
        <f>'Complete Statement (Sess. Marks'!FD127</f>
        <v>0</v>
      </c>
      <c r="AM127" s="157" t="str">
        <f>'Complete Statement (Sess. Marks'!FE127</f>
        <v>E</v>
      </c>
      <c r="AN127" s="728"/>
    </row>
    <row r="128" spans="1:40" s="24" customFormat="1" ht="17.25" customHeight="1">
      <c r="A128" s="729"/>
      <c r="B128" s="111">
        <f t="shared" si="1"/>
        <v>0</v>
      </c>
      <c r="C128" s="21">
        <f>'Marks Entry'!D130</f>
        <v>0</v>
      </c>
      <c r="D128" s="21">
        <f>'Marks Entry'!E130</f>
        <v>0</v>
      </c>
      <c r="E128" s="132" t="str">
        <f>'Marks Entry'!F130</f>
        <v/>
      </c>
      <c r="F128" s="21">
        <f>'Marks Entry'!G130</f>
        <v>0</v>
      </c>
      <c r="G128" s="21">
        <f>'Marks Entry'!H130</f>
        <v>0</v>
      </c>
      <c r="H128" s="21">
        <f>'Marks Entry'!I130</f>
        <v>0</v>
      </c>
      <c r="I128" s="21">
        <f>'Marks Entry'!J130</f>
        <v>0</v>
      </c>
      <c r="J128" s="113">
        <f>'Marks Entry'!K130</f>
        <v>0</v>
      </c>
      <c r="K128" s="98">
        <f>IF($K$2='Complete Statement (Sess. Marks'!$O$2,'Complete Statement (Sess. Marks'!O128,IF($K$2='Complete Statement (Sess. Marks'!$Z$2,'Complete Statement (Sess. Marks'!Z128,IF($K$2='Complete Statement (Sess. Marks'!$AK$2,'Complete Statement (Sess. Marks'!AK128,IF($K$2='Complete Statement (Sess. Marks'!$AV$2,'Complete Statement (Sess. Marks'!AV128,IF($K$2='Complete Statement (Sess. Marks'!$BG$2,'Complete Statement (Sess. Marks'!BG128,IF($K$2='Complete Statement (Sess. Marks'!$BR$2,'Complete Statement (Sess. Marks'!BR128,IF($K$2='Complete Statement (Sess. Marks'!$CC$2,'Complete Statement (Sess. Marks'!CC128,"")))))))</f>
        <v>0</v>
      </c>
      <c r="L128" s="97">
        <f>IF($K$2='Complete Statement (Sess. Marks'!$O$2,'Complete Statement (Sess. Marks'!P128,IF($K$2='Complete Statement (Sess. Marks'!$Z$2,'Complete Statement (Sess. Marks'!AA128,IF($K$2='Complete Statement (Sess. Marks'!$AK$2,'Complete Statement (Sess. Marks'!AL128,IF($K$2='Complete Statement (Sess. Marks'!$AV$2,'Complete Statement (Sess. Marks'!AW128,IF($K$2='Complete Statement (Sess. Marks'!$BG$2,'Complete Statement (Sess. Marks'!BH128,IF($K$2='Complete Statement (Sess. Marks'!$BR$2,'Complete Statement (Sess. Marks'!BS128,IF($K$2='Complete Statement (Sess. Marks'!$CC$2,'Complete Statement (Sess. Marks'!CD128,"")))))))</f>
        <v>0</v>
      </c>
      <c r="M128" s="97">
        <f>IF($K$2='Complete Statement (Sess. Marks'!$O$2,'Complete Statement (Sess. Marks'!Q128,IF($K$2='Complete Statement (Sess. Marks'!$Z$2,'Complete Statement (Sess. Marks'!AB128,IF($K$2='Complete Statement (Sess. Marks'!$AK$2,'Complete Statement (Sess. Marks'!AM128,IF($K$2='Complete Statement (Sess. Marks'!$AV$2,'Complete Statement (Sess. Marks'!AX128,IF($K$2='Complete Statement (Sess. Marks'!$BG$2,'Complete Statement (Sess. Marks'!BI128,IF($K$2='Complete Statement (Sess. Marks'!$BR$2,'Complete Statement (Sess. Marks'!BT128,IF($K$2='Complete Statement (Sess. Marks'!$CC$2,'Complete Statement (Sess. Marks'!CE128,"")))))))</f>
        <v>0</v>
      </c>
      <c r="N128" s="97">
        <f>IF($K$2='Complete Statement (Sess. Marks'!$O$2,'Complete Statement (Sess. Marks'!R128,IF($K$2='Complete Statement (Sess. Marks'!$Z$2,'Complete Statement (Sess. Marks'!AC128,IF($K$2='Complete Statement (Sess. Marks'!$AK$2,'Complete Statement (Sess. Marks'!AN128,IF($K$2='Complete Statement (Sess. Marks'!$AV$2,'Complete Statement (Sess. Marks'!AY128,IF($K$2='Complete Statement (Sess. Marks'!$BG$2,'Complete Statement (Sess. Marks'!BJ128,IF($K$2='Complete Statement (Sess. Marks'!$BR$2,'Complete Statement (Sess. Marks'!BU128,IF($K$2='Complete Statement (Sess. Marks'!$CC$2,'Complete Statement (Sess. Marks'!CF128,"")))))))</f>
        <v>0</v>
      </c>
      <c r="O128" s="97">
        <f>IF($K$2='Complete Statement (Sess. Marks'!$O$2,'Complete Statement (Sess. Marks'!S128,IF($K$2='Complete Statement (Sess. Marks'!$Z$2,'Complete Statement (Sess. Marks'!AD128,IF($K$2='Complete Statement (Sess. Marks'!$AK$2,'Complete Statement (Sess. Marks'!AO128,IF($K$2='Complete Statement (Sess. Marks'!$AV$2,'Complete Statement (Sess. Marks'!AZ128,IF($K$2='Complete Statement (Sess. Marks'!$BG$2,'Complete Statement (Sess. Marks'!BK128,IF($K$2='Complete Statement (Sess. Marks'!$BR$2,'Complete Statement (Sess. Marks'!BV128,IF($K$2='Complete Statement (Sess. Marks'!$CC$2,'Complete Statement (Sess. Marks'!CG128,"")))))))</f>
        <v>0</v>
      </c>
      <c r="P128" s="97">
        <f>IF($K$2='Complete Statement (Sess. Marks'!$O$2,'Complete Statement (Sess. Marks'!T128,IF($K$2='Complete Statement (Sess. Marks'!$Z$2,'Complete Statement (Sess. Marks'!AE128,IF($K$2='Complete Statement (Sess. Marks'!$AK$2,'Complete Statement (Sess. Marks'!AP128,IF($K$2='Complete Statement (Sess. Marks'!$AV$2,'Complete Statement (Sess. Marks'!BA128,IF($K$2='Complete Statement (Sess. Marks'!$BG$2,'Complete Statement (Sess. Marks'!BL128,IF($K$2='Complete Statement (Sess. Marks'!$BR$2,'Complete Statement (Sess. Marks'!BW128,IF($K$2='Complete Statement (Sess. Marks'!$CC$2,'Complete Statement (Sess. Marks'!CH128,"")))))))</f>
        <v>0</v>
      </c>
      <c r="Q128" s="97">
        <f>IF($K$2='Complete Statement (Sess. Marks'!$O$2,'Complete Statement (Sess. Marks'!U128,IF($K$2='Complete Statement (Sess. Marks'!$Z$2,'Complete Statement (Sess. Marks'!AF128,IF($K$2='Complete Statement (Sess. Marks'!$AK$2,'Complete Statement (Sess. Marks'!AQ128,IF($K$2='Complete Statement (Sess. Marks'!$AV$2,'Complete Statement (Sess. Marks'!BB128,IF($K$2='Complete Statement (Sess. Marks'!$BG$2,'Complete Statement (Sess. Marks'!BM128,IF($K$2='Complete Statement (Sess. Marks'!$BR$2,'Complete Statement (Sess. Marks'!BX128,IF($K$2='Complete Statement (Sess. Marks'!$CC$2,'Complete Statement (Sess. Marks'!CI128,"")))))))</f>
        <v>0</v>
      </c>
      <c r="R128" s="97">
        <f>IF($K$2='Complete Statement (Sess. Marks'!$O$2,'Complete Statement (Sess. Marks'!V128,IF($K$2='Complete Statement (Sess. Marks'!$Z$2,'Complete Statement (Sess. Marks'!AG128,IF($K$2='Complete Statement (Sess. Marks'!$AK$2,'Complete Statement (Sess. Marks'!AR128,IF($K$2='Complete Statement (Sess. Marks'!$AV$2,'Complete Statement (Sess. Marks'!BC128,IF($K$2='Complete Statement (Sess. Marks'!$BG$2,'Complete Statement (Sess. Marks'!BN128,IF($K$2='Complete Statement (Sess. Marks'!$BR$2,'Complete Statement (Sess. Marks'!BY128,IF($K$2='Complete Statement (Sess. Marks'!$CC$2,'Complete Statement (Sess. Marks'!CJ128,"")))))))</f>
        <v>0</v>
      </c>
      <c r="S128" s="97">
        <f>IF($K$2='Complete Statement (Sess. Marks'!$O$2,'Complete Statement (Sess. Marks'!W128,IF($K$2='Complete Statement (Sess. Marks'!$Z$2,'Complete Statement (Sess. Marks'!AH128,IF($K$2='Complete Statement (Sess. Marks'!$AK$2,'Complete Statement (Sess. Marks'!AS128,IF($K$2='Complete Statement (Sess. Marks'!$AV$2,'Complete Statement (Sess. Marks'!BD128,IF($K$2='Complete Statement (Sess. Marks'!$BG$2,'Complete Statement (Sess. Marks'!BO128,IF($K$2='Complete Statement (Sess. Marks'!$BR$2,'Complete Statement (Sess. Marks'!BZ128,IF($K$2='Complete Statement (Sess. Marks'!$CC$2,'Complete Statement (Sess. Marks'!CK128,"")))))))</f>
        <v>0</v>
      </c>
      <c r="T128" s="97">
        <f>IF($K$2='Complete Statement (Sess. Marks'!$O$2,'Complete Statement (Sess. Marks'!X128,IF($K$2='Complete Statement (Sess. Marks'!$Z$2,'Complete Statement (Sess. Marks'!AI128,IF($K$2='Complete Statement (Sess. Marks'!$AK$2,'Complete Statement (Sess. Marks'!AT128,IF($K$2='Complete Statement (Sess. Marks'!$AV$2,'Complete Statement (Sess. Marks'!BE128,IF($K$2='Complete Statement (Sess. Marks'!$BG$2,'Complete Statement (Sess. Marks'!BP128,IF($K$2='Complete Statement (Sess. Marks'!$BR$2,'Complete Statement (Sess. Marks'!CA128,IF($K$2='Complete Statement (Sess. Marks'!$CC$2,'Complete Statement (Sess. Marks'!CL128,"")))))))</f>
        <v>0</v>
      </c>
      <c r="U128" s="99">
        <f>IF($K$2='Complete Statement (Sess. Marks'!$O$2,'Complete Statement (Sess. Marks'!Y128,IF($K$2='Complete Statement (Sess. Marks'!$Z$2,'Complete Statement (Sess. Marks'!AJ128,IF($K$2='Complete Statement (Sess. Marks'!$AK$2,'Complete Statement (Sess. Marks'!AU128,IF($K$2='Complete Statement (Sess. Marks'!$AV$2,'Complete Statement (Sess. Marks'!BF128,IF($K$2='Complete Statement (Sess. Marks'!$BG$2,'Complete Statement (Sess. Marks'!BQ128,IF($K$2='Complete Statement (Sess. Marks'!$BR$2,'Complete Statement (Sess. Marks'!CB128,IF($K$2='Complete Statement (Sess. Marks'!$CC$2,'Complete Statement (Sess. Marks'!CM128,"")))))))</f>
        <v>0</v>
      </c>
      <c r="V128" s="662"/>
      <c r="W128" s="163">
        <f>'Complete Statement (Sess. Marks'!DW128</f>
        <v>0</v>
      </c>
      <c r="X128" s="376">
        <f>'Complete Statement (Sess. Marks'!EA128</f>
        <v>0</v>
      </c>
      <c r="Y128" s="156">
        <f>'Complete Statement (Sess. Marks'!EE128</f>
        <v>0</v>
      </c>
      <c r="Z128" s="376">
        <f>'Complete Statement (Sess. Marks'!EI128</f>
        <v>0</v>
      </c>
      <c r="AA128" s="156">
        <f>'Complete Statement (Sess. Marks'!EM128</f>
        <v>0</v>
      </c>
      <c r="AB128" s="378">
        <f>'Complete Statement (Sess. Marks'!EQ128</f>
        <v>0</v>
      </c>
      <c r="AC128" s="372">
        <f>'Complete Statement (Sess. Marks'!EU128</f>
        <v>0</v>
      </c>
      <c r="AD128" s="155">
        <f>'Complete Statement (Sess. Marks'!EV128</f>
        <v>0</v>
      </c>
      <c r="AE128" s="58" t="str">
        <f>'Complete Statement (Sess. Marks'!EW128</f>
        <v>D</v>
      </c>
      <c r="AF128" s="384">
        <f>'Complete Statement (Sess. Marks'!EX128</f>
        <v>0</v>
      </c>
      <c r="AG128" s="385" t="str">
        <f>'Complete Statement (Sess. Marks'!EY128</f>
        <v>E</v>
      </c>
      <c r="AH128" s="57">
        <f>'Complete Statement (Sess. Marks'!EZ128</f>
        <v>0</v>
      </c>
      <c r="AI128" s="157" t="str">
        <f>'Complete Statement (Sess. Marks'!FA128</f>
        <v>E</v>
      </c>
      <c r="AJ128" s="384">
        <f>'Complete Statement (Sess. Marks'!FB128</f>
        <v>0</v>
      </c>
      <c r="AK128" s="389" t="str">
        <f>'Complete Statement (Sess. Marks'!FC128</f>
        <v>E</v>
      </c>
      <c r="AL128" s="57">
        <f>'Complete Statement (Sess. Marks'!FD128</f>
        <v>0</v>
      </c>
      <c r="AM128" s="157" t="str">
        <f>'Complete Statement (Sess. Marks'!FE128</f>
        <v>E</v>
      </c>
      <c r="AN128" s="728"/>
    </row>
    <row r="129" spans="1:40" s="24" customFormat="1" ht="17.25" customHeight="1">
      <c r="A129" s="729"/>
      <c r="B129" s="111">
        <f t="shared" si="1"/>
        <v>0</v>
      </c>
      <c r="C129" s="21">
        <f>'Marks Entry'!D131</f>
        <v>0</v>
      </c>
      <c r="D129" s="21">
        <f>'Marks Entry'!E131</f>
        <v>0</v>
      </c>
      <c r="E129" s="132" t="str">
        <f>'Marks Entry'!F131</f>
        <v/>
      </c>
      <c r="F129" s="21">
        <f>'Marks Entry'!G131</f>
        <v>0</v>
      </c>
      <c r="G129" s="21">
        <f>'Marks Entry'!H131</f>
        <v>0</v>
      </c>
      <c r="H129" s="21">
        <f>'Marks Entry'!I131</f>
        <v>0</v>
      </c>
      <c r="I129" s="21">
        <f>'Marks Entry'!J131</f>
        <v>0</v>
      </c>
      <c r="J129" s="113">
        <f>'Marks Entry'!K131</f>
        <v>0</v>
      </c>
      <c r="K129" s="98">
        <f>IF($K$2='Complete Statement (Sess. Marks'!$O$2,'Complete Statement (Sess. Marks'!O129,IF($K$2='Complete Statement (Sess. Marks'!$Z$2,'Complete Statement (Sess. Marks'!Z129,IF($K$2='Complete Statement (Sess. Marks'!$AK$2,'Complete Statement (Sess. Marks'!AK129,IF($K$2='Complete Statement (Sess. Marks'!$AV$2,'Complete Statement (Sess. Marks'!AV129,IF($K$2='Complete Statement (Sess. Marks'!$BG$2,'Complete Statement (Sess. Marks'!BG129,IF($K$2='Complete Statement (Sess. Marks'!$BR$2,'Complete Statement (Sess. Marks'!BR129,IF($K$2='Complete Statement (Sess. Marks'!$CC$2,'Complete Statement (Sess. Marks'!CC129,"")))))))</f>
        <v>0</v>
      </c>
      <c r="L129" s="97">
        <f>IF($K$2='Complete Statement (Sess. Marks'!$O$2,'Complete Statement (Sess. Marks'!P129,IF($K$2='Complete Statement (Sess. Marks'!$Z$2,'Complete Statement (Sess. Marks'!AA129,IF($K$2='Complete Statement (Sess. Marks'!$AK$2,'Complete Statement (Sess. Marks'!AL129,IF($K$2='Complete Statement (Sess. Marks'!$AV$2,'Complete Statement (Sess. Marks'!AW129,IF($K$2='Complete Statement (Sess. Marks'!$BG$2,'Complete Statement (Sess. Marks'!BH129,IF($K$2='Complete Statement (Sess. Marks'!$BR$2,'Complete Statement (Sess. Marks'!BS129,IF($K$2='Complete Statement (Sess. Marks'!$CC$2,'Complete Statement (Sess. Marks'!CD129,"")))))))</f>
        <v>0</v>
      </c>
      <c r="M129" s="97">
        <f>IF($K$2='Complete Statement (Sess. Marks'!$O$2,'Complete Statement (Sess. Marks'!Q129,IF($K$2='Complete Statement (Sess. Marks'!$Z$2,'Complete Statement (Sess. Marks'!AB129,IF($K$2='Complete Statement (Sess. Marks'!$AK$2,'Complete Statement (Sess. Marks'!AM129,IF($K$2='Complete Statement (Sess. Marks'!$AV$2,'Complete Statement (Sess. Marks'!AX129,IF($K$2='Complete Statement (Sess. Marks'!$BG$2,'Complete Statement (Sess. Marks'!BI129,IF($K$2='Complete Statement (Sess. Marks'!$BR$2,'Complete Statement (Sess. Marks'!BT129,IF($K$2='Complete Statement (Sess. Marks'!$CC$2,'Complete Statement (Sess. Marks'!CE129,"")))))))</f>
        <v>0</v>
      </c>
      <c r="N129" s="97">
        <f>IF($K$2='Complete Statement (Sess. Marks'!$O$2,'Complete Statement (Sess. Marks'!R129,IF($K$2='Complete Statement (Sess. Marks'!$Z$2,'Complete Statement (Sess. Marks'!AC129,IF($K$2='Complete Statement (Sess. Marks'!$AK$2,'Complete Statement (Sess. Marks'!AN129,IF($K$2='Complete Statement (Sess. Marks'!$AV$2,'Complete Statement (Sess. Marks'!AY129,IF($K$2='Complete Statement (Sess. Marks'!$BG$2,'Complete Statement (Sess. Marks'!BJ129,IF($K$2='Complete Statement (Sess. Marks'!$BR$2,'Complete Statement (Sess. Marks'!BU129,IF($K$2='Complete Statement (Sess. Marks'!$CC$2,'Complete Statement (Sess. Marks'!CF129,"")))))))</f>
        <v>0</v>
      </c>
      <c r="O129" s="97">
        <f>IF($K$2='Complete Statement (Sess. Marks'!$O$2,'Complete Statement (Sess. Marks'!S129,IF($K$2='Complete Statement (Sess. Marks'!$Z$2,'Complete Statement (Sess. Marks'!AD129,IF($K$2='Complete Statement (Sess. Marks'!$AK$2,'Complete Statement (Sess. Marks'!AO129,IF($K$2='Complete Statement (Sess. Marks'!$AV$2,'Complete Statement (Sess. Marks'!AZ129,IF($K$2='Complete Statement (Sess. Marks'!$BG$2,'Complete Statement (Sess. Marks'!BK129,IF($K$2='Complete Statement (Sess. Marks'!$BR$2,'Complete Statement (Sess. Marks'!BV129,IF($K$2='Complete Statement (Sess. Marks'!$CC$2,'Complete Statement (Sess. Marks'!CG129,"")))))))</f>
        <v>0</v>
      </c>
      <c r="P129" s="97">
        <f>IF($K$2='Complete Statement (Sess. Marks'!$O$2,'Complete Statement (Sess. Marks'!T129,IF($K$2='Complete Statement (Sess. Marks'!$Z$2,'Complete Statement (Sess. Marks'!AE129,IF($K$2='Complete Statement (Sess. Marks'!$AK$2,'Complete Statement (Sess. Marks'!AP129,IF($K$2='Complete Statement (Sess. Marks'!$AV$2,'Complete Statement (Sess. Marks'!BA129,IF($K$2='Complete Statement (Sess. Marks'!$BG$2,'Complete Statement (Sess. Marks'!BL129,IF($K$2='Complete Statement (Sess. Marks'!$BR$2,'Complete Statement (Sess. Marks'!BW129,IF($K$2='Complete Statement (Sess. Marks'!$CC$2,'Complete Statement (Sess. Marks'!CH129,"")))))))</f>
        <v>0</v>
      </c>
      <c r="Q129" s="97">
        <f>IF($K$2='Complete Statement (Sess. Marks'!$O$2,'Complete Statement (Sess. Marks'!U129,IF($K$2='Complete Statement (Sess. Marks'!$Z$2,'Complete Statement (Sess. Marks'!AF129,IF($K$2='Complete Statement (Sess. Marks'!$AK$2,'Complete Statement (Sess. Marks'!AQ129,IF($K$2='Complete Statement (Sess. Marks'!$AV$2,'Complete Statement (Sess. Marks'!BB129,IF($K$2='Complete Statement (Sess. Marks'!$BG$2,'Complete Statement (Sess. Marks'!BM129,IF($K$2='Complete Statement (Sess. Marks'!$BR$2,'Complete Statement (Sess. Marks'!BX129,IF($K$2='Complete Statement (Sess. Marks'!$CC$2,'Complete Statement (Sess. Marks'!CI129,"")))))))</f>
        <v>0</v>
      </c>
      <c r="R129" s="97">
        <f>IF($K$2='Complete Statement (Sess. Marks'!$O$2,'Complete Statement (Sess. Marks'!V129,IF($K$2='Complete Statement (Sess. Marks'!$Z$2,'Complete Statement (Sess. Marks'!AG129,IF($K$2='Complete Statement (Sess. Marks'!$AK$2,'Complete Statement (Sess. Marks'!AR129,IF($K$2='Complete Statement (Sess. Marks'!$AV$2,'Complete Statement (Sess. Marks'!BC129,IF($K$2='Complete Statement (Sess. Marks'!$BG$2,'Complete Statement (Sess. Marks'!BN129,IF($K$2='Complete Statement (Sess. Marks'!$BR$2,'Complete Statement (Sess. Marks'!BY129,IF($K$2='Complete Statement (Sess. Marks'!$CC$2,'Complete Statement (Sess. Marks'!CJ129,"")))))))</f>
        <v>0</v>
      </c>
      <c r="S129" s="97">
        <f>IF($K$2='Complete Statement (Sess. Marks'!$O$2,'Complete Statement (Sess. Marks'!W129,IF($K$2='Complete Statement (Sess. Marks'!$Z$2,'Complete Statement (Sess. Marks'!AH129,IF($K$2='Complete Statement (Sess. Marks'!$AK$2,'Complete Statement (Sess. Marks'!AS129,IF($K$2='Complete Statement (Sess. Marks'!$AV$2,'Complete Statement (Sess. Marks'!BD129,IF($K$2='Complete Statement (Sess. Marks'!$BG$2,'Complete Statement (Sess. Marks'!BO129,IF($K$2='Complete Statement (Sess. Marks'!$BR$2,'Complete Statement (Sess. Marks'!BZ129,IF($K$2='Complete Statement (Sess. Marks'!$CC$2,'Complete Statement (Sess. Marks'!CK129,"")))))))</f>
        <v>0</v>
      </c>
      <c r="T129" s="97">
        <f>IF($K$2='Complete Statement (Sess. Marks'!$O$2,'Complete Statement (Sess. Marks'!X129,IF($K$2='Complete Statement (Sess. Marks'!$Z$2,'Complete Statement (Sess. Marks'!AI129,IF($K$2='Complete Statement (Sess. Marks'!$AK$2,'Complete Statement (Sess. Marks'!AT129,IF($K$2='Complete Statement (Sess. Marks'!$AV$2,'Complete Statement (Sess. Marks'!BE129,IF($K$2='Complete Statement (Sess. Marks'!$BG$2,'Complete Statement (Sess. Marks'!BP129,IF($K$2='Complete Statement (Sess. Marks'!$BR$2,'Complete Statement (Sess. Marks'!CA129,IF($K$2='Complete Statement (Sess. Marks'!$CC$2,'Complete Statement (Sess. Marks'!CL129,"")))))))</f>
        <v>0</v>
      </c>
      <c r="U129" s="99">
        <f>IF($K$2='Complete Statement (Sess. Marks'!$O$2,'Complete Statement (Sess. Marks'!Y129,IF($K$2='Complete Statement (Sess. Marks'!$Z$2,'Complete Statement (Sess. Marks'!AJ129,IF($K$2='Complete Statement (Sess. Marks'!$AK$2,'Complete Statement (Sess. Marks'!AU129,IF($K$2='Complete Statement (Sess. Marks'!$AV$2,'Complete Statement (Sess. Marks'!BF129,IF($K$2='Complete Statement (Sess. Marks'!$BG$2,'Complete Statement (Sess. Marks'!BQ129,IF($K$2='Complete Statement (Sess. Marks'!$BR$2,'Complete Statement (Sess. Marks'!CB129,IF($K$2='Complete Statement (Sess. Marks'!$CC$2,'Complete Statement (Sess. Marks'!CM129,"")))))))</f>
        <v>0</v>
      </c>
      <c r="V129" s="662"/>
      <c r="W129" s="163">
        <f>'Complete Statement (Sess. Marks'!DW129</f>
        <v>0</v>
      </c>
      <c r="X129" s="376">
        <f>'Complete Statement (Sess. Marks'!EA129</f>
        <v>0</v>
      </c>
      <c r="Y129" s="156">
        <f>'Complete Statement (Sess. Marks'!EE129</f>
        <v>0</v>
      </c>
      <c r="Z129" s="376">
        <f>'Complete Statement (Sess. Marks'!EI129</f>
        <v>0</v>
      </c>
      <c r="AA129" s="156">
        <f>'Complete Statement (Sess. Marks'!EM129</f>
        <v>0</v>
      </c>
      <c r="AB129" s="378">
        <f>'Complete Statement (Sess. Marks'!EQ129</f>
        <v>0</v>
      </c>
      <c r="AC129" s="372">
        <f>'Complete Statement (Sess. Marks'!EU129</f>
        <v>0</v>
      </c>
      <c r="AD129" s="155">
        <f>'Complete Statement (Sess. Marks'!EV129</f>
        <v>0</v>
      </c>
      <c r="AE129" s="58" t="str">
        <f>'Complete Statement (Sess. Marks'!EW129</f>
        <v>D</v>
      </c>
      <c r="AF129" s="384">
        <f>'Complete Statement (Sess. Marks'!EX129</f>
        <v>0</v>
      </c>
      <c r="AG129" s="385" t="str">
        <f>'Complete Statement (Sess. Marks'!EY129</f>
        <v>E</v>
      </c>
      <c r="AH129" s="57">
        <f>'Complete Statement (Sess. Marks'!EZ129</f>
        <v>0</v>
      </c>
      <c r="AI129" s="157" t="str">
        <f>'Complete Statement (Sess. Marks'!FA129</f>
        <v>E</v>
      </c>
      <c r="AJ129" s="384">
        <f>'Complete Statement (Sess. Marks'!FB129</f>
        <v>0</v>
      </c>
      <c r="AK129" s="389" t="str">
        <f>'Complete Statement (Sess. Marks'!FC129</f>
        <v>E</v>
      </c>
      <c r="AL129" s="57">
        <f>'Complete Statement (Sess. Marks'!FD129</f>
        <v>0</v>
      </c>
      <c r="AM129" s="157" t="str">
        <f>'Complete Statement (Sess. Marks'!FE129</f>
        <v>E</v>
      </c>
      <c r="AN129" s="728"/>
    </row>
    <row r="130" spans="1:40" s="24" customFormat="1" ht="17.25" customHeight="1">
      <c r="A130" s="729"/>
      <c r="B130" s="111">
        <f t="shared" si="1"/>
        <v>0</v>
      </c>
      <c r="C130" s="21">
        <f>'Marks Entry'!D132</f>
        <v>0</v>
      </c>
      <c r="D130" s="21">
        <f>'Marks Entry'!E132</f>
        <v>0</v>
      </c>
      <c r="E130" s="132" t="str">
        <f>'Marks Entry'!F132</f>
        <v/>
      </c>
      <c r="F130" s="21">
        <f>'Marks Entry'!G132</f>
        <v>0</v>
      </c>
      <c r="G130" s="21">
        <f>'Marks Entry'!H132</f>
        <v>0</v>
      </c>
      <c r="H130" s="21">
        <f>'Marks Entry'!I132</f>
        <v>0</v>
      </c>
      <c r="I130" s="21">
        <f>'Marks Entry'!J132</f>
        <v>0</v>
      </c>
      <c r="J130" s="113">
        <f>'Marks Entry'!K132</f>
        <v>0</v>
      </c>
      <c r="K130" s="98">
        <f>IF($K$2='Complete Statement (Sess. Marks'!$O$2,'Complete Statement (Sess. Marks'!O130,IF($K$2='Complete Statement (Sess. Marks'!$Z$2,'Complete Statement (Sess. Marks'!Z130,IF($K$2='Complete Statement (Sess. Marks'!$AK$2,'Complete Statement (Sess. Marks'!AK130,IF($K$2='Complete Statement (Sess. Marks'!$AV$2,'Complete Statement (Sess. Marks'!AV130,IF($K$2='Complete Statement (Sess. Marks'!$BG$2,'Complete Statement (Sess. Marks'!BG130,IF($K$2='Complete Statement (Sess. Marks'!$BR$2,'Complete Statement (Sess. Marks'!BR130,IF($K$2='Complete Statement (Sess. Marks'!$CC$2,'Complete Statement (Sess. Marks'!CC130,"")))))))</f>
        <v>0</v>
      </c>
      <c r="L130" s="97">
        <f>IF($K$2='Complete Statement (Sess. Marks'!$O$2,'Complete Statement (Sess. Marks'!P130,IF($K$2='Complete Statement (Sess. Marks'!$Z$2,'Complete Statement (Sess. Marks'!AA130,IF($K$2='Complete Statement (Sess. Marks'!$AK$2,'Complete Statement (Sess. Marks'!AL130,IF($K$2='Complete Statement (Sess. Marks'!$AV$2,'Complete Statement (Sess. Marks'!AW130,IF($K$2='Complete Statement (Sess. Marks'!$BG$2,'Complete Statement (Sess. Marks'!BH130,IF($K$2='Complete Statement (Sess. Marks'!$BR$2,'Complete Statement (Sess. Marks'!BS130,IF($K$2='Complete Statement (Sess. Marks'!$CC$2,'Complete Statement (Sess. Marks'!CD130,"")))))))</f>
        <v>0</v>
      </c>
      <c r="M130" s="97">
        <f>IF($K$2='Complete Statement (Sess. Marks'!$O$2,'Complete Statement (Sess. Marks'!Q130,IF($K$2='Complete Statement (Sess. Marks'!$Z$2,'Complete Statement (Sess. Marks'!AB130,IF($K$2='Complete Statement (Sess. Marks'!$AK$2,'Complete Statement (Sess. Marks'!AM130,IF($K$2='Complete Statement (Sess. Marks'!$AV$2,'Complete Statement (Sess. Marks'!AX130,IF($K$2='Complete Statement (Sess. Marks'!$BG$2,'Complete Statement (Sess. Marks'!BI130,IF($K$2='Complete Statement (Sess. Marks'!$BR$2,'Complete Statement (Sess. Marks'!BT130,IF($K$2='Complete Statement (Sess. Marks'!$CC$2,'Complete Statement (Sess. Marks'!CE130,"")))))))</f>
        <v>0</v>
      </c>
      <c r="N130" s="97">
        <f>IF($K$2='Complete Statement (Sess. Marks'!$O$2,'Complete Statement (Sess. Marks'!R130,IF($K$2='Complete Statement (Sess. Marks'!$Z$2,'Complete Statement (Sess. Marks'!AC130,IF($K$2='Complete Statement (Sess. Marks'!$AK$2,'Complete Statement (Sess. Marks'!AN130,IF($K$2='Complete Statement (Sess. Marks'!$AV$2,'Complete Statement (Sess. Marks'!AY130,IF($K$2='Complete Statement (Sess. Marks'!$BG$2,'Complete Statement (Sess. Marks'!BJ130,IF($K$2='Complete Statement (Sess. Marks'!$BR$2,'Complete Statement (Sess. Marks'!BU130,IF($K$2='Complete Statement (Sess. Marks'!$CC$2,'Complete Statement (Sess. Marks'!CF130,"")))))))</f>
        <v>0</v>
      </c>
      <c r="O130" s="97">
        <f>IF($K$2='Complete Statement (Sess. Marks'!$O$2,'Complete Statement (Sess. Marks'!S130,IF($K$2='Complete Statement (Sess. Marks'!$Z$2,'Complete Statement (Sess. Marks'!AD130,IF($K$2='Complete Statement (Sess. Marks'!$AK$2,'Complete Statement (Sess. Marks'!AO130,IF($K$2='Complete Statement (Sess. Marks'!$AV$2,'Complete Statement (Sess. Marks'!AZ130,IF($K$2='Complete Statement (Sess. Marks'!$BG$2,'Complete Statement (Sess. Marks'!BK130,IF($K$2='Complete Statement (Sess. Marks'!$BR$2,'Complete Statement (Sess. Marks'!BV130,IF($K$2='Complete Statement (Sess. Marks'!$CC$2,'Complete Statement (Sess. Marks'!CG130,"")))))))</f>
        <v>0</v>
      </c>
      <c r="P130" s="97">
        <f>IF($K$2='Complete Statement (Sess. Marks'!$O$2,'Complete Statement (Sess. Marks'!T130,IF($K$2='Complete Statement (Sess. Marks'!$Z$2,'Complete Statement (Sess. Marks'!AE130,IF($K$2='Complete Statement (Sess. Marks'!$AK$2,'Complete Statement (Sess. Marks'!AP130,IF($K$2='Complete Statement (Sess. Marks'!$AV$2,'Complete Statement (Sess. Marks'!BA130,IF($K$2='Complete Statement (Sess. Marks'!$BG$2,'Complete Statement (Sess. Marks'!BL130,IF($K$2='Complete Statement (Sess. Marks'!$BR$2,'Complete Statement (Sess. Marks'!BW130,IF($K$2='Complete Statement (Sess. Marks'!$CC$2,'Complete Statement (Sess. Marks'!CH130,"")))))))</f>
        <v>0</v>
      </c>
      <c r="Q130" s="97">
        <f>IF($K$2='Complete Statement (Sess. Marks'!$O$2,'Complete Statement (Sess. Marks'!U130,IF($K$2='Complete Statement (Sess. Marks'!$Z$2,'Complete Statement (Sess. Marks'!AF130,IF($K$2='Complete Statement (Sess. Marks'!$AK$2,'Complete Statement (Sess. Marks'!AQ130,IF($K$2='Complete Statement (Sess. Marks'!$AV$2,'Complete Statement (Sess. Marks'!BB130,IF($K$2='Complete Statement (Sess. Marks'!$BG$2,'Complete Statement (Sess. Marks'!BM130,IF($K$2='Complete Statement (Sess. Marks'!$BR$2,'Complete Statement (Sess. Marks'!BX130,IF($K$2='Complete Statement (Sess. Marks'!$CC$2,'Complete Statement (Sess. Marks'!CI130,"")))))))</f>
        <v>0</v>
      </c>
      <c r="R130" s="97">
        <f>IF($K$2='Complete Statement (Sess. Marks'!$O$2,'Complete Statement (Sess. Marks'!V130,IF($K$2='Complete Statement (Sess. Marks'!$Z$2,'Complete Statement (Sess. Marks'!AG130,IF($K$2='Complete Statement (Sess. Marks'!$AK$2,'Complete Statement (Sess. Marks'!AR130,IF($K$2='Complete Statement (Sess. Marks'!$AV$2,'Complete Statement (Sess. Marks'!BC130,IF($K$2='Complete Statement (Sess. Marks'!$BG$2,'Complete Statement (Sess. Marks'!BN130,IF($K$2='Complete Statement (Sess. Marks'!$BR$2,'Complete Statement (Sess. Marks'!BY130,IF($K$2='Complete Statement (Sess. Marks'!$CC$2,'Complete Statement (Sess. Marks'!CJ130,"")))))))</f>
        <v>0</v>
      </c>
      <c r="S130" s="97">
        <f>IF($K$2='Complete Statement (Sess. Marks'!$O$2,'Complete Statement (Sess. Marks'!W130,IF($K$2='Complete Statement (Sess. Marks'!$Z$2,'Complete Statement (Sess. Marks'!AH130,IF($K$2='Complete Statement (Sess. Marks'!$AK$2,'Complete Statement (Sess. Marks'!AS130,IF($K$2='Complete Statement (Sess. Marks'!$AV$2,'Complete Statement (Sess. Marks'!BD130,IF($K$2='Complete Statement (Sess. Marks'!$BG$2,'Complete Statement (Sess. Marks'!BO130,IF($K$2='Complete Statement (Sess. Marks'!$BR$2,'Complete Statement (Sess. Marks'!BZ130,IF($K$2='Complete Statement (Sess. Marks'!$CC$2,'Complete Statement (Sess. Marks'!CK130,"")))))))</f>
        <v>0</v>
      </c>
      <c r="T130" s="97">
        <f>IF($K$2='Complete Statement (Sess. Marks'!$O$2,'Complete Statement (Sess. Marks'!X130,IF($K$2='Complete Statement (Sess. Marks'!$Z$2,'Complete Statement (Sess. Marks'!AI130,IF($K$2='Complete Statement (Sess. Marks'!$AK$2,'Complete Statement (Sess. Marks'!AT130,IF($K$2='Complete Statement (Sess. Marks'!$AV$2,'Complete Statement (Sess. Marks'!BE130,IF($K$2='Complete Statement (Sess. Marks'!$BG$2,'Complete Statement (Sess. Marks'!BP130,IF($K$2='Complete Statement (Sess. Marks'!$BR$2,'Complete Statement (Sess. Marks'!CA130,IF($K$2='Complete Statement (Sess. Marks'!$CC$2,'Complete Statement (Sess. Marks'!CL130,"")))))))</f>
        <v>0</v>
      </c>
      <c r="U130" s="99">
        <f>IF($K$2='Complete Statement (Sess. Marks'!$O$2,'Complete Statement (Sess. Marks'!Y130,IF($K$2='Complete Statement (Sess. Marks'!$Z$2,'Complete Statement (Sess. Marks'!AJ130,IF($K$2='Complete Statement (Sess. Marks'!$AK$2,'Complete Statement (Sess. Marks'!AU130,IF($K$2='Complete Statement (Sess. Marks'!$AV$2,'Complete Statement (Sess. Marks'!BF130,IF($K$2='Complete Statement (Sess. Marks'!$BG$2,'Complete Statement (Sess. Marks'!BQ130,IF($K$2='Complete Statement (Sess. Marks'!$BR$2,'Complete Statement (Sess. Marks'!CB130,IF($K$2='Complete Statement (Sess. Marks'!$CC$2,'Complete Statement (Sess. Marks'!CM130,"")))))))</f>
        <v>0</v>
      </c>
      <c r="V130" s="662"/>
      <c r="W130" s="163">
        <f>'Complete Statement (Sess. Marks'!DW130</f>
        <v>0</v>
      </c>
      <c r="X130" s="376">
        <f>'Complete Statement (Sess. Marks'!EA130</f>
        <v>0</v>
      </c>
      <c r="Y130" s="156">
        <f>'Complete Statement (Sess. Marks'!EE130</f>
        <v>0</v>
      </c>
      <c r="Z130" s="376">
        <f>'Complete Statement (Sess. Marks'!EI130</f>
        <v>0</v>
      </c>
      <c r="AA130" s="156">
        <f>'Complete Statement (Sess. Marks'!EM130</f>
        <v>0</v>
      </c>
      <c r="AB130" s="378">
        <f>'Complete Statement (Sess. Marks'!EQ130</f>
        <v>0</v>
      </c>
      <c r="AC130" s="372">
        <f>'Complete Statement (Sess. Marks'!EU130</f>
        <v>0</v>
      </c>
      <c r="AD130" s="155">
        <f>'Complete Statement (Sess. Marks'!EV130</f>
        <v>0</v>
      </c>
      <c r="AE130" s="58" t="str">
        <f>'Complete Statement (Sess. Marks'!EW130</f>
        <v>D</v>
      </c>
      <c r="AF130" s="384">
        <f>'Complete Statement (Sess. Marks'!EX130</f>
        <v>0</v>
      </c>
      <c r="AG130" s="385" t="str">
        <f>'Complete Statement (Sess. Marks'!EY130</f>
        <v>E</v>
      </c>
      <c r="AH130" s="57">
        <f>'Complete Statement (Sess. Marks'!EZ130</f>
        <v>0</v>
      </c>
      <c r="AI130" s="157" t="str">
        <f>'Complete Statement (Sess. Marks'!FA130</f>
        <v>E</v>
      </c>
      <c r="AJ130" s="384">
        <f>'Complete Statement (Sess. Marks'!FB130</f>
        <v>0</v>
      </c>
      <c r="AK130" s="389" t="str">
        <f>'Complete Statement (Sess. Marks'!FC130</f>
        <v>E</v>
      </c>
      <c r="AL130" s="57">
        <f>'Complete Statement (Sess. Marks'!FD130</f>
        <v>0</v>
      </c>
      <c r="AM130" s="157" t="str">
        <f>'Complete Statement (Sess. Marks'!FE130</f>
        <v>E</v>
      </c>
      <c r="AN130" s="728"/>
    </row>
    <row r="131" spans="1:40" s="24" customFormat="1" ht="17.25" customHeight="1">
      <c r="A131" s="729"/>
      <c r="B131" s="111">
        <f t="shared" si="1"/>
        <v>0</v>
      </c>
      <c r="C131" s="21">
        <f>'Marks Entry'!D133</f>
        <v>0</v>
      </c>
      <c r="D131" s="21">
        <f>'Marks Entry'!E133</f>
        <v>0</v>
      </c>
      <c r="E131" s="132" t="str">
        <f>'Marks Entry'!F133</f>
        <v/>
      </c>
      <c r="F131" s="21">
        <f>'Marks Entry'!G133</f>
        <v>0</v>
      </c>
      <c r="G131" s="21">
        <f>'Marks Entry'!H133</f>
        <v>0</v>
      </c>
      <c r="H131" s="21">
        <f>'Marks Entry'!I133</f>
        <v>0</v>
      </c>
      <c r="I131" s="21">
        <f>'Marks Entry'!J133</f>
        <v>0</v>
      </c>
      <c r="J131" s="113">
        <f>'Marks Entry'!K133</f>
        <v>0</v>
      </c>
      <c r="K131" s="98">
        <f>IF($K$2='Complete Statement (Sess. Marks'!$O$2,'Complete Statement (Sess. Marks'!O131,IF($K$2='Complete Statement (Sess. Marks'!$Z$2,'Complete Statement (Sess. Marks'!Z131,IF($K$2='Complete Statement (Sess. Marks'!$AK$2,'Complete Statement (Sess. Marks'!AK131,IF($K$2='Complete Statement (Sess. Marks'!$AV$2,'Complete Statement (Sess. Marks'!AV131,IF($K$2='Complete Statement (Sess. Marks'!$BG$2,'Complete Statement (Sess. Marks'!BG131,IF($K$2='Complete Statement (Sess. Marks'!$BR$2,'Complete Statement (Sess. Marks'!BR131,IF($K$2='Complete Statement (Sess. Marks'!$CC$2,'Complete Statement (Sess. Marks'!CC131,"")))))))</f>
        <v>0</v>
      </c>
      <c r="L131" s="97">
        <f>IF($K$2='Complete Statement (Sess. Marks'!$O$2,'Complete Statement (Sess. Marks'!P131,IF($K$2='Complete Statement (Sess. Marks'!$Z$2,'Complete Statement (Sess. Marks'!AA131,IF($K$2='Complete Statement (Sess. Marks'!$AK$2,'Complete Statement (Sess. Marks'!AL131,IF($K$2='Complete Statement (Sess. Marks'!$AV$2,'Complete Statement (Sess. Marks'!AW131,IF($K$2='Complete Statement (Sess. Marks'!$BG$2,'Complete Statement (Sess. Marks'!BH131,IF($K$2='Complete Statement (Sess. Marks'!$BR$2,'Complete Statement (Sess. Marks'!BS131,IF($K$2='Complete Statement (Sess. Marks'!$CC$2,'Complete Statement (Sess. Marks'!CD131,"")))))))</f>
        <v>0</v>
      </c>
      <c r="M131" s="97">
        <f>IF($K$2='Complete Statement (Sess. Marks'!$O$2,'Complete Statement (Sess. Marks'!Q131,IF($K$2='Complete Statement (Sess. Marks'!$Z$2,'Complete Statement (Sess. Marks'!AB131,IF($K$2='Complete Statement (Sess. Marks'!$AK$2,'Complete Statement (Sess. Marks'!AM131,IF($K$2='Complete Statement (Sess. Marks'!$AV$2,'Complete Statement (Sess. Marks'!AX131,IF($K$2='Complete Statement (Sess. Marks'!$BG$2,'Complete Statement (Sess. Marks'!BI131,IF($K$2='Complete Statement (Sess. Marks'!$BR$2,'Complete Statement (Sess. Marks'!BT131,IF($K$2='Complete Statement (Sess. Marks'!$CC$2,'Complete Statement (Sess. Marks'!CE131,"")))))))</f>
        <v>0</v>
      </c>
      <c r="N131" s="97">
        <f>IF($K$2='Complete Statement (Sess. Marks'!$O$2,'Complete Statement (Sess. Marks'!R131,IF($K$2='Complete Statement (Sess. Marks'!$Z$2,'Complete Statement (Sess. Marks'!AC131,IF($K$2='Complete Statement (Sess. Marks'!$AK$2,'Complete Statement (Sess. Marks'!AN131,IF($K$2='Complete Statement (Sess. Marks'!$AV$2,'Complete Statement (Sess. Marks'!AY131,IF($K$2='Complete Statement (Sess. Marks'!$BG$2,'Complete Statement (Sess. Marks'!BJ131,IF($K$2='Complete Statement (Sess. Marks'!$BR$2,'Complete Statement (Sess. Marks'!BU131,IF($K$2='Complete Statement (Sess. Marks'!$CC$2,'Complete Statement (Sess. Marks'!CF131,"")))))))</f>
        <v>0</v>
      </c>
      <c r="O131" s="97">
        <f>IF($K$2='Complete Statement (Sess. Marks'!$O$2,'Complete Statement (Sess. Marks'!S131,IF($K$2='Complete Statement (Sess. Marks'!$Z$2,'Complete Statement (Sess. Marks'!AD131,IF($K$2='Complete Statement (Sess. Marks'!$AK$2,'Complete Statement (Sess. Marks'!AO131,IF($K$2='Complete Statement (Sess. Marks'!$AV$2,'Complete Statement (Sess. Marks'!AZ131,IF($K$2='Complete Statement (Sess. Marks'!$BG$2,'Complete Statement (Sess. Marks'!BK131,IF($K$2='Complete Statement (Sess. Marks'!$BR$2,'Complete Statement (Sess. Marks'!BV131,IF($K$2='Complete Statement (Sess. Marks'!$CC$2,'Complete Statement (Sess. Marks'!CG131,"")))))))</f>
        <v>0</v>
      </c>
      <c r="P131" s="97">
        <f>IF($K$2='Complete Statement (Sess. Marks'!$O$2,'Complete Statement (Sess. Marks'!T131,IF($K$2='Complete Statement (Sess. Marks'!$Z$2,'Complete Statement (Sess. Marks'!AE131,IF($K$2='Complete Statement (Sess. Marks'!$AK$2,'Complete Statement (Sess. Marks'!AP131,IF($K$2='Complete Statement (Sess. Marks'!$AV$2,'Complete Statement (Sess. Marks'!BA131,IF($K$2='Complete Statement (Sess. Marks'!$BG$2,'Complete Statement (Sess. Marks'!BL131,IF($K$2='Complete Statement (Sess. Marks'!$BR$2,'Complete Statement (Sess. Marks'!BW131,IF($K$2='Complete Statement (Sess. Marks'!$CC$2,'Complete Statement (Sess. Marks'!CH131,"")))))))</f>
        <v>0</v>
      </c>
      <c r="Q131" s="97">
        <f>IF($K$2='Complete Statement (Sess. Marks'!$O$2,'Complete Statement (Sess. Marks'!U131,IF($K$2='Complete Statement (Sess. Marks'!$Z$2,'Complete Statement (Sess. Marks'!AF131,IF($K$2='Complete Statement (Sess. Marks'!$AK$2,'Complete Statement (Sess. Marks'!AQ131,IF($K$2='Complete Statement (Sess. Marks'!$AV$2,'Complete Statement (Sess. Marks'!BB131,IF($K$2='Complete Statement (Sess. Marks'!$BG$2,'Complete Statement (Sess. Marks'!BM131,IF($K$2='Complete Statement (Sess. Marks'!$BR$2,'Complete Statement (Sess. Marks'!BX131,IF($K$2='Complete Statement (Sess. Marks'!$CC$2,'Complete Statement (Sess. Marks'!CI131,"")))))))</f>
        <v>0</v>
      </c>
      <c r="R131" s="97">
        <f>IF($K$2='Complete Statement (Sess. Marks'!$O$2,'Complete Statement (Sess. Marks'!V131,IF($K$2='Complete Statement (Sess. Marks'!$Z$2,'Complete Statement (Sess. Marks'!AG131,IF($K$2='Complete Statement (Sess. Marks'!$AK$2,'Complete Statement (Sess. Marks'!AR131,IF($K$2='Complete Statement (Sess. Marks'!$AV$2,'Complete Statement (Sess. Marks'!BC131,IF($K$2='Complete Statement (Sess. Marks'!$BG$2,'Complete Statement (Sess. Marks'!BN131,IF($K$2='Complete Statement (Sess. Marks'!$BR$2,'Complete Statement (Sess. Marks'!BY131,IF($K$2='Complete Statement (Sess. Marks'!$CC$2,'Complete Statement (Sess. Marks'!CJ131,"")))))))</f>
        <v>0</v>
      </c>
      <c r="S131" s="97">
        <f>IF($K$2='Complete Statement (Sess. Marks'!$O$2,'Complete Statement (Sess. Marks'!W131,IF($K$2='Complete Statement (Sess. Marks'!$Z$2,'Complete Statement (Sess. Marks'!AH131,IF($K$2='Complete Statement (Sess. Marks'!$AK$2,'Complete Statement (Sess. Marks'!AS131,IF($K$2='Complete Statement (Sess. Marks'!$AV$2,'Complete Statement (Sess. Marks'!BD131,IF($K$2='Complete Statement (Sess. Marks'!$BG$2,'Complete Statement (Sess. Marks'!BO131,IF($K$2='Complete Statement (Sess. Marks'!$BR$2,'Complete Statement (Sess. Marks'!BZ131,IF($K$2='Complete Statement (Sess. Marks'!$CC$2,'Complete Statement (Sess. Marks'!CK131,"")))))))</f>
        <v>0</v>
      </c>
      <c r="T131" s="97">
        <f>IF($K$2='Complete Statement (Sess. Marks'!$O$2,'Complete Statement (Sess. Marks'!X131,IF($K$2='Complete Statement (Sess. Marks'!$Z$2,'Complete Statement (Sess. Marks'!AI131,IF($K$2='Complete Statement (Sess. Marks'!$AK$2,'Complete Statement (Sess. Marks'!AT131,IF($K$2='Complete Statement (Sess. Marks'!$AV$2,'Complete Statement (Sess. Marks'!BE131,IF($K$2='Complete Statement (Sess. Marks'!$BG$2,'Complete Statement (Sess. Marks'!BP131,IF($K$2='Complete Statement (Sess. Marks'!$BR$2,'Complete Statement (Sess. Marks'!CA131,IF($K$2='Complete Statement (Sess. Marks'!$CC$2,'Complete Statement (Sess. Marks'!CL131,"")))))))</f>
        <v>0</v>
      </c>
      <c r="U131" s="99">
        <f>IF($K$2='Complete Statement (Sess. Marks'!$O$2,'Complete Statement (Sess. Marks'!Y131,IF($K$2='Complete Statement (Sess. Marks'!$Z$2,'Complete Statement (Sess. Marks'!AJ131,IF($K$2='Complete Statement (Sess. Marks'!$AK$2,'Complete Statement (Sess. Marks'!AU131,IF($K$2='Complete Statement (Sess. Marks'!$AV$2,'Complete Statement (Sess. Marks'!BF131,IF($K$2='Complete Statement (Sess. Marks'!$BG$2,'Complete Statement (Sess. Marks'!BQ131,IF($K$2='Complete Statement (Sess. Marks'!$BR$2,'Complete Statement (Sess. Marks'!CB131,IF($K$2='Complete Statement (Sess. Marks'!$CC$2,'Complete Statement (Sess. Marks'!CM131,"")))))))</f>
        <v>0</v>
      </c>
      <c r="V131" s="662"/>
      <c r="W131" s="163">
        <f>'Complete Statement (Sess. Marks'!DW131</f>
        <v>0</v>
      </c>
      <c r="X131" s="376">
        <f>'Complete Statement (Sess. Marks'!EA131</f>
        <v>0</v>
      </c>
      <c r="Y131" s="156">
        <f>'Complete Statement (Sess. Marks'!EE131</f>
        <v>0</v>
      </c>
      <c r="Z131" s="376">
        <f>'Complete Statement (Sess. Marks'!EI131</f>
        <v>0</v>
      </c>
      <c r="AA131" s="156">
        <f>'Complete Statement (Sess. Marks'!EM131</f>
        <v>0</v>
      </c>
      <c r="AB131" s="378">
        <f>'Complete Statement (Sess. Marks'!EQ131</f>
        <v>0</v>
      </c>
      <c r="AC131" s="372">
        <f>'Complete Statement (Sess. Marks'!EU131</f>
        <v>0</v>
      </c>
      <c r="AD131" s="155">
        <f>'Complete Statement (Sess. Marks'!EV131</f>
        <v>0</v>
      </c>
      <c r="AE131" s="58" t="str">
        <f>'Complete Statement (Sess. Marks'!EW131</f>
        <v>D</v>
      </c>
      <c r="AF131" s="384">
        <f>'Complete Statement (Sess. Marks'!EX131</f>
        <v>0</v>
      </c>
      <c r="AG131" s="385" t="str">
        <f>'Complete Statement (Sess. Marks'!EY131</f>
        <v>E</v>
      </c>
      <c r="AH131" s="57">
        <f>'Complete Statement (Sess. Marks'!EZ131</f>
        <v>0</v>
      </c>
      <c r="AI131" s="157" t="str">
        <f>'Complete Statement (Sess. Marks'!FA131</f>
        <v>E</v>
      </c>
      <c r="AJ131" s="384">
        <f>'Complete Statement (Sess. Marks'!FB131</f>
        <v>0</v>
      </c>
      <c r="AK131" s="389" t="str">
        <f>'Complete Statement (Sess. Marks'!FC131</f>
        <v>E</v>
      </c>
      <c r="AL131" s="57">
        <f>'Complete Statement (Sess. Marks'!FD131</f>
        <v>0</v>
      </c>
      <c r="AM131" s="157" t="str">
        <f>'Complete Statement (Sess. Marks'!FE131</f>
        <v>E</v>
      </c>
      <c r="AN131" s="728"/>
    </row>
    <row r="132" spans="1:40" s="24" customFormat="1" ht="17.25" customHeight="1">
      <c r="A132" s="729"/>
      <c r="B132" s="111">
        <f t="shared" si="1"/>
        <v>0</v>
      </c>
      <c r="C132" s="21">
        <f>'Marks Entry'!D134</f>
        <v>0</v>
      </c>
      <c r="D132" s="21">
        <f>'Marks Entry'!E134</f>
        <v>0</v>
      </c>
      <c r="E132" s="132" t="str">
        <f>'Marks Entry'!F134</f>
        <v/>
      </c>
      <c r="F132" s="21">
        <f>'Marks Entry'!G134</f>
        <v>0</v>
      </c>
      <c r="G132" s="21">
        <f>'Marks Entry'!H134</f>
        <v>0</v>
      </c>
      <c r="H132" s="21">
        <f>'Marks Entry'!I134</f>
        <v>0</v>
      </c>
      <c r="I132" s="21">
        <f>'Marks Entry'!J134</f>
        <v>0</v>
      </c>
      <c r="J132" s="113">
        <f>'Marks Entry'!K134</f>
        <v>0</v>
      </c>
      <c r="K132" s="98">
        <f>IF($K$2='Complete Statement (Sess. Marks'!$O$2,'Complete Statement (Sess. Marks'!O132,IF($K$2='Complete Statement (Sess. Marks'!$Z$2,'Complete Statement (Sess. Marks'!Z132,IF($K$2='Complete Statement (Sess. Marks'!$AK$2,'Complete Statement (Sess. Marks'!AK132,IF($K$2='Complete Statement (Sess. Marks'!$AV$2,'Complete Statement (Sess. Marks'!AV132,IF($K$2='Complete Statement (Sess. Marks'!$BG$2,'Complete Statement (Sess. Marks'!BG132,IF($K$2='Complete Statement (Sess. Marks'!$BR$2,'Complete Statement (Sess. Marks'!BR132,IF($K$2='Complete Statement (Sess. Marks'!$CC$2,'Complete Statement (Sess. Marks'!CC132,"")))))))</f>
        <v>0</v>
      </c>
      <c r="L132" s="97">
        <f>IF($K$2='Complete Statement (Sess. Marks'!$O$2,'Complete Statement (Sess. Marks'!P132,IF($K$2='Complete Statement (Sess. Marks'!$Z$2,'Complete Statement (Sess. Marks'!AA132,IF($K$2='Complete Statement (Sess. Marks'!$AK$2,'Complete Statement (Sess. Marks'!AL132,IF($K$2='Complete Statement (Sess. Marks'!$AV$2,'Complete Statement (Sess. Marks'!AW132,IF($K$2='Complete Statement (Sess. Marks'!$BG$2,'Complete Statement (Sess. Marks'!BH132,IF($K$2='Complete Statement (Sess. Marks'!$BR$2,'Complete Statement (Sess. Marks'!BS132,IF($K$2='Complete Statement (Sess. Marks'!$CC$2,'Complete Statement (Sess. Marks'!CD132,"")))))))</f>
        <v>0</v>
      </c>
      <c r="M132" s="97">
        <f>IF($K$2='Complete Statement (Sess. Marks'!$O$2,'Complete Statement (Sess. Marks'!Q132,IF($K$2='Complete Statement (Sess. Marks'!$Z$2,'Complete Statement (Sess. Marks'!AB132,IF($K$2='Complete Statement (Sess. Marks'!$AK$2,'Complete Statement (Sess. Marks'!AM132,IF($K$2='Complete Statement (Sess. Marks'!$AV$2,'Complete Statement (Sess. Marks'!AX132,IF($K$2='Complete Statement (Sess. Marks'!$BG$2,'Complete Statement (Sess. Marks'!BI132,IF($K$2='Complete Statement (Sess. Marks'!$BR$2,'Complete Statement (Sess. Marks'!BT132,IF($K$2='Complete Statement (Sess. Marks'!$CC$2,'Complete Statement (Sess. Marks'!CE132,"")))))))</f>
        <v>0</v>
      </c>
      <c r="N132" s="97">
        <f>IF($K$2='Complete Statement (Sess. Marks'!$O$2,'Complete Statement (Sess. Marks'!R132,IF($K$2='Complete Statement (Sess. Marks'!$Z$2,'Complete Statement (Sess. Marks'!AC132,IF($K$2='Complete Statement (Sess. Marks'!$AK$2,'Complete Statement (Sess. Marks'!AN132,IF($K$2='Complete Statement (Sess. Marks'!$AV$2,'Complete Statement (Sess. Marks'!AY132,IF($K$2='Complete Statement (Sess. Marks'!$BG$2,'Complete Statement (Sess. Marks'!BJ132,IF($K$2='Complete Statement (Sess. Marks'!$BR$2,'Complete Statement (Sess. Marks'!BU132,IF($K$2='Complete Statement (Sess. Marks'!$CC$2,'Complete Statement (Sess. Marks'!CF132,"")))))))</f>
        <v>0</v>
      </c>
      <c r="O132" s="97">
        <f>IF($K$2='Complete Statement (Sess. Marks'!$O$2,'Complete Statement (Sess. Marks'!S132,IF($K$2='Complete Statement (Sess. Marks'!$Z$2,'Complete Statement (Sess. Marks'!AD132,IF($K$2='Complete Statement (Sess. Marks'!$AK$2,'Complete Statement (Sess. Marks'!AO132,IF($K$2='Complete Statement (Sess. Marks'!$AV$2,'Complete Statement (Sess. Marks'!AZ132,IF($K$2='Complete Statement (Sess. Marks'!$BG$2,'Complete Statement (Sess. Marks'!BK132,IF($K$2='Complete Statement (Sess. Marks'!$BR$2,'Complete Statement (Sess. Marks'!BV132,IF($K$2='Complete Statement (Sess. Marks'!$CC$2,'Complete Statement (Sess. Marks'!CG132,"")))))))</f>
        <v>0</v>
      </c>
      <c r="P132" s="97">
        <f>IF($K$2='Complete Statement (Sess. Marks'!$O$2,'Complete Statement (Sess. Marks'!T132,IF($K$2='Complete Statement (Sess. Marks'!$Z$2,'Complete Statement (Sess. Marks'!AE132,IF($K$2='Complete Statement (Sess. Marks'!$AK$2,'Complete Statement (Sess. Marks'!AP132,IF($K$2='Complete Statement (Sess. Marks'!$AV$2,'Complete Statement (Sess. Marks'!BA132,IF($K$2='Complete Statement (Sess. Marks'!$BG$2,'Complete Statement (Sess. Marks'!BL132,IF($K$2='Complete Statement (Sess. Marks'!$BR$2,'Complete Statement (Sess. Marks'!BW132,IF($K$2='Complete Statement (Sess. Marks'!$CC$2,'Complete Statement (Sess. Marks'!CH132,"")))))))</f>
        <v>0</v>
      </c>
      <c r="Q132" s="97">
        <f>IF($K$2='Complete Statement (Sess. Marks'!$O$2,'Complete Statement (Sess. Marks'!U132,IF($K$2='Complete Statement (Sess. Marks'!$Z$2,'Complete Statement (Sess. Marks'!AF132,IF($K$2='Complete Statement (Sess. Marks'!$AK$2,'Complete Statement (Sess. Marks'!AQ132,IF($K$2='Complete Statement (Sess. Marks'!$AV$2,'Complete Statement (Sess. Marks'!BB132,IF($K$2='Complete Statement (Sess. Marks'!$BG$2,'Complete Statement (Sess. Marks'!BM132,IF($K$2='Complete Statement (Sess. Marks'!$BR$2,'Complete Statement (Sess. Marks'!BX132,IF($K$2='Complete Statement (Sess. Marks'!$CC$2,'Complete Statement (Sess. Marks'!CI132,"")))))))</f>
        <v>0</v>
      </c>
      <c r="R132" s="97">
        <f>IF($K$2='Complete Statement (Sess. Marks'!$O$2,'Complete Statement (Sess. Marks'!V132,IF($K$2='Complete Statement (Sess. Marks'!$Z$2,'Complete Statement (Sess. Marks'!AG132,IF($K$2='Complete Statement (Sess. Marks'!$AK$2,'Complete Statement (Sess. Marks'!AR132,IF($K$2='Complete Statement (Sess. Marks'!$AV$2,'Complete Statement (Sess. Marks'!BC132,IF($K$2='Complete Statement (Sess. Marks'!$BG$2,'Complete Statement (Sess. Marks'!BN132,IF($K$2='Complete Statement (Sess. Marks'!$BR$2,'Complete Statement (Sess. Marks'!BY132,IF($K$2='Complete Statement (Sess. Marks'!$CC$2,'Complete Statement (Sess. Marks'!CJ132,"")))))))</f>
        <v>0</v>
      </c>
      <c r="S132" s="97">
        <f>IF($K$2='Complete Statement (Sess. Marks'!$O$2,'Complete Statement (Sess. Marks'!W132,IF($K$2='Complete Statement (Sess. Marks'!$Z$2,'Complete Statement (Sess. Marks'!AH132,IF($K$2='Complete Statement (Sess. Marks'!$AK$2,'Complete Statement (Sess. Marks'!AS132,IF($K$2='Complete Statement (Sess. Marks'!$AV$2,'Complete Statement (Sess. Marks'!BD132,IF($K$2='Complete Statement (Sess. Marks'!$BG$2,'Complete Statement (Sess. Marks'!BO132,IF($K$2='Complete Statement (Sess. Marks'!$BR$2,'Complete Statement (Sess. Marks'!BZ132,IF($K$2='Complete Statement (Sess. Marks'!$CC$2,'Complete Statement (Sess. Marks'!CK132,"")))))))</f>
        <v>0</v>
      </c>
      <c r="T132" s="97">
        <f>IF($K$2='Complete Statement (Sess. Marks'!$O$2,'Complete Statement (Sess. Marks'!X132,IF($K$2='Complete Statement (Sess. Marks'!$Z$2,'Complete Statement (Sess. Marks'!AI132,IF($K$2='Complete Statement (Sess. Marks'!$AK$2,'Complete Statement (Sess. Marks'!AT132,IF($K$2='Complete Statement (Sess. Marks'!$AV$2,'Complete Statement (Sess. Marks'!BE132,IF($K$2='Complete Statement (Sess. Marks'!$BG$2,'Complete Statement (Sess. Marks'!BP132,IF($K$2='Complete Statement (Sess. Marks'!$BR$2,'Complete Statement (Sess. Marks'!CA132,IF($K$2='Complete Statement (Sess. Marks'!$CC$2,'Complete Statement (Sess. Marks'!CL132,"")))))))</f>
        <v>0</v>
      </c>
      <c r="U132" s="99">
        <f>IF($K$2='Complete Statement (Sess. Marks'!$O$2,'Complete Statement (Sess. Marks'!Y132,IF($K$2='Complete Statement (Sess. Marks'!$Z$2,'Complete Statement (Sess. Marks'!AJ132,IF($K$2='Complete Statement (Sess. Marks'!$AK$2,'Complete Statement (Sess. Marks'!AU132,IF($K$2='Complete Statement (Sess. Marks'!$AV$2,'Complete Statement (Sess. Marks'!BF132,IF($K$2='Complete Statement (Sess. Marks'!$BG$2,'Complete Statement (Sess. Marks'!BQ132,IF($K$2='Complete Statement (Sess. Marks'!$BR$2,'Complete Statement (Sess. Marks'!CB132,IF($K$2='Complete Statement (Sess. Marks'!$CC$2,'Complete Statement (Sess. Marks'!CM132,"")))))))</f>
        <v>0</v>
      </c>
      <c r="V132" s="662"/>
      <c r="W132" s="163">
        <f>'Complete Statement (Sess. Marks'!DW132</f>
        <v>0</v>
      </c>
      <c r="X132" s="376">
        <f>'Complete Statement (Sess. Marks'!EA132</f>
        <v>0</v>
      </c>
      <c r="Y132" s="156">
        <f>'Complete Statement (Sess. Marks'!EE132</f>
        <v>0</v>
      </c>
      <c r="Z132" s="376">
        <f>'Complete Statement (Sess. Marks'!EI132</f>
        <v>0</v>
      </c>
      <c r="AA132" s="156">
        <f>'Complete Statement (Sess. Marks'!EM132</f>
        <v>0</v>
      </c>
      <c r="AB132" s="378">
        <f>'Complete Statement (Sess. Marks'!EQ132</f>
        <v>0</v>
      </c>
      <c r="AC132" s="372">
        <f>'Complete Statement (Sess. Marks'!EU132</f>
        <v>0</v>
      </c>
      <c r="AD132" s="155">
        <f>'Complete Statement (Sess. Marks'!EV132</f>
        <v>0</v>
      </c>
      <c r="AE132" s="58" t="str">
        <f>'Complete Statement (Sess. Marks'!EW132</f>
        <v>D</v>
      </c>
      <c r="AF132" s="384">
        <f>'Complete Statement (Sess. Marks'!EX132</f>
        <v>0</v>
      </c>
      <c r="AG132" s="385" t="str">
        <f>'Complete Statement (Sess. Marks'!EY132</f>
        <v>E</v>
      </c>
      <c r="AH132" s="57">
        <f>'Complete Statement (Sess. Marks'!EZ132</f>
        <v>0</v>
      </c>
      <c r="AI132" s="157" t="str">
        <f>'Complete Statement (Sess. Marks'!FA132</f>
        <v>E</v>
      </c>
      <c r="AJ132" s="384">
        <f>'Complete Statement (Sess. Marks'!FB132</f>
        <v>0</v>
      </c>
      <c r="AK132" s="389" t="str">
        <f>'Complete Statement (Sess. Marks'!FC132</f>
        <v>E</v>
      </c>
      <c r="AL132" s="57">
        <f>'Complete Statement (Sess. Marks'!FD132</f>
        <v>0</v>
      </c>
      <c r="AM132" s="157" t="str">
        <f>'Complete Statement (Sess. Marks'!FE132</f>
        <v>E</v>
      </c>
      <c r="AN132" s="728"/>
    </row>
    <row r="133" spans="1:40" s="24" customFormat="1" ht="17.25" customHeight="1">
      <c r="A133" s="729"/>
      <c r="B133" s="111">
        <f t="shared" si="1"/>
        <v>0</v>
      </c>
      <c r="C133" s="21">
        <f>'Marks Entry'!D135</f>
        <v>0</v>
      </c>
      <c r="D133" s="21">
        <f>'Marks Entry'!E135</f>
        <v>0</v>
      </c>
      <c r="E133" s="132" t="str">
        <f>'Marks Entry'!F135</f>
        <v/>
      </c>
      <c r="F133" s="21">
        <f>'Marks Entry'!G135</f>
        <v>0</v>
      </c>
      <c r="G133" s="21">
        <f>'Marks Entry'!H135</f>
        <v>0</v>
      </c>
      <c r="H133" s="21">
        <f>'Marks Entry'!I135</f>
        <v>0</v>
      </c>
      <c r="I133" s="21">
        <f>'Marks Entry'!J135</f>
        <v>0</v>
      </c>
      <c r="J133" s="113">
        <f>'Marks Entry'!K135</f>
        <v>0</v>
      </c>
      <c r="K133" s="98">
        <f>IF($K$2='Complete Statement (Sess. Marks'!$O$2,'Complete Statement (Sess. Marks'!O133,IF($K$2='Complete Statement (Sess. Marks'!$Z$2,'Complete Statement (Sess. Marks'!Z133,IF($K$2='Complete Statement (Sess. Marks'!$AK$2,'Complete Statement (Sess. Marks'!AK133,IF($K$2='Complete Statement (Sess. Marks'!$AV$2,'Complete Statement (Sess. Marks'!AV133,IF($K$2='Complete Statement (Sess. Marks'!$BG$2,'Complete Statement (Sess. Marks'!BG133,IF($K$2='Complete Statement (Sess. Marks'!$BR$2,'Complete Statement (Sess. Marks'!BR133,IF($K$2='Complete Statement (Sess. Marks'!$CC$2,'Complete Statement (Sess. Marks'!CC133,"")))))))</f>
        <v>0</v>
      </c>
      <c r="L133" s="97">
        <f>IF($K$2='Complete Statement (Sess. Marks'!$O$2,'Complete Statement (Sess. Marks'!P133,IF($K$2='Complete Statement (Sess. Marks'!$Z$2,'Complete Statement (Sess. Marks'!AA133,IF($K$2='Complete Statement (Sess. Marks'!$AK$2,'Complete Statement (Sess. Marks'!AL133,IF($K$2='Complete Statement (Sess. Marks'!$AV$2,'Complete Statement (Sess. Marks'!AW133,IF($K$2='Complete Statement (Sess. Marks'!$BG$2,'Complete Statement (Sess. Marks'!BH133,IF($K$2='Complete Statement (Sess. Marks'!$BR$2,'Complete Statement (Sess. Marks'!BS133,IF($K$2='Complete Statement (Sess. Marks'!$CC$2,'Complete Statement (Sess. Marks'!CD133,"")))))))</f>
        <v>0</v>
      </c>
      <c r="M133" s="97">
        <f>IF($K$2='Complete Statement (Sess. Marks'!$O$2,'Complete Statement (Sess. Marks'!Q133,IF($K$2='Complete Statement (Sess. Marks'!$Z$2,'Complete Statement (Sess. Marks'!AB133,IF($K$2='Complete Statement (Sess. Marks'!$AK$2,'Complete Statement (Sess. Marks'!AM133,IF($K$2='Complete Statement (Sess. Marks'!$AV$2,'Complete Statement (Sess. Marks'!AX133,IF($K$2='Complete Statement (Sess. Marks'!$BG$2,'Complete Statement (Sess. Marks'!BI133,IF($K$2='Complete Statement (Sess. Marks'!$BR$2,'Complete Statement (Sess. Marks'!BT133,IF($K$2='Complete Statement (Sess. Marks'!$CC$2,'Complete Statement (Sess. Marks'!CE133,"")))))))</f>
        <v>0</v>
      </c>
      <c r="N133" s="97">
        <f>IF($K$2='Complete Statement (Sess. Marks'!$O$2,'Complete Statement (Sess. Marks'!R133,IF($K$2='Complete Statement (Sess. Marks'!$Z$2,'Complete Statement (Sess. Marks'!AC133,IF($K$2='Complete Statement (Sess. Marks'!$AK$2,'Complete Statement (Sess. Marks'!AN133,IF($K$2='Complete Statement (Sess. Marks'!$AV$2,'Complete Statement (Sess. Marks'!AY133,IF($K$2='Complete Statement (Sess. Marks'!$BG$2,'Complete Statement (Sess. Marks'!BJ133,IF($K$2='Complete Statement (Sess. Marks'!$BR$2,'Complete Statement (Sess. Marks'!BU133,IF($K$2='Complete Statement (Sess. Marks'!$CC$2,'Complete Statement (Sess. Marks'!CF133,"")))))))</f>
        <v>0</v>
      </c>
      <c r="O133" s="97">
        <f>IF($K$2='Complete Statement (Sess. Marks'!$O$2,'Complete Statement (Sess. Marks'!S133,IF($K$2='Complete Statement (Sess. Marks'!$Z$2,'Complete Statement (Sess. Marks'!AD133,IF($K$2='Complete Statement (Sess. Marks'!$AK$2,'Complete Statement (Sess. Marks'!AO133,IF($K$2='Complete Statement (Sess. Marks'!$AV$2,'Complete Statement (Sess. Marks'!AZ133,IF($K$2='Complete Statement (Sess. Marks'!$BG$2,'Complete Statement (Sess. Marks'!BK133,IF($K$2='Complete Statement (Sess. Marks'!$BR$2,'Complete Statement (Sess. Marks'!BV133,IF($K$2='Complete Statement (Sess. Marks'!$CC$2,'Complete Statement (Sess. Marks'!CG133,"")))))))</f>
        <v>0</v>
      </c>
      <c r="P133" s="97">
        <f>IF($K$2='Complete Statement (Sess. Marks'!$O$2,'Complete Statement (Sess. Marks'!T133,IF($K$2='Complete Statement (Sess. Marks'!$Z$2,'Complete Statement (Sess. Marks'!AE133,IF($K$2='Complete Statement (Sess. Marks'!$AK$2,'Complete Statement (Sess. Marks'!AP133,IF($K$2='Complete Statement (Sess. Marks'!$AV$2,'Complete Statement (Sess. Marks'!BA133,IF($K$2='Complete Statement (Sess. Marks'!$BG$2,'Complete Statement (Sess. Marks'!BL133,IF($K$2='Complete Statement (Sess. Marks'!$BR$2,'Complete Statement (Sess. Marks'!BW133,IF($K$2='Complete Statement (Sess. Marks'!$CC$2,'Complete Statement (Sess. Marks'!CH133,"")))))))</f>
        <v>0</v>
      </c>
      <c r="Q133" s="97">
        <f>IF($K$2='Complete Statement (Sess. Marks'!$O$2,'Complete Statement (Sess. Marks'!U133,IF($K$2='Complete Statement (Sess. Marks'!$Z$2,'Complete Statement (Sess. Marks'!AF133,IF($K$2='Complete Statement (Sess. Marks'!$AK$2,'Complete Statement (Sess. Marks'!AQ133,IF($K$2='Complete Statement (Sess. Marks'!$AV$2,'Complete Statement (Sess. Marks'!BB133,IF($K$2='Complete Statement (Sess. Marks'!$BG$2,'Complete Statement (Sess. Marks'!BM133,IF($K$2='Complete Statement (Sess. Marks'!$BR$2,'Complete Statement (Sess. Marks'!BX133,IF($K$2='Complete Statement (Sess. Marks'!$CC$2,'Complete Statement (Sess. Marks'!CI133,"")))))))</f>
        <v>0</v>
      </c>
      <c r="R133" s="97">
        <f>IF($K$2='Complete Statement (Sess. Marks'!$O$2,'Complete Statement (Sess. Marks'!V133,IF($K$2='Complete Statement (Sess. Marks'!$Z$2,'Complete Statement (Sess. Marks'!AG133,IF($K$2='Complete Statement (Sess. Marks'!$AK$2,'Complete Statement (Sess. Marks'!AR133,IF($K$2='Complete Statement (Sess. Marks'!$AV$2,'Complete Statement (Sess. Marks'!BC133,IF($K$2='Complete Statement (Sess. Marks'!$BG$2,'Complete Statement (Sess. Marks'!BN133,IF($K$2='Complete Statement (Sess. Marks'!$BR$2,'Complete Statement (Sess. Marks'!BY133,IF($K$2='Complete Statement (Sess. Marks'!$CC$2,'Complete Statement (Sess. Marks'!CJ133,"")))))))</f>
        <v>0</v>
      </c>
      <c r="S133" s="97">
        <f>IF($K$2='Complete Statement (Sess. Marks'!$O$2,'Complete Statement (Sess. Marks'!W133,IF($K$2='Complete Statement (Sess. Marks'!$Z$2,'Complete Statement (Sess. Marks'!AH133,IF($K$2='Complete Statement (Sess. Marks'!$AK$2,'Complete Statement (Sess. Marks'!AS133,IF($K$2='Complete Statement (Sess. Marks'!$AV$2,'Complete Statement (Sess. Marks'!BD133,IF($K$2='Complete Statement (Sess. Marks'!$BG$2,'Complete Statement (Sess. Marks'!BO133,IF($K$2='Complete Statement (Sess. Marks'!$BR$2,'Complete Statement (Sess. Marks'!BZ133,IF($K$2='Complete Statement (Sess. Marks'!$CC$2,'Complete Statement (Sess. Marks'!CK133,"")))))))</f>
        <v>0</v>
      </c>
      <c r="T133" s="97">
        <f>IF($K$2='Complete Statement (Sess. Marks'!$O$2,'Complete Statement (Sess. Marks'!X133,IF($K$2='Complete Statement (Sess. Marks'!$Z$2,'Complete Statement (Sess. Marks'!AI133,IF($K$2='Complete Statement (Sess. Marks'!$AK$2,'Complete Statement (Sess. Marks'!AT133,IF($K$2='Complete Statement (Sess. Marks'!$AV$2,'Complete Statement (Sess. Marks'!BE133,IF($K$2='Complete Statement (Sess. Marks'!$BG$2,'Complete Statement (Sess. Marks'!BP133,IF($K$2='Complete Statement (Sess. Marks'!$BR$2,'Complete Statement (Sess. Marks'!CA133,IF($K$2='Complete Statement (Sess. Marks'!$CC$2,'Complete Statement (Sess. Marks'!CL133,"")))))))</f>
        <v>0</v>
      </c>
      <c r="U133" s="99">
        <f>IF($K$2='Complete Statement (Sess. Marks'!$O$2,'Complete Statement (Sess. Marks'!Y133,IF($K$2='Complete Statement (Sess. Marks'!$Z$2,'Complete Statement (Sess. Marks'!AJ133,IF($K$2='Complete Statement (Sess. Marks'!$AK$2,'Complete Statement (Sess. Marks'!AU133,IF($K$2='Complete Statement (Sess. Marks'!$AV$2,'Complete Statement (Sess. Marks'!BF133,IF($K$2='Complete Statement (Sess. Marks'!$BG$2,'Complete Statement (Sess. Marks'!BQ133,IF($K$2='Complete Statement (Sess. Marks'!$BR$2,'Complete Statement (Sess. Marks'!CB133,IF($K$2='Complete Statement (Sess. Marks'!$CC$2,'Complete Statement (Sess. Marks'!CM133,"")))))))</f>
        <v>0</v>
      </c>
      <c r="V133" s="662"/>
      <c r="W133" s="163">
        <f>'Complete Statement (Sess. Marks'!DW133</f>
        <v>0</v>
      </c>
      <c r="X133" s="376">
        <f>'Complete Statement (Sess. Marks'!EA133</f>
        <v>0</v>
      </c>
      <c r="Y133" s="156">
        <f>'Complete Statement (Sess. Marks'!EE133</f>
        <v>0</v>
      </c>
      <c r="Z133" s="376">
        <f>'Complete Statement (Sess. Marks'!EI133</f>
        <v>0</v>
      </c>
      <c r="AA133" s="156">
        <f>'Complete Statement (Sess. Marks'!EM133</f>
        <v>0</v>
      </c>
      <c r="AB133" s="378">
        <f>'Complete Statement (Sess. Marks'!EQ133</f>
        <v>0</v>
      </c>
      <c r="AC133" s="372">
        <f>'Complete Statement (Sess. Marks'!EU133</f>
        <v>0</v>
      </c>
      <c r="AD133" s="155">
        <f>'Complete Statement (Sess. Marks'!EV133</f>
        <v>0</v>
      </c>
      <c r="AE133" s="58" t="str">
        <f>'Complete Statement (Sess. Marks'!EW133</f>
        <v>D</v>
      </c>
      <c r="AF133" s="384">
        <f>'Complete Statement (Sess. Marks'!EX133</f>
        <v>0</v>
      </c>
      <c r="AG133" s="385" t="str">
        <f>'Complete Statement (Sess. Marks'!EY133</f>
        <v>E</v>
      </c>
      <c r="AH133" s="57">
        <f>'Complete Statement (Sess. Marks'!EZ133</f>
        <v>0</v>
      </c>
      <c r="AI133" s="157" t="str">
        <f>'Complete Statement (Sess. Marks'!FA133</f>
        <v>E</v>
      </c>
      <c r="AJ133" s="384">
        <f>'Complete Statement (Sess. Marks'!FB133</f>
        <v>0</v>
      </c>
      <c r="AK133" s="389" t="str">
        <f>'Complete Statement (Sess. Marks'!FC133</f>
        <v>E</v>
      </c>
      <c r="AL133" s="57">
        <f>'Complete Statement (Sess. Marks'!FD133</f>
        <v>0</v>
      </c>
      <c r="AM133" s="157" t="str">
        <f>'Complete Statement (Sess. Marks'!FE133</f>
        <v>E</v>
      </c>
      <c r="AN133" s="728"/>
    </row>
    <row r="134" spans="1:40" s="24" customFormat="1" ht="17.25" customHeight="1">
      <c r="A134" s="729"/>
      <c r="B134" s="111">
        <f t="shared" si="1"/>
        <v>0</v>
      </c>
      <c r="C134" s="21">
        <f>'Marks Entry'!D136</f>
        <v>0</v>
      </c>
      <c r="D134" s="21">
        <f>'Marks Entry'!E136</f>
        <v>0</v>
      </c>
      <c r="E134" s="132" t="str">
        <f>'Marks Entry'!F136</f>
        <v/>
      </c>
      <c r="F134" s="21">
        <f>'Marks Entry'!G136</f>
        <v>0</v>
      </c>
      <c r="G134" s="21">
        <f>'Marks Entry'!H136</f>
        <v>0</v>
      </c>
      <c r="H134" s="21">
        <f>'Marks Entry'!I136</f>
        <v>0</v>
      </c>
      <c r="I134" s="21">
        <f>'Marks Entry'!J136</f>
        <v>0</v>
      </c>
      <c r="J134" s="113">
        <f>'Marks Entry'!K136</f>
        <v>0</v>
      </c>
      <c r="K134" s="98">
        <f>IF($K$2='Complete Statement (Sess. Marks'!$O$2,'Complete Statement (Sess. Marks'!O134,IF($K$2='Complete Statement (Sess. Marks'!$Z$2,'Complete Statement (Sess. Marks'!Z134,IF($K$2='Complete Statement (Sess. Marks'!$AK$2,'Complete Statement (Sess. Marks'!AK134,IF($K$2='Complete Statement (Sess. Marks'!$AV$2,'Complete Statement (Sess. Marks'!AV134,IF($K$2='Complete Statement (Sess. Marks'!$BG$2,'Complete Statement (Sess. Marks'!BG134,IF($K$2='Complete Statement (Sess. Marks'!$BR$2,'Complete Statement (Sess. Marks'!BR134,IF($K$2='Complete Statement (Sess. Marks'!$CC$2,'Complete Statement (Sess. Marks'!CC134,"")))))))</f>
        <v>0</v>
      </c>
      <c r="L134" s="97">
        <f>IF($K$2='Complete Statement (Sess. Marks'!$O$2,'Complete Statement (Sess. Marks'!P134,IF($K$2='Complete Statement (Sess. Marks'!$Z$2,'Complete Statement (Sess. Marks'!AA134,IF($K$2='Complete Statement (Sess. Marks'!$AK$2,'Complete Statement (Sess. Marks'!AL134,IF($K$2='Complete Statement (Sess. Marks'!$AV$2,'Complete Statement (Sess. Marks'!AW134,IF($K$2='Complete Statement (Sess. Marks'!$BG$2,'Complete Statement (Sess. Marks'!BH134,IF($K$2='Complete Statement (Sess. Marks'!$BR$2,'Complete Statement (Sess. Marks'!BS134,IF($K$2='Complete Statement (Sess. Marks'!$CC$2,'Complete Statement (Sess. Marks'!CD134,"")))))))</f>
        <v>0</v>
      </c>
      <c r="M134" s="97">
        <f>IF($K$2='Complete Statement (Sess. Marks'!$O$2,'Complete Statement (Sess. Marks'!Q134,IF($K$2='Complete Statement (Sess. Marks'!$Z$2,'Complete Statement (Sess. Marks'!AB134,IF($K$2='Complete Statement (Sess. Marks'!$AK$2,'Complete Statement (Sess. Marks'!AM134,IF($K$2='Complete Statement (Sess. Marks'!$AV$2,'Complete Statement (Sess. Marks'!AX134,IF($K$2='Complete Statement (Sess. Marks'!$BG$2,'Complete Statement (Sess. Marks'!BI134,IF($K$2='Complete Statement (Sess. Marks'!$BR$2,'Complete Statement (Sess. Marks'!BT134,IF($K$2='Complete Statement (Sess. Marks'!$CC$2,'Complete Statement (Sess. Marks'!CE134,"")))))))</f>
        <v>0</v>
      </c>
      <c r="N134" s="97">
        <f>IF($K$2='Complete Statement (Sess. Marks'!$O$2,'Complete Statement (Sess. Marks'!R134,IF($K$2='Complete Statement (Sess. Marks'!$Z$2,'Complete Statement (Sess. Marks'!AC134,IF($K$2='Complete Statement (Sess. Marks'!$AK$2,'Complete Statement (Sess. Marks'!AN134,IF($K$2='Complete Statement (Sess. Marks'!$AV$2,'Complete Statement (Sess. Marks'!AY134,IF($K$2='Complete Statement (Sess. Marks'!$BG$2,'Complete Statement (Sess. Marks'!BJ134,IF($K$2='Complete Statement (Sess. Marks'!$BR$2,'Complete Statement (Sess. Marks'!BU134,IF($K$2='Complete Statement (Sess. Marks'!$CC$2,'Complete Statement (Sess. Marks'!CF134,"")))))))</f>
        <v>0</v>
      </c>
      <c r="O134" s="97">
        <f>IF($K$2='Complete Statement (Sess. Marks'!$O$2,'Complete Statement (Sess. Marks'!S134,IF($K$2='Complete Statement (Sess. Marks'!$Z$2,'Complete Statement (Sess. Marks'!AD134,IF($K$2='Complete Statement (Sess. Marks'!$AK$2,'Complete Statement (Sess. Marks'!AO134,IF($K$2='Complete Statement (Sess. Marks'!$AV$2,'Complete Statement (Sess. Marks'!AZ134,IF($K$2='Complete Statement (Sess. Marks'!$BG$2,'Complete Statement (Sess. Marks'!BK134,IF($K$2='Complete Statement (Sess. Marks'!$BR$2,'Complete Statement (Sess. Marks'!BV134,IF($K$2='Complete Statement (Sess. Marks'!$CC$2,'Complete Statement (Sess. Marks'!CG134,"")))))))</f>
        <v>0</v>
      </c>
      <c r="P134" s="97">
        <f>IF($K$2='Complete Statement (Sess. Marks'!$O$2,'Complete Statement (Sess. Marks'!T134,IF($K$2='Complete Statement (Sess. Marks'!$Z$2,'Complete Statement (Sess. Marks'!AE134,IF($K$2='Complete Statement (Sess. Marks'!$AK$2,'Complete Statement (Sess. Marks'!AP134,IF($K$2='Complete Statement (Sess. Marks'!$AV$2,'Complete Statement (Sess. Marks'!BA134,IF($K$2='Complete Statement (Sess. Marks'!$BG$2,'Complete Statement (Sess. Marks'!BL134,IF($K$2='Complete Statement (Sess. Marks'!$BR$2,'Complete Statement (Sess. Marks'!BW134,IF($K$2='Complete Statement (Sess. Marks'!$CC$2,'Complete Statement (Sess. Marks'!CH134,"")))))))</f>
        <v>0</v>
      </c>
      <c r="Q134" s="97">
        <f>IF($K$2='Complete Statement (Sess. Marks'!$O$2,'Complete Statement (Sess. Marks'!U134,IF($K$2='Complete Statement (Sess. Marks'!$Z$2,'Complete Statement (Sess. Marks'!AF134,IF($K$2='Complete Statement (Sess. Marks'!$AK$2,'Complete Statement (Sess. Marks'!AQ134,IF($K$2='Complete Statement (Sess. Marks'!$AV$2,'Complete Statement (Sess. Marks'!BB134,IF($K$2='Complete Statement (Sess. Marks'!$BG$2,'Complete Statement (Sess. Marks'!BM134,IF($K$2='Complete Statement (Sess. Marks'!$BR$2,'Complete Statement (Sess. Marks'!BX134,IF($K$2='Complete Statement (Sess. Marks'!$CC$2,'Complete Statement (Sess. Marks'!CI134,"")))))))</f>
        <v>0</v>
      </c>
      <c r="R134" s="97">
        <f>IF($K$2='Complete Statement (Sess. Marks'!$O$2,'Complete Statement (Sess. Marks'!V134,IF($K$2='Complete Statement (Sess. Marks'!$Z$2,'Complete Statement (Sess. Marks'!AG134,IF($K$2='Complete Statement (Sess. Marks'!$AK$2,'Complete Statement (Sess. Marks'!AR134,IF($K$2='Complete Statement (Sess. Marks'!$AV$2,'Complete Statement (Sess. Marks'!BC134,IF($K$2='Complete Statement (Sess. Marks'!$BG$2,'Complete Statement (Sess. Marks'!BN134,IF($K$2='Complete Statement (Sess. Marks'!$BR$2,'Complete Statement (Sess. Marks'!BY134,IF($K$2='Complete Statement (Sess. Marks'!$CC$2,'Complete Statement (Sess. Marks'!CJ134,"")))))))</f>
        <v>0</v>
      </c>
      <c r="S134" s="97">
        <f>IF($K$2='Complete Statement (Sess. Marks'!$O$2,'Complete Statement (Sess. Marks'!W134,IF($K$2='Complete Statement (Sess. Marks'!$Z$2,'Complete Statement (Sess. Marks'!AH134,IF($K$2='Complete Statement (Sess. Marks'!$AK$2,'Complete Statement (Sess. Marks'!AS134,IF($K$2='Complete Statement (Sess. Marks'!$AV$2,'Complete Statement (Sess. Marks'!BD134,IF($K$2='Complete Statement (Sess. Marks'!$BG$2,'Complete Statement (Sess. Marks'!BO134,IF($K$2='Complete Statement (Sess. Marks'!$BR$2,'Complete Statement (Sess. Marks'!BZ134,IF($K$2='Complete Statement (Sess. Marks'!$CC$2,'Complete Statement (Sess. Marks'!CK134,"")))))))</f>
        <v>0</v>
      </c>
      <c r="T134" s="97">
        <f>IF($K$2='Complete Statement (Sess. Marks'!$O$2,'Complete Statement (Sess. Marks'!X134,IF($K$2='Complete Statement (Sess. Marks'!$Z$2,'Complete Statement (Sess. Marks'!AI134,IF($K$2='Complete Statement (Sess. Marks'!$AK$2,'Complete Statement (Sess. Marks'!AT134,IF($K$2='Complete Statement (Sess. Marks'!$AV$2,'Complete Statement (Sess. Marks'!BE134,IF($K$2='Complete Statement (Sess. Marks'!$BG$2,'Complete Statement (Sess. Marks'!BP134,IF($K$2='Complete Statement (Sess. Marks'!$BR$2,'Complete Statement (Sess. Marks'!CA134,IF($K$2='Complete Statement (Sess. Marks'!$CC$2,'Complete Statement (Sess. Marks'!CL134,"")))))))</f>
        <v>0</v>
      </c>
      <c r="U134" s="99">
        <f>IF($K$2='Complete Statement (Sess. Marks'!$O$2,'Complete Statement (Sess. Marks'!Y134,IF($K$2='Complete Statement (Sess. Marks'!$Z$2,'Complete Statement (Sess. Marks'!AJ134,IF($K$2='Complete Statement (Sess. Marks'!$AK$2,'Complete Statement (Sess. Marks'!AU134,IF($K$2='Complete Statement (Sess. Marks'!$AV$2,'Complete Statement (Sess. Marks'!BF134,IF($K$2='Complete Statement (Sess. Marks'!$BG$2,'Complete Statement (Sess. Marks'!BQ134,IF($K$2='Complete Statement (Sess. Marks'!$BR$2,'Complete Statement (Sess. Marks'!CB134,IF($K$2='Complete Statement (Sess. Marks'!$CC$2,'Complete Statement (Sess. Marks'!CM134,"")))))))</f>
        <v>0</v>
      </c>
      <c r="V134" s="662"/>
      <c r="W134" s="163">
        <f>'Complete Statement (Sess. Marks'!DW134</f>
        <v>0</v>
      </c>
      <c r="X134" s="376">
        <f>'Complete Statement (Sess. Marks'!EA134</f>
        <v>0</v>
      </c>
      <c r="Y134" s="156">
        <f>'Complete Statement (Sess. Marks'!EE134</f>
        <v>0</v>
      </c>
      <c r="Z134" s="376">
        <f>'Complete Statement (Sess. Marks'!EI134</f>
        <v>0</v>
      </c>
      <c r="AA134" s="156">
        <f>'Complete Statement (Sess. Marks'!EM134</f>
        <v>0</v>
      </c>
      <c r="AB134" s="378">
        <f>'Complete Statement (Sess. Marks'!EQ134</f>
        <v>0</v>
      </c>
      <c r="AC134" s="372">
        <f>'Complete Statement (Sess. Marks'!EU134</f>
        <v>0</v>
      </c>
      <c r="AD134" s="155">
        <f>'Complete Statement (Sess. Marks'!EV134</f>
        <v>0</v>
      </c>
      <c r="AE134" s="58" t="str">
        <f>'Complete Statement (Sess. Marks'!EW134</f>
        <v>D</v>
      </c>
      <c r="AF134" s="384">
        <f>'Complete Statement (Sess. Marks'!EX134</f>
        <v>0</v>
      </c>
      <c r="AG134" s="385" t="str">
        <f>'Complete Statement (Sess. Marks'!EY134</f>
        <v>E</v>
      </c>
      <c r="AH134" s="57">
        <f>'Complete Statement (Sess. Marks'!EZ134</f>
        <v>0</v>
      </c>
      <c r="AI134" s="157" t="str">
        <f>'Complete Statement (Sess. Marks'!FA134</f>
        <v>E</v>
      </c>
      <c r="AJ134" s="384">
        <f>'Complete Statement (Sess. Marks'!FB134</f>
        <v>0</v>
      </c>
      <c r="AK134" s="389" t="str">
        <f>'Complete Statement (Sess. Marks'!FC134</f>
        <v>E</v>
      </c>
      <c r="AL134" s="57">
        <f>'Complete Statement (Sess. Marks'!FD134</f>
        <v>0</v>
      </c>
      <c r="AM134" s="157" t="str">
        <f>'Complete Statement (Sess. Marks'!FE134</f>
        <v>E</v>
      </c>
      <c r="AN134" s="728"/>
    </row>
    <row r="135" spans="1:40" s="24" customFormat="1" ht="17.25" customHeight="1">
      <c r="A135" s="729"/>
      <c r="B135" s="111">
        <f t="shared" si="1"/>
        <v>0</v>
      </c>
      <c r="C135" s="21">
        <f>'Marks Entry'!D137</f>
        <v>0</v>
      </c>
      <c r="D135" s="21">
        <f>'Marks Entry'!E137</f>
        <v>0</v>
      </c>
      <c r="E135" s="132" t="str">
        <f>'Marks Entry'!F137</f>
        <v/>
      </c>
      <c r="F135" s="21">
        <f>'Marks Entry'!G137</f>
        <v>0</v>
      </c>
      <c r="G135" s="21">
        <f>'Marks Entry'!H137</f>
        <v>0</v>
      </c>
      <c r="H135" s="21">
        <f>'Marks Entry'!I137</f>
        <v>0</v>
      </c>
      <c r="I135" s="21">
        <f>'Marks Entry'!J137</f>
        <v>0</v>
      </c>
      <c r="J135" s="113">
        <f>'Marks Entry'!K137</f>
        <v>0</v>
      </c>
      <c r="K135" s="98">
        <f>IF($K$2='Complete Statement (Sess. Marks'!$O$2,'Complete Statement (Sess. Marks'!O135,IF($K$2='Complete Statement (Sess. Marks'!$Z$2,'Complete Statement (Sess. Marks'!Z135,IF($K$2='Complete Statement (Sess. Marks'!$AK$2,'Complete Statement (Sess. Marks'!AK135,IF($K$2='Complete Statement (Sess. Marks'!$AV$2,'Complete Statement (Sess. Marks'!AV135,IF($K$2='Complete Statement (Sess. Marks'!$BG$2,'Complete Statement (Sess. Marks'!BG135,IF($K$2='Complete Statement (Sess. Marks'!$BR$2,'Complete Statement (Sess. Marks'!BR135,IF($K$2='Complete Statement (Sess. Marks'!$CC$2,'Complete Statement (Sess. Marks'!CC135,"")))))))</f>
        <v>0</v>
      </c>
      <c r="L135" s="97">
        <f>IF($K$2='Complete Statement (Sess. Marks'!$O$2,'Complete Statement (Sess. Marks'!P135,IF($K$2='Complete Statement (Sess. Marks'!$Z$2,'Complete Statement (Sess. Marks'!AA135,IF($K$2='Complete Statement (Sess. Marks'!$AK$2,'Complete Statement (Sess. Marks'!AL135,IF($K$2='Complete Statement (Sess. Marks'!$AV$2,'Complete Statement (Sess. Marks'!AW135,IF($K$2='Complete Statement (Sess. Marks'!$BG$2,'Complete Statement (Sess. Marks'!BH135,IF($K$2='Complete Statement (Sess. Marks'!$BR$2,'Complete Statement (Sess. Marks'!BS135,IF($K$2='Complete Statement (Sess. Marks'!$CC$2,'Complete Statement (Sess. Marks'!CD135,"")))))))</f>
        <v>0</v>
      </c>
      <c r="M135" s="97">
        <f>IF($K$2='Complete Statement (Sess. Marks'!$O$2,'Complete Statement (Sess. Marks'!Q135,IF($K$2='Complete Statement (Sess. Marks'!$Z$2,'Complete Statement (Sess. Marks'!AB135,IF($K$2='Complete Statement (Sess. Marks'!$AK$2,'Complete Statement (Sess. Marks'!AM135,IF($K$2='Complete Statement (Sess. Marks'!$AV$2,'Complete Statement (Sess. Marks'!AX135,IF($K$2='Complete Statement (Sess. Marks'!$BG$2,'Complete Statement (Sess. Marks'!BI135,IF($K$2='Complete Statement (Sess. Marks'!$BR$2,'Complete Statement (Sess. Marks'!BT135,IF($K$2='Complete Statement (Sess. Marks'!$CC$2,'Complete Statement (Sess. Marks'!CE135,"")))))))</f>
        <v>0</v>
      </c>
      <c r="N135" s="97">
        <f>IF($K$2='Complete Statement (Sess. Marks'!$O$2,'Complete Statement (Sess. Marks'!R135,IF($K$2='Complete Statement (Sess. Marks'!$Z$2,'Complete Statement (Sess. Marks'!AC135,IF($K$2='Complete Statement (Sess. Marks'!$AK$2,'Complete Statement (Sess. Marks'!AN135,IF($K$2='Complete Statement (Sess. Marks'!$AV$2,'Complete Statement (Sess. Marks'!AY135,IF($K$2='Complete Statement (Sess. Marks'!$BG$2,'Complete Statement (Sess. Marks'!BJ135,IF($K$2='Complete Statement (Sess. Marks'!$BR$2,'Complete Statement (Sess. Marks'!BU135,IF($K$2='Complete Statement (Sess. Marks'!$CC$2,'Complete Statement (Sess. Marks'!CF135,"")))))))</f>
        <v>0</v>
      </c>
      <c r="O135" s="97">
        <f>IF($K$2='Complete Statement (Sess. Marks'!$O$2,'Complete Statement (Sess. Marks'!S135,IF($K$2='Complete Statement (Sess. Marks'!$Z$2,'Complete Statement (Sess. Marks'!AD135,IF($K$2='Complete Statement (Sess. Marks'!$AK$2,'Complete Statement (Sess. Marks'!AO135,IF($K$2='Complete Statement (Sess. Marks'!$AV$2,'Complete Statement (Sess. Marks'!AZ135,IF($K$2='Complete Statement (Sess. Marks'!$BG$2,'Complete Statement (Sess. Marks'!BK135,IF($K$2='Complete Statement (Sess. Marks'!$BR$2,'Complete Statement (Sess. Marks'!BV135,IF($K$2='Complete Statement (Sess. Marks'!$CC$2,'Complete Statement (Sess. Marks'!CG135,"")))))))</f>
        <v>0</v>
      </c>
      <c r="P135" s="97">
        <f>IF($K$2='Complete Statement (Sess. Marks'!$O$2,'Complete Statement (Sess. Marks'!T135,IF($K$2='Complete Statement (Sess. Marks'!$Z$2,'Complete Statement (Sess. Marks'!AE135,IF($K$2='Complete Statement (Sess. Marks'!$AK$2,'Complete Statement (Sess. Marks'!AP135,IF($K$2='Complete Statement (Sess. Marks'!$AV$2,'Complete Statement (Sess. Marks'!BA135,IF($K$2='Complete Statement (Sess. Marks'!$BG$2,'Complete Statement (Sess. Marks'!BL135,IF($K$2='Complete Statement (Sess. Marks'!$BR$2,'Complete Statement (Sess. Marks'!BW135,IF($K$2='Complete Statement (Sess. Marks'!$CC$2,'Complete Statement (Sess. Marks'!CH135,"")))))))</f>
        <v>0</v>
      </c>
      <c r="Q135" s="97">
        <f>IF($K$2='Complete Statement (Sess. Marks'!$O$2,'Complete Statement (Sess. Marks'!U135,IF($K$2='Complete Statement (Sess. Marks'!$Z$2,'Complete Statement (Sess. Marks'!AF135,IF($K$2='Complete Statement (Sess. Marks'!$AK$2,'Complete Statement (Sess. Marks'!AQ135,IF($K$2='Complete Statement (Sess. Marks'!$AV$2,'Complete Statement (Sess. Marks'!BB135,IF($K$2='Complete Statement (Sess. Marks'!$BG$2,'Complete Statement (Sess. Marks'!BM135,IF($K$2='Complete Statement (Sess. Marks'!$BR$2,'Complete Statement (Sess. Marks'!BX135,IF($K$2='Complete Statement (Sess. Marks'!$CC$2,'Complete Statement (Sess. Marks'!CI135,"")))))))</f>
        <v>0</v>
      </c>
      <c r="R135" s="97">
        <f>IF($K$2='Complete Statement (Sess. Marks'!$O$2,'Complete Statement (Sess. Marks'!V135,IF($K$2='Complete Statement (Sess. Marks'!$Z$2,'Complete Statement (Sess. Marks'!AG135,IF($K$2='Complete Statement (Sess. Marks'!$AK$2,'Complete Statement (Sess. Marks'!AR135,IF($K$2='Complete Statement (Sess. Marks'!$AV$2,'Complete Statement (Sess. Marks'!BC135,IF($K$2='Complete Statement (Sess. Marks'!$BG$2,'Complete Statement (Sess. Marks'!BN135,IF($K$2='Complete Statement (Sess. Marks'!$BR$2,'Complete Statement (Sess. Marks'!BY135,IF($K$2='Complete Statement (Sess. Marks'!$CC$2,'Complete Statement (Sess. Marks'!CJ135,"")))))))</f>
        <v>0</v>
      </c>
      <c r="S135" s="97">
        <f>IF($K$2='Complete Statement (Sess. Marks'!$O$2,'Complete Statement (Sess. Marks'!W135,IF($K$2='Complete Statement (Sess. Marks'!$Z$2,'Complete Statement (Sess. Marks'!AH135,IF($K$2='Complete Statement (Sess. Marks'!$AK$2,'Complete Statement (Sess. Marks'!AS135,IF($K$2='Complete Statement (Sess. Marks'!$AV$2,'Complete Statement (Sess. Marks'!BD135,IF($K$2='Complete Statement (Sess. Marks'!$BG$2,'Complete Statement (Sess. Marks'!BO135,IF($K$2='Complete Statement (Sess. Marks'!$BR$2,'Complete Statement (Sess. Marks'!BZ135,IF($K$2='Complete Statement (Sess. Marks'!$CC$2,'Complete Statement (Sess. Marks'!CK135,"")))))))</f>
        <v>0</v>
      </c>
      <c r="T135" s="97">
        <f>IF($K$2='Complete Statement (Sess. Marks'!$O$2,'Complete Statement (Sess. Marks'!X135,IF($K$2='Complete Statement (Sess. Marks'!$Z$2,'Complete Statement (Sess. Marks'!AI135,IF($K$2='Complete Statement (Sess. Marks'!$AK$2,'Complete Statement (Sess. Marks'!AT135,IF($K$2='Complete Statement (Sess. Marks'!$AV$2,'Complete Statement (Sess. Marks'!BE135,IF($K$2='Complete Statement (Sess. Marks'!$BG$2,'Complete Statement (Sess. Marks'!BP135,IF($K$2='Complete Statement (Sess. Marks'!$BR$2,'Complete Statement (Sess. Marks'!CA135,IF($K$2='Complete Statement (Sess. Marks'!$CC$2,'Complete Statement (Sess. Marks'!CL135,"")))))))</f>
        <v>0</v>
      </c>
      <c r="U135" s="99">
        <f>IF($K$2='Complete Statement (Sess. Marks'!$O$2,'Complete Statement (Sess. Marks'!Y135,IF($K$2='Complete Statement (Sess. Marks'!$Z$2,'Complete Statement (Sess. Marks'!AJ135,IF($K$2='Complete Statement (Sess. Marks'!$AK$2,'Complete Statement (Sess. Marks'!AU135,IF($K$2='Complete Statement (Sess. Marks'!$AV$2,'Complete Statement (Sess. Marks'!BF135,IF($K$2='Complete Statement (Sess. Marks'!$BG$2,'Complete Statement (Sess. Marks'!BQ135,IF($K$2='Complete Statement (Sess. Marks'!$BR$2,'Complete Statement (Sess. Marks'!CB135,IF($K$2='Complete Statement (Sess. Marks'!$CC$2,'Complete Statement (Sess. Marks'!CM135,"")))))))</f>
        <v>0</v>
      </c>
      <c r="V135" s="662"/>
      <c r="W135" s="163">
        <f>'Complete Statement (Sess. Marks'!DW135</f>
        <v>0</v>
      </c>
      <c r="X135" s="376">
        <f>'Complete Statement (Sess. Marks'!EA135</f>
        <v>0</v>
      </c>
      <c r="Y135" s="156">
        <f>'Complete Statement (Sess. Marks'!EE135</f>
        <v>0</v>
      </c>
      <c r="Z135" s="376">
        <f>'Complete Statement (Sess. Marks'!EI135</f>
        <v>0</v>
      </c>
      <c r="AA135" s="156">
        <f>'Complete Statement (Sess. Marks'!EM135</f>
        <v>0</v>
      </c>
      <c r="AB135" s="378">
        <f>'Complete Statement (Sess. Marks'!EQ135</f>
        <v>0</v>
      </c>
      <c r="AC135" s="372">
        <f>'Complete Statement (Sess. Marks'!EU135</f>
        <v>0</v>
      </c>
      <c r="AD135" s="155">
        <f>'Complete Statement (Sess. Marks'!EV135</f>
        <v>0</v>
      </c>
      <c r="AE135" s="58" t="str">
        <f>'Complete Statement (Sess. Marks'!EW135</f>
        <v>D</v>
      </c>
      <c r="AF135" s="384">
        <f>'Complete Statement (Sess. Marks'!EX135</f>
        <v>0</v>
      </c>
      <c r="AG135" s="385" t="str">
        <f>'Complete Statement (Sess. Marks'!EY135</f>
        <v>E</v>
      </c>
      <c r="AH135" s="57">
        <f>'Complete Statement (Sess. Marks'!EZ135</f>
        <v>0</v>
      </c>
      <c r="AI135" s="157" t="str">
        <f>'Complete Statement (Sess. Marks'!FA135</f>
        <v>E</v>
      </c>
      <c r="AJ135" s="384">
        <f>'Complete Statement (Sess. Marks'!FB135</f>
        <v>0</v>
      </c>
      <c r="AK135" s="389" t="str">
        <f>'Complete Statement (Sess. Marks'!FC135</f>
        <v>E</v>
      </c>
      <c r="AL135" s="57">
        <f>'Complete Statement (Sess. Marks'!FD135</f>
        <v>0</v>
      </c>
      <c r="AM135" s="157" t="str">
        <f>'Complete Statement (Sess. Marks'!FE135</f>
        <v>E</v>
      </c>
      <c r="AN135" s="728"/>
    </row>
    <row r="136" spans="1:40" s="24" customFormat="1" ht="17.25" customHeight="1">
      <c r="A136" s="729"/>
      <c r="B136" s="111">
        <f t="shared" si="1"/>
        <v>0</v>
      </c>
      <c r="C136" s="21">
        <f>'Marks Entry'!D138</f>
        <v>0</v>
      </c>
      <c r="D136" s="21">
        <f>'Marks Entry'!E138</f>
        <v>0</v>
      </c>
      <c r="E136" s="132" t="str">
        <f>'Marks Entry'!F138</f>
        <v/>
      </c>
      <c r="F136" s="21">
        <f>'Marks Entry'!G138</f>
        <v>0</v>
      </c>
      <c r="G136" s="21">
        <f>'Marks Entry'!H138</f>
        <v>0</v>
      </c>
      <c r="H136" s="21">
        <f>'Marks Entry'!I138</f>
        <v>0</v>
      </c>
      <c r="I136" s="21">
        <f>'Marks Entry'!J138</f>
        <v>0</v>
      </c>
      <c r="J136" s="113">
        <f>'Marks Entry'!K138</f>
        <v>0</v>
      </c>
      <c r="K136" s="98">
        <f>IF($K$2='Complete Statement (Sess. Marks'!$O$2,'Complete Statement (Sess. Marks'!O136,IF($K$2='Complete Statement (Sess. Marks'!$Z$2,'Complete Statement (Sess. Marks'!Z136,IF($K$2='Complete Statement (Sess. Marks'!$AK$2,'Complete Statement (Sess. Marks'!AK136,IF($K$2='Complete Statement (Sess. Marks'!$AV$2,'Complete Statement (Sess. Marks'!AV136,IF($K$2='Complete Statement (Sess. Marks'!$BG$2,'Complete Statement (Sess. Marks'!BG136,IF($K$2='Complete Statement (Sess. Marks'!$BR$2,'Complete Statement (Sess. Marks'!BR136,IF($K$2='Complete Statement (Sess. Marks'!$CC$2,'Complete Statement (Sess. Marks'!CC136,"")))))))</f>
        <v>0</v>
      </c>
      <c r="L136" s="97">
        <f>IF($K$2='Complete Statement (Sess. Marks'!$O$2,'Complete Statement (Sess. Marks'!P136,IF($K$2='Complete Statement (Sess. Marks'!$Z$2,'Complete Statement (Sess. Marks'!AA136,IF($K$2='Complete Statement (Sess. Marks'!$AK$2,'Complete Statement (Sess. Marks'!AL136,IF($K$2='Complete Statement (Sess. Marks'!$AV$2,'Complete Statement (Sess. Marks'!AW136,IF($K$2='Complete Statement (Sess. Marks'!$BG$2,'Complete Statement (Sess. Marks'!BH136,IF($K$2='Complete Statement (Sess. Marks'!$BR$2,'Complete Statement (Sess. Marks'!BS136,IF($K$2='Complete Statement (Sess. Marks'!$CC$2,'Complete Statement (Sess. Marks'!CD136,"")))))))</f>
        <v>0</v>
      </c>
      <c r="M136" s="97">
        <f>IF($K$2='Complete Statement (Sess. Marks'!$O$2,'Complete Statement (Sess. Marks'!Q136,IF($K$2='Complete Statement (Sess. Marks'!$Z$2,'Complete Statement (Sess. Marks'!AB136,IF($K$2='Complete Statement (Sess. Marks'!$AK$2,'Complete Statement (Sess. Marks'!AM136,IF($K$2='Complete Statement (Sess. Marks'!$AV$2,'Complete Statement (Sess. Marks'!AX136,IF($K$2='Complete Statement (Sess. Marks'!$BG$2,'Complete Statement (Sess. Marks'!BI136,IF($K$2='Complete Statement (Sess. Marks'!$BR$2,'Complete Statement (Sess. Marks'!BT136,IF($K$2='Complete Statement (Sess. Marks'!$CC$2,'Complete Statement (Sess. Marks'!CE136,"")))))))</f>
        <v>0</v>
      </c>
      <c r="N136" s="97">
        <f>IF($K$2='Complete Statement (Sess. Marks'!$O$2,'Complete Statement (Sess. Marks'!R136,IF($K$2='Complete Statement (Sess. Marks'!$Z$2,'Complete Statement (Sess. Marks'!AC136,IF($K$2='Complete Statement (Sess. Marks'!$AK$2,'Complete Statement (Sess. Marks'!AN136,IF($K$2='Complete Statement (Sess. Marks'!$AV$2,'Complete Statement (Sess. Marks'!AY136,IF($K$2='Complete Statement (Sess. Marks'!$BG$2,'Complete Statement (Sess. Marks'!BJ136,IF($K$2='Complete Statement (Sess. Marks'!$BR$2,'Complete Statement (Sess. Marks'!BU136,IF($K$2='Complete Statement (Sess. Marks'!$CC$2,'Complete Statement (Sess. Marks'!CF136,"")))))))</f>
        <v>0</v>
      </c>
      <c r="O136" s="97">
        <f>IF($K$2='Complete Statement (Sess. Marks'!$O$2,'Complete Statement (Sess. Marks'!S136,IF($K$2='Complete Statement (Sess. Marks'!$Z$2,'Complete Statement (Sess. Marks'!AD136,IF($K$2='Complete Statement (Sess. Marks'!$AK$2,'Complete Statement (Sess. Marks'!AO136,IF($K$2='Complete Statement (Sess. Marks'!$AV$2,'Complete Statement (Sess. Marks'!AZ136,IF($K$2='Complete Statement (Sess. Marks'!$BG$2,'Complete Statement (Sess. Marks'!BK136,IF($K$2='Complete Statement (Sess. Marks'!$BR$2,'Complete Statement (Sess. Marks'!BV136,IF($K$2='Complete Statement (Sess. Marks'!$CC$2,'Complete Statement (Sess. Marks'!CG136,"")))))))</f>
        <v>0</v>
      </c>
      <c r="P136" s="97">
        <f>IF($K$2='Complete Statement (Sess. Marks'!$O$2,'Complete Statement (Sess. Marks'!T136,IF($K$2='Complete Statement (Sess. Marks'!$Z$2,'Complete Statement (Sess. Marks'!AE136,IF($K$2='Complete Statement (Sess. Marks'!$AK$2,'Complete Statement (Sess. Marks'!AP136,IF($K$2='Complete Statement (Sess. Marks'!$AV$2,'Complete Statement (Sess. Marks'!BA136,IF($K$2='Complete Statement (Sess. Marks'!$BG$2,'Complete Statement (Sess. Marks'!BL136,IF($K$2='Complete Statement (Sess. Marks'!$BR$2,'Complete Statement (Sess. Marks'!BW136,IF($K$2='Complete Statement (Sess. Marks'!$CC$2,'Complete Statement (Sess. Marks'!CH136,"")))))))</f>
        <v>0</v>
      </c>
      <c r="Q136" s="97">
        <f>IF($K$2='Complete Statement (Sess. Marks'!$O$2,'Complete Statement (Sess. Marks'!U136,IF($K$2='Complete Statement (Sess. Marks'!$Z$2,'Complete Statement (Sess. Marks'!AF136,IF($K$2='Complete Statement (Sess. Marks'!$AK$2,'Complete Statement (Sess. Marks'!AQ136,IF($K$2='Complete Statement (Sess. Marks'!$AV$2,'Complete Statement (Sess. Marks'!BB136,IF($K$2='Complete Statement (Sess. Marks'!$BG$2,'Complete Statement (Sess. Marks'!BM136,IF($K$2='Complete Statement (Sess. Marks'!$BR$2,'Complete Statement (Sess. Marks'!BX136,IF($K$2='Complete Statement (Sess. Marks'!$CC$2,'Complete Statement (Sess. Marks'!CI136,"")))))))</f>
        <v>0</v>
      </c>
      <c r="R136" s="97">
        <f>IF($K$2='Complete Statement (Sess. Marks'!$O$2,'Complete Statement (Sess. Marks'!V136,IF($K$2='Complete Statement (Sess. Marks'!$Z$2,'Complete Statement (Sess. Marks'!AG136,IF($K$2='Complete Statement (Sess. Marks'!$AK$2,'Complete Statement (Sess. Marks'!AR136,IF($K$2='Complete Statement (Sess. Marks'!$AV$2,'Complete Statement (Sess. Marks'!BC136,IF($K$2='Complete Statement (Sess. Marks'!$BG$2,'Complete Statement (Sess. Marks'!BN136,IF($K$2='Complete Statement (Sess. Marks'!$BR$2,'Complete Statement (Sess. Marks'!BY136,IF($K$2='Complete Statement (Sess. Marks'!$CC$2,'Complete Statement (Sess. Marks'!CJ136,"")))))))</f>
        <v>0</v>
      </c>
      <c r="S136" s="97">
        <f>IF($K$2='Complete Statement (Sess. Marks'!$O$2,'Complete Statement (Sess. Marks'!W136,IF($K$2='Complete Statement (Sess. Marks'!$Z$2,'Complete Statement (Sess. Marks'!AH136,IF($K$2='Complete Statement (Sess. Marks'!$AK$2,'Complete Statement (Sess. Marks'!AS136,IF($K$2='Complete Statement (Sess. Marks'!$AV$2,'Complete Statement (Sess. Marks'!BD136,IF($K$2='Complete Statement (Sess. Marks'!$BG$2,'Complete Statement (Sess. Marks'!BO136,IF($K$2='Complete Statement (Sess. Marks'!$BR$2,'Complete Statement (Sess. Marks'!BZ136,IF($K$2='Complete Statement (Sess. Marks'!$CC$2,'Complete Statement (Sess. Marks'!CK136,"")))))))</f>
        <v>0</v>
      </c>
      <c r="T136" s="97">
        <f>IF($K$2='Complete Statement (Sess. Marks'!$O$2,'Complete Statement (Sess. Marks'!X136,IF($K$2='Complete Statement (Sess. Marks'!$Z$2,'Complete Statement (Sess. Marks'!AI136,IF($K$2='Complete Statement (Sess. Marks'!$AK$2,'Complete Statement (Sess. Marks'!AT136,IF($K$2='Complete Statement (Sess. Marks'!$AV$2,'Complete Statement (Sess. Marks'!BE136,IF($K$2='Complete Statement (Sess. Marks'!$BG$2,'Complete Statement (Sess. Marks'!BP136,IF($K$2='Complete Statement (Sess. Marks'!$BR$2,'Complete Statement (Sess. Marks'!CA136,IF($K$2='Complete Statement (Sess. Marks'!$CC$2,'Complete Statement (Sess. Marks'!CL136,"")))))))</f>
        <v>0</v>
      </c>
      <c r="U136" s="99">
        <f>IF($K$2='Complete Statement (Sess. Marks'!$O$2,'Complete Statement (Sess. Marks'!Y136,IF($K$2='Complete Statement (Sess. Marks'!$Z$2,'Complete Statement (Sess. Marks'!AJ136,IF($K$2='Complete Statement (Sess. Marks'!$AK$2,'Complete Statement (Sess. Marks'!AU136,IF($K$2='Complete Statement (Sess. Marks'!$AV$2,'Complete Statement (Sess. Marks'!BF136,IF($K$2='Complete Statement (Sess. Marks'!$BG$2,'Complete Statement (Sess. Marks'!BQ136,IF($K$2='Complete Statement (Sess. Marks'!$BR$2,'Complete Statement (Sess. Marks'!CB136,IF($K$2='Complete Statement (Sess. Marks'!$CC$2,'Complete Statement (Sess. Marks'!CM136,"")))))))</f>
        <v>0</v>
      </c>
      <c r="V136" s="662"/>
      <c r="W136" s="163">
        <f>'Complete Statement (Sess. Marks'!DW136</f>
        <v>0</v>
      </c>
      <c r="X136" s="376">
        <f>'Complete Statement (Sess. Marks'!EA136</f>
        <v>0</v>
      </c>
      <c r="Y136" s="156">
        <f>'Complete Statement (Sess. Marks'!EE136</f>
        <v>0</v>
      </c>
      <c r="Z136" s="376">
        <f>'Complete Statement (Sess. Marks'!EI136</f>
        <v>0</v>
      </c>
      <c r="AA136" s="156">
        <f>'Complete Statement (Sess. Marks'!EM136</f>
        <v>0</v>
      </c>
      <c r="AB136" s="378">
        <f>'Complete Statement (Sess. Marks'!EQ136</f>
        <v>0</v>
      </c>
      <c r="AC136" s="372">
        <f>'Complete Statement (Sess. Marks'!EU136</f>
        <v>0</v>
      </c>
      <c r="AD136" s="155">
        <f>'Complete Statement (Sess. Marks'!EV136</f>
        <v>0</v>
      </c>
      <c r="AE136" s="58" t="str">
        <f>'Complete Statement (Sess. Marks'!EW136</f>
        <v>D</v>
      </c>
      <c r="AF136" s="384">
        <f>'Complete Statement (Sess. Marks'!EX136</f>
        <v>0</v>
      </c>
      <c r="AG136" s="385" t="str">
        <f>'Complete Statement (Sess. Marks'!EY136</f>
        <v>E</v>
      </c>
      <c r="AH136" s="57">
        <f>'Complete Statement (Sess. Marks'!EZ136</f>
        <v>0</v>
      </c>
      <c r="AI136" s="157" t="str">
        <f>'Complete Statement (Sess. Marks'!FA136</f>
        <v>E</v>
      </c>
      <c r="AJ136" s="384">
        <f>'Complete Statement (Sess. Marks'!FB136</f>
        <v>0</v>
      </c>
      <c r="AK136" s="389" t="str">
        <f>'Complete Statement (Sess. Marks'!FC136</f>
        <v>E</v>
      </c>
      <c r="AL136" s="57">
        <f>'Complete Statement (Sess. Marks'!FD136</f>
        <v>0</v>
      </c>
      <c r="AM136" s="157" t="str">
        <f>'Complete Statement (Sess. Marks'!FE136</f>
        <v>E</v>
      </c>
      <c r="AN136" s="728"/>
    </row>
    <row r="137" spans="1:40" s="24" customFormat="1" ht="17.25" customHeight="1">
      <c r="A137" s="729"/>
      <c r="B137" s="111">
        <f t="shared" ref="B137:B200" si="2">IF(D137&gt;0,B136+1,0)</f>
        <v>0</v>
      </c>
      <c r="C137" s="21">
        <f>'Marks Entry'!D139</f>
        <v>0</v>
      </c>
      <c r="D137" s="21">
        <f>'Marks Entry'!E139</f>
        <v>0</v>
      </c>
      <c r="E137" s="132" t="str">
        <f>'Marks Entry'!F139</f>
        <v/>
      </c>
      <c r="F137" s="21">
        <f>'Marks Entry'!G139</f>
        <v>0</v>
      </c>
      <c r="G137" s="21">
        <f>'Marks Entry'!H139</f>
        <v>0</v>
      </c>
      <c r="H137" s="21">
        <f>'Marks Entry'!I139</f>
        <v>0</v>
      </c>
      <c r="I137" s="21">
        <f>'Marks Entry'!J139</f>
        <v>0</v>
      </c>
      <c r="J137" s="113">
        <f>'Marks Entry'!K139</f>
        <v>0</v>
      </c>
      <c r="K137" s="98">
        <f>IF($K$2='Complete Statement (Sess. Marks'!$O$2,'Complete Statement (Sess. Marks'!O137,IF($K$2='Complete Statement (Sess. Marks'!$Z$2,'Complete Statement (Sess. Marks'!Z137,IF($K$2='Complete Statement (Sess. Marks'!$AK$2,'Complete Statement (Sess. Marks'!AK137,IF($K$2='Complete Statement (Sess. Marks'!$AV$2,'Complete Statement (Sess. Marks'!AV137,IF($K$2='Complete Statement (Sess. Marks'!$BG$2,'Complete Statement (Sess. Marks'!BG137,IF($K$2='Complete Statement (Sess. Marks'!$BR$2,'Complete Statement (Sess. Marks'!BR137,IF($K$2='Complete Statement (Sess. Marks'!$CC$2,'Complete Statement (Sess. Marks'!CC137,"")))))))</f>
        <v>0</v>
      </c>
      <c r="L137" s="97">
        <f>IF($K$2='Complete Statement (Sess. Marks'!$O$2,'Complete Statement (Sess. Marks'!P137,IF($K$2='Complete Statement (Sess. Marks'!$Z$2,'Complete Statement (Sess. Marks'!AA137,IF($K$2='Complete Statement (Sess. Marks'!$AK$2,'Complete Statement (Sess. Marks'!AL137,IF($K$2='Complete Statement (Sess. Marks'!$AV$2,'Complete Statement (Sess. Marks'!AW137,IF($K$2='Complete Statement (Sess. Marks'!$BG$2,'Complete Statement (Sess. Marks'!BH137,IF($K$2='Complete Statement (Sess. Marks'!$BR$2,'Complete Statement (Sess. Marks'!BS137,IF($K$2='Complete Statement (Sess. Marks'!$CC$2,'Complete Statement (Sess. Marks'!CD137,"")))))))</f>
        <v>0</v>
      </c>
      <c r="M137" s="97">
        <f>IF($K$2='Complete Statement (Sess. Marks'!$O$2,'Complete Statement (Sess. Marks'!Q137,IF($K$2='Complete Statement (Sess. Marks'!$Z$2,'Complete Statement (Sess. Marks'!AB137,IF($K$2='Complete Statement (Sess. Marks'!$AK$2,'Complete Statement (Sess. Marks'!AM137,IF($K$2='Complete Statement (Sess. Marks'!$AV$2,'Complete Statement (Sess. Marks'!AX137,IF($K$2='Complete Statement (Sess. Marks'!$BG$2,'Complete Statement (Sess. Marks'!BI137,IF($K$2='Complete Statement (Sess. Marks'!$BR$2,'Complete Statement (Sess. Marks'!BT137,IF($K$2='Complete Statement (Sess. Marks'!$CC$2,'Complete Statement (Sess. Marks'!CE137,"")))))))</f>
        <v>0</v>
      </c>
      <c r="N137" s="97">
        <f>IF($K$2='Complete Statement (Sess. Marks'!$O$2,'Complete Statement (Sess. Marks'!R137,IF($K$2='Complete Statement (Sess. Marks'!$Z$2,'Complete Statement (Sess. Marks'!AC137,IF($K$2='Complete Statement (Sess. Marks'!$AK$2,'Complete Statement (Sess. Marks'!AN137,IF($K$2='Complete Statement (Sess. Marks'!$AV$2,'Complete Statement (Sess. Marks'!AY137,IF($K$2='Complete Statement (Sess. Marks'!$BG$2,'Complete Statement (Sess. Marks'!BJ137,IF($K$2='Complete Statement (Sess. Marks'!$BR$2,'Complete Statement (Sess. Marks'!BU137,IF($K$2='Complete Statement (Sess. Marks'!$CC$2,'Complete Statement (Sess. Marks'!CF137,"")))))))</f>
        <v>0</v>
      </c>
      <c r="O137" s="97">
        <f>IF($K$2='Complete Statement (Sess. Marks'!$O$2,'Complete Statement (Sess. Marks'!S137,IF($K$2='Complete Statement (Sess. Marks'!$Z$2,'Complete Statement (Sess. Marks'!AD137,IF($K$2='Complete Statement (Sess. Marks'!$AK$2,'Complete Statement (Sess. Marks'!AO137,IF($K$2='Complete Statement (Sess. Marks'!$AV$2,'Complete Statement (Sess. Marks'!AZ137,IF($K$2='Complete Statement (Sess. Marks'!$BG$2,'Complete Statement (Sess. Marks'!BK137,IF($K$2='Complete Statement (Sess. Marks'!$BR$2,'Complete Statement (Sess. Marks'!BV137,IF($K$2='Complete Statement (Sess. Marks'!$CC$2,'Complete Statement (Sess. Marks'!CG137,"")))))))</f>
        <v>0</v>
      </c>
      <c r="P137" s="97">
        <f>IF($K$2='Complete Statement (Sess. Marks'!$O$2,'Complete Statement (Sess. Marks'!T137,IF($K$2='Complete Statement (Sess. Marks'!$Z$2,'Complete Statement (Sess. Marks'!AE137,IF($K$2='Complete Statement (Sess. Marks'!$AK$2,'Complete Statement (Sess. Marks'!AP137,IF($K$2='Complete Statement (Sess. Marks'!$AV$2,'Complete Statement (Sess. Marks'!BA137,IF($K$2='Complete Statement (Sess. Marks'!$BG$2,'Complete Statement (Sess. Marks'!BL137,IF($K$2='Complete Statement (Sess. Marks'!$BR$2,'Complete Statement (Sess. Marks'!BW137,IF($K$2='Complete Statement (Sess. Marks'!$CC$2,'Complete Statement (Sess. Marks'!CH137,"")))))))</f>
        <v>0</v>
      </c>
      <c r="Q137" s="97">
        <f>IF($K$2='Complete Statement (Sess. Marks'!$O$2,'Complete Statement (Sess. Marks'!U137,IF($K$2='Complete Statement (Sess. Marks'!$Z$2,'Complete Statement (Sess. Marks'!AF137,IF($K$2='Complete Statement (Sess. Marks'!$AK$2,'Complete Statement (Sess. Marks'!AQ137,IF($K$2='Complete Statement (Sess. Marks'!$AV$2,'Complete Statement (Sess. Marks'!BB137,IF($K$2='Complete Statement (Sess. Marks'!$BG$2,'Complete Statement (Sess. Marks'!BM137,IF($K$2='Complete Statement (Sess. Marks'!$BR$2,'Complete Statement (Sess. Marks'!BX137,IF($K$2='Complete Statement (Sess. Marks'!$CC$2,'Complete Statement (Sess. Marks'!CI137,"")))))))</f>
        <v>0</v>
      </c>
      <c r="R137" s="97">
        <f>IF($K$2='Complete Statement (Sess. Marks'!$O$2,'Complete Statement (Sess. Marks'!V137,IF($K$2='Complete Statement (Sess. Marks'!$Z$2,'Complete Statement (Sess. Marks'!AG137,IF($K$2='Complete Statement (Sess. Marks'!$AK$2,'Complete Statement (Sess. Marks'!AR137,IF($K$2='Complete Statement (Sess. Marks'!$AV$2,'Complete Statement (Sess. Marks'!BC137,IF($K$2='Complete Statement (Sess. Marks'!$BG$2,'Complete Statement (Sess. Marks'!BN137,IF($K$2='Complete Statement (Sess. Marks'!$BR$2,'Complete Statement (Sess. Marks'!BY137,IF($K$2='Complete Statement (Sess. Marks'!$CC$2,'Complete Statement (Sess. Marks'!CJ137,"")))))))</f>
        <v>0</v>
      </c>
      <c r="S137" s="97">
        <f>IF($K$2='Complete Statement (Sess. Marks'!$O$2,'Complete Statement (Sess. Marks'!W137,IF($K$2='Complete Statement (Sess. Marks'!$Z$2,'Complete Statement (Sess. Marks'!AH137,IF($K$2='Complete Statement (Sess. Marks'!$AK$2,'Complete Statement (Sess. Marks'!AS137,IF($K$2='Complete Statement (Sess. Marks'!$AV$2,'Complete Statement (Sess. Marks'!BD137,IF($K$2='Complete Statement (Sess. Marks'!$BG$2,'Complete Statement (Sess. Marks'!BO137,IF($K$2='Complete Statement (Sess. Marks'!$BR$2,'Complete Statement (Sess. Marks'!BZ137,IF($K$2='Complete Statement (Sess. Marks'!$CC$2,'Complete Statement (Sess. Marks'!CK137,"")))))))</f>
        <v>0</v>
      </c>
      <c r="T137" s="97">
        <f>IF($K$2='Complete Statement (Sess. Marks'!$O$2,'Complete Statement (Sess. Marks'!X137,IF($K$2='Complete Statement (Sess. Marks'!$Z$2,'Complete Statement (Sess. Marks'!AI137,IF($K$2='Complete Statement (Sess. Marks'!$AK$2,'Complete Statement (Sess. Marks'!AT137,IF($K$2='Complete Statement (Sess. Marks'!$AV$2,'Complete Statement (Sess. Marks'!BE137,IF($K$2='Complete Statement (Sess. Marks'!$BG$2,'Complete Statement (Sess. Marks'!BP137,IF($K$2='Complete Statement (Sess. Marks'!$BR$2,'Complete Statement (Sess. Marks'!CA137,IF($K$2='Complete Statement (Sess. Marks'!$CC$2,'Complete Statement (Sess. Marks'!CL137,"")))))))</f>
        <v>0</v>
      </c>
      <c r="U137" s="99">
        <f>IF($K$2='Complete Statement (Sess. Marks'!$O$2,'Complete Statement (Sess. Marks'!Y137,IF($K$2='Complete Statement (Sess. Marks'!$Z$2,'Complete Statement (Sess. Marks'!AJ137,IF($K$2='Complete Statement (Sess. Marks'!$AK$2,'Complete Statement (Sess. Marks'!AU137,IF($K$2='Complete Statement (Sess. Marks'!$AV$2,'Complete Statement (Sess. Marks'!BF137,IF($K$2='Complete Statement (Sess. Marks'!$BG$2,'Complete Statement (Sess. Marks'!BQ137,IF($K$2='Complete Statement (Sess. Marks'!$BR$2,'Complete Statement (Sess. Marks'!CB137,IF($K$2='Complete Statement (Sess. Marks'!$CC$2,'Complete Statement (Sess. Marks'!CM137,"")))))))</f>
        <v>0</v>
      </c>
      <c r="V137" s="662"/>
      <c r="W137" s="163">
        <f>'Complete Statement (Sess. Marks'!DW137</f>
        <v>0</v>
      </c>
      <c r="X137" s="376">
        <f>'Complete Statement (Sess. Marks'!EA137</f>
        <v>0</v>
      </c>
      <c r="Y137" s="156">
        <f>'Complete Statement (Sess. Marks'!EE137</f>
        <v>0</v>
      </c>
      <c r="Z137" s="376">
        <f>'Complete Statement (Sess. Marks'!EI137</f>
        <v>0</v>
      </c>
      <c r="AA137" s="156">
        <f>'Complete Statement (Sess. Marks'!EM137</f>
        <v>0</v>
      </c>
      <c r="AB137" s="378">
        <f>'Complete Statement (Sess. Marks'!EQ137</f>
        <v>0</v>
      </c>
      <c r="AC137" s="372">
        <f>'Complete Statement (Sess. Marks'!EU137</f>
        <v>0</v>
      </c>
      <c r="AD137" s="155">
        <f>'Complete Statement (Sess. Marks'!EV137</f>
        <v>0</v>
      </c>
      <c r="AE137" s="58" t="str">
        <f>'Complete Statement (Sess. Marks'!EW137</f>
        <v>D</v>
      </c>
      <c r="AF137" s="384">
        <f>'Complete Statement (Sess. Marks'!EX137</f>
        <v>0</v>
      </c>
      <c r="AG137" s="385" t="str">
        <f>'Complete Statement (Sess. Marks'!EY137</f>
        <v>E</v>
      </c>
      <c r="AH137" s="57">
        <f>'Complete Statement (Sess. Marks'!EZ137</f>
        <v>0</v>
      </c>
      <c r="AI137" s="157" t="str">
        <f>'Complete Statement (Sess. Marks'!FA137</f>
        <v>E</v>
      </c>
      <c r="AJ137" s="384">
        <f>'Complete Statement (Sess. Marks'!FB137</f>
        <v>0</v>
      </c>
      <c r="AK137" s="389" t="str">
        <f>'Complete Statement (Sess. Marks'!FC137</f>
        <v>E</v>
      </c>
      <c r="AL137" s="57">
        <f>'Complete Statement (Sess. Marks'!FD137</f>
        <v>0</v>
      </c>
      <c r="AM137" s="157" t="str">
        <f>'Complete Statement (Sess. Marks'!FE137</f>
        <v>E</v>
      </c>
      <c r="AN137" s="728"/>
    </row>
    <row r="138" spans="1:40" s="24" customFormat="1" ht="17.25" customHeight="1">
      <c r="A138" s="729"/>
      <c r="B138" s="111">
        <f t="shared" si="2"/>
        <v>0</v>
      </c>
      <c r="C138" s="21">
        <f>'Marks Entry'!D140</f>
        <v>0</v>
      </c>
      <c r="D138" s="21">
        <f>'Marks Entry'!E140</f>
        <v>0</v>
      </c>
      <c r="E138" s="132" t="str">
        <f>'Marks Entry'!F140</f>
        <v/>
      </c>
      <c r="F138" s="21">
        <f>'Marks Entry'!G140</f>
        <v>0</v>
      </c>
      <c r="G138" s="21">
        <f>'Marks Entry'!H140</f>
        <v>0</v>
      </c>
      <c r="H138" s="21">
        <f>'Marks Entry'!I140</f>
        <v>0</v>
      </c>
      <c r="I138" s="21">
        <f>'Marks Entry'!J140</f>
        <v>0</v>
      </c>
      <c r="J138" s="113">
        <f>'Marks Entry'!K140</f>
        <v>0</v>
      </c>
      <c r="K138" s="98">
        <f>IF($K$2='Complete Statement (Sess. Marks'!$O$2,'Complete Statement (Sess. Marks'!O138,IF($K$2='Complete Statement (Sess. Marks'!$Z$2,'Complete Statement (Sess. Marks'!Z138,IF($K$2='Complete Statement (Sess. Marks'!$AK$2,'Complete Statement (Sess. Marks'!AK138,IF($K$2='Complete Statement (Sess. Marks'!$AV$2,'Complete Statement (Sess. Marks'!AV138,IF($K$2='Complete Statement (Sess. Marks'!$BG$2,'Complete Statement (Sess. Marks'!BG138,IF($K$2='Complete Statement (Sess. Marks'!$BR$2,'Complete Statement (Sess. Marks'!BR138,IF($K$2='Complete Statement (Sess. Marks'!$CC$2,'Complete Statement (Sess. Marks'!CC138,"")))))))</f>
        <v>0</v>
      </c>
      <c r="L138" s="97">
        <f>IF($K$2='Complete Statement (Sess. Marks'!$O$2,'Complete Statement (Sess. Marks'!P138,IF($K$2='Complete Statement (Sess. Marks'!$Z$2,'Complete Statement (Sess. Marks'!AA138,IF($K$2='Complete Statement (Sess. Marks'!$AK$2,'Complete Statement (Sess. Marks'!AL138,IF($K$2='Complete Statement (Sess. Marks'!$AV$2,'Complete Statement (Sess. Marks'!AW138,IF($K$2='Complete Statement (Sess. Marks'!$BG$2,'Complete Statement (Sess. Marks'!BH138,IF($K$2='Complete Statement (Sess. Marks'!$BR$2,'Complete Statement (Sess. Marks'!BS138,IF($K$2='Complete Statement (Sess. Marks'!$CC$2,'Complete Statement (Sess. Marks'!CD138,"")))))))</f>
        <v>0</v>
      </c>
      <c r="M138" s="97">
        <f>IF($K$2='Complete Statement (Sess. Marks'!$O$2,'Complete Statement (Sess. Marks'!Q138,IF($K$2='Complete Statement (Sess. Marks'!$Z$2,'Complete Statement (Sess. Marks'!AB138,IF($K$2='Complete Statement (Sess. Marks'!$AK$2,'Complete Statement (Sess. Marks'!AM138,IF($K$2='Complete Statement (Sess. Marks'!$AV$2,'Complete Statement (Sess. Marks'!AX138,IF($K$2='Complete Statement (Sess. Marks'!$BG$2,'Complete Statement (Sess. Marks'!BI138,IF($K$2='Complete Statement (Sess. Marks'!$BR$2,'Complete Statement (Sess. Marks'!BT138,IF($K$2='Complete Statement (Sess. Marks'!$CC$2,'Complete Statement (Sess. Marks'!CE138,"")))))))</f>
        <v>0</v>
      </c>
      <c r="N138" s="97">
        <f>IF($K$2='Complete Statement (Sess. Marks'!$O$2,'Complete Statement (Sess. Marks'!R138,IF($K$2='Complete Statement (Sess. Marks'!$Z$2,'Complete Statement (Sess. Marks'!AC138,IF($K$2='Complete Statement (Sess. Marks'!$AK$2,'Complete Statement (Sess. Marks'!AN138,IF($K$2='Complete Statement (Sess. Marks'!$AV$2,'Complete Statement (Sess. Marks'!AY138,IF($K$2='Complete Statement (Sess. Marks'!$BG$2,'Complete Statement (Sess. Marks'!BJ138,IF($K$2='Complete Statement (Sess. Marks'!$BR$2,'Complete Statement (Sess. Marks'!BU138,IF($K$2='Complete Statement (Sess. Marks'!$CC$2,'Complete Statement (Sess. Marks'!CF138,"")))))))</f>
        <v>0</v>
      </c>
      <c r="O138" s="97">
        <f>IF($K$2='Complete Statement (Sess. Marks'!$O$2,'Complete Statement (Sess. Marks'!S138,IF($K$2='Complete Statement (Sess. Marks'!$Z$2,'Complete Statement (Sess. Marks'!AD138,IF($K$2='Complete Statement (Sess. Marks'!$AK$2,'Complete Statement (Sess. Marks'!AO138,IF($K$2='Complete Statement (Sess. Marks'!$AV$2,'Complete Statement (Sess. Marks'!AZ138,IF($K$2='Complete Statement (Sess. Marks'!$BG$2,'Complete Statement (Sess. Marks'!BK138,IF($K$2='Complete Statement (Sess. Marks'!$BR$2,'Complete Statement (Sess. Marks'!BV138,IF($K$2='Complete Statement (Sess. Marks'!$CC$2,'Complete Statement (Sess. Marks'!CG138,"")))))))</f>
        <v>0</v>
      </c>
      <c r="P138" s="97">
        <f>IF($K$2='Complete Statement (Sess. Marks'!$O$2,'Complete Statement (Sess. Marks'!T138,IF($K$2='Complete Statement (Sess. Marks'!$Z$2,'Complete Statement (Sess. Marks'!AE138,IF($K$2='Complete Statement (Sess. Marks'!$AK$2,'Complete Statement (Sess. Marks'!AP138,IF($K$2='Complete Statement (Sess. Marks'!$AV$2,'Complete Statement (Sess. Marks'!BA138,IF($K$2='Complete Statement (Sess. Marks'!$BG$2,'Complete Statement (Sess. Marks'!BL138,IF($K$2='Complete Statement (Sess. Marks'!$BR$2,'Complete Statement (Sess. Marks'!BW138,IF($K$2='Complete Statement (Sess. Marks'!$CC$2,'Complete Statement (Sess. Marks'!CH138,"")))))))</f>
        <v>0</v>
      </c>
      <c r="Q138" s="97">
        <f>IF($K$2='Complete Statement (Sess. Marks'!$O$2,'Complete Statement (Sess. Marks'!U138,IF($K$2='Complete Statement (Sess. Marks'!$Z$2,'Complete Statement (Sess. Marks'!AF138,IF($K$2='Complete Statement (Sess. Marks'!$AK$2,'Complete Statement (Sess. Marks'!AQ138,IF($K$2='Complete Statement (Sess. Marks'!$AV$2,'Complete Statement (Sess. Marks'!BB138,IF($K$2='Complete Statement (Sess. Marks'!$BG$2,'Complete Statement (Sess. Marks'!BM138,IF($K$2='Complete Statement (Sess. Marks'!$BR$2,'Complete Statement (Sess. Marks'!BX138,IF($K$2='Complete Statement (Sess. Marks'!$CC$2,'Complete Statement (Sess. Marks'!CI138,"")))))))</f>
        <v>0</v>
      </c>
      <c r="R138" s="97">
        <f>IF($K$2='Complete Statement (Sess. Marks'!$O$2,'Complete Statement (Sess. Marks'!V138,IF($K$2='Complete Statement (Sess. Marks'!$Z$2,'Complete Statement (Sess. Marks'!AG138,IF($K$2='Complete Statement (Sess. Marks'!$AK$2,'Complete Statement (Sess. Marks'!AR138,IF($K$2='Complete Statement (Sess. Marks'!$AV$2,'Complete Statement (Sess. Marks'!BC138,IF($K$2='Complete Statement (Sess. Marks'!$BG$2,'Complete Statement (Sess. Marks'!BN138,IF($K$2='Complete Statement (Sess. Marks'!$BR$2,'Complete Statement (Sess. Marks'!BY138,IF($K$2='Complete Statement (Sess. Marks'!$CC$2,'Complete Statement (Sess. Marks'!CJ138,"")))))))</f>
        <v>0</v>
      </c>
      <c r="S138" s="97">
        <f>IF($K$2='Complete Statement (Sess. Marks'!$O$2,'Complete Statement (Sess. Marks'!W138,IF($K$2='Complete Statement (Sess. Marks'!$Z$2,'Complete Statement (Sess. Marks'!AH138,IF($K$2='Complete Statement (Sess. Marks'!$AK$2,'Complete Statement (Sess. Marks'!AS138,IF($K$2='Complete Statement (Sess. Marks'!$AV$2,'Complete Statement (Sess. Marks'!BD138,IF($K$2='Complete Statement (Sess. Marks'!$BG$2,'Complete Statement (Sess. Marks'!BO138,IF($K$2='Complete Statement (Sess. Marks'!$BR$2,'Complete Statement (Sess. Marks'!BZ138,IF($K$2='Complete Statement (Sess. Marks'!$CC$2,'Complete Statement (Sess. Marks'!CK138,"")))))))</f>
        <v>0</v>
      </c>
      <c r="T138" s="97">
        <f>IF($K$2='Complete Statement (Sess. Marks'!$O$2,'Complete Statement (Sess. Marks'!X138,IF($K$2='Complete Statement (Sess. Marks'!$Z$2,'Complete Statement (Sess. Marks'!AI138,IF($K$2='Complete Statement (Sess. Marks'!$AK$2,'Complete Statement (Sess. Marks'!AT138,IF($K$2='Complete Statement (Sess. Marks'!$AV$2,'Complete Statement (Sess. Marks'!BE138,IF($K$2='Complete Statement (Sess. Marks'!$BG$2,'Complete Statement (Sess. Marks'!BP138,IF($K$2='Complete Statement (Sess. Marks'!$BR$2,'Complete Statement (Sess. Marks'!CA138,IF($K$2='Complete Statement (Sess. Marks'!$CC$2,'Complete Statement (Sess. Marks'!CL138,"")))))))</f>
        <v>0</v>
      </c>
      <c r="U138" s="99">
        <f>IF($K$2='Complete Statement (Sess. Marks'!$O$2,'Complete Statement (Sess. Marks'!Y138,IF($K$2='Complete Statement (Sess. Marks'!$Z$2,'Complete Statement (Sess. Marks'!AJ138,IF($K$2='Complete Statement (Sess. Marks'!$AK$2,'Complete Statement (Sess. Marks'!AU138,IF($K$2='Complete Statement (Sess. Marks'!$AV$2,'Complete Statement (Sess. Marks'!BF138,IF($K$2='Complete Statement (Sess. Marks'!$BG$2,'Complete Statement (Sess. Marks'!BQ138,IF($K$2='Complete Statement (Sess. Marks'!$BR$2,'Complete Statement (Sess. Marks'!CB138,IF($K$2='Complete Statement (Sess. Marks'!$CC$2,'Complete Statement (Sess. Marks'!CM138,"")))))))</f>
        <v>0</v>
      </c>
      <c r="V138" s="662"/>
      <c r="W138" s="163">
        <f>'Complete Statement (Sess. Marks'!DW138</f>
        <v>0</v>
      </c>
      <c r="X138" s="376">
        <f>'Complete Statement (Sess. Marks'!EA138</f>
        <v>0</v>
      </c>
      <c r="Y138" s="156">
        <f>'Complete Statement (Sess. Marks'!EE138</f>
        <v>0</v>
      </c>
      <c r="Z138" s="376">
        <f>'Complete Statement (Sess. Marks'!EI138</f>
        <v>0</v>
      </c>
      <c r="AA138" s="156">
        <f>'Complete Statement (Sess. Marks'!EM138</f>
        <v>0</v>
      </c>
      <c r="AB138" s="378">
        <f>'Complete Statement (Sess. Marks'!EQ138</f>
        <v>0</v>
      </c>
      <c r="AC138" s="372">
        <f>'Complete Statement (Sess. Marks'!EU138</f>
        <v>0</v>
      </c>
      <c r="AD138" s="155">
        <f>'Complete Statement (Sess. Marks'!EV138</f>
        <v>0</v>
      </c>
      <c r="AE138" s="58" t="str">
        <f>'Complete Statement (Sess. Marks'!EW138</f>
        <v>D</v>
      </c>
      <c r="AF138" s="384">
        <f>'Complete Statement (Sess. Marks'!EX138</f>
        <v>0</v>
      </c>
      <c r="AG138" s="385" t="str">
        <f>'Complete Statement (Sess. Marks'!EY138</f>
        <v>E</v>
      </c>
      <c r="AH138" s="57">
        <f>'Complete Statement (Sess. Marks'!EZ138</f>
        <v>0</v>
      </c>
      <c r="AI138" s="157" t="str">
        <f>'Complete Statement (Sess. Marks'!FA138</f>
        <v>E</v>
      </c>
      <c r="AJ138" s="384">
        <f>'Complete Statement (Sess. Marks'!FB138</f>
        <v>0</v>
      </c>
      <c r="AK138" s="389" t="str">
        <f>'Complete Statement (Sess. Marks'!FC138</f>
        <v>E</v>
      </c>
      <c r="AL138" s="57">
        <f>'Complete Statement (Sess. Marks'!FD138</f>
        <v>0</v>
      </c>
      <c r="AM138" s="157" t="str">
        <f>'Complete Statement (Sess. Marks'!FE138</f>
        <v>E</v>
      </c>
      <c r="AN138" s="728"/>
    </row>
    <row r="139" spans="1:40" s="24" customFormat="1" ht="17.25" customHeight="1">
      <c r="A139" s="729"/>
      <c r="B139" s="111">
        <f t="shared" si="2"/>
        <v>0</v>
      </c>
      <c r="C139" s="21">
        <f>'Marks Entry'!D141</f>
        <v>0</v>
      </c>
      <c r="D139" s="21">
        <f>'Marks Entry'!E141</f>
        <v>0</v>
      </c>
      <c r="E139" s="132" t="str">
        <f>'Marks Entry'!F141</f>
        <v/>
      </c>
      <c r="F139" s="21">
        <f>'Marks Entry'!G141</f>
        <v>0</v>
      </c>
      <c r="G139" s="21">
        <f>'Marks Entry'!H141</f>
        <v>0</v>
      </c>
      <c r="H139" s="21">
        <f>'Marks Entry'!I141</f>
        <v>0</v>
      </c>
      <c r="I139" s="21">
        <f>'Marks Entry'!J141</f>
        <v>0</v>
      </c>
      <c r="J139" s="113">
        <f>'Marks Entry'!K141</f>
        <v>0</v>
      </c>
      <c r="K139" s="98">
        <f>IF($K$2='Complete Statement (Sess. Marks'!$O$2,'Complete Statement (Sess. Marks'!O139,IF($K$2='Complete Statement (Sess. Marks'!$Z$2,'Complete Statement (Sess. Marks'!Z139,IF($K$2='Complete Statement (Sess. Marks'!$AK$2,'Complete Statement (Sess. Marks'!AK139,IF($K$2='Complete Statement (Sess. Marks'!$AV$2,'Complete Statement (Sess. Marks'!AV139,IF($K$2='Complete Statement (Sess. Marks'!$BG$2,'Complete Statement (Sess. Marks'!BG139,IF($K$2='Complete Statement (Sess. Marks'!$BR$2,'Complete Statement (Sess. Marks'!BR139,IF($K$2='Complete Statement (Sess. Marks'!$CC$2,'Complete Statement (Sess. Marks'!CC139,"")))))))</f>
        <v>0</v>
      </c>
      <c r="L139" s="97">
        <f>IF($K$2='Complete Statement (Sess. Marks'!$O$2,'Complete Statement (Sess. Marks'!P139,IF($K$2='Complete Statement (Sess. Marks'!$Z$2,'Complete Statement (Sess. Marks'!AA139,IF($K$2='Complete Statement (Sess. Marks'!$AK$2,'Complete Statement (Sess. Marks'!AL139,IF($K$2='Complete Statement (Sess. Marks'!$AV$2,'Complete Statement (Sess. Marks'!AW139,IF($K$2='Complete Statement (Sess. Marks'!$BG$2,'Complete Statement (Sess. Marks'!BH139,IF($K$2='Complete Statement (Sess. Marks'!$BR$2,'Complete Statement (Sess. Marks'!BS139,IF($K$2='Complete Statement (Sess. Marks'!$CC$2,'Complete Statement (Sess. Marks'!CD139,"")))))))</f>
        <v>0</v>
      </c>
      <c r="M139" s="97">
        <f>IF($K$2='Complete Statement (Sess. Marks'!$O$2,'Complete Statement (Sess. Marks'!Q139,IF($K$2='Complete Statement (Sess. Marks'!$Z$2,'Complete Statement (Sess. Marks'!AB139,IF($K$2='Complete Statement (Sess. Marks'!$AK$2,'Complete Statement (Sess. Marks'!AM139,IF($K$2='Complete Statement (Sess. Marks'!$AV$2,'Complete Statement (Sess. Marks'!AX139,IF($K$2='Complete Statement (Sess. Marks'!$BG$2,'Complete Statement (Sess. Marks'!BI139,IF($K$2='Complete Statement (Sess. Marks'!$BR$2,'Complete Statement (Sess. Marks'!BT139,IF($K$2='Complete Statement (Sess. Marks'!$CC$2,'Complete Statement (Sess. Marks'!CE139,"")))))))</f>
        <v>0</v>
      </c>
      <c r="N139" s="97">
        <f>IF($K$2='Complete Statement (Sess. Marks'!$O$2,'Complete Statement (Sess. Marks'!R139,IF($K$2='Complete Statement (Sess. Marks'!$Z$2,'Complete Statement (Sess. Marks'!AC139,IF($K$2='Complete Statement (Sess. Marks'!$AK$2,'Complete Statement (Sess. Marks'!AN139,IF($K$2='Complete Statement (Sess. Marks'!$AV$2,'Complete Statement (Sess. Marks'!AY139,IF($K$2='Complete Statement (Sess. Marks'!$BG$2,'Complete Statement (Sess. Marks'!BJ139,IF($K$2='Complete Statement (Sess. Marks'!$BR$2,'Complete Statement (Sess. Marks'!BU139,IF($K$2='Complete Statement (Sess. Marks'!$CC$2,'Complete Statement (Sess. Marks'!CF139,"")))))))</f>
        <v>0</v>
      </c>
      <c r="O139" s="97">
        <f>IF($K$2='Complete Statement (Sess. Marks'!$O$2,'Complete Statement (Sess. Marks'!S139,IF($K$2='Complete Statement (Sess. Marks'!$Z$2,'Complete Statement (Sess. Marks'!AD139,IF($K$2='Complete Statement (Sess. Marks'!$AK$2,'Complete Statement (Sess. Marks'!AO139,IF($K$2='Complete Statement (Sess. Marks'!$AV$2,'Complete Statement (Sess. Marks'!AZ139,IF($K$2='Complete Statement (Sess. Marks'!$BG$2,'Complete Statement (Sess. Marks'!BK139,IF($K$2='Complete Statement (Sess. Marks'!$BR$2,'Complete Statement (Sess. Marks'!BV139,IF($K$2='Complete Statement (Sess. Marks'!$CC$2,'Complete Statement (Sess. Marks'!CG139,"")))))))</f>
        <v>0</v>
      </c>
      <c r="P139" s="97">
        <f>IF($K$2='Complete Statement (Sess. Marks'!$O$2,'Complete Statement (Sess. Marks'!T139,IF($K$2='Complete Statement (Sess. Marks'!$Z$2,'Complete Statement (Sess. Marks'!AE139,IF($K$2='Complete Statement (Sess. Marks'!$AK$2,'Complete Statement (Sess. Marks'!AP139,IF($K$2='Complete Statement (Sess. Marks'!$AV$2,'Complete Statement (Sess. Marks'!BA139,IF($K$2='Complete Statement (Sess. Marks'!$BG$2,'Complete Statement (Sess. Marks'!BL139,IF($K$2='Complete Statement (Sess. Marks'!$BR$2,'Complete Statement (Sess. Marks'!BW139,IF($K$2='Complete Statement (Sess. Marks'!$CC$2,'Complete Statement (Sess. Marks'!CH139,"")))))))</f>
        <v>0</v>
      </c>
      <c r="Q139" s="97">
        <f>IF($K$2='Complete Statement (Sess. Marks'!$O$2,'Complete Statement (Sess. Marks'!U139,IF($K$2='Complete Statement (Sess. Marks'!$Z$2,'Complete Statement (Sess. Marks'!AF139,IF($K$2='Complete Statement (Sess. Marks'!$AK$2,'Complete Statement (Sess. Marks'!AQ139,IF($K$2='Complete Statement (Sess. Marks'!$AV$2,'Complete Statement (Sess. Marks'!BB139,IF($K$2='Complete Statement (Sess. Marks'!$BG$2,'Complete Statement (Sess. Marks'!BM139,IF($K$2='Complete Statement (Sess. Marks'!$BR$2,'Complete Statement (Sess. Marks'!BX139,IF($K$2='Complete Statement (Sess. Marks'!$CC$2,'Complete Statement (Sess. Marks'!CI139,"")))))))</f>
        <v>0</v>
      </c>
      <c r="R139" s="97">
        <f>IF($K$2='Complete Statement (Sess. Marks'!$O$2,'Complete Statement (Sess. Marks'!V139,IF($K$2='Complete Statement (Sess. Marks'!$Z$2,'Complete Statement (Sess. Marks'!AG139,IF($K$2='Complete Statement (Sess. Marks'!$AK$2,'Complete Statement (Sess. Marks'!AR139,IF($K$2='Complete Statement (Sess. Marks'!$AV$2,'Complete Statement (Sess. Marks'!BC139,IF($K$2='Complete Statement (Sess. Marks'!$BG$2,'Complete Statement (Sess. Marks'!BN139,IF($K$2='Complete Statement (Sess. Marks'!$BR$2,'Complete Statement (Sess. Marks'!BY139,IF($K$2='Complete Statement (Sess. Marks'!$CC$2,'Complete Statement (Sess. Marks'!CJ139,"")))))))</f>
        <v>0</v>
      </c>
      <c r="S139" s="97">
        <f>IF($K$2='Complete Statement (Sess. Marks'!$O$2,'Complete Statement (Sess. Marks'!W139,IF($K$2='Complete Statement (Sess. Marks'!$Z$2,'Complete Statement (Sess. Marks'!AH139,IF($K$2='Complete Statement (Sess. Marks'!$AK$2,'Complete Statement (Sess. Marks'!AS139,IF($K$2='Complete Statement (Sess. Marks'!$AV$2,'Complete Statement (Sess. Marks'!BD139,IF($K$2='Complete Statement (Sess. Marks'!$BG$2,'Complete Statement (Sess. Marks'!BO139,IF($K$2='Complete Statement (Sess. Marks'!$BR$2,'Complete Statement (Sess. Marks'!BZ139,IF($K$2='Complete Statement (Sess. Marks'!$CC$2,'Complete Statement (Sess. Marks'!CK139,"")))))))</f>
        <v>0</v>
      </c>
      <c r="T139" s="97">
        <f>IF($K$2='Complete Statement (Sess. Marks'!$O$2,'Complete Statement (Sess. Marks'!X139,IF($K$2='Complete Statement (Sess. Marks'!$Z$2,'Complete Statement (Sess. Marks'!AI139,IF($K$2='Complete Statement (Sess. Marks'!$AK$2,'Complete Statement (Sess. Marks'!AT139,IF($K$2='Complete Statement (Sess. Marks'!$AV$2,'Complete Statement (Sess. Marks'!BE139,IF($K$2='Complete Statement (Sess. Marks'!$BG$2,'Complete Statement (Sess. Marks'!BP139,IF($K$2='Complete Statement (Sess. Marks'!$BR$2,'Complete Statement (Sess. Marks'!CA139,IF($K$2='Complete Statement (Sess. Marks'!$CC$2,'Complete Statement (Sess. Marks'!CL139,"")))))))</f>
        <v>0</v>
      </c>
      <c r="U139" s="99">
        <f>IF($K$2='Complete Statement (Sess. Marks'!$O$2,'Complete Statement (Sess. Marks'!Y139,IF($K$2='Complete Statement (Sess. Marks'!$Z$2,'Complete Statement (Sess. Marks'!AJ139,IF($K$2='Complete Statement (Sess. Marks'!$AK$2,'Complete Statement (Sess. Marks'!AU139,IF($K$2='Complete Statement (Sess. Marks'!$AV$2,'Complete Statement (Sess. Marks'!BF139,IF($K$2='Complete Statement (Sess. Marks'!$BG$2,'Complete Statement (Sess. Marks'!BQ139,IF($K$2='Complete Statement (Sess. Marks'!$BR$2,'Complete Statement (Sess. Marks'!CB139,IF($K$2='Complete Statement (Sess. Marks'!$CC$2,'Complete Statement (Sess. Marks'!CM139,"")))))))</f>
        <v>0</v>
      </c>
      <c r="V139" s="662"/>
      <c r="W139" s="163">
        <f>'Complete Statement (Sess. Marks'!DW139</f>
        <v>0</v>
      </c>
      <c r="X139" s="376">
        <f>'Complete Statement (Sess. Marks'!EA139</f>
        <v>0</v>
      </c>
      <c r="Y139" s="156">
        <f>'Complete Statement (Sess. Marks'!EE139</f>
        <v>0</v>
      </c>
      <c r="Z139" s="376">
        <f>'Complete Statement (Sess. Marks'!EI139</f>
        <v>0</v>
      </c>
      <c r="AA139" s="156">
        <f>'Complete Statement (Sess. Marks'!EM139</f>
        <v>0</v>
      </c>
      <c r="AB139" s="378">
        <f>'Complete Statement (Sess. Marks'!EQ139</f>
        <v>0</v>
      </c>
      <c r="AC139" s="372">
        <f>'Complete Statement (Sess. Marks'!EU139</f>
        <v>0</v>
      </c>
      <c r="AD139" s="155">
        <f>'Complete Statement (Sess. Marks'!EV139</f>
        <v>0</v>
      </c>
      <c r="AE139" s="58" t="str">
        <f>'Complete Statement (Sess. Marks'!EW139</f>
        <v>D</v>
      </c>
      <c r="AF139" s="384">
        <f>'Complete Statement (Sess. Marks'!EX139</f>
        <v>0</v>
      </c>
      <c r="AG139" s="385" t="str">
        <f>'Complete Statement (Sess. Marks'!EY139</f>
        <v>E</v>
      </c>
      <c r="AH139" s="57">
        <f>'Complete Statement (Sess. Marks'!EZ139</f>
        <v>0</v>
      </c>
      <c r="AI139" s="157" t="str">
        <f>'Complete Statement (Sess. Marks'!FA139</f>
        <v>E</v>
      </c>
      <c r="AJ139" s="384">
        <f>'Complete Statement (Sess. Marks'!FB139</f>
        <v>0</v>
      </c>
      <c r="AK139" s="389" t="str">
        <f>'Complete Statement (Sess. Marks'!FC139</f>
        <v>E</v>
      </c>
      <c r="AL139" s="57">
        <f>'Complete Statement (Sess. Marks'!FD139</f>
        <v>0</v>
      </c>
      <c r="AM139" s="157" t="str">
        <f>'Complete Statement (Sess. Marks'!FE139</f>
        <v>E</v>
      </c>
      <c r="AN139" s="728"/>
    </row>
    <row r="140" spans="1:40" s="24" customFormat="1" ht="17.25" customHeight="1">
      <c r="A140" s="729"/>
      <c r="B140" s="111">
        <f t="shared" si="2"/>
        <v>0</v>
      </c>
      <c r="C140" s="21">
        <f>'Marks Entry'!D142</f>
        <v>0</v>
      </c>
      <c r="D140" s="21">
        <f>'Marks Entry'!E142</f>
        <v>0</v>
      </c>
      <c r="E140" s="132" t="str">
        <f>'Marks Entry'!F142</f>
        <v/>
      </c>
      <c r="F140" s="21">
        <f>'Marks Entry'!G142</f>
        <v>0</v>
      </c>
      <c r="G140" s="21">
        <f>'Marks Entry'!H142</f>
        <v>0</v>
      </c>
      <c r="H140" s="21">
        <f>'Marks Entry'!I142</f>
        <v>0</v>
      </c>
      <c r="I140" s="21">
        <f>'Marks Entry'!J142</f>
        <v>0</v>
      </c>
      <c r="J140" s="113">
        <f>'Marks Entry'!K142</f>
        <v>0</v>
      </c>
      <c r="K140" s="98">
        <f>IF($K$2='Complete Statement (Sess. Marks'!$O$2,'Complete Statement (Sess. Marks'!O140,IF($K$2='Complete Statement (Sess. Marks'!$Z$2,'Complete Statement (Sess. Marks'!Z140,IF($K$2='Complete Statement (Sess. Marks'!$AK$2,'Complete Statement (Sess. Marks'!AK140,IF($K$2='Complete Statement (Sess. Marks'!$AV$2,'Complete Statement (Sess. Marks'!AV140,IF($K$2='Complete Statement (Sess. Marks'!$BG$2,'Complete Statement (Sess. Marks'!BG140,IF($K$2='Complete Statement (Sess. Marks'!$BR$2,'Complete Statement (Sess. Marks'!BR140,IF($K$2='Complete Statement (Sess. Marks'!$CC$2,'Complete Statement (Sess. Marks'!CC140,"")))))))</f>
        <v>0</v>
      </c>
      <c r="L140" s="97">
        <f>IF($K$2='Complete Statement (Sess. Marks'!$O$2,'Complete Statement (Sess. Marks'!P140,IF($K$2='Complete Statement (Sess. Marks'!$Z$2,'Complete Statement (Sess. Marks'!AA140,IF($K$2='Complete Statement (Sess. Marks'!$AK$2,'Complete Statement (Sess. Marks'!AL140,IF($K$2='Complete Statement (Sess. Marks'!$AV$2,'Complete Statement (Sess. Marks'!AW140,IF($K$2='Complete Statement (Sess. Marks'!$BG$2,'Complete Statement (Sess. Marks'!BH140,IF($K$2='Complete Statement (Sess. Marks'!$BR$2,'Complete Statement (Sess. Marks'!BS140,IF($K$2='Complete Statement (Sess. Marks'!$CC$2,'Complete Statement (Sess. Marks'!CD140,"")))))))</f>
        <v>0</v>
      </c>
      <c r="M140" s="97">
        <f>IF($K$2='Complete Statement (Sess. Marks'!$O$2,'Complete Statement (Sess. Marks'!Q140,IF($K$2='Complete Statement (Sess. Marks'!$Z$2,'Complete Statement (Sess. Marks'!AB140,IF($K$2='Complete Statement (Sess. Marks'!$AK$2,'Complete Statement (Sess. Marks'!AM140,IF($K$2='Complete Statement (Sess. Marks'!$AV$2,'Complete Statement (Sess. Marks'!AX140,IF($K$2='Complete Statement (Sess. Marks'!$BG$2,'Complete Statement (Sess. Marks'!BI140,IF($K$2='Complete Statement (Sess. Marks'!$BR$2,'Complete Statement (Sess. Marks'!BT140,IF($K$2='Complete Statement (Sess. Marks'!$CC$2,'Complete Statement (Sess. Marks'!CE140,"")))))))</f>
        <v>0</v>
      </c>
      <c r="N140" s="97">
        <f>IF($K$2='Complete Statement (Sess. Marks'!$O$2,'Complete Statement (Sess. Marks'!R140,IF($K$2='Complete Statement (Sess. Marks'!$Z$2,'Complete Statement (Sess. Marks'!AC140,IF($K$2='Complete Statement (Sess. Marks'!$AK$2,'Complete Statement (Sess. Marks'!AN140,IF($K$2='Complete Statement (Sess. Marks'!$AV$2,'Complete Statement (Sess. Marks'!AY140,IF($K$2='Complete Statement (Sess. Marks'!$BG$2,'Complete Statement (Sess. Marks'!BJ140,IF($K$2='Complete Statement (Sess. Marks'!$BR$2,'Complete Statement (Sess. Marks'!BU140,IF($K$2='Complete Statement (Sess. Marks'!$CC$2,'Complete Statement (Sess. Marks'!CF140,"")))))))</f>
        <v>0</v>
      </c>
      <c r="O140" s="97">
        <f>IF($K$2='Complete Statement (Sess. Marks'!$O$2,'Complete Statement (Sess. Marks'!S140,IF($K$2='Complete Statement (Sess. Marks'!$Z$2,'Complete Statement (Sess. Marks'!AD140,IF($K$2='Complete Statement (Sess. Marks'!$AK$2,'Complete Statement (Sess. Marks'!AO140,IF($K$2='Complete Statement (Sess. Marks'!$AV$2,'Complete Statement (Sess. Marks'!AZ140,IF($K$2='Complete Statement (Sess. Marks'!$BG$2,'Complete Statement (Sess. Marks'!BK140,IF($K$2='Complete Statement (Sess. Marks'!$BR$2,'Complete Statement (Sess. Marks'!BV140,IF($K$2='Complete Statement (Sess. Marks'!$CC$2,'Complete Statement (Sess. Marks'!CG140,"")))))))</f>
        <v>0</v>
      </c>
      <c r="P140" s="97">
        <f>IF($K$2='Complete Statement (Sess. Marks'!$O$2,'Complete Statement (Sess. Marks'!T140,IF($K$2='Complete Statement (Sess. Marks'!$Z$2,'Complete Statement (Sess. Marks'!AE140,IF($K$2='Complete Statement (Sess. Marks'!$AK$2,'Complete Statement (Sess. Marks'!AP140,IF($K$2='Complete Statement (Sess. Marks'!$AV$2,'Complete Statement (Sess. Marks'!BA140,IF($K$2='Complete Statement (Sess. Marks'!$BG$2,'Complete Statement (Sess. Marks'!BL140,IF($K$2='Complete Statement (Sess. Marks'!$BR$2,'Complete Statement (Sess. Marks'!BW140,IF($K$2='Complete Statement (Sess. Marks'!$CC$2,'Complete Statement (Sess. Marks'!CH140,"")))))))</f>
        <v>0</v>
      </c>
      <c r="Q140" s="97">
        <f>IF($K$2='Complete Statement (Sess. Marks'!$O$2,'Complete Statement (Sess. Marks'!U140,IF($K$2='Complete Statement (Sess. Marks'!$Z$2,'Complete Statement (Sess. Marks'!AF140,IF($K$2='Complete Statement (Sess. Marks'!$AK$2,'Complete Statement (Sess. Marks'!AQ140,IF($K$2='Complete Statement (Sess. Marks'!$AV$2,'Complete Statement (Sess. Marks'!BB140,IF($K$2='Complete Statement (Sess. Marks'!$BG$2,'Complete Statement (Sess. Marks'!BM140,IF($K$2='Complete Statement (Sess. Marks'!$BR$2,'Complete Statement (Sess. Marks'!BX140,IF($K$2='Complete Statement (Sess. Marks'!$CC$2,'Complete Statement (Sess. Marks'!CI140,"")))))))</f>
        <v>0</v>
      </c>
      <c r="R140" s="97">
        <f>IF($K$2='Complete Statement (Sess. Marks'!$O$2,'Complete Statement (Sess. Marks'!V140,IF($K$2='Complete Statement (Sess. Marks'!$Z$2,'Complete Statement (Sess. Marks'!AG140,IF($K$2='Complete Statement (Sess. Marks'!$AK$2,'Complete Statement (Sess. Marks'!AR140,IF($K$2='Complete Statement (Sess. Marks'!$AV$2,'Complete Statement (Sess. Marks'!BC140,IF($K$2='Complete Statement (Sess. Marks'!$BG$2,'Complete Statement (Sess. Marks'!BN140,IF($K$2='Complete Statement (Sess. Marks'!$BR$2,'Complete Statement (Sess. Marks'!BY140,IF($K$2='Complete Statement (Sess. Marks'!$CC$2,'Complete Statement (Sess. Marks'!CJ140,"")))))))</f>
        <v>0</v>
      </c>
      <c r="S140" s="97">
        <f>IF($K$2='Complete Statement (Sess. Marks'!$O$2,'Complete Statement (Sess. Marks'!W140,IF($K$2='Complete Statement (Sess. Marks'!$Z$2,'Complete Statement (Sess. Marks'!AH140,IF($K$2='Complete Statement (Sess. Marks'!$AK$2,'Complete Statement (Sess. Marks'!AS140,IF($K$2='Complete Statement (Sess. Marks'!$AV$2,'Complete Statement (Sess. Marks'!BD140,IF($K$2='Complete Statement (Sess. Marks'!$BG$2,'Complete Statement (Sess. Marks'!BO140,IF($K$2='Complete Statement (Sess. Marks'!$BR$2,'Complete Statement (Sess. Marks'!BZ140,IF($K$2='Complete Statement (Sess. Marks'!$CC$2,'Complete Statement (Sess. Marks'!CK140,"")))))))</f>
        <v>0</v>
      </c>
      <c r="T140" s="97">
        <f>IF($K$2='Complete Statement (Sess. Marks'!$O$2,'Complete Statement (Sess. Marks'!X140,IF($K$2='Complete Statement (Sess. Marks'!$Z$2,'Complete Statement (Sess. Marks'!AI140,IF($K$2='Complete Statement (Sess. Marks'!$AK$2,'Complete Statement (Sess. Marks'!AT140,IF($K$2='Complete Statement (Sess. Marks'!$AV$2,'Complete Statement (Sess. Marks'!BE140,IF($K$2='Complete Statement (Sess. Marks'!$BG$2,'Complete Statement (Sess. Marks'!BP140,IF($K$2='Complete Statement (Sess. Marks'!$BR$2,'Complete Statement (Sess. Marks'!CA140,IF($K$2='Complete Statement (Sess. Marks'!$CC$2,'Complete Statement (Sess. Marks'!CL140,"")))))))</f>
        <v>0</v>
      </c>
      <c r="U140" s="99">
        <f>IF($K$2='Complete Statement (Sess. Marks'!$O$2,'Complete Statement (Sess. Marks'!Y140,IF($K$2='Complete Statement (Sess. Marks'!$Z$2,'Complete Statement (Sess. Marks'!AJ140,IF($K$2='Complete Statement (Sess. Marks'!$AK$2,'Complete Statement (Sess. Marks'!AU140,IF($K$2='Complete Statement (Sess. Marks'!$AV$2,'Complete Statement (Sess. Marks'!BF140,IF($K$2='Complete Statement (Sess. Marks'!$BG$2,'Complete Statement (Sess. Marks'!BQ140,IF($K$2='Complete Statement (Sess. Marks'!$BR$2,'Complete Statement (Sess. Marks'!CB140,IF($K$2='Complete Statement (Sess. Marks'!$CC$2,'Complete Statement (Sess. Marks'!CM140,"")))))))</f>
        <v>0</v>
      </c>
      <c r="V140" s="662"/>
      <c r="W140" s="163">
        <f>'Complete Statement (Sess. Marks'!DW140</f>
        <v>0</v>
      </c>
      <c r="X140" s="376">
        <f>'Complete Statement (Sess. Marks'!EA140</f>
        <v>0</v>
      </c>
      <c r="Y140" s="156">
        <f>'Complete Statement (Sess. Marks'!EE140</f>
        <v>0</v>
      </c>
      <c r="Z140" s="376">
        <f>'Complete Statement (Sess. Marks'!EI140</f>
        <v>0</v>
      </c>
      <c r="AA140" s="156">
        <f>'Complete Statement (Sess. Marks'!EM140</f>
        <v>0</v>
      </c>
      <c r="AB140" s="378">
        <f>'Complete Statement (Sess. Marks'!EQ140</f>
        <v>0</v>
      </c>
      <c r="AC140" s="372">
        <f>'Complete Statement (Sess. Marks'!EU140</f>
        <v>0</v>
      </c>
      <c r="AD140" s="155">
        <f>'Complete Statement (Sess. Marks'!EV140</f>
        <v>0</v>
      </c>
      <c r="AE140" s="58" t="str">
        <f>'Complete Statement (Sess. Marks'!EW140</f>
        <v>D</v>
      </c>
      <c r="AF140" s="384">
        <f>'Complete Statement (Sess. Marks'!EX140</f>
        <v>0</v>
      </c>
      <c r="AG140" s="385" t="str">
        <f>'Complete Statement (Sess. Marks'!EY140</f>
        <v>E</v>
      </c>
      <c r="AH140" s="57">
        <f>'Complete Statement (Sess. Marks'!EZ140</f>
        <v>0</v>
      </c>
      <c r="AI140" s="157" t="str">
        <f>'Complete Statement (Sess. Marks'!FA140</f>
        <v>E</v>
      </c>
      <c r="AJ140" s="384">
        <f>'Complete Statement (Sess. Marks'!FB140</f>
        <v>0</v>
      </c>
      <c r="AK140" s="389" t="str">
        <f>'Complete Statement (Sess. Marks'!FC140</f>
        <v>E</v>
      </c>
      <c r="AL140" s="57">
        <f>'Complete Statement (Sess. Marks'!FD140</f>
        <v>0</v>
      </c>
      <c r="AM140" s="157" t="str">
        <f>'Complete Statement (Sess. Marks'!FE140</f>
        <v>E</v>
      </c>
      <c r="AN140" s="728"/>
    </row>
    <row r="141" spans="1:40" s="24" customFormat="1" ht="17.25" customHeight="1">
      <c r="A141" s="729"/>
      <c r="B141" s="111">
        <f t="shared" si="2"/>
        <v>0</v>
      </c>
      <c r="C141" s="21">
        <f>'Marks Entry'!D143</f>
        <v>0</v>
      </c>
      <c r="D141" s="21">
        <f>'Marks Entry'!E143</f>
        <v>0</v>
      </c>
      <c r="E141" s="132" t="str">
        <f>'Marks Entry'!F143</f>
        <v/>
      </c>
      <c r="F141" s="21">
        <f>'Marks Entry'!G143</f>
        <v>0</v>
      </c>
      <c r="G141" s="21">
        <f>'Marks Entry'!H143</f>
        <v>0</v>
      </c>
      <c r="H141" s="21">
        <f>'Marks Entry'!I143</f>
        <v>0</v>
      </c>
      <c r="I141" s="21">
        <f>'Marks Entry'!J143</f>
        <v>0</v>
      </c>
      <c r="J141" s="113">
        <f>'Marks Entry'!K143</f>
        <v>0</v>
      </c>
      <c r="K141" s="98">
        <f>IF($K$2='Complete Statement (Sess. Marks'!$O$2,'Complete Statement (Sess. Marks'!O141,IF($K$2='Complete Statement (Sess. Marks'!$Z$2,'Complete Statement (Sess. Marks'!Z141,IF($K$2='Complete Statement (Sess. Marks'!$AK$2,'Complete Statement (Sess. Marks'!AK141,IF($K$2='Complete Statement (Sess. Marks'!$AV$2,'Complete Statement (Sess. Marks'!AV141,IF($K$2='Complete Statement (Sess. Marks'!$BG$2,'Complete Statement (Sess. Marks'!BG141,IF($K$2='Complete Statement (Sess. Marks'!$BR$2,'Complete Statement (Sess. Marks'!BR141,IF($K$2='Complete Statement (Sess. Marks'!$CC$2,'Complete Statement (Sess. Marks'!CC141,"")))))))</f>
        <v>0</v>
      </c>
      <c r="L141" s="97">
        <f>IF($K$2='Complete Statement (Sess. Marks'!$O$2,'Complete Statement (Sess. Marks'!P141,IF($K$2='Complete Statement (Sess. Marks'!$Z$2,'Complete Statement (Sess. Marks'!AA141,IF($K$2='Complete Statement (Sess. Marks'!$AK$2,'Complete Statement (Sess. Marks'!AL141,IF($K$2='Complete Statement (Sess. Marks'!$AV$2,'Complete Statement (Sess. Marks'!AW141,IF($K$2='Complete Statement (Sess. Marks'!$BG$2,'Complete Statement (Sess. Marks'!BH141,IF($K$2='Complete Statement (Sess. Marks'!$BR$2,'Complete Statement (Sess. Marks'!BS141,IF($K$2='Complete Statement (Sess. Marks'!$CC$2,'Complete Statement (Sess. Marks'!CD141,"")))))))</f>
        <v>0</v>
      </c>
      <c r="M141" s="97">
        <f>IF($K$2='Complete Statement (Sess. Marks'!$O$2,'Complete Statement (Sess. Marks'!Q141,IF($K$2='Complete Statement (Sess. Marks'!$Z$2,'Complete Statement (Sess. Marks'!AB141,IF($K$2='Complete Statement (Sess. Marks'!$AK$2,'Complete Statement (Sess. Marks'!AM141,IF($K$2='Complete Statement (Sess. Marks'!$AV$2,'Complete Statement (Sess. Marks'!AX141,IF($K$2='Complete Statement (Sess. Marks'!$BG$2,'Complete Statement (Sess. Marks'!BI141,IF($K$2='Complete Statement (Sess. Marks'!$BR$2,'Complete Statement (Sess. Marks'!BT141,IF($K$2='Complete Statement (Sess. Marks'!$CC$2,'Complete Statement (Sess. Marks'!CE141,"")))))))</f>
        <v>0</v>
      </c>
      <c r="N141" s="97">
        <f>IF($K$2='Complete Statement (Sess. Marks'!$O$2,'Complete Statement (Sess. Marks'!R141,IF($K$2='Complete Statement (Sess. Marks'!$Z$2,'Complete Statement (Sess. Marks'!AC141,IF($K$2='Complete Statement (Sess. Marks'!$AK$2,'Complete Statement (Sess. Marks'!AN141,IF($K$2='Complete Statement (Sess. Marks'!$AV$2,'Complete Statement (Sess. Marks'!AY141,IF($K$2='Complete Statement (Sess. Marks'!$BG$2,'Complete Statement (Sess. Marks'!BJ141,IF($K$2='Complete Statement (Sess. Marks'!$BR$2,'Complete Statement (Sess. Marks'!BU141,IF($K$2='Complete Statement (Sess. Marks'!$CC$2,'Complete Statement (Sess. Marks'!CF141,"")))))))</f>
        <v>0</v>
      </c>
      <c r="O141" s="97">
        <f>IF($K$2='Complete Statement (Sess. Marks'!$O$2,'Complete Statement (Sess. Marks'!S141,IF($K$2='Complete Statement (Sess. Marks'!$Z$2,'Complete Statement (Sess. Marks'!AD141,IF($K$2='Complete Statement (Sess. Marks'!$AK$2,'Complete Statement (Sess. Marks'!AO141,IF($K$2='Complete Statement (Sess. Marks'!$AV$2,'Complete Statement (Sess. Marks'!AZ141,IF($K$2='Complete Statement (Sess. Marks'!$BG$2,'Complete Statement (Sess. Marks'!BK141,IF($K$2='Complete Statement (Sess. Marks'!$BR$2,'Complete Statement (Sess. Marks'!BV141,IF($K$2='Complete Statement (Sess. Marks'!$CC$2,'Complete Statement (Sess. Marks'!CG141,"")))))))</f>
        <v>0</v>
      </c>
      <c r="P141" s="97">
        <f>IF($K$2='Complete Statement (Sess. Marks'!$O$2,'Complete Statement (Sess. Marks'!T141,IF($K$2='Complete Statement (Sess. Marks'!$Z$2,'Complete Statement (Sess. Marks'!AE141,IF($K$2='Complete Statement (Sess. Marks'!$AK$2,'Complete Statement (Sess. Marks'!AP141,IF($K$2='Complete Statement (Sess. Marks'!$AV$2,'Complete Statement (Sess. Marks'!BA141,IF($K$2='Complete Statement (Sess. Marks'!$BG$2,'Complete Statement (Sess. Marks'!BL141,IF($K$2='Complete Statement (Sess. Marks'!$BR$2,'Complete Statement (Sess. Marks'!BW141,IF($K$2='Complete Statement (Sess. Marks'!$CC$2,'Complete Statement (Sess. Marks'!CH141,"")))))))</f>
        <v>0</v>
      </c>
      <c r="Q141" s="97">
        <f>IF($K$2='Complete Statement (Sess. Marks'!$O$2,'Complete Statement (Sess. Marks'!U141,IF($K$2='Complete Statement (Sess. Marks'!$Z$2,'Complete Statement (Sess. Marks'!AF141,IF($K$2='Complete Statement (Sess. Marks'!$AK$2,'Complete Statement (Sess. Marks'!AQ141,IF($K$2='Complete Statement (Sess. Marks'!$AV$2,'Complete Statement (Sess. Marks'!BB141,IF($K$2='Complete Statement (Sess. Marks'!$BG$2,'Complete Statement (Sess. Marks'!BM141,IF($K$2='Complete Statement (Sess. Marks'!$BR$2,'Complete Statement (Sess. Marks'!BX141,IF($K$2='Complete Statement (Sess. Marks'!$CC$2,'Complete Statement (Sess. Marks'!CI141,"")))))))</f>
        <v>0</v>
      </c>
      <c r="R141" s="97">
        <f>IF($K$2='Complete Statement (Sess. Marks'!$O$2,'Complete Statement (Sess. Marks'!V141,IF($K$2='Complete Statement (Sess. Marks'!$Z$2,'Complete Statement (Sess. Marks'!AG141,IF($K$2='Complete Statement (Sess. Marks'!$AK$2,'Complete Statement (Sess. Marks'!AR141,IF($K$2='Complete Statement (Sess. Marks'!$AV$2,'Complete Statement (Sess. Marks'!BC141,IF($K$2='Complete Statement (Sess. Marks'!$BG$2,'Complete Statement (Sess. Marks'!BN141,IF($K$2='Complete Statement (Sess. Marks'!$BR$2,'Complete Statement (Sess. Marks'!BY141,IF($K$2='Complete Statement (Sess. Marks'!$CC$2,'Complete Statement (Sess. Marks'!CJ141,"")))))))</f>
        <v>0</v>
      </c>
      <c r="S141" s="97">
        <f>IF($K$2='Complete Statement (Sess. Marks'!$O$2,'Complete Statement (Sess. Marks'!W141,IF($K$2='Complete Statement (Sess. Marks'!$Z$2,'Complete Statement (Sess. Marks'!AH141,IF($K$2='Complete Statement (Sess. Marks'!$AK$2,'Complete Statement (Sess. Marks'!AS141,IF($K$2='Complete Statement (Sess. Marks'!$AV$2,'Complete Statement (Sess. Marks'!BD141,IF($K$2='Complete Statement (Sess. Marks'!$BG$2,'Complete Statement (Sess. Marks'!BO141,IF($K$2='Complete Statement (Sess. Marks'!$BR$2,'Complete Statement (Sess. Marks'!BZ141,IF($K$2='Complete Statement (Sess. Marks'!$CC$2,'Complete Statement (Sess. Marks'!CK141,"")))))))</f>
        <v>0</v>
      </c>
      <c r="T141" s="97">
        <f>IF($K$2='Complete Statement (Sess. Marks'!$O$2,'Complete Statement (Sess. Marks'!X141,IF($K$2='Complete Statement (Sess. Marks'!$Z$2,'Complete Statement (Sess. Marks'!AI141,IF($K$2='Complete Statement (Sess. Marks'!$AK$2,'Complete Statement (Sess. Marks'!AT141,IF($K$2='Complete Statement (Sess. Marks'!$AV$2,'Complete Statement (Sess. Marks'!BE141,IF($K$2='Complete Statement (Sess. Marks'!$BG$2,'Complete Statement (Sess. Marks'!BP141,IF($K$2='Complete Statement (Sess. Marks'!$BR$2,'Complete Statement (Sess. Marks'!CA141,IF($K$2='Complete Statement (Sess. Marks'!$CC$2,'Complete Statement (Sess. Marks'!CL141,"")))))))</f>
        <v>0</v>
      </c>
      <c r="U141" s="99">
        <f>IF($K$2='Complete Statement (Sess. Marks'!$O$2,'Complete Statement (Sess. Marks'!Y141,IF($K$2='Complete Statement (Sess. Marks'!$Z$2,'Complete Statement (Sess. Marks'!AJ141,IF($K$2='Complete Statement (Sess. Marks'!$AK$2,'Complete Statement (Sess. Marks'!AU141,IF($K$2='Complete Statement (Sess. Marks'!$AV$2,'Complete Statement (Sess. Marks'!BF141,IF($K$2='Complete Statement (Sess. Marks'!$BG$2,'Complete Statement (Sess. Marks'!BQ141,IF($K$2='Complete Statement (Sess. Marks'!$BR$2,'Complete Statement (Sess. Marks'!CB141,IF($K$2='Complete Statement (Sess. Marks'!$CC$2,'Complete Statement (Sess. Marks'!CM141,"")))))))</f>
        <v>0</v>
      </c>
      <c r="V141" s="662"/>
      <c r="W141" s="163">
        <f>'Complete Statement (Sess. Marks'!DW141</f>
        <v>0</v>
      </c>
      <c r="X141" s="376">
        <f>'Complete Statement (Sess. Marks'!EA141</f>
        <v>0</v>
      </c>
      <c r="Y141" s="156">
        <f>'Complete Statement (Sess. Marks'!EE141</f>
        <v>0</v>
      </c>
      <c r="Z141" s="376">
        <f>'Complete Statement (Sess. Marks'!EI141</f>
        <v>0</v>
      </c>
      <c r="AA141" s="156">
        <f>'Complete Statement (Sess. Marks'!EM141</f>
        <v>0</v>
      </c>
      <c r="AB141" s="378">
        <f>'Complete Statement (Sess. Marks'!EQ141</f>
        <v>0</v>
      </c>
      <c r="AC141" s="372">
        <f>'Complete Statement (Sess. Marks'!EU141</f>
        <v>0</v>
      </c>
      <c r="AD141" s="155">
        <f>'Complete Statement (Sess. Marks'!EV141</f>
        <v>0</v>
      </c>
      <c r="AE141" s="58" t="str">
        <f>'Complete Statement (Sess. Marks'!EW141</f>
        <v>D</v>
      </c>
      <c r="AF141" s="384">
        <f>'Complete Statement (Sess. Marks'!EX141</f>
        <v>0</v>
      </c>
      <c r="AG141" s="385" t="str">
        <f>'Complete Statement (Sess. Marks'!EY141</f>
        <v>E</v>
      </c>
      <c r="AH141" s="57">
        <f>'Complete Statement (Sess. Marks'!EZ141</f>
        <v>0</v>
      </c>
      <c r="AI141" s="157" t="str">
        <f>'Complete Statement (Sess. Marks'!FA141</f>
        <v>E</v>
      </c>
      <c r="AJ141" s="384">
        <f>'Complete Statement (Sess. Marks'!FB141</f>
        <v>0</v>
      </c>
      <c r="AK141" s="389" t="str">
        <f>'Complete Statement (Sess. Marks'!FC141</f>
        <v>E</v>
      </c>
      <c r="AL141" s="57">
        <f>'Complete Statement (Sess. Marks'!FD141</f>
        <v>0</v>
      </c>
      <c r="AM141" s="157" t="str">
        <f>'Complete Statement (Sess. Marks'!FE141</f>
        <v>E</v>
      </c>
      <c r="AN141" s="728"/>
    </row>
    <row r="142" spans="1:40" s="24" customFormat="1" ht="17.25" customHeight="1">
      <c r="A142" s="729"/>
      <c r="B142" s="111">
        <f t="shared" si="2"/>
        <v>0</v>
      </c>
      <c r="C142" s="21">
        <f>'Marks Entry'!D144</f>
        <v>0</v>
      </c>
      <c r="D142" s="21">
        <f>'Marks Entry'!E144</f>
        <v>0</v>
      </c>
      <c r="E142" s="132" t="str">
        <f>'Marks Entry'!F144</f>
        <v/>
      </c>
      <c r="F142" s="21">
        <f>'Marks Entry'!G144</f>
        <v>0</v>
      </c>
      <c r="G142" s="21">
        <f>'Marks Entry'!H144</f>
        <v>0</v>
      </c>
      <c r="H142" s="21">
        <f>'Marks Entry'!I144</f>
        <v>0</v>
      </c>
      <c r="I142" s="21">
        <f>'Marks Entry'!J144</f>
        <v>0</v>
      </c>
      <c r="J142" s="113">
        <f>'Marks Entry'!K144</f>
        <v>0</v>
      </c>
      <c r="K142" s="98">
        <f>IF($K$2='Complete Statement (Sess. Marks'!$O$2,'Complete Statement (Sess. Marks'!O142,IF($K$2='Complete Statement (Sess. Marks'!$Z$2,'Complete Statement (Sess. Marks'!Z142,IF($K$2='Complete Statement (Sess. Marks'!$AK$2,'Complete Statement (Sess. Marks'!AK142,IF($K$2='Complete Statement (Sess. Marks'!$AV$2,'Complete Statement (Sess. Marks'!AV142,IF($K$2='Complete Statement (Sess. Marks'!$BG$2,'Complete Statement (Sess. Marks'!BG142,IF($K$2='Complete Statement (Sess. Marks'!$BR$2,'Complete Statement (Sess. Marks'!BR142,IF($K$2='Complete Statement (Sess. Marks'!$CC$2,'Complete Statement (Sess. Marks'!CC142,"")))))))</f>
        <v>0</v>
      </c>
      <c r="L142" s="97">
        <f>IF($K$2='Complete Statement (Sess. Marks'!$O$2,'Complete Statement (Sess. Marks'!P142,IF($K$2='Complete Statement (Sess. Marks'!$Z$2,'Complete Statement (Sess. Marks'!AA142,IF($K$2='Complete Statement (Sess. Marks'!$AK$2,'Complete Statement (Sess. Marks'!AL142,IF($K$2='Complete Statement (Sess. Marks'!$AV$2,'Complete Statement (Sess. Marks'!AW142,IF($K$2='Complete Statement (Sess. Marks'!$BG$2,'Complete Statement (Sess. Marks'!BH142,IF($K$2='Complete Statement (Sess. Marks'!$BR$2,'Complete Statement (Sess. Marks'!BS142,IF($K$2='Complete Statement (Sess. Marks'!$CC$2,'Complete Statement (Sess. Marks'!CD142,"")))))))</f>
        <v>0</v>
      </c>
      <c r="M142" s="97">
        <f>IF($K$2='Complete Statement (Sess. Marks'!$O$2,'Complete Statement (Sess. Marks'!Q142,IF($K$2='Complete Statement (Sess. Marks'!$Z$2,'Complete Statement (Sess. Marks'!AB142,IF($K$2='Complete Statement (Sess. Marks'!$AK$2,'Complete Statement (Sess. Marks'!AM142,IF($K$2='Complete Statement (Sess. Marks'!$AV$2,'Complete Statement (Sess. Marks'!AX142,IF($K$2='Complete Statement (Sess. Marks'!$BG$2,'Complete Statement (Sess. Marks'!BI142,IF($K$2='Complete Statement (Sess. Marks'!$BR$2,'Complete Statement (Sess. Marks'!BT142,IF($K$2='Complete Statement (Sess. Marks'!$CC$2,'Complete Statement (Sess. Marks'!CE142,"")))))))</f>
        <v>0</v>
      </c>
      <c r="N142" s="97">
        <f>IF($K$2='Complete Statement (Sess. Marks'!$O$2,'Complete Statement (Sess. Marks'!R142,IF($K$2='Complete Statement (Sess. Marks'!$Z$2,'Complete Statement (Sess. Marks'!AC142,IF($K$2='Complete Statement (Sess. Marks'!$AK$2,'Complete Statement (Sess. Marks'!AN142,IF($K$2='Complete Statement (Sess. Marks'!$AV$2,'Complete Statement (Sess. Marks'!AY142,IF($K$2='Complete Statement (Sess. Marks'!$BG$2,'Complete Statement (Sess. Marks'!BJ142,IF($K$2='Complete Statement (Sess. Marks'!$BR$2,'Complete Statement (Sess. Marks'!BU142,IF($K$2='Complete Statement (Sess. Marks'!$CC$2,'Complete Statement (Sess. Marks'!CF142,"")))))))</f>
        <v>0</v>
      </c>
      <c r="O142" s="97">
        <f>IF($K$2='Complete Statement (Sess. Marks'!$O$2,'Complete Statement (Sess. Marks'!S142,IF($K$2='Complete Statement (Sess. Marks'!$Z$2,'Complete Statement (Sess. Marks'!AD142,IF($K$2='Complete Statement (Sess. Marks'!$AK$2,'Complete Statement (Sess. Marks'!AO142,IF($K$2='Complete Statement (Sess. Marks'!$AV$2,'Complete Statement (Sess. Marks'!AZ142,IF($K$2='Complete Statement (Sess. Marks'!$BG$2,'Complete Statement (Sess. Marks'!BK142,IF($K$2='Complete Statement (Sess. Marks'!$BR$2,'Complete Statement (Sess. Marks'!BV142,IF($K$2='Complete Statement (Sess. Marks'!$CC$2,'Complete Statement (Sess. Marks'!CG142,"")))))))</f>
        <v>0</v>
      </c>
      <c r="P142" s="97">
        <f>IF($K$2='Complete Statement (Sess. Marks'!$O$2,'Complete Statement (Sess. Marks'!T142,IF($K$2='Complete Statement (Sess. Marks'!$Z$2,'Complete Statement (Sess. Marks'!AE142,IF($K$2='Complete Statement (Sess. Marks'!$AK$2,'Complete Statement (Sess. Marks'!AP142,IF($K$2='Complete Statement (Sess. Marks'!$AV$2,'Complete Statement (Sess. Marks'!BA142,IF($K$2='Complete Statement (Sess. Marks'!$BG$2,'Complete Statement (Sess. Marks'!BL142,IF($K$2='Complete Statement (Sess. Marks'!$BR$2,'Complete Statement (Sess. Marks'!BW142,IF($K$2='Complete Statement (Sess. Marks'!$CC$2,'Complete Statement (Sess. Marks'!CH142,"")))))))</f>
        <v>0</v>
      </c>
      <c r="Q142" s="97">
        <f>IF($K$2='Complete Statement (Sess. Marks'!$O$2,'Complete Statement (Sess. Marks'!U142,IF($K$2='Complete Statement (Sess. Marks'!$Z$2,'Complete Statement (Sess. Marks'!AF142,IF($K$2='Complete Statement (Sess. Marks'!$AK$2,'Complete Statement (Sess. Marks'!AQ142,IF($K$2='Complete Statement (Sess. Marks'!$AV$2,'Complete Statement (Sess. Marks'!BB142,IF($K$2='Complete Statement (Sess. Marks'!$BG$2,'Complete Statement (Sess. Marks'!BM142,IF($K$2='Complete Statement (Sess. Marks'!$BR$2,'Complete Statement (Sess. Marks'!BX142,IF($K$2='Complete Statement (Sess. Marks'!$CC$2,'Complete Statement (Sess. Marks'!CI142,"")))))))</f>
        <v>0</v>
      </c>
      <c r="R142" s="97">
        <f>IF($K$2='Complete Statement (Sess. Marks'!$O$2,'Complete Statement (Sess. Marks'!V142,IF($K$2='Complete Statement (Sess. Marks'!$Z$2,'Complete Statement (Sess. Marks'!AG142,IF($K$2='Complete Statement (Sess. Marks'!$AK$2,'Complete Statement (Sess. Marks'!AR142,IF($K$2='Complete Statement (Sess. Marks'!$AV$2,'Complete Statement (Sess. Marks'!BC142,IF($K$2='Complete Statement (Sess. Marks'!$BG$2,'Complete Statement (Sess. Marks'!BN142,IF($K$2='Complete Statement (Sess. Marks'!$BR$2,'Complete Statement (Sess. Marks'!BY142,IF($K$2='Complete Statement (Sess. Marks'!$CC$2,'Complete Statement (Sess. Marks'!CJ142,"")))))))</f>
        <v>0</v>
      </c>
      <c r="S142" s="97">
        <f>IF($K$2='Complete Statement (Sess. Marks'!$O$2,'Complete Statement (Sess. Marks'!W142,IF($K$2='Complete Statement (Sess. Marks'!$Z$2,'Complete Statement (Sess. Marks'!AH142,IF($K$2='Complete Statement (Sess. Marks'!$AK$2,'Complete Statement (Sess. Marks'!AS142,IF($K$2='Complete Statement (Sess. Marks'!$AV$2,'Complete Statement (Sess. Marks'!BD142,IF($K$2='Complete Statement (Sess. Marks'!$BG$2,'Complete Statement (Sess. Marks'!BO142,IF($K$2='Complete Statement (Sess. Marks'!$BR$2,'Complete Statement (Sess. Marks'!BZ142,IF($K$2='Complete Statement (Sess. Marks'!$CC$2,'Complete Statement (Sess. Marks'!CK142,"")))))))</f>
        <v>0</v>
      </c>
      <c r="T142" s="97">
        <f>IF($K$2='Complete Statement (Sess. Marks'!$O$2,'Complete Statement (Sess. Marks'!X142,IF($K$2='Complete Statement (Sess. Marks'!$Z$2,'Complete Statement (Sess. Marks'!AI142,IF($K$2='Complete Statement (Sess. Marks'!$AK$2,'Complete Statement (Sess. Marks'!AT142,IF($K$2='Complete Statement (Sess. Marks'!$AV$2,'Complete Statement (Sess. Marks'!BE142,IF($K$2='Complete Statement (Sess. Marks'!$BG$2,'Complete Statement (Sess. Marks'!BP142,IF($K$2='Complete Statement (Sess. Marks'!$BR$2,'Complete Statement (Sess. Marks'!CA142,IF($K$2='Complete Statement (Sess. Marks'!$CC$2,'Complete Statement (Sess. Marks'!CL142,"")))))))</f>
        <v>0</v>
      </c>
      <c r="U142" s="99">
        <f>IF($K$2='Complete Statement (Sess. Marks'!$O$2,'Complete Statement (Sess. Marks'!Y142,IF($K$2='Complete Statement (Sess. Marks'!$Z$2,'Complete Statement (Sess. Marks'!AJ142,IF($K$2='Complete Statement (Sess. Marks'!$AK$2,'Complete Statement (Sess. Marks'!AU142,IF($K$2='Complete Statement (Sess. Marks'!$AV$2,'Complete Statement (Sess. Marks'!BF142,IF($K$2='Complete Statement (Sess. Marks'!$BG$2,'Complete Statement (Sess. Marks'!BQ142,IF($K$2='Complete Statement (Sess. Marks'!$BR$2,'Complete Statement (Sess. Marks'!CB142,IF($K$2='Complete Statement (Sess. Marks'!$CC$2,'Complete Statement (Sess. Marks'!CM142,"")))))))</f>
        <v>0</v>
      </c>
      <c r="V142" s="662"/>
      <c r="W142" s="163">
        <f>'Complete Statement (Sess. Marks'!DW142</f>
        <v>0</v>
      </c>
      <c r="X142" s="376">
        <f>'Complete Statement (Sess. Marks'!EA142</f>
        <v>0</v>
      </c>
      <c r="Y142" s="156">
        <f>'Complete Statement (Sess. Marks'!EE142</f>
        <v>0</v>
      </c>
      <c r="Z142" s="376">
        <f>'Complete Statement (Sess. Marks'!EI142</f>
        <v>0</v>
      </c>
      <c r="AA142" s="156">
        <f>'Complete Statement (Sess. Marks'!EM142</f>
        <v>0</v>
      </c>
      <c r="AB142" s="378">
        <f>'Complete Statement (Sess. Marks'!EQ142</f>
        <v>0</v>
      </c>
      <c r="AC142" s="372">
        <f>'Complete Statement (Sess. Marks'!EU142</f>
        <v>0</v>
      </c>
      <c r="AD142" s="155">
        <f>'Complete Statement (Sess. Marks'!EV142</f>
        <v>0</v>
      </c>
      <c r="AE142" s="58" t="str">
        <f>'Complete Statement (Sess. Marks'!EW142</f>
        <v>D</v>
      </c>
      <c r="AF142" s="384">
        <f>'Complete Statement (Sess. Marks'!EX142</f>
        <v>0</v>
      </c>
      <c r="AG142" s="385" t="str">
        <f>'Complete Statement (Sess. Marks'!EY142</f>
        <v>E</v>
      </c>
      <c r="AH142" s="57">
        <f>'Complete Statement (Sess. Marks'!EZ142</f>
        <v>0</v>
      </c>
      <c r="AI142" s="157" t="str">
        <f>'Complete Statement (Sess. Marks'!FA142</f>
        <v>E</v>
      </c>
      <c r="AJ142" s="384">
        <f>'Complete Statement (Sess. Marks'!FB142</f>
        <v>0</v>
      </c>
      <c r="AK142" s="389" t="str">
        <f>'Complete Statement (Sess. Marks'!FC142</f>
        <v>E</v>
      </c>
      <c r="AL142" s="57">
        <f>'Complete Statement (Sess. Marks'!FD142</f>
        <v>0</v>
      </c>
      <c r="AM142" s="157" t="str">
        <f>'Complete Statement (Sess. Marks'!FE142</f>
        <v>E</v>
      </c>
      <c r="AN142" s="728"/>
    </row>
    <row r="143" spans="1:40" s="24" customFormat="1" ht="17.25" customHeight="1">
      <c r="A143" s="729"/>
      <c r="B143" s="111">
        <f t="shared" si="2"/>
        <v>0</v>
      </c>
      <c r="C143" s="21">
        <f>'Marks Entry'!D145</f>
        <v>0</v>
      </c>
      <c r="D143" s="21">
        <f>'Marks Entry'!E145</f>
        <v>0</v>
      </c>
      <c r="E143" s="132" t="str">
        <f>'Marks Entry'!F145</f>
        <v/>
      </c>
      <c r="F143" s="21">
        <f>'Marks Entry'!G145</f>
        <v>0</v>
      </c>
      <c r="G143" s="21">
        <f>'Marks Entry'!H145</f>
        <v>0</v>
      </c>
      <c r="H143" s="21">
        <f>'Marks Entry'!I145</f>
        <v>0</v>
      </c>
      <c r="I143" s="21">
        <f>'Marks Entry'!J145</f>
        <v>0</v>
      </c>
      <c r="J143" s="113">
        <f>'Marks Entry'!K145</f>
        <v>0</v>
      </c>
      <c r="K143" s="98">
        <f>IF($K$2='Complete Statement (Sess. Marks'!$O$2,'Complete Statement (Sess. Marks'!O143,IF($K$2='Complete Statement (Sess. Marks'!$Z$2,'Complete Statement (Sess. Marks'!Z143,IF($K$2='Complete Statement (Sess. Marks'!$AK$2,'Complete Statement (Sess. Marks'!AK143,IF($K$2='Complete Statement (Sess. Marks'!$AV$2,'Complete Statement (Sess. Marks'!AV143,IF($K$2='Complete Statement (Sess. Marks'!$BG$2,'Complete Statement (Sess. Marks'!BG143,IF($K$2='Complete Statement (Sess. Marks'!$BR$2,'Complete Statement (Sess. Marks'!BR143,IF($K$2='Complete Statement (Sess. Marks'!$CC$2,'Complete Statement (Sess. Marks'!CC143,"")))))))</f>
        <v>0</v>
      </c>
      <c r="L143" s="97">
        <f>IF($K$2='Complete Statement (Sess. Marks'!$O$2,'Complete Statement (Sess. Marks'!P143,IF($K$2='Complete Statement (Sess. Marks'!$Z$2,'Complete Statement (Sess. Marks'!AA143,IF($K$2='Complete Statement (Sess. Marks'!$AK$2,'Complete Statement (Sess. Marks'!AL143,IF($K$2='Complete Statement (Sess. Marks'!$AV$2,'Complete Statement (Sess. Marks'!AW143,IF($K$2='Complete Statement (Sess. Marks'!$BG$2,'Complete Statement (Sess. Marks'!BH143,IF($K$2='Complete Statement (Sess. Marks'!$BR$2,'Complete Statement (Sess. Marks'!BS143,IF($K$2='Complete Statement (Sess. Marks'!$CC$2,'Complete Statement (Sess. Marks'!CD143,"")))))))</f>
        <v>0</v>
      </c>
      <c r="M143" s="97">
        <f>IF($K$2='Complete Statement (Sess. Marks'!$O$2,'Complete Statement (Sess. Marks'!Q143,IF($K$2='Complete Statement (Sess. Marks'!$Z$2,'Complete Statement (Sess. Marks'!AB143,IF($K$2='Complete Statement (Sess. Marks'!$AK$2,'Complete Statement (Sess. Marks'!AM143,IF($K$2='Complete Statement (Sess. Marks'!$AV$2,'Complete Statement (Sess. Marks'!AX143,IF($K$2='Complete Statement (Sess. Marks'!$BG$2,'Complete Statement (Sess. Marks'!BI143,IF($K$2='Complete Statement (Sess. Marks'!$BR$2,'Complete Statement (Sess. Marks'!BT143,IF($K$2='Complete Statement (Sess. Marks'!$CC$2,'Complete Statement (Sess. Marks'!CE143,"")))))))</f>
        <v>0</v>
      </c>
      <c r="N143" s="97">
        <f>IF($K$2='Complete Statement (Sess. Marks'!$O$2,'Complete Statement (Sess. Marks'!R143,IF($K$2='Complete Statement (Sess. Marks'!$Z$2,'Complete Statement (Sess. Marks'!AC143,IF($K$2='Complete Statement (Sess. Marks'!$AK$2,'Complete Statement (Sess. Marks'!AN143,IF($K$2='Complete Statement (Sess. Marks'!$AV$2,'Complete Statement (Sess. Marks'!AY143,IF($K$2='Complete Statement (Sess. Marks'!$BG$2,'Complete Statement (Sess. Marks'!BJ143,IF($K$2='Complete Statement (Sess. Marks'!$BR$2,'Complete Statement (Sess. Marks'!BU143,IF($K$2='Complete Statement (Sess. Marks'!$CC$2,'Complete Statement (Sess. Marks'!CF143,"")))))))</f>
        <v>0</v>
      </c>
      <c r="O143" s="97">
        <f>IF($K$2='Complete Statement (Sess. Marks'!$O$2,'Complete Statement (Sess. Marks'!S143,IF($K$2='Complete Statement (Sess. Marks'!$Z$2,'Complete Statement (Sess. Marks'!AD143,IF($K$2='Complete Statement (Sess. Marks'!$AK$2,'Complete Statement (Sess. Marks'!AO143,IF($K$2='Complete Statement (Sess. Marks'!$AV$2,'Complete Statement (Sess. Marks'!AZ143,IF($K$2='Complete Statement (Sess. Marks'!$BG$2,'Complete Statement (Sess. Marks'!BK143,IF($K$2='Complete Statement (Sess. Marks'!$BR$2,'Complete Statement (Sess. Marks'!BV143,IF($K$2='Complete Statement (Sess. Marks'!$CC$2,'Complete Statement (Sess. Marks'!CG143,"")))))))</f>
        <v>0</v>
      </c>
      <c r="P143" s="97">
        <f>IF($K$2='Complete Statement (Sess. Marks'!$O$2,'Complete Statement (Sess. Marks'!T143,IF($K$2='Complete Statement (Sess. Marks'!$Z$2,'Complete Statement (Sess. Marks'!AE143,IF($K$2='Complete Statement (Sess. Marks'!$AK$2,'Complete Statement (Sess. Marks'!AP143,IF($K$2='Complete Statement (Sess. Marks'!$AV$2,'Complete Statement (Sess. Marks'!BA143,IF($K$2='Complete Statement (Sess. Marks'!$BG$2,'Complete Statement (Sess. Marks'!BL143,IF($K$2='Complete Statement (Sess. Marks'!$BR$2,'Complete Statement (Sess. Marks'!BW143,IF($K$2='Complete Statement (Sess. Marks'!$CC$2,'Complete Statement (Sess. Marks'!CH143,"")))))))</f>
        <v>0</v>
      </c>
      <c r="Q143" s="97">
        <f>IF($K$2='Complete Statement (Sess. Marks'!$O$2,'Complete Statement (Sess. Marks'!U143,IF($K$2='Complete Statement (Sess. Marks'!$Z$2,'Complete Statement (Sess. Marks'!AF143,IF($K$2='Complete Statement (Sess. Marks'!$AK$2,'Complete Statement (Sess. Marks'!AQ143,IF($K$2='Complete Statement (Sess. Marks'!$AV$2,'Complete Statement (Sess. Marks'!BB143,IF($K$2='Complete Statement (Sess. Marks'!$BG$2,'Complete Statement (Sess. Marks'!BM143,IF($K$2='Complete Statement (Sess. Marks'!$BR$2,'Complete Statement (Sess. Marks'!BX143,IF($K$2='Complete Statement (Sess. Marks'!$CC$2,'Complete Statement (Sess. Marks'!CI143,"")))))))</f>
        <v>0</v>
      </c>
      <c r="R143" s="97">
        <f>IF($K$2='Complete Statement (Sess. Marks'!$O$2,'Complete Statement (Sess. Marks'!V143,IF($K$2='Complete Statement (Sess. Marks'!$Z$2,'Complete Statement (Sess. Marks'!AG143,IF($K$2='Complete Statement (Sess. Marks'!$AK$2,'Complete Statement (Sess. Marks'!AR143,IF($K$2='Complete Statement (Sess. Marks'!$AV$2,'Complete Statement (Sess. Marks'!BC143,IF($K$2='Complete Statement (Sess. Marks'!$BG$2,'Complete Statement (Sess. Marks'!BN143,IF($K$2='Complete Statement (Sess. Marks'!$BR$2,'Complete Statement (Sess. Marks'!BY143,IF($K$2='Complete Statement (Sess. Marks'!$CC$2,'Complete Statement (Sess. Marks'!CJ143,"")))))))</f>
        <v>0</v>
      </c>
      <c r="S143" s="97">
        <f>IF($K$2='Complete Statement (Sess. Marks'!$O$2,'Complete Statement (Sess. Marks'!W143,IF($K$2='Complete Statement (Sess. Marks'!$Z$2,'Complete Statement (Sess. Marks'!AH143,IF($K$2='Complete Statement (Sess. Marks'!$AK$2,'Complete Statement (Sess. Marks'!AS143,IF($K$2='Complete Statement (Sess. Marks'!$AV$2,'Complete Statement (Sess. Marks'!BD143,IF($K$2='Complete Statement (Sess. Marks'!$BG$2,'Complete Statement (Sess. Marks'!BO143,IF($K$2='Complete Statement (Sess. Marks'!$BR$2,'Complete Statement (Sess. Marks'!BZ143,IF($K$2='Complete Statement (Sess. Marks'!$CC$2,'Complete Statement (Sess. Marks'!CK143,"")))))))</f>
        <v>0</v>
      </c>
      <c r="T143" s="97">
        <f>IF($K$2='Complete Statement (Sess. Marks'!$O$2,'Complete Statement (Sess. Marks'!X143,IF($K$2='Complete Statement (Sess. Marks'!$Z$2,'Complete Statement (Sess. Marks'!AI143,IF($K$2='Complete Statement (Sess. Marks'!$AK$2,'Complete Statement (Sess. Marks'!AT143,IF($K$2='Complete Statement (Sess. Marks'!$AV$2,'Complete Statement (Sess. Marks'!BE143,IF($K$2='Complete Statement (Sess. Marks'!$BG$2,'Complete Statement (Sess. Marks'!BP143,IF($K$2='Complete Statement (Sess. Marks'!$BR$2,'Complete Statement (Sess. Marks'!CA143,IF($K$2='Complete Statement (Sess. Marks'!$CC$2,'Complete Statement (Sess. Marks'!CL143,"")))))))</f>
        <v>0</v>
      </c>
      <c r="U143" s="99">
        <f>IF($K$2='Complete Statement (Sess. Marks'!$O$2,'Complete Statement (Sess. Marks'!Y143,IF($K$2='Complete Statement (Sess. Marks'!$Z$2,'Complete Statement (Sess. Marks'!AJ143,IF($K$2='Complete Statement (Sess. Marks'!$AK$2,'Complete Statement (Sess. Marks'!AU143,IF($K$2='Complete Statement (Sess. Marks'!$AV$2,'Complete Statement (Sess. Marks'!BF143,IF($K$2='Complete Statement (Sess. Marks'!$BG$2,'Complete Statement (Sess. Marks'!BQ143,IF($K$2='Complete Statement (Sess. Marks'!$BR$2,'Complete Statement (Sess. Marks'!CB143,IF($K$2='Complete Statement (Sess. Marks'!$CC$2,'Complete Statement (Sess. Marks'!CM143,"")))))))</f>
        <v>0</v>
      </c>
      <c r="V143" s="662"/>
      <c r="W143" s="163">
        <f>'Complete Statement (Sess. Marks'!DW143</f>
        <v>0</v>
      </c>
      <c r="X143" s="376">
        <f>'Complete Statement (Sess. Marks'!EA143</f>
        <v>0</v>
      </c>
      <c r="Y143" s="156">
        <f>'Complete Statement (Sess. Marks'!EE143</f>
        <v>0</v>
      </c>
      <c r="Z143" s="376">
        <f>'Complete Statement (Sess. Marks'!EI143</f>
        <v>0</v>
      </c>
      <c r="AA143" s="156">
        <f>'Complete Statement (Sess. Marks'!EM143</f>
        <v>0</v>
      </c>
      <c r="AB143" s="378">
        <f>'Complete Statement (Sess. Marks'!EQ143</f>
        <v>0</v>
      </c>
      <c r="AC143" s="372">
        <f>'Complete Statement (Sess. Marks'!EU143</f>
        <v>0</v>
      </c>
      <c r="AD143" s="155">
        <f>'Complete Statement (Sess. Marks'!EV143</f>
        <v>0</v>
      </c>
      <c r="AE143" s="58" t="str">
        <f>'Complete Statement (Sess. Marks'!EW143</f>
        <v>D</v>
      </c>
      <c r="AF143" s="384">
        <f>'Complete Statement (Sess. Marks'!EX143</f>
        <v>0</v>
      </c>
      <c r="AG143" s="385" t="str">
        <f>'Complete Statement (Sess. Marks'!EY143</f>
        <v>E</v>
      </c>
      <c r="AH143" s="57">
        <f>'Complete Statement (Sess. Marks'!EZ143</f>
        <v>0</v>
      </c>
      <c r="AI143" s="157" t="str">
        <f>'Complete Statement (Sess. Marks'!FA143</f>
        <v>E</v>
      </c>
      <c r="AJ143" s="384">
        <f>'Complete Statement (Sess. Marks'!FB143</f>
        <v>0</v>
      </c>
      <c r="AK143" s="389" t="str">
        <f>'Complete Statement (Sess. Marks'!FC143</f>
        <v>E</v>
      </c>
      <c r="AL143" s="57">
        <f>'Complete Statement (Sess. Marks'!FD143</f>
        <v>0</v>
      </c>
      <c r="AM143" s="157" t="str">
        <f>'Complete Statement (Sess. Marks'!FE143</f>
        <v>E</v>
      </c>
      <c r="AN143" s="728"/>
    </row>
    <row r="144" spans="1:40" s="24" customFormat="1" ht="17.25" customHeight="1">
      <c r="A144" s="729"/>
      <c r="B144" s="111">
        <f t="shared" si="2"/>
        <v>0</v>
      </c>
      <c r="C144" s="21">
        <f>'Marks Entry'!D146</f>
        <v>0</v>
      </c>
      <c r="D144" s="21">
        <f>'Marks Entry'!E146</f>
        <v>0</v>
      </c>
      <c r="E144" s="132" t="str">
        <f>'Marks Entry'!F146</f>
        <v/>
      </c>
      <c r="F144" s="21">
        <f>'Marks Entry'!G146</f>
        <v>0</v>
      </c>
      <c r="G144" s="21">
        <f>'Marks Entry'!H146</f>
        <v>0</v>
      </c>
      <c r="H144" s="21">
        <f>'Marks Entry'!I146</f>
        <v>0</v>
      </c>
      <c r="I144" s="21">
        <f>'Marks Entry'!J146</f>
        <v>0</v>
      </c>
      <c r="J144" s="113">
        <f>'Marks Entry'!K146</f>
        <v>0</v>
      </c>
      <c r="K144" s="98">
        <f>IF($K$2='Complete Statement (Sess. Marks'!$O$2,'Complete Statement (Sess. Marks'!O144,IF($K$2='Complete Statement (Sess. Marks'!$Z$2,'Complete Statement (Sess. Marks'!Z144,IF($K$2='Complete Statement (Sess. Marks'!$AK$2,'Complete Statement (Sess. Marks'!AK144,IF($K$2='Complete Statement (Sess. Marks'!$AV$2,'Complete Statement (Sess. Marks'!AV144,IF($K$2='Complete Statement (Sess. Marks'!$BG$2,'Complete Statement (Sess. Marks'!BG144,IF($K$2='Complete Statement (Sess. Marks'!$BR$2,'Complete Statement (Sess. Marks'!BR144,IF($K$2='Complete Statement (Sess. Marks'!$CC$2,'Complete Statement (Sess. Marks'!CC144,"")))))))</f>
        <v>0</v>
      </c>
      <c r="L144" s="97">
        <f>IF($K$2='Complete Statement (Sess. Marks'!$O$2,'Complete Statement (Sess. Marks'!P144,IF($K$2='Complete Statement (Sess. Marks'!$Z$2,'Complete Statement (Sess. Marks'!AA144,IF($K$2='Complete Statement (Sess. Marks'!$AK$2,'Complete Statement (Sess. Marks'!AL144,IF($K$2='Complete Statement (Sess. Marks'!$AV$2,'Complete Statement (Sess. Marks'!AW144,IF($K$2='Complete Statement (Sess. Marks'!$BG$2,'Complete Statement (Sess. Marks'!BH144,IF($K$2='Complete Statement (Sess. Marks'!$BR$2,'Complete Statement (Sess. Marks'!BS144,IF($K$2='Complete Statement (Sess. Marks'!$CC$2,'Complete Statement (Sess. Marks'!CD144,"")))))))</f>
        <v>0</v>
      </c>
      <c r="M144" s="97">
        <f>IF($K$2='Complete Statement (Sess. Marks'!$O$2,'Complete Statement (Sess. Marks'!Q144,IF($K$2='Complete Statement (Sess. Marks'!$Z$2,'Complete Statement (Sess. Marks'!AB144,IF($K$2='Complete Statement (Sess. Marks'!$AK$2,'Complete Statement (Sess. Marks'!AM144,IF($K$2='Complete Statement (Sess. Marks'!$AV$2,'Complete Statement (Sess. Marks'!AX144,IF($K$2='Complete Statement (Sess. Marks'!$BG$2,'Complete Statement (Sess. Marks'!BI144,IF($K$2='Complete Statement (Sess. Marks'!$BR$2,'Complete Statement (Sess. Marks'!BT144,IF($K$2='Complete Statement (Sess. Marks'!$CC$2,'Complete Statement (Sess. Marks'!CE144,"")))))))</f>
        <v>0</v>
      </c>
      <c r="N144" s="97">
        <f>IF($K$2='Complete Statement (Sess. Marks'!$O$2,'Complete Statement (Sess. Marks'!R144,IF($K$2='Complete Statement (Sess. Marks'!$Z$2,'Complete Statement (Sess. Marks'!AC144,IF($K$2='Complete Statement (Sess. Marks'!$AK$2,'Complete Statement (Sess. Marks'!AN144,IF($K$2='Complete Statement (Sess. Marks'!$AV$2,'Complete Statement (Sess. Marks'!AY144,IF($K$2='Complete Statement (Sess. Marks'!$BG$2,'Complete Statement (Sess. Marks'!BJ144,IF($K$2='Complete Statement (Sess. Marks'!$BR$2,'Complete Statement (Sess. Marks'!BU144,IF($K$2='Complete Statement (Sess. Marks'!$CC$2,'Complete Statement (Sess. Marks'!CF144,"")))))))</f>
        <v>0</v>
      </c>
      <c r="O144" s="97">
        <f>IF($K$2='Complete Statement (Sess. Marks'!$O$2,'Complete Statement (Sess. Marks'!S144,IF($K$2='Complete Statement (Sess. Marks'!$Z$2,'Complete Statement (Sess. Marks'!AD144,IF($K$2='Complete Statement (Sess. Marks'!$AK$2,'Complete Statement (Sess. Marks'!AO144,IF($K$2='Complete Statement (Sess. Marks'!$AV$2,'Complete Statement (Sess. Marks'!AZ144,IF($K$2='Complete Statement (Sess. Marks'!$BG$2,'Complete Statement (Sess. Marks'!BK144,IF($K$2='Complete Statement (Sess. Marks'!$BR$2,'Complete Statement (Sess. Marks'!BV144,IF($K$2='Complete Statement (Sess. Marks'!$CC$2,'Complete Statement (Sess. Marks'!CG144,"")))))))</f>
        <v>0</v>
      </c>
      <c r="P144" s="97">
        <f>IF($K$2='Complete Statement (Sess. Marks'!$O$2,'Complete Statement (Sess. Marks'!T144,IF($K$2='Complete Statement (Sess. Marks'!$Z$2,'Complete Statement (Sess. Marks'!AE144,IF($K$2='Complete Statement (Sess. Marks'!$AK$2,'Complete Statement (Sess. Marks'!AP144,IF($K$2='Complete Statement (Sess. Marks'!$AV$2,'Complete Statement (Sess. Marks'!BA144,IF($K$2='Complete Statement (Sess. Marks'!$BG$2,'Complete Statement (Sess. Marks'!BL144,IF($K$2='Complete Statement (Sess. Marks'!$BR$2,'Complete Statement (Sess. Marks'!BW144,IF($K$2='Complete Statement (Sess. Marks'!$CC$2,'Complete Statement (Sess. Marks'!CH144,"")))))))</f>
        <v>0</v>
      </c>
      <c r="Q144" s="97">
        <f>IF($K$2='Complete Statement (Sess. Marks'!$O$2,'Complete Statement (Sess. Marks'!U144,IF($K$2='Complete Statement (Sess. Marks'!$Z$2,'Complete Statement (Sess. Marks'!AF144,IF($K$2='Complete Statement (Sess. Marks'!$AK$2,'Complete Statement (Sess. Marks'!AQ144,IF($K$2='Complete Statement (Sess. Marks'!$AV$2,'Complete Statement (Sess. Marks'!BB144,IF($K$2='Complete Statement (Sess. Marks'!$BG$2,'Complete Statement (Sess. Marks'!BM144,IF($K$2='Complete Statement (Sess. Marks'!$BR$2,'Complete Statement (Sess. Marks'!BX144,IF($K$2='Complete Statement (Sess. Marks'!$CC$2,'Complete Statement (Sess. Marks'!CI144,"")))))))</f>
        <v>0</v>
      </c>
      <c r="R144" s="97">
        <f>IF($K$2='Complete Statement (Sess. Marks'!$O$2,'Complete Statement (Sess. Marks'!V144,IF($K$2='Complete Statement (Sess. Marks'!$Z$2,'Complete Statement (Sess. Marks'!AG144,IF($K$2='Complete Statement (Sess. Marks'!$AK$2,'Complete Statement (Sess. Marks'!AR144,IF($K$2='Complete Statement (Sess. Marks'!$AV$2,'Complete Statement (Sess. Marks'!BC144,IF($K$2='Complete Statement (Sess. Marks'!$BG$2,'Complete Statement (Sess. Marks'!BN144,IF($K$2='Complete Statement (Sess. Marks'!$BR$2,'Complete Statement (Sess. Marks'!BY144,IF($K$2='Complete Statement (Sess. Marks'!$CC$2,'Complete Statement (Sess. Marks'!CJ144,"")))))))</f>
        <v>0</v>
      </c>
      <c r="S144" s="97">
        <f>IF($K$2='Complete Statement (Sess. Marks'!$O$2,'Complete Statement (Sess. Marks'!W144,IF($K$2='Complete Statement (Sess. Marks'!$Z$2,'Complete Statement (Sess. Marks'!AH144,IF($K$2='Complete Statement (Sess. Marks'!$AK$2,'Complete Statement (Sess. Marks'!AS144,IF($K$2='Complete Statement (Sess. Marks'!$AV$2,'Complete Statement (Sess. Marks'!BD144,IF($K$2='Complete Statement (Sess. Marks'!$BG$2,'Complete Statement (Sess. Marks'!BO144,IF($K$2='Complete Statement (Sess. Marks'!$BR$2,'Complete Statement (Sess. Marks'!BZ144,IF($K$2='Complete Statement (Sess. Marks'!$CC$2,'Complete Statement (Sess. Marks'!CK144,"")))))))</f>
        <v>0</v>
      </c>
      <c r="T144" s="97">
        <f>IF($K$2='Complete Statement (Sess. Marks'!$O$2,'Complete Statement (Sess. Marks'!X144,IF($K$2='Complete Statement (Sess. Marks'!$Z$2,'Complete Statement (Sess. Marks'!AI144,IF($K$2='Complete Statement (Sess. Marks'!$AK$2,'Complete Statement (Sess. Marks'!AT144,IF($K$2='Complete Statement (Sess. Marks'!$AV$2,'Complete Statement (Sess. Marks'!BE144,IF($K$2='Complete Statement (Sess. Marks'!$BG$2,'Complete Statement (Sess. Marks'!BP144,IF($K$2='Complete Statement (Sess. Marks'!$BR$2,'Complete Statement (Sess. Marks'!CA144,IF($K$2='Complete Statement (Sess. Marks'!$CC$2,'Complete Statement (Sess. Marks'!CL144,"")))))))</f>
        <v>0</v>
      </c>
      <c r="U144" s="99">
        <f>IF($K$2='Complete Statement (Sess. Marks'!$O$2,'Complete Statement (Sess. Marks'!Y144,IF($K$2='Complete Statement (Sess. Marks'!$Z$2,'Complete Statement (Sess. Marks'!AJ144,IF($K$2='Complete Statement (Sess. Marks'!$AK$2,'Complete Statement (Sess. Marks'!AU144,IF($K$2='Complete Statement (Sess. Marks'!$AV$2,'Complete Statement (Sess. Marks'!BF144,IF($K$2='Complete Statement (Sess. Marks'!$BG$2,'Complete Statement (Sess. Marks'!BQ144,IF($K$2='Complete Statement (Sess. Marks'!$BR$2,'Complete Statement (Sess. Marks'!CB144,IF($K$2='Complete Statement (Sess. Marks'!$CC$2,'Complete Statement (Sess. Marks'!CM144,"")))))))</f>
        <v>0</v>
      </c>
      <c r="V144" s="662"/>
      <c r="W144" s="163">
        <f>'Complete Statement (Sess. Marks'!DW144</f>
        <v>0</v>
      </c>
      <c r="X144" s="376">
        <f>'Complete Statement (Sess. Marks'!EA144</f>
        <v>0</v>
      </c>
      <c r="Y144" s="156">
        <f>'Complete Statement (Sess. Marks'!EE144</f>
        <v>0</v>
      </c>
      <c r="Z144" s="376">
        <f>'Complete Statement (Sess. Marks'!EI144</f>
        <v>0</v>
      </c>
      <c r="AA144" s="156">
        <f>'Complete Statement (Sess. Marks'!EM144</f>
        <v>0</v>
      </c>
      <c r="AB144" s="378">
        <f>'Complete Statement (Sess. Marks'!EQ144</f>
        <v>0</v>
      </c>
      <c r="AC144" s="372">
        <f>'Complete Statement (Sess. Marks'!EU144</f>
        <v>0</v>
      </c>
      <c r="AD144" s="155">
        <f>'Complete Statement (Sess. Marks'!EV144</f>
        <v>0</v>
      </c>
      <c r="AE144" s="58" t="str">
        <f>'Complete Statement (Sess. Marks'!EW144</f>
        <v>D</v>
      </c>
      <c r="AF144" s="384">
        <f>'Complete Statement (Sess. Marks'!EX144</f>
        <v>0</v>
      </c>
      <c r="AG144" s="385" t="str">
        <f>'Complete Statement (Sess. Marks'!EY144</f>
        <v>E</v>
      </c>
      <c r="AH144" s="57">
        <f>'Complete Statement (Sess. Marks'!EZ144</f>
        <v>0</v>
      </c>
      <c r="AI144" s="157" t="str">
        <f>'Complete Statement (Sess. Marks'!FA144</f>
        <v>E</v>
      </c>
      <c r="AJ144" s="384">
        <f>'Complete Statement (Sess. Marks'!FB144</f>
        <v>0</v>
      </c>
      <c r="AK144" s="389" t="str">
        <f>'Complete Statement (Sess. Marks'!FC144</f>
        <v>E</v>
      </c>
      <c r="AL144" s="57">
        <f>'Complete Statement (Sess. Marks'!FD144</f>
        <v>0</v>
      </c>
      <c r="AM144" s="157" t="str">
        <f>'Complete Statement (Sess. Marks'!FE144</f>
        <v>E</v>
      </c>
      <c r="AN144" s="728"/>
    </row>
    <row r="145" spans="1:40" s="24" customFormat="1" ht="17.25" customHeight="1">
      <c r="A145" s="729"/>
      <c r="B145" s="111">
        <f t="shared" si="2"/>
        <v>0</v>
      </c>
      <c r="C145" s="21">
        <f>'Marks Entry'!D147</f>
        <v>0</v>
      </c>
      <c r="D145" s="21">
        <f>'Marks Entry'!E147</f>
        <v>0</v>
      </c>
      <c r="E145" s="132" t="str">
        <f>'Marks Entry'!F147</f>
        <v/>
      </c>
      <c r="F145" s="21">
        <f>'Marks Entry'!G147</f>
        <v>0</v>
      </c>
      <c r="G145" s="21">
        <f>'Marks Entry'!H147</f>
        <v>0</v>
      </c>
      <c r="H145" s="21">
        <f>'Marks Entry'!I147</f>
        <v>0</v>
      </c>
      <c r="I145" s="21">
        <f>'Marks Entry'!J147</f>
        <v>0</v>
      </c>
      <c r="J145" s="113">
        <f>'Marks Entry'!K147</f>
        <v>0</v>
      </c>
      <c r="K145" s="98">
        <f>IF($K$2='Complete Statement (Sess. Marks'!$O$2,'Complete Statement (Sess. Marks'!O145,IF($K$2='Complete Statement (Sess. Marks'!$Z$2,'Complete Statement (Sess. Marks'!Z145,IF($K$2='Complete Statement (Sess. Marks'!$AK$2,'Complete Statement (Sess. Marks'!AK145,IF($K$2='Complete Statement (Sess. Marks'!$AV$2,'Complete Statement (Sess. Marks'!AV145,IF($K$2='Complete Statement (Sess. Marks'!$BG$2,'Complete Statement (Sess. Marks'!BG145,IF($K$2='Complete Statement (Sess. Marks'!$BR$2,'Complete Statement (Sess. Marks'!BR145,IF($K$2='Complete Statement (Sess. Marks'!$CC$2,'Complete Statement (Sess. Marks'!CC145,"")))))))</f>
        <v>0</v>
      </c>
      <c r="L145" s="97">
        <f>IF($K$2='Complete Statement (Sess. Marks'!$O$2,'Complete Statement (Sess. Marks'!P145,IF($K$2='Complete Statement (Sess. Marks'!$Z$2,'Complete Statement (Sess. Marks'!AA145,IF($K$2='Complete Statement (Sess. Marks'!$AK$2,'Complete Statement (Sess. Marks'!AL145,IF($K$2='Complete Statement (Sess. Marks'!$AV$2,'Complete Statement (Sess. Marks'!AW145,IF($K$2='Complete Statement (Sess. Marks'!$BG$2,'Complete Statement (Sess. Marks'!BH145,IF($K$2='Complete Statement (Sess. Marks'!$BR$2,'Complete Statement (Sess. Marks'!BS145,IF($K$2='Complete Statement (Sess. Marks'!$CC$2,'Complete Statement (Sess. Marks'!CD145,"")))))))</f>
        <v>0</v>
      </c>
      <c r="M145" s="97">
        <f>IF($K$2='Complete Statement (Sess. Marks'!$O$2,'Complete Statement (Sess. Marks'!Q145,IF($K$2='Complete Statement (Sess. Marks'!$Z$2,'Complete Statement (Sess. Marks'!AB145,IF($K$2='Complete Statement (Sess. Marks'!$AK$2,'Complete Statement (Sess. Marks'!AM145,IF($K$2='Complete Statement (Sess. Marks'!$AV$2,'Complete Statement (Sess. Marks'!AX145,IF($K$2='Complete Statement (Sess. Marks'!$BG$2,'Complete Statement (Sess. Marks'!BI145,IF($K$2='Complete Statement (Sess. Marks'!$BR$2,'Complete Statement (Sess. Marks'!BT145,IF($K$2='Complete Statement (Sess. Marks'!$CC$2,'Complete Statement (Sess. Marks'!CE145,"")))))))</f>
        <v>0</v>
      </c>
      <c r="N145" s="97">
        <f>IF($K$2='Complete Statement (Sess. Marks'!$O$2,'Complete Statement (Sess. Marks'!R145,IF($K$2='Complete Statement (Sess. Marks'!$Z$2,'Complete Statement (Sess. Marks'!AC145,IF($K$2='Complete Statement (Sess. Marks'!$AK$2,'Complete Statement (Sess. Marks'!AN145,IF($K$2='Complete Statement (Sess. Marks'!$AV$2,'Complete Statement (Sess. Marks'!AY145,IF($K$2='Complete Statement (Sess. Marks'!$BG$2,'Complete Statement (Sess. Marks'!BJ145,IF($K$2='Complete Statement (Sess. Marks'!$BR$2,'Complete Statement (Sess. Marks'!BU145,IF($K$2='Complete Statement (Sess. Marks'!$CC$2,'Complete Statement (Sess. Marks'!CF145,"")))))))</f>
        <v>0</v>
      </c>
      <c r="O145" s="97">
        <f>IF($K$2='Complete Statement (Sess. Marks'!$O$2,'Complete Statement (Sess. Marks'!S145,IF($K$2='Complete Statement (Sess. Marks'!$Z$2,'Complete Statement (Sess. Marks'!AD145,IF($K$2='Complete Statement (Sess. Marks'!$AK$2,'Complete Statement (Sess. Marks'!AO145,IF($K$2='Complete Statement (Sess. Marks'!$AV$2,'Complete Statement (Sess. Marks'!AZ145,IF($K$2='Complete Statement (Sess. Marks'!$BG$2,'Complete Statement (Sess. Marks'!BK145,IF($K$2='Complete Statement (Sess. Marks'!$BR$2,'Complete Statement (Sess. Marks'!BV145,IF($K$2='Complete Statement (Sess. Marks'!$CC$2,'Complete Statement (Sess. Marks'!CG145,"")))))))</f>
        <v>0</v>
      </c>
      <c r="P145" s="97">
        <f>IF($K$2='Complete Statement (Sess. Marks'!$O$2,'Complete Statement (Sess. Marks'!T145,IF($K$2='Complete Statement (Sess. Marks'!$Z$2,'Complete Statement (Sess. Marks'!AE145,IF($K$2='Complete Statement (Sess. Marks'!$AK$2,'Complete Statement (Sess. Marks'!AP145,IF($K$2='Complete Statement (Sess. Marks'!$AV$2,'Complete Statement (Sess. Marks'!BA145,IF($K$2='Complete Statement (Sess. Marks'!$BG$2,'Complete Statement (Sess. Marks'!BL145,IF($K$2='Complete Statement (Sess. Marks'!$BR$2,'Complete Statement (Sess. Marks'!BW145,IF($K$2='Complete Statement (Sess. Marks'!$CC$2,'Complete Statement (Sess. Marks'!CH145,"")))))))</f>
        <v>0</v>
      </c>
      <c r="Q145" s="97">
        <f>IF($K$2='Complete Statement (Sess. Marks'!$O$2,'Complete Statement (Sess. Marks'!U145,IF($K$2='Complete Statement (Sess. Marks'!$Z$2,'Complete Statement (Sess. Marks'!AF145,IF($K$2='Complete Statement (Sess. Marks'!$AK$2,'Complete Statement (Sess. Marks'!AQ145,IF($K$2='Complete Statement (Sess. Marks'!$AV$2,'Complete Statement (Sess. Marks'!BB145,IF($K$2='Complete Statement (Sess. Marks'!$BG$2,'Complete Statement (Sess. Marks'!BM145,IF($K$2='Complete Statement (Sess. Marks'!$BR$2,'Complete Statement (Sess. Marks'!BX145,IF($K$2='Complete Statement (Sess. Marks'!$CC$2,'Complete Statement (Sess. Marks'!CI145,"")))))))</f>
        <v>0</v>
      </c>
      <c r="R145" s="97">
        <f>IF($K$2='Complete Statement (Sess. Marks'!$O$2,'Complete Statement (Sess. Marks'!V145,IF($K$2='Complete Statement (Sess. Marks'!$Z$2,'Complete Statement (Sess. Marks'!AG145,IF($K$2='Complete Statement (Sess. Marks'!$AK$2,'Complete Statement (Sess. Marks'!AR145,IF($K$2='Complete Statement (Sess. Marks'!$AV$2,'Complete Statement (Sess. Marks'!BC145,IF($K$2='Complete Statement (Sess. Marks'!$BG$2,'Complete Statement (Sess. Marks'!BN145,IF($K$2='Complete Statement (Sess. Marks'!$BR$2,'Complete Statement (Sess. Marks'!BY145,IF($K$2='Complete Statement (Sess. Marks'!$CC$2,'Complete Statement (Sess. Marks'!CJ145,"")))))))</f>
        <v>0</v>
      </c>
      <c r="S145" s="97">
        <f>IF($K$2='Complete Statement (Sess. Marks'!$O$2,'Complete Statement (Sess. Marks'!W145,IF($K$2='Complete Statement (Sess. Marks'!$Z$2,'Complete Statement (Sess. Marks'!AH145,IF($K$2='Complete Statement (Sess. Marks'!$AK$2,'Complete Statement (Sess. Marks'!AS145,IF($K$2='Complete Statement (Sess. Marks'!$AV$2,'Complete Statement (Sess. Marks'!BD145,IF($K$2='Complete Statement (Sess. Marks'!$BG$2,'Complete Statement (Sess. Marks'!BO145,IF($K$2='Complete Statement (Sess. Marks'!$BR$2,'Complete Statement (Sess. Marks'!BZ145,IF($K$2='Complete Statement (Sess. Marks'!$CC$2,'Complete Statement (Sess. Marks'!CK145,"")))))))</f>
        <v>0</v>
      </c>
      <c r="T145" s="97">
        <f>IF($K$2='Complete Statement (Sess. Marks'!$O$2,'Complete Statement (Sess. Marks'!X145,IF($K$2='Complete Statement (Sess. Marks'!$Z$2,'Complete Statement (Sess. Marks'!AI145,IF($K$2='Complete Statement (Sess. Marks'!$AK$2,'Complete Statement (Sess. Marks'!AT145,IF($K$2='Complete Statement (Sess. Marks'!$AV$2,'Complete Statement (Sess. Marks'!BE145,IF($K$2='Complete Statement (Sess. Marks'!$BG$2,'Complete Statement (Sess. Marks'!BP145,IF($K$2='Complete Statement (Sess. Marks'!$BR$2,'Complete Statement (Sess. Marks'!CA145,IF($K$2='Complete Statement (Sess. Marks'!$CC$2,'Complete Statement (Sess. Marks'!CL145,"")))))))</f>
        <v>0</v>
      </c>
      <c r="U145" s="99">
        <f>IF($K$2='Complete Statement (Sess. Marks'!$O$2,'Complete Statement (Sess. Marks'!Y145,IF($K$2='Complete Statement (Sess. Marks'!$Z$2,'Complete Statement (Sess. Marks'!AJ145,IF($K$2='Complete Statement (Sess. Marks'!$AK$2,'Complete Statement (Sess. Marks'!AU145,IF($K$2='Complete Statement (Sess. Marks'!$AV$2,'Complete Statement (Sess. Marks'!BF145,IF($K$2='Complete Statement (Sess. Marks'!$BG$2,'Complete Statement (Sess. Marks'!BQ145,IF($K$2='Complete Statement (Sess. Marks'!$BR$2,'Complete Statement (Sess. Marks'!CB145,IF($K$2='Complete Statement (Sess. Marks'!$CC$2,'Complete Statement (Sess. Marks'!CM145,"")))))))</f>
        <v>0</v>
      </c>
      <c r="V145" s="662"/>
      <c r="W145" s="163">
        <f>'Complete Statement (Sess. Marks'!DW145</f>
        <v>0</v>
      </c>
      <c r="X145" s="376">
        <f>'Complete Statement (Sess. Marks'!EA145</f>
        <v>0</v>
      </c>
      <c r="Y145" s="156">
        <f>'Complete Statement (Sess. Marks'!EE145</f>
        <v>0</v>
      </c>
      <c r="Z145" s="376">
        <f>'Complete Statement (Sess. Marks'!EI145</f>
        <v>0</v>
      </c>
      <c r="AA145" s="156">
        <f>'Complete Statement (Sess. Marks'!EM145</f>
        <v>0</v>
      </c>
      <c r="AB145" s="378">
        <f>'Complete Statement (Sess. Marks'!EQ145</f>
        <v>0</v>
      </c>
      <c r="AC145" s="372">
        <f>'Complete Statement (Sess. Marks'!EU145</f>
        <v>0</v>
      </c>
      <c r="AD145" s="155">
        <f>'Complete Statement (Sess. Marks'!EV145</f>
        <v>0</v>
      </c>
      <c r="AE145" s="58" t="str">
        <f>'Complete Statement (Sess. Marks'!EW145</f>
        <v>D</v>
      </c>
      <c r="AF145" s="384">
        <f>'Complete Statement (Sess. Marks'!EX145</f>
        <v>0</v>
      </c>
      <c r="AG145" s="385" t="str">
        <f>'Complete Statement (Sess. Marks'!EY145</f>
        <v>E</v>
      </c>
      <c r="AH145" s="57">
        <f>'Complete Statement (Sess. Marks'!EZ145</f>
        <v>0</v>
      </c>
      <c r="AI145" s="157" t="str">
        <f>'Complete Statement (Sess. Marks'!FA145</f>
        <v>E</v>
      </c>
      <c r="AJ145" s="384">
        <f>'Complete Statement (Sess. Marks'!FB145</f>
        <v>0</v>
      </c>
      <c r="AK145" s="389" t="str">
        <f>'Complete Statement (Sess. Marks'!FC145</f>
        <v>E</v>
      </c>
      <c r="AL145" s="57">
        <f>'Complete Statement (Sess. Marks'!FD145</f>
        <v>0</v>
      </c>
      <c r="AM145" s="157" t="str">
        <f>'Complete Statement (Sess. Marks'!FE145</f>
        <v>E</v>
      </c>
      <c r="AN145" s="728"/>
    </row>
    <row r="146" spans="1:40" s="24" customFormat="1" ht="17.25" customHeight="1">
      <c r="A146" s="729"/>
      <c r="B146" s="111">
        <f t="shared" si="2"/>
        <v>0</v>
      </c>
      <c r="C146" s="21">
        <f>'Marks Entry'!D148</f>
        <v>0</v>
      </c>
      <c r="D146" s="21">
        <f>'Marks Entry'!E148</f>
        <v>0</v>
      </c>
      <c r="E146" s="132" t="str">
        <f>'Marks Entry'!F148</f>
        <v/>
      </c>
      <c r="F146" s="21">
        <f>'Marks Entry'!G148</f>
        <v>0</v>
      </c>
      <c r="G146" s="21">
        <f>'Marks Entry'!H148</f>
        <v>0</v>
      </c>
      <c r="H146" s="21">
        <f>'Marks Entry'!I148</f>
        <v>0</v>
      </c>
      <c r="I146" s="21">
        <f>'Marks Entry'!J148</f>
        <v>0</v>
      </c>
      <c r="J146" s="113">
        <f>'Marks Entry'!K148</f>
        <v>0</v>
      </c>
      <c r="K146" s="98">
        <f>IF($K$2='Complete Statement (Sess. Marks'!$O$2,'Complete Statement (Sess. Marks'!O146,IF($K$2='Complete Statement (Sess. Marks'!$Z$2,'Complete Statement (Sess. Marks'!Z146,IF($K$2='Complete Statement (Sess. Marks'!$AK$2,'Complete Statement (Sess. Marks'!AK146,IF($K$2='Complete Statement (Sess. Marks'!$AV$2,'Complete Statement (Sess. Marks'!AV146,IF($K$2='Complete Statement (Sess. Marks'!$BG$2,'Complete Statement (Sess. Marks'!BG146,IF($K$2='Complete Statement (Sess. Marks'!$BR$2,'Complete Statement (Sess. Marks'!BR146,IF($K$2='Complete Statement (Sess. Marks'!$CC$2,'Complete Statement (Sess. Marks'!CC146,"")))))))</f>
        <v>0</v>
      </c>
      <c r="L146" s="97">
        <f>IF($K$2='Complete Statement (Sess. Marks'!$O$2,'Complete Statement (Sess. Marks'!P146,IF($K$2='Complete Statement (Sess. Marks'!$Z$2,'Complete Statement (Sess. Marks'!AA146,IF($K$2='Complete Statement (Sess. Marks'!$AK$2,'Complete Statement (Sess. Marks'!AL146,IF($K$2='Complete Statement (Sess. Marks'!$AV$2,'Complete Statement (Sess. Marks'!AW146,IF($K$2='Complete Statement (Sess. Marks'!$BG$2,'Complete Statement (Sess. Marks'!BH146,IF($K$2='Complete Statement (Sess. Marks'!$BR$2,'Complete Statement (Sess. Marks'!BS146,IF($K$2='Complete Statement (Sess. Marks'!$CC$2,'Complete Statement (Sess. Marks'!CD146,"")))))))</f>
        <v>0</v>
      </c>
      <c r="M146" s="97">
        <f>IF($K$2='Complete Statement (Sess. Marks'!$O$2,'Complete Statement (Sess. Marks'!Q146,IF($K$2='Complete Statement (Sess. Marks'!$Z$2,'Complete Statement (Sess. Marks'!AB146,IF($K$2='Complete Statement (Sess. Marks'!$AK$2,'Complete Statement (Sess. Marks'!AM146,IF($K$2='Complete Statement (Sess. Marks'!$AV$2,'Complete Statement (Sess. Marks'!AX146,IF($K$2='Complete Statement (Sess. Marks'!$BG$2,'Complete Statement (Sess. Marks'!BI146,IF($K$2='Complete Statement (Sess. Marks'!$BR$2,'Complete Statement (Sess. Marks'!BT146,IF($K$2='Complete Statement (Sess. Marks'!$CC$2,'Complete Statement (Sess. Marks'!CE146,"")))))))</f>
        <v>0</v>
      </c>
      <c r="N146" s="97">
        <f>IF($K$2='Complete Statement (Sess. Marks'!$O$2,'Complete Statement (Sess. Marks'!R146,IF($K$2='Complete Statement (Sess. Marks'!$Z$2,'Complete Statement (Sess. Marks'!AC146,IF($K$2='Complete Statement (Sess. Marks'!$AK$2,'Complete Statement (Sess. Marks'!AN146,IF($K$2='Complete Statement (Sess. Marks'!$AV$2,'Complete Statement (Sess. Marks'!AY146,IF($K$2='Complete Statement (Sess. Marks'!$BG$2,'Complete Statement (Sess. Marks'!BJ146,IF($K$2='Complete Statement (Sess. Marks'!$BR$2,'Complete Statement (Sess. Marks'!BU146,IF($K$2='Complete Statement (Sess. Marks'!$CC$2,'Complete Statement (Sess. Marks'!CF146,"")))))))</f>
        <v>0</v>
      </c>
      <c r="O146" s="97">
        <f>IF($K$2='Complete Statement (Sess. Marks'!$O$2,'Complete Statement (Sess. Marks'!S146,IF($K$2='Complete Statement (Sess. Marks'!$Z$2,'Complete Statement (Sess. Marks'!AD146,IF($K$2='Complete Statement (Sess. Marks'!$AK$2,'Complete Statement (Sess. Marks'!AO146,IF($K$2='Complete Statement (Sess. Marks'!$AV$2,'Complete Statement (Sess. Marks'!AZ146,IF($K$2='Complete Statement (Sess. Marks'!$BG$2,'Complete Statement (Sess. Marks'!BK146,IF($K$2='Complete Statement (Sess. Marks'!$BR$2,'Complete Statement (Sess. Marks'!BV146,IF($K$2='Complete Statement (Sess. Marks'!$CC$2,'Complete Statement (Sess. Marks'!CG146,"")))))))</f>
        <v>0</v>
      </c>
      <c r="P146" s="97">
        <f>IF($K$2='Complete Statement (Sess. Marks'!$O$2,'Complete Statement (Sess. Marks'!T146,IF($K$2='Complete Statement (Sess. Marks'!$Z$2,'Complete Statement (Sess. Marks'!AE146,IF($K$2='Complete Statement (Sess. Marks'!$AK$2,'Complete Statement (Sess. Marks'!AP146,IF($K$2='Complete Statement (Sess. Marks'!$AV$2,'Complete Statement (Sess. Marks'!BA146,IF($K$2='Complete Statement (Sess. Marks'!$BG$2,'Complete Statement (Sess. Marks'!BL146,IF($K$2='Complete Statement (Sess. Marks'!$BR$2,'Complete Statement (Sess. Marks'!BW146,IF($K$2='Complete Statement (Sess. Marks'!$CC$2,'Complete Statement (Sess. Marks'!CH146,"")))))))</f>
        <v>0</v>
      </c>
      <c r="Q146" s="97">
        <f>IF($K$2='Complete Statement (Sess. Marks'!$O$2,'Complete Statement (Sess. Marks'!U146,IF($K$2='Complete Statement (Sess. Marks'!$Z$2,'Complete Statement (Sess. Marks'!AF146,IF($K$2='Complete Statement (Sess. Marks'!$AK$2,'Complete Statement (Sess. Marks'!AQ146,IF($K$2='Complete Statement (Sess. Marks'!$AV$2,'Complete Statement (Sess. Marks'!BB146,IF($K$2='Complete Statement (Sess. Marks'!$BG$2,'Complete Statement (Sess. Marks'!BM146,IF($K$2='Complete Statement (Sess. Marks'!$BR$2,'Complete Statement (Sess. Marks'!BX146,IF($K$2='Complete Statement (Sess. Marks'!$CC$2,'Complete Statement (Sess. Marks'!CI146,"")))))))</f>
        <v>0</v>
      </c>
      <c r="R146" s="97">
        <f>IF($K$2='Complete Statement (Sess. Marks'!$O$2,'Complete Statement (Sess. Marks'!V146,IF($K$2='Complete Statement (Sess. Marks'!$Z$2,'Complete Statement (Sess. Marks'!AG146,IF($K$2='Complete Statement (Sess. Marks'!$AK$2,'Complete Statement (Sess. Marks'!AR146,IF($K$2='Complete Statement (Sess. Marks'!$AV$2,'Complete Statement (Sess. Marks'!BC146,IF($K$2='Complete Statement (Sess. Marks'!$BG$2,'Complete Statement (Sess. Marks'!BN146,IF($K$2='Complete Statement (Sess. Marks'!$BR$2,'Complete Statement (Sess. Marks'!BY146,IF($K$2='Complete Statement (Sess. Marks'!$CC$2,'Complete Statement (Sess. Marks'!CJ146,"")))))))</f>
        <v>0</v>
      </c>
      <c r="S146" s="97">
        <f>IF($K$2='Complete Statement (Sess. Marks'!$O$2,'Complete Statement (Sess. Marks'!W146,IF($K$2='Complete Statement (Sess. Marks'!$Z$2,'Complete Statement (Sess. Marks'!AH146,IF($K$2='Complete Statement (Sess. Marks'!$AK$2,'Complete Statement (Sess. Marks'!AS146,IF($K$2='Complete Statement (Sess. Marks'!$AV$2,'Complete Statement (Sess. Marks'!BD146,IF($K$2='Complete Statement (Sess. Marks'!$BG$2,'Complete Statement (Sess. Marks'!BO146,IF($K$2='Complete Statement (Sess. Marks'!$BR$2,'Complete Statement (Sess. Marks'!BZ146,IF($K$2='Complete Statement (Sess. Marks'!$CC$2,'Complete Statement (Sess. Marks'!CK146,"")))))))</f>
        <v>0</v>
      </c>
      <c r="T146" s="97">
        <f>IF($K$2='Complete Statement (Sess. Marks'!$O$2,'Complete Statement (Sess. Marks'!X146,IF($K$2='Complete Statement (Sess. Marks'!$Z$2,'Complete Statement (Sess. Marks'!AI146,IF($K$2='Complete Statement (Sess. Marks'!$AK$2,'Complete Statement (Sess. Marks'!AT146,IF($K$2='Complete Statement (Sess. Marks'!$AV$2,'Complete Statement (Sess. Marks'!BE146,IF($K$2='Complete Statement (Sess. Marks'!$BG$2,'Complete Statement (Sess. Marks'!BP146,IF($K$2='Complete Statement (Sess. Marks'!$BR$2,'Complete Statement (Sess. Marks'!CA146,IF($K$2='Complete Statement (Sess. Marks'!$CC$2,'Complete Statement (Sess. Marks'!CL146,"")))))))</f>
        <v>0</v>
      </c>
      <c r="U146" s="99">
        <f>IF($K$2='Complete Statement (Sess. Marks'!$O$2,'Complete Statement (Sess. Marks'!Y146,IF($K$2='Complete Statement (Sess. Marks'!$Z$2,'Complete Statement (Sess. Marks'!AJ146,IF($K$2='Complete Statement (Sess. Marks'!$AK$2,'Complete Statement (Sess. Marks'!AU146,IF($K$2='Complete Statement (Sess. Marks'!$AV$2,'Complete Statement (Sess. Marks'!BF146,IF($K$2='Complete Statement (Sess. Marks'!$BG$2,'Complete Statement (Sess. Marks'!BQ146,IF($K$2='Complete Statement (Sess. Marks'!$BR$2,'Complete Statement (Sess. Marks'!CB146,IF($K$2='Complete Statement (Sess. Marks'!$CC$2,'Complete Statement (Sess. Marks'!CM146,"")))))))</f>
        <v>0</v>
      </c>
      <c r="V146" s="662"/>
      <c r="W146" s="163">
        <f>'Complete Statement (Sess. Marks'!DW146</f>
        <v>0</v>
      </c>
      <c r="X146" s="376">
        <f>'Complete Statement (Sess. Marks'!EA146</f>
        <v>0</v>
      </c>
      <c r="Y146" s="156">
        <f>'Complete Statement (Sess. Marks'!EE146</f>
        <v>0</v>
      </c>
      <c r="Z146" s="376">
        <f>'Complete Statement (Sess. Marks'!EI146</f>
        <v>0</v>
      </c>
      <c r="AA146" s="156">
        <f>'Complete Statement (Sess. Marks'!EM146</f>
        <v>0</v>
      </c>
      <c r="AB146" s="378">
        <f>'Complete Statement (Sess. Marks'!EQ146</f>
        <v>0</v>
      </c>
      <c r="AC146" s="372">
        <f>'Complete Statement (Sess. Marks'!EU146</f>
        <v>0</v>
      </c>
      <c r="AD146" s="155">
        <f>'Complete Statement (Sess. Marks'!EV146</f>
        <v>0</v>
      </c>
      <c r="AE146" s="58" t="str">
        <f>'Complete Statement (Sess. Marks'!EW146</f>
        <v>D</v>
      </c>
      <c r="AF146" s="384">
        <f>'Complete Statement (Sess. Marks'!EX146</f>
        <v>0</v>
      </c>
      <c r="AG146" s="385" t="str">
        <f>'Complete Statement (Sess. Marks'!EY146</f>
        <v>E</v>
      </c>
      <c r="AH146" s="57">
        <f>'Complete Statement (Sess. Marks'!EZ146</f>
        <v>0</v>
      </c>
      <c r="AI146" s="157" t="str">
        <f>'Complete Statement (Sess. Marks'!FA146</f>
        <v>E</v>
      </c>
      <c r="AJ146" s="384">
        <f>'Complete Statement (Sess. Marks'!FB146</f>
        <v>0</v>
      </c>
      <c r="AK146" s="389" t="str">
        <f>'Complete Statement (Sess. Marks'!FC146</f>
        <v>E</v>
      </c>
      <c r="AL146" s="57">
        <f>'Complete Statement (Sess. Marks'!FD146</f>
        <v>0</v>
      </c>
      <c r="AM146" s="157" t="str">
        <f>'Complete Statement (Sess. Marks'!FE146</f>
        <v>E</v>
      </c>
      <c r="AN146" s="728"/>
    </row>
    <row r="147" spans="1:40" s="24" customFormat="1" ht="17.25" customHeight="1">
      <c r="A147" s="729"/>
      <c r="B147" s="111">
        <f t="shared" si="2"/>
        <v>0</v>
      </c>
      <c r="C147" s="21">
        <f>'Marks Entry'!D149</f>
        <v>0</v>
      </c>
      <c r="D147" s="21">
        <f>'Marks Entry'!E149</f>
        <v>0</v>
      </c>
      <c r="E147" s="132" t="str">
        <f>'Marks Entry'!F149</f>
        <v/>
      </c>
      <c r="F147" s="21">
        <f>'Marks Entry'!G149</f>
        <v>0</v>
      </c>
      <c r="G147" s="21">
        <f>'Marks Entry'!H149</f>
        <v>0</v>
      </c>
      <c r="H147" s="21">
        <f>'Marks Entry'!I149</f>
        <v>0</v>
      </c>
      <c r="I147" s="21">
        <f>'Marks Entry'!J149</f>
        <v>0</v>
      </c>
      <c r="J147" s="113">
        <f>'Marks Entry'!K149</f>
        <v>0</v>
      </c>
      <c r="K147" s="98">
        <f>IF($K$2='Complete Statement (Sess. Marks'!$O$2,'Complete Statement (Sess. Marks'!O147,IF($K$2='Complete Statement (Sess. Marks'!$Z$2,'Complete Statement (Sess. Marks'!Z147,IF($K$2='Complete Statement (Sess. Marks'!$AK$2,'Complete Statement (Sess. Marks'!AK147,IF($K$2='Complete Statement (Sess. Marks'!$AV$2,'Complete Statement (Sess. Marks'!AV147,IF($K$2='Complete Statement (Sess. Marks'!$BG$2,'Complete Statement (Sess. Marks'!BG147,IF($K$2='Complete Statement (Sess. Marks'!$BR$2,'Complete Statement (Sess. Marks'!BR147,IF($K$2='Complete Statement (Sess. Marks'!$CC$2,'Complete Statement (Sess. Marks'!CC147,"")))))))</f>
        <v>0</v>
      </c>
      <c r="L147" s="97">
        <f>IF($K$2='Complete Statement (Sess. Marks'!$O$2,'Complete Statement (Sess. Marks'!P147,IF($K$2='Complete Statement (Sess. Marks'!$Z$2,'Complete Statement (Sess. Marks'!AA147,IF($K$2='Complete Statement (Sess. Marks'!$AK$2,'Complete Statement (Sess. Marks'!AL147,IF($K$2='Complete Statement (Sess. Marks'!$AV$2,'Complete Statement (Sess. Marks'!AW147,IF($K$2='Complete Statement (Sess. Marks'!$BG$2,'Complete Statement (Sess. Marks'!BH147,IF($K$2='Complete Statement (Sess. Marks'!$BR$2,'Complete Statement (Sess. Marks'!BS147,IF($K$2='Complete Statement (Sess. Marks'!$CC$2,'Complete Statement (Sess. Marks'!CD147,"")))))))</f>
        <v>0</v>
      </c>
      <c r="M147" s="97">
        <f>IF($K$2='Complete Statement (Sess. Marks'!$O$2,'Complete Statement (Sess. Marks'!Q147,IF($K$2='Complete Statement (Sess. Marks'!$Z$2,'Complete Statement (Sess. Marks'!AB147,IF($K$2='Complete Statement (Sess. Marks'!$AK$2,'Complete Statement (Sess. Marks'!AM147,IF($K$2='Complete Statement (Sess. Marks'!$AV$2,'Complete Statement (Sess. Marks'!AX147,IF($K$2='Complete Statement (Sess. Marks'!$BG$2,'Complete Statement (Sess. Marks'!BI147,IF($K$2='Complete Statement (Sess. Marks'!$BR$2,'Complete Statement (Sess. Marks'!BT147,IF($K$2='Complete Statement (Sess. Marks'!$CC$2,'Complete Statement (Sess. Marks'!CE147,"")))))))</f>
        <v>0</v>
      </c>
      <c r="N147" s="97">
        <f>IF($K$2='Complete Statement (Sess. Marks'!$O$2,'Complete Statement (Sess. Marks'!R147,IF($K$2='Complete Statement (Sess. Marks'!$Z$2,'Complete Statement (Sess. Marks'!AC147,IF($K$2='Complete Statement (Sess. Marks'!$AK$2,'Complete Statement (Sess. Marks'!AN147,IF($K$2='Complete Statement (Sess. Marks'!$AV$2,'Complete Statement (Sess. Marks'!AY147,IF($K$2='Complete Statement (Sess. Marks'!$BG$2,'Complete Statement (Sess. Marks'!BJ147,IF($K$2='Complete Statement (Sess. Marks'!$BR$2,'Complete Statement (Sess. Marks'!BU147,IF($K$2='Complete Statement (Sess. Marks'!$CC$2,'Complete Statement (Sess. Marks'!CF147,"")))))))</f>
        <v>0</v>
      </c>
      <c r="O147" s="97">
        <f>IF($K$2='Complete Statement (Sess. Marks'!$O$2,'Complete Statement (Sess. Marks'!S147,IF($K$2='Complete Statement (Sess. Marks'!$Z$2,'Complete Statement (Sess. Marks'!AD147,IF($K$2='Complete Statement (Sess. Marks'!$AK$2,'Complete Statement (Sess. Marks'!AO147,IF($K$2='Complete Statement (Sess. Marks'!$AV$2,'Complete Statement (Sess. Marks'!AZ147,IF($K$2='Complete Statement (Sess. Marks'!$BG$2,'Complete Statement (Sess. Marks'!BK147,IF($K$2='Complete Statement (Sess. Marks'!$BR$2,'Complete Statement (Sess. Marks'!BV147,IF($K$2='Complete Statement (Sess. Marks'!$CC$2,'Complete Statement (Sess. Marks'!CG147,"")))))))</f>
        <v>0</v>
      </c>
      <c r="P147" s="97">
        <f>IF($K$2='Complete Statement (Sess. Marks'!$O$2,'Complete Statement (Sess. Marks'!T147,IF($K$2='Complete Statement (Sess. Marks'!$Z$2,'Complete Statement (Sess. Marks'!AE147,IF($K$2='Complete Statement (Sess. Marks'!$AK$2,'Complete Statement (Sess. Marks'!AP147,IF($K$2='Complete Statement (Sess. Marks'!$AV$2,'Complete Statement (Sess. Marks'!BA147,IF($K$2='Complete Statement (Sess. Marks'!$BG$2,'Complete Statement (Sess. Marks'!BL147,IF($K$2='Complete Statement (Sess. Marks'!$BR$2,'Complete Statement (Sess. Marks'!BW147,IF($K$2='Complete Statement (Sess. Marks'!$CC$2,'Complete Statement (Sess. Marks'!CH147,"")))))))</f>
        <v>0</v>
      </c>
      <c r="Q147" s="97">
        <f>IF($K$2='Complete Statement (Sess. Marks'!$O$2,'Complete Statement (Sess. Marks'!U147,IF($K$2='Complete Statement (Sess. Marks'!$Z$2,'Complete Statement (Sess. Marks'!AF147,IF($K$2='Complete Statement (Sess. Marks'!$AK$2,'Complete Statement (Sess. Marks'!AQ147,IF($K$2='Complete Statement (Sess. Marks'!$AV$2,'Complete Statement (Sess. Marks'!BB147,IF($K$2='Complete Statement (Sess. Marks'!$BG$2,'Complete Statement (Sess. Marks'!BM147,IF($K$2='Complete Statement (Sess. Marks'!$BR$2,'Complete Statement (Sess. Marks'!BX147,IF($K$2='Complete Statement (Sess. Marks'!$CC$2,'Complete Statement (Sess. Marks'!CI147,"")))))))</f>
        <v>0</v>
      </c>
      <c r="R147" s="97">
        <f>IF($K$2='Complete Statement (Sess. Marks'!$O$2,'Complete Statement (Sess. Marks'!V147,IF($K$2='Complete Statement (Sess. Marks'!$Z$2,'Complete Statement (Sess. Marks'!AG147,IF($K$2='Complete Statement (Sess. Marks'!$AK$2,'Complete Statement (Sess. Marks'!AR147,IF($K$2='Complete Statement (Sess. Marks'!$AV$2,'Complete Statement (Sess. Marks'!BC147,IF($K$2='Complete Statement (Sess. Marks'!$BG$2,'Complete Statement (Sess. Marks'!BN147,IF($K$2='Complete Statement (Sess. Marks'!$BR$2,'Complete Statement (Sess. Marks'!BY147,IF($K$2='Complete Statement (Sess. Marks'!$CC$2,'Complete Statement (Sess. Marks'!CJ147,"")))))))</f>
        <v>0</v>
      </c>
      <c r="S147" s="97">
        <f>IF($K$2='Complete Statement (Sess. Marks'!$O$2,'Complete Statement (Sess. Marks'!W147,IF($K$2='Complete Statement (Sess. Marks'!$Z$2,'Complete Statement (Sess. Marks'!AH147,IF($K$2='Complete Statement (Sess. Marks'!$AK$2,'Complete Statement (Sess. Marks'!AS147,IF($K$2='Complete Statement (Sess. Marks'!$AV$2,'Complete Statement (Sess. Marks'!BD147,IF($K$2='Complete Statement (Sess. Marks'!$BG$2,'Complete Statement (Sess. Marks'!BO147,IF($K$2='Complete Statement (Sess. Marks'!$BR$2,'Complete Statement (Sess. Marks'!BZ147,IF($K$2='Complete Statement (Sess. Marks'!$CC$2,'Complete Statement (Sess. Marks'!CK147,"")))))))</f>
        <v>0</v>
      </c>
      <c r="T147" s="97">
        <f>IF($K$2='Complete Statement (Sess. Marks'!$O$2,'Complete Statement (Sess. Marks'!X147,IF($K$2='Complete Statement (Sess. Marks'!$Z$2,'Complete Statement (Sess. Marks'!AI147,IF($K$2='Complete Statement (Sess. Marks'!$AK$2,'Complete Statement (Sess. Marks'!AT147,IF($K$2='Complete Statement (Sess. Marks'!$AV$2,'Complete Statement (Sess. Marks'!BE147,IF($K$2='Complete Statement (Sess. Marks'!$BG$2,'Complete Statement (Sess. Marks'!BP147,IF($K$2='Complete Statement (Sess. Marks'!$BR$2,'Complete Statement (Sess. Marks'!CA147,IF($K$2='Complete Statement (Sess. Marks'!$CC$2,'Complete Statement (Sess. Marks'!CL147,"")))))))</f>
        <v>0</v>
      </c>
      <c r="U147" s="99">
        <f>IF($K$2='Complete Statement (Sess. Marks'!$O$2,'Complete Statement (Sess. Marks'!Y147,IF($K$2='Complete Statement (Sess. Marks'!$Z$2,'Complete Statement (Sess. Marks'!AJ147,IF($K$2='Complete Statement (Sess. Marks'!$AK$2,'Complete Statement (Sess. Marks'!AU147,IF($K$2='Complete Statement (Sess. Marks'!$AV$2,'Complete Statement (Sess. Marks'!BF147,IF($K$2='Complete Statement (Sess. Marks'!$BG$2,'Complete Statement (Sess. Marks'!BQ147,IF($K$2='Complete Statement (Sess. Marks'!$BR$2,'Complete Statement (Sess. Marks'!CB147,IF($K$2='Complete Statement (Sess. Marks'!$CC$2,'Complete Statement (Sess. Marks'!CM147,"")))))))</f>
        <v>0</v>
      </c>
      <c r="V147" s="662"/>
      <c r="W147" s="163">
        <f>'Complete Statement (Sess. Marks'!DW147</f>
        <v>0</v>
      </c>
      <c r="X147" s="376">
        <f>'Complete Statement (Sess. Marks'!EA147</f>
        <v>0</v>
      </c>
      <c r="Y147" s="156">
        <f>'Complete Statement (Sess. Marks'!EE147</f>
        <v>0</v>
      </c>
      <c r="Z147" s="376">
        <f>'Complete Statement (Sess. Marks'!EI147</f>
        <v>0</v>
      </c>
      <c r="AA147" s="156">
        <f>'Complete Statement (Sess. Marks'!EM147</f>
        <v>0</v>
      </c>
      <c r="AB147" s="378">
        <f>'Complete Statement (Sess. Marks'!EQ147</f>
        <v>0</v>
      </c>
      <c r="AC147" s="372">
        <f>'Complete Statement (Sess. Marks'!EU147</f>
        <v>0</v>
      </c>
      <c r="AD147" s="155">
        <f>'Complete Statement (Sess. Marks'!EV147</f>
        <v>0</v>
      </c>
      <c r="AE147" s="58" t="str">
        <f>'Complete Statement (Sess. Marks'!EW147</f>
        <v>D</v>
      </c>
      <c r="AF147" s="384">
        <f>'Complete Statement (Sess. Marks'!EX147</f>
        <v>0</v>
      </c>
      <c r="AG147" s="385" t="str">
        <f>'Complete Statement (Sess. Marks'!EY147</f>
        <v>E</v>
      </c>
      <c r="AH147" s="57">
        <f>'Complete Statement (Sess. Marks'!EZ147</f>
        <v>0</v>
      </c>
      <c r="AI147" s="157" t="str">
        <f>'Complete Statement (Sess. Marks'!FA147</f>
        <v>E</v>
      </c>
      <c r="AJ147" s="384">
        <f>'Complete Statement (Sess. Marks'!FB147</f>
        <v>0</v>
      </c>
      <c r="AK147" s="389" t="str">
        <f>'Complete Statement (Sess. Marks'!FC147</f>
        <v>E</v>
      </c>
      <c r="AL147" s="57">
        <f>'Complete Statement (Sess. Marks'!FD147</f>
        <v>0</v>
      </c>
      <c r="AM147" s="157" t="str">
        <f>'Complete Statement (Sess. Marks'!FE147</f>
        <v>E</v>
      </c>
      <c r="AN147" s="728"/>
    </row>
    <row r="148" spans="1:40" s="24" customFormat="1" ht="17.25" customHeight="1">
      <c r="A148" s="729"/>
      <c r="B148" s="111">
        <f t="shared" si="2"/>
        <v>0</v>
      </c>
      <c r="C148" s="21">
        <f>'Marks Entry'!D150</f>
        <v>0</v>
      </c>
      <c r="D148" s="21">
        <f>'Marks Entry'!E150</f>
        <v>0</v>
      </c>
      <c r="E148" s="132" t="str">
        <f>'Marks Entry'!F150</f>
        <v/>
      </c>
      <c r="F148" s="21">
        <f>'Marks Entry'!G150</f>
        <v>0</v>
      </c>
      <c r="G148" s="21">
        <f>'Marks Entry'!H150</f>
        <v>0</v>
      </c>
      <c r="H148" s="21">
        <f>'Marks Entry'!I150</f>
        <v>0</v>
      </c>
      <c r="I148" s="21">
        <f>'Marks Entry'!J150</f>
        <v>0</v>
      </c>
      <c r="J148" s="113">
        <f>'Marks Entry'!K150</f>
        <v>0</v>
      </c>
      <c r="K148" s="98">
        <f>IF($K$2='Complete Statement (Sess. Marks'!$O$2,'Complete Statement (Sess. Marks'!O148,IF($K$2='Complete Statement (Sess. Marks'!$Z$2,'Complete Statement (Sess. Marks'!Z148,IF($K$2='Complete Statement (Sess. Marks'!$AK$2,'Complete Statement (Sess. Marks'!AK148,IF($K$2='Complete Statement (Sess. Marks'!$AV$2,'Complete Statement (Sess. Marks'!AV148,IF($K$2='Complete Statement (Sess. Marks'!$BG$2,'Complete Statement (Sess. Marks'!BG148,IF($K$2='Complete Statement (Sess. Marks'!$BR$2,'Complete Statement (Sess. Marks'!BR148,IF($K$2='Complete Statement (Sess. Marks'!$CC$2,'Complete Statement (Sess. Marks'!CC148,"")))))))</f>
        <v>0</v>
      </c>
      <c r="L148" s="97">
        <f>IF($K$2='Complete Statement (Sess. Marks'!$O$2,'Complete Statement (Sess. Marks'!P148,IF($K$2='Complete Statement (Sess. Marks'!$Z$2,'Complete Statement (Sess. Marks'!AA148,IF($K$2='Complete Statement (Sess. Marks'!$AK$2,'Complete Statement (Sess. Marks'!AL148,IF($K$2='Complete Statement (Sess. Marks'!$AV$2,'Complete Statement (Sess. Marks'!AW148,IF($K$2='Complete Statement (Sess. Marks'!$BG$2,'Complete Statement (Sess. Marks'!BH148,IF($K$2='Complete Statement (Sess. Marks'!$BR$2,'Complete Statement (Sess. Marks'!BS148,IF($K$2='Complete Statement (Sess. Marks'!$CC$2,'Complete Statement (Sess. Marks'!CD148,"")))))))</f>
        <v>0</v>
      </c>
      <c r="M148" s="97">
        <f>IF($K$2='Complete Statement (Sess. Marks'!$O$2,'Complete Statement (Sess. Marks'!Q148,IF($K$2='Complete Statement (Sess. Marks'!$Z$2,'Complete Statement (Sess. Marks'!AB148,IF($K$2='Complete Statement (Sess. Marks'!$AK$2,'Complete Statement (Sess. Marks'!AM148,IF($K$2='Complete Statement (Sess. Marks'!$AV$2,'Complete Statement (Sess. Marks'!AX148,IF($K$2='Complete Statement (Sess. Marks'!$BG$2,'Complete Statement (Sess. Marks'!BI148,IF($K$2='Complete Statement (Sess. Marks'!$BR$2,'Complete Statement (Sess. Marks'!BT148,IF($K$2='Complete Statement (Sess. Marks'!$CC$2,'Complete Statement (Sess. Marks'!CE148,"")))))))</f>
        <v>0</v>
      </c>
      <c r="N148" s="97">
        <f>IF($K$2='Complete Statement (Sess. Marks'!$O$2,'Complete Statement (Sess. Marks'!R148,IF($K$2='Complete Statement (Sess. Marks'!$Z$2,'Complete Statement (Sess. Marks'!AC148,IF($K$2='Complete Statement (Sess. Marks'!$AK$2,'Complete Statement (Sess. Marks'!AN148,IF($K$2='Complete Statement (Sess. Marks'!$AV$2,'Complete Statement (Sess. Marks'!AY148,IF($K$2='Complete Statement (Sess. Marks'!$BG$2,'Complete Statement (Sess. Marks'!BJ148,IF($K$2='Complete Statement (Sess. Marks'!$BR$2,'Complete Statement (Sess. Marks'!BU148,IF($K$2='Complete Statement (Sess. Marks'!$CC$2,'Complete Statement (Sess. Marks'!CF148,"")))))))</f>
        <v>0</v>
      </c>
      <c r="O148" s="97">
        <f>IF($K$2='Complete Statement (Sess. Marks'!$O$2,'Complete Statement (Sess. Marks'!S148,IF($K$2='Complete Statement (Sess. Marks'!$Z$2,'Complete Statement (Sess. Marks'!AD148,IF($K$2='Complete Statement (Sess. Marks'!$AK$2,'Complete Statement (Sess. Marks'!AO148,IF($K$2='Complete Statement (Sess. Marks'!$AV$2,'Complete Statement (Sess. Marks'!AZ148,IF($K$2='Complete Statement (Sess. Marks'!$BG$2,'Complete Statement (Sess. Marks'!BK148,IF($K$2='Complete Statement (Sess. Marks'!$BR$2,'Complete Statement (Sess. Marks'!BV148,IF($K$2='Complete Statement (Sess. Marks'!$CC$2,'Complete Statement (Sess. Marks'!CG148,"")))))))</f>
        <v>0</v>
      </c>
      <c r="P148" s="97">
        <f>IF($K$2='Complete Statement (Sess. Marks'!$O$2,'Complete Statement (Sess. Marks'!T148,IF($K$2='Complete Statement (Sess. Marks'!$Z$2,'Complete Statement (Sess. Marks'!AE148,IF($K$2='Complete Statement (Sess. Marks'!$AK$2,'Complete Statement (Sess. Marks'!AP148,IF($K$2='Complete Statement (Sess. Marks'!$AV$2,'Complete Statement (Sess. Marks'!BA148,IF($K$2='Complete Statement (Sess. Marks'!$BG$2,'Complete Statement (Sess. Marks'!BL148,IF($K$2='Complete Statement (Sess. Marks'!$BR$2,'Complete Statement (Sess. Marks'!BW148,IF($K$2='Complete Statement (Sess. Marks'!$CC$2,'Complete Statement (Sess. Marks'!CH148,"")))))))</f>
        <v>0</v>
      </c>
      <c r="Q148" s="97">
        <f>IF($K$2='Complete Statement (Sess. Marks'!$O$2,'Complete Statement (Sess. Marks'!U148,IF($K$2='Complete Statement (Sess. Marks'!$Z$2,'Complete Statement (Sess. Marks'!AF148,IF($K$2='Complete Statement (Sess. Marks'!$AK$2,'Complete Statement (Sess. Marks'!AQ148,IF($K$2='Complete Statement (Sess. Marks'!$AV$2,'Complete Statement (Sess. Marks'!BB148,IF($K$2='Complete Statement (Sess. Marks'!$BG$2,'Complete Statement (Sess. Marks'!BM148,IF($K$2='Complete Statement (Sess. Marks'!$BR$2,'Complete Statement (Sess. Marks'!BX148,IF($K$2='Complete Statement (Sess. Marks'!$CC$2,'Complete Statement (Sess. Marks'!CI148,"")))))))</f>
        <v>0</v>
      </c>
      <c r="R148" s="97">
        <f>IF($K$2='Complete Statement (Sess. Marks'!$O$2,'Complete Statement (Sess. Marks'!V148,IF($K$2='Complete Statement (Sess. Marks'!$Z$2,'Complete Statement (Sess. Marks'!AG148,IF($K$2='Complete Statement (Sess. Marks'!$AK$2,'Complete Statement (Sess. Marks'!AR148,IF($K$2='Complete Statement (Sess. Marks'!$AV$2,'Complete Statement (Sess. Marks'!BC148,IF($K$2='Complete Statement (Sess. Marks'!$BG$2,'Complete Statement (Sess. Marks'!BN148,IF($K$2='Complete Statement (Sess. Marks'!$BR$2,'Complete Statement (Sess. Marks'!BY148,IF($K$2='Complete Statement (Sess. Marks'!$CC$2,'Complete Statement (Sess. Marks'!CJ148,"")))))))</f>
        <v>0</v>
      </c>
      <c r="S148" s="97">
        <f>IF($K$2='Complete Statement (Sess. Marks'!$O$2,'Complete Statement (Sess. Marks'!W148,IF($K$2='Complete Statement (Sess. Marks'!$Z$2,'Complete Statement (Sess. Marks'!AH148,IF($K$2='Complete Statement (Sess. Marks'!$AK$2,'Complete Statement (Sess. Marks'!AS148,IF($K$2='Complete Statement (Sess. Marks'!$AV$2,'Complete Statement (Sess. Marks'!BD148,IF($K$2='Complete Statement (Sess. Marks'!$BG$2,'Complete Statement (Sess. Marks'!BO148,IF($K$2='Complete Statement (Sess. Marks'!$BR$2,'Complete Statement (Sess. Marks'!BZ148,IF($K$2='Complete Statement (Sess. Marks'!$CC$2,'Complete Statement (Sess. Marks'!CK148,"")))))))</f>
        <v>0</v>
      </c>
      <c r="T148" s="97">
        <f>IF($K$2='Complete Statement (Sess. Marks'!$O$2,'Complete Statement (Sess. Marks'!X148,IF($K$2='Complete Statement (Sess. Marks'!$Z$2,'Complete Statement (Sess. Marks'!AI148,IF($K$2='Complete Statement (Sess. Marks'!$AK$2,'Complete Statement (Sess. Marks'!AT148,IF($K$2='Complete Statement (Sess. Marks'!$AV$2,'Complete Statement (Sess. Marks'!BE148,IF($K$2='Complete Statement (Sess. Marks'!$BG$2,'Complete Statement (Sess. Marks'!BP148,IF($K$2='Complete Statement (Sess. Marks'!$BR$2,'Complete Statement (Sess. Marks'!CA148,IF($K$2='Complete Statement (Sess. Marks'!$CC$2,'Complete Statement (Sess. Marks'!CL148,"")))))))</f>
        <v>0</v>
      </c>
      <c r="U148" s="99">
        <f>IF($K$2='Complete Statement (Sess. Marks'!$O$2,'Complete Statement (Sess. Marks'!Y148,IF($K$2='Complete Statement (Sess. Marks'!$Z$2,'Complete Statement (Sess. Marks'!AJ148,IF($K$2='Complete Statement (Sess. Marks'!$AK$2,'Complete Statement (Sess. Marks'!AU148,IF($K$2='Complete Statement (Sess. Marks'!$AV$2,'Complete Statement (Sess. Marks'!BF148,IF($K$2='Complete Statement (Sess. Marks'!$BG$2,'Complete Statement (Sess. Marks'!BQ148,IF($K$2='Complete Statement (Sess. Marks'!$BR$2,'Complete Statement (Sess. Marks'!CB148,IF($K$2='Complete Statement (Sess. Marks'!$CC$2,'Complete Statement (Sess. Marks'!CM148,"")))))))</f>
        <v>0</v>
      </c>
      <c r="V148" s="662"/>
      <c r="W148" s="163">
        <f>'Complete Statement (Sess. Marks'!DW148</f>
        <v>0</v>
      </c>
      <c r="X148" s="376">
        <f>'Complete Statement (Sess. Marks'!EA148</f>
        <v>0</v>
      </c>
      <c r="Y148" s="156">
        <f>'Complete Statement (Sess. Marks'!EE148</f>
        <v>0</v>
      </c>
      <c r="Z148" s="376">
        <f>'Complete Statement (Sess. Marks'!EI148</f>
        <v>0</v>
      </c>
      <c r="AA148" s="156">
        <f>'Complete Statement (Sess. Marks'!EM148</f>
        <v>0</v>
      </c>
      <c r="AB148" s="378">
        <f>'Complete Statement (Sess. Marks'!EQ148</f>
        <v>0</v>
      </c>
      <c r="AC148" s="372">
        <f>'Complete Statement (Sess. Marks'!EU148</f>
        <v>0</v>
      </c>
      <c r="AD148" s="155">
        <f>'Complete Statement (Sess. Marks'!EV148</f>
        <v>0</v>
      </c>
      <c r="AE148" s="58" t="str">
        <f>'Complete Statement (Sess. Marks'!EW148</f>
        <v>D</v>
      </c>
      <c r="AF148" s="384">
        <f>'Complete Statement (Sess. Marks'!EX148</f>
        <v>0</v>
      </c>
      <c r="AG148" s="385" t="str">
        <f>'Complete Statement (Sess. Marks'!EY148</f>
        <v>E</v>
      </c>
      <c r="AH148" s="57">
        <f>'Complete Statement (Sess. Marks'!EZ148</f>
        <v>0</v>
      </c>
      <c r="AI148" s="157" t="str">
        <f>'Complete Statement (Sess. Marks'!FA148</f>
        <v>E</v>
      </c>
      <c r="AJ148" s="384">
        <f>'Complete Statement (Sess. Marks'!FB148</f>
        <v>0</v>
      </c>
      <c r="AK148" s="389" t="str">
        <f>'Complete Statement (Sess. Marks'!FC148</f>
        <v>E</v>
      </c>
      <c r="AL148" s="57">
        <f>'Complete Statement (Sess. Marks'!FD148</f>
        <v>0</v>
      </c>
      <c r="AM148" s="157" t="str">
        <f>'Complete Statement (Sess. Marks'!FE148</f>
        <v>E</v>
      </c>
      <c r="AN148" s="728"/>
    </row>
    <row r="149" spans="1:40" s="24" customFormat="1" ht="17.25" customHeight="1">
      <c r="A149" s="729"/>
      <c r="B149" s="111">
        <f t="shared" si="2"/>
        <v>0</v>
      </c>
      <c r="C149" s="21">
        <f>'Marks Entry'!D151</f>
        <v>0</v>
      </c>
      <c r="D149" s="21">
        <f>'Marks Entry'!E151</f>
        <v>0</v>
      </c>
      <c r="E149" s="132" t="str">
        <f>'Marks Entry'!F151</f>
        <v/>
      </c>
      <c r="F149" s="21">
        <f>'Marks Entry'!G151</f>
        <v>0</v>
      </c>
      <c r="G149" s="21">
        <f>'Marks Entry'!H151</f>
        <v>0</v>
      </c>
      <c r="H149" s="21">
        <f>'Marks Entry'!I151</f>
        <v>0</v>
      </c>
      <c r="I149" s="21">
        <f>'Marks Entry'!J151</f>
        <v>0</v>
      </c>
      <c r="J149" s="113">
        <f>'Marks Entry'!K151</f>
        <v>0</v>
      </c>
      <c r="K149" s="98">
        <f>IF($K$2='Complete Statement (Sess. Marks'!$O$2,'Complete Statement (Sess. Marks'!O149,IF($K$2='Complete Statement (Sess. Marks'!$Z$2,'Complete Statement (Sess. Marks'!Z149,IF($K$2='Complete Statement (Sess. Marks'!$AK$2,'Complete Statement (Sess. Marks'!AK149,IF($K$2='Complete Statement (Sess. Marks'!$AV$2,'Complete Statement (Sess. Marks'!AV149,IF($K$2='Complete Statement (Sess. Marks'!$BG$2,'Complete Statement (Sess. Marks'!BG149,IF($K$2='Complete Statement (Sess. Marks'!$BR$2,'Complete Statement (Sess. Marks'!BR149,IF($K$2='Complete Statement (Sess. Marks'!$CC$2,'Complete Statement (Sess. Marks'!CC149,"")))))))</f>
        <v>0</v>
      </c>
      <c r="L149" s="97">
        <f>IF($K$2='Complete Statement (Sess. Marks'!$O$2,'Complete Statement (Sess. Marks'!P149,IF($K$2='Complete Statement (Sess. Marks'!$Z$2,'Complete Statement (Sess. Marks'!AA149,IF($K$2='Complete Statement (Sess. Marks'!$AK$2,'Complete Statement (Sess. Marks'!AL149,IF($K$2='Complete Statement (Sess. Marks'!$AV$2,'Complete Statement (Sess. Marks'!AW149,IF($K$2='Complete Statement (Sess. Marks'!$BG$2,'Complete Statement (Sess. Marks'!BH149,IF($K$2='Complete Statement (Sess. Marks'!$BR$2,'Complete Statement (Sess. Marks'!BS149,IF($K$2='Complete Statement (Sess. Marks'!$CC$2,'Complete Statement (Sess. Marks'!CD149,"")))))))</f>
        <v>0</v>
      </c>
      <c r="M149" s="97">
        <f>IF($K$2='Complete Statement (Sess. Marks'!$O$2,'Complete Statement (Sess. Marks'!Q149,IF($K$2='Complete Statement (Sess. Marks'!$Z$2,'Complete Statement (Sess. Marks'!AB149,IF($K$2='Complete Statement (Sess. Marks'!$AK$2,'Complete Statement (Sess. Marks'!AM149,IF($K$2='Complete Statement (Sess. Marks'!$AV$2,'Complete Statement (Sess. Marks'!AX149,IF($K$2='Complete Statement (Sess. Marks'!$BG$2,'Complete Statement (Sess. Marks'!BI149,IF($K$2='Complete Statement (Sess. Marks'!$BR$2,'Complete Statement (Sess. Marks'!BT149,IF($K$2='Complete Statement (Sess. Marks'!$CC$2,'Complete Statement (Sess. Marks'!CE149,"")))))))</f>
        <v>0</v>
      </c>
      <c r="N149" s="97">
        <f>IF($K$2='Complete Statement (Sess. Marks'!$O$2,'Complete Statement (Sess. Marks'!R149,IF($K$2='Complete Statement (Sess. Marks'!$Z$2,'Complete Statement (Sess. Marks'!AC149,IF($K$2='Complete Statement (Sess. Marks'!$AK$2,'Complete Statement (Sess. Marks'!AN149,IF($K$2='Complete Statement (Sess. Marks'!$AV$2,'Complete Statement (Sess. Marks'!AY149,IF($K$2='Complete Statement (Sess. Marks'!$BG$2,'Complete Statement (Sess. Marks'!BJ149,IF($K$2='Complete Statement (Sess. Marks'!$BR$2,'Complete Statement (Sess. Marks'!BU149,IF($K$2='Complete Statement (Sess. Marks'!$CC$2,'Complete Statement (Sess. Marks'!CF149,"")))))))</f>
        <v>0</v>
      </c>
      <c r="O149" s="97">
        <f>IF($K$2='Complete Statement (Sess. Marks'!$O$2,'Complete Statement (Sess. Marks'!S149,IF($K$2='Complete Statement (Sess. Marks'!$Z$2,'Complete Statement (Sess. Marks'!AD149,IF($K$2='Complete Statement (Sess. Marks'!$AK$2,'Complete Statement (Sess. Marks'!AO149,IF($K$2='Complete Statement (Sess. Marks'!$AV$2,'Complete Statement (Sess. Marks'!AZ149,IF($K$2='Complete Statement (Sess. Marks'!$BG$2,'Complete Statement (Sess. Marks'!BK149,IF($K$2='Complete Statement (Sess. Marks'!$BR$2,'Complete Statement (Sess. Marks'!BV149,IF($K$2='Complete Statement (Sess. Marks'!$CC$2,'Complete Statement (Sess. Marks'!CG149,"")))))))</f>
        <v>0</v>
      </c>
      <c r="P149" s="97">
        <f>IF($K$2='Complete Statement (Sess. Marks'!$O$2,'Complete Statement (Sess. Marks'!T149,IF($K$2='Complete Statement (Sess. Marks'!$Z$2,'Complete Statement (Sess. Marks'!AE149,IF($K$2='Complete Statement (Sess. Marks'!$AK$2,'Complete Statement (Sess. Marks'!AP149,IF($K$2='Complete Statement (Sess. Marks'!$AV$2,'Complete Statement (Sess. Marks'!BA149,IF($K$2='Complete Statement (Sess. Marks'!$BG$2,'Complete Statement (Sess. Marks'!BL149,IF($K$2='Complete Statement (Sess. Marks'!$BR$2,'Complete Statement (Sess. Marks'!BW149,IF($K$2='Complete Statement (Sess. Marks'!$CC$2,'Complete Statement (Sess. Marks'!CH149,"")))))))</f>
        <v>0</v>
      </c>
      <c r="Q149" s="97">
        <f>IF($K$2='Complete Statement (Sess. Marks'!$O$2,'Complete Statement (Sess. Marks'!U149,IF($K$2='Complete Statement (Sess. Marks'!$Z$2,'Complete Statement (Sess. Marks'!AF149,IF($K$2='Complete Statement (Sess. Marks'!$AK$2,'Complete Statement (Sess. Marks'!AQ149,IF($K$2='Complete Statement (Sess. Marks'!$AV$2,'Complete Statement (Sess. Marks'!BB149,IF($K$2='Complete Statement (Sess. Marks'!$BG$2,'Complete Statement (Sess. Marks'!BM149,IF($K$2='Complete Statement (Sess. Marks'!$BR$2,'Complete Statement (Sess. Marks'!BX149,IF($K$2='Complete Statement (Sess. Marks'!$CC$2,'Complete Statement (Sess. Marks'!CI149,"")))))))</f>
        <v>0</v>
      </c>
      <c r="R149" s="97">
        <f>IF($K$2='Complete Statement (Sess. Marks'!$O$2,'Complete Statement (Sess. Marks'!V149,IF($K$2='Complete Statement (Sess. Marks'!$Z$2,'Complete Statement (Sess. Marks'!AG149,IF($K$2='Complete Statement (Sess. Marks'!$AK$2,'Complete Statement (Sess. Marks'!AR149,IF($K$2='Complete Statement (Sess. Marks'!$AV$2,'Complete Statement (Sess. Marks'!BC149,IF($K$2='Complete Statement (Sess. Marks'!$BG$2,'Complete Statement (Sess. Marks'!BN149,IF($K$2='Complete Statement (Sess. Marks'!$BR$2,'Complete Statement (Sess. Marks'!BY149,IF($K$2='Complete Statement (Sess. Marks'!$CC$2,'Complete Statement (Sess. Marks'!CJ149,"")))))))</f>
        <v>0</v>
      </c>
      <c r="S149" s="97">
        <f>IF($K$2='Complete Statement (Sess. Marks'!$O$2,'Complete Statement (Sess. Marks'!W149,IF($K$2='Complete Statement (Sess. Marks'!$Z$2,'Complete Statement (Sess. Marks'!AH149,IF($K$2='Complete Statement (Sess. Marks'!$AK$2,'Complete Statement (Sess. Marks'!AS149,IF($K$2='Complete Statement (Sess. Marks'!$AV$2,'Complete Statement (Sess. Marks'!BD149,IF($K$2='Complete Statement (Sess. Marks'!$BG$2,'Complete Statement (Sess. Marks'!BO149,IF($K$2='Complete Statement (Sess. Marks'!$BR$2,'Complete Statement (Sess. Marks'!BZ149,IF($K$2='Complete Statement (Sess. Marks'!$CC$2,'Complete Statement (Sess. Marks'!CK149,"")))))))</f>
        <v>0</v>
      </c>
      <c r="T149" s="97">
        <f>IF($K$2='Complete Statement (Sess. Marks'!$O$2,'Complete Statement (Sess. Marks'!X149,IF($K$2='Complete Statement (Sess. Marks'!$Z$2,'Complete Statement (Sess. Marks'!AI149,IF($K$2='Complete Statement (Sess. Marks'!$AK$2,'Complete Statement (Sess. Marks'!AT149,IF($K$2='Complete Statement (Sess. Marks'!$AV$2,'Complete Statement (Sess. Marks'!BE149,IF($K$2='Complete Statement (Sess. Marks'!$BG$2,'Complete Statement (Sess. Marks'!BP149,IF($K$2='Complete Statement (Sess. Marks'!$BR$2,'Complete Statement (Sess. Marks'!CA149,IF($K$2='Complete Statement (Sess. Marks'!$CC$2,'Complete Statement (Sess. Marks'!CL149,"")))))))</f>
        <v>0</v>
      </c>
      <c r="U149" s="99">
        <f>IF($K$2='Complete Statement (Sess. Marks'!$O$2,'Complete Statement (Sess. Marks'!Y149,IF($K$2='Complete Statement (Sess. Marks'!$Z$2,'Complete Statement (Sess. Marks'!AJ149,IF($K$2='Complete Statement (Sess. Marks'!$AK$2,'Complete Statement (Sess. Marks'!AU149,IF($K$2='Complete Statement (Sess. Marks'!$AV$2,'Complete Statement (Sess. Marks'!BF149,IF($K$2='Complete Statement (Sess. Marks'!$BG$2,'Complete Statement (Sess. Marks'!BQ149,IF($K$2='Complete Statement (Sess. Marks'!$BR$2,'Complete Statement (Sess. Marks'!CB149,IF($K$2='Complete Statement (Sess. Marks'!$CC$2,'Complete Statement (Sess. Marks'!CM149,"")))))))</f>
        <v>0</v>
      </c>
      <c r="V149" s="662"/>
      <c r="W149" s="163">
        <f>'Complete Statement (Sess. Marks'!DW149</f>
        <v>0</v>
      </c>
      <c r="X149" s="376">
        <f>'Complete Statement (Sess. Marks'!EA149</f>
        <v>0</v>
      </c>
      <c r="Y149" s="156">
        <f>'Complete Statement (Sess. Marks'!EE149</f>
        <v>0</v>
      </c>
      <c r="Z149" s="376">
        <f>'Complete Statement (Sess. Marks'!EI149</f>
        <v>0</v>
      </c>
      <c r="AA149" s="156">
        <f>'Complete Statement (Sess. Marks'!EM149</f>
        <v>0</v>
      </c>
      <c r="AB149" s="378">
        <f>'Complete Statement (Sess. Marks'!EQ149</f>
        <v>0</v>
      </c>
      <c r="AC149" s="372">
        <f>'Complete Statement (Sess. Marks'!EU149</f>
        <v>0</v>
      </c>
      <c r="AD149" s="155">
        <f>'Complete Statement (Sess. Marks'!EV149</f>
        <v>0</v>
      </c>
      <c r="AE149" s="58" t="str">
        <f>'Complete Statement (Sess. Marks'!EW149</f>
        <v>D</v>
      </c>
      <c r="AF149" s="384">
        <f>'Complete Statement (Sess. Marks'!EX149</f>
        <v>0</v>
      </c>
      <c r="AG149" s="385" t="str">
        <f>'Complete Statement (Sess. Marks'!EY149</f>
        <v>E</v>
      </c>
      <c r="AH149" s="57">
        <f>'Complete Statement (Sess. Marks'!EZ149</f>
        <v>0</v>
      </c>
      <c r="AI149" s="157" t="str">
        <f>'Complete Statement (Sess. Marks'!FA149</f>
        <v>E</v>
      </c>
      <c r="AJ149" s="384">
        <f>'Complete Statement (Sess. Marks'!FB149</f>
        <v>0</v>
      </c>
      <c r="AK149" s="389" t="str">
        <f>'Complete Statement (Sess. Marks'!FC149</f>
        <v>E</v>
      </c>
      <c r="AL149" s="57">
        <f>'Complete Statement (Sess. Marks'!FD149</f>
        <v>0</v>
      </c>
      <c r="AM149" s="157" t="str">
        <f>'Complete Statement (Sess. Marks'!FE149</f>
        <v>E</v>
      </c>
      <c r="AN149" s="728"/>
    </row>
    <row r="150" spans="1:40" s="24" customFormat="1" ht="17.25" customHeight="1">
      <c r="A150" s="729"/>
      <c r="B150" s="111">
        <f t="shared" si="2"/>
        <v>0</v>
      </c>
      <c r="C150" s="21">
        <f>'Marks Entry'!D152</f>
        <v>0</v>
      </c>
      <c r="D150" s="21">
        <f>'Marks Entry'!E152</f>
        <v>0</v>
      </c>
      <c r="E150" s="132" t="str">
        <f>'Marks Entry'!F152</f>
        <v/>
      </c>
      <c r="F150" s="21">
        <f>'Marks Entry'!G152</f>
        <v>0</v>
      </c>
      <c r="G150" s="21">
        <f>'Marks Entry'!H152</f>
        <v>0</v>
      </c>
      <c r="H150" s="21">
        <f>'Marks Entry'!I152</f>
        <v>0</v>
      </c>
      <c r="I150" s="21">
        <f>'Marks Entry'!J152</f>
        <v>0</v>
      </c>
      <c r="J150" s="113">
        <f>'Marks Entry'!K152</f>
        <v>0</v>
      </c>
      <c r="K150" s="98">
        <f>IF($K$2='Complete Statement (Sess. Marks'!$O$2,'Complete Statement (Sess. Marks'!O150,IF($K$2='Complete Statement (Sess. Marks'!$Z$2,'Complete Statement (Sess. Marks'!Z150,IF($K$2='Complete Statement (Sess. Marks'!$AK$2,'Complete Statement (Sess. Marks'!AK150,IF($K$2='Complete Statement (Sess. Marks'!$AV$2,'Complete Statement (Sess. Marks'!AV150,IF($K$2='Complete Statement (Sess. Marks'!$BG$2,'Complete Statement (Sess. Marks'!BG150,IF($K$2='Complete Statement (Sess. Marks'!$BR$2,'Complete Statement (Sess. Marks'!BR150,IF($K$2='Complete Statement (Sess. Marks'!$CC$2,'Complete Statement (Sess. Marks'!CC150,"")))))))</f>
        <v>0</v>
      </c>
      <c r="L150" s="97">
        <f>IF($K$2='Complete Statement (Sess. Marks'!$O$2,'Complete Statement (Sess. Marks'!P150,IF($K$2='Complete Statement (Sess. Marks'!$Z$2,'Complete Statement (Sess. Marks'!AA150,IF($K$2='Complete Statement (Sess. Marks'!$AK$2,'Complete Statement (Sess. Marks'!AL150,IF($K$2='Complete Statement (Sess. Marks'!$AV$2,'Complete Statement (Sess. Marks'!AW150,IF($K$2='Complete Statement (Sess. Marks'!$BG$2,'Complete Statement (Sess. Marks'!BH150,IF($K$2='Complete Statement (Sess. Marks'!$BR$2,'Complete Statement (Sess. Marks'!BS150,IF($K$2='Complete Statement (Sess. Marks'!$CC$2,'Complete Statement (Sess. Marks'!CD150,"")))))))</f>
        <v>0</v>
      </c>
      <c r="M150" s="97">
        <f>IF($K$2='Complete Statement (Sess. Marks'!$O$2,'Complete Statement (Sess. Marks'!Q150,IF($K$2='Complete Statement (Sess. Marks'!$Z$2,'Complete Statement (Sess. Marks'!AB150,IF($K$2='Complete Statement (Sess. Marks'!$AK$2,'Complete Statement (Sess. Marks'!AM150,IF($K$2='Complete Statement (Sess. Marks'!$AV$2,'Complete Statement (Sess. Marks'!AX150,IF($K$2='Complete Statement (Sess. Marks'!$BG$2,'Complete Statement (Sess. Marks'!BI150,IF($K$2='Complete Statement (Sess. Marks'!$BR$2,'Complete Statement (Sess. Marks'!BT150,IF($K$2='Complete Statement (Sess. Marks'!$CC$2,'Complete Statement (Sess. Marks'!CE150,"")))))))</f>
        <v>0</v>
      </c>
      <c r="N150" s="97">
        <f>IF($K$2='Complete Statement (Sess. Marks'!$O$2,'Complete Statement (Sess. Marks'!R150,IF($K$2='Complete Statement (Sess. Marks'!$Z$2,'Complete Statement (Sess. Marks'!AC150,IF($K$2='Complete Statement (Sess. Marks'!$AK$2,'Complete Statement (Sess. Marks'!AN150,IF($K$2='Complete Statement (Sess. Marks'!$AV$2,'Complete Statement (Sess. Marks'!AY150,IF($K$2='Complete Statement (Sess. Marks'!$BG$2,'Complete Statement (Sess. Marks'!BJ150,IF($K$2='Complete Statement (Sess. Marks'!$BR$2,'Complete Statement (Sess. Marks'!BU150,IF($K$2='Complete Statement (Sess. Marks'!$CC$2,'Complete Statement (Sess. Marks'!CF150,"")))))))</f>
        <v>0</v>
      </c>
      <c r="O150" s="97">
        <f>IF($K$2='Complete Statement (Sess. Marks'!$O$2,'Complete Statement (Sess. Marks'!S150,IF($K$2='Complete Statement (Sess. Marks'!$Z$2,'Complete Statement (Sess. Marks'!AD150,IF($K$2='Complete Statement (Sess. Marks'!$AK$2,'Complete Statement (Sess. Marks'!AO150,IF($K$2='Complete Statement (Sess. Marks'!$AV$2,'Complete Statement (Sess. Marks'!AZ150,IF($K$2='Complete Statement (Sess. Marks'!$BG$2,'Complete Statement (Sess. Marks'!BK150,IF($K$2='Complete Statement (Sess. Marks'!$BR$2,'Complete Statement (Sess. Marks'!BV150,IF($K$2='Complete Statement (Sess. Marks'!$CC$2,'Complete Statement (Sess. Marks'!CG150,"")))))))</f>
        <v>0</v>
      </c>
      <c r="P150" s="97">
        <f>IF($K$2='Complete Statement (Sess. Marks'!$O$2,'Complete Statement (Sess. Marks'!T150,IF($K$2='Complete Statement (Sess. Marks'!$Z$2,'Complete Statement (Sess. Marks'!AE150,IF($K$2='Complete Statement (Sess. Marks'!$AK$2,'Complete Statement (Sess. Marks'!AP150,IF($K$2='Complete Statement (Sess. Marks'!$AV$2,'Complete Statement (Sess. Marks'!BA150,IF($K$2='Complete Statement (Sess. Marks'!$BG$2,'Complete Statement (Sess. Marks'!BL150,IF($K$2='Complete Statement (Sess. Marks'!$BR$2,'Complete Statement (Sess. Marks'!BW150,IF($K$2='Complete Statement (Sess. Marks'!$CC$2,'Complete Statement (Sess. Marks'!CH150,"")))))))</f>
        <v>0</v>
      </c>
      <c r="Q150" s="97">
        <f>IF($K$2='Complete Statement (Sess. Marks'!$O$2,'Complete Statement (Sess. Marks'!U150,IF($K$2='Complete Statement (Sess. Marks'!$Z$2,'Complete Statement (Sess. Marks'!AF150,IF($K$2='Complete Statement (Sess. Marks'!$AK$2,'Complete Statement (Sess. Marks'!AQ150,IF($K$2='Complete Statement (Sess. Marks'!$AV$2,'Complete Statement (Sess. Marks'!BB150,IF($K$2='Complete Statement (Sess. Marks'!$BG$2,'Complete Statement (Sess. Marks'!BM150,IF($K$2='Complete Statement (Sess. Marks'!$BR$2,'Complete Statement (Sess. Marks'!BX150,IF($K$2='Complete Statement (Sess. Marks'!$CC$2,'Complete Statement (Sess. Marks'!CI150,"")))))))</f>
        <v>0</v>
      </c>
      <c r="R150" s="97">
        <f>IF($K$2='Complete Statement (Sess. Marks'!$O$2,'Complete Statement (Sess. Marks'!V150,IF($K$2='Complete Statement (Sess. Marks'!$Z$2,'Complete Statement (Sess. Marks'!AG150,IF($K$2='Complete Statement (Sess. Marks'!$AK$2,'Complete Statement (Sess. Marks'!AR150,IF($K$2='Complete Statement (Sess. Marks'!$AV$2,'Complete Statement (Sess. Marks'!BC150,IF($K$2='Complete Statement (Sess. Marks'!$BG$2,'Complete Statement (Sess. Marks'!BN150,IF($K$2='Complete Statement (Sess. Marks'!$BR$2,'Complete Statement (Sess. Marks'!BY150,IF($K$2='Complete Statement (Sess. Marks'!$CC$2,'Complete Statement (Sess. Marks'!CJ150,"")))))))</f>
        <v>0</v>
      </c>
      <c r="S150" s="97">
        <f>IF($K$2='Complete Statement (Sess. Marks'!$O$2,'Complete Statement (Sess. Marks'!W150,IF($K$2='Complete Statement (Sess. Marks'!$Z$2,'Complete Statement (Sess. Marks'!AH150,IF($K$2='Complete Statement (Sess. Marks'!$AK$2,'Complete Statement (Sess. Marks'!AS150,IF($K$2='Complete Statement (Sess. Marks'!$AV$2,'Complete Statement (Sess. Marks'!BD150,IF($K$2='Complete Statement (Sess. Marks'!$BG$2,'Complete Statement (Sess. Marks'!BO150,IF($K$2='Complete Statement (Sess. Marks'!$BR$2,'Complete Statement (Sess. Marks'!BZ150,IF($K$2='Complete Statement (Sess. Marks'!$CC$2,'Complete Statement (Sess. Marks'!CK150,"")))))))</f>
        <v>0</v>
      </c>
      <c r="T150" s="97">
        <f>IF($K$2='Complete Statement (Sess. Marks'!$O$2,'Complete Statement (Sess. Marks'!X150,IF($K$2='Complete Statement (Sess. Marks'!$Z$2,'Complete Statement (Sess. Marks'!AI150,IF($K$2='Complete Statement (Sess. Marks'!$AK$2,'Complete Statement (Sess. Marks'!AT150,IF($K$2='Complete Statement (Sess. Marks'!$AV$2,'Complete Statement (Sess. Marks'!BE150,IF($K$2='Complete Statement (Sess. Marks'!$BG$2,'Complete Statement (Sess. Marks'!BP150,IF($K$2='Complete Statement (Sess. Marks'!$BR$2,'Complete Statement (Sess. Marks'!CA150,IF($K$2='Complete Statement (Sess. Marks'!$CC$2,'Complete Statement (Sess. Marks'!CL150,"")))))))</f>
        <v>0</v>
      </c>
      <c r="U150" s="99">
        <f>IF($K$2='Complete Statement (Sess. Marks'!$O$2,'Complete Statement (Sess. Marks'!Y150,IF($K$2='Complete Statement (Sess. Marks'!$Z$2,'Complete Statement (Sess. Marks'!AJ150,IF($K$2='Complete Statement (Sess. Marks'!$AK$2,'Complete Statement (Sess. Marks'!AU150,IF($K$2='Complete Statement (Sess. Marks'!$AV$2,'Complete Statement (Sess. Marks'!BF150,IF($K$2='Complete Statement (Sess. Marks'!$BG$2,'Complete Statement (Sess. Marks'!BQ150,IF($K$2='Complete Statement (Sess. Marks'!$BR$2,'Complete Statement (Sess. Marks'!CB150,IF($K$2='Complete Statement (Sess. Marks'!$CC$2,'Complete Statement (Sess. Marks'!CM150,"")))))))</f>
        <v>0</v>
      </c>
      <c r="V150" s="662"/>
      <c r="W150" s="163">
        <f>'Complete Statement (Sess. Marks'!DW150</f>
        <v>0</v>
      </c>
      <c r="X150" s="376">
        <f>'Complete Statement (Sess. Marks'!EA150</f>
        <v>0</v>
      </c>
      <c r="Y150" s="156">
        <f>'Complete Statement (Sess. Marks'!EE150</f>
        <v>0</v>
      </c>
      <c r="Z150" s="376">
        <f>'Complete Statement (Sess. Marks'!EI150</f>
        <v>0</v>
      </c>
      <c r="AA150" s="156">
        <f>'Complete Statement (Sess. Marks'!EM150</f>
        <v>0</v>
      </c>
      <c r="AB150" s="378">
        <f>'Complete Statement (Sess. Marks'!EQ150</f>
        <v>0</v>
      </c>
      <c r="AC150" s="372">
        <f>'Complete Statement (Sess. Marks'!EU150</f>
        <v>0</v>
      </c>
      <c r="AD150" s="155">
        <f>'Complete Statement (Sess. Marks'!EV150</f>
        <v>0</v>
      </c>
      <c r="AE150" s="58" t="str">
        <f>'Complete Statement (Sess. Marks'!EW150</f>
        <v>D</v>
      </c>
      <c r="AF150" s="384">
        <f>'Complete Statement (Sess. Marks'!EX150</f>
        <v>0</v>
      </c>
      <c r="AG150" s="385" t="str">
        <f>'Complete Statement (Sess. Marks'!EY150</f>
        <v>E</v>
      </c>
      <c r="AH150" s="57">
        <f>'Complete Statement (Sess. Marks'!EZ150</f>
        <v>0</v>
      </c>
      <c r="AI150" s="157" t="str">
        <f>'Complete Statement (Sess. Marks'!FA150</f>
        <v>E</v>
      </c>
      <c r="AJ150" s="384">
        <f>'Complete Statement (Sess. Marks'!FB150</f>
        <v>0</v>
      </c>
      <c r="AK150" s="389" t="str">
        <f>'Complete Statement (Sess. Marks'!FC150</f>
        <v>E</v>
      </c>
      <c r="AL150" s="57">
        <f>'Complete Statement (Sess. Marks'!FD150</f>
        <v>0</v>
      </c>
      <c r="AM150" s="157" t="str">
        <f>'Complete Statement (Sess. Marks'!FE150</f>
        <v>E</v>
      </c>
      <c r="AN150" s="728"/>
    </row>
    <row r="151" spans="1:40" s="24" customFormat="1" ht="17.25" customHeight="1">
      <c r="A151" s="729"/>
      <c r="B151" s="111">
        <f t="shared" si="2"/>
        <v>0</v>
      </c>
      <c r="C151" s="21">
        <f>'Marks Entry'!D153</f>
        <v>0</v>
      </c>
      <c r="D151" s="21">
        <f>'Marks Entry'!E153</f>
        <v>0</v>
      </c>
      <c r="E151" s="132" t="str">
        <f>'Marks Entry'!F153</f>
        <v/>
      </c>
      <c r="F151" s="21">
        <f>'Marks Entry'!G153</f>
        <v>0</v>
      </c>
      <c r="G151" s="21">
        <f>'Marks Entry'!H153</f>
        <v>0</v>
      </c>
      <c r="H151" s="21">
        <f>'Marks Entry'!I153</f>
        <v>0</v>
      </c>
      <c r="I151" s="21">
        <f>'Marks Entry'!J153</f>
        <v>0</v>
      </c>
      <c r="J151" s="113">
        <f>'Marks Entry'!K153</f>
        <v>0</v>
      </c>
      <c r="K151" s="98">
        <f>IF($K$2='Complete Statement (Sess. Marks'!$O$2,'Complete Statement (Sess. Marks'!O151,IF($K$2='Complete Statement (Sess. Marks'!$Z$2,'Complete Statement (Sess. Marks'!Z151,IF($K$2='Complete Statement (Sess. Marks'!$AK$2,'Complete Statement (Sess. Marks'!AK151,IF($K$2='Complete Statement (Sess. Marks'!$AV$2,'Complete Statement (Sess. Marks'!AV151,IF($K$2='Complete Statement (Sess. Marks'!$BG$2,'Complete Statement (Sess. Marks'!BG151,IF($K$2='Complete Statement (Sess. Marks'!$BR$2,'Complete Statement (Sess. Marks'!BR151,IF($K$2='Complete Statement (Sess. Marks'!$CC$2,'Complete Statement (Sess. Marks'!CC151,"")))))))</f>
        <v>0</v>
      </c>
      <c r="L151" s="97">
        <f>IF($K$2='Complete Statement (Sess. Marks'!$O$2,'Complete Statement (Sess. Marks'!P151,IF($K$2='Complete Statement (Sess. Marks'!$Z$2,'Complete Statement (Sess. Marks'!AA151,IF($K$2='Complete Statement (Sess. Marks'!$AK$2,'Complete Statement (Sess. Marks'!AL151,IF($K$2='Complete Statement (Sess. Marks'!$AV$2,'Complete Statement (Sess. Marks'!AW151,IF($K$2='Complete Statement (Sess. Marks'!$BG$2,'Complete Statement (Sess. Marks'!BH151,IF($K$2='Complete Statement (Sess. Marks'!$BR$2,'Complete Statement (Sess. Marks'!BS151,IF($K$2='Complete Statement (Sess. Marks'!$CC$2,'Complete Statement (Sess. Marks'!CD151,"")))))))</f>
        <v>0</v>
      </c>
      <c r="M151" s="97">
        <f>IF($K$2='Complete Statement (Sess. Marks'!$O$2,'Complete Statement (Sess. Marks'!Q151,IF($K$2='Complete Statement (Sess. Marks'!$Z$2,'Complete Statement (Sess. Marks'!AB151,IF($K$2='Complete Statement (Sess. Marks'!$AK$2,'Complete Statement (Sess. Marks'!AM151,IF($K$2='Complete Statement (Sess. Marks'!$AV$2,'Complete Statement (Sess. Marks'!AX151,IF($K$2='Complete Statement (Sess. Marks'!$BG$2,'Complete Statement (Sess. Marks'!BI151,IF($K$2='Complete Statement (Sess. Marks'!$BR$2,'Complete Statement (Sess. Marks'!BT151,IF($K$2='Complete Statement (Sess. Marks'!$CC$2,'Complete Statement (Sess. Marks'!CE151,"")))))))</f>
        <v>0</v>
      </c>
      <c r="N151" s="97">
        <f>IF($K$2='Complete Statement (Sess. Marks'!$O$2,'Complete Statement (Sess. Marks'!R151,IF($K$2='Complete Statement (Sess. Marks'!$Z$2,'Complete Statement (Sess. Marks'!AC151,IF($K$2='Complete Statement (Sess. Marks'!$AK$2,'Complete Statement (Sess. Marks'!AN151,IF($K$2='Complete Statement (Sess. Marks'!$AV$2,'Complete Statement (Sess. Marks'!AY151,IF($K$2='Complete Statement (Sess. Marks'!$BG$2,'Complete Statement (Sess. Marks'!BJ151,IF($K$2='Complete Statement (Sess. Marks'!$BR$2,'Complete Statement (Sess. Marks'!BU151,IF($K$2='Complete Statement (Sess. Marks'!$CC$2,'Complete Statement (Sess. Marks'!CF151,"")))))))</f>
        <v>0</v>
      </c>
      <c r="O151" s="97">
        <f>IF($K$2='Complete Statement (Sess. Marks'!$O$2,'Complete Statement (Sess. Marks'!S151,IF($K$2='Complete Statement (Sess. Marks'!$Z$2,'Complete Statement (Sess. Marks'!AD151,IF($K$2='Complete Statement (Sess. Marks'!$AK$2,'Complete Statement (Sess. Marks'!AO151,IF($K$2='Complete Statement (Sess. Marks'!$AV$2,'Complete Statement (Sess. Marks'!AZ151,IF($K$2='Complete Statement (Sess. Marks'!$BG$2,'Complete Statement (Sess. Marks'!BK151,IF($K$2='Complete Statement (Sess. Marks'!$BR$2,'Complete Statement (Sess. Marks'!BV151,IF($K$2='Complete Statement (Sess. Marks'!$CC$2,'Complete Statement (Sess. Marks'!CG151,"")))))))</f>
        <v>0</v>
      </c>
      <c r="P151" s="97">
        <f>IF($K$2='Complete Statement (Sess. Marks'!$O$2,'Complete Statement (Sess. Marks'!T151,IF($K$2='Complete Statement (Sess. Marks'!$Z$2,'Complete Statement (Sess. Marks'!AE151,IF($K$2='Complete Statement (Sess. Marks'!$AK$2,'Complete Statement (Sess. Marks'!AP151,IF($K$2='Complete Statement (Sess. Marks'!$AV$2,'Complete Statement (Sess. Marks'!BA151,IF($K$2='Complete Statement (Sess. Marks'!$BG$2,'Complete Statement (Sess. Marks'!BL151,IF($K$2='Complete Statement (Sess. Marks'!$BR$2,'Complete Statement (Sess. Marks'!BW151,IF($K$2='Complete Statement (Sess. Marks'!$CC$2,'Complete Statement (Sess. Marks'!CH151,"")))))))</f>
        <v>0</v>
      </c>
      <c r="Q151" s="97">
        <f>IF($K$2='Complete Statement (Sess. Marks'!$O$2,'Complete Statement (Sess. Marks'!U151,IF($K$2='Complete Statement (Sess. Marks'!$Z$2,'Complete Statement (Sess. Marks'!AF151,IF($K$2='Complete Statement (Sess. Marks'!$AK$2,'Complete Statement (Sess. Marks'!AQ151,IF($K$2='Complete Statement (Sess. Marks'!$AV$2,'Complete Statement (Sess. Marks'!BB151,IF($K$2='Complete Statement (Sess. Marks'!$BG$2,'Complete Statement (Sess. Marks'!BM151,IF($K$2='Complete Statement (Sess. Marks'!$BR$2,'Complete Statement (Sess. Marks'!BX151,IF($K$2='Complete Statement (Sess. Marks'!$CC$2,'Complete Statement (Sess. Marks'!CI151,"")))))))</f>
        <v>0</v>
      </c>
      <c r="R151" s="97">
        <f>IF($K$2='Complete Statement (Sess. Marks'!$O$2,'Complete Statement (Sess. Marks'!V151,IF($K$2='Complete Statement (Sess. Marks'!$Z$2,'Complete Statement (Sess. Marks'!AG151,IF($K$2='Complete Statement (Sess. Marks'!$AK$2,'Complete Statement (Sess. Marks'!AR151,IF($K$2='Complete Statement (Sess. Marks'!$AV$2,'Complete Statement (Sess. Marks'!BC151,IF($K$2='Complete Statement (Sess. Marks'!$BG$2,'Complete Statement (Sess. Marks'!BN151,IF($K$2='Complete Statement (Sess. Marks'!$BR$2,'Complete Statement (Sess. Marks'!BY151,IF($K$2='Complete Statement (Sess. Marks'!$CC$2,'Complete Statement (Sess. Marks'!CJ151,"")))))))</f>
        <v>0</v>
      </c>
      <c r="S151" s="97">
        <f>IF($K$2='Complete Statement (Sess. Marks'!$O$2,'Complete Statement (Sess. Marks'!W151,IF($K$2='Complete Statement (Sess. Marks'!$Z$2,'Complete Statement (Sess. Marks'!AH151,IF($K$2='Complete Statement (Sess. Marks'!$AK$2,'Complete Statement (Sess. Marks'!AS151,IF($K$2='Complete Statement (Sess. Marks'!$AV$2,'Complete Statement (Sess. Marks'!BD151,IF($K$2='Complete Statement (Sess. Marks'!$BG$2,'Complete Statement (Sess. Marks'!BO151,IF($K$2='Complete Statement (Sess. Marks'!$BR$2,'Complete Statement (Sess. Marks'!BZ151,IF($K$2='Complete Statement (Sess. Marks'!$CC$2,'Complete Statement (Sess. Marks'!CK151,"")))))))</f>
        <v>0</v>
      </c>
      <c r="T151" s="97">
        <f>IF($K$2='Complete Statement (Sess. Marks'!$O$2,'Complete Statement (Sess. Marks'!X151,IF($K$2='Complete Statement (Sess. Marks'!$Z$2,'Complete Statement (Sess. Marks'!AI151,IF($K$2='Complete Statement (Sess. Marks'!$AK$2,'Complete Statement (Sess. Marks'!AT151,IF($K$2='Complete Statement (Sess. Marks'!$AV$2,'Complete Statement (Sess. Marks'!BE151,IF($K$2='Complete Statement (Sess. Marks'!$BG$2,'Complete Statement (Sess. Marks'!BP151,IF($K$2='Complete Statement (Sess. Marks'!$BR$2,'Complete Statement (Sess. Marks'!CA151,IF($K$2='Complete Statement (Sess. Marks'!$CC$2,'Complete Statement (Sess. Marks'!CL151,"")))))))</f>
        <v>0</v>
      </c>
      <c r="U151" s="99">
        <f>IF($K$2='Complete Statement (Sess. Marks'!$O$2,'Complete Statement (Sess. Marks'!Y151,IF($K$2='Complete Statement (Sess. Marks'!$Z$2,'Complete Statement (Sess. Marks'!AJ151,IF($K$2='Complete Statement (Sess. Marks'!$AK$2,'Complete Statement (Sess. Marks'!AU151,IF($K$2='Complete Statement (Sess. Marks'!$AV$2,'Complete Statement (Sess. Marks'!BF151,IF($K$2='Complete Statement (Sess. Marks'!$BG$2,'Complete Statement (Sess. Marks'!BQ151,IF($K$2='Complete Statement (Sess. Marks'!$BR$2,'Complete Statement (Sess. Marks'!CB151,IF($K$2='Complete Statement (Sess. Marks'!$CC$2,'Complete Statement (Sess. Marks'!CM151,"")))))))</f>
        <v>0</v>
      </c>
      <c r="V151" s="662"/>
      <c r="W151" s="163">
        <f>'Complete Statement (Sess. Marks'!DW151</f>
        <v>0</v>
      </c>
      <c r="X151" s="376">
        <f>'Complete Statement (Sess. Marks'!EA151</f>
        <v>0</v>
      </c>
      <c r="Y151" s="156">
        <f>'Complete Statement (Sess. Marks'!EE151</f>
        <v>0</v>
      </c>
      <c r="Z151" s="376">
        <f>'Complete Statement (Sess. Marks'!EI151</f>
        <v>0</v>
      </c>
      <c r="AA151" s="156">
        <f>'Complete Statement (Sess. Marks'!EM151</f>
        <v>0</v>
      </c>
      <c r="AB151" s="378">
        <f>'Complete Statement (Sess. Marks'!EQ151</f>
        <v>0</v>
      </c>
      <c r="AC151" s="372">
        <f>'Complete Statement (Sess. Marks'!EU151</f>
        <v>0</v>
      </c>
      <c r="AD151" s="155">
        <f>'Complete Statement (Sess. Marks'!EV151</f>
        <v>0</v>
      </c>
      <c r="AE151" s="58" t="str">
        <f>'Complete Statement (Sess. Marks'!EW151</f>
        <v>D</v>
      </c>
      <c r="AF151" s="384">
        <f>'Complete Statement (Sess. Marks'!EX151</f>
        <v>0</v>
      </c>
      <c r="AG151" s="385" t="str">
        <f>'Complete Statement (Sess. Marks'!EY151</f>
        <v>E</v>
      </c>
      <c r="AH151" s="57">
        <f>'Complete Statement (Sess. Marks'!EZ151</f>
        <v>0</v>
      </c>
      <c r="AI151" s="157" t="str">
        <f>'Complete Statement (Sess. Marks'!FA151</f>
        <v>E</v>
      </c>
      <c r="AJ151" s="384">
        <f>'Complete Statement (Sess. Marks'!FB151</f>
        <v>0</v>
      </c>
      <c r="AK151" s="389" t="str">
        <f>'Complete Statement (Sess. Marks'!FC151</f>
        <v>E</v>
      </c>
      <c r="AL151" s="57">
        <f>'Complete Statement (Sess. Marks'!FD151</f>
        <v>0</v>
      </c>
      <c r="AM151" s="157" t="str">
        <f>'Complete Statement (Sess. Marks'!FE151</f>
        <v>E</v>
      </c>
      <c r="AN151" s="728"/>
    </row>
    <row r="152" spans="1:40" s="24" customFormat="1" ht="17.25" customHeight="1">
      <c r="A152" s="729"/>
      <c r="B152" s="111">
        <f t="shared" si="2"/>
        <v>0</v>
      </c>
      <c r="C152" s="21">
        <f>'Marks Entry'!D154</f>
        <v>0</v>
      </c>
      <c r="D152" s="21">
        <f>'Marks Entry'!E154</f>
        <v>0</v>
      </c>
      <c r="E152" s="132" t="str">
        <f>'Marks Entry'!F154</f>
        <v/>
      </c>
      <c r="F152" s="21">
        <f>'Marks Entry'!G154</f>
        <v>0</v>
      </c>
      <c r="G152" s="21">
        <f>'Marks Entry'!H154</f>
        <v>0</v>
      </c>
      <c r="H152" s="21">
        <f>'Marks Entry'!I154</f>
        <v>0</v>
      </c>
      <c r="I152" s="21">
        <f>'Marks Entry'!J154</f>
        <v>0</v>
      </c>
      <c r="J152" s="113">
        <f>'Marks Entry'!K154</f>
        <v>0</v>
      </c>
      <c r="K152" s="98">
        <f>IF($K$2='Complete Statement (Sess. Marks'!$O$2,'Complete Statement (Sess. Marks'!O152,IF($K$2='Complete Statement (Sess. Marks'!$Z$2,'Complete Statement (Sess. Marks'!Z152,IF($K$2='Complete Statement (Sess. Marks'!$AK$2,'Complete Statement (Sess. Marks'!AK152,IF($K$2='Complete Statement (Sess. Marks'!$AV$2,'Complete Statement (Sess. Marks'!AV152,IF($K$2='Complete Statement (Sess. Marks'!$BG$2,'Complete Statement (Sess. Marks'!BG152,IF($K$2='Complete Statement (Sess. Marks'!$BR$2,'Complete Statement (Sess. Marks'!BR152,IF($K$2='Complete Statement (Sess. Marks'!$CC$2,'Complete Statement (Sess. Marks'!CC152,"")))))))</f>
        <v>0</v>
      </c>
      <c r="L152" s="97">
        <f>IF($K$2='Complete Statement (Sess. Marks'!$O$2,'Complete Statement (Sess. Marks'!P152,IF($K$2='Complete Statement (Sess. Marks'!$Z$2,'Complete Statement (Sess. Marks'!AA152,IF($K$2='Complete Statement (Sess. Marks'!$AK$2,'Complete Statement (Sess. Marks'!AL152,IF($K$2='Complete Statement (Sess. Marks'!$AV$2,'Complete Statement (Sess. Marks'!AW152,IF($K$2='Complete Statement (Sess. Marks'!$BG$2,'Complete Statement (Sess. Marks'!BH152,IF($K$2='Complete Statement (Sess. Marks'!$BR$2,'Complete Statement (Sess. Marks'!BS152,IF($K$2='Complete Statement (Sess. Marks'!$CC$2,'Complete Statement (Sess. Marks'!CD152,"")))))))</f>
        <v>0</v>
      </c>
      <c r="M152" s="97">
        <f>IF($K$2='Complete Statement (Sess. Marks'!$O$2,'Complete Statement (Sess. Marks'!Q152,IF($K$2='Complete Statement (Sess. Marks'!$Z$2,'Complete Statement (Sess. Marks'!AB152,IF($K$2='Complete Statement (Sess. Marks'!$AK$2,'Complete Statement (Sess. Marks'!AM152,IF($K$2='Complete Statement (Sess. Marks'!$AV$2,'Complete Statement (Sess. Marks'!AX152,IF($K$2='Complete Statement (Sess. Marks'!$BG$2,'Complete Statement (Sess. Marks'!BI152,IF($K$2='Complete Statement (Sess. Marks'!$BR$2,'Complete Statement (Sess. Marks'!BT152,IF($K$2='Complete Statement (Sess. Marks'!$CC$2,'Complete Statement (Sess. Marks'!CE152,"")))))))</f>
        <v>0</v>
      </c>
      <c r="N152" s="97">
        <f>IF($K$2='Complete Statement (Sess. Marks'!$O$2,'Complete Statement (Sess. Marks'!R152,IF($K$2='Complete Statement (Sess. Marks'!$Z$2,'Complete Statement (Sess. Marks'!AC152,IF($K$2='Complete Statement (Sess. Marks'!$AK$2,'Complete Statement (Sess. Marks'!AN152,IF($K$2='Complete Statement (Sess. Marks'!$AV$2,'Complete Statement (Sess. Marks'!AY152,IF($K$2='Complete Statement (Sess. Marks'!$BG$2,'Complete Statement (Sess. Marks'!BJ152,IF($K$2='Complete Statement (Sess. Marks'!$BR$2,'Complete Statement (Sess. Marks'!BU152,IF($K$2='Complete Statement (Sess. Marks'!$CC$2,'Complete Statement (Sess. Marks'!CF152,"")))))))</f>
        <v>0</v>
      </c>
      <c r="O152" s="97">
        <f>IF($K$2='Complete Statement (Sess. Marks'!$O$2,'Complete Statement (Sess. Marks'!S152,IF($K$2='Complete Statement (Sess. Marks'!$Z$2,'Complete Statement (Sess. Marks'!AD152,IF($K$2='Complete Statement (Sess. Marks'!$AK$2,'Complete Statement (Sess. Marks'!AO152,IF($K$2='Complete Statement (Sess. Marks'!$AV$2,'Complete Statement (Sess. Marks'!AZ152,IF($K$2='Complete Statement (Sess. Marks'!$BG$2,'Complete Statement (Sess. Marks'!BK152,IF($K$2='Complete Statement (Sess. Marks'!$BR$2,'Complete Statement (Sess. Marks'!BV152,IF($K$2='Complete Statement (Sess. Marks'!$CC$2,'Complete Statement (Sess. Marks'!CG152,"")))))))</f>
        <v>0</v>
      </c>
      <c r="P152" s="97">
        <f>IF($K$2='Complete Statement (Sess. Marks'!$O$2,'Complete Statement (Sess. Marks'!T152,IF($K$2='Complete Statement (Sess. Marks'!$Z$2,'Complete Statement (Sess. Marks'!AE152,IF($K$2='Complete Statement (Sess. Marks'!$AK$2,'Complete Statement (Sess. Marks'!AP152,IF($K$2='Complete Statement (Sess. Marks'!$AV$2,'Complete Statement (Sess. Marks'!BA152,IF($K$2='Complete Statement (Sess. Marks'!$BG$2,'Complete Statement (Sess. Marks'!BL152,IF($K$2='Complete Statement (Sess. Marks'!$BR$2,'Complete Statement (Sess. Marks'!BW152,IF($K$2='Complete Statement (Sess. Marks'!$CC$2,'Complete Statement (Sess. Marks'!CH152,"")))))))</f>
        <v>0</v>
      </c>
      <c r="Q152" s="97">
        <f>IF($K$2='Complete Statement (Sess. Marks'!$O$2,'Complete Statement (Sess. Marks'!U152,IF($K$2='Complete Statement (Sess. Marks'!$Z$2,'Complete Statement (Sess. Marks'!AF152,IF($K$2='Complete Statement (Sess. Marks'!$AK$2,'Complete Statement (Sess. Marks'!AQ152,IF($K$2='Complete Statement (Sess. Marks'!$AV$2,'Complete Statement (Sess. Marks'!BB152,IF($K$2='Complete Statement (Sess. Marks'!$BG$2,'Complete Statement (Sess. Marks'!BM152,IF($K$2='Complete Statement (Sess. Marks'!$BR$2,'Complete Statement (Sess. Marks'!BX152,IF($K$2='Complete Statement (Sess. Marks'!$CC$2,'Complete Statement (Sess. Marks'!CI152,"")))))))</f>
        <v>0</v>
      </c>
      <c r="R152" s="97">
        <f>IF($K$2='Complete Statement (Sess. Marks'!$O$2,'Complete Statement (Sess. Marks'!V152,IF($K$2='Complete Statement (Sess. Marks'!$Z$2,'Complete Statement (Sess. Marks'!AG152,IF($K$2='Complete Statement (Sess. Marks'!$AK$2,'Complete Statement (Sess. Marks'!AR152,IF($K$2='Complete Statement (Sess. Marks'!$AV$2,'Complete Statement (Sess. Marks'!BC152,IF($K$2='Complete Statement (Sess. Marks'!$BG$2,'Complete Statement (Sess. Marks'!BN152,IF($K$2='Complete Statement (Sess. Marks'!$BR$2,'Complete Statement (Sess. Marks'!BY152,IF($K$2='Complete Statement (Sess. Marks'!$CC$2,'Complete Statement (Sess. Marks'!CJ152,"")))))))</f>
        <v>0</v>
      </c>
      <c r="S152" s="97">
        <f>IF($K$2='Complete Statement (Sess. Marks'!$O$2,'Complete Statement (Sess. Marks'!W152,IF($K$2='Complete Statement (Sess. Marks'!$Z$2,'Complete Statement (Sess. Marks'!AH152,IF($K$2='Complete Statement (Sess. Marks'!$AK$2,'Complete Statement (Sess. Marks'!AS152,IF($K$2='Complete Statement (Sess. Marks'!$AV$2,'Complete Statement (Sess. Marks'!BD152,IF($K$2='Complete Statement (Sess. Marks'!$BG$2,'Complete Statement (Sess. Marks'!BO152,IF($K$2='Complete Statement (Sess. Marks'!$BR$2,'Complete Statement (Sess. Marks'!BZ152,IF($K$2='Complete Statement (Sess. Marks'!$CC$2,'Complete Statement (Sess. Marks'!CK152,"")))))))</f>
        <v>0</v>
      </c>
      <c r="T152" s="97">
        <f>IF($K$2='Complete Statement (Sess. Marks'!$O$2,'Complete Statement (Sess. Marks'!X152,IF($K$2='Complete Statement (Sess. Marks'!$Z$2,'Complete Statement (Sess. Marks'!AI152,IF($K$2='Complete Statement (Sess. Marks'!$AK$2,'Complete Statement (Sess. Marks'!AT152,IF($K$2='Complete Statement (Sess. Marks'!$AV$2,'Complete Statement (Sess. Marks'!BE152,IF($K$2='Complete Statement (Sess. Marks'!$BG$2,'Complete Statement (Sess. Marks'!BP152,IF($K$2='Complete Statement (Sess. Marks'!$BR$2,'Complete Statement (Sess. Marks'!CA152,IF($K$2='Complete Statement (Sess. Marks'!$CC$2,'Complete Statement (Sess. Marks'!CL152,"")))))))</f>
        <v>0</v>
      </c>
      <c r="U152" s="99">
        <f>IF($K$2='Complete Statement (Sess. Marks'!$O$2,'Complete Statement (Sess. Marks'!Y152,IF($K$2='Complete Statement (Sess. Marks'!$Z$2,'Complete Statement (Sess. Marks'!AJ152,IF($K$2='Complete Statement (Sess. Marks'!$AK$2,'Complete Statement (Sess. Marks'!AU152,IF($K$2='Complete Statement (Sess. Marks'!$AV$2,'Complete Statement (Sess. Marks'!BF152,IF($K$2='Complete Statement (Sess. Marks'!$BG$2,'Complete Statement (Sess. Marks'!BQ152,IF($K$2='Complete Statement (Sess. Marks'!$BR$2,'Complete Statement (Sess. Marks'!CB152,IF($K$2='Complete Statement (Sess. Marks'!$CC$2,'Complete Statement (Sess. Marks'!CM152,"")))))))</f>
        <v>0</v>
      </c>
      <c r="V152" s="662"/>
      <c r="W152" s="163">
        <f>'Complete Statement (Sess. Marks'!DW152</f>
        <v>0</v>
      </c>
      <c r="X152" s="376">
        <f>'Complete Statement (Sess. Marks'!EA152</f>
        <v>0</v>
      </c>
      <c r="Y152" s="156">
        <f>'Complete Statement (Sess. Marks'!EE152</f>
        <v>0</v>
      </c>
      <c r="Z152" s="376">
        <f>'Complete Statement (Sess. Marks'!EI152</f>
        <v>0</v>
      </c>
      <c r="AA152" s="156">
        <f>'Complete Statement (Sess. Marks'!EM152</f>
        <v>0</v>
      </c>
      <c r="AB152" s="378">
        <f>'Complete Statement (Sess. Marks'!EQ152</f>
        <v>0</v>
      </c>
      <c r="AC152" s="372">
        <f>'Complete Statement (Sess. Marks'!EU152</f>
        <v>0</v>
      </c>
      <c r="AD152" s="155">
        <f>'Complete Statement (Sess. Marks'!EV152</f>
        <v>0</v>
      </c>
      <c r="AE152" s="58" t="str">
        <f>'Complete Statement (Sess. Marks'!EW152</f>
        <v>D</v>
      </c>
      <c r="AF152" s="384">
        <f>'Complete Statement (Sess. Marks'!EX152</f>
        <v>0</v>
      </c>
      <c r="AG152" s="385" t="str">
        <f>'Complete Statement (Sess. Marks'!EY152</f>
        <v>E</v>
      </c>
      <c r="AH152" s="57">
        <f>'Complete Statement (Sess. Marks'!EZ152</f>
        <v>0</v>
      </c>
      <c r="AI152" s="157" t="str">
        <f>'Complete Statement (Sess. Marks'!FA152</f>
        <v>E</v>
      </c>
      <c r="AJ152" s="384">
        <f>'Complete Statement (Sess. Marks'!FB152</f>
        <v>0</v>
      </c>
      <c r="AK152" s="389" t="str">
        <f>'Complete Statement (Sess. Marks'!FC152</f>
        <v>E</v>
      </c>
      <c r="AL152" s="57">
        <f>'Complete Statement (Sess. Marks'!FD152</f>
        <v>0</v>
      </c>
      <c r="AM152" s="157" t="str">
        <f>'Complete Statement (Sess. Marks'!FE152</f>
        <v>E</v>
      </c>
      <c r="AN152" s="728"/>
    </row>
    <row r="153" spans="1:40" s="24" customFormat="1" ht="17.25" customHeight="1">
      <c r="A153" s="729"/>
      <c r="B153" s="111">
        <f t="shared" si="2"/>
        <v>0</v>
      </c>
      <c r="C153" s="21">
        <f>'Marks Entry'!D155</f>
        <v>0</v>
      </c>
      <c r="D153" s="21">
        <f>'Marks Entry'!E155</f>
        <v>0</v>
      </c>
      <c r="E153" s="132" t="str">
        <f>'Marks Entry'!F155</f>
        <v/>
      </c>
      <c r="F153" s="21">
        <f>'Marks Entry'!G155</f>
        <v>0</v>
      </c>
      <c r="G153" s="21">
        <f>'Marks Entry'!H155</f>
        <v>0</v>
      </c>
      <c r="H153" s="21">
        <f>'Marks Entry'!I155</f>
        <v>0</v>
      </c>
      <c r="I153" s="21">
        <f>'Marks Entry'!J155</f>
        <v>0</v>
      </c>
      <c r="J153" s="113">
        <f>'Marks Entry'!K155</f>
        <v>0</v>
      </c>
      <c r="K153" s="98">
        <f>IF($K$2='Complete Statement (Sess. Marks'!$O$2,'Complete Statement (Sess. Marks'!O153,IF($K$2='Complete Statement (Sess. Marks'!$Z$2,'Complete Statement (Sess. Marks'!Z153,IF($K$2='Complete Statement (Sess. Marks'!$AK$2,'Complete Statement (Sess. Marks'!AK153,IF($K$2='Complete Statement (Sess. Marks'!$AV$2,'Complete Statement (Sess. Marks'!AV153,IF($K$2='Complete Statement (Sess. Marks'!$BG$2,'Complete Statement (Sess. Marks'!BG153,IF($K$2='Complete Statement (Sess. Marks'!$BR$2,'Complete Statement (Sess. Marks'!BR153,IF($K$2='Complete Statement (Sess. Marks'!$CC$2,'Complete Statement (Sess. Marks'!CC153,"")))))))</f>
        <v>0</v>
      </c>
      <c r="L153" s="97">
        <f>IF($K$2='Complete Statement (Sess. Marks'!$O$2,'Complete Statement (Sess. Marks'!P153,IF($K$2='Complete Statement (Sess. Marks'!$Z$2,'Complete Statement (Sess. Marks'!AA153,IF($K$2='Complete Statement (Sess. Marks'!$AK$2,'Complete Statement (Sess. Marks'!AL153,IF($K$2='Complete Statement (Sess. Marks'!$AV$2,'Complete Statement (Sess. Marks'!AW153,IF($K$2='Complete Statement (Sess. Marks'!$BG$2,'Complete Statement (Sess. Marks'!BH153,IF($K$2='Complete Statement (Sess. Marks'!$BR$2,'Complete Statement (Sess. Marks'!BS153,IF($K$2='Complete Statement (Sess. Marks'!$CC$2,'Complete Statement (Sess. Marks'!CD153,"")))))))</f>
        <v>0</v>
      </c>
      <c r="M153" s="97">
        <f>IF($K$2='Complete Statement (Sess. Marks'!$O$2,'Complete Statement (Sess. Marks'!Q153,IF($K$2='Complete Statement (Sess. Marks'!$Z$2,'Complete Statement (Sess. Marks'!AB153,IF($K$2='Complete Statement (Sess. Marks'!$AK$2,'Complete Statement (Sess. Marks'!AM153,IF($K$2='Complete Statement (Sess. Marks'!$AV$2,'Complete Statement (Sess. Marks'!AX153,IF($K$2='Complete Statement (Sess. Marks'!$BG$2,'Complete Statement (Sess. Marks'!BI153,IF($K$2='Complete Statement (Sess. Marks'!$BR$2,'Complete Statement (Sess. Marks'!BT153,IF($K$2='Complete Statement (Sess. Marks'!$CC$2,'Complete Statement (Sess. Marks'!CE153,"")))))))</f>
        <v>0</v>
      </c>
      <c r="N153" s="97">
        <f>IF($K$2='Complete Statement (Sess. Marks'!$O$2,'Complete Statement (Sess. Marks'!R153,IF($K$2='Complete Statement (Sess. Marks'!$Z$2,'Complete Statement (Sess. Marks'!AC153,IF($K$2='Complete Statement (Sess. Marks'!$AK$2,'Complete Statement (Sess. Marks'!AN153,IF($K$2='Complete Statement (Sess. Marks'!$AV$2,'Complete Statement (Sess. Marks'!AY153,IF($K$2='Complete Statement (Sess. Marks'!$BG$2,'Complete Statement (Sess. Marks'!BJ153,IF($K$2='Complete Statement (Sess. Marks'!$BR$2,'Complete Statement (Sess. Marks'!BU153,IF($K$2='Complete Statement (Sess. Marks'!$CC$2,'Complete Statement (Sess. Marks'!CF153,"")))))))</f>
        <v>0</v>
      </c>
      <c r="O153" s="97">
        <f>IF($K$2='Complete Statement (Sess. Marks'!$O$2,'Complete Statement (Sess. Marks'!S153,IF($K$2='Complete Statement (Sess. Marks'!$Z$2,'Complete Statement (Sess. Marks'!AD153,IF($K$2='Complete Statement (Sess. Marks'!$AK$2,'Complete Statement (Sess. Marks'!AO153,IF($K$2='Complete Statement (Sess. Marks'!$AV$2,'Complete Statement (Sess. Marks'!AZ153,IF($K$2='Complete Statement (Sess. Marks'!$BG$2,'Complete Statement (Sess. Marks'!BK153,IF($K$2='Complete Statement (Sess. Marks'!$BR$2,'Complete Statement (Sess. Marks'!BV153,IF($K$2='Complete Statement (Sess. Marks'!$CC$2,'Complete Statement (Sess. Marks'!CG153,"")))))))</f>
        <v>0</v>
      </c>
      <c r="P153" s="97">
        <f>IF($K$2='Complete Statement (Sess. Marks'!$O$2,'Complete Statement (Sess. Marks'!T153,IF($K$2='Complete Statement (Sess. Marks'!$Z$2,'Complete Statement (Sess. Marks'!AE153,IF($K$2='Complete Statement (Sess. Marks'!$AK$2,'Complete Statement (Sess. Marks'!AP153,IF($K$2='Complete Statement (Sess. Marks'!$AV$2,'Complete Statement (Sess. Marks'!BA153,IF($K$2='Complete Statement (Sess. Marks'!$BG$2,'Complete Statement (Sess. Marks'!BL153,IF($K$2='Complete Statement (Sess. Marks'!$BR$2,'Complete Statement (Sess. Marks'!BW153,IF($K$2='Complete Statement (Sess. Marks'!$CC$2,'Complete Statement (Sess. Marks'!CH153,"")))))))</f>
        <v>0</v>
      </c>
      <c r="Q153" s="97">
        <f>IF($K$2='Complete Statement (Sess. Marks'!$O$2,'Complete Statement (Sess. Marks'!U153,IF($K$2='Complete Statement (Sess. Marks'!$Z$2,'Complete Statement (Sess. Marks'!AF153,IF($K$2='Complete Statement (Sess. Marks'!$AK$2,'Complete Statement (Sess. Marks'!AQ153,IF($K$2='Complete Statement (Sess. Marks'!$AV$2,'Complete Statement (Sess. Marks'!BB153,IF($K$2='Complete Statement (Sess. Marks'!$BG$2,'Complete Statement (Sess. Marks'!BM153,IF($K$2='Complete Statement (Sess. Marks'!$BR$2,'Complete Statement (Sess. Marks'!BX153,IF($K$2='Complete Statement (Sess. Marks'!$CC$2,'Complete Statement (Sess. Marks'!CI153,"")))))))</f>
        <v>0</v>
      </c>
      <c r="R153" s="97">
        <f>IF($K$2='Complete Statement (Sess. Marks'!$O$2,'Complete Statement (Sess. Marks'!V153,IF($K$2='Complete Statement (Sess. Marks'!$Z$2,'Complete Statement (Sess. Marks'!AG153,IF($K$2='Complete Statement (Sess. Marks'!$AK$2,'Complete Statement (Sess. Marks'!AR153,IF($K$2='Complete Statement (Sess. Marks'!$AV$2,'Complete Statement (Sess. Marks'!BC153,IF($K$2='Complete Statement (Sess. Marks'!$BG$2,'Complete Statement (Sess. Marks'!BN153,IF($K$2='Complete Statement (Sess. Marks'!$BR$2,'Complete Statement (Sess. Marks'!BY153,IF($K$2='Complete Statement (Sess. Marks'!$CC$2,'Complete Statement (Sess. Marks'!CJ153,"")))))))</f>
        <v>0</v>
      </c>
      <c r="S153" s="97">
        <f>IF($K$2='Complete Statement (Sess. Marks'!$O$2,'Complete Statement (Sess. Marks'!W153,IF($K$2='Complete Statement (Sess. Marks'!$Z$2,'Complete Statement (Sess. Marks'!AH153,IF($K$2='Complete Statement (Sess. Marks'!$AK$2,'Complete Statement (Sess. Marks'!AS153,IF($K$2='Complete Statement (Sess. Marks'!$AV$2,'Complete Statement (Sess. Marks'!BD153,IF($K$2='Complete Statement (Sess. Marks'!$BG$2,'Complete Statement (Sess. Marks'!BO153,IF($K$2='Complete Statement (Sess. Marks'!$BR$2,'Complete Statement (Sess. Marks'!BZ153,IF($K$2='Complete Statement (Sess. Marks'!$CC$2,'Complete Statement (Sess. Marks'!CK153,"")))))))</f>
        <v>0</v>
      </c>
      <c r="T153" s="97">
        <f>IF($K$2='Complete Statement (Sess. Marks'!$O$2,'Complete Statement (Sess. Marks'!X153,IF($K$2='Complete Statement (Sess. Marks'!$Z$2,'Complete Statement (Sess. Marks'!AI153,IF($K$2='Complete Statement (Sess. Marks'!$AK$2,'Complete Statement (Sess. Marks'!AT153,IF($K$2='Complete Statement (Sess. Marks'!$AV$2,'Complete Statement (Sess. Marks'!BE153,IF($K$2='Complete Statement (Sess. Marks'!$BG$2,'Complete Statement (Sess. Marks'!BP153,IF($K$2='Complete Statement (Sess. Marks'!$BR$2,'Complete Statement (Sess. Marks'!CA153,IF($K$2='Complete Statement (Sess. Marks'!$CC$2,'Complete Statement (Sess. Marks'!CL153,"")))))))</f>
        <v>0</v>
      </c>
      <c r="U153" s="99">
        <f>IF($K$2='Complete Statement (Sess. Marks'!$O$2,'Complete Statement (Sess. Marks'!Y153,IF($K$2='Complete Statement (Sess. Marks'!$Z$2,'Complete Statement (Sess. Marks'!AJ153,IF($K$2='Complete Statement (Sess. Marks'!$AK$2,'Complete Statement (Sess. Marks'!AU153,IF($K$2='Complete Statement (Sess. Marks'!$AV$2,'Complete Statement (Sess. Marks'!BF153,IF($K$2='Complete Statement (Sess. Marks'!$BG$2,'Complete Statement (Sess. Marks'!BQ153,IF($K$2='Complete Statement (Sess. Marks'!$BR$2,'Complete Statement (Sess. Marks'!CB153,IF($K$2='Complete Statement (Sess. Marks'!$CC$2,'Complete Statement (Sess. Marks'!CM153,"")))))))</f>
        <v>0</v>
      </c>
      <c r="V153" s="662"/>
      <c r="W153" s="163">
        <f>'Complete Statement (Sess. Marks'!DW153</f>
        <v>0</v>
      </c>
      <c r="X153" s="376">
        <f>'Complete Statement (Sess. Marks'!EA153</f>
        <v>0</v>
      </c>
      <c r="Y153" s="156">
        <f>'Complete Statement (Sess. Marks'!EE153</f>
        <v>0</v>
      </c>
      <c r="Z153" s="376">
        <f>'Complete Statement (Sess. Marks'!EI153</f>
        <v>0</v>
      </c>
      <c r="AA153" s="156">
        <f>'Complete Statement (Sess. Marks'!EM153</f>
        <v>0</v>
      </c>
      <c r="AB153" s="378">
        <f>'Complete Statement (Sess. Marks'!EQ153</f>
        <v>0</v>
      </c>
      <c r="AC153" s="372">
        <f>'Complete Statement (Sess. Marks'!EU153</f>
        <v>0</v>
      </c>
      <c r="AD153" s="155">
        <f>'Complete Statement (Sess. Marks'!EV153</f>
        <v>0</v>
      </c>
      <c r="AE153" s="58" t="str">
        <f>'Complete Statement (Sess. Marks'!EW153</f>
        <v>D</v>
      </c>
      <c r="AF153" s="384">
        <f>'Complete Statement (Sess. Marks'!EX153</f>
        <v>0</v>
      </c>
      <c r="AG153" s="385" t="str">
        <f>'Complete Statement (Sess. Marks'!EY153</f>
        <v>E</v>
      </c>
      <c r="AH153" s="57">
        <f>'Complete Statement (Sess. Marks'!EZ153</f>
        <v>0</v>
      </c>
      <c r="AI153" s="157" t="str">
        <f>'Complete Statement (Sess. Marks'!FA153</f>
        <v>E</v>
      </c>
      <c r="AJ153" s="384">
        <f>'Complete Statement (Sess. Marks'!FB153</f>
        <v>0</v>
      </c>
      <c r="AK153" s="389" t="str">
        <f>'Complete Statement (Sess. Marks'!FC153</f>
        <v>E</v>
      </c>
      <c r="AL153" s="57">
        <f>'Complete Statement (Sess. Marks'!FD153</f>
        <v>0</v>
      </c>
      <c r="AM153" s="157" t="str">
        <f>'Complete Statement (Sess. Marks'!FE153</f>
        <v>E</v>
      </c>
      <c r="AN153" s="728"/>
    </row>
    <row r="154" spans="1:40" s="24" customFormat="1" ht="17.25" customHeight="1">
      <c r="A154" s="729"/>
      <c r="B154" s="111">
        <f t="shared" si="2"/>
        <v>0</v>
      </c>
      <c r="C154" s="21">
        <f>'Marks Entry'!D156</f>
        <v>0</v>
      </c>
      <c r="D154" s="21">
        <f>'Marks Entry'!E156</f>
        <v>0</v>
      </c>
      <c r="E154" s="132" t="str">
        <f>'Marks Entry'!F156</f>
        <v/>
      </c>
      <c r="F154" s="21">
        <f>'Marks Entry'!G156</f>
        <v>0</v>
      </c>
      <c r="G154" s="21">
        <f>'Marks Entry'!H156</f>
        <v>0</v>
      </c>
      <c r="H154" s="21">
        <f>'Marks Entry'!I156</f>
        <v>0</v>
      </c>
      <c r="I154" s="21">
        <f>'Marks Entry'!J156</f>
        <v>0</v>
      </c>
      <c r="J154" s="113">
        <f>'Marks Entry'!K156</f>
        <v>0</v>
      </c>
      <c r="K154" s="98">
        <f>IF($K$2='Complete Statement (Sess. Marks'!$O$2,'Complete Statement (Sess. Marks'!O154,IF($K$2='Complete Statement (Sess. Marks'!$Z$2,'Complete Statement (Sess. Marks'!Z154,IF($K$2='Complete Statement (Sess. Marks'!$AK$2,'Complete Statement (Sess. Marks'!AK154,IF($K$2='Complete Statement (Sess. Marks'!$AV$2,'Complete Statement (Sess. Marks'!AV154,IF($K$2='Complete Statement (Sess. Marks'!$BG$2,'Complete Statement (Sess. Marks'!BG154,IF($K$2='Complete Statement (Sess. Marks'!$BR$2,'Complete Statement (Sess. Marks'!BR154,IF($K$2='Complete Statement (Sess. Marks'!$CC$2,'Complete Statement (Sess. Marks'!CC154,"")))))))</f>
        <v>0</v>
      </c>
      <c r="L154" s="97">
        <f>IF($K$2='Complete Statement (Sess. Marks'!$O$2,'Complete Statement (Sess. Marks'!P154,IF($K$2='Complete Statement (Sess. Marks'!$Z$2,'Complete Statement (Sess. Marks'!AA154,IF($K$2='Complete Statement (Sess. Marks'!$AK$2,'Complete Statement (Sess. Marks'!AL154,IF($K$2='Complete Statement (Sess. Marks'!$AV$2,'Complete Statement (Sess. Marks'!AW154,IF($K$2='Complete Statement (Sess. Marks'!$BG$2,'Complete Statement (Sess. Marks'!BH154,IF($K$2='Complete Statement (Sess. Marks'!$BR$2,'Complete Statement (Sess. Marks'!BS154,IF($K$2='Complete Statement (Sess. Marks'!$CC$2,'Complete Statement (Sess. Marks'!CD154,"")))))))</f>
        <v>0</v>
      </c>
      <c r="M154" s="97">
        <f>IF($K$2='Complete Statement (Sess. Marks'!$O$2,'Complete Statement (Sess. Marks'!Q154,IF($K$2='Complete Statement (Sess. Marks'!$Z$2,'Complete Statement (Sess. Marks'!AB154,IF($K$2='Complete Statement (Sess. Marks'!$AK$2,'Complete Statement (Sess. Marks'!AM154,IF($K$2='Complete Statement (Sess. Marks'!$AV$2,'Complete Statement (Sess. Marks'!AX154,IF($K$2='Complete Statement (Sess. Marks'!$BG$2,'Complete Statement (Sess. Marks'!BI154,IF($K$2='Complete Statement (Sess. Marks'!$BR$2,'Complete Statement (Sess. Marks'!BT154,IF($K$2='Complete Statement (Sess. Marks'!$CC$2,'Complete Statement (Sess. Marks'!CE154,"")))))))</f>
        <v>0</v>
      </c>
      <c r="N154" s="97">
        <f>IF($K$2='Complete Statement (Sess. Marks'!$O$2,'Complete Statement (Sess. Marks'!R154,IF($K$2='Complete Statement (Sess. Marks'!$Z$2,'Complete Statement (Sess. Marks'!AC154,IF($K$2='Complete Statement (Sess. Marks'!$AK$2,'Complete Statement (Sess. Marks'!AN154,IF($K$2='Complete Statement (Sess. Marks'!$AV$2,'Complete Statement (Sess. Marks'!AY154,IF($K$2='Complete Statement (Sess. Marks'!$BG$2,'Complete Statement (Sess. Marks'!BJ154,IF($K$2='Complete Statement (Sess. Marks'!$BR$2,'Complete Statement (Sess. Marks'!BU154,IF($K$2='Complete Statement (Sess. Marks'!$CC$2,'Complete Statement (Sess. Marks'!CF154,"")))))))</f>
        <v>0</v>
      </c>
      <c r="O154" s="97">
        <f>IF($K$2='Complete Statement (Sess. Marks'!$O$2,'Complete Statement (Sess. Marks'!S154,IF($K$2='Complete Statement (Sess. Marks'!$Z$2,'Complete Statement (Sess. Marks'!AD154,IF($K$2='Complete Statement (Sess. Marks'!$AK$2,'Complete Statement (Sess. Marks'!AO154,IF($K$2='Complete Statement (Sess. Marks'!$AV$2,'Complete Statement (Sess. Marks'!AZ154,IF($K$2='Complete Statement (Sess. Marks'!$BG$2,'Complete Statement (Sess. Marks'!BK154,IF($K$2='Complete Statement (Sess. Marks'!$BR$2,'Complete Statement (Sess. Marks'!BV154,IF($K$2='Complete Statement (Sess. Marks'!$CC$2,'Complete Statement (Sess. Marks'!CG154,"")))))))</f>
        <v>0</v>
      </c>
      <c r="P154" s="97">
        <f>IF($K$2='Complete Statement (Sess. Marks'!$O$2,'Complete Statement (Sess. Marks'!T154,IF($K$2='Complete Statement (Sess. Marks'!$Z$2,'Complete Statement (Sess. Marks'!AE154,IF($K$2='Complete Statement (Sess. Marks'!$AK$2,'Complete Statement (Sess. Marks'!AP154,IF($K$2='Complete Statement (Sess. Marks'!$AV$2,'Complete Statement (Sess. Marks'!BA154,IF($K$2='Complete Statement (Sess. Marks'!$BG$2,'Complete Statement (Sess. Marks'!BL154,IF($K$2='Complete Statement (Sess. Marks'!$BR$2,'Complete Statement (Sess. Marks'!BW154,IF($K$2='Complete Statement (Sess. Marks'!$CC$2,'Complete Statement (Sess. Marks'!CH154,"")))))))</f>
        <v>0</v>
      </c>
      <c r="Q154" s="97">
        <f>IF($K$2='Complete Statement (Sess. Marks'!$O$2,'Complete Statement (Sess. Marks'!U154,IF($K$2='Complete Statement (Sess. Marks'!$Z$2,'Complete Statement (Sess. Marks'!AF154,IF($K$2='Complete Statement (Sess. Marks'!$AK$2,'Complete Statement (Sess. Marks'!AQ154,IF($K$2='Complete Statement (Sess. Marks'!$AV$2,'Complete Statement (Sess. Marks'!BB154,IF($K$2='Complete Statement (Sess. Marks'!$BG$2,'Complete Statement (Sess. Marks'!BM154,IF($K$2='Complete Statement (Sess. Marks'!$BR$2,'Complete Statement (Sess. Marks'!BX154,IF($K$2='Complete Statement (Sess. Marks'!$CC$2,'Complete Statement (Sess. Marks'!CI154,"")))))))</f>
        <v>0</v>
      </c>
      <c r="R154" s="97">
        <f>IF($K$2='Complete Statement (Sess. Marks'!$O$2,'Complete Statement (Sess. Marks'!V154,IF($K$2='Complete Statement (Sess. Marks'!$Z$2,'Complete Statement (Sess. Marks'!AG154,IF($K$2='Complete Statement (Sess. Marks'!$AK$2,'Complete Statement (Sess. Marks'!AR154,IF($K$2='Complete Statement (Sess. Marks'!$AV$2,'Complete Statement (Sess. Marks'!BC154,IF($K$2='Complete Statement (Sess. Marks'!$BG$2,'Complete Statement (Sess. Marks'!BN154,IF($K$2='Complete Statement (Sess. Marks'!$BR$2,'Complete Statement (Sess. Marks'!BY154,IF($K$2='Complete Statement (Sess. Marks'!$CC$2,'Complete Statement (Sess. Marks'!CJ154,"")))))))</f>
        <v>0</v>
      </c>
      <c r="S154" s="97">
        <f>IF($K$2='Complete Statement (Sess. Marks'!$O$2,'Complete Statement (Sess. Marks'!W154,IF($K$2='Complete Statement (Sess. Marks'!$Z$2,'Complete Statement (Sess. Marks'!AH154,IF($K$2='Complete Statement (Sess. Marks'!$AK$2,'Complete Statement (Sess. Marks'!AS154,IF($K$2='Complete Statement (Sess. Marks'!$AV$2,'Complete Statement (Sess. Marks'!BD154,IF($K$2='Complete Statement (Sess. Marks'!$BG$2,'Complete Statement (Sess. Marks'!BO154,IF($K$2='Complete Statement (Sess. Marks'!$BR$2,'Complete Statement (Sess. Marks'!BZ154,IF($K$2='Complete Statement (Sess. Marks'!$CC$2,'Complete Statement (Sess. Marks'!CK154,"")))))))</f>
        <v>0</v>
      </c>
      <c r="T154" s="97">
        <f>IF($K$2='Complete Statement (Sess. Marks'!$O$2,'Complete Statement (Sess. Marks'!X154,IF($K$2='Complete Statement (Sess. Marks'!$Z$2,'Complete Statement (Sess. Marks'!AI154,IF($K$2='Complete Statement (Sess. Marks'!$AK$2,'Complete Statement (Sess. Marks'!AT154,IF($K$2='Complete Statement (Sess. Marks'!$AV$2,'Complete Statement (Sess. Marks'!BE154,IF($K$2='Complete Statement (Sess. Marks'!$BG$2,'Complete Statement (Sess. Marks'!BP154,IF($K$2='Complete Statement (Sess. Marks'!$BR$2,'Complete Statement (Sess. Marks'!CA154,IF($K$2='Complete Statement (Sess. Marks'!$CC$2,'Complete Statement (Sess. Marks'!CL154,"")))))))</f>
        <v>0</v>
      </c>
      <c r="U154" s="99">
        <f>IF($K$2='Complete Statement (Sess. Marks'!$O$2,'Complete Statement (Sess. Marks'!Y154,IF($K$2='Complete Statement (Sess. Marks'!$Z$2,'Complete Statement (Sess. Marks'!AJ154,IF($K$2='Complete Statement (Sess. Marks'!$AK$2,'Complete Statement (Sess. Marks'!AU154,IF($K$2='Complete Statement (Sess. Marks'!$AV$2,'Complete Statement (Sess. Marks'!BF154,IF($K$2='Complete Statement (Sess. Marks'!$BG$2,'Complete Statement (Sess. Marks'!BQ154,IF($K$2='Complete Statement (Sess. Marks'!$BR$2,'Complete Statement (Sess. Marks'!CB154,IF($K$2='Complete Statement (Sess. Marks'!$CC$2,'Complete Statement (Sess. Marks'!CM154,"")))))))</f>
        <v>0</v>
      </c>
      <c r="V154" s="662"/>
      <c r="W154" s="163">
        <f>'Complete Statement (Sess. Marks'!DW154</f>
        <v>0</v>
      </c>
      <c r="X154" s="376">
        <f>'Complete Statement (Sess. Marks'!EA154</f>
        <v>0</v>
      </c>
      <c r="Y154" s="156">
        <f>'Complete Statement (Sess. Marks'!EE154</f>
        <v>0</v>
      </c>
      <c r="Z154" s="376">
        <f>'Complete Statement (Sess. Marks'!EI154</f>
        <v>0</v>
      </c>
      <c r="AA154" s="156">
        <f>'Complete Statement (Sess. Marks'!EM154</f>
        <v>0</v>
      </c>
      <c r="AB154" s="378">
        <f>'Complete Statement (Sess. Marks'!EQ154</f>
        <v>0</v>
      </c>
      <c r="AC154" s="372">
        <f>'Complete Statement (Sess. Marks'!EU154</f>
        <v>0</v>
      </c>
      <c r="AD154" s="155">
        <f>'Complete Statement (Sess. Marks'!EV154</f>
        <v>0</v>
      </c>
      <c r="AE154" s="58" t="str">
        <f>'Complete Statement (Sess. Marks'!EW154</f>
        <v>D</v>
      </c>
      <c r="AF154" s="384">
        <f>'Complete Statement (Sess. Marks'!EX154</f>
        <v>0</v>
      </c>
      <c r="AG154" s="385" t="str">
        <f>'Complete Statement (Sess. Marks'!EY154</f>
        <v>E</v>
      </c>
      <c r="AH154" s="57">
        <f>'Complete Statement (Sess. Marks'!EZ154</f>
        <v>0</v>
      </c>
      <c r="AI154" s="157" t="str">
        <f>'Complete Statement (Sess. Marks'!FA154</f>
        <v>E</v>
      </c>
      <c r="AJ154" s="384">
        <f>'Complete Statement (Sess. Marks'!FB154</f>
        <v>0</v>
      </c>
      <c r="AK154" s="389" t="str">
        <f>'Complete Statement (Sess. Marks'!FC154</f>
        <v>E</v>
      </c>
      <c r="AL154" s="57">
        <f>'Complete Statement (Sess. Marks'!FD154</f>
        <v>0</v>
      </c>
      <c r="AM154" s="157" t="str">
        <f>'Complete Statement (Sess. Marks'!FE154</f>
        <v>E</v>
      </c>
      <c r="AN154" s="728"/>
    </row>
    <row r="155" spans="1:40" s="24" customFormat="1" ht="17.25" customHeight="1">
      <c r="A155" s="729"/>
      <c r="B155" s="111">
        <f t="shared" si="2"/>
        <v>0</v>
      </c>
      <c r="C155" s="21">
        <f>'Marks Entry'!D157</f>
        <v>0</v>
      </c>
      <c r="D155" s="21">
        <f>'Marks Entry'!E157</f>
        <v>0</v>
      </c>
      <c r="E155" s="132" t="str">
        <f>'Marks Entry'!F157</f>
        <v/>
      </c>
      <c r="F155" s="21">
        <f>'Marks Entry'!G157</f>
        <v>0</v>
      </c>
      <c r="G155" s="21">
        <f>'Marks Entry'!H157</f>
        <v>0</v>
      </c>
      <c r="H155" s="21">
        <f>'Marks Entry'!I157</f>
        <v>0</v>
      </c>
      <c r="I155" s="21">
        <f>'Marks Entry'!J157</f>
        <v>0</v>
      </c>
      <c r="J155" s="113">
        <f>'Marks Entry'!K157</f>
        <v>0</v>
      </c>
      <c r="K155" s="98">
        <f>IF($K$2='Complete Statement (Sess. Marks'!$O$2,'Complete Statement (Sess. Marks'!O155,IF($K$2='Complete Statement (Sess. Marks'!$Z$2,'Complete Statement (Sess. Marks'!Z155,IF($K$2='Complete Statement (Sess. Marks'!$AK$2,'Complete Statement (Sess. Marks'!AK155,IF($K$2='Complete Statement (Sess. Marks'!$AV$2,'Complete Statement (Sess. Marks'!AV155,IF($K$2='Complete Statement (Sess. Marks'!$BG$2,'Complete Statement (Sess. Marks'!BG155,IF($K$2='Complete Statement (Sess. Marks'!$BR$2,'Complete Statement (Sess. Marks'!BR155,IF($K$2='Complete Statement (Sess. Marks'!$CC$2,'Complete Statement (Sess. Marks'!CC155,"")))))))</f>
        <v>0</v>
      </c>
      <c r="L155" s="97">
        <f>IF($K$2='Complete Statement (Sess. Marks'!$O$2,'Complete Statement (Sess. Marks'!P155,IF($K$2='Complete Statement (Sess. Marks'!$Z$2,'Complete Statement (Sess. Marks'!AA155,IF($K$2='Complete Statement (Sess. Marks'!$AK$2,'Complete Statement (Sess. Marks'!AL155,IF($K$2='Complete Statement (Sess. Marks'!$AV$2,'Complete Statement (Sess. Marks'!AW155,IF($K$2='Complete Statement (Sess. Marks'!$BG$2,'Complete Statement (Sess. Marks'!BH155,IF($K$2='Complete Statement (Sess. Marks'!$BR$2,'Complete Statement (Sess. Marks'!BS155,IF($K$2='Complete Statement (Sess. Marks'!$CC$2,'Complete Statement (Sess. Marks'!CD155,"")))))))</f>
        <v>0</v>
      </c>
      <c r="M155" s="97">
        <f>IF($K$2='Complete Statement (Sess. Marks'!$O$2,'Complete Statement (Sess. Marks'!Q155,IF($K$2='Complete Statement (Sess. Marks'!$Z$2,'Complete Statement (Sess. Marks'!AB155,IF($K$2='Complete Statement (Sess. Marks'!$AK$2,'Complete Statement (Sess. Marks'!AM155,IF($K$2='Complete Statement (Sess. Marks'!$AV$2,'Complete Statement (Sess. Marks'!AX155,IF($K$2='Complete Statement (Sess. Marks'!$BG$2,'Complete Statement (Sess. Marks'!BI155,IF($K$2='Complete Statement (Sess. Marks'!$BR$2,'Complete Statement (Sess. Marks'!BT155,IF($K$2='Complete Statement (Sess. Marks'!$CC$2,'Complete Statement (Sess. Marks'!CE155,"")))))))</f>
        <v>0</v>
      </c>
      <c r="N155" s="97">
        <f>IF($K$2='Complete Statement (Sess. Marks'!$O$2,'Complete Statement (Sess. Marks'!R155,IF($K$2='Complete Statement (Sess. Marks'!$Z$2,'Complete Statement (Sess. Marks'!AC155,IF($K$2='Complete Statement (Sess. Marks'!$AK$2,'Complete Statement (Sess. Marks'!AN155,IF($K$2='Complete Statement (Sess. Marks'!$AV$2,'Complete Statement (Sess. Marks'!AY155,IF($K$2='Complete Statement (Sess. Marks'!$BG$2,'Complete Statement (Sess. Marks'!BJ155,IF($K$2='Complete Statement (Sess. Marks'!$BR$2,'Complete Statement (Sess. Marks'!BU155,IF($K$2='Complete Statement (Sess. Marks'!$CC$2,'Complete Statement (Sess. Marks'!CF155,"")))))))</f>
        <v>0</v>
      </c>
      <c r="O155" s="97">
        <f>IF($K$2='Complete Statement (Sess. Marks'!$O$2,'Complete Statement (Sess. Marks'!S155,IF($K$2='Complete Statement (Sess. Marks'!$Z$2,'Complete Statement (Sess. Marks'!AD155,IF($K$2='Complete Statement (Sess. Marks'!$AK$2,'Complete Statement (Sess. Marks'!AO155,IF($K$2='Complete Statement (Sess. Marks'!$AV$2,'Complete Statement (Sess. Marks'!AZ155,IF($K$2='Complete Statement (Sess. Marks'!$BG$2,'Complete Statement (Sess. Marks'!BK155,IF($K$2='Complete Statement (Sess. Marks'!$BR$2,'Complete Statement (Sess. Marks'!BV155,IF($K$2='Complete Statement (Sess. Marks'!$CC$2,'Complete Statement (Sess. Marks'!CG155,"")))))))</f>
        <v>0</v>
      </c>
      <c r="P155" s="97">
        <f>IF($K$2='Complete Statement (Sess. Marks'!$O$2,'Complete Statement (Sess. Marks'!T155,IF($K$2='Complete Statement (Sess. Marks'!$Z$2,'Complete Statement (Sess. Marks'!AE155,IF($K$2='Complete Statement (Sess. Marks'!$AK$2,'Complete Statement (Sess. Marks'!AP155,IF($K$2='Complete Statement (Sess. Marks'!$AV$2,'Complete Statement (Sess. Marks'!BA155,IF($K$2='Complete Statement (Sess. Marks'!$BG$2,'Complete Statement (Sess. Marks'!BL155,IF($K$2='Complete Statement (Sess. Marks'!$BR$2,'Complete Statement (Sess. Marks'!BW155,IF($K$2='Complete Statement (Sess. Marks'!$CC$2,'Complete Statement (Sess. Marks'!CH155,"")))))))</f>
        <v>0</v>
      </c>
      <c r="Q155" s="97">
        <f>IF($K$2='Complete Statement (Sess. Marks'!$O$2,'Complete Statement (Sess. Marks'!U155,IF($K$2='Complete Statement (Sess. Marks'!$Z$2,'Complete Statement (Sess. Marks'!AF155,IF($K$2='Complete Statement (Sess. Marks'!$AK$2,'Complete Statement (Sess. Marks'!AQ155,IF($K$2='Complete Statement (Sess. Marks'!$AV$2,'Complete Statement (Sess. Marks'!BB155,IF($K$2='Complete Statement (Sess. Marks'!$BG$2,'Complete Statement (Sess. Marks'!BM155,IF($K$2='Complete Statement (Sess. Marks'!$BR$2,'Complete Statement (Sess. Marks'!BX155,IF($K$2='Complete Statement (Sess. Marks'!$CC$2,'Complete Statement (Sess. Marks'!CI155,"")))))))</f>
        <v>0</v>
      </c>
      <c r="R155" s="97">
        <f>IF($K$2='Complete Statement (Sess. Marks'!$O$2,'Complete Statement (Sess. Marks'!V155,IF($K$2='Complete Statement (Sess. Marks'!$Z$2,'Complete Statement (Sess. Marks'!AG155,IF($K$2='Complete Statement (Sess. Marks'!$AK$2,'Complete Statement (Sess. Marks'!AR155,IF($K$2='Complete Statement (Sess. Marks'!$AV$2,'Complete Statement (Sess. Marks'!BC155,IF($K$2='Complete Statement (Sess. Marks'!$BG$2,'Complete Statement (Sess. Marks'!BN155,IF($K$2='Complete Statement (Sess. Marks'!$BR$2,'Complete Statement (Sess. Marks'!BY155,IF($K$2='Complete Statement (Sess. Marks'!$CC$2,'Complete Statement (Sess. Marks'!CJ155,"")))))))</f>
        <v>0</v>
      </c>
      <c r="S155" s="97">
        <f>IF($K$2='Complete Statement (Sess. Marks'!$O$2,'Complete Statement (Sess. Marks'!W155,IF($K$2='Complete Statement (Sess. Marks'!$Z$2,'Complete Statement (Sess. Marks'!AH155,IF($K$2='Complete Statement (Sess. Marks'!$AK$2,'Complete Statement (Sess. Marks'!AS155,IF($K$2='Complete Statement (Sess. Marks'!$AV$2,'Complete Statement (Sess. Marks'!BD155,IF($K$2='Complete Statement (Sess. Marks'!$BG$2,'Complete Statement (Sess. Marks'!BO155,IF($K$2='Complete Statement (Sess. Marks'!$BR$2,'Complete Statement (Sess. Marks'!BZ155,IF($K$2='Complete Statement (Sess. Marks'!$CC$2,'Complete Statement (Sess. Marks'!CK155,"")))))))</f>
        <v>0</v>
      </c>
      <c r="T155" s="97">
        <f>IF($K$2='Complete Statement (Sess. Marks'!$O$2,'Complete Statement (Sess. Marks'!X155,IF($K$2='Complete Statement (Sess. Marks'!$Z$2,'Complete Statement (Sess. Marks'!AI155,IF($K$2='Complete Statement (Sess. Marks'!$AK$2,'Complete Statement (Sess. Marks'!AT155,IF($K$2='Complete Statement (Sess. Marks'!$AV$2,'Complete Statement (Sess. Marks'!BE155,IF($K$2='Complete Statement (Sess. Marks'!$BG$2,'Complete Statement (Sess. Marks'!BP155,IF($K$2='Complete Statement (Sess. Marks'!$BR$2,'Complete Statement (Sess. Marks'!CA155,IF($K$2='Complete Statement (Sess. Marks'!$CC$2,'Complete Statement (Sess. Marks'!CL155,"")))))))</f>
        <v>0</v>
      </c>
      <c r="U155" s="99">
        <f>IF($K$2='Complete Statement (Sess. Marks'!$O$2,'Complete Statement (Sess. Marks'!Y155,IF($K$2='Complete Statement (Sess. Marks'!$Z$2,'Complete Statement (Sess. Marks'!AJ155,IF($K$2='Complete Statement (Sess. Marks'!$AK$2,'Complete Statement (Sess. Marks'!AU155,IF($K$2='Complete Statement (Sess. Marks'!$AV$2,'Complete Statement (Sess. Marks'!BF155,IF($K$2='Complete Statement (Sess. Marks'!$BG$2,'Complete Statement (Sess. Marks'!BQ155,IF($K$2='Complete Statement (Sess. Marks'!$BR$2,'Complete Statement (Sess. Marks'!CB155,IF($K$2='Complete Statement (Sess. Marks'!$CC$2,'Complete Statement (Sess. Marks'!CM155,"")))))))</f>
        <v>0</v>
      </c>
      <c r="V155" s="662"/>
      <c r="W155" s="163">
        <f>'Complete Statement (Sess. Marks'!DW155</f>
        <v>0</v>
      </c>
      <c r="X155" s="376">
        <f>'Complete Statement (Sess. Marks'!EA155</f>
        <v>0</v>
      </c>
      <c r="Y155" s="156">
        <f>'Complete Statement (Sess. Marks'!EE155</f>
        <v>0</v>
      </c>
      <c r="Z155" s="376">
        <f>'Complete Statement (Sess. Marks'!EI155</f>
        <v>0</v>
      </c>
      <c r="AA155" s="156">
        <f>'Complete Statement (Sess. Marks'!EM155</f>
        <v>0</v>
      </c>
      <c r="AB155" s="378">
        <f>'Complete Statement (Sess. Marks'!EQ155</f>
        <v>0</v>
      </c>
      <c r="AC155" s="372">
        <f>'Complete Statement (Sess. Marks'!EU155</f>
        <v>0</v>
      </c>
      <c r="AD155" s="155">
        <f>'Complete Statement (Sess. Marks'!EV155</f>
        <v>0</v>
      </c>
      <c r="AE155" s="58" t="str">
        <f>'Complete Statement (Sess. Marks'!EW155</f>
        <v>D</v>
      </c>
      <c r="AF155" s="384">
        <f>'Complete Statement (Sess. Marks'!EX155</f>
        <v>0</v>
      </c>
      <c r="AG155" s="385" t="str">
        <f>'Complete Statement (Sess. Marks'!EY155</f>
        <v>E</v>
      </c>
      <c r="AH155" s="57">
        <f>'Complete Statement (Sess. Marks'!EZ155</f>
        <v>0</v>
      </c>
      <c r="AI155" s="157" t="str">
        <f>'Complete Statement (Sess. Marks'!FA155</f>
        <v>E</v>
      </c>
      <c r="AJ155" s="384">
        <f>'Complete Statement (Sess. Marks'!FB155</f>
        <v>0</v>
      </c>
      <c r="AK155" s="389" t="str">
        <f>'Complete Statement (Sess. Marks'!FC155</f>
        <v>E</v>
      </c>
      <c r="AL155" s="57">
        <f>'Complete Statement (Sess. Marks'!FD155</f>
        <v>0</v>
      </c>
      <c r="AM155" s="157" t="str">
        <f>'Complete Statement (Sess. Marks'!FE155</f>
        <v>E</v>
      </c>
      <c r="AN155" s="728"/>
    </row>
    <row r="156" spans="1:40" s="24" customFormat="1" ht="17.25" customHeight="1">
      <c r="A156" s="729"/>
      <c r="B156" s="111">
        <f t="shared" si="2"/>
        <v>0</v>
      </c>
      <c r="C156" s="21">
        <f>'Marks Entry'!D158</f>
        <v>0</v>
      </c>
      <c r="D156" s="21">
        <f>'Marks Entry'!E158</f>
        <v>0</v>
      </c>
      <c r="E156" s="132" t="str">
        <f>'Marks Entry'!F158</f>
        <v/>
      </c>
      <c r="F156" s="21">
        <f>'Marks Entry'!G158</f>
        <v>0</v>
      </c>
      <c r="G156" s="21">
        <f>'Marks Entry'!H158</f>
        <v>0</v>
      </c>
      <c r="H156" s="21">
        <f>'Marks Entry'!I158</f>
        <v>0</v>
      </c>
      <c r="I156" s="21">
        <f>'Marks Entry'!J158</f>
        <v>0</v>
      </c>
      <c r="J156" s="113">
        <f>'Marks Entry'!K158</f>
        <v>0</v>
      </c>
      <c r="K156" s="98">
        <f>IF($K$2='Complete Statement (Sess. Marks'!$O$2,'Complete Statement (Sess. Marks'!O156,IF($K$2='Complete Statement (Sess. Marks'!$Z$2,'Complete Statement (Sess. Marks'!Z156,IF($K$2='Complete Statement (Sess. Marks'!$AK$2,'Complete Statement (Sess. Marks'!AK156,IF($K$2='Complete Statement (Sess. Marks'!$AV$2,'Complete Statement (Sess. Marks'!AV156,IF($K$2='Complete Statement (Sess. Marks'!$BG$2,'Complete Statement (Sess. Marks'!BG156,IF($K$2='Complete Statement (Sess. Marks'!$BR$2,'Complete Statement (Sess. Marks'!BR156,IF($K$2='Complete Statement (Sess. Marks'!$CC$2,'Complete Statement (Sess. Marks'!CC156,"")))))))</f>
        <v>0</v>
      </c>
      <c r="L156" s="97">
        <f>IF($K$2='Complete Statement (Sess. Marks'!$O$2,'Complete Statement (Sess. Marks'!P156,IF($K$2='Complete Statement (Sess. Marks'!$Z$2,'Complete Statement (Sess. Marks'!AA156,IF($K$2='Complete Statement (Sess. Marks'!$AK$2,'Complete Statement (Sess. Marks'!AL156,IF($K$2='Complete Statement (Sess. Marks'!$AV$2,'Complete Statement (Sess. Marks'!AW156,IF($K$2='Complete Statement (Sess. Marks'!$BG$2,'Complete Statement (Sess. Marks'!BH156,IF($K$2='Complete Statement (Sess. Marks'!$BR$2,'Complete Statement (Sess. Marks'!BS156,IF($K$2='Complete Statement (Sess. Marks'!$CC$2,'Complete Statement (Sess. Marks'!CD156,"")))))))</f>
        <v>0</v>
      </c>
      <c r="M156" s="97">
        <f>IF($K$2='Complete Statement (Sess. Marks'!$O$2,'Complete Statement (Sess. Marks'!Q156,IF($K$2='Complete Statement (Sess. Marks'!$Z$2,'Complete Statement (Sess. Marks'!AB156,IF($K$2='Complete Statement (Sess. Marks'!$AK$2,'Complete Statement (Sess. Marks'!AM156,IF($K$2='Complete Statement (Sess. Marks'!$AV$2,'Complete Statement (Sess. Marks'!AX156,IF($K$2='Complete Statement (Sess. Marks'!$BG$2,'Complete Statement (Sess. Marks'!BI156,IF($K$2='Complete Statement (Sess. Marks'!$BR$2,'Complete Statement (Sess. Marks'!BT156,IF($K$2='Complete Statement (Sess. Marks'!$CC$2,'Complete Statement (Sess. Marks'!CE156,"")))))))</f>
        <v>0</v>
      </c>
      <c r="N156" s="97">
        <f>IF($K$2='Complete Statement (Sess. Marks'!$O$2,'Complete Statement (Sess. Marks'!R156,IF($K$2='Complete Statement (Sess. Marks'!$Z$2,'Complete Statement (Sess. Marks'!AC156,IF($K$2='Complete Statement (Sess. Marks'!$AK$2,'Complete Statement (Sess. Marks'!AN156,IF($K$2='Complete Statement (Sess. Marks'!$AV$2,'Complete Statement (Sess. Marks'!AY156,IF($K$2='Complete Statement (Sess. Marks'!$BG$2,'Complete Statement (Sess. Marks'!BJ156,IF($K$2='Complete Statement (Sess. Marks'!$BR$2,'Complete Statement (Sess. Marks'!BU156,IF($K$2='Complete Statement (Sess. Marks'!$CC$2,'Complete Statement (Sess. Marks'!CF156,"")))))))</f>
        <v>0</v>
      </c>
      <c r="O156" s="97">
        <f>IF($K$2='Complete Statement (Sess. Marks'!$O$2,'Complete Statement (Sess. Marks'!S156,IF($K$2='Complete Statement (Sess. Marks'!$Z$2,'Complete Statement (Sess. Marks'!AD156,IF($K$2='Complete Statement (Sess. Marks'!$AK$2,'Complete Statement (Sess. Marks'!AO156,IF($K$2='Complete Statement (Sess. Marks'!$AV$2,'Complete Statement (Sess. Marks'!AZ156,IF($K$2='Complete Statement (Sess. Marks'!$BG$2,'Complete Statement (Sess. Marks'!BK156,IF($K$2='Complete Statement (Sess. Marks'!$BR$2,'Complete Statement (Sess. Marks'!BV156,IF($K$2='Complete Statement (Sess. Marks'!$CC$2,'Complete Statement (Sess. Marks'!CG156,"")))))))</f>
        <v>0</v>
      </c>
      <c r="P156" s="97">
        <f>IF($K$2='Complete Statement (Sess. Marks'!$O$2,'Complete Statement (Sess. Marks'!T156,IF($K$2='Complete Statement (Sess. Marks'!$Z$2,'Complete Statement (Sess. Marks'!AE156,IF($K$2='Complete Statement (Sess. Marks'!$AK$2,'Complete Statement (Sess. Marks'!AP156,IF($K$2='Complete Statement (Sess. Marks'!$AV$2,'Complete Statement (Sess. Marks'!BA156,IF($K$2='Complete Statement (Sess. Marks'!$BG$2,'Complete Statement (Sess. Marks'!BL156,IF($K$2='Complete Statement (Sess. Marks'!$BR$2,'Complete Statement (Sess. Marks'!BW156,IF($K$2='Complete Statement (Sess. Marks'!$CC$2,'Complete Statement (Sess. Marks'!CH156,"")))))))</f>
        <v>0</v>
      </c>
      <c r="Q156" s="97">
        <f>IF($K$2='Complete Statement (Sess. Marks'!$O$2,'Complete Statement (Sess. Marks'!U156,IF($K$2='Complete Statement (Sess. Marks'!$Z$2,'Complete Statement (Sess. Marks'!AF156,IF($K$2='Complete Statement (Sess. Marks'!$AK$2,'Complete Statement (Sess. Marks'!AQ156,IF($K$2='Complete Statement (Sess. Marks'!$AV$2,'Complete Statement (Sess. Marks'!BB156,IF($K$2='Complete Statement (Sess. Marks'!$BG$2,'Complete Statement (Sess. Marks'!BM156,IF($K$2='Complete Statement (Sess. Marks'!$BR$2,'Complete Statement (Sess. Marks'!BX156,IF($K$2='Complete Statement (Sess. Marks'!$CC$2,'Complete Statement (Sess. Marks'!CI156,"")))))))</f>
        <v>0</v>
      </c>
      <c r="R156" s="97">
        <f>IF($K$2='Complete Statement (Sess. Marks'!$O$2,'Complete Statement (Sess. Marks'!V156,IF($K$2='Complete Statement (Sess. Marks'!$Z$2,'Complete Statement (Sess. Marks'!AG156,IF($K$2='Complete Statement (Sess. Marks'!$AK$2,'Complete Statement (Sess. Marks'!AR156,IF($K$2='Complete Statement (Sess. Marks'!$AV$2,'Complete Statement (Sess. Marks'!BC156,IF($K$2='Complete Statement (Sess. Marks'!$BG$2,'Complete Statement (Sess. Marks'!BN156,IF($K$2='Complete Statement (Sess. Marks'!$BR$2,'Complete Statement (Sess. Marks'!BY156,IF($K$2='Complete Statement (Sess. Marks'!$CC$2,'Complete Statement (Sess. Marks'!CJ156,"")))))))</f>
        <v>0</v>
      </c>
      <c r="S156" s="97">
        <f>IF($K$2='Complete Statement (Sess. Marks'!$O$2,'Complete Statement (Sess. Marks'!W156,IF($K$2='Complete Statement (Sess. Marks'!$Z$2,'Complete Statement (Sess. Marks'!AH156,IF($K$2='Complete Statement (Sess. Marks'!$AK$2,'Complete Statement (Sess. Marks'!AS156,IF($K$2='Complete Statement (Sess. Marks'!$AV$2,'Complete Statement (Sess. Marks'!BD156,IF($K$2='Complete Statement (Sess. Marks'!$BG$2,'Complete Statement (Sess. Marks'!BO156,IF($K$2='Complete Statement (Sess. Marks'!$BR$2,'Complete Statement (Sess. Marks'!BZ156,IF($K$2='Complete Statement (Sess. Marks'!$CC$2,'Complete Statement (Sess. Marks'!CK156,"")))))))</f>
        <v>0</v>
      </c>
      <c r="T156" s="97">
        <f>IF($K$2='Complete Statement (Sess. Marks'!$O$2,'Complete Statement (Sess. Marks'!X156,IF($K$2='Complete Statement (Sess. Marks'!$Z$2,'Complete Statement (Sess. Marks'!AI156,IF($K$2='Complete Statement (Sess. Marks'!$AK$2,'Complete Statement (Sess. Marks'!AT156,IF($K$2='Complete Statement (Sess. Marks'!$AV$2,'Complete Statement (Sess. Marks'!BE156,IF($K$2='Complete Statement (Sess. Marks'!$BG$2,'Complete Statement (Sess. Marks'!BP156,IF($K$2='Complete Statement (Sess. Marks'!$BR$2,'Complete Statement (Sess. Marks'!CA156,IF($K$2='Complete Statement (Sess. Marks'!$CC$2,'Complete Statement (Sess. Marks'!CL156,"")))))))</f>
        <v>0</v>
      </c>
      <c r="U156" s="99">
        <f>IF($K$2='Complete Statement (Sess. Marks'!$O$2,'Complete Statement (Sess. Marks'!Y156,IF($K$2='Complete Statement (Sess. Marks'!$Z$2,'Complete Statement (Sess. Marks'!AJ156,IF($K$2='Complete Statement (Sess. Marks'!$AK$2,'Complete Statement (Sess. Marks'!AU156,IF($K$2='Complete Statement (Sess. Marks'!$AV$2,'Complete Statement (Sess. Marks'!BF156,IF($K$2='Complete Statement (Sess. Marks'!$BG$2,'Complete Statement (Sess. Marks'!BQ156,IF($K$2='Complete Statement (Sess. Marks'!$BR$2,'Complete Statement (Sess. Marks'!CB156,IF($K$2='Complete Statement (Sess. Marks'!$CC$2,'Complete Statement (Sess. Marks'!CM156,"")))))))</f>
        <v>0</v>
      </c>
      <c r="V156" s="662"/>
      <c r="W156" s="163">
        <f>'Complete Statement (Sess. Marks'!DW156</f>
        <v>0</v>
      </c>
      <c r="X156" s="376">
        <f>'Complete Statement (Sess. Marks'!EA156</f>
        <v>0</v>
      </c>
      <c r="Y156" s="156">
        <f>'Complete Statement (Sess. Marks'!EE156</f>
        <v>0</v>
      </c>
      <c r="Z156" s="376">
        <f>'Complete Statement (Sess. Marks'!EI156</f>
        <v>0</v>
      </c>
      <c r="AA156" s="156">
        <f>'Complete Statement (Sess. Marks'!EM156</f>
        <v>0</v>
      </c>
      <c r="AB156" s="378">
        <f>'Complete Statement (Sess. Marks'!EQ156</f>
        <v>0</v>
      </c>
      <c r="AC156" s="372">
        <f>'Complete Statement (Sess. Marks'!EU156</f>
        <v>0</v>
      </c>
      <c r="AD156" s="155">
        <f>'Complete Statement (Sess. Marks'!EV156</f>
        <v>0</v>
      </c>
      <c r="AE156" s="58" t="str">
        <f>'Complete Statement (Sess. Marks'!EW156</f>
        <v>D</v>
      </c>
      <c r="AF156" s="384">
        <f>'Complete Statement (Sess. Marks'!EX156</f>
        <v>0</v>
      </c>
      <c r="AG156" s="385" t="str">
        <f>'Complete Statement (Sess. Marks'!EY156</f>
        <v>E</v>
      </c>
      <c r="AH156" s="57">
        <f>'Complete Statement (Sess. Marks'!EZ156</f>
        <v>0</v>
      </c>
      <c r="AI156" s="157" t="str">
        <f>'Complete Statement (Sess. Marks'!FA156</f>
        <v>E</v>
      </c>
      <c r="AJ156" s="384">
        <f>'Complete Statement (Sess. Marks'!FB156</f>
        <v>0</v>
      </c>
      <c r="AK156" s="389" t="str">
        <f>'Complete Statement (Sess. Marks'!FC156</f>
        <v>E</v>
      </c>
      <c r="AL156" s="57">
        <f>'Complete Statement (Sess. Marks'!FD156</f>
        <v>0</v>
      </c>
      <c r="AM156" s="157" t="str">
        <f>'Complete Statement (Sess. Marks'!FE156</f>
        <v>E</v>
      </c>
      <c r="AN156" s="728"/>
    </row>
    <row r="157" spans="1:40" s="24" customFormat="1" ht="17.25" customHeight="1">
      <c r="A157" s="729"/>
      <c r="B157" s="111">
        <f t="shared" si="2"/>
        <v>0</v>
      </c>
      <c r="C157" s="21">
        <f>'Marks Entry'!D159</f>
        <v>0</v>
      </c>
      <c r="D157" s="21">
        <f>'Marks Entry'!E159</f>
        <v>0</v>
      </c>
      <c r="E157" s="132" t="str">
        <f>'Marks Entry'!F159</f>
        <v/>
      </c>
      <c r="F157" s="21">
        <f>'Marks Entry'!G159</f>
        <v>0</v>
      </c>
      <c r="G157" s="21">
        <f>'Marks Entry'!H159</f>
        <v>0</v>
      </c>
      <c r="H157" s="21">
        <f>'Marks Entry'!I159</f>
        <v>0</v>
      </c>
      <c r="I157" s="21">
        <f>'Marks Entry'!J159</f>
        <v>0</v>
      </c>
      <c r="J157" s="113">
        <f>'Marks Entry'!K159</f>
        <v>0</v>
      </c>
      <c r="K157" s="98">
        <f>IF($K$2='Complete Statement (Sess. Marks'!$O$2,'Complete Statement (Sess. Marks'!O157,IF($K$2='Complete Statement (Sess. Marks'!$Z$2,'Complete Statement (Sess. Marks'!Z157,IF($K$2='Complete Statement (Sess. Marks'!$AK$2,'Complete Statement (Sess. Marks'!AK157,IF($K$2='Complete Statement (Sess. Marks'!$AV$2,'Complete Statement (Sess. Marks'!AV157,IF($K$2='Complete Statement (Sess. Marks'!$BG$2,'Complete Statement (Sess. Marks'!BG157,IF($K$2='Complete Statement (Sess. Marks'!$BR$2,'Complete Statement (Sess. Marks'!BR157,IF($K$2='Complete Statement (Sess. Marks'!$CC$2,'Complete Statement (Sess. Marks'!CC157,"")))))))</f>
        <v>0</v>
      </c>
      <c r="L157" s="97">
        <f>IF($K$2='Complete Statement (Sess. Marks'!$O$2,'Complete Statement (Sess. Marks'!P157,IF($K$2='Complete Statement (Sess. Marks'!$Z$2,'Complete Statement (Sess. Marks'!AA157,IF($K$2='Complete Statement (Sess. Marks'!$AK$2,'Complete Statement (Sess. Marks'!AL157,IF($K$2='Complete Statement (Sess. Marks'!$AV$2,'Complete Statement (Sess. Marks'!AW157,IF($K$2='Complete Statement (Sess. Marks'!$BG$2,'Complete Statement (Sess. Marks'!BH157,IF($K$2='Complete Statement (Sess. Marks'!$BR$2,'Complete Statement (Sess. Marks'!BS157,IF($K$2='Complete Statement (Sess. Marks'!$CC$2,'Complete Statement (Sess. Marks'!CD157,"")))))))</f>
        <v>0</v>
      </c>
      <c r="M157" s="97">
        <f>IF($K$2='Complete Statement (Sess. Marks'!$O$2,'Complete Statement (Sess. Marks'!Q157,IF($K$2='Complete Statement (Sess. Marks'!$Z$2,'Complete Statement (Sess. Marks'!AB157,IF($K$2='Complete Statement (Sess. Marks'!$AK$2,'Complete Statement (Sess. Marks'!AM157,IF($K$2='Complete Statement (Sess. Marks'!$AV$2,'Complete Statement (Sess. Marks'!AX157,IF($K$2='Complete Statement (Sess. Marks'!$BG$2,'Complete Statement (Sess. Marks'!BI157,IF($K$2='Complete Statement (Sess. Marks'!$BR$2,'Complete Statement (Sess. Marks'!BT157,IF($K$2='Complete Statement (Sess. Marks'!$CC$2,'Complete Statement (Sess. Marks'!CE157,"")))))))</f>
        <v>0</v>
      </c>
      <c r="N157" s="97">
        <f>IF($K$2='Complete Statement (Sess. Marks'!$O$2,'Complete Statement (Sess. Marks'!R157,IF($K$2='Complete Statement (Sess. Marks'!$Z$2,'Complete Statement (Sess. Marks'!AC157,IF($K$2='Complete Statement (Sess. Marks'!$AK$2,'Complete Statement (Sess. Marks'!AN157,IF($K$2='Complete Statement (Sess. Marks'!$AV$2,'Complete Statement (Sess. Marks'!AY157,IF($K$2='Complete Statement (Sess. Marks'!$BG$2,'Complete Statement (Sess. Marks'!BJ157,IF($K$2='Complete Statement (Sess. Marks'!$BR$2,'Complete Statement (Sess. Marks'!BU157,IF($K$2='Complete Statement (Sess. Marks'!$CC$2,'Complete Statement (Sess. Marks'!CF157,"")))))))</f>
        <v>0</v>
      </c>
      <c r="O157" s="97">
        <f>IF($K$2='Complete Statement (Sess. Marks'!$O$2,'Complete Statement (Sess. Marks'!S157,IF($K$2='Complete Statement (Sess. Marks'!$Z$2,'Complete Statement (Sess. Marks'!AD157,IF($K$2='Complete Statement (Sess. Marks'!$AK$2,'Complete Statement (Sess. Marks'!AO157,IF($K$2='Complete Statement (Sess. Marks'!$AV$2,'Complete Statement (Sess. Marks'!AZ157,IF($K$2='Complete Statement (Sess. Marks'!$BG$2,'Complete Statement (Sess. Marks'!BK157,IF($K$2='Complete Statement (Sess. Marks'!$BR$2,'Complete Statement (Sess. Marks'!BV157,IF($K$2='Complete Statement (Sess. Marks'!$CC$2,'Complete Statement (Sess. Marks'!CG157,"")))))))</f>
        <v>0</v>
      </c>
      <c r="P157" s="97">
        <f>IF($K$2='Complete Statement (Sess. Marks'!$O$2,'Complete Statement (Sess. Marks'!T157,IF($K$2='Complete Statement (Sess. Marks'!$Z$2,'Complete Statement (Sess. Marks'!AE157,IF($K$2='Complete Statement (Sess. Marks'!$AK$2,'Complete Statement (Sess. Marks'!AP157,IF($K$2='Complete Statement (Sess. Marks'!$AV$2,'Complete Statement (Sess. Marks'!BA157,IF($K$2='Complete Statement (Sess. Marks'!$BG$2,'Complete Statement (Sess. Marks'!BL157,IF($K$2='Complete Statement (Sess. Marks'!$BR$2,'Complete Statement (Sess. Marks'!BW157,IF($K$2='Complete Statement (Sess. Marks'!$CC$2,'Complete Statement (Sess. Marks'!CH157,"")))))))</f>
        <v>0</v>
      </c>
      <c r="Q157" s="97">
        <f>IF($K$2='Complete Statement (Sess. Marks'!$O$2,'Complete Statement (Sess. Marks'!U157,IF($K$2='Complete Statement (Sess. Marks'!$Z$2,'Complete Statement (Sess. Marks'!AF157,IF($K$2='Complete Statement (Sess. Marks'!$AK$2,'Complete Statement (Sess. Marks'!AQ157,IF($K$2='Complete Statement (Sess. Marks'!$AV$2,'Complete Statement (Sess. Marks'!BB157,IF($K$2='Complete Statement (Sess. Marks'!$BG$2,'Complete Statement (Sess. Marks'!BM157,IF($K$2='Complete Statement (Sess. Marks'!$BR$2,'Complete Statement (Sess. Marks'!BX157,IF($K$2='Complete Statement (Sess. Marks'!$CC$2,'Complete Statement (Sess. Marks'!CI157,"")))))))</f>
        <v>0</v>
      </c>
      <c r="R157" s="97">
        <f>IF($K$2='Complete Statement (Sess. Marks'!$O$2,'Complete Statement (Sess. Marks'!V157,IF($K$2='Complete Statement (Sess. Marks'!$Z$2,'Complete Statement (Sess. Marks'!AG157,IF($K$2='Complete Statement (Sess. Marks'!$AK$2,'Complete Statement (Sess. Marks'!AR157,IF($K$2='Complete Statement (Sess. Marks'!$AV$2,'Complete Statement (Sess. Marks'!BC157,IF($K$2='Complete Statement (Sess. Marks'!$BG$2,'Complete Statement (Sess. Marks'!BN157,IF($K$2='Complete Statement (Sess. Marks'!$BR$2,'Complete Statement (Sess. Marks'!BY157,IF($K$2='Complete Statement (Sess. Marks'!$CC$2,'Complete Statement (Sess. Marks'!CJ157,"")))))))</f>
        <v>0</v>
      </c>
      <c r="S157" s="97">
        <f>IF($K$2='Complete Statement (Sess. Marks'!$O$2,'Complete Statement (Sess. Marks'!W157,IF($K$2='Complete Statement (Sess. Marks'!$Z$2,'Complete Statement (Sess. Marks'!AH157,IF($K$2='Complete Statement (Sess. Marks'!$AK$2,'Complete Statement (Sess. Marks'!AS157,IF($K$2='Complete Statement (Sess. Marks'!$AV$2,'Complete Statement (Sess. Marks'!BD157,IF($K$2='Complete Statement (Sess. Marks'!$BG$2,'Complete Statement (Sess. Marks'!BO157,IF($K$2='Complete Statement (Sess. Marks'!$BR$2,'Complete Statement (Sess. Marks'!BZ157,IF($K$2='Complete Statement (Sess. Marks'!$CC$2,'Complete Statement (Sess. Marks'!CK157,"")))))))</f>
        <v>0</v>
      </c>
      <c r="T157" s="97">
        <f>IF($K$2='Complete Statement (Sess. Marks'!$O$2,'Complete Statement (Sess. Marks'!X157,IF($K$2='Complete Statement (Sess. Marks'!$Z$2,'Complete Statement (Sess. Marks'!AI157,IF($K$2='Complete Statement (Sess. Marks'!$AK$2,'Complete Statement (Sess. Marks'!AT157,IF($K$2='Complete Statement (Sess. Marks'!$AV$2,'Complete Statement (Sess. Marks'!BE157,IF($K$2='Complete Statement (Sess. Marks'!$BG$2,'Complete Statement (Sess. Marks'!BP157,IF($K$2='Complete Statement (Sess. Marks'!$BR$2,'Complete Statement (Sess. Marks'!CA157,IF($K$2='Complete Statement (Sess. Marks'!$CC$2,'Complete Statement (Sess. Marks'!CL157,"")))))))</f>
        <v>0</v>
      </c>
      <c r="U157" s="99">
        <f>IF($K$2='Complete Statement (Sess. Marks'!$O$2,'Complete Statement (Sess. Marks'!Y157,IF($K$2='Complete Statement (Sess. Marks'!$Z$2,'Complete Statement (Sess. Marks'!AJ157,IF($K$2='Complete Statement (Sess. Marks'!$AK$2,'Complete Statement (Sess. Marks'!AU157,IF($K$2='Complete Statement (Sess. Marks'!$AV$2,'Complete Statement (Sess. Marks'!BF157,IF($K$2='Complete Statement (Sess. Marks'!$BG$2,'Complete Statement (Sess. Marks'!BQ157,IF($K$2='Complete Statement (Sess. Marks'!$BR$2,'Complete Statement (Sess. Marks'!CB157,IF($K$2='Complete Statement (Sess. Marks'!$CC$2,'Complete Statement (Sess. Marks'!CM157,"")))))))</f>
        <v>0</v>
      </c>
      <c r="V157" s="662"/>
      <c r="W157" s="163">
        <f>'Complete Statement (Sess. Marks'!DW157</f>
        <v>0</v>
      </c>
      <c r="X157" s="376">
        <f>'Complete Statement (Sess. Marks'!EA157</f>
        <v>0</v>
      </c>
      <c r="Y157" s="156">
        <f>'Complete Statement (Sess. Marks'!EE157</f>
        <v>0</v>
      </c>
      <c r="Z157" s="376">
        <f>'Complete Statement (Sess. Marks'!EI157</f>
        <v>0</v>
      </c>
      <c r="AA157" s="156">
        <f>'Complete Statement (Sess. Marks'!EM157</f>
        <v>0</v>
      </c>
      <c r="AB157" s="378">
        <f>'Complete Statement (Sess. Marks'!EQ157</f>
        <v>0</v>
      </c>
      <c r="AC157" s="372">
        <f>'Complete Statement (Sess. Marks'!EU157</f>
        <v>0</v>
      </c>
      <c r="AD157" s="155">
        <f>'Complete Statement (Sess. Marks'!EV157</f>
        <v>0</v>
      </c>
      <c r="AE157" s="58" t="str">
        <f>'Complete Statement (Sess. Marks'!EW157</f>
        <v>D</v>
      </c>
      <c r="AF157" s="384">
        <f>'Complete Statement (Sess. Marks'!EX157</f>
        <v>0</v>
      </c>
      <c r="AG157" s="385" t="str">
        <f>'Complete Statement (Sess. Marks'!EY157</f>
        <v>E</v>
      </c>
      <c r="AH157" s="57">
        <f>'Complete Statement (Sess. Marks'!EZ157</f>
        <v>0</v>
      </c>
      <c r="AI157" s="157" t="str">
        <f>'Complete Statement (Sess. Marks'!FA157</f>
        <v>E</v>
      </c>
      <c r="AJ157" s="384">
        <f>'Complete Statement (Sess. Marks'!FB157</f>
        <v>0</v>
      </c>
      <c r="AK157" s="389" t="str">
        <f>'Complete Statement (Sess. Marks'!FC157</f>
        <v>E</v>
      </c>
      <c r="AL157" s="57">
        <f>'Complete Statement (Sess. Marks'!FD157</f>
        <v>0</v>
      </c>
      <c r="AM157" s="157" t="str">
        <f>'Complete Statement (Sess. Marks'!FE157</f>
        <v>E</v>
      </c>
      <c r="AN157" s="728"/>
    </row>
    <row r="158" spans="1:40" s="24" customFormat="1" ht="17.25" customHeight="1">
      <c r="A158" s="729"/>
      <c r="B158" s="111">
        <f t="shared" si="2"/>
        <v>0</v>
      </c>
      <c r="C158" s="21">
        <f>'Marks Entry'!D160</f>
        <v>0</v>
      </c>
      <c r="D158" s="21">
        <f>'Marks Entry'!E160</f>
        <v>0</v>
      </c>
      <c r="E158" s="132" t="str">
        <f>'Marks Entry'!F160</f>
        <v/>
      </c>
      <c r="F158" s="21">
        <f>'Marks Entry'!G160</f>
        <v>0</v>
      </c>
      <c r="G158" s="21">
        <f>'Marks Entry'!H160</f>
        <v>0</v>
      </c>
      <c r="H158" s="21">
        <f>'Marks Entry'!I160</f>
        <v>0</v>
      </c>
      <c r="I158" s="21">
        <f>'Marks Entry'!J160</f>
        <v>0</v>
      </c>
      <c r="J158" s="113">
        <f>'Marks Entry'!K160</f>
        <v>0</v>
      </c>
      <c r="K158" s="98">
        <f>IF($K$2='Complete Statement (Sess. Marks'!$O$2,'Complete Statement (Sess. Marks'!O158,IF($K$2='Complete Statement (Sess. Marks'!$Z$2,'Complete Statement (Sess. Marks'!Z158,IF($K$2='Complete Statement (Sess. Marks'!$AK$2,'Complete Statement (Sess. Marks'!AK158,IF($K$2='Complete Statement (Sess. Marks'!$AV$2,'Complete Statement (Sess. Marks'!AV158,IF($K$2='Complete Statement (Sess. Marks'!$BG$2,'Complete Statement (Sess. Marks'!BG158,IF($K$2='Complete Statement (Sess. Marks'!$BR$2,'Complete Statement (Sess. Marks'!BR158,IF($K$2='Complete Statement (Sess. Marks'!$CC$2,'Complete Statement (Sess. Marks'!CC158,"")))))))</f>
        <v>0</v>
      </c>
      <c r="L158" s="97">
        <f>IF($K$2='Complete Statement (Sess. Marks'!$O$2,'Complete Statement (Sess. Marks'!P158,IF($K$2='Complete Statement (Sess. Marks'!$Z$2,'Complete Statement (Sess. Marks'!AA158,IF($K$2='Complete Statement (Sess. Marks'!$AK$2,'Complete Statement (Sess. Marks'!AL158,IF($K$2='Complete Statement (Sess. Marks'!$AV$2,'Complete Statement (Sess. Marks'!AW158,IF($K$2='Complete Statement (Sess. Marks'!$BG$2,'Complete Statement (Sess. Marks'!BH158,IF($K$2='Complete Statement (Sess. Marks'!$BR$2,'Complete Statement (Sess. Marks'!BS158,IF($K$2='Complete Statement (Sess. Marks'!$CC$2,'Complete Statement (Sess. Marks'!CD158,"")))))))</f>
        <v>0</v>
      </c>
      <c r="M158" s="97">
        <f>IF($K$2='Complete Statement (Sess. Marks'!$O$2,'Complete Statement (Sess. Marks'!Q158,IF($K$2='Complete Statement (Sess. Marks'!$Z$2,'Complete Statement (Sess. Marks'!AB158,IF($K$2='Complete Statement (Sess. Marks'!$AK$2,'Complete Statement (Sess. Marks'!AM158,IF($K$2='Complete Statement (Sess. Marks'!$AV$2,'Complete Statement (Sess. Marks'!AX158,IF($K$2='Complete Statement (Sess. Marks'!$BG$2,'Complete Statement (Sess. Marks'!BI158,IF($K$2='Complete Statement (Sess. Marks'!$BR$2,'Complete Statement (Sess. Marks'!BT158,IF($K$2='Complete Statement (Sess. Marks'!$CC$2,'Complete Statement (Sess. Marks'!CE158,"")))))))</f>
        <v>0</v>
      </c>
      <c r="N158" s="97">
        <f>IF($K$2='Complete Statement (Sess. Marks'!$O$2,'Complete Statement (Sess. Marks'!R158,IF($K$2='Complete Statement (Sess. Marks'!$Z$2,'Complete Statement (Sess. Marks'!AC158,IF($K$2='Complete Statement (Sess. Marks'!$AK$2,'Complete Statement (Sess. Marks'!AN158,IF($K$2='Complete Statement (Sess. Marks'!$AV$2,'Complete Statement (Sess. Marks'!AY158,IF($K$2='Complete Statement (Sess. Marks'!$BG$2,'Complete Statement (Sess. Marks'!BJ158,IF($K$2='Complete Statement (Sess. Marks'!$BR$2,'Complete Statement (Sess. Marks'!BU158,IF($K$2='Complete Statement (Sess. Marks'!$CC$2,'Complete Statement (Sess. Marks'!CF158,"")))))))</f>
        <v>0</v>
      </c>
      <c r="O158" s="97">
        <f>IF($K$2='Complete Statement (Sess. Marks'!$O$2,'Complete Statement (Sess. Marks'!S158,IF($K$2='Complete Statement (Sess. Marks'!$Z$2,'Complete Statement (Sess. Marks'!AD158,IF($K$2='Complete Statement (Sess. Marks'!$AK$2,'Complete Statement (Sess. Marks'!AO158,IF($K$2='Complete Statement (Sess. Marks'!$AV$2,'Complete Statement (Sess. Marks'!AZ158,IF($K$2='Complete Statement (Sess. Marks'!$BG$2,'Complete Statement (Sess. Marks'!BK158,IF($K$2='Complete Statement (Sess. Marks'!$BR$2,'Complete Statement (Sess. Marks'!BV158,IF($K$2='Complete Statement (Sess. Marks'!$CC$2,'Complete Statement (Sess. Marks'!CG158,"")))))))</f>
        <v>0</v>
      </c>
      <c r="P158" s="97">
        <f>IF($K$2='Complete Statement (Sess. Marks'!$O$2,'Complete Statement (Sess. Marks'!T158,IF($K$2='Complete Statement (Sess. Marks'!$Z$2,'Complete Statement (Sess. Marks'!AE158,IF($K$2='Complete Statement (Sess. Marks'!$AK$2,'Complete Statement (Sess. Marks'!AP158,IF($K$2='Complete Statement (Sess. Marks'!$AV$2,'Complete Statement (Sess. Marks'!BA158,IF($K$2='Complete Statement (Sess. Marks'!$BG$2,'Complete Statement (Sess. Marks'!BL158,IF($K$2='Complete Statement (Sess. Marks'!$BR$2,'Complete Statement (Sess. Marks'!BW158,IF($K$2='Complete Statement (Sess. Marks'!$CC$2,'Complete Statement (Sess. Marks'!CH158,"")))))))</f>
        <v>0</v>
      </c>
      <c r="Q158" s="97">
        <f>IF($K$2='Complete Statement (Sess. Marks'!$O$2,'Complete Statement (Sess. Marks'!U158,IF($K$2='Complete Statement (Sess. Marks'!$Z$2,'Complete Statement (Sess. Marks'!AF158,IF($K$2='Complete Statement (Sess. Marks'!$AK$2,'Complete Statement (Sess. Marks'!AQ158,IF($K$2='Complete Statement (Sess. Marks'!$AV$2,'Complete Statement (Sess. Marks'!BB158,IF($K$2='Complete Statement (Sess. Marks'!$BG$2,'Complete Statement (Sess. Marks'!BM158,IF($K$2='Complete Statement (Sess. Marks'!$BR$2,'Complete Statement (Sess. Marks'!BX158,IF($K$2='Complete Statement (Sess. Marks'!$CC$2,'Complete Statement (Sess. Marks'!CI158,"")))))))</f>
        <v>0</v>
      </c>
      <c r="R158" s="97">
        <f>IF($K$2='Complete Statement (Sess. Marks'!$O$2,'Complete Statement (Sess. Marks'!V158,IF($K$2='Complete Statement (Sess. Marks'!$Z$2,'Complete Statement (Sess. Marks'!AG158,IF($K$2='Complete Statement (Sess. Marks'!$AK$2,'Complete Statement (Sess. Marks'!AR158,IF($K$2='Complete Statement (Sess. Marks'!$AV$2,'Complete Statement (Sess. Marks'!BC158,IF($K$2='Complete Statement (Sess. Marks'!$BG$2,'Complete Statement (Sess. Marks'!BN158,IF($K$2='Complete Statement (Sess. Marks'!$BR$2,'Complete Statement (Sess. Marks'!BY158,IF($K$2='Complete Statement (Sess. Marks'!$CC$2,'Complete Statement (Sess. Marks'!CJ158,"")))))))</f>
        <v>0</v>
      </c>
      <c r="S158" s="97">
        <f>IF($K$2='Complete Statement (Sess. Marks'!$O$2,'Complete Statement (Sess. Marks'!W158,IF($K$2='Complete Statement (Sess. Marks'!$Z$2,'Complete Statement (Sess. Marks'!AH158,IF($K$2='Complete Statement (Sess. Marks'!$AK$2,'Complete Statement (Sess. Marks'!AS158,IF($K$2='Complete Statement (Sess. Marks'!$AV$2,'Complete Statement (Sess. Marks'!BD158,IF($K$2='Complete Statement (Sess. Marks'!$BG$2,'Complete Statement (Sess. Marks'!BO158,IF($K$2='Complete Statement (Sess. Marks'!$BR$2,'Complete Statement (Sess. Marks'!BZ158,IF($K$2='Complete Statement (Sess. Marks'!$CC$2,'Complete Statement (Sess. Marks'!CK158,"")))))))</f>
        <v>0</v>
      </c>
      <c r="T158" s="97">
        <f>IF($K$2='Complete Statement (Sess. Marks'!$O$2,'Complete Statement (Sess. Marks'!X158,IF($K$2='Complete Statement (Sess. Marks'!$Z$2,'Complete Statement (Sess. Marks'!AI158,IF($K$2='Complete Statement (Sess. Marks'!$AK$2,'Complete Statement (Sess. Marks'!AT158,IF($K$2='Complete Statement (Sess. Marks'!$AV$2,'Complete Statement (Sess. Marks'!BE158,IF($K$2='Complete Statement (Sess. Marks'!$BG$2,'Complete Statement (Sess. Marks'!BP158,IF($K$2='Complete Statement (Sess. Marks'!$BR$2,'Complete Statement (Sess. Marks'!CA158,IF($K$2='Complete Statement (Sess. Marks'!$CC$2,'Complete Statement (Sess. Marks'!CL158,"")))))))</f>
        <v>0</v>
      </c>
      <c r="U158" s="99">
        <f>IF($K$2='Complete Statement (Sess. Marks'!$O$2,'Complete Statement (Sess. Marks'!Y158,IF($K$2='Complete Statement (Sess. Marks'!$Z$2,'Complete Statement (Sess. Marks'!AJ158,IF($K$2='Complete Statement (Sess. Marks'!$AK$2,'Complete Statement (Sess. Marks'!AU158,IF($K$2='Complete Statement (Sess. Marks'!$AV$2,'Complete Statement (Sess. Marks'!BF158,IF($K$2='Complete Statement (Sess. Marks'!$BG$2,'Complete Statement (Sess. Marks'!BQ158,IF($K$2='Complete Statement (Sess. Marks'!$BR$2,'Complete Statement (Sess. Marks'!CB158,IF($K$2='Complete Statement (Sess. Marks'!$CC$2,'Complete Statement (Sess. Marks'!CM158,"")))))))</f>
        <v>0</v>
      </c>
      <c r="V158" s="662"/>
      <c r="W158" s="163">
        <f>'Complete Statement (Sess. Marks'!DW158</f>
        <v>0</v>
      </c>
      <c r="X158" s="376">
        <f>'Complete Statement (Sess. Marks'!EA158</f>
        <v>0</v>
      </c>
      <c r="Y158" s="156">
        <f>'Complete Statement (Sess. Marks'!EE158</f>
        <v>0</v>
      </c>
      <c r="Z158" s="376">
        <f>'Complete Statement (Sess. Marks'!EI158</f>
        <v>0</v>
      </c>
      <c r="AA158" s="156">
        <f>'Complete Statement (Sess. Marks'!EM158</f>
        <v>0</v>
      </c>
      <c r="AB158" s="378">
        <f>'Complete Statement (Sess. Marks'!EQ158</f>
        <v>0</v>
      </c>
      <c r="AC158" s="372">
        <f>'Complete Statement (Sess. Marks'!EU158</f>
        <v>0</v>
      </c>
      <c r="AD158" s="155">
        <f>'Complete Statement (Sess. Marks'!EV158</f>
        <v>0</v>
      </c>
      <c r="AE158" s="58" t="str">
        <f>'Complete Statement (Sess. Marks'!EW158</f>
        <v>D</v>
      </c>
      <c r="AF158" s="384">
        <f>'Complete Statement (Sess. Marks'!EX158</f>
        <v>0</v>
      </c>
      <c r="AG158" s="385" t="str">
        <f>'Complete Statement (Sess. Marks'!EY158</f>
        <v>E</v>
      </c>
      <c r="AH158" s="57">
        <f>'Complete Statement (Sess. Marks'!EZ158</f>
        <v>0</v>
      </c>
      <c r="AI158" s="157" t="str">
        <f>'Complete Statement (Sess. Marks'!FA158</f>
        <v>E</v>
      </c>
      <c r="AJ158" s="384">
        <f>'Complete Statement (Sess. Marks'!FB158</f>
        <v>0</v>
      </c>
      <c r="AK158" s="389" t="str">
        <f>'Complete Statement (Sess. Marks'!FC158</f>
        <v>E</v>
      </c>
      <c r="AL158" s="57">
        <f>'Complete Statement (Sess. Marks'!FD158</f>
        <v>0</v>
      </c>
      <c r="AM158" s="157" t="str">
        <f>'Complete Statement (Sess. Marks'!FE158</f>
        <v>E</v>
      </c>
      <c r="AN158" s="728"/>
    </row>
    <row r="159" spans="1:40" s="24" customFormat="1" ht="17.25" customHeight="1">
      <c r="A159" s="729"/>
      <c r="B159" s="111">
        <f t="shared" si="2"/>
        <v>0</v>
      </c>
      <c r="C159" s="21">
        <f>'Marks Entry'!D161</f>
        <v>0</v>
      </c>
      <c r="D159" s="21">
        <f>'Marks Entry'!E161</f>
        <v>0</v>
      </c>
      <c r="E159" s="132" t="str">
        <f>'Marks Entry'!F161</f>
        <v/>
      </c>
      <c r="F159" s="21">
        <f>'Marks Entry'!G161</f>
        <v>0</v>
      </c>
      <c r="G159" s="21">
        <f>'Marks Entry'!H161</f>
        <v>0</v>
      </c>
      <c r="H159" s="21">
        <f>'Marks Entry'!I161</f>
        <v>0</v>
      </c>
      <c r="I159" s="21">
        <f>'Marks Entry'!J161</f>
        <v>0</v>
      </c>
      <c r="J159" s="113">
        <f>'Marks Entry'!K161</f>
        <v>0</v>
      </c>
      <c r="K159" s="98">
        <f>IF($K$2='Complete Statement (Sess. Marks'!$O$2,'Complete Statement (Sess. Marks'!O159,IF($K$2='Complete Statement (Sess. Marks'!$Z$2,'Complete Statement (Sess. Marks'!Z159,IF($K$2='Complete Statement (Sess. Marks'!$AK$2,'Complete Statement (Sess. Marks'!AK159,IF($K$2='Complete Statement (Sess. Marks'!$AV$2,'Complete Statement (Sess. Marks'!AV159,IF($K$2='Complete Statement (Sess. Marks'!$BG$2,'Complete Statement (Sess. Marks'!BG159,IF($K$2='Complete Statement (Sess. Marks'!$BR$2,'Complete Statement (Sess. Marks'!BR159,IF($K$2='Complete Statement (Sess. Marks'!$CC$2,'Complete Statement (Sess. Marks'!CC159,"")))))))</f>
        <v>0</v>
      </c>
      <c r="L159" s="97">
        <f>IF($K$2='Complete Statement (Sess. Marks'!$O$2,'Complete Statement (Sess. Marks'!P159,IF($K$2='Complete Statement (Sess. Marks'!$Z$2,'Complete Statement (Sess. Marks'!AA159,IF($K$2='Complete Statement (Sess. Marks'!$AK$2,'Complete Statement (Sess. Marks'!AL159,IF($K$2='Complete Statement (Sess. Marks'!$AV$2,'Complete Statement (Sess. Marks'!AW159,IF($K$2='Complete Statement (Sess. Marks'!$BG$2,'Complete Statement (Sess. Marks'!BH159,IF($K$2='Complete Statement (Sess. Marks'!$BR$2,'Complete Statement (Sess. Marks'!BS159,IF($K$2='Complete Statement (Sess. Marks'!$CC$2,'Complete Statement (Sess. Marks'!CD159,"")))))))</f>
        <v>0</v>
      </c>
      <c r="M159" s="97">
        <f>IF($K$2='Complete Statement (Sess. Marks'!$O$2,'Complete Statement (Sess. Marks'!Q159,IF($K$2='Complete Statement (Sess. Marks'!$Z$2,'Complete Statement (Sess. Marks'!AB159,IF($K$2='Complete Statement (Sess. Marks'!$AK$2,'Complete Statement (Sess. Marks'!AM159,IF($K$2='Complete Statement (Sess. Marks'!$AV$2,'Complete Statement (Sess. Marks'!AX159,IF($K$2='Complete Statement (Sess. Marks'!$BG$2,'Complete Statement (Sess. Marks'!BI159,IF($K$2='Complete Statement (Sess. Marks'!$BR$2,'Complete Statement (Sess. Marks'!BT159,IF($K$2='Complete Statement (Sess. Marks'!$CC$2,'Complete Statement (Sess. Marks'!CE159,"")))))))</f>
        <v>0</v>
      </c>
      <c r="N159" s="97">
        <f>IF($K$2='Complete Statement (Sess. Marks'!$O$2,'Complete Statement (Sess. Marks'!R159,IF($K$2='Complete Statement (Sess. Marks'!$Z$2,'Complete Statement (Sess. Marks'!AC159,IF($K$2='Complete Statement (Sess. Marks'!$AK$2,'Complete Statement (Sess. Marks'!AN159,IF($K$2='Complete Statement (Sess. Marks'!$AV$2,'Complete Statement (Sess. Marks'!AY159,IF($K$2='Complete Statement (Sess. Marks'!$BG$2,'Complete Statement (Sess. Marks'!BJ159,IF($K$2='Complete Statement (Sess. Marks'!$BR$2,'Complete Statement (Sess. Marks'!BU159,IF($K$2='Complete Statement (Sess. Marks'!$CC$2,'Complete Statement (Sess. Marks'!CF159,"")))))))</f>
        <v>0</v>
      </c>
      <c r="O159" s="97">
        <f>IF($K$2='Complete Statement (Sess. Marks'!$O$2,'Complete Statement (Sess. Marks'!S159,IF($K$2='Complete Statement (Sess. Marks'!$Z$2,'Complete Statement (Sess. Marks'!AD159,IF($K$2='Complete Statement (Sess. Marks'!$AK$2,'Complete Statement (Sess. Marks'!AO159,IF($K$2='Complete Statement (Sess. Marks'!$AV$2,'Complete Statement (Sess. Marks'!AZ159,IF($K$2='Complete Statement (Sess. Marks'!$BG$2,'Complete Statement (Sess. Marks'!BK159,IF($K$2='Complete Statement (Sess. Marks'!$BR$2,'Complete Statement (Sess. Marks'!BV159,IF($K$2='Complete Statement (Sess. Marks'!$CC$2,'Complete Statement (Sess. Marks'!CG159,"")))))))</f>
        <v>0</v>
      </c>
      <c r="P159" s="97">
        <f>IF($K$2='Complete Statement (Sess. Marks'!$O$2,'Complete Statement (Sess. Marks'!T159,IF($K$2='Complete Statement (Sess. Marks'!$Z$2,'Complete Statement (Sess. Marks'!AE159,IF($K$2='Complete Statement (Sess. Marks'!$AK$2,'Complete Statement (Sess. Marks'!AP159,IF($K$2='Complete Statement (Sess. Marks'!$AV$2,'Complete Statement (Sess. Marks'!BA159,IF($K$2='Complete Statement (Sess. Marks'!$BG$2,'Complete Statement (Sess. Marks'!BL159,IF($K$2='Complete Statement (Sess. Marks'!$BR$2,'Complete Statement (Sess. Marks'!BW159,IF($K$2='Complete Statement (Sess. Marks'!$CC$2,'Complete Statement (Sess. Marks'!CH159,"")))))))</f>
        <v>0</v>
      </c>
      <c r="Q159" s="97">
        <f>IF($K$2='Complete Statement (Sess. Marks'!$O$2,'Complete Statement (Sess. Marks'!U159,IF($K$2='Complete Statement (Sess. Marks'!$Z$2,'Complete Statement (Sess. Marks'!AF159,IF($K$2='Complete Statement (Sess. Marks'!$AK$2,'Complete Statement (Sess. Marks'!AQ159,IF($K$2='Complete Statement (Sess. Marks'!$AV$2,'Complete Statement (Sess. Marks'!BB159,IF($K$2='Complete Statement (Sess. Marks'!$BG$2,'Complete Statement (Sess. Marks'!BM159,IF($K$2='Complete Statement (Sess. Marks'!$BR$2,'Complete Statement (Sess. Marks'!BX159,IF($K$2='Complete Statement (Sess. Marks'!$CC$2,'Complete Statement (Sess. Marks'!CI159,"")))))))</f>
        <v>0</v>
      </c>
      <c r="R159" s="97">
        <f>IF($K$2='Complete Statement (Sess. Marks'!$O$2,'Complete Statement (Sess. Marks'!V159,IF($K$2='Complete Statement (Sess. Marks'!$Z$2,'Complete Statement (Sess. Marks'!AG159,IF($K$2='Complete Statement (Sess. Marks'!$AK$2,'Complete Statement (Sess. Marks'!AR159,IF($K$2='Complete Statement (Sess. Marks'!$AV$2,'Complete Statement (Sess. Marks'!BC159,IF($K$2='Complete Statement (Sess. Marks'!$BG$2,'Complete Statement (Sess. Marks'!BN159,IF($K$2='Complete Statement (Sess. Marks'!$BR$2,'Complete Statement (Sess. Marks'!BY159,IF($K$2='Complete Statement (Sess. Marks'!$CC$2,'Complete Statement (Sess. Marks'!CJ159,"")))))))</f>
        <v>0</v>
      </c>
      <c r="S159" s="97">
        <f>IF($K$2='Complete Statement (Sess. Marks'!$O$2,'Complete Statement (Sess. Marks'!W159,IF($K$2='Complete Statement (Sess. Marks'!$Z$2,'Complete Statement (Sess. Marks'!AH159,IF($K$2='Complete Statement (Sess. Marks'!$AK$2,'Complete Statement (Sess. Marks'!AS159,IF($K$2='Complete Statement (Sess. Marks'!$AV$2,'Complete Statement (Sess. Marks'!BD159,IF($K$2='Complete Statement (Sess. Marks'!$BG$2,'Complete Statement (Sess. Marks'!BO159,IF($K$2='Complete Statement (Sess. Marks'!$BR$2,'Complete Statement (Sess. Marks'!BZ159,IF($K$2='Complete Statement (Sess. Marks'!$CC$2,'Complete Statement (Sess. Marks'!CK159,"")))))))</f>
        <v>0</v>
      </c>
      <c r="T159" s="97">
        <f>IF($K$2='Complete Statement (Sess. Marks'!$O$2,'Complete Statement (Sess. Marks'!X159,IF($K$2='Complete Statement (Sess. Marks'!$Z$2,'Complete Statement (Sess. Marks'!AI159,IF($K$2='Complete Statement (Sess. Marks'!$AK$2,'Complete Statement (Sess. Marks'!AT159,IF($K$2='Complete Statement (Sess. Marks'!$AV$2,'Complete Statement (Sess. Marks'!BE159,IF($K$2='Complete Statement (Sess. Marks'!$BG$2,'Complete Statement (Sess. Marks'!BP159,IF($K$2='Complete Statement (Sess. Marks'!$BR$2,'Complete Statement (Sess. Marks'!CA159,IF($K$2='Complete Statement (Sess. Marks'!$CC$2,'Complete Statement (Sess. Marks'!CL159,"")))))))</f>
        <v>0</v>
      </c>
      <c r="U159" s="99">
        <f>IF($K$2='Complete Statement (Sess. Marks'!$O$2,'Complete Statement (Sess. Marks'!Y159,IF($K$2='Complete Statement (Sess. Marks'!$Z$2,'Complete Statement (Sess. Marks'!AJ159,IF($K$2='Complete Statement (Sess. Marks'!$AK$2,'Complete Statement (Sess. Marks'!AU159,IF($K$2='Complete Statement (Sess. Marks'!$AV$2,'Complete Statement (Sess. Marks'!BF159,IF($K$2='Complete Statement (Sess. Marks'!$BG$2,'Complete Statement (Sess. Marks'!BQ159,IF($K$2='Complete Statement (Sess. Marks'!$BR$2,'Complete Statement (Sess. Marks'!CB159,IF($K$2='Complete Statement (Sess. Marks'!$CC$2,'Complete Statement (Sess. Marks'!CM159,"")))))))</f>
        <v>0</v>
      </c>
      <c r="V159" s="662"/>
      <c r="W159" s="163">
        <f>'Complete Statement (Sess. Marks'!DW159</f>
        <v>0</v>
      </c>
      <c r="X159" s="376">
        <f>'Complete Statement (Sess. Marks'!EA159</f>
        <v>0</v>
      </c>
      <c r="Y159" s="156">
        <f>'Complete Statement (Sess. Marks'!EE159</f>
        <v>0</v>
      </c>
      <c r="Z159" s="376">
        <f>'Complete Statement (Sess. Marks'!EI159</f>
        <v>0</v>
      </c>
      <c r="AA159" s="156">
        <f>'Complete Statement (Sess. Marks'!EM159</f>
        <v>0</v>
      </c>
      <c r="AB159" s="378">
        <f>'Complete Statement (Sess. Marks'!EQ159</f>
        <v>0</v>
      </c>
      <c r="AC159" s="372">
        <f>'Complete Statement (Sess. Marks'!EU159</f>
        <v>0</v>
      </c>
      <c r="AD159" s="155">
        <f>'Complete Statement (Sess. Marks'!EV159</f>
        <v>0</v>
      </c>
      <c r="AE159" s="58" t="str">
        <f>'Complete Statement (Sess. Marks'!EW159</f>
        <v>D</v>
      </c>
      <c r="AF159" s="384">
        <f>'Complete Statement (Sess. Marks'!EX159</f>
        <v>0</v>
      </c>
      <c r="AG159" s="385" t="str">
        <f>'Complete Statement (Sess. Marks'!EY159</f>
        <v>E</v>
      </c>
      <c r="AH159" s="57">
        <f>'Complete Statement (Sess. Marks'!EZ159</f>
        <v>0</v>
      </c>
      <c r="AI159" s="157" t="str">
        <f>'Complete Statement (Sess. Marks'!FA159</f>
        <v>E</v>
      </c>
      <c r="AJ159" s="384">
        <f>'Complete Statement (Sess. Marks'!FB159</f>
        <v>0</v>
      </c>
      <c r="AK159" s="389" t="str">
        <f>'Complete Statement (Sess. Marks'!FC159</f>
        <v>E</v>
      </c>
      <c r="AL159" s="57">
        <f>'Complete Statement (Sess. Marks'!FD159</f>
        <v>0</v>
      </c>
      <c r="AM159" s="157" t="str">
        <f>'Complete Statement (Sess. Marks'!FE159</f>
        <v>E</v>
      </c>
      <c r="AN159" s="728"/>
    </row>
    <row r="160" spans="1:40" s="24" customFormat="1" ht="17.25" customHeight="1">
      <c r="A160" s="729"/>
      <c r="B160" s="111">
        <f t="shared" si="2"/>
        <v>0</v>
      </c>
      <c r="C160" s="21">
        <f>'Marks Entry'!D162</f>
        <v>0</v>
      </c>
      <c r="D160" s="21">
        <f>'Marks Entry'!E162</f>
        <v>0</v>
      </c>
      <c r="E160" s="132" t="str">
        <f>'Marks Entry'!F162</f>
        <v/>
      </c>
      <c r="F160" s="21">
        <f>'Marks Entry'!G162</f>
        <v>0</v>
      </c>
      <c r="G160" s="21">
        <f>'Marks Entry'!H162</f>
        <v>0</v>
      </c>
      <c r="H160" s="21">
        <f>'Marks Entry'!I162</f>
        <v>0</v>
      </c>
      <c r="I160" s="21">
        <f>'Marks Entry'!J162</f>
        <v>0</v>
      </c>
      <c r="J160" s="113">
        <f>'Marks Entry'!K162</f>
        <v>0</v>
      </c>
      <c r="K160" s="98">
        <f>IF($K$2='Complete Statement (Sess. Marks'!$O$2,'Complete Statement (Sess. Marks'!O160,IF($K$2='Complete Statement (Sess. Marks'!$Z$2,'Complete Statement (Sess. Marks'!Z160,IF($K$2='Complete Statement (Sess. Marks'!$AK$2,'Complete Statement (Sess. Marks'!AK160,IF($K$2='Complete Statement (Sess. Marks'!$AV$2,'Complete Statement (Sess. Marks'!AV160,IF($K$2='Complete Statement (Sess. Marks'!$BG$2,'Complete Statement (Sess. Marks'!BG160,IF($K$2='Complete Statement (Sess. Marks'!$BR$2,'Complete Statement (Sess. Marks'!BR160,IF($K$2='Complete Statement (Sess. Marks'!$CC$2,'Complete Statement (Sess. Marks'!CC160,"")))))))</f>
        <v>0</v>
      </c>
      <c r="L160" s="97">
        <f>IF($K$2='Complete Statement (Sess. Marks'!$O$2,'Complete Statement (Sess. Marks'!P160,IF($K$2='Complete Statement (Sess. Marks'!$Z$2,'Complete Statement (Sess. Marks'!AA160,IF($K$2='Complete Statement (Sess. Marks'!$AK$2,'Complete Statement (Sess. Marks'!AL160,IF($K$2='Complete Statement (Sess. Marks'!$AV$2,'Complete Statement (Sess. Marks'!AW160,IF($K$2='Complete Statement (Sess. Marks'!$BG$2,'Complete Statement (Sess. Marks'!BH160,IF($K$2='Complete Statement (Sess. Marks'!$BR$2,'Complete Statement (Sess. Marks'!BS160,IF($K$2='Complete Statement (Sess. Marks'!$CC$2,'Complete Statement (Sess. Marks'!CD160,"")))))))</f>
        <v>0</v>
      </c>
      <c r="M160" s="97">
        <f>IF($K$2='Complete Statement (Sess. Marks'!$O$2,'Complete Statement (Sess. Marks'!Q160,IF($K$2='Complete Statement (Sess. Marks'!$Z$2,'Complete Statement (Sess. Marks'!AB160,IF($K$2='Complete Statement (Sess. Marks'!$AK$2,'Complete Statement (Sess. Marks'!AM160,IF($K$2='Complete Statement (Sess. Marks'!$AV$2,'Complete Statement (Sess. Marks'!AX160,IF($K$2='Complete Statement (Sess. Marks'!$BG$2,'Complete Statement (Sess. Marks'!BI160,IF($K$2='Complete Statement (Sess. Marks'!$BR$2,'Complete Statement (Sess. Marks'!BT160,IF($K$2='Complete Statement (Sess. Marks'!$CC$2,'Complete Statement (Sess. Marks'!CE160,"")))))))</f>
        <v>0</v>
      </c>
      <c r="N160" s="97">
        <f>IF($K$2='Complete Statement (Sess. Marks'!$O$2,'Complete Statement (Sess. Marks'!R160,IF($K$2='Complete Statement (Sess. Marks'!$Z$2,'Complete Statement (Sess. Marks'!AC160,IF($K$2='Complete Statement (Sess. Marks'!$AK$2,'Complete Statement (Sess. Marks'!AN160,IF($K$2='Complete Statement (Sess. Marks'!$AV$2,'Complete Statement (Sess. Marks'!AY160,IF($K$2='Complete Statement (Sess. Marks'!$BG$2,'Complete Statement (Sess. Marks'!BJ160,IF($K$2='Complete Statement (Sess. Marks'!$BR$2,'Complete Statement (Sess. Marks'!BU160,IF($K$2='Complete Statement (Sess. Marks'!$CC$2,'Complete Statement (Sess. Marks'!CF160,"")))))))</f>
        <v>0</v>
      </c>
      <c r="O160" s="97">
        <f>IF($K$2='Complete Statement (Sess. Marks'!$O$2,'Complete Statement (Sess. Marks'!S160,IF($K$2='Complete Statement (Sess. Marks'!$Z$2,'Complete Statement (Sess. Marks'!AD160,IF($K$2='Complete Statement (Sess. Marks'!$AK$2,'Complete Statement (Sess. Marks'!AO160,IF($K$2='Complete Statement (Sess. Marks'!$AV$2,'Complete Statement (Sess. Marks'!AZ160,IF($K$2='Complete Statement (Sess. Marks'!$BG$2,'Complete Statement (Sess. Marks'!BK160,IF($K$2='Complete Statement (Sess. Marks'!$BR$2,'Complete Statement (Sess. Marks'!BV160,IF($K$2='Complete Statement (Sess. Marks'!$CC$2,'Complete Statement (Sess. Marks'!CG160,"")))))))</f>
        <v>0</v>
      </c>
      <c r="P160" s="97">
        <f>IF($K$2='Complete Statement (Sess. Marks'!$O$2,'Complete Statement (Sess. Marks'!T160,IF($K$2='Complete Statement (Sess. Marks'!$Z$2,'Complete Statement (Sess. Marks'!AE160,IF($K$2='Complete Statement (Sess. Marks'!$AK$2,'Complete Statement (Sess. Marks'!AP160,IF($K$2='Complete Statement (Sess. Marks'!$AV$2,'Complete Statement (Sess. Marks'!BA160,IF($K$2='Complete Statement (Sess. Marks'!$BG$2,'Complete Statement (Sess. Marks'!BL160,IF($K$2='Complete Statement (Sess. Marks'!$BR$2,'Complete Statement (Sess. Marks'!BW160,IF($K$2='Complete Statement (Sess. Marks'!$CC$2,'Complete Statement (Sess. Marks'!CH160,"")))))))</f>
        <v>0</v>
      </c>
      <c r="Q160" s="97">
        <f>IF($K$2='Complete Statement (Sess. Marks'!$O$2,'Complete Statement (Sess. Marks'!U160,IF($K$2='Complete Statement (Sess. Marks'!$Z$2,'Complete Statement (Sess. Marks'!AF160,IF($K$2='Complete Statement (Sess. Marks'!$AK$2,'Complete Statement (Sess. Marks'!AQ160,IF($K$2='Complete Statement (Sess. Marks'!$AV$2,'Complete Statement (Sess. Marks'!BB160,IF($K$2='Complete Statement (Sess. Marks'!$BG$2,'Complete Statement (Sess. Marks'!BM160,IF($K$2='Complete Statement (Sess. Marks'!$BR$2,'Complete Statement (Sess. Marks'!BX160,IF($K$2='Complete Statement (Sess. Marks'!$CC$2,'Complete Statement (Sess. Marks'!CI160,"")))))))</f>
        <v>0</v>
      </c>
      <c r="R160" s="97">
        <f>IF($K$2='Complete Statement (Sess. Marks'!$O$2,'Complete Statement (Sess. Marks'!V160,IF($K$2='Complete Statement (Sess. Marks'!$Z$2,'Complete Statement (Sess. Marks'!AG160,IF($K$2='Complete Statement (Sess. Marks'!$AK$2,'Complete Statement (Sess. Marks'!AR160,IF($K$2='Complete Statement (Sess. Marks'!$AV$2,'Complete Statement (Sess. Marks'!BC160,IF($K$2='Complete Statement (Sess. Marks'!$BG$2,'Complete Statement (Sess. Marks'!BN160,IF($K$2='Complete Statement (Sess. Marks'!$BR$2,'Complete Statement (Sess. Marks'!BY160,IF($K$2='Complete Statement (Sess. Marks'!$CC$2,'Complete Statement (Sess. Marks'!CJ160,"")))))))</f>
        <v>0</v>
      </c>
      <c r="S160" s="97">
        <f>IF($K$2='Complete Statement (Sess. Marks'!$O$2,'Complete Statement (Sess. Marks'!W160,IF($K$2='Complete Statement (Sess. Marks'!$Z$2,'Complete Statement (Sess. Marks'!AH160,IF($K$2='Complete Statement (Sess. Marks'!$AK$2,'Complete Statement (Sess. Marks'!AS160,IF($K$2='Complete Statement (Sess. Marks'!$AV$2,'Complete Statement (Sess. Marks'!BD160,IF($K$2='Complete Statement (Sess. Marks'!$BG$2,'Complete Statement (Sess. Marks'!BO160,IF($K$2='Complete Statement (Sess. Marks'!$BR$2,'Complete Statement (Sess. Marks'!BZ160,IF($K$2='Complete Statement (Sess. Marks'!$CC$2,'Complete Statement (Sess. Marks'!CK160,"")))))))</f>
        <v>0</v>
      </c>
      <c r="T160" s="97">
        <f>IF($K$2='Complete Statement (Sess. Marks'!$O$2,'Complete Statement (Sess. Marks'!X160,IF($K$2='Complete Statement (Sess. Marks'!$Z$2,'Complete Statement (Sess. Marks'!AI160,IF($K$2='Complete Statement (Sess. Marks'!$AK$2,'Complete Statement (Sess. Marks'!AT160,IF($K$2='Complete Statement (Sess. Marks'!$AV$2,'Complete Statement (Sess. Marks'!BE160,IF($K$2='Complete Statement (Sess. Marks'!$BG$2,'Complete Statement (Sess. Marks'!BP160,IF($K$2='Complete Statement (Sess. Marks'!$BR$2,'Complete Statement (Sess. Marks'!CA160,IF($K$2='Complete Statement (Sess. Marks'!$CC$2,'Complete Statement (Sess. Marks'!CL160,"")))))))</f>
        <v>0</v>
      </c>
      <c r="U160" s="99">
        <f>IF($K$2='Complete Statement (Sess. Marks'!$O$2,'Complete Statement (Sess. Marks'!Y160,IF($K$2='Complete Statement (Sess. Marks'!$Z$2,'Complete Statement (Sess. Marks'!AJ160,IF($K$2='Complete Statement (Sess. Marks'!$AK$2,'Complete Statement (Sess. Marks'!AU160,IF($K$2='Complete Statement (Sess. Marks'!$AV$2,'Complete Statement (Sess. Marks'!BF160,IF($K$2='Complete Statement (Sess. Marks'!$BG$2,'Complete Statement (Sess. Marks'!BQ160,IF($K$2='Complete Statement (Sess. Marks'!$BR$2,'Complete Statement (Sess. Marks'!CB160,IF($K$2='Complete Statement (Sess. Marks'!$CC$2,'Complete Statement (Sess. Marks'!CM160,"")))))))</f>
        <v>0</v>
      </c>
      <c r="V160" s="662"/>
      <c r="W160" s="163">
        <f>'Complete Statement (Sess. Marks'!DW160</f>
        <v>0</v>
      </c>
      <c r="X160" s="376">
        <f>'Complete Statement (Sess. Marks'!EA160</f>
        <v>0</v>
      </c>
      <c r="Y160" s="156">
        <f>'Complete Statement (Sess. Marks'!EE160</f>
        <v>0</v>
      </c>
      <c r="Z160" s="376">
        <f>'Complete Statement (Sess. Marks'!EI160</f>
        <v>0</v>
      </c>
      <c r="AA160" s="156">
        <f>'Complete Statement (Sess. Marks'!EM160</f>
        <v>0</v>
      </c>
      <c r="AB160" s="378">
        <f>'Complete Statement (Sess. Marks'!EQ160</f>
        <v>0</v>
      </c>
      <c r="AC160" s="372">
        <f>'Complete Statement (Sess. Marks'!EU160</f>
        <v>0</v>
      </c>
      <c r="AD160" s="155">
        <f>'Complete Statement (Sess. Marks'!EV160</f>
        <v>0</v>
      </c>
      <c r="AE160" s="58" t="str">
        <f>'Complete Statement (Sess. Marks'!EW160</f>
        <v>D</v>
      </c>
      <c r="AF160" s="384">
        <f>'Complete Statement (Sess. Marks'!EX160</f>
        <v>0</v>
      </c>
      <c r="AG160" s="385" t="str">
        <f>'Complete Statement (Sess. Marks'!EY160</f>
        <v>E</v>
      </c>
      <c r="AH160" s="57">
        <f>'Complete Statement (Sess. Marks'!EZ160</f>
        <v>0</v>
      </c>
      <c r="AI160" s="157" t="str">
        <f>'Complete Statement (Sess. Marks'!FA160</f>
        <v>E</v>
      </c>
      <c r="AJ160" s="384">
        <f>'Complete Statement (Sess. Marks'!FB160</f>
        <v>0</v>
      </c>
      <c r="AK160" s="389" t="str">
        <f>'Complete Statement (Sess. Marks'!FC160</f>
        <v>E</v>
      </c>
      <c r="AL160" s="57">
        <f>'Complete Statement (Sess. Marks'!FD160</f>
        <v>0</v>
      </c>
      <c r="AM160" s="157" t="str">
        <f>'Complete Statement (Sess. Marks'!FE160</f>
        <v>E</v>
      </c>
      <c r="AN160" s="728"/>
    </row>
    <row r="161" spans="1:40" s="24" customFormat="1" ht="17.25" customHeight="1">
      <c r="A161" s="729"/>
      <c r="B161" s="111">
        <f t="shared" si="2"/>
        <v>0</v>
      </c>
      <c r="C161" s="21">
        <f>'Marks Entry'!D163</f>
        <v>0</v>
      </c>
      <c r="D161" s="21">
        <f>'Marks Entry'!E163</f>
        <v>0</v>
      </c>
      <c r="E161" s="132" t="str">
        <f>'Marks Entry'!F163</f>
        <v/>
      </c>
      <c r="F161" s="21">
        <f>'Marks Entry'!G163</f>
        <v>0</v>
      </c>
      <c r="G161" s="21">
        <f>'Marks Entry'!H163</f>
        <v>0</v>
      </c>
      <c r="H161" s="21">
        <f>'Marks Entry'!I163</f>
        <v>0</v>
      </c>
      <c r="I161" s="21">
        <f>'Marks Entry'!J163</f>
        <v>0</v>
      </c>
      <c r="J161" s="113">
        <f>'Marks Entry'!K163</f>
        <v>0</v>
      </c>
      <c r="K161" s="98">
        <f>IF($K$2='Complete Statement (Sess. Marks'!$O$2,'Complete Statement (Sess. Marks'!O161,IF($K$2='Complete Statement (Sess. Marks'!$Z$2,'Complete Statement (Sess. Marks'!Z161,IF($K$2='Complete Statement (Sess. Marks'!$AK$2,'Complete Statement (Sess. Marks'!AK161,IF($K$2='Complete Statement (Sess. Marks'!$AV$2,'Complete Statement (Sess. Marks'!AV161,IF($K$2='Complete Statement (Sess. Marks'!$BG$2,'Complete Statement (Sess. Marks'!BG161,IF($K$2='Complete Statement (Sess. Marks'!$BR$2,'Complete Statement (Sess. Marks'!BR161,IF($K$2='Complete Statement (Sess. Marks'!$CC$2,'Complete Statement (Sess. Marks'!CC161,"")))))))</f>
        <v>0</v>
      </c>
      <c r="L161" s="97">
        <f>IF($K$2='Complete Statement (Sess. Marks'!$O$2,'Complete Statement (Sess. Marks'!P161,IF($K$2='Complete Statement (Sess. Marks'!$Z$2,'Complete Statement (Sess. Marks'!AA161,IF($K$2='Complete Statement (Sess. Marks'!$AK$2,'Complete Statement (Sess. Marks'!AL161,IF($K$2='Complete Statement (Sess. Marks'!$AV$2,'Complete Statement (Sess. Marks'!AW161,IF($K$2='Complete Statement (Sess. Marks'!$BG$2,'Complete Statement (Sess. Marks'!BH161,IF($K$2='Complete Statement (Sess. Marks'!$BR$2,'Complete Statement (Sess. Marks'!BS161,IF($K$2='Complete Statement (Sess. Marks'!$CC$2,'Complete Statement (Sess. Marks'!CD161,"")))))))</f>
        <v>0</v>
      </c>
      <c r="M161" s="97">
        <f>IF($K$2='Complete Statement (Sess. Marks'!$O$2,'Complete Statement (Sess. Marks'!Q161,IF($K$2='Complete Statement (Sess. Marks'!$Z$2,'Complete Statement (Sess. Marks'!AB161,IF($K$2='Complete Statement (Sess. Marks'!$AK$2,'Complete Statement (Sess. Marks'!AM161,IF($K$2='Complete Statement (Sess. Marks'!$AV$2,'Complete Statement (Sess. Marks'!AX161,IF($K$2='Complete Statement (Sess. Marks'!$BG$2,'Complete Statement (Sess. Marks'!BI161,IF($K$2='Complete Statement (Sess. Marks'!$BR$2,'Complete Statement (Sess. Marks'!BT161,IF($K$2='Complete Statement (Sess. Marks'!$CC$2,'Complete Statement (Sess. Marks'!CE161,"")))))))</f>
        <v>0</v>
      </c>
      <c r="N161" s="97">
        <f>IF($K$2='Complete Statement (Sess. Marks'!$O$2,'Complete Statement (Sess. Marks'!R161,IF($K$2='Complete Statement (Sess. Marks'!$Z$2,'Complete Statement (Sess. Marks'!AC161,IF($K$2='Complete Statement (Sess. Marks'!$AK$2,'Complete Statement (Sess. Marks'!AN161,IF($K$2='Complete Statement (Sess. Marks'!$AV$2,'Complete Statement (Sess. Marks'!AY161,IF($K$2='Complete Statement (Sess. Marks'!$BG$2,'Complete Statement (Sess. Marks'!BJ161,IF($K$2='Complete Statement (Sess. Marks'!$BR$2,'Complete Statement (Sess. Marks'!BU161,IF($K$2='Complete Statement (Sess. Marks'!$CC$2,'Complete Statement (Sess. Marks'!CF161,"")))))))</f>
        <v>0</v>
      </c>
      <c r="O161" s="97">
        <f>IF($K$2='Complete Statement (Sess. Marks'!$O$2,'Complete Statement (Sess. Marks'!S161,IF($K$2='Complete Statement (Sess. Marks'!$Z$2,'Complete Statement (Sess. Marks'!AD161,IF($K$2='Complete Statement (Sess. Marks'!$AK$2,'Complete Statement (Sess. Marks'!AO161,IF($K$2='Complete Statement (Sess. Marks'!$AV$2,'Complete Statement (Sess. Marks'!AZ161,IF($K$2='Complete Statement (Sess. Marks'!$BG$2,'Complete Statement (Sess. Marks'!BK161,IF($K$2='Complete Statement (Sess. Marks'!$BR$2,'Complete Statement (Sess. Marks'!BV161,IF($K$2='Complete Statement (Sess. Marks'!$CC$2,'Complete Statement (Sess. Marks'!CG161,"")))))))</f>
        <v>0</v>
      </c>
      <c r="P161" s="97">
        <f>IF($K$2='Complete Statement (Sess. Marks'!$O$2,'Complete Statement (Sess. Marks'!T161,IF($K$2='Complete Statement (Sess. Marks'!$Z$2,'Complete Statement (Sess. Marks'!AE161,IF($K$2='Complete Statement (Sess. Marks'!$AK$2,'Complete Statement (Sess. Marks'!AP161,IF($K$2='Complete Statement (Sess. Marks'!$AV$2,'Complete Statement (Sess. Marks'!BA161,IF($K$2='Complete Statement (Sess. Marks'!$BG$2,'Complete Statement (Sess. Marks'!BL161,IF($K$2='Complete Statement (Sess. Marks'!$BR$2,'Complete Statement (Sess. Marks'!BW161,IF($K$2='Complete Statement (Sess. Marks'!$CC$2,'Complete Statement (Sess. Marks'!CH161,"")))))))</f>
        <v>0</v>
      </c>
      <c r="Q161" s="97">
        <f>IF($K$2='Complete Statement (Sess. Marks'!$O$2,'Complete Statement (Sess. Marks'!U161,IF($K$2='Complete Statement (Sess. Marks'!$Z$2,'Complete Statement (Sess. Marks'!AF161,IF($K$2='Complete Statement (Sess. Marks'!$AK$2,'Complete Statement (Sess. Marks'!AQ161,IF($K$2='Complete Statement (Sess. Marks'!$AV$2,'Complete Statement (Sess. Marks'!BB161,IF($K$2='Complete Statement (Sess. Marks'!$BG$2,'Complete Statement (Sess. Marks'!BM161,IF($K$2='Complete Statement (Sess. Marks'!$BR$2,'Complete Statement (Sess. Marks'!BX161,IF($K$2='Complete Statement (Sess. Marks'!$CC$2,'Complete Statement (Sess. Marks'!CI161,"")))))))</f>
        <v>0</v>
      </c>
      <c r="R161" s="97">
        <f>IF($K$2='Complete Statement (Sess. Marks'!$O$2,'Complete Statement (Sess. Marks'!V161,IF($K$2='Complete Statement (Sess. Marks'!$Z$2,'Complete Statement (Sess. Marks'!AG161,IF($K$2='Complete Statement (Sess. Marks'!$AK$2,'Complete Statement (Sess. Marks'!AR161,IF($K$2='Complete Statement (Sess. Marks'!$AV$2,'Complete Statement (Sess. Marks'!BC161,IF($K$2='Complete Statement (Sess. Marks'!$BG$2,'Complete Statement (Sess. Marks'!BN161,IF($K$2='Complete Statement (Sess. Marks'!$BR$2,'Complete Statement (Sess. Marks'!BY161,IF($K$2='Complete Statement (Sess. Marks'!$CC$2,'Complete Statement (Sess. Marks'!CJ161,"")))))))</f>
        <v>0</v>
      </c>
      <c r="S161" s="97">
        <f>IF($K$2='Complete Statement (Sess. Marks'!$O$2,'Complete Statement (Sess. Marks'!W161,IF($K$2='Complete Statement (Sess. Marks'!$Z$2,'Complete Statement (Sess. Marks'!AH161,IF($K$2='Complete Statement (Sess. Marks'!$AK$2,'Complete Statement (Sess. Marks'!AS161,IF($K$2='Complete Statement (Sess. Marks'!$AV$2,'Complete Statement (Sess. Marks'!BD161,IF($K$2='Complete Statement (Sess. Marks'!$BG$2,'Complete Statement (Sess. Marks'!BO161,IF($K$2='Complete Statement (Sess. Marks'!$BR$2,'Complete Statement (Sess. Marks'!BZ161,IF($K$2='Complete Statement (Sess. Marks'!$CC$2,'Complete Statement (Sess. Marks'!CK161,"")))))))</f>
        <v>0</v>
      </c>
      <c r="T161" s="97">
        <f>IF($K$2='Complete Statement (Sess. Marks'!$O$2,'Complete Statement (Sess. Marks'!X161,IF($K$2='Complete Statement (Sess. Marks'!$Z$2,'Complete Statement (Sess. Marks'!AI161,IF($K$2='Complete Statement (Sess. Marks'!$AK$2,'Complete Statement (Sess. Marks'!AT161,IF($K$2='Complete Statement (Sess. Marks'!$AV$2,'Complete Statement (Sess. Marks'!BE161,IF($K$2='Complete Statement (Sess. Marks'!$BG$2,'Complete Statement (Sess. Marks'!BP161,IF($K$2='Complete Statement (Sess. Marks'!$BR$2,'Complete Statement (Sess. Marks'!CA161,IF($K$2='Complete Statement (Sess. Marks'!$CC$2,'Complete Statement (Sess. Marks'!CL161,"")))))))</f>
        <v>0</v>
      </c>
      <c r="U161" s="99">
        <f>IF($K$2='Complete Statement (Sess. Marks'!$O$2,'Complete Statement (Sess. Marks'!Y161,IF($K$2='Complete Statement (Sess. Marks'!$Z$2,'Complete Statement (Sess. Marks'!AJ161,IF($K$2='Complete Statement (Sess. Marks'!$AK$2,'Complete Statement (Sess. Marks'!AU161,IF($K$2='Complete Statement (Sess. Marks'!$AV$2,'Complete Statement (Sess. Marks'!BF161,IF($K$2='Complete Statement (Sess. Marks'!$BG$2,'Complete Statement (Sess. Marks'!BQ161,IF($K$2='Complete Statement (Sess. Marks'!$BR$2,'Complete Statement (Sess. Marks'!CB161,IF($K$2='Complete Statement (Sess. Marks'!$CC$2,'Complete Statement (Sess. Marks'!CM161,"")))))))</f>
        <v>0</v>
      </c>
      <c r="V161" s="662"/>
      <c r="W161" s="163">
        <f>'Complete Statement (Sess. Marks'!DW161</f>
        <v>0</v>
      </c>
      <c r="X161" s="376">
        <f>'Complete Statement (Sess. Marks'!EA161</f>
        <v>0</v>
      </c>
      <c r="Y161" s="156">
        <f>'Complete Statement (Sess. Marks'!EE161</f>
        <v>0</v>
      </c>
      <c r="Z161" s="376">
        <f>'Complete Statement (Sess. Marks'!EI161</f>
        <v>0</v>
      </c>
      <c r="AA161" s="156">
        <f>'Complete Statement (Sess. Marks'!EM161</f>
        <v>0</v>
      </c>
      <c r="AB161" s="378">
        <f>'Complete Statement (Sess. Marks'!EQ161</f>
        <v>0</v>
      </c>
      <c r="AC161" s="372">
        <f>'Complete Statement (Sess. Marks'!EU161</f>
        <v>0</v>
      </c>
      <c r="AD161" s="155">
        <f>'Complete Statement (Sess. Marks'!EV161</f>
        <v>0</v>
      </c>
      <c r="AE161" s="58" t="str">
        <f>'Complete Statement (Sess. Marks'!EW161</f>
        <v>D</v>
      </c>
      <c r="AF161" s="384">
        <f>'Complete Statement (Sess. Marks'!EX161</f>
        <v>0</v>
      </c>
      <c r="AG161" s="385" t="str">
        <f>'Complete Statement (Sess. Marks'!EY161</f>
        <v>E</v>
      </c>
      <c r="AH161" s="57">
        <f>'Complete Statement (Sess. Marks'!EZ161</f>
        <v>0</v>
      </c>
      <c r="AI161" s="157" t="str">
        <f>'Complete Statement (Sess. Marks'!FA161</f>
        <v>E</v>
      </c>
      <c r="AJ161" s="384">
        <f>'Complete Statement (Sess. Marks'!FB161</f>
        <v>0</v>
      </c>
      <c r="AK161" s="389" t="str">
        <f>'Complete Statement (Sess. Marks'!FC161</f>
        <v>E</v>
      </c>
      <c r="AL161" s="57">
        <f>'Complete Statement (Sess. Marks'!FD161</f>
        <v>0</v>
      </c>
      <c r="AM161" s="157" t="str">
        <f>'Complete Statement (Sess. Marks'!FE161</f>
        <v>E</v>
      </c>
      <c r="AN161" s="728"/>
    </row>
    <row r="162" spans="1:40" s="24" customFormat="1" ht="17.25" customHeight="1">
      <c r="A162" s="729"/>
      <c r="B162" s="111">
        <f t="shared" si="2"/>
        <v>0</v>
      </c>
      <c r="C162" s="21">
        <f>'Marks Entry'!D164</f>
        <v>0</v>
      </c>
      <c r="D162" s="21">
        <f>'Marks Entry'!E164</f>
        <v>0</v>
      </c>
      <c r="E162" s="132" t="str">
        <f>'Marks Entry'!F164</f>
        <v/>
      </c>
      <c r="F162" s="21">
        <f>'Marks Entry'!G164</f>
        <v>0</v>
      </c>
      <c r="G162" s="21">
        <f>'Marks Entry'!H164</f>
        <v>0</v>
      </c>
      <c r="H162" s="21">
        <f>'Marks Entry'!I164</f>
        <v>0</v>
      </c>
      <c r="I162" s="21">
        <f>'Marks Entry'!J164</f>
        <v>0</v>
      </c>
      <c r="J162" s="113">
        <f>'Marks Entry'!K164</f>
        <v>0</v>
      </c>
      <c r="K162" s="98">
        <f>IF($K$2='Complete Statement (Sess. Marks'!$O$2,'Complete Statement (Sess. Marks'!O162,IF($K$2='Complete Statement (Sess. Marks'!$Z$2,'Complete Statement (Sess. Marks'!Z162,IF($K$2='Complete Statement (Sess. Marks'!$AK$2,'Complete Statement (Sess. Marks'!AK162,IF($K$2='Complete Statement (Sess. Marks'!$AV$2,'Complete Statement (Sess. Marks'!AV162,IF($K$2='Complete Statement (Sess. Marks'!$BG$2,'Complete Statement (Sess. Marks'!BG162,IF($K$2='Complete Statement (Sess. Marks'!$BR$2,'Complete Statement (Sess. Marks'!BR162,IF($K$2='Complete Statement (Sess. Marks'!$CC$2,'Complete Statement (Sess. Marks'!CC162,"")))))))</f>
        <v>0</v>
      </c>
      <c r="L162" s="97">
        <f>IF($K$2='Complete Statement (Sess. Marks'!$O$2,'Complete Statement (Sess. Marks'!P162,IF($K$2='Complete Statement (Sess. Marks'!$Z$2,'Complete Statement (Sess. Marks'!AA162,IF($K$2='Complete Statement (Sess. Marks'!$AK$2,'Complete Statement (Sess. Marks'!AL162,IF($K$2='Complete Statement (Sess. Marks'!$AV$2,'Complete Statement (Sess. Marks'!AW162,IF($K$2='Complete Statement (Sess. Marks'!$BG$2,'Complete Statement (Sess. Marks'!BH162,IF($K$2='Complete Statement (Sess. Marks'!$BR$2,'Complete Statement (Sess. Marks'!BS162,IF($K$2='Complete Statement (Sess. Marks'!$CC$2,'Complete Statement (Sess. Marks'!CD162,"")))))))</f>
        <v>0</v>
      </c>
      <c r="M162" s="97">
        <f>IF($K$2='Complete Statement (Sess. Marks'!$O$2,'Complete Statement (Sess. Marks'!Q162,IF($K$2='Complete Statement (Sess. Marks'!$Z$2,'Complete Statement (Sess. Marks'!AB162,IF($K$2='Complete Statement (Sess. Marks'!$AK$2,'Complete Statement (Sess. Marks'!AM162,IF($K$2='Complete Statement (Sess. Marks'!$AV$2,'Complete Statement (Sess. Marks'!AX162,IF($K$2='Complete Statement (Sess. Marks'!$BG$2,'Complete Statement (Sess. Marks'!BI162,IF($K$2='Complete Statement (Sess. Marks'!$BR$2,'Complete Statement (Sess. Marks'!BT162,IF($K$2='Complete Statement (Sess. Marks'!$CC$2,'Complete Statement (Sess. Marks'!CE162,"")))))))</f>
        <v>0</v>
      </c>
      <c r="N162" s="97">
        <f>IF($K$2='Complete Statement (Sess. Marks'!$O$2,'Complete Statement (Sess. Marks'!R162,IF($K$2='Complete Statement (Sess. Marks'!$Z$2,'Complete Statement (Sess. Marks'!AC162,IF($K$2='Complete Statement (Sess. Marks'!$AK$2,'Complete Statement (Sess. Marks'!AN162,IF($K$2='Complete Statement (Sess. Marks'!$AV$2,'Complete Statement (Sess. Marks'!AY162,IF($K$2='Complete Statement (Sess. Marks'!$BG$2,'Complete Statement (Sess. Marks'!BJ162,IF($K$2='Complete Statement (Sess. Marks'!$BR$2,'Complete Statement (Sess. Marks'!BU162,IF($K$2='Complete Statement (Sess. Marks'!$CC$2,'Complete Statement (Sess. Marks'!CF162,"")))))))</f>
        <v>0</v>
      </c>
      <c r="O162" s="97">
        <f>IF($K$2='Complete Statement (Sess. Marks'!$O$2,'Complete Statement (Sess. Marks'!S162,IF($K$2='Complete Statement (Sess. Marks'!$Z$2,'Complete Statement (Sess. Marks'!AD162,IF($K$2='Complete Statement (Sess. Marks'!$AK$2,'Complete Statement (Sess. Marks'!AO162,IF($K$2='Complete Statement (Sess. Marks'!$AV$2,'Complete Statement (Sess. Marks'!AZ162,IF($K$2='Complete Statement (Sess. Marks'!$BG$2,'Complete Statement (Sess. Marks'!BK162,IF($K$2='Complete Statement (Sess. Marks'!$BR$2,'Complete Statement (Sess. Marks'!BV162,IF($K$2='Complete Statement (Sess. Marks'!$CC$2,'Complete Statement (Sess. Marks'!CG162,"")))))))</f>
        <v>0</v>
      </c>
      <c r="P162" s="97">
        <f>IF($K$2='Complete Statement (Sess. Marks'!$O$2,'Complete Statement (Sess. Marks'!T162,IF($K$2='Complete Statement (Sess. Marks'!$Z$2,'Complete Statement (Sess. Marks'!AE162,IF($K$2='Complete Statement (Sess. Marks'!$AK$2,'Complete Statement (Sess. Marks'!AP162,IF($K$2='Complete Statement (Sess. Marks'!$AV$2,'Complete Statement (Sess. Marks'!BA162,IF($K$2='Complete Statement (Sess. Marks'!$BG$2,'Complete Statement (Sess. Marks'!BL162,IF($K$2='Complete Statement (Sess. Marks'!$BR$2,'Complete Statement (Sess. Marks'!BW162,IF($K$2='Complete Statement (Sess. Marks'!$CC$2,'Complete Statement (Sess. Marks'!CH162,"")))))))</f>
        <v>0</v>
      </c>
      <c r="Q162" s="97">
        <f>IF($K$2='Complete Statement (Sess. Marks'!$O$2,'Complete Statement (Sess. Marks'!U162,IF($K$2='Complete Statement (Sess. Marks'!$Z$2,'Complete Statement (Sess. Marks'!AF162,IF($K$2='Complete Statement (Sess. Marks'!$AK$2,'Complete Statement (Sess. Marks'!AQ162,IF($K$2='Complete Statement (Sess. Marks'!$AV$2,'Complete Statement (Sess. Marks'!BB162,IF($K$2='Complete Statement (Sess. Marks'!$BG$2,'Complete Statement (Sess. Marks'!BM162,IF($K$2='Complete Statement (Sess. Marks'!$BR$2,'Complete Statement (Sess. Marks'!BX162,IF($K$2='Complete Statement (Sess. Marks'!$CC$2,'Complete Statement (Sess. Marks'!CI162,"")))))))</f>
        <v>0</v>
      </c>
      <c r="R162" s="97">
        <f>IF($K$2='Complete Statement (Sess. Marks'!$O$2,'Complete Statement (Sess. Marks'!V162,IF($K$2='Complete Statement (Sess. Marks'!$Z$2,'Complete Statement (Sess. Marks'!AG162,IF($K$2='Complete Statement (Sess. Marks'!$AK$2,'Complete Statement (Sess. Marks'!AR162,IF($K$2='Complete Statement (Sess. Marks'!$AV$2,'Complete Statement (Sess. Marks'!BC162,IF($K$2='Complete Statement (Sess. Marks'!$BG$2,'Complete Statement (Sess. Marks'!BN162,IF($K$2='Complete Statement (Sess. Marks'!$BR$2,'Complete Statement (Sess. Marks'!BY162,IF($K$2='Complete Statement (Sess. Marks'!$CC$2,'Complete Statement (Sess. Marks'!CJ162,"")))))))</f>
        <v>0</v>
      </c>
      <c r="S162" s="97">
        <f>IF($K$2='Complete Statement (Sess. Marks'!$O$2,'Complete Statement (Sess. Marks'!W162,IF($K$2='Complete Statement (Sess. Marks'!$Z$2,'Complete Statement (Sess. Marks'!AH162,IF($K$2='Complete Statement (Sess. Marks'!$AK$2,'Complete Statement (Sess. Marks'!AS162,IF($K$2='Complete Statement (Sess. Marks'!$AV$2,'Complete Statement (Sess. Marks'!BD162,IF($K$2='Complete Statement (Sess. Marks'!$BG$2,'Complete Statement (Sess. Marks'!BO162,IF($K$2='Complete Statement (Sess. Marks'!$BR$2,'Complete Statement (Sess. Marks'!BZ162,IF($K$2='Complete Statement (Sess. Marks'!$CC$2,'Complete Statement (Sess. Marks'!CK162,"")))))))</f>
        <v>0</v>
      </c>
      <c r="T162" s="97">
        <f>IF($K$2='Complete Statement (Sess. Marks'!$O$2,'Complete Statement (Sess. Marks'!X162,IF($K$2='Complete Statement (Sess. Marks'!$Z$2,'Complete Statement (Sess. Marks'!AI162,IF($K$2='Complete Statement (Sess. Marks'!$AK$2,'Complete Statement (Sess. Marks'!AT162,IF($K$2='Complete Statement (Sess. Marks'!$AV$2,'Complete Statement (Sess. Marks'!BE162,IF($K$2='Complete Statement (Sess. Marks'!$BG$2,'Complete Statement (Sess. Marks'!BP162,IF($K$2='Complete Statement (Sess. Marks'!$BR$2,'Complete Statement (Sess. Marks'!CA162,IF($K$2='Complete Statement (Sess. Marks'!$CC$2,'Complete Statement (Sess. Marks'!CL162,"")))))))</f>
        <v>0</v>
      </c>
      <c r="U162" s="99">
        <f>IF($K$2='Complete Statement (Sess. Marks'!$O$2,'Complete Statement (Sess. Marks'!Y162,IF($K$2='Complete Statement (Sess. Marks'!$Z$2,'Complete Statement (Sess. Marks'!AJ162,IF($K$2='Complete Statement (Sess. Marks'!$AK$2,'Complete Statement (Sess. Marks'!AU162,IF($K$2='Complete Statement (Sess. Marks'!$AV$2,'Complete Statement (Sess. Marks'!BF162,IF($K$2='Complete Statement (Sess. Marks'!$BG$2,'Complete Statement (Sess. Marks'!BQ162,IF($K$2='Complete Statement (Sess. Marks'!$BR$2,'Complete Statement (Sess. Marks'!CB162,IF($K$2='Complete Statement (Sess. Marks'!$CC$2,'Complete Statement (Sess. Marks'!CM162,"")))))))</f>
        <v>0</v>
      </c>
      <c r="V162" s="662"/>
      <c r="W162" s="163">
        <f>'Complete Statement (Sess. Marks'!DW162</f>
        <v>0</v>
      </c>
      <c r="X162" s="376">
        <f>'Complete Statement (Sess. Marks'!EA162</f>
        <v>0</v>
      </c>
      <c r="Y162" s="156">
        <f>'Complete Statement (Sess. Marks'!EE162</f>
        <v>0</v>
      </c>
      <c r="Z162" s="376">
        <f>'Complete Statement (Sess. Marks'!EI162</f>
        <v>0</v>
      </c>
      <c r="AA162" s="156">
        <f>'Complete Statement (Sess. Marks'!EM162</f>
        <v>0</v>
      </c>
      <c r="AB162" s="378">
        <f>'Complete Statement (Sess. Marks'!EQ162</f>
        <v>0</v>
      </c>
      <c r="AC162" s="372">
        <f>'Complete Statement (Sess. Marks'!EU162</f>
        <v>0</v>
      </c>
      <c r="AD162" s="155">
        <f>'Complete Statement (Sess. Marks'!EV162</f>
        <v>0</v>
      </c>
      <c r="AE162" s="58" t="str">
        <f>'Complete Statement (Sess. Marks'!EW162</f>
        <v>D</v>
      </c>
      <c r="AF162" s="384">
        <f>'Complete Statement (Sess. Marks'!EX162</f>
        <v>0</v>
      </c>
      <c r="AG162" s="385" t="str">
        <f>'Complete Statement (Sess. Marks'!EY162</f>
        <v>E</v>
      </c>
      <c r="AH162" s="57">
        <f>'Complete Statement (Sess. Marks'!EZ162</f>
        <v>0</v>
      </c>
      <c r="AI162" s="157" t="str">
        <f>'Complete Statement (Sess. Marks'!FA162</f>
        <v>E</v>
      </c>
      <c r="AJ162" s="384">
        <f>'Complete Statement (Sess. Marks'!FB162</f>
        <v>0</v>
      </c>
      <c r="AK162" s="389" t="str">
        <f>'Complete Statement (Sess. Marks'!FC162</f>
        <v>E</v>
      </c>
      <c r="AL162" s="57">
        <f>'Complete Statement (Sess. Marks'!FD162</f>
        <v>0</v>
      </c>
      <c r="AM162" s="157" t="str">
        <f>'Complete Statement (Sess. Marks'!FE162</f>
        <v>E</v>
      </c>
      <c r="AN162" s="728"/>
    </row>
    <row r="163" spans="1:40" s="24" customFormat="1" ht="17.25" customHeight="1">
      <c r="A163" s="729"/>
      <c r="B163" s="111">
        <f t="shared" si="2"/>
        <v>0</v>
      </c>
      <c r="C163" s="21">
        <f>'Marks Entry'!D165</f>
        <v>0</v>
      </c>
      <c r="D163" s="21">
        <f>'Marks Entry'!E165</f>
        <v>0</v>
      </c>
      <c r="E163" s="132" t="str">
        <f>'Marks Entry'!F165</f>
        <v/>
      </c>
      <c r="F163" s="21">
        <f>'Marks Entry'!G165</f>
        <v>0</v>
      </c>
      <c r="G163" s="21">
        <f>'Marks Entry'!H165</f>
        <v>0</v>
      </c>
      <c r="H163" s="21">
        <f>'Marks Entry'!I165</f>
        <v>0</v>
      </c>
      <c r="I163" s="21">
        <f>'Marks Entry'!J165</f>
        <v>0</v>
      </c>
      <c r="J163" s="113">
        <f>'Marks Entry'!K165</f>
        <v>0</v>
      </c>
      <c r="K163" s="98">
        <f>IF($K$2='Complete Statement (Sess. Marks'!$O$2,'Complete Statement (Sess. Marks'!O163,IF($K$2='Complete Statement (Sess. Marks'!$Z$2,'Complete Statement (Sess. Marks'!Z163,IF($K$2='Complete Statement (Sess. Marks'!$AK$2,'Complete Statement (Sess. Marks'!AK163,IF($K$2='Complete Statement (Sess. Marks'!$AV$2,'Complete Statement (Sess. Marks'!AV163,IF($K$2='Complete Statement (Sess. Marks'!$BG$2,'Complete Statement (Sess. Marks'!BG163,IF($K$2='Complete Statement (Sess. Marks'!$BR$2,'Complete Statement (Sess. Marks'!BR163,IF($K$2='Complete Statement (Sess. Marks'!$CC$2,'Complete Statement (Sess. Marks'!CC163,"")))))))</f>
        <v>0</v>
      </c>
      <c r="L163" s="97">
        <f>IF($K$2='Complete Statement (Sess. Marks'!$O$2,'Complete Statement (Sess. Marks'!P163,IF($K$2='Complete Statement (Sess. Marks'!$Z$2,'Complete Statement (Sess. Marks'!AA163,IF($K$2='Complete Statement (Sess. Marks'!$AK$2,'Complete Statement (Sess. Marks'!AL163,IF($K$2='Complete Statement (Sess. Marks'!$AV$2,'Complete Statement (Sess. Marks'!AW163,IF($K$2='Complete Statement (Sess. Marks'!$BG$2,'Complete Statement (Sess. Marks'!BH163,IF($K$2='Complete Statement (Sess. Marks'!$BR$2,'Complete Statement (Sess. Marks'!BS163,IF($K$2='Complete Statement (Sess. Marks'!$CC$2,'Complete Statement (Sess. Marks'!CD163,"")))))))</f>
        <v>0</v>
      </c>
      <c r="M163" s="97">
        <f>IF($K$2='Complete Statement (Sess. Marks'!$O$2,'Complete Statement (Sess. Marks'!Q163,IF($K$2='Complete Statement (Sess. Marks'!$Z$2,'Complete Statement (Sess. Marks'!AB163,IF($K$2='Complete Statement (Sess. Marks'!$AK$2,'Complete Statement (Sess. Marks'!AM163,IF($K$2='Complete Statement (Sess. Marks'!$AV$2,'Complete Statement (Sess. Marks'!AX163,IF($K$2='Complete Statement (Sess. Marks'!$BG$2,'Complete Statement (Sess. Marks'!BI163,IF($K$2='Complete Statement (Sess. Marks'!$BR$2,'Complete Statement (Sess. Marks'!BT163,IF($K$2='Complete Statement (Sess. Marks'!$CC$2,'Complete Statement (Sess. Marks'!CE163,"")))))))</f>
        <v>0</v>
      </c>
      <c r="N163" s="97">
        <f>IF($K$2='Complete Statement (Sess. Marks'!$O$2,'Complete Statement (Sess. Marks'!R163,IF($K$2='Complete Statement (Sess. Marks'!$Z$2,'Complete Statement (Sess. Marks'!AC163,IF($K$2='Complete Statement (Sess. Marks'!$AK$2,'Complete Statement (Sess. Marks'!AN163,IF($K$2='Complete Statement (Sess. Marks'!$AV$2,'Complete Statement (Sess. Marks'!AY163,IF($K$2='Complete Statement (Sess. Marks'!$BG$2,'Complete Statement (Sess. Marks'!BJ163,IF($K$2='Complete Statement (Sess. Marks'!$BR$2,'Complete Statement (Sess. Marks'!BU163,IF($K$2='Complete Statement (Sess. Marks'!$CC$2,'Complete Statement (Sess. Marks'!CF163,"")))))))</f>
        <v>0</v>
      </c>
      <c r="O163" s="97">
        <f>IF($K$2='Complete Statement (Sess. Marks'!$O$2,'Complete Statement (Sess. Marks'!S163,IF($K$2='Complete Statement (Sess. Marks'!$Z$2,'Complete Statement (Sess. Marks'!AD163,IF($K$2='Complete Statement (Sess. Marks'!$AK$2,'Complete Statement (Sess. Marks'!AO163,IF($K$2='Complete Statement (Sess. Marks'!$AV$2,'Complete Statement (Sess. Marks'!AZ163,IF($K$2='Complete Statement (Sess. Marks'!$BG$2,'Complete Statement (Sess. Marks'!BK163,IF($K$2='Complete Statement (Sess. Marks'!$BR$2,'Complete Statement (Sess. Marks'!BV163,IF($K$2='Complete Statement (Sess. Marks'!$CC$2,'Complete Statement (Sess. Marks'!CG163,"")))))))</f>
        <v>0</v>
      </c>
      <c r="P163" s="97">
        <f>IF($K$2='Complete Statement (Sess. Marks'!$O$2,'Complete Statement (Sess. Marks'!T163,IF($K$2='Complete Statement (Sess. Marks'!$Z$2,'Complete Statement (Sess. Marks'!AE163,IF($K$2='Complete Statement (Sess. Marks'!$AK$2,'Complete Statement (Sess. Marks'!AP163,IF($K$2='Complete Statement (Sess. Marks'!$AV$2,'Complete Statement (Sess. Marks'!BA163,IF($K$2='Complete Statement (Sess. Marks'!$BG$2,'Complete Statement (Sess. Marks'!BL163,IF($K$2='Complete Statement (Sess. Marks'!$BR$2,'Complete Statement (Sess. Marks'!BW163,IF($K$2='Complete Statement (Sess. Marks'!$CC$2,'Complete Statement (Sess. Marks'!CH163,"")))))))</f>
        <v>0</v>
      </c>
      <c r="Q163" s="97">
        <f>IF($K$2='Complete Statement (Sess. Marks'!$O$2,'Complete Statement (Sess. Marks'!U163,IF($K$2='Complete Statement (Sess. Marks'!$Z$2,'Complete Statement (Sess. Marks'!AF163,IF($K$2='Complete Statement (Sess. Marks'!$AK$2,'Complete Statement (Sess. Marks'!AQ163,IF($K$2='Complete Statement (Sess. Marks'!$AV$2,'Complete Statement (Sess. Marks'!BB163,IF($K$2='Complete Statement (Sess. Marks'!$BG$2,'Complete Statement (Sess. Marks'!BM163,IF($K$2='Complete Statement (Sess. Marks'!$BR$2,'Complete Statement (Sess. Marks'!BX163,IF($K$2='Complete Statement (Sess. Marks'!$CC$2,'Complete Statement (Sess. Marks'!CI163,"")))))))</f>
        <v>0</v>
      </c>
      <c r="R163" s="97">
        <f>IF($K$2='Complete Statement (Sess. Marks'!$O$2,'Complete Statement (Sess. Marks'!V163,IF($K$2='Complete Statement (Sess. Marks'!$Z$2,'Complete Statement (Sess. Marks'!AG163,IF($K$2='Complete Statement (Sess. Marks'!$AK$2,'Complete Statement (Sess. Marks'!AR163,IF($K$2='Complete Statement (Sess. Marks'!$AV$2,'Complete Statement (Sess. Marks'!BC163,IF($K$2='Complete Statement (Sess. Marks'!$BG$2,'Complete Statement (Sess. Marks'!BN163,IF($K$2='Complete Statement (Sess. Marks'!$BR$2,'Complete Statement (Sess. Marks'!BY163,IF($K$2='Complete Statement (Sess. Marks'!$CC$2,'Complete Statement (Sess. Marks'!CJ163,"")))))))</f>
        <v>0</v>
      </c>
      <c r="S163" s="97">
        <f>IF($K$2='Complete Statement (Sess. Marks'!$O$2,'Complete Statement (Sess. Marks'!W163,IF($K$2='Complete Statement (Sess. Marks'!$Z$2,'Complete Statement (Sess. Marks'!AH163,IF($K$2='Complete Statement (Sess. Marks'!$AK$2,'Complete Statement (Sess. Marks'!AS163,IF($K$2='Complete Statement (Sess. Marks'!$AV$2,'Complete Statement (Sess. Marks'!BD163,IF($K$2='Complete Statement (Sess. Marks'!$BG$2,'Complete Statement (Sess. Marks'!BO163,IF($K$2='Complete Statement (Sess. Marks'!$BR$2,'Complete Statement (Sess. Marks'!BZ163,IF($K$2='Complete Statement (Sess. Marks'!$CC$2,'Complete Statement (Sess. Marks'!CK163,"")))))))</f>
        <v>0</v>
      </c>
      <c r="T163" s="97">
        <f>IF($K$2='Complete Statement (Sess. Marks'!$O$2,'Complete Statement (Sess. Marks'!X163,IF($K$2='Complete Statement (Sess. Marks'!$Z$2,'Complete Statement (Sess. Marks'!AI163,IF($K$2='Complete Statement (Sess. Marks'!$AK$2,'Complete Statement (Sess. Marks'!AT163,IF($K$2='Complete Statement (Sess. Marks'!$AV$2,'Complete Statement (Sess. Marks'!BE163,IF($K$2='Complete Statement (Sess. Marks'!$BG$2,'Complete Statement (Sess. Marks'!BP163,IF($K$2='Complete Statement (Sess. Marks'!$BR$2,'Complete Statement (Sess. Marks'!CA163,IF($K$2='Complete Statement (Sess. Marks'!$CC$2,'Complete Statement (Sess. Marks'!CL163,"")))))))</f>
        <v>0</v>
      </c>
      <c r="U163" s="99">
        <f>IF($K$2='Complete Statement (Sess. Marks'!$O$2,'Complete Statement (Sess. Marks'!Y163,IF($K$2='Complete Statement (Sess. Marks'!$Z$2,'Complete Statement (Sess. Marks'!AJ163,IF($K$2='Complete Statement (Sess. Marks'!$AK$2,'Complete Statement (Sess. Marks'!AU163,IF($K$2='Complete Statement (Sess. Marks'!$AV$2,'Complete Statement (Sess. Marks'!BF163,IF($K$2='Complete Statement (Sess. Marks'!$BG$2,'Complete Statement (Sess. Marks'!BQ163,IF($K$2='Complete Statement (Sess. Marks'!$BR$2,'Complete Statement (Sess. Marks'!CB163,IF($K$2='Complete Statement (Sess. Marks'!$CC$2,'Complete Statement (Sess. Marks'!CM163,"")))))))</f>
        <v>0</v>
      </c>
      <c r="V163" s="662"/>
      <c r="W163" s="163">
        <f>'Complete Statement (Sess. Marks'!DW163</f>
        <v>0</v>
      </c>
      <c r="X163" s="376">
        <f>'Complete Statement (Sess. Marks'!EA163</f>
        <v>0</v>
      </c>
      <c r="Y163" s="156">
        <f>'Complete Statement (Sess. Marks'!EE163</f>
        <v>0</v>
      </c>
      <c r="Z163" s="376">
        <f>'Complete Statement (Sess. Marks'!EI163</f>
        <v>0</v>
      </c>
      <c r="AA163" s="156">
        <f>'Complete Statement (Sess. Marks'!EM163</f>
        <v>0</v>
      </c>
      <c r="AB163" s="378">
        <f>'Complete Statement (Sess. Marks'!EQ163</f>
        <v>0</v>
      </c>
      <c r="AC163" s="372">
        <f>'Complete Statement (Sess. Marks'!EU163</f>
        <v>0</v>
      </c>
      <c r="AD163" s="155">
        <f>'Complete Statement (Sess. Marks'!EV163</f>
        <v>0</v>
      </c>
      <c r="AE163" s="58" t="str">
        <f>'Complete Statement (Sess. Marks'!EW163</f>
        <v>D</v>
      </c>
      <c r="AF163" s="384">
        <f>'Complete Statement (Sess. Marks'!EX163</f>
        <v>0</v>
      </c>
      <c r="AG163" s="385" t="str">
        <f>'Complete Statement (Sess. Marks'!EY163</f>
        <v>E</v>
      </c>
      <c r="AH163" s="57">
        <f>'Complete Statement (Sess. Marks'!EZ163</f>
        <v>0</v>
      </c>
      <c r="AI163" s="157" t="str">
        <f>'Complete Statement (Sess. Marks'!FA163</f>
        <v>E</v>
      </c>
      <c r="AJ163" s="384">
        <f>'Complete Statement (Sess. Marks'!FB163</f>
        <v>0</v>
      </c>
      <c r="AK163" s="389" t="str">
        <f>'Complete Statement (Sess. Marks'!FC163</f>
        <v>E</v>
      </c>
      <c r="AL163" s="57">
        <f>'Complete Statement (Sess. Marks'!FD163</f>
        <v>0</v>
      </c>
      <c r="AM163" s="157" t="str">
        <f>'Complete Statement (Sess. Marks'!FE163</f>
        <v>E</v>
      </c>
      <c r="AN163" s="728"/>
    </row>
    <row r="164" spans="1:40" s="24" customFormat="1" ht="17.25" customHeight="1">
      <c r="A164" s="729"/>
      <c r="B164" s="111">
        <f t="shared" si="2"/>
        <v>0</v>
      </c>
      <c r="C164" s="21">
        <f>'Marks Entry'!D166</f>
        <v>0</v>
      </c>
      <c r="D164" s="21">
        <f>'Marks Entry'!E166</f>
        <v>0</v>
      </c>
      <c r="E164" s="132" t="str">
        <f>'Marks Entry'!F166</f>
        <v/>
      </c>
      <c r="F164" s="21">
        <f>'Marks Entry'!G166</f>
        <v>0</v>
      </c>
      <c r="G164" s="21">
        <f>'Marks Entry'!H166</f>
        <v>0</v>
      </c>
      <c r="H164" s="21">
        <f>'Marks Entry'!I166</f>
        <v>0</v>
      </c>
      <c r="I164" s="21">
        <f>'Marks Entry'!J166</f>
        <v>0</v>
      </c>
      <c r="J164" s="113">
        <f>'Marks Entry'!K166</f>
        <v>0</v>
      </c>
      <c r="K164" s="98">
        <f>IF($K$2='Complete Statement (Sess. Marks'!$O$2,'Complete Statement (Sess. Marks'!O164,IF($K$2='Complete Statement (Sess. Marks'!$Z$2,'Complete Statement (Sess. Marks'!Z164,IF($K$2='Complete Statement (Sess. Marks'!$AK$2,'Complete Statement (Sess. Marks'!AK164,IF($K$2='Complete Statement (Sess. Marks'!$AV$2,'Complete Statement (Sess. Marks'!AV164,IF($K$2='Complete Statement (Sess. Marks'!$BG$2,'Complete Statement (Sess. Marks'!BG164,IF($K$2='Complete Statement (Sess. Marks'!$BR$2,'Complete Statement (Sess. Marks'!BR164,IF($K$2='Complete Statement (Sess. Marks'!$CC$2,'Complete Statement (Sess. Marks'!CC164,"")))))))</f>
        <v>0</v>
      </c>
      <c r="L164" s="97">
        <f>IF($K$2='Complete Statement (Sess. Marks'!$O$2,'Complete Statement (Sess. Marks'!P164,IF($K$2='Complete Statement (Sess. Marks'!$Z$2,'Complete Statement (Sess. Marks'!AA164,IF($K$2='Complete Statement (Sess. Marks'!$AK$2,'Complete Statement (Sess. Marks'!AL164,IF($K$2='Complete Statement (Sess. Marks'!$AV$2,'Complete Statement (Sess. Marks'!AW164,IF($K$2='Complete Statement (Sess. Marks'!$BG$2,'Complete Statement (Sess. Marks'!BH164,IF($K$2='Complete Statement (Sess. Marks'!$BR$2,'Complete Statement (Sess. Marks'!BS164,IF($K$2='Complete Statement (Sess. Marks'!$CC$2,'Complete Statement (Sess. Marks'!CD164,"")))))))</f>
        <v>0</v>
      </c>
      <c r="M164" s="97">
        <f>IF($K$2='Complete Statement (Sess. Marks'!$O$2,'Complete Statement (Sess. Marks'!Q164,IF($K$2='Complete Statement (Sess. Marks'!$Z$2,'Complete Statement (Sess. Marks'!AB164,IF($K$2='Complete Statement (Sess. Marks'!$AK$2,'Complete Statement (Sess. Marks'!AM164,IF($K$2='Complete Statement (Sess. Marks'!$AV$2,'Complete Statement (Sess. Marks'!AX164,IF($K$2='Complete Statement (Sess. Marks'!$BG$2,'Complete Statement (Sess. Marks'!BI164,IF($K$2='Complete Statement (Sess. Marks'!$BR$2,'Complete Statement (Sess. Marks'!BT164,IF($K$2='Complete Statement (Sess. Marks'!$CC$2,'Complete Statement (Sess. Marks'!CE164,"")))))))</f>
        <v>0</v>
      </c>
      <c r="N164" s="97">
        <f>IF($K$2='Complete Statement (Sess. Marks'!$O$2,'Complete Statement (Sess. Marks'!R164,IF($K$2='Complete Statement (Sess. Marks'!$Z$2,'Complete Statement (Sess. Marks'!AC164,IF($K$2='Complete Statement (Sess. Marks'!$AK$2,'Complete Statement (Sess. Marks'!AN164,IF($K$2='Complete Statement (Sess. Marks'!$AV$2,'Complete Statement (Sess. Marks'!AY164,IF($K$2='Complete Statement (Sess. Marks'!$BG$2,'Complete Statement (Sess. Marks'!BJ164,IF($K$2='Complete Statement (Sess. Marks'!$BR$2,'Complete Statement (Sess. Marks'!BU164,IF($K$2='Complete Statement (Sess. Marks'!$CC$2,'Complete Statement (Sess. Marks'!CF164,"")))))))</f>
        <v>0</v>
      </c>
      <c r="O164" s="97">
        <f>IF($K$2='Complete Statement (Sess. Marks'!$O$2,'Complete Statement (Sess. Marks'!S164,IF($K$2='Complete Statement (Sess. Marks'!$Z$2,'Complete Statement (Sess. Marks'!AD164,IF($K$2='Complete Statement (Sess. Marks'!$AK$2,'Complete Statement (Sess. Marks'!AO164,IF($K$2='Complete Statement (Sess. Marks'!$AV$2,'Complete Statement (Sess. Marks'!AZ164,IF($K$2='Complete Statement (Sess. Marks'!$BG$2,'Complete Statement (Sess. Marks'!BK164,IF($K$2='Complete Statement (Sess. Marks'!$BR$2,'Complete Statement (Sess. Marks'!BV164,IF($K$2='Complete Statement (Sess. Marks'!$CC$2,'Complete Statement (Sess. Marks'!CG164,"")))))))</f>
        <v>0</v>
      </c>
      <c r="P164" s="97">
        <f>IF($K$2='Complete Statement (Sess. Marks'!$O$2,'Complete Statement (Sess. Marks'!T164,IF($K$2='Complete Statement (Sess. Marks'!$Z$2,'Complete Statement (Sess. Marks'!AE164,IF($K$2='Complete Statement (Sess. Marks'!$AK$2,'Complete Statement (Sess. Marks'!AP164,IF($K$2='Complete Statement (Sess. Marks'!$AV$2,'Complete Statement (Sess. Marks'!BA164,IF($K$2='Complete Statement (Sess. Marks'!$BG$2,'Complete Statement (Sess. Marks'!BL164,IF($K$2='Complete Statement (Sess. Marks'!$BR$2,'Complete Statement (Sess. Marks'!BW164,IF($K$2='Complete Statement (Sess. Marks'!$CC$2,'Complete Statement (Sess. Marks'!CH164,"")))))))</f>
        <v>0</v>
      </c>
      <c r="Q164" s="97">
        <f>IF($K$2='Complete Statement (Sess. Marks'!$O$2,'Complete Statement (Sess. Marks'!U164,IF($K$2='Complete Statement (Sess. Marks'!$Z$2,'Complete Statement (Sess. Marks'!AF164,IF($K$2='Complete Statement (Sess. Marks'!$AK$2,'Complete Statement (Sess. Marks'!AQ164,IF($K$2='Complete Statement (Sess. Marks'!$AV$2,'Complete Statement (Sess. Marks'!BB164,IF($K$2='Complete Statement (Sess. Marks'!$BG$2,'Complete Statement (Sess. Marks'!BM164,IF($K$2='Complete Statement (Sess. Marks'!$BR$2,'Complete Statement (Sess. Marks'!BX164,IF($K$2='Complete Statement (Sess. Marks'!$CC$2,'Complete Statement (Sess. Marks'!CI164,"")))))))</f>
        <v>0</v>
      </c>
      <c r="R164" s="97">
        <f>IF($K$2='Complete Statement (Sess. Marks'!$O$2,'Complete Statement (Sess. Marks'!V164,IF($K$2='Complete Statement (Sess. Marks'!$Z$2,'Complete Statement (Sess. Marks'!AG164,IF($K$2='Complete Statement (Sess. Marks'!$AK$2,'Complete Statement (Sess. Marks'!AR164,IF($K$2='Complete Statement (Sess. Marks'!$AV$2,'Complete Statement (Sess. Marks'!BC164,IF($K$2='Complete Statement (Sess. Marks'!$BG$2,'Complete Statement (Sess. Marks'!BN164,IF($K$2='Complete Statement (Sess. Marks'!$BR$2,'Complete Statement (Sess. Marks'!BY164,IF($K$2='Complete Statement (Sess. Marks'!$CC$2,'Complete Statement (Sess. Marks'!CJ164,"")))))))</f>
        <v>0</v>
      </c>
      <c r="S164" s="97">
        <f>IF($K$2='Complete Statement (Sess. Marks'!$O$2,'Complete Statement (Sess. Marks'!W164,IF($K$2='Complete Statement (Sess. Marks'!$Z$2,'Complete Statement (Sess. Marks'!AH164,IF($K$2='Complete Statement (Sess. Marks'!$AK$2,'Complete Statement (Sess. Marks'!AS164,IF($K$2='Complete Statement (Sess. Marks'!$AV$2,'Complete Statement (Sess. Marks'!BD164,IF($K$2='Complete Statement (Sess. Marks'!$BG$2,'Complete Statement (Sess. Marks'!BO164,IF($K$2='Complete Statement (Sess. Marks'!$BR$2,'Complete Statement (Sess. Marks'!BZ164,IF($K$2='Complete Statement (Sess. Marks'!$CC$2,'Complete Statement (Sess. Marks'!CK164,"")))))))</f>
        <v>0</v>
      </c>
      <c r="T164" s="97">
        <f>IF($K$2='Complete Statement (Sess. Marks'!$O$2,'Complete Statement (Sess. Marks'!X164,IF($K$2='Complete Statement (Sess. Marks'!$Z$2,'Complete Statement (Sess. Marks'!AI164,IF($K$2='Complete Statement (Sess. Marks'!$AK$2,'Complete Statement (Sess. Marks'!AT164,IF($K$2='Complete Statement (Sess. Marks'!$AV$2,'Complete Statement (Sess. Marks'!BE164,IF($K$2='Complete Statement (Sess. Marks'!$BG$2,'Complete Statement (Sess. Marks'!BP164,IF($K$2='Complete Statement (Sess. Marks'!$BR$2,'Complete Statement (Sess. Marks'!CA164,IF($K$2='Complete Statement (Sess. Marks'!$CC$2,'Complete Statement (Sess. Marks'!CL164,"")))))))</f>
        <v>0</v>
      </c>
      <c r="U164" s="99">
        <f>IF($K$2='Complete Statement (Sess. Marks'!$O$2,'Complete Statement (Sess. Marks'!Y164,IF($K$2='Complete Statement (Sess. Marks'!$Z$2,'Complete Statement (Sess. Marks'!AJ164,IF($K$2='Complete Statement (Sess. Marks'!$AK$2,'Complete Statement (Sess. Marks'!AU164,IF($K$2='Complete Statement (Sess. Marks'!$AV$2,'Complete Statement (Sess. Marks'!BF164,IF($K$2='Complete Statement (Sess. Marks'!$BG$2,'Complete Statement (Sess. Marks'!BQ164,IF($K$2='Complete Statement (Sess. Marks'!$BR$2,'Complete Statement (Sess. Marks'!CB164,IF($K$2='Complete Statement (Sess. Marks'!$CC$2,'Complete Statement (Sess. Marks'!CM164,"")))))))</f>
        <v>0</v>
      </c>
      <c r="V164" s="662"/>
      <c r="W164" s="163">
        <f>'Complete Statement (Sess. Marks'!DW164</f>
        <v>0</v>
      </c>
      <c r="X164" s="376">
        <f>'Complete Statement (Sess. Marks'!EA164</f>
        <v>0</v>
      </c>
      <c r="Y164" s="156">
        <f>'Complete Statement (Sess. Marks'!EE164</f>
        <v>0</v>
      </c>
      <c r="Z164" s="376">
        <f>'Complete Statement (Sess. Marks'!EI164</f>
        <v>0</v>
      </c>
      <c r="AA164" s="156">
        <f>'Complete Statement (Sess. Marks'!EM164</f>
        <v>0</v>
      </c>
      <c r="AB164" s="378">
        <f>'Complete Statement (Sess. Marks'!EQ164</f>
        <v>0</v>
      </c>
      <c r="AC164" s="372">
        <f>'Complete Statement (Sess. Marks'!EU164</f>
        <v>0</v>
      </c>
      <c r="AD164" s="155">
        <f>'Complete Statement (Sess. Marks'!EV164</f>
        <v>0</v>
      </c>
      <c r="AE164" s="58" t="str">
        <f>'Complete Statement (Sess. Marks'!EW164</f>
        <v>D</v>
      </c>
      <c r="AF164" s="384">
        <f>'Complete Statement (Sess. Marks'!EX164</f>
        <v>0</v>
      </c>
      <c r="AG164" s="385" t="str">
        <f>'Complete Statement (Sess. Marks'!EY164</f>
        <v>E</v>
      </c>
      <c r="AH164" s="57">
        <f>'Complete Statement (Sess. Marks'!EZ164</f>
        <v>0</v>
      </c>
      <c r="AI164" s="157" t="str">
        <f>'Complete Statement (Sess. Marks'!FA164</f>
        <v>E</v>
      </c>
      <c r="AJ164" s="384">
        <f>'Complete Statement (Sess. Marks'!FB164</f>
        <v>0</v>
      </c>
      <c r="AK164" s="389" t="str">
        <f>'Complete Statement (Sess. Marks'!FC164</f>
        <v>E</v>
      </c>
      <c r="AL164" s="57">
        <f>'Complete Statement (Sess. Marks'!FD164</f>
        <v>0</v>
      </c>
      <c r="AM164" s="157" t="str">
        <f>'Complete Statement (Sess. Marks'!FE164</f>
        <v>E</v>
      </c>
      <c r="AN164" s="728"/>
    </row>
    <row r="165" spans="1:40" s="24" customFormat="1" ht="17.25" customHeight="1">
      <c r="A165" s="729"/>
      <c r="B165" s="111">
        <f t="shared" si="2"/>
        <v>0</v>
      </c>
      <c r="C165" s="21">
        <f>'Marks Entry'!D167</f>
        <v>0</v>
      </c>
      <c r="D165" s="21">
        <f>'Marks Entry'!E167</f>
        <v>0</v>
      </c>
      <c r="E165" s="132" t="str">
        <f>'Marks Entry'!F167</f>
        <v/>
      </c>
      <c r="F165" s="21">
        <f>'Marks Entry'!G167</f>
        <v>0</v>
      </c>
      <c r="G165" s="21">
        <f>'Marks Entry'!H167</f>
        <v>0</v>
      </c>
      <c r="H165" s="21">
        <f>'Marks Entry'!I167</f>
        <v>0</v>
      </c>
      <c r="I165" s="21">
        <f>'Marks Entry'!J167</f>
        <v>0</v>
      </c>
      <c r="J165" s="113">
        <f>'Marks Entry'!K167</f>
        <v>0</v>
      </c>
      <c r="K165" s="98">
        <f>IF($K$2='Complete Statement (Sess. Marks'!$O$2,'Complete Statement (Sess. Marks'!O165,IF($K$2='Complete Statement (Sess. Marks'!$Z$2,'Complete Statement (Sess. Marks'!Z165,IF($K$2='Complete Statement (Sess. Marks'!$AK$2,'Complete Statement (Sess. Marks'!AK165,IF($K$2='Complete Statement (Sess. Marks'!$AV$2,'Complete Statement (Sess. Marks'!AV165,IF($K$2='Complete Statement (Sess. Marks'!$BG$2,'Complete Statement (Sess. Marks'!BG165,IF($K$2='Complete Statement (Sess. Marks'!$BR$2,'Complete Statement (Sess. Marks'!BR165,IF($K$2='Complete Statement (Sess. Marks'!$CC$2,'Complete Statement (Sess. Marks'!CC165,"")))))))</f>
        <v>0</v>
      </c>
      <c r="L165" s="97">
        <f>IF($K$2='Complete Statement (Sess. Marks'!$O$2,'Complete Statement (Sess. Marks'!P165,IF($K$2='Complete Statement (Sess. Marks'!$Z$2,'Complete Statement (Sess. Marks'!AA165,IF($K$2='Complete Statement (Sess. Marks'!$AK$2,'Complete Statement (Sess. Marks'!AL165,IF($K$2='Complete Statement (Sess. Marks'!$AV$2,'Complete Statement (Sess. Marks'!AW165,IF($K$2='Complete Statement (Sess. Marks'!$BG$2,'Complete Statement (Sess. Marks'!BH165,IF($K$2='Complete Statement (Sess. Marks'!$BR$2,'Complete Statement (Sess. Marks'!BS165,IF($K$2='Complete Statement (Sess. Marks'!$CC$2,'Complete Statement (Sess. Marks'!CD165,"")))))))</f>
        <v>0</v>
      </c>
      <c r="M165" s="97">
        <f>IF($K$2='Complete Statement (Sess. Marks'!$O$2,'Complete Statement (Sess. Marks'!Q165,IF($K$2='Complete Statement (Sess. Marks'!$Z$2,'Complete Statement (Sess. Marks'!AB165,IF($K$2='Complete Statement (Sess. Marks'!$AK$2,'Complete Statement (Sess. Marks'!AM165,IF($K$2='Complete Statement (Sess. Marks'!$AV$2,'Complete Statement (Sess. Marks'!AX165,IF($K$2='Complete Statement (Sess. Marks'!$BG$2,'Complete Statement (Sess. Marks'!BI165,IF($K$2='Complete Statement (Sess. Marks'!$BR$2,'Complete Statement (Sess. Marks'!BT165,IF($K$2='Complete Statement (Sess. Marks'!$CC$2,'Complete Statement (Sess. Marks'!CE165,"")))))))</f>
        <v>0</v>
      </c>
      <c r="N165" s="97">
        <f>IF($K$2='Complete Statement (Sess. Marks'!$O$2,'Complete Statement (Sess. Marks'!R165,IF($K$2='Complete Statement (Sess. Marks'!$Z$2,'Complete Statement (Sess. Marks'!AC165,IF($K$2='Complete Statement (Sess. Marks'!$AK$2,'Complete Statement (Sess. Marks'!AN165,IF($K$2='Complete Statement (Sess. Marks'!$AV$2,'Complete Statement (Sess. Marks'!AY165,IF($K$2='Complete Statement (Sess. Marks'!$BG$2,'Complete Statement (Sess. Marks'!BJ165,IF($K$2='Complete Statement (Sess. Marks'!$BR$2,'Complete Statement (Sess. Marks'!BU165,IF($K$2='Complete Statement (Sess. Marks'!$CC$2,'Complete Statement (Sess. Marks'!CF165,"")))))))</f>
        <v>0</v>
      </c>
      <c r="O165" s="97">
        <f>IF($K$2='Complete Statement (Sess. Marks'!$O$2,'Complete Statement (Sess. Marks'!S165,IF($K$2='Complete Statement (Sess. Marks'!$Z$2,'Complete Statement (Sess. Marks'!AD165,IF($K$2='Complete Statement (Sess. Marks'!$AK$2,'Complete Statement (Sess. Marks'!AO165,IF($K$2='Complete Statement (Sess. Marks'!$AV$2,'Complete Statement (Sess. Marks'!AZ165,IF($K$2='Complete Statement (Sess. Marks'!$BG$2,'Complete Statement (Sess. Marks'!BK165,IF($K$2='Complete Statement (Sess. Marks'!$BR$2,'Complete Statement (Sess. Marks'!BV165,IF($K$2='Complete Statement (Sess. Marks'!$CC$2,'Complete Statement (Sess. Marks'!CG165,"")))))))</f>
        <v>0</v>
      </c>
      <c r="P165" s="97">
        <f>IF($K$2='Complete Statement (Sess. Marks'!$O$2,'Complete Statement (Sess. Marks'!T165,IF($K$2='Complete Statement (Sess. Marks'!$Z$2,'Complete Statement (Sess. Marks'!AE165,IF($K$2='Complete Statement (Sess. Marks'!$AK$2,'Complete Statement (Sess. Marks'!AP165,IF($K$2='Complete Statement (Sess. Marks'!$AV$2,'Complete Statement (Sess. Marks'!BA165,IF($K$2='Complete Statement (Sess. Marks'!$BG$2,'Complete Statement (Sess. Marks'!BL165,IF($K$2='Complete Statement (Sess. Marks'!$BR$2,'Complete Statement (Sess. Marks'!BW165,IF($K$2='Complete Statement (Sess. Marks'!$CC$2,'Complete Statement (Sess. Marks'!CH165,"")))))))</f>
        <v>0</v>
      </c>
      <c r="Q165" s="97">
        <f>IF($K$2='Complete Statement (Sess. Marks'!$O$2,'Complete Statement (Sess. Marks'!U165,IF($K$2='Complete Statement (Sess. Marks'!$Z$2,'Complete Statement (Sess. Marks'!AF165,IF($K$2='Complete Statement (Sess. Marks'!$AK$2,'Complete Statement (Sess. Marks'!AQ165,IF($K$2='Complete Statement (Sess. Marks'!$AV$2,'Complete Statement (Sess. Marks'!BB165,IF($K$2='Complete Statement (Sess. Marks'!$BG$2,'Complete Statement (Sess. Marks'!BM165,IF($K$2='Complete Statement (Sess. Marks'!$BR$2,'Complete Statement (Sess. Marks'!BX165,IF($K$2='Complete Statement (Sess. Marks'!$CC$2,'Complete Statement (Sess. Marks'!CI165,"")))))))</f>
        <v>0</v>
      </c>
      <c r="R165" s="97">
        <f>IF($K$2='Complete Statement (Sess. Marks'!$O$2,'Complete Statement (Sess. Marks'!V165,IF($K$2='Complete Statement (Sess. Marks'!$Z$2,'Complete Statement (Sess. Marks'!AG165,IF($K$2='Complete Statement (Sess. Marks'!$AK$2,'Complete Statement (Sess. Marks'!AR165,IF($K$2='Complete Statement (Sess. Marks'!$AV$2,'Complete Statement (Sess. Marks'!BC165,IF($K$2='Complete Statement (Sess. Marks'!$BG$2,'Complete Statement (Sess. Marks'!BN165,IF($K$2='Complete Statement (Sess. Marks'!$BR$2,'Complete Statement (Sess. Marks'!BY165,IF($K$2='Complete Statement (Sess. Marks'!$CC$2,'Complete Statement (Sess. Marks'!CJ165,"")))))))</f>
        <v>0</v>
      </c>
      <c r="S165" s="97">
        <f>IF($K$2='Complete Statement (Sess. Marks'!$O$2,'Complete Statement (Sess. Marks'!W165,IF($K$2='Complete Statement (Sess. Marks'!$Z$2,'Complete Statement (Sess. Marks'!AH165,IF($K$2='Complete Statement (Sess. Marks'!$AK$2,'Complete Statement (Sess. Marks'!AS165,IF($K$2='Complete Statement (Sess. Marks'!$AV$2,'Complete Statement (Sess. Marks'!BD165,IF($K$2='Complete Statement (Sess. Marks'!$BG$2,'Complete Statement (Sess. Marks'!BO165,IF($K$2='Complete Statement (Sess. Marks'!$BR$2,'Complete Statement (Sess. Marks'!BZ165,IF($K$2='Complete Statement (Sess. Marks'!$CC$2,'Complete Statement (Sess. Marks'!CK165,"")))))))</f>
        <v>0</v>
      </c>
      <c r="T165" s="97">
        <f>IF($K$2='Complete Statement (Sess. Marks'!$O$2,'Complete Statement (Sess. Marks'!X165,IF($K$2='Complete Statement (Sess. Marks'!$Z$2,'Complete Statement (Sess. Marks'!AI165,IF($K$2='Complete Statement (Sess. Marks'!$AK$2,'Complete Statement (Sess. Marks'!AT165,IF($K$2='Complete Statement (Sess. Marks'!$AV$2,'Complete Statement (Sess. Marks'!BE165,IF($K$2='Complete Statement (Sess. Marks'!$BG$2,'Complete Statement (Sess. Marks'!BP165,IF($K$2='Complete Statement (Sess. Marks'!$BR$2,'Complete Statement (Sess. Marks'!CA165,IF($K$2='Complete Statement (Sess. Marks'!$CC$2,'Complete Statement (Sess. Marks'!CL165,"")))))))</f>
        <v>0</v>
      </c>
      <c r="U165" s="99">
        <f>IF($K$2='Complete Statement (Sess. Marks'!$O$2,'Complete Statement (Sess. Marks'!Y165,IF($K$2='Complete Statement (Sess. Marks'!$Z$2,'Complete Statement (Sess. Marks'!AJ165,IF($K$2='Complete Statement (Sess. Marks'!$AK$2,'Complete Statement (Sess. Marks'!AU165,IF($K$2='Complete Statement (Sess. Marks'!$AV$2,'Complete Statement (Sess. Marks'!BF165,IF($K$2='Complete Statement (Sess. Marks'!$BG$2,'Complete Statement (Sess. Marks'!BQ165,IF($K$2='Complete Statement (Sess. Marks'!$BR$2,'Complete Statement (Sess. Marks'!CB165,IF($K$2='Complete Statement (Sess. Marks'!$CC$2,'Complete Statement (Sess. Marks'!CM165,"")))))))</f>
        <v>0</v>
      </c>
      <c r="V165" s="662"/>
      <c r="W165" s="163">
        <f>'Complete Statement (Sess. Marks'!DW165</f>
        <v>0</v>
      </c>
      <c r="X165" s="376">
        <f>'Complete Statement (Sess. Marks'!EA165</f>
        <v>0</v>
      </c>
      <c r="Y165" s="156">
        <f>'Complete Statement (Sess. Marks'!EE165</f>
        <v>0</v>
      </c>
      <c r="Z165" s="376">
        <f>'Complete Statement (Sess. Marks'!EI165</f>
        <v>0</v>
      </c>
      <c r="AA165" s="156">
        <f>'Complete Statement (Sess. Marks'!EM165</f>
        <v>0</v>
      </c>
      <c r="AB165" s="378">
        <f>'Complete Statement (Sess. Marks'!EQ165</f>
        <v>0</v>
      </c>
      <c r="AC165" s="372">
        <f>'Complete Statement (Sess. Marks'!EU165</f>
        <v>0</v>
      </c>
      <c r="AD165" s="155">
        <f>'Complete Statement (Sess. Marks'!EV165</f>
        <v>0</v>
      </c>
      <c r="AE165" s="58" t="str">
        <f>'Complete Statement (Sess. Marks'!EW165</f>
        <v>D</v>
      </c>
      <c r="AF165" s="384">
        <f>'Complete Statement (Sess. Marks'!EX165</f>
        <v>0</v>
      </c>
      <c r="AG165" s="385" t="str">
        <f>'Complete Statement (Sess. Marks'!EY165</f>
        <v>E</v>
      </c>
      <c r="AH165" s="57">
        <f>'Complete Statement (Sess. Marks'!EZ165</f>
        <v>0</v>
      </c>
      <c r="AI165" s="157" t="str">
        <f>'Complete Statement (Sess. Marks'!FA165</f>
        <v>E</v>
      </c>
      <c r="AJ165" s="384">
        <f>'Complete Statement (Sess. Marks'!FB165</f>
        <v>0</v>
      </c>
      <c r="AK165" s="389" t="str">
        <f>'Complete Statement (Sess. Marks'!FC165</f>
        <v>E</v>
      </c>
      <c r="AL165" s="57">
        <f>'Complete Statement (Sess. Marks'!FD165</f>
        <v>0</v>
      </c>
      <c r="AM165" s="157" t="str">
        <f>'Complete Statement (Sess. Marks'!FE165</f>
        <v>E</v>
      </c>
      <c r="AN165" s="728"/>
    </row>
    <row r="166" spans="1:40" s="24" customFormat="1" ht="17.25" customHeight="1">
      <c r="A166" s="729"/>
      <c r="B166" s="111">
        <f t="shared" si="2"/>
        <v>0</v>
      </c>
      <c r="C166" s="21">
        <f>'Marks Entry'!D168</f>
        <v>0</v>
      </c>
      <c r="D166" s="21">
        <f>'Marks Entry'!E168</f>
        <v>0</v>
      </c>
      <c r="E166" s="132" t="str">
        <f>'Marks Entry'!F168</f>
        <v/>
      </c>
      <c r="F166" s="21">
        <f>'Marks Entry'!G168</f>
        <v>0</v>
      </c>
      <c r="G166" s="21">
        <f>'Marks Entry'!H168</f>
        <v>0</v>
      </c>
      <c r="H166" s="21">
        <f>'Marks Entry'!I168</f>
        <v>0</v>
      </c>
      <c r="I166" s="21">
        <f>'Marks Entry'!J168</f>
        <v>0</v>
      </c>
      <c r="J166" s="113">
        <f>'Marks Entry'!K168</f>
        <v>0</v>
      </c>
      <c r="K166" s="98">
        <f>IF($K$2='Complete Statement (Sess. Marks'!$O$2,'Complete Statement (Sess. Marks'!O166,IF($K$2='Complete Statement (Sess. Marks'!$Z$2,'Complete Statement (Sess. Marks'!Z166,IF($K$2='Complete Statement (Sess. Marks'!$AK$2,'Complete Statement (Sess. Marks'!AK166,IF($K$2='Complete Statement (Sess. Marks'!$AV$2,'Complete Statement (Sess. Marks'!AV166,IF($K$2='Complete Statement (Sess. Marks'!$BG$2,'Complete Statement (Sess. Marks'!BG166,IF($K$2='Complete Statement (Sess. Marks'!$BR$2,'Complete Statement (Sess. Marks'!BR166,IF($K$2='Complete Statement (Sess. Marks'!$CC$2,'Complete Statement (Sess. Marks'!CC166,"")))))))</f>
        <v>0</v>
      </c>
      <c r="L166" s="97">
        <f>IF($K$2='Complete Statement (Sess. Marks'!$O$2,'Complete Statement (Sess. Marks'!P166,IF($K$2='Complete Statement (Sess. Marks'!$Z$2,'Complete Statement (Sess. Marks'!AA166,IF($K$2='Complete Statement (Sess. Marks'!$AK$2,'Complete Statement (Sess. Marks'!AL166,IF($K$2='Complete Statement (Sess. Marks'!$AV$2,'Complete Statement (Sess. Marks'!AW166,IF($K$2='Complete Statement (Sess. Marks'!$BG$2,'Complete Statement (Sess. Marks'!BH166,IF($K$2='Complete Statement (Sess. Marks'!$BR$2,'Complete Statement (Sess. Marks'!BS166,IF($K$2='Complete Statement (Sess. Marks'!$CC$2,'Complete Statement (Sess. Marks'!CD166,"")))))))</f>
        <v>0</v>
      </c>
      <c r="M166" s="97">
        <f>IF($K$2='Complete Statement (Sess. Marks'!$O$2,'Complete Statement (Sess. Marks'!Q166,IF($K$2='Complete Statement (Sess. Marks'!$Z$2,'Complete Statement (Sess. Marks'!AB166,IF($K$2='Complete Statement (Sess. Marks'!$AK$2,'Complete Statement (Sess. Marks'!AM166,IF($K$2='Complete Statement (Sess. Marks'!$AV$2,'Complete Statement (Sess. Marks'!AX166,IF($K$2='Complete Statement (Sess. Marks'!$BG$2,'Complete Statement (Sess. Marks'!BI166,IF($K$2='Complete Statement (Sess. Marks'!$BR$2,'Complete Statement (Sess. Marks'!BT166,IF($K$2='Complete Statement (Sess. Marks'!$CC$2,'Complete Statement (Sess. Marks'!CE166,"")))))))</f>
        <v>0</v>
      </c>
      <c r="N166" s="97">
        <f>IF($K$2='Complete Statement (Sess. Marks'!$O$2,'Complete Statement (Sess. Marks'!R166,IF($K$2='Complete Statement (Sess. Marks'!$Z$2,'Complete Statement (Sess. Marks'!AC166,IF($K$2='Complete Statement (Sess. Marks'!$AK$2,'Complete Statement (Sess. Marks'!AN166,IF($K$2='Complete Statement (Sess. Marks'!$AV$2,'Complete Statement (Sess. Marks'!AY166,IF($K$2='Complete Statement (Sess. Marks'!$BG$2,'Complete Statement (Sess. Marks'!BJ166,IF($K$2='Complete Statement (Sess. Marks'!$BR$2,'Complete Statement (Sess. Marks'!BU166,IF($K$2='Complete Statement (Sess. Marks'!$CC$2,'Complete Statement (Sess. Marks'!CF166,"")))))))</f>
        <v>0</v>
      </c>
      <c r="O166" s="97">
        <f>IF($K$2='Complete Statement (Sess. Marks'!$O$2,'Complete Statement (Sess. Marks'!S166,IF($K$2='Complete Statement (Sess. Marks'!$Z$2,'Complete Statement (Sess. Marks'!AD166,IF($K$2='Complete Statement (Sess. Marks'!$AK$2,'Complete Statement (Sess. Marks'!AO166,IF($K$2='Complete Statement (Sess. Marks'!$AV$2,'Complete Statement (Sess. Marks'!AZ166,IF($K$2='Complete Statement (Sess. Marks'!$BG$2,'Complete Statement (Sess. Marks'!BK166,IF($K$2='Complete Statement (Sess. Marks'!$BR$2,'Complete Statement (Sess. Marks'!BV166,IF($K$2='Complete Statement (Sess. Marks'!$CC$2,'Complete Statement (Sess. Marks'!CG166,"")))))))</f>
        <v>0</v>
      </c>
      <c r="P166" s="97">
        <f>IF($K$2='Complete Statement (Sess. Marks'!$O$2,'Complete Statement (Sess. Marks'!T166,IF($K$2='Complete Statement (Sess. Marks'!$Z$2,'Complete Statement (Sess. Marks'!AE166,IF($K$2='Complete Statement (Sess. Marks'!$AK$2,'Complete Statement (Sess. Marks'!AP166,IF($K$2='Complete Statement (Sess. Marks'!$AV$2,'Complete Statement (Sess. Marks'!BA166,IF($K$2='Complete Statement (Sess. Marks'!$BG$2,'Complete Statement (Sess. Marks'!BL166,IF($K$2='Complete Statement (Sess. Marks'!$BR$2,'Complete Statement (Sess. Marks'!BW166,IF($K$2='Complete Statement (Sess. Marks'!$CC$2,'Complete Statement (Sess. Marks'!CH166,"")))))))</f>
        <v>0</v>
      </c>
      <c r="Q166" s="97">
        <f>IF($K$2='Complete Statement (Sess. Marks'!$O$2,'Complete Statement (Sess. Marks'!U166,IF($K$2='Complete Statement (Sess. Marks'!$Z$2,'Complete Statement (Sess. Marks'!AF166,IF($K$2='Complete Statement (Sess. Marks'!$AK$2,'Complete Statement (Sess. Marks'!AQ166,IF($K$2='Complete Statement (Sess. Marks'!$AV$2,'Complete Statement (Sess. Marks'!BB166,IF($K$2='Complete Statement (Sess. Marks'!$BG$2,'Complete Statement (Sess. Marks'!BM166,IF($K$2='Complete Statement (Sess. Marks'!$BR$2,'Complete Statement (Sess. Marks'!BX166,IF($K$2='Complete Statement (Sess. Marks'!$CC$2,'Complete Statement (Sess. Marks'!CI166,"")))))))</f>
        <v>0</v>
      </c>
      <c r="R166" s="97">
        <f>IF($K$2='Complete Statement (Sess. Marks'!$O$2,'Complete Statement (Sess. Marks'!V166,IF($K$2='Complete Statement (Sess. Marks'!$Z$2,'Complete Statement (Sess. Marks'!AG166,IF($K$2='Complete Statement (Sess. Marks'!$AK$2,'Complete Statement (Sess. Marks'!AR166,IF($K$2='Complete Statement (Sess. Marks'!$AV$2,'Complete Statement (Sess. Marks'!BC166,IF($K$2='Complete Statement (Sess. Marks'!$BG$2,'Complete Statement (Sess. Marks'!BN166,IF($K$2='Complete Statement (Sess. Marks'!$BR$2,'Complete Statement (Sess. Marks'!BY166,IF($K$2='Complete Statement (Sess. Marks'!$CC$2,'Complete Statement (Sess. Marks'!CJ166,"")))))))</f>
        <v>0</v>
      </c>
      <c r="S166" s="97">
        <f>IF($K$2='Complete Statement (Sess. Marks'!$O$2,'Complete Statement (Sess. Marks'!W166,IF($K$2='Complete Statement (Sess. Marks'!$Z$2,'Complete Statement (Sess. Marks'!AH166,IF($K$2='Complete Statement (Sess. Marks'!$AK$2,'Complete Statement (Sess. Marks'!AS166,IF($K$2='Complete Statement (Sess. Marks'!$AV$2,'Complete Statement (Sess. Marks'!BD166,IF($K$2='Complete Statement (Sess. Marks'!$BG$2,'Complete Statement (Sess. Marks'!BO166,IF($K$2='Complete Statement (Sess. Marks'!$BR$2,'Complete Statement (Sess. Marks'!BZ166,IF($K$2='Complete Statement (Sess. Marks'!$CC$2,'Complete Statement (Sess. Marks'!CK166,"")))))))</f>
        <v>0</v>
      </c>
      <c r="T166" s="97">
        <f>IF($K$2='Complete Statement (Sess. Marks'!$O$2,'Complete Statement (Sess. Marks'!X166,IF($K$2='Complete Statement (Sess. Marks'!$Z$2,'Complete Statement (Sess. Marks'!AI166,IF($K$2='Complete Statement (Sess. Marks'!$AK$2,'Complete Statement (Sess. Marks'!AT166,IF($K$2='Complete Statement (Sess. Marks'!$AV$2,'Complete Statement (Sess. Marks'!BE166,IF($K$2='Complete Statement (Sess. Marks'!$BG$2,'Complete Statement (Sess. Marks'!BP166,IF($K$2='Complete Statement (Sess. Marks'!$BR$2,'Complete Statement (Sess. Marks'!CA166,IF($K$2='Complete Statement (Sess. Marks'!$CC$2,'Complete Statement (Sess. Marks'!CL166,"")))))))</f>
        <v>0</v>
      </c>
      <c r="U166" s="99">
        <f>IF($K$2='Complete Statement (Sess. Marks'!$O$2,'Complete Statement (Sess. Marks'!Y166,IF($K$2='Complete Statement (Sess. Marks'!$Z$2,'Complete Statement (Sess. Marks'!AJ166,IF($K$2='Complete Statement (Sess. Marks'!$AK$2,'Complete Statement (Sess. Marks'!AU166,IF($K$2='Complete Statement (Sess. Marks'!$AV$2,'Complete Statement (Sess. Marks'!BF166,IF($K$2='Complete Statement (Sess. Marks'!$BG$2,'Complete Statement (Sess. Marks'!BQ166,IF($K$2='Complete Statement (Sess. Marks'!$BR$2,'Complete Statement (Sess. Marks'!CB166,IF($K$2='Complete Statement (Sess. Marks'!$CC$2,'Complete Statement (Sess. Marks'!CM166,"")))))))</f>
        <v>0</v>
      </c>
      <c r="V166" s="662"/>
      <c r="W166" s="163">
        <f>'Complete Statement (Sess. Marks'!DW166</f>
        <v>0</v>
      </c>
      <c r="X166" s="376">
        <f>'Complete Statement (Sess. Marks'!EA166</f>
        <v>0</v>
      </c>
      <c r="Y166" s="156">
        <f>'Complete Statement (Sess. Marks'!EE166</f>
        <v>0</v>
      </c>
      <c r="Z166" s="376">
        <f>'Complete Statement (Sess. Marks'!EI166</f>
        <v>0</v>
      </c>
      <c r="AA166" s="156">
        <f>'Complete Statement (Sess. Marks'!EM166</f>
        <v>0</v>
      </c>
      <c r="AB166" s="378">
        <f>'Complete Statement (Sess. Marks'!EQ166</f>
        <v>0</v>
      </c>
      <c r="AC166" s="372">
        <f>'Complete Statement (Sess. Marks'!EU166</f>
        <v>0</v>
      </c>
      <c r="AD166" s="155">
        <f>'Complete Statement (Sess. Marks'!EV166</f>
        <v>0</v>
      </c>
      <c r="AE166" s="58" t="str">
        <f>'Complete Statement (Sess. Marks'!EW166</f>
        <v>D</v>
      </c>
      <c r="AF166" s="384">
        <f>'Complete Statement (Sess. Marks'!EX166</f>
        <v>0</v>
      </c>
      <c r="AG166" s="385" t="str">
        <f>'Complete Statement (Sess. Marks'!EY166</f>
        <v>E</v>
      </c>
      <c r="AH166" s="57">
        <f>'Complete Statement (Sess. Marks'!EZ166</f>
        <v>0</v>
      </c>
      <c r="AI166" s="157" t="str">
        <f>'Complete Statement (Sess. Marks'!FA166</f>
        <v>E</v>
      </c>
      <c r="AJ166" s="384">
        <f>'Complete Statement (Sess. Marks'!FB166</f>
        <v>0</v>
      </c>
      <c r="AK166" s="389" t="str">
        <f>'Complete Statement (Sess. Marks'!FC166</f>
        <v>E</v>
      </c>
      <c r="AL166" s="57">
        <f>'Complete Statement (Sess. Marks'!FD166</f>
        <v>0</v>
      </c>
      <c r="AM166" s="157" t="str">
        <f>'Complete Statement (Sess. Marks'!FE166</f>
        <v>E</v>
      </c>
      <c r="AN166" s="728"/>
    </row>
    <row r="167" spans="1:40" s="24" customFormat="1" ht="17.25" customHeight="1">
      <c r="A167" s="729"/>
      <c r="B167" s="111">
        <f t="shared" si="2"/>
        <v>0</v>
      </c>
      <c r="C167" s="21">
        <f>'Marks Entry'!D169</f>
        <v>0</v>
      </c>
      <c r="D167" s="21">
        <f>'Marks Entry'!E169</f>
        <v>0</v>
      </c>
      <c r="E167" s="132" t="str">
        <f>'Marks Entry'!F169</f>
        <v/>
      </c>
      <c r="F167" s="21">
        <f>'Marks Entry'!G169</f>
        <v>0</v>
      </c>
      <c r="G167" s="21">
        <f>'Marks Entry'!H169</f>
        <v>0</v>
      </c>
      <c r="H167" s="21">
        <f>'Marks Entry'!I169</f>
        <v>0</v>
      </c>
      <c r="I167" s="21">
        <f>'Marks Entry'!J169</f>
        <v>0</v>
      </c>
      <c r="J167" s="113">
        <f>'Marks Entry'!K169</f>
        <v>0</v>
      </c>
      <c r="K167" s="98">
        <f>IF($K$2='Complete Statement (Sess. Marks'!$O$2,'Complete Statement (Sess. Marks'!O167,IF($K$2='Complete Statement (Sess. Marks'!$Z$2,'Complete Statement (Sess. Marks'!Z167,IF($K$2='Complete Statement (Sess. Marks'!$AK$2,'Complete Statement (Sess. Marks'!AK167,IF($K$2='Complete Statement (Sess. Marks'!$AV$2,'Complete Statement (Sess. Marks'!AV167,IF($K$2='Complete Statement (Sess. Marks'!$BG$2,'Complete Statement (Sess. Marks'!BG167,IF($K$2='Complete Statement (Sess. Marks'!$BR$2,'Complete Statement (Sess. Marks'!BR167,IF($K$2='Complete Statement (Sess. Marks'!$CC$2,'Complete Statement (Sess. Marks'!CC167,"")))))))</f>
        <v>0</v>
      </c>
      <c r="L167" s="97">
        <f>IF($K$2='Complete Statement (Sess. Marks'!$O$2,'Complete Statement (Sess. Marks'!P167,IF($K$2='Complete Statement (Sess. Marks'!$Z$2,'Complete Statement (Sess. Marks'!AA167,IF($K$2='Complete Statement (Sess. Marks'!$AK$2,'Complete Statement (Sess. Marks'!AL167,IF($K$2='Complete Statement (Sess. Marks'!$AV$2,'Complete Statement (Sess. Marks'!AW167,IF($K$2='Complete Statement (Sess. Marks'!$BG$2,'Complete Statement (Sess. Marks'!BH167,IF($K$2='Complete Statement (Sess. Marks'!$BR$2,'Complete Statement (Sess. Marks'!BS167,IF($K$2='Complete Statement (Sess. Marks'!$CC$2,'Complete Statement (Sess. Marks'!CD167,"")))))))</f>
        <v>0</v>
      </c>
      <c r="M167" s="97">
        <f>IF($K$2='Complete Statement (Sess. Marks'!$O$2,'Complete Statement (Sess. Marks'!Q167,IF($K$2='Complete Statement (Sess. Marks'!$Z$2,'Complete Statement (Sess. Marks'!AB167,IF($K$2='Complete Statement (Sess. Marks'!$AK$2,'Complete Statement (Sess. Marks'!AM167,IF($K$2='Complete Statement (Sess. Marks'!$AV$2,'Complete Statement (Sess. Marks'!AX167,IF($K$2='Complete Statement (Sess. Marks'!$BG$2,'Complete Statement (Sess. Marks'!BI167,IF($K$2='Complete Statement (Sess. Marks'!$BR$2,'Complete Statement (Sess. Marks'!BT167,IF($K$2='Complete Statement (Sess. Marks'!$CC$2,'Complete Statement (Sess. Marks'!CE167,"")))))))</f>
        <v>0</v>
      </c>
      <c r="N167" s="97">
        <f>IF($K$2='Complete Statement (Sess. Marks'!$O$2,'Complete Statement (Sess. Marks'!R167,IF($K$2='Complete Statement (Sess. Marks'!$Z$2,'Complete Statement (Sess. Marks'!AC167,IF($K$2='Complete Statement (Sess. Marks'!$AK$2,'Complete Statement (Sess. Marks'!AN167,IF($K$2='Complete Statement (Sess. Marks'!$AV$2,'Complete Statement (Sess. Marks'!AY167,IF($K$2='Complete Statement (Sess. Marks'!$BG$2,'Complete Statement (Sess. Marks'!BJ167,IF($K$2='Complete Statement (Sess. Marks'!$BR$2,'Complete Statement (Sess. Marks'!BU167,IF($K$2='Complete Statement (Sess. Marks'!$CC$2,'Complete Statement (Sess. Marks'!CF167,"")))))))</f>
        <v>0</v>
      </c>
      <c r="O167" s="97">
        <f>IF($K$2='Complete Statement (Sess. Marks'!$O$2,'Complete Statement (Sess. Marks'!S167,IF($K$2='Complete Statement (Sess. Marks'!$Z$2,'Complete Statement (Sess. Marks'!AD167,IF($K$2='Complete Statement (Sess. Marks'!$AK$2,'Complete Statement (Sess. Marks'!AO167,IF($K$2='Complete Statement (Sess. Marks'!$AV$2,'Complete Statement (Sess. Marks'!AZ167,IF($K$2='Complete Statement (Sess. Marks'!$BG$2,'Complete Statement (Sess. Marks'!BK167,IF($K$2='Complete Statement (Sess. Marks'!$BR$2,'Complete Statement (Sess. Marks'!BV167,IF($K$2='Complete Statement (Sess. Marks'!$CC$2,'Complete Statement (Sess. Marks'!CG167,"")))))))</f>
        <v>0</v>
      </c>
      <c r="P167" s="97">
        <f>IF($K$2='Complete Statement (Sess. Marks'!$O$2,'Complete Statement (Sess. Marks'!T167,IF($K$2='Complete Statement (Sess. Marks'!$Z$2,'Complete Statement (Sess. Marks'!AE167,IF($K$2='Complete Statement (Sess. Marks'!$AK$2,'Complete Statement (Sess. Marks'!AP167,IF($K$2='Complete Statement (Sess. Marks'!$AV$2,'Complete Statement (Sess. Marks'!BA167,IF($K$2='Complete Statement (Sess. Marks'!$BG$2,'Complete Statement (Sess. Marks'!BL167,IF($K$2='Complete Statement (Sess. Marks'!$BR$2,'Complete Statement (Sess. Marks'!BW167,IF($K$2='Complete Statement (Sess. Marks'!$CC$2,'Complete Statement (Sess. Marks'!CH167,"")))))))</f>
        <v>0</v>
      </c>
      <c r="Q167" s="97">
        <f>IF($K$2='Complete Statement (Sess. Marks'!$O$2,'Complete Statement (Sess. Marks'!U167,IF($K$2='Complete Statement (Sess. Marks'!$Z$2,'Complete Statement (Sess. Marks'!AF167,IF($K$2='Complete Statement (Sess. Marks'!$AK$2,'Complete Statement (Sess. Marks'!AQ167,IF($K$2='Complete Statement (Sess. Marks'!$AV$2,'Complete Statement (Sess. Marks'!BB167,IF($K$2='Complete Statement (Sess. Marks'!$BG$2,'Complete Statement (Sess. Marks'!BM167,IF($K$2='Complete Statement (Sess. Marks'!$BR$2,'Complete Statement (Sess. Marks'!BX167,IF($K$2='Complete Statement (Sess. Marks'!$CC$2,'Complete Statement (Sess. Marks'!CI167,"")))))))</f>
        <v>0</v>
      </c>
      <c r="R167" s="97">
        <f>IF($K$2='Complete Statement (Sess. Marks'!$O$2,'Complete Statement (Sess. Marks'!V167,IF($K$2='Complete Statement (Sess. Marks'!$Z$2,'Complete Statement (Sess. Marks'!AG167,IF($K$2='Complete Statement (Sess. Marks'!$AK$2,'Complete Statement (Sess. Marks'!AR167,IF($K$2='Complete Statement (Sess. Marks'!$AV$2,'Complete Statement (Sess. Marks'!BC167,IF($K$2='Complete Statement (Sess. Marks'!$BG$2,'Complete Statement (Sess. Marks'!BN167,IF($K$2='Complete Statement (Sess. Marks'!$BR$2,'Complete Statement (Sess. Marks'!BY167,IF($K$2='Complete Statement (Sess. Marks'!$CC$2,'Complete Statement (Sess. Marks'!CJ167,"")))))))</f>
        <v>0</v>
      </c>
      <c r="S167" s="97">
        <f>IF($K$2='Complete Statement (Sess. Marks'!$O$2,'Complete Statement (Sess. Marks'!W167,IF($K$2='Complete Statement (Sess. Marks'!$Z$2,'Complete Statement (Sess. Marks'!AH167,IF($K$2='Complete Statement (Sess. Marks'!$AK$2,'Complete Statement (Sess. Marks'!AS167,IF($K$2='Complete Statement (Sess. Marks'!$AV$2,'Complete Statement (Sess. Marks'!BD167,IF($K$2='Complete Statement (Sess. Marks'!$BG$2,'Complete Statement (Sess. Marks'!BO167,IF($K$2='Complete Statement (Sess. Marks'!$BR$2,'Complete Statement (Sess. Marks'!BZ167,IF($K$2='Complete Statement (Sess. Marks'!$CC$2,'Complete Statement (Sess. Marks'!CK167,"")))))))</f>
        <v>0</v>
      </c>
      <c r="T167" s="97">
        <f>IF($K$2='Complete Statement (Sess. Marks'!$O$2,'Complete Statement (Sess. Marks'!X167,IF($K$2='Complete Statement (Sess. Marks'!$Z$2,'Complete Statement (Sess. Marks'!AI167,IF($K$2='Complete Statement (Sess. Marks'!$AK$2,'Complete Statement (Sess. Marks'!AT167,IF($K$2='Complete Statement (Sess. Marks'!$AV$2,'Complete Statement (Sess. Marks'!BE167,IF($K$2='Complete Statement (Sess. Marks'!$BG$2,'Complete Statement (Sess. Marks'!BP167,IF($K$2='Complete Statement (Sess. Marks'!$BR$2,'Complete Statement (Sess. Marks'!CA167,IF($K$2='Complete Statement (Sess. Marks'!$CC$2,'Complete Statement (Sess. Marks'!CL167,"")))))))</f>
        <v>0</v>
      </c>
      <c r="U167" s="99">
        <f>IF($K$2='Complete Statement (Sess. Marks'!$O$2,'Complete Statement (Sess. Marks'!Y167,IF($K$2='Complete Statement (Sess. Marks'!$Z$2,'Complete Statement (Sess. Marks'!AJ167,IF($K$2='Complete Statement (Sess. Marks'!$AK$2,'Complete Statement (Sess. Marks'!AU167,IF($K$2='Complete Statement (Sess. Marks'!$AV$2,'Complete Statement (Sess. Marks'!BF167,IF($K$2='Complete Statement (Sess. Marks'!$BG$2,'Complete Statement (Sess. Marks'!BQ167,IF($K$2='Complete Statement (Sess. Marks'!$BR$2,'Complete Statement (Sess. Marks'!CB167,IF($K$2='Complete Statement (Sess. Marks'!$CC$2,'Complete Statement (Sess. Marks'!CM167,"")))))))</f>
        <v>0</v>
      </c>
      <c r="V167" s="662"/>
      <c r="W167" s="163">
        <f>'Complete Statement (Sess. Marks'!DW167</f>
        <v>0</v>
      </c>
      <c r="X167" s="376">
        <f>'Complete Statement (Sess. Marks'!EA167</f>
        <v>0</v>
      </c>
      <c r="Y167" s="156">
        <f>'Complete Statement (Sess. Marks'!EE167</f>
        <v>0</v>
      </c>
      <c r="Z167" s="376">
        <f>'Complete Statement (Sess. Marks'!EI167</f>
        <v>0</v>
      </c>
      <c r="AA167" s="156">
        <f>'Complete Statement (Sess. Marks'!EM167</f>
        <v>0</v>
      </c>
      <c r="AB167" s="378">
        <f>'Complete Statement (Sess. Marks'!EQ167</f>
        <v>0</v>
      </c>
      <c r="AC167" s="372">
        <f>'Complete Statement (Sess. Marks'!EU167</f>
        <v>0</v>
      </c>
      <c r="AD167" s="155">
        <f>'Complete Statement (Sess. Marks'!EV167</f>
        <v>0</v>
      </c>
      <c r="AE167" s="58" t="str">
        <f>'Complete Statement (Sess. Marks'!EW167</f>
        <v>D</v>
      </c>
      <c r="AF167" s="384">
        <f>'Complete Statement (Sess. Marks'!EX167</f>
        <v>0</v>
      </c>
      <c r="AG167" s="385" t="str">
        <f>'Complete Statement (Sess. Marks'!EY167</f>
        <v>E</v>
      </c>
      <c r="AH167" s="57">
        <f>'Complete Statement (Sess. Marks'!EZ167</f>
        <v>0</v>
      </c>
      <c r="AI167" s="157" t="str">
        <f>'Complete Statement (Sess. Marks'!FA167</f>
        <v>E</v>
      </c>
      <c r="AJ167" s="384">
        <f>'Complete Statement (Sess. Marks'!FB167</f>
        <v>0</v>
      </c>
      <c r="AK167" s="389" t="str">
        <f>'Complete Statement (Sess. Marks'!FC167</f>
        <v>E</v>
      </c>
      <c r="AL167" s="57">
        <f>'Complete Statement (Sess. Marks'!FD167</f>
        <v>0</v>
      </c>
      <c r="AM167" s="157" t="str">
        <f>'Complete Statement (Sess. Marks'!FE167</f>
        <v>E</v>
      </c>
      <c r="AN167" s="728"/>
    </row>
    <row r="168" spans="1:40" s="24" customFormat="1" ht="17.25" customHeight="1">
      <c r="A168" s="729"/>
      <c r="B168" s="111">
        <f t="shared" si="2"/>
        <v>0</v>
      </c>
      <c r="C168" s="21">
        <f>'Marks Entry'!D170</f>
        <v>0</v>
      </c>
      <c r="D168" s="21">
        <f>'Marks Entry'!E170</f>
        <v>0</v>
      </c>
      <c r="E168" s="132" t="str">
        <f>'Marks Entry'!F170</f>
        <v/>
      </c>
      <c r="F168" s="21">
        <f>'Marks Entry'!G170</f>
        <v>0</v>
      </c>
      <c r="G168" s="21">
        <f>'Marks Entry'!H170</f>
        <v>0</v>
      </c>
      <c r="H168" s="21">
        <f>'Marks Entry'!I170</f>
        <v>0</v>
      </c>
      <c r="I168" s="21">
        <f>'Marks Entry'!J170</f>
        <v>0</v>
      </c>
      <c r="J168" s="113">
        <f>'Marks Entry'!K170</f>
        <v>0</v>
      </c>
      <c r="K168" s="98">
        <f>IF($K$2='Complete Statement (Sess. Marks'!$O$2,'Complete Statement (Sess. Marks'!O168,IF($K$2='Complete Statement (Sess. Marks'!$Z$2,'Complete Statement (Sess. Marks'!Z168,IF($K$2='Complete Statement (Sess. Marks'!$AK$2,'Complete Statement (Sess. Marks'!AK168,IF($K$2='Complete Statement (Sess. Marks'!$AV$2,'Complete Statement (Sess. Marks'!AV168,IF($K$2='Complete Statement (Sess. Marks'!$BG$2,'Complete Statement (Sess. Marks'!BG168,IF($K$2='Complete Statement (Sess. Marks'!$BR$2,'Complete Statement (Sess. Marks'!BR168,IF($K$2='Complete Statement (Sess. Marks'!$CC$2,'Complete Statement (Sess. Marks'!CC168,"")))))))</f>
        <v>0</v>
      </c>
      <c r="L168" s="97">
        <f>IF($K$2='Complete Statement (Sess. Marks'!$O$2,'Complete Statement (Sess. Marks'!P168,IF($K$2='Complete Statement (Sess. Marks'!$Z$2,'Complete Statement (Sess. Marks'!AA168,IF($K$2='Complete Statement (Sess. Marks'!$AK$2,'Complete Statement (Sess. Marks'!AL168,IF($K$2='Complete Statement (Sess. Marks'!$AV$2,'Complete Statement (Sess. Marks'!AW168,IF($K$2='Complete Statement (Sess. Marks'!$BG$2,'Complete Statement (Sess. Marks'!BH168,IF($K$2='Complete Statement (Sess. Marks'!$BR$2,'Complete Statement (Sess. Marks'!BS168,IF($K$2='Complete Statement (Sess. Marks'!$CC$2,'Complete Statement (Sess. Marks'!CD168,"")))))))</f>
        <v>0</v>
      </c>
      <c r="M168" s="97">
        <f>IF($K$2='Complete Statement (Sess. Marks'!$O$2,'Complete Statement (Sess. Marks'!Q168,IF($K$2='Complete Statement (Sess. Marks'!$Z$2,'Complete Statement (Sess. Marks'!AB168,IF($K$2='Complete Statement (Sess. Marks'!$AK$2,'Complete Statement (Sess. Marks'!AM168,IF($K$2='Complete Statement (Sess. Marks'!$AV$2,'Complete Statement (Sess. Marks'!AX168,IF($K$2='Complete Statement (Sess. Marks'!$BG$2,'Complete Statement (Sess. Marks'!BI168,IF($K$2='Complete Statement (Sess. Marks'!$BR$2,'Complete Statement (Sess. Marks'!BT168,IF($K$2='Complete Statement (Sess. Marks'!$CC$2,'Complete Statement (Sess. Marks'!CE168,"")))))))</f>
        <v>0</v>
      </c>
      <c r="N168" s="97">
        <f>IF($K$2='Complete Statement (Sess. Marks'!$O$2,'Complete Statement (Sess. Marks'!R168,IF($K$2='Complete Statement (Sess. Marks'!$Z$2,'Complete Statement (Sess. Marks'!AC168,IF($K$2='Complete Statement (Sess. Marks'!$AK$2,'Complete Statement (Sess. Marks'!AN168,IF($K$2='Complete Statement (Sess. Marks'!$AV$2,'Complete Statement (Sess. Marks'!AY168,IF($K$2='Complete Statement (Sess. Marks'!$BG$2,'Complete Statement (Sess. Marks'!BJ168,IF($K$2='Complete Statement (Sess. Marks'!$BR$2,'Complete Statement (Sess. Marks'!BU168,IF($K$2='Complete Statement (Sess. Marks'!$CC$2,'Complete Statement (Sess. Marks'!CF168,"")))))))</f>
        <v>0</v>
      </c>
      <c r="O168" s="97">
        <f>IF($K$2='Complete Statement (Sess. Marks'!$O$2,'Complete Statement (Sess. Marks'!S168,IF($K$2='Complete Statement (Sess. Marks'!$Z$2,'Complete Statement (Sess. Marks'!AD168,IF($K$2='Complete Statement (Sess. Marks'!$AK$2,'Complete Statement (Sess. Marks'!AO168,IF($K$2='Complete Statement (Sess. Marks'!$AV$2,'Complete Statement (Sess. Marks'!AZ168,IF($K$2='Complete Statement (Sess. Marks'!$BG$2,'Complete Statement (Sess. Marks'!BK168,IF($K$2='Complete Statement (Sess. Marks'!$BR$2,'Complete Statement (Sess. Marks'!BV168,IF($K$2='Complete Statement (Sess. Marks'!$CC$2,'Complete Statement (Sess. Marks'!CG168,"")))))))</f>
        <v>0</v>
      </c>
      <c r="P168" s="97">
        <f>IF($K$2='Complete Statement (Sess. Marks'!$O$2,'Complete Statement (Sess. Marks'!T168,IF($K$2='Complete Statement (Sess. Marks'!$Z$2,'Complete Statement (Sess. Marks'!AE168,IF($K$2='Complete Statement (Sess. Marks'!$AK$2,'Complete Statement (Sess. Marks'!AP168,IF($K$2='Complete Statement (Sess. Marks'!$AV$2,'Complete Statement (Sess. Marks'!BA168,IF($K$2='Complete Statement (Sess. Marks'!$BG$2,'Complete Statement (Sess. Marks'!BL168,IF($K$2='Complete Statement (Sess. Marks'!$BR$2,'Complete Statement (Sess. Marks'!BW168,IF($K$2='Complete Statement (Sess. Marks'!$CC$2,'Complete Statement (Sess. Marks'!CH168,"")))))))</f>
        <v>0</v>
      </c>
      <c r="Q168" s="97">
        <f>IF($K$2='Complete Statement (Sess. Marks'!$O$2,'Complete Statement (Sess. Marks'!U168,IF($K$2='Complete Statement (Sess. Marks'!$Z$2,'Complete Statement (Sess. Marks'!AF168,IF($K$2='Complete Statement (Sess. Marks'!$AK$2,'Complete Statement (Sess. Marks'!AQ168,IF($K$2='Complete Statement (Sess. Marks'!$AV$2,'Complete Statement (Sess. Marks'!BB168,IF($K$2='Complete Statement (Sess. Marks'!$BG$2,'Complete Statement (Sess. Marks'!BM168,IF($K$2='Complete Statement (Sess. Marks'!$BR$2,'Complete Statement (Sess. Marks'!BX168,IF($K$2='Complete Statement (Sess. Marks'!$CC$2,'Complete Statement (Sess. Marks'!CI168,"")))))))</f>
        <v>0</v>
      </c>
      <c r="R168" s="97">
        <f>IF($K$2='Complete Statement (Sess. Marks'!$O$2,'Complete Statement (Sess. Marks'!V168,IF($K$2='Complete Statement (Sess. Marks'!$Z$2,'Complete Statement (Sess. Marks'!AG168,IF($K$2='Complete Statement (Sess. Marks'!$AK$2,'Complete Statement (Sess. Marks'!AR168,IF($K$2='Complete Statement (Sess. Marks'!$AV$2,'Complete Statement (Sess. Marks'!BC168,IF($K$2='Complete Statement (Sess. Marks'!$BG$2,'Complete Statement (Sess. Marks'!BN168,IF($K$2='Complete Statement (Sess. Marks'!$BR$2,'Complete Statement (Sess. Marks'!BY168,IF($K$2='Complete Statement (Sess. Marks'!$CC$2,'Complete Statement (Sess. Marks'!CJ168,"")))))))</f>
        <v>0</v>
      </c>
      <c r="S168" s="97">
        <f>IF($K$2='Complete Statement (Sess. Marks'!$O$2,'Complete Statement (Sess. Marks'!W168,IF($K$2='Complete Statement (Sess. Marks'!$Z$2,'Complete Statement (Sess. Marks'!AH168,IF($K$2='Complete Statement (Sess. Marks'!$AK$2,'Complete Statement (Sess. Marks'!AS168,IF($K$2='Complete Statement (Sess. Marks'!$AV$2,'Complete Statement (Sess. Marks'!BD168,IF($K$2='Complete Statement (Sess. Marks'!$BG$2,'Complete Statement (Sess. Marks'!BO168,IF($K$2='Complete Statement (Sess. Marks'!$BR$2,'Complete Statement (Sess. Marks'!BZ168,IF($K$2='Complete Statement (Sess. Marks'!$CC$2,'Complete Statement (Sess. Marks'!CK168,"")))))))</f>
        <v>0</v>
      </c>
      <c r="T168" s="97">
        <f>IF($K$2='Complete Statement (Sess. Marks'!$O$2,'Complete Statement (Sess. Marks'!X168,IF($K$2='Complete Statement (Sess. Marks'!$Z$2,'Complete Statement (Sess. Marks'!AI168,IF($K$2='Complete Statement (Sess. Marks'!$AK$2,'Complete Statement (Sess. Marks'!AT168,IF($K$2='Complete Statement (Sess. Marks'!$AV$2,'Complete Statement (Sess. Marks'!BE168,IF($K$2='Complete Statement (Sess. Marks'!$BG$2,'Complete Statement (Sess. Marks'!BP168,IF($K$2='Complete Statement (Sess. Marks'!$BR$2,'Complete Statement (Sess. Marks'!CA168,IF($K$2='Complete Statement (Sess. Marks'!$CC$2,'Complete Statement (Sess. Marks'!CL168,"")))))))</f>
        <v>0</v>
      </c>
      <c r="U168" s="99">
        <f>IF($K$2='Complete Statement (Sess. Marks'!$O$2,'Complete Statement (Sess. Marks'!Y168,IF($K$2='Complete Statement (Sess. Marks'!$Z$2,'Complete Statement (Sess. Marks'!AJ168,IF($K$2='Complete Statement (Sess. Marks'!$AK$2,'Complete Statement (Sess. Marks'!AU168,IF($K$2='Complete Statement (Sess. Marks'!$AV$2,'Complete Statement (Sess. Marks'!BF168,IF($K$2='Complete Statement (Sess. Marks'!$BG$2,'Complete Statement (Sess. Marks'!BQ168,IF($K$2='Complete Statement (Sess. Marks'!$BR$2,'Complete Statement (Sess. Marks'!CB168,IF($K$2='Complete Statement (Sess. Marks'!$CC$2,'Complete Statement (Sess. Marks'!CM168,"")))))))</f>
        <v>0</v>
      </c>
      <c r="V168" s="662"/>
      <c r="W168" s="163">
        <f>'Complete Statement (Sess. Marks'!DW168</f>
        <v>0</v>
      </c>
      <c r="X168" s="376">
        <f>'Complete Statement (Sess. Marks'!EA168</f>
        <v>0</v>
      </c>
      <c r="Y168" s="156">
        <f>'Complete Statement (Sess. Marks'!EE168</f>
        <v>0</v>
      </c>
      <c r="Z168" s="376">
        <f>'Complete Statement (Sess. Marks'!EI168</f>
        <v>0</v>
      </c>
      <c r="AA168" s="156">
        <f>'Complete Statement (Sess. Marks'!EM168</f>
        <v>0</v>
      </c>
      <c r="AB168" s="378">
        <f>'Complete Statement (Sess. Marks'!EQ168</f>
        <v>0</v>
      </c>
      <c r="AC168" s="372">
        <f>'Complete Statement (Sess. Marks'!EU168</f>
        <v>0</v>
      </c>
      <c r="AD168" s="155">
        <f>'Complete Statement (Sess. Marks'!EV168</f>
        <v>0</v>
      </c>
      <c r="AE168" s="58" t="str">
        <f>'Complete Statement (Sess. Marks'!EW168</f>
        <v>D</v>
      </c>
      <c r="AF168" s="384">
        <f>'Complete Statement (Sess. Marks'!EX168</f>
        <v>0</v>
      </c>
      <c r="AG168" s="385" t="str">
        <f>'Complete Statement (Sess. Marks'!EY168</f>
        <v>E</v>
      </c>
      <c r="AH168" s="57">
        <f>'Complete Statement (Sess. Marks'!EZ168</f>
        <v>0</v>
      </c>
      <c r="AI168" s="157" t="str">
        <f>'Complete Statement (Sess. Marks'!FA168</f>
        <v>E</v>
      </c>
      <c r="AJ168" s="384">
        <f>'Complete Statement (Sess. Marks'!FB168</f>
        <v>0</v>
      </c>
      <c r="AK168" s="389" t="str">
        <f>'Complete Statement (Sess. Marks'!FC168</f>
        <v>E</v>
      </c>
      <c r="AL168" s="57">
        <f>'Complete Statement (Sess. Marks'!FD168</f>
        <v>0</v>
      </c>
      <c r="AM168" s="157" t="str">
        <f>'Complete Statement (Sess. Marks'!FE168</f>
        <v>E</v>
      </c>
      <c r="AN168" s="728"/>
    </row>
    <row r="169" spans="1:40" s="24" customFormat="1" ht="17.25" customHeight="1">
      <c r="A169" s="729"/>
      <c r="B169" s="111">
        <f t="shared" si="2"/>
        <v>0</v>
      </c>
      <c r="C169" s="21">
        <f>'Marks Entry'!D171</f>
        <v>0</v>
      </c>
      <c r="D169" s="21">
        <f>'Marks Entry'!E171</f>
        <v>0</v>
      </c>
      <c r="E169" s="132" t="str">
        <f>'Marks Entry'!F171</f>
        <v/>
      </c>
      <c r="F169" s="21">
        <f>'Marks Entry'!G171</f>
        <v>0</v>
      </c>
      <c r="G169" s="21">
        <f>'Marks Entry'!H171</f>
        <v>0</v>
      </c>
      <c r="H169" s="21">
        <f>'Marks Entry'!I171</f>
        <v>0</v>
      </c>
      <c r="I169" s="21">
        <f>'Marks Entry'!J171</f>
        <v>0</v>
      </c>
      <c r="J169" s="113">
        <f>'Marks Entry'!K171</f>
        <v>0</v>
      </c>
      <c r="K169" s="98">
        <f>IF($K$2='Complete Statement (Sess. Marks'!$O$2,'Complete Statement (Sess. Marks'!O169,IF($K$2='Complete Statement (Sess. Marks'!$Z$2,'Complete Statement (Sess. Marks'!Z169,IF($K$2='Complete Statement (Sess. Marks'!$AK$2,'Complete Statement (Sess. Marks'!AK169,IF($K$2='Complete Statement (Sess. Marks'!$AV$2,'Complete Statement (Sess. Marks'!AV169,IF($K$2='Complete Statement (Sess. Marks'!$BG$2,'Complete Statement (Sess. Marks'!BG169,IF($K$2='Complete Statement (Sess. Marks'!$BR$2,'Complete Statement (Sess. Marks'!BR169,IF($K$2='Complete Statement (Sess. Marks'!$CC$2,'Complete Statement (Sess. Marks'!CC169,"")))))))</f>
        <v>0</v>
      </c>
      <c r="L169" s="97">
        <f>IF($K$2='Complete Statement (Sess. Marks'!$O$2,'Complete Statement (Sess. Marks'!P169,IF($K$2='Complete Statement (Sess. Marks'!$Z$2,'Complete Statement (Sess. Marks'!AA169,IF($K$2='Complete Statement (Sess. Marks'!$AK$2,'Complete Statement (Sess. Marks'!AL169,IF($K$2='Complete Statement (Sess. Marks'!$AV$2,'Complete Statement (Sess. Marks'!AW169,IF($K$2='Complete Statement (Sess. Marks'!$BG$2,'Complete Statement (Sess. Marks'!BH169,IF($K$2='Complete Statement (Sess. Marks'!$BR$2,'Complete Statement (Sess. Marks'!BS169,IF($K$2='Complete Statement (Sess. Marks'!$CC$2,'Complete Statement (Sess. Marks'!CD169,"")))))))</f>
        <v>0</v>
      </c>
      <c r="M169" s="97">
        <f>IF($K$2='Complete Statement (Sess. Marks'!$O$2,'Complete Statement (Sess. Marks'!Q169,IF($K$2='Complete Statement (Sess. Marks'!$Z$2,'Complete Statement (Sess. Marks'!AB169,IF($K$2='Complete Statement (Sess. Marks'!$AK$2,'Complete Statement (Sess. Marks'!AM169,IF($K$2='Complete Statement (Sess. Marks'!$AV$2,'Complete Statement (Sess. Marks'!AX169,IF($K$2='Complete Statement (Sess. Marks'!$BG$2,'Complete Statement (Sess. Marks'!BI169,IF($K$2='Complete Statement (Sess. Marks'!$BR$2,'Complete Statement (Sess. Marks'!BT169,IF($K$2='Complete Statement (Sess. Marks'!$CC$2,'Complete Statement (Sess. Marks'!CE169,"")))))))</f>
        <v>0</v>
      </c>
      <c r="N169" s="97">
        <f>IF($K$2='Complete Statement (Sess. Marks'!$O$2,'Complete Statement (Sess. Marks'!R169,IF($K$2='Complete Statement (Sess. Marks'!$Z$2,'Complete Statement (Sess. Marks'!AC169,IF($K$2='Complete Statement (Sess. Marks'!$AK$2,'Complete Statement (Sess. Marks'!AN169,IF($K$2='Complete Statement (Sess. Marks'!$AV$2,'Complete Statement (Sess. Marks'!AY169,IF($K$2='Complete Statement (Sess. Marks'!$BG$2,'Complete Statement (Sess. Marks'!BJ169,IF($K$2='Complete Statement (Sess. Marks'!$BR$2,'Complete Statement (Sess. Marks'!BU169,IF($K$2='Complete Statement (Sess. Marks'!$CC$2,'Complete Statement (Sess. Marks'!CF169,"")))))))</f>
        <v>0</v>
      </c>
      <c r="O169" s="97">
        <f>IF($K$2='Complete Statement (Sess. Marks'!$O$2,'Complete Statement (Sess. Marks'!S169,IF($K$2='Complete Statement (Sess. Marks'!$Z$2,'Complete Statement (Sess. Marks'!AD169,IF($K$2='Complete Statement (Sess. Marks'!$AK$2,'Complete Statement (Sess. Marks'!AO169,IF($K$2='Complete Statement (Sess. Marks'!$AV$2,'Complete Statement (Sess. Marks'!AZ169,IF($K$2='Complete Statement (Sess. Marks'!$BG$2,'Complete Statement (Sess. Marks'!BK169,IF($K$2='Complete Statement (Sess. Marks'!$BR$2,'Complete Statement (Sess. Marks'!BV169,IF($K$2='Complete Statement (Sess. Marks'!$CC$2,'Complete Statement (Sess. Marks'!CG169,"")))))))</f>
        <v>0</v>
      </c>
      <c r="P169" s="97">
        <f>IF($K$2='Complete Statement (Sess. Marks'!$O$2,'Complete Statement (Sess. Marks'!T169,IF($K$2='Complete Statement (Sess. Marks'!$Z$2,'Complete Statement (Sess. Marks'!AE169,IF($K$2='Complete Statement (Sess. Marks'!$AK$2,'Complete Statement (Sess. Marks'!AP169,IF($K$2='Complete Statement (Sess. Marks'!$AV$2,'Complete Statement (Sess. Marks'!BA169,IF($K$2='Complete Statement (Sess. Marks'!$BG$2,'Complete Statement (Sess. Marks'!BL169,IF($K$2='Complete Statement (Sess. Marks'!$BR$2,'Complete Statement (Sess. Marks'!BW169,IF($K$2='Complete Statement (Sess. Marks'!$CC$2,'Complete Statement (Sess. Marks'!CH169,"")))))))</f>
        <v>0</v>
      </c>
      <c r="Q169" s="97">
        <f>IF($K$2='Complete Statement (Sess. Marks'!$O$2,'Complete Statement (Sess. Marks'!U169,IF($K$2='Complete Statement (Sess. Marks'!$Z$2,'Complete Statement (Sess. Marks'!AF169,IF($K$2='Complete Statement (Sess. Marks'!$AK$2,'Complete Statement (Sess. Marks'!AQ169,IF($K$2='Complete Statement (Sess. Marks'!$AV$2,'Complete Statement (Sess. Marks'!BB169,IF($K$2='Complete Statement (Sess. Marks'!$BG$2,'Complete Statement (Sess. Marks'!BM169,IF($K$2='Complete Statement (Sess. Marks'!$BR$2,'Complete Statement (Sess. Marks'!BX169,IF($K$2='Complete Statement (Sess. Marks'!$CC$2,'Complete Statement (Sess. Marks'!CI169,"")))))))</f>
        <v>0</v>
      </c>
      <c r="R169" s="97">
        <f>IF($K$2='Complete Statement (Sess. Marks'!$O$2,'Complete Statement (Sess. Marks'!V169,IF($K$2='Complete Statement (Sess. Marks'!$Z$2,'Complete Statement (Sess. Marks'!AG169,IF($K$2='Complete Statement (Sess. Marks'!$AK$2,'Complete Statement (Sess. Marks'!AR169,IF($K$2='Complete Statement (Sess. Marks'!$AV$2,'Complete Statement (Sess. Marks'!BC169,IF($K$2='Complete Statement (Sess. Marks'!$BG$2,'Complete Statement (Sess. Marks'!BN169,IF($K$2='Complete Statement (Sess. Marks'!$BR$2,'Complete Statement (Sess. Marks'!BY169,IF($K$2='Complete Statement (Sess. Marks'!$CC$2,'Complete Statement (Sess. Marks'!CJ169,"")))))))</f>
        <v>0</v>
      </c>
      <c r="S169" s="97">
        <f>IF($K$2='Complete Statement (Sess. Marks'!$O$2,'Complete Statement (Sess. Marks'!W169,IF($K$2='Complete Statement (Sess. Marks'!$Z$2,'Complete Statement (Sess. Marks'!AH169,IF($K$2='Complete Statement (Sess. Marks'!$AK$2,'Complete Statement (Sess. Marks'!AS169,IF($K$2='Complete Statement (Sess. Marks'!$AV$2,'Complete Statement (Sess. Marks'!BD169,IF($K$2='Complete Statement (Sess. Marks'!$BG$2,'Complete Statement (Sess. Marks'!BO169,IF($K$2='Complete Statement (Sess. Marks'!$BR$2,'Complete Statement (Sess. Marks'!BZ169,IF($K$2='Complete Statement (Sess. Marks'!$CC$2,'Complete Statement (Sess. Marks'!CK169,"")))))))</f>
        <v>0</v>
      </c>
      <c r="T169" s="97">
        <f>IF($K$2='Complete Statement (Sess. Marks'!$O$2,'Complete Statement (Sess. Marks'!X169,IF($K$2='Complete Statement (Sess. Marks'!$Z$2,'Complete Statement (Sess. Marks'!AI169,IF($K$2='Complete Statement (Sess. Marks'!$AK$2,'Complete Statement (Sess. Marks'!AT169,IF($K$2='Complete Statement (Sess. Marks'!$AV$2,'Complete Statement (Sess. Marks'!BE169,IF($K$2='Complete Statement (Sess. Marks'!$BG$2,'Complete Statement (Sess. Marks'!BP169,IF($K$2='Complete Statement (Sess. Marks'!$BR$2,'Complete Statement (Sess. Marks'!CA169,IF($K$2='Complete Statement (Sess. Marks'!$CC$2,'Complete Statement (Sess. Marks'!CL169,"")))))))</f>
        <v>0</v>
      </c>
      <c r="U169" s="99">
        <f>IF($K$2='Complete Statement (Sess. Marks'!$O$2,'Complete Statement (Sess. Marks'!Y169,IF($K$2='Complete Statement (Sess. Marks'!$Z$2,'Complete Statement (Sess. Marks'!AJ169,IF($K$2='Complete Statement (Sess. Marks'!$AK$2,'Complete Statement (Sess. Marks'!AU169,IF($K$2='Complete Statement (Sess. Marks'!$AV$2,'Complete Statement (Sess. Marks'!BF169,IF($K$2='Complete Statement (Sess. Marks'!$BG$2,'Complete Statement (Sess. Marks'!BQ169,IF($K$2='Complete Statement (Sess. Marks'!$BR$2,'Complete Statement (Sess. Marks'!CB169,IF($K$2='Complete Statement (Sess. Marks'!$CC$2,'Complete Statement (Sess. Marks'!CM169,"")))))))</f>
        <v>0</v>
      </c>
      <c r="V169" s="662"/>
      <c r="W169" s="163">
        <f>'Complete Statement (Sess. Marks'!DW169</f>
        <v>0</v>
      </c>
      <c r="X169" s="376">
        <f>'Complete Statement (Sess. Marks'!EA169</f>
        <v>0</v>
      </c>
      <c r="Y169" s="156">
        <f>'Complete Statement (Sess. Marks'!EE169</f>
        <v>0</v>
      </c>
      <c r="Z169" s="376">
        <f>'Complete Statement (Sess. Marks'!EI169</f>
        <v>0</v>
      </c>
      <c r="AA169" s="156">
        <f>'Complete Statement (Sess. Marks'!EM169</f>
        <v>0</v>
      </c>
      <c r="AB169" s="378">
        <f>'Complete Statement (Sess. Marks'!EQ169</f>
        <v>0</v>
      </c>
      <c r="AC169" s="372">
        <f>'Complete Statement (Sess. Marks'!EU169</f>
        <v>0</v>
      </c>
      <c r="AD169" s="155">
        <f>'Complete Statement (Sess. Marks'!EV169</f>
        <v>0</v>
      </c>
      <c r="AE169" s="58" t="str">
        <f>'Complete Statement (Sess. Marks'!EW169</f>
        <v>D</v>
      </c>
      <c r="AF169" s="384">
        <f>'Complete Statement (Sess. Marks'!EX169</f>
        <v>0</v>
      </c>
      <c r="AG169" s="385" t="str">
        <f>'Complete Statement (Sess. Marks'!EY169</f>
        <v>E</v>
      </c>
      <c r="AH169" s="57">
        <f>'Complete Statement (Sess. Marks'!EZ169</f>
        <v>0</v>
      </c>
      <c r="AI169" s="157" t="str">
        <f>'Complete Statement (Sess. Marks'!FA169</f>
        <v>E</v>
      </c>
      <c r="AJ169" s="384">
        <f>'Complete Statement (Sess. Marks'!FB169</f>
        <v>0</v>
      </c>
      <c r="AK169" s="389" t="str">
        <f>'Complete Statement (Sess. Marks'!FC169</f>
        <v>E</v>
      </c>
      <c r="AL169" s="57">
        <f>'Complete Statement (Sess. Marks'!FD169</f>
        <v>0</v>
      </c>
      <c r="AM169" s="157" t="str">
        <f>'Complete Statement (Sess. Marks'!FE169</f>
        <v>E</v>
      </c>
      <c r="AN169" s="728"/>
    </row>
    <row r="170" spans="1:40" s="24" customFormat="1" ht="17.25" customHeight="1">
      <c r="A170" s="729"/>
      <c r="B170" s="111">
        <f t="shared" si="2"/>
        <v>0</v>
      </c>
      <c r="C170" s="21">
        <f>'Marks Entry'!D172</f>
        <v>0</v>
      </c>
      <c r="D170" s="21">
        <f>'Marks Entry'!E172</f>
        <v>0</v>
      </c>
      <c r="E170" s="132" t="str">
        <f>'Marks Entry'!F172</f>
        <v/>
      </c>
      <c r="F170" s="21">
        <f>'Marks Entry'!G172</f>
        <v>0</v>
      </c>
      <c r="G170" s="21">
        <f>'Marks Entry'!H172</f>
        <v>0</v>
      </c>
      <c r="H170" s="21">
        <f>'Marks Entry'!I172</f>
        <v>0</v>
      </c>
      <c r="I170" s="21">
        <f>'Marks Entry'!J172</f>
        <v>0</v>
      </c>
      <c r="J170" s="113">
        <f>'Marks Entry'!K172</f>
        <v>0</v>
      </c>
      <c r="K170" s="98">
        <f>IF($K$2='Complete Statement (Sess. Marks'!$O$2,'Complete Statement (Sess. Marks'!O170,IF($K$2='Complete Statement (Sess. Marks'!$Z$2,'Complete Statement (Sess. Marks'!Z170,IF($K$2='Complete Statement (Sess. Marks'!$AK$2,'Complete Statement (Sess. Marks'!AK170,IF($K$2='Complete Statement (Sess. Marks'!$AV$2,'Complete Statement (Sess. Marks'!AV170,IF($K$2='Complete Statement (Sess. Marks'!$BG$2,'Complete Statement (Sess. Marks'!BG170,IF($K$2='Complete Statement (Sess. Marks'!$BR$2,'Complete Statement (Sess. Marks'!BR170,IF($K$2='Complete Statement (Sess. Marks'!$CC$2,'Complete Statement (Sess. Marks'!CC170,"")))))))</f>
        <v>0</v>
      </c>
      <c r="L170" s="97">
        <f>IF($K$2='Complete Statement (Sess. Marks'!$O$2,'Complete Statement (Sess. Marks'!P170,IF($K$2='Complete Statement (Sess. Marks'!$Z$2,'Complete Statement (Sess. Marks'!AA170,IF($K$2='Complete Statement (Sess. Marks'!$AK$2,'Complete Statement (Sess. Marks'!AL170,IF($K$2='Complete Statement (Sess. Marks'!$AV$2,'Complete Statement (Sess. Marks'!AW170,IF($K$2='Complete Statement (Sess. Marks'!$BG$2,'Complete Statement (Sess. Marks'!BH170,IF($K$2='Complete Statement (Sess. Marks'!$BR$2,'Complete Statement (Sess. Marks'!BS170,IF($K$2='Complete Statement (Sess. Marks'!$CC$2,'Complete Statement (Sess. Marks'!CD170,"")))))))</f>
        <v>0</v>
      </c>
      <c r="M170" s="97">
        <f>IF($K$2='Complete Statement (Sess. Marks'!$O$2,'Complete Statement (Sess. Marks'!Q170,IF($K$2='Complete Statement (Sess. Marks'!$Z$2,'Complete Statement (Sess. Marks'!AB170,IF($K$2='Complete Statement (Sess. Marks'!$AK$2,'Complete Statement (Sess. Marks'!AM170,IF($K$2='Complete Statement (Sess. Marks'!$AV$2,'Complete Statement (Sess. Marks'!AX170,IF($K$2='Complete Statement (Sess. Marks'!$BG$2,'Complete Statement (Sess. Marks'!BI170,IF($K$2='Complete Statement (Sess. Marks'!$BR$2,'Complete Statement (Sess. Marks'!BT170,IF($K$2='Complete Statement (Sess. Marks'!$CC$2,'Complete Statement (Sess. Marks'!CE170,"")))))))</f>
        <v>0</v>
      </c>
      <c r="N170" s="97">
        <f>IF($K$2='Complete Statement (Sess. Marks'!$O$2,'Complete Statement (Sess. Marks'!R170,IF($K$2='Complete Statement (Sess. Marks'!$Z$2,'Complete Statement (Sess. Marks'!AC170,IF($K$2='Complete Statement (Sess. Marks'!$AK$2,'Complete Statement (Sess. Marks'!AN170,IF($K$2='Complete Statement (Sess. Marks'!$AV$2,'Complete Statement (Sess. Marks'!AY170,IF($K$2='Complete Statement (Sess. Marks'!$BG$2,'Complete Statement (Sess. Marks'!BJ170,IF($K$2='Complete Statement (Sess. Marks'!$BR$2,'Complete Statement (Sess. Marks'!BU170,IF($K$2='Complete Statement (Sess. Marks'!$CC$2,'Complete Statement (Sess. Marks'!CF170,"")))))))</f>
        <v>0</v>
      </c>
      <c r="O170" s="97">
        <f>IF($K$2='Complete Statement (Sess. Marks'!$O$2,'Complete Statement (Sess. Marks'!S170,IF($K$2='Complete Statement (Sess. Marks'!$Z$2,'Complete Statement (Sess. Marks'!AD170,IF($K$2='Complete Statement (Sess. Marks'!$AK$2,'Complete Statement (Sess. Marks'!AO170,IF($K$2='Complete Statement (Sess. Marks'!$AV$2,'Complete Statement (Sess. Marks'!AZ170,IF($K$2='Complete Statement (Sess. Marks'!$BG$2,'Complete Statement (Sess. Marks'!BK170,IF($K$2='Complete Statement (Sess. Marks'!$BR$2,'Complete Statement (Sess. Marks'!BV170,IF($K$2='Complete Statement (Sess. Marks'!$CC$2,'Complete Statement (Sess. Marks'!CG170,"")))))))</f>
        <v>0</v>
      </c>
      <c r="P170" s="97">
        <f>IF($K$2='Complete Statement (Sess. Marks'!$O$2,'Complete Statement (Sess. Marks'!T170,IF($K$2='Complete Statement (Sess. Marks'!$Z$2,'Complete Statement (Sess. Marks'!AE170,IF($K$2='Complete Statement (Sess. Marks'!$AK$2,'Complete Statement (Sess. Marks'!AP170,IF($K$2='Complete Statement (Sess. Marks'!$AV$2,'Complete Statement (Sess. Marks'!BA170,IF($K$2='Complete Statement (Sess. Marks'!$BG$2,'Complete Statement (Sess. Marks'!BL170,IF($K$2='Complete Statement (Sess. Marks'!$BR$2,'Complete Statement (Sess. Marks'!BW170,IF($K$2='Complete Statement (Sess. Marks'!$CC$2,'Complete Statement (Sess. Marks'!CH170,"")))))))</f>
        <v>0</v>
      </c>
      <c r="Q170" s="97">
        <f>IF($K$2='Complete Statement (Sess. Marks'!$O$2,'Complete Statement (Sess. Marks'!U170,IF($K$2='Complete Statement (Sess. Marks'!$Z$2,'Complete Statement (Sess. Marks'!AF170,IF($K$2='Complete Statement (Sess. Marks'!$AK$2,'Complete Statement (Sess. Marks'!AQ170,IF($K$2='Complete Statement (Sess. Marks'!$AV$2,'Complete Statement (Sess. Marks'!BB170,IF($K$2='Complete Statement (Sess. Marks'!$BG$2,'Complete Statement (Sess. Marks'!BM170,IF($K$2='Complete Statement (Sess. Marks'!$BR$2,'Complete Statement (Sess. Marks'!BX170,IF($K$2='Complete Statement (Sess. Marks'!$CC$2,'Complete Statement (Sess. Marks'!CI170,"")))))))</f>
        <v>0</v>
      </c>
      <c r="R170" s="97">
        <f>IF($K$2='Complete Statement (Sess. Marks'!$O$2,'Complete Statement (Sess. Marks'!V170,IF($K$2='Complete Statement (Sess. Marks'!$Z$2,'Complete Statement (Sess. Marks'!AG170,IF($K$2='Complete Statement (Sess. Marks'!$AK$2,'Complete Statement (Sess. Marks'!AR170,IF($K$2='Complete Statement (Sess. Marks'!$AV$2,'Complete Statement (Sess. Marks'!BC170,IF($K$2='Complete Statement (Sess. Marks'!$BG$2,'Complete Statement (Sess. Marks'!BN170,IF($K$2='Complete Statement (Sess. Marks'!$BR$2,'Complete Statement (Sess. Marks'!BY170,IF($K$2='Complete Statement (Sess. Marks'!$CC$2,'Complete Statement (Sess. Marks'!CJ170,"")))))))</f>
        <v>0</v>
      </c>
      <c r="S170" s="97">
        <f>IF($K$2='Complete Statement (Sess. Marks'!$O$2,'Complete Statement (Sess. Marks'!W170,IF($K$2='Complete Statement (Sess. Marks'!$Z$2,'Complete Statement (Sess. Marks'!AH170,IF($K$2='Complete Statement (Sess. Marks'!$AK$2,'Complete Statement (Sess. Marks'!AS170,IF($K$2='Complete Statement (Sess. Marks'!$AV$2,'Complete Statement (Sess. Marks'!BD170,IF($K$2='Complete Statement (Sess. Marks'!$BG$2,'Complete Statement (Sess. Marks'!BO170,IF($K$2='Complete Statement (Sess. Marks'!$BR$2,'Complete Statement (Sess. Marks'!BZ170,IF($K$2='Complete Statement (Sess. Marks'!$CC$2,'Complete Statement (Sess. Marks'!CK170,"")))))))</f>
        <v>0</v>
      </c>
      <c r="T170" s="97">
        <f>IF($K$2='Complete Statement (Sess. Marks'!$O$2,'Complete Statement (Sess. Marks'!X170,IF($K$2='Complete Statement (Sess. Marks'!$Z$2,'Complete Statement (Sess. Marks'!AI170,IF($K$2='Complete Statement (Sess. Marks'!$AK$2,'Complete Statement (Sess. Marks'!AT170,IF($K$2='Complete Statement (Sess. Marks'!$AV$2,'Complete Statement (Sess. Marks'!BE170,IF($K$2='Complete Statement (Sess. Marks'!$BG$2,'Complete Statement (Sess. Marks'!BP170,IF($K$2='Complete Statement (Sess. Marks'!$BR$2,'Complete Statement (Sess. Marks'!CA170,IF($K$2='Complete Statement (Sess. Marks'!$CC$2,'Complete Statement (Sess. Marks'!CL170,"")))))))</f>
        <v>0</v>
      </c>
      <c r="U170" s="99">
        <f>IF($K$2='Complete Statement (Sess. Marks'!$O$2,'Complete Statement (Sess. Marks'!Y170,IF($K$2='Complete Statement (Sess. Marks'!$Z$2,'Complete Statement (Sess. Marks'!AJ170,IF($K$2='Complete Statement (Sess. Marks'!$AK$2,'Complete Statement (Sess. Marks'!AU170,IF($K$2='Complete Statement (Sess. Marks'!$AV$2,'Complete Statement (Sess. Marks'!BF170,IF($K$2='Complete Statement (Sess. Marks'!$BG$2,'Complete Statement (Sess. Marks'!BQ170,IF($K$2='Complete Statement (Sess. Marks'!$BR$2,'Complete Statement (Sess. Marks'!CB170,IF($K$2='Complete Statement (Sess. Marks'!$CC$2,'Complete Statement (Sess. Marks'!CM170,"")))))))</f>
        <v>0</v>
      </c>
      <c r="V170" s="662"/>
      <c r="W170" s="163">
        <f>'Complete Statement (Sess. Marks'!DW170</f>
        <v>0</v>
      </c>
      <c r="X170" s="376">
        <f>'Complete Statement (Sess. Marks'!EA170</f>
        <v>0</v>
      </c>
      <c r="Y170" s="156">
        <f>'Complete Statement (Sess. Marks'!EE170</f>
        <v>0</v>
      </c>
      <c r="Z170" s="376">
        <f>'Complete Statement (Sess. Marks'!EI170</f>
        <v>0</v>
      </c>
      <c r="AA170" s="156">
        <f>'Complete Statement (Sess. Marks'!EM170</f>
        <v>0</v>
      </c>
      <c r="AB170" s="378">
        <f>'Complete Statement (Sess. Marks'!EQ170</f>
        <v>0</v>
      </c>
      <c r="AC170" s="372">
        <f>'Complete Statement (Sess. Marks'!EU170</f>
        <v>0</v>
      </c>
      <c r="AD170" s="155">
        <f>'Complete Statement (Sess. Marks'!EV170</f>
        <v>0</v>
      </c>
      <c r="AE170" s="58" t="str">
        <f>'Complete Statement (Sess. Marks'!EW170</f>
        <v>D</v>
      </c>
      <c r="AF170" s="384">
        <f>'Complete Statement (Sess. Marks'!EX170</f>
        <v>0</v>
      </c>
      <c r="AG170" s="385" t="str">
        <f>'Complete Statement (Sess. Marks'!EY170</f>
        <v>E</v>
      </c>
      <c r="AH170" s="57">
        <f>'Complete Statement (Sess. Marks'!EZ170</f>
        <v>0</v>
      </c>
      <c r="AI170" s="157" t="str">
        <f>'Complete Statement (Sess. Marks'!FA170</f>
        <v>E</v>
      </c>
      <c r="AJ170" s="384">
        <f>'Complete Statement (Sess. Marks'!FB170</f>
        <v>0</v>
      </c>
      <c r="AK170" s="389" t="str">
        <f>'Complete Statement (Sess. Marks'!FC170</f>
        <v>E</v>
      </c>
      <c r="AL170" s="57">
        <f>'Complete Statement (Sess. Marks'!FD170</f>
        <v>0</v>
      </c>
      <c r="AM170" s="157" t="str">
        <f>'Complete Statement (Sess. Marks'!FE170</f>
        <v>E</v>
      </c>
      <c r="AN170" s="728"/>
    </row>
    <row r="171" spans="1:40" s="24" customFormat="1" ht="17.25" customHeight="1">
      <c r="A171" s="729"/>
      <c r="B171" s="111">
        <f t="shared" si="2"/>
        <v>0</v>
      </c>
      <c r="C171" s="21">
        <f>'Marks Entry'!D173</f>
        <v>0</v>
      </c>
      <c r="D171" s="21">
        <f>'Marks Entry'!E173</f>
        <v>0</v>
      </c>
      <c r="E171" s="132" t="str">
        <f>'Marks Entry'!F173</f>
        <v/>
      </c>
      <c r="F171" s="21">
        <f>'Marks Entry'!G173</f>
        <v>0</v>
      </c>
      <c r="G171" s="21">
        <f>'Marks Entry'!H173</f>
        <v>0</v>
      </c>
      <c r="H171" s="21">
        <f>'Marks Entry'!I173</f>
        <v>0</v>
      </c>
      <c r="I171" s="21">
        <f>'Marks Entry'!J173</f>
        <v>0</v>
      </c>
      <c r="J171" s="113">
        <f>'Marks Entry'!K173</f>
        <v>0</v>
      </c>
      <c r="K171" s="98">
        <f>IF($K$2='Complete Statement (Sess. Marks'!$O$2,'Complete Statement (Sess. Marks'!O171,IF($K$2='Complete Statement (Sess. Marks'!$Z$2,'Complete Statement (Sess. Marks'!Z171,IF($K$2='Complete Statement (Sess. Marks'!$AK$2,'Complete Statement (Sess. Marks'!AK171,IF($K$2='Complete Statement (Sess. Marks'!$AV$2,'Complete Statement (Sess. Marks'!AV171,IF($K$2='Complete Statement (Sess. Marks'!$BG$2,'Complete Statement (Sess. Marks'!BG171,IF($K$2='Complete Statement (Sess. Marks'!$BR$2,'Complete Statement (Sess. Marks'!BR171,IF($K$2='Complete Statement (Sess. Marks'!$CC$2,'Complete Statement (Sess. Marks'!CC171,"")))))))</f>
        <v>0</v>
      </c>
      <c r="L171" s="97">
        <f>IF($K$2='Complete Statement (Sess. Marks'!$O$2,'Complete Statement (Sess. Marks'!P171,IF($K$2='Complete Statement (Sess. Marks'!$Z$2,'Complete Statement (Sess. Marks'!AA171,IF($K$2='Complete Statement (Sess. Marks'!$AK$2,'Complete Statement (Sess. Marks'!AL171,IF($K$2='Complete Statement (Sess. Marks'!$AV$2,'Complete Statement (Sess. Marks'!AW171,IF($K$2='Complete Statement (Sess. Marks'!$BG$2,'Complete Statement (Sess. Marks'!BH171,IF($K$2='Complete Statement (Sess. Marks'!$BR$2,'Complete Statement (Sess. Marks'!BS171,IF($K$2='Complete Statement (Sess. Marks'!$CC$2,'Complete Statement (Sess. Marks'!CD171,"")))))))</f>
        <v>0</v>
      </c>
      <c r="M171" s="97">
        <f>IF($K$2='Complete Statement (Sess. Marks'!$O$2,'Complete Statement (Sess. Marks'!Q171,IF($K$2='Complete Statement (Sess. Marks'!$Z$2,'Complete Statement (Sess. Marks'!AB171,IF($K$2='Complete Statement (Sess. Marks'!$AK$2,'Complete Statement (Sess. Marks'!AM171,IF($K$2='Complete Statement (Sess. Marks'!$AV$2,'Complete Statement (Sess. Marks'!AX171,IF($K$2='Complete Statement (Sess. Marks'!$BG$2,'Complete Statement (Sess. Marks'!BI171,IF($K$2='Complete Statement (Sess. Marks'!$BR$2,'Complete Statement (Sess. Marks'!BT171,IF($K$2='Complete Statement (Sess. Marks'!$CC$2,'Complete Statement (Sess. Marks'!CE171,"")))))))</f>
        <v>0</v>
      </c>
      <c r="N171" s="97">
        <f>IF($K$2='Complete Statement (Sess. Marks'!$O$2,'Complete Statement (Sess. Marks'!R171,IF($K$2='Complete Statement (Sess. Marks'!$Z$2,'Complete Statement (Sess. Marks'!AC171,IF($K$2='Complete Statement (Sess. Marks'!$AK$2,'Complete Statement (Sess. Marks'!AN171,IF($K$2='Complete Statement (Sess. Marks'!$AV$2,'Complete Statement (Sess. Marks'!AY171,IF($K$2='Complete Statement (Sess. Marks'!$BG$2,'Complete Statement (Sess. Marks'!BJ171,IF($K$2='Complete Statement (Sess. Marks'!$BR$2,'Complete Statement (Sess. Marks'!BU171,IF($K$2='Complete Statement (Sess. Marks'!$CC$2,'Complete Statement (Sess. Marks'!CF171,"")))))))</f>
        <v>0</v>
      </c>
      <c r="O171" s="97">
        <f>IF($K$2='Complete Statement (Sess. Marks'!$O$2,'Complete Statement (Sess. Marks'!S171,IF($K$2='Complete Statement (Sess. Marks'!$Z$2,'Complete Statement (Sess. Marks'!AD171,IF($K$2='Complete Statement (Sess. Marks'!$AK$2,'Complete Statement (Sess. Marks'!AO171,IF($K$2='Complete Statement (Sess. Marks'!$AV$2,'Complete Statement (Sess. Marks'!AZ171,IF($K$2='Complete Statement (Sess. Marks'!$BG$2,'Complete Statement (Sess. Marks'!BK171,IF($K$2='Complete Statement (Sess. Marks'!$BR$2,'Complete Statement (Sess. Marks'!BV171,IF($K$2='Complete Statement (Sess. Marks'!$CC$2,'Complete Statement (Sess. Marks'!CG171,"")))))))</f>
        <v>0</v>
      </c>
      <c r="P171" s="97">
        <f>IF($K$2='Complete Statement (Sess. Marks'!$O$2,'Complete Statement (Sess. Marks'!T171,IF($K$2='Complete Statement (Sess. Marks'!$Z$2,'Complete Statement (Sess. Marks'!AE171,IF($K$2='Complete Statement (Sess. Marks'!$AK$2,'Complete Statement (Sess. Marks'!AP171,IF($K$2='Complete Statement (Sess. Marks'!$AV$2,'Complete Statement (Sess. Marks'!BA171,IF($K$2='Complete Statement (Sess. Marks'!$BG$2,'Complete Statement (Sess. Marks'!BL171,IF($K$2='Complete Statement (Sess. Marks'!$BR$2,'Complete Statement (Sess. Marks'!BW171,IF($K$2='Complete Statement (Sess. Marks'!$CC$2,'Complete Statement (Sess. Marks'!CH171,"")))))))</f>
        <v>0</v>
      </c>
      <c r="Q171" s="97">
        <f>IF($K$2='Complete Statement (Sess. Marks'!$O$2,'Complete Statement (Sess. Marks'!U171,IF($K$2='Complete Statement (Sess. Marks'!$Z$2,'Complete Statement (Sess. Marks'!AF171,IF($K$2='Complete Statement (Sess. Marks'!$AK$2,'Complete Statement (Sess. Marks'!AQ171,IF($K$2='Complete Statement (Sess. Marks'!$AV$2,'Complete Statement (Sess. Marks'!BB171,IF($K$2='Complete Statement (Sess. Marks'!$BG$2,'Complete Statement (Sess. Marks'!BM171,IF($K$2='Complete Statement (Sess. Marks'!$BR$2,'Complete Statement (Sess. Marks'!BX171,IF($K$2='Complete Statement (Sess. Marks'!$CC$2,'Complete Statement (Sess. Marks'!CI171,"")))))))</f>
        <v>0</v>
      </c>
      <c r="R171" s="97">
        <f>IF($K$2='Complete Statement (Sess. Marks'!$O$2,'Complete Statement (Sess. Marks'!V171,IF($K$2='Complete Statement (Sess. Marks'!$Z$2,'Complete Statement (Sess. Marks'!AG171,IF($K$2='Complete Statement (Sess. Marks'!$AK$2,'Complete Statement (Sess. Marks'!AR171,IF($K$2='Complete Statement (Sess. Marks'!$AV$2,'Complete Statement (Sess. Marks'!BC171,IF($K$2='Complete Statement (Sess. Marks'!$BG$2,'Complete Statement (Sess. Marks'!BN171,IF($K$2='Complete Statement (Sess. Marks'!$BR$2,'Complete Statement (Sess. Marks'!BY171,IF($K$2='Complete Statement (Sess. Marks'!$CC$2,'Complete Statement (Sess. Marks'!CJ171,"")))))))</f>
        <v>0</v>
      </c>
      <c r="S171" s="97">
        <f>IF($K$2='Complete Statement (Sess. Marks'!$O$2,'Complete Statement (Sess. Marks'!W171,IF($K$2='Complete Statement (Sess. Marks'!$Z$2,'Complete Statement (Sess. Marks'!AH171,IF($K$2='Complete Statement (Sess. Marks'!$AK$2,'Complete Statement (Sess. Marks'!AS171,IF($K$2='Complete Statement (Sess. Marks'!$AV$2,'Complete Statement (Sess. Marks'!BD171,IF($K$2='Complete Statement (Sess. Marks'!$BG$2,'Complete Statement (Sess. Marks'!BO171,IF($K$2='Complete Statement (Sess. Marks'!$BR$2,'Complete Statement (Sess. Marks'!BZ171,IF($K$2='Complete Statement (Sess. Marks'!$CC$2,'Complete Statement (Sess. Marks'!CK171,"")))))))</f>
        <v>0</v>
      </c>
      <c r="T171" s="97">
        <f>IF($K$2='Complete Statement (Sess. Marks'!$O$2,'Complete Statement (Sess. Marks'!X171,IF($K$2='Complete Statement (Sess. Marks'!$Z$2,'Complete Statement (Sess. Marks'!AI171,IF($K$2='Complete Statement (Sess. Marks'!$AK$2,'Complete Statement (Sess. Marks'!AT171,IF($K$2='Complete Statement (Sess. Marks'!$AV$2,'Complete Statement (Sess. Marks'!BE171,IF($K$2='Complete Statement (Sess. Marks'!$BG$2,'Complete Statement (Sess. Marks'!BP171,IF($K$2='Complete Statement (Sess. Marks'!$BR$2,'Complete Statement (Sess. Marks'!CA171,IF($K$2='Complete Statement (Sess. Marks'!$CC$2,'Complete Statement (Sess. Marks'!CL171,"")))))))</f>
        <v>0</v>
      </c>
      <c r="U171" s="99">
        <f>IF($K$2='Complete Statement (Sess. Marks'!$O$2,'Complete Statement (Sess. Marks'!Y171,IF($K$2='Complete Statement (Sess. Marks'!$Z$2,'Complete Statement (Sess. Marks'!AJ171,IF($K$2='Complete Statement (Sess. Marks'!$AK$2,'Complete Statement (Sess. Marks'!AU171,IF($K$2='Complete Statement (Sess. Marks'!$AV$2,'Complete Statement (Sess. Marks'!BF171,IF($K$2='Complete Statement (Sess. Marks'!$BG$2,'Complete Statement (Sess. Marks'!BQ171,IF($K$2='Complete Statement (Sess. Marks'!$BR$2,'Complete Statement (Sess. Marks'!CB171,IF($K$2='Complete Statement (Sess. Marks'!$CC$2,'Complete Statement (Sess. Marks'!CM171,"")))))))</f>
        <v>0</v>
      </c>
      <c r="V171" s="662"/>
      <c r="W171" s="163">
        <f>'Complete Statement (Sess. Marks'!DW171</f>
        <v>0</v>
      </c>
      <c r="X171" s="376">
        <f>'Complete Statement (Sess. Marks'!EA171</f>
        <v>0</v>
      </c>
      <c r="Y171" s="156">
        <f>'Complete Statement (Sess. Marks'!EE171</f>
        <v>0</v>
      </c>
      <c r="Z171" s="376">
        <f>'Complete Statement (Sess. Marks'!EI171</f>
        <v>0</v>
      </c>
      <c r="AA171" s="156">
        <f>'Complete Statement (Sess. Marks'!EM171</f>
        <v>0</v>
      </c>
      <c r="AB171" s="378">
        <f>'Complete Statement (Sess. Marks'!EQ171</f>
        <v>0</v>
      </c>
      <c r="AC171" s="372">
        <f>'Complete Statement (Sess. Marks'!EU171</f>
        <v>0</v>
      </c>
      <c r="AD171" s="155">
        <f>'Complete Statement (Sess. Marks'!EV171</f>
        <v>0</v>
      </c>
      <c r="AE171" s="58" t="str">
        <f>'Complete Statement (Sess. Marks'!EW171</f>
        <v>D</v>
      </c>
      <c r="AF171" s="384">
        <f>'Complete Statement (Sess. Marks'!EX171</f>
        <v>0</v>
      </c>
      <c r="AG171" s="385" t="str">
        <f>'Complete Statement (Sess. Marks'!EY171</f>
        <v>E</v>
      </c>
      <c r="AH171" s="57">
        <f>'Complete Statement (Sess. Marks'!EZ171</f>
        <v>0</v>
      </c>
      <c r="AI171" s="157" t="str">
        <f>'Complete Statement (Sess. Marks'!FA171</f>
        <v>E</v>
      </c>
      <c r="AJ171" s="384">
        <f>'Complete Statement (Sess. Marks'!FB171</f>
        <v>0</v>
      </c>
      <c r="AK171" s="389" t="str">
        <f>'Complete Statement (Sess. Marks'!FC171</f>
        <v>E</v>
      </c>
      <c r="AL171" s="57">
        <f>'Complete Statement (Sess. Marks'!FD171</f>
        <v>0</v>
      </c>
      <c r="AM171" s="157" t="str">
        <f>'Complete Statement (Sess. Marks'!FE171</f>
        <v>E</v>
      </c>
      <c r="AN171" s="728"/>
    </row>
    <row r="172" spans="1:40" s="24" customFormat="1" ht="17.25" customHeight="1">
      <c r="A172" s="729"/>
      <c r="B172" s="111">
        <f t="shared" si="2"/>
        <v>0</v>
      </c>
      <c r="C172" s="21">
        <f>'Marks Entry'!D174</f>
        <v>0</v>
      </c>
      <c r="D172" s="21">
        <f>'Marks Entry'!E174</f>
        <v>0</v>
      </c>
      <c r="E172" s="132" t="str">
        <f>'Marks Entry'!F174</f>
        <v/>
      </c>
      <c r="F172" s="21">
        <f>'Marks Entry'!G174</f>
        <v>0</v>
      </c>
      <c r="G172" s="21">
        <f>'Marks Entry'!H174</f>
        <v>0</v>
      </c>
      <c r="H172" s="21">
        <f>'Marks Entry'!I174</f>
        <v>0</v>
      </c>
      <c r="I172" s="21">
        <f>'Marks Entry'!J174</f>
        <v>0</v>
      </c>
      <c r="J172" s="113">
        <f>'Marks Entry'!K174</f>
        <v>0</v>
      </c>
      <c r="K172" s="98">
        <f>IF($K$2='Complete Statement (Sess. Marks'!$O$2,'Complete Statement (Sess. Marks'!O172,IF($K$2='Complete Statement (Sess. Marks'!$Z$2,'Complete Statement (Sess. Marks'!Z172,IF($K$2='Complete Statement (Sess. Marks'!$AK$2,'Complete Statement (Sess. Marks'!AK172,IF($K$2='Complete Statement (Sess. Marks'!$AV$2,'Complete Statement (Sess. Marks'!AV172,IF($K$2='Complete Statement (Sess. Marks'!$BG$2,'Complete Statement (Sess. Marks'!BG172,IF($K$2='Complete Statement (Sess. Marks'!$BR$2,'Complete Statement (Sess. Marks'!BR172,IF($K$2='Complete Statement (Sess. Marks'!$CC$2,'Complete Statement (Sess. Marks'!CC172,"")))))))</f>
        <v>0</v>
      </c>
      <c r="L172" s="97">
        <f>IF($K$2='Complete Statement (Sess. Marks'!$O$2,'Complete Statement (Sess. Marks'!P172,IF($K$2='Complete Statement (Sess. Marks'!$Z$2,'Complete Statement (Sess. Marks'!AA172,IF($K$2='Complete Statement (Sess. Marks'!$AK$2,'Complete Statement (Sess. Marks'!AL172,IF($K$2='Complete Statement (Sess. Marks'!$AV$2,'Complete Statement (Sess. Marks'!AW172,IF($K$2='Complete Statement (Sess. Marks'!$BG$2,'Complete Statement (Sess. Marks'!BH172,IF($K$2='Complete Statement (Sess. Marks'!$BR$2,'Complete Statement (Sess. Marks'!BS172,IF($K$2='Complete Statement (Sess. Marks'!$CC$2,'Complete Statement (Sess. Marks'!CD172,"")))))))</f>
        <v>0</v>
      </c>
      <c r="M172" s="97">
        <f>IF($K$2='Complete Statement (Sess. Marks'!$O$2,'Complete Statement (Sess. Marks'!Q172,IF($K$2='Complete Statement (Sess. Marks'!$Z$2,'Complete Statement (Sess. Marks'!AB172,IF($K$2='Complete Statement (Sess. Marks'!$AK$2,'Complete Statement (Sess. Marks'!AM172,IF($K$2='Complete Statement (Sess. Marks'!$AV$2,'Complete Statement (Sess. Marks'!AX172,IF($K$2='Complete Statement (Sess. Marks'!$BG$2,'Complete Statement (Sess. Marks'!BI172,IF($K$2='Complete Statement (Sess. Marks'!$BR$2,'Complete Statement (Sess. Marks'!BT172,IF($K$2='Complete Statement (Sess. Marks'!$CC$2,'Complete Statement (Sess. Marks'!CE172,"")))))))</f>
        <v>0</v>
      </c>
      <c r="N172" s="97">
        <f>IF($K$2='Complete Statement (Sess. Marks'!$O$2,'Complete Statement (Sess. Marks'!R172,IF($K$2='Complete Statement (Sess. Marks'!$Z$2,'Complete Statement (Sess. Marks'!AC172,IF($K$2='Complete Statement (Sess. Marks'!$AK$2,'Complete Statement (Sess. Marks'!AN172,IF($K$2='Complete Statement (Sess. Marks'!$AV$2,'Complete Statement (Sess. Marks'!AY172,IF($K$2='Complete Statement (Sess. Marks'!$BG$2,'Complete Statement (Sess. Marks'!BJ172,IF($K$2='Complete Statement (Sess. Marks'!$BR$2,'Complete Statement (Sess. Marks'!BU172,IF($K$2='Complete Statement (Sess. Marks'!$CC$2,'Complete Statement (Sess. Marks'!CF172,"")))))))</f>
        <v>0</v>
      </c>
      <c r="O172" s="97">
        <f>IF($K$2='Complete Statement (Sess. Marks'!$O$2,'Complete Statement (Sess. Marks'!S172,IF($K$2='Complete Statement (Sess. Marks'!$Z$2,'Complete Statement (Sess. Marks'!AD172,IF($K$2='Complete Statement (Sess. Marks'!$AK$2,'Complete Statement (Sess. Marks'!AO172,IF($K$2='Complete Statement (Sess. Marks'!$AV$2,'Complete Statement (Sess. Marks'!AZ172,IF($K$2='Complete Statement (Sess. Marks'!$BG$2,'Complete Statement (Sess. Marks'!BK172,IF($K$2='Complete Statement (Sess. Marks'!$BR$2,'Complete Statement (Sess. Marks'!BV172,IF($K$2='Complete Statement (Sess. Marks'!$CC$2,'Complete Statement (Sess. Marks'!CG172,"")))))))</f>
        <v>0</v>
      </c>
      <c r="P172" s="97">
        <f>IF($K$2='Complete Statement (Sess. Marks'!$O$2,'Complete Statement (Sess. Marks'!T172,IF($K$2='Complete Statement (Sess. Marks'!$Z$2,'Complete Statement (Sess. Marks'!AE172,IF($K$2='Complete Statement (Sess. Marks'!$AK$2,'Complete Statement (Sess. Marks'!AP172,IF($K$2='Complete Statement (Sess. Marks'!$AV$2,'Complete Statement (Sess. Marks'!BA172,IF($K$2='Complete Statement (Sess. Marks'!$BG$2,'Complete Statement (Sess. Marks'!BL172,IF($K$2='Complete Statement (Sess. Marks'!$BR$2,'Complete Statement (Sess. Marks'!BW172,IF($K$2='Complete Statement (Sess. Marks'!$CC$2,'Complete Statement (Sess. Marks'!CH172,"")))))))</f>
        <v>0</v>
      </c>
      <c r="Q172" s="97">
        <f>IF($K$2='Complete Statement (Sess. Marks'!$O$2,'Complete Statement (Sess. Marks'!U172,IF($K$2='Complete Statement (Sess. Marks'!$Z$2,'Complete Statement (Sess. Marks'!AF172,IF($K$2='Complete Statement (Sess. Marks'!$AK$2,'Complete Statement (Sess. Marks'!AQ172,IF($K$2='Complete Statement (Sess. Marks'!$AV$2,'Complete Statement (Sess. Marks'!BB172,IF($K$2='Complete Statement (Sess. Marks'!$BG$2,'Complete Statement (Sess. Marks'!BM172,IF($K$2='Complete Statement (Sess. Marks'!$BR$2,'Complete Statement (Sess. Marks'!BX172,IF($K$2='Complete Statement (Sess. Marks'!$CC$2,'Complete Statement (Sess. Marks'!CI172,"")))))))</f>
        <v>0</v>
      </c>
      <c r="R172" s="97">
        <f>IF($K$2='Complete Statement (Sess. Marks'!$O$2,'Complete Statement (Sess. Marks'!V172,IF($K$2='Complete Statement (Sess. Marks'!$Z$2,'Complete Statement (Sess. Marks'!AG172,IF($K$2='Complete Statement (Sess. Marks'!$AK$2,'Complete Statement (Sess. Marks'!AR172,IF($K$2='Complete Statement (Sess. Marks'!$AV$2,'Complete Statement (Sess. Marks'!BC172,IF($K$2='Complete Statement (Sess. Marks'!$BG$2,'Complete Statement (Sess. Marks'!BN172,IF($K$2='Complete Statement (Sess. Marks'!$BR$2,'Complete Statement (Sess. Marks'!BY172,IF($K$2='Complete Statement (Sess. Marks'!$CC$2,'Complete Statement (Sess. Marks'!CJ172,"")))))))</f>
        <v>0</v>
      </c>
      <c r="S172" s="97">
        <f>IF($K$2='Complete Statement (Sess. Marks'!$O$2,'Complete Statement (Sess. Marks'!W172,IF($K$2='Complete Statement (Sess. Marks'!$Z$2,'Complete Statement (Sess. Marks'!AH172,IF($K$2='Complete Statement (Sess. Marks'!$AK$2,'Complete Statement (Sess. Marks'!AS172,IF($K$2='Complete Statement (Sess. Marks'!$AV$2,'Complete Statement (Sess. Marks'!BD172,IF($K$2='Complete Statement (Sess. Marks'!$BG$2,'Complete Statement (Sess. Marks'!BO172,IF($K$2='Complete Statement (Sess. Marks'!$BR$2,'Complete Statement (Sess. Marks'!BZ172,IF($K$2='Complete Statement (Sess. Marks'!$CC$2,'Complete Statement (Sess. Marks'!CK172,"")))))))</f>
        <v>0</v>
      </c>
      <c r="T172" s="97">
        <f>IF($K$2='Complete Statement (Sess. Marks'!$O$2,'Complete Statement (Sess. Marks'!X172,IF($K$2='Complete Statement (Sess. Marks'!$Z$2,'Complete Statement (Sess. Marks'!AI172,IF($K$2='Complete Statement (Sess. Marks'!$AK$2,'Complete Statement (Sess. Marks'!AT172,IF($K$2='Complete Statement (Sess. Marks'!$AV$2,'Complete Statement (Sess. Marks'!BE172,IF($K$2='Complete Statement (Sess. Marks'!$BG$2,'Complete Statement (Sess. Marks'!BP172,IF($K$2='Complete Statement (Sess. Marks'!$BR$2,'Complete Statement (Sess. Marks'!CA172,IF($K$2='Complete Statement (Sess. Marks'!$CC$2,'Complete Statement (Sess. Marks'!CL172,"")))))))</f>
        <v>0</v>
      </c>
      <c r="U172" s="99">
        <f>IF($K$2='Complete Statement (Sess. Marks'!$O$2,'Complete Statement (Sess. Marks'!Y172,IF($K$2='Complete Statement (Sess. Marks'!$Z$2,'Complete Statement (Sess. Marks'!AJ172,IF($K$2='Complete Statement (Sess. Marks'!$AK$2,'Complete Statement (Sess. Marks'!AU172,IF($K$2='Complete Statement (Sess. Marks'!$AV$2,'Complete Statement (Sess. Marks'!BF172,IF($K$2='Complete Statement (Sess. Marks'!$BG$2,'Complete Statement (Sess. Marks'!BQ172,IF($K$2='Complete Statement (Sess. Marks'!$BR$2,'Complete Statement (Sess. Marks'!CB172,IF($K$2='Complete Statement (Sess. Marks'!$CC$2,'Complete Statement (Sess. Marks'!CM172,"")))))))</f>
        <v>0</v>
      </c>
      <c r="V172" s="662"/>
      <c r="W172" s="163">
        <f>'Complete Statement (Sess. Marks'!DW172</f>
        <v>0</v>
      </c>
      <c r="X172" s="376">
        <f>'Complete Statement (Sess. Marks'!EA172</f>
        <v>0</v>
      </c>
      <c r="Y172" s="156">
        <f>'Complete Statement (Sess. Marks'!EE172</f>
        <v>0</v>
      </c>
      <c r="Z172" s="376">
        <f>'Complete Statement (Sess. Marks'!EI172</f>
        <v>0</v>
      </c>
      <c r="AA172" s="156">
        <f>'Complete Statement (Sess. Marks'!EM172</f>
        <v>0</v>
      </c>
      <c r="AB172" s="378">
        <f>'Complete Statement (Sess. Marks'!EQ172</f>
        <v>0</v>
      </c>
      <c r="AC172" s="372">
        <f>'Complete Statement (Sess. Marks'!EU172</f>
        <v>0</v>
      </c>
      <c r="AD172" s="155">
        <f>'Complete Statement (Sess. Marks'!EV172</f>
        <v>0</v>
      </c>
      <c r="AE172" s="58" t="str">
        <f>'Complete Statement (Sess. Marks'!EW172</f>
        <v>D</v>
      </c>
      <c r="AF172" s="384">
        <f>'Complete Statement (Sess. Marks'!EX172</f>
        <v>0</v>
      </c>
      <c r="AG172" s="385" t="str">
        <f>'Complete Statement (Sess. Marks'!EY172</f>
        <v>E</v>
      </c>
      <c r="AH172" s="57">
        <f>'Complete Statement (Sess. Marks'!EZ172</f>
        <v>0</v>
      </c>
      <c r="AI172" s="157" t="str">
        <f>'Complete Statement (Sess. Marks'!FA172</f>
        <v>E</v>
      </c>
      <c r="AJ172" s="384">
        <f>'Complete Statement (Sess. Marks'!FB172</f>
        <v>0</v>
      </c>
      <c r="AK172" s="389" t="str">
        <f>'Complete Statement (Sess. Marks'!FC172</f>
        <v>E</v>
      </c>
      <c r="AL172" s="57">
        <f>'Complete Statement (Sess. Marks'!FD172</f>
        <v>0</v>
      </c>
      <c r="AM172" s="157" t="str">
        <f>'Complete Statement (Sess. Marks'!FE172</f>
        <v>E</v>
      </c>
      <c r="AN172" s="728"/>
    </row>
    <row r="173" spans="1:40" s="24" customFormat="1" ht="17.25" customHeight="1">
      <c r="A173" s="729"/>
      <c r="B173" s="111">
        <f t="shared" si="2"/>
        <v>0</v>
      </c>
      <c r="C173" s="21">
        <f>'Marks Entry'!D175</f>
        <v>0</v>
      </c>
      <c r="D173" s="21">
        <f>'Marks Entry'!E175</f>
        <v>0</v>
      </c>
      <c r="E173" s="132" t="str">
        <f>'Marks Entry'!F175</f>
        <v/>
      </c>
      <c r="F173" s="21">
        <f>'Marks Entry'!G175</f>
        <v>0</v>
      </c>
      <c r="G173" s="21">
        <f>'Marks Entry'!H175</f>
        <v>0</v>
      </c>
      <c r="H173" s="21">
        <f>'Marks Entry'!I175</f>
        <v>0</v>
      </c>
      <c r="I173" s="21">
        <f>'Marks Entry'!J175</f>
        <v>0</v>
      </c>
      <c r="J173" s="113">
        <f>'Marks Entry'!K175</f>
        <v>0</v>
      </c>
      <c r="K173" s="98">
        <f>IF($K$2='Complete Statement (Sess. Marks'!$O$2,'Complete Statement (Sess. Marks'!O173,IF($K$2='Complete Statement (Sess. Marks'!$Z$2,'Complete Statement (Sess. Marks'!Z173,IF($K$2='Complete Statement (Sess. Marks'!$AK$2,'Complete Statement (Sess. Marks'!AK173,IF($K$2='Complete Statement (Sess. Marks'!$AV$2,'Complete Statement (Sess. Marks'!AV173,IF($K$2='Complete Statement (Sess. Marks'!$BG$2,'Complete Statement (Sess. Marks'!BG173,IF($K$2='Complete Statement (Sess. Marks'!$BR$2,'Complete Statement (Sess. Marks'!BR173,IF($K$2='Complete Statement (Sess. Marks'!$CC$2,'Complete Statement (Sess. Marks'!CC173,"")))))))</f>
        <v>0</v>
      </c>
      <c r="L173" s="97">
        <f>IF($K$2='Complete Statement (Sess. Marks'!$O$2,'Complete Statement (Sess. Marks'!P173,IF($K$2='Complete Statement (Sess. Marks'!$Z$2,'Complete Statement (Sess. Marks'!AA173,IF($K$2='Complete Statement (Sess. Marks'!$AK$2,'Complete Statement (Sess. Marks'!AL173,IF($K$2='Complete Statement (Sess. Marks'!$AV$2,'Complete Statement (Sess. Marks'!AW173,IF($K$2='Complete Statement (Sess. Marks'!$BG$2,'Complete Statement (Sess. Marks'!BH173,IF($K$2='Complete Statement (Sess. Marks'!$BR$2,'Complete Statement (Sess. Marks'!BS173,IF($K$2='Complete Statement (Sess. Marks'!$CC$2,'Complete Statement (Sess. Marks'!CD173,"")))))))</f>
        <v>0</v>
      </c>
      <c r="M173" s="97">
        <f>IF($K$2='Complete Statement (Sess. Marks'!$O$2,'Complete Statement (Sess. Marks'!Q173,IF($K$2='Complete Statement (Sess. Marks'!$Z$2,'Complete Statement (Sess. Marks'!AB173,IF($K$2='Complete Statement (Sess. Marks'!$AK$2,'Complete Statement (Sess. Marks'!AM173,IF($K$2='Complete Statement (Sess. Marks'!$AV$2,'Complete Statement (Sess. Marks'!AX173,IF($K$2='Complete Statement (Sess. Marks'!$BG$2,'Complete Statement (Sess. Marks'!BI173,IF($K$2='Complete Statement (Sess. Marks'!$BR$2,'Complete Statement (Sess. Marks'!BT173,IF($K$2='Complete Statement (Sess. Marks'!$CC$2,'Complete Statement (Sess. Marks'!CE173,"")))))))</f>
        <v>0</v>
      </c>
      <c r="N173" s="97">
        <f>IF($K$2='Complete Statement (Sess. Marks'!$O$2,'Complete Statement (Sess. Marks'!R173,IF($K$2='Complete Statement (Sess. Marks'!$Z$2,'Complete Statement (Sess. Marks'!AC173,IF($K$2='Complete Statement (Sess. Marks'!$AK$2,'Complete Statement (Sess. Marks'!AN173,IF($K$2='Complete Statement (Sess. Marks'!$AV$2,'Complete Statement (Sess. Marks'!AY173,IF($K$2='Complete Statement (Sess. Marks'!$BG$2,'Complete Statement (Sess. Marks'!BJ173,IF($K$2='Complete Statement (Sess. Marks'!$BR$2,'Complete Statement (Sess. Marks'!BU173,IF($K$2='Complete Statement (Sess. Marks'!$CC$2,'Complete Statement (Sess. Marks'!CF173,"")))))))</f>
        <v>0</v>
      </c>
      <c r="O173" s="97">
        <f>IF($K$2='Complete Statement (Sess. Marks'!$O$2,'Complete Statement (Sess. Marks'!S173,IF($K$2='Complete Statement (Sess. Marks'!$Z$2,'Complete Statement (Sess. Marks'!AD173,IF($K$2='Complete Statement (Sess. Marks'!$AK$2,'Complete Statement (Sess. Marks'!AO173,IF($K$2='Complete Statement (Sess. Marks'!$AV$2,'Complete Statement (Sess. Marks'!AZ173,IF($K$2='Complete Statement (Sess. Marks'!$BG$2,'Complete Statement (Sess. Marks'!BK173,IF($K$2='Complete Statement (Sess. Marks'!$BR$2,'Complete Statement (Sess. Marks'!BV173,IF($K$2='Complete Statement (Sess. Marks'!$CC$2,'Complete Statement (Sess. Marks'!CG173,"")))))))</f>
        <v>0</v>
      </c>
      <c r="P173" s="97">
        <f>IF($K$2='Complete Statement (Sess. Marks'!$O$2,'Complete Statement (Sess. Marks'!T173,IF($K$2='Complete Statement (Sess. Marks'!$Z$2,'Complete Statement (Sess. Marks'!AE173,IF($K$2='Complete Statement (Sess. Marks'!$AK$2,'Complete Statement (Sess. Marks'!AP173,IF($K$2='Complete Statement (Sess. Marks'!$AV$2,'Complete Statement (Sess. Marks'!BA173,IF($K$2='Complete Statement (Sess. Marks'!$BG$2,'Complete Statement (Sess. Marks'!BL173,IF($K$2='Complete Statement (Sess. Marks'!$BR$2,'Complete Statement (Sess. Marks'!BW173,IF($K$2='Complete Statement (Sess. Marks'!$CC$2,'Complete Statement (Sess. Marks'!CH173,"")))))))</f>
        <v>0</v>
      </c>
      <c r="Q173" s="97">
        <f>IF($K$2='Complete Statement (Sess. Marks'!$O$2,'Complete Statement (Sess. Marks'!U173,IF($K$2='Complete Statement (Sess. Marks'!$Z$2,'Complete Statement (Sess. Marks'!AF173,IF($K$2='Complete Statement (Sess. Marks'!$AK$2,'Complete Statement (Sess. Marks'!AQ173,IF($K$2='Complete Statement (Sess. Marks'!$AV$2,'Complete Statement (Sess. Marks'!BB173,IF($K$2='Complete Statement (Sess. Marks'!$BG$2,'Complete Statement (Sess. Marks'!BM173,IF($K$2='Complete Statement (Sess. Marks'!$BR$2,'Complete Statement (Sess. Marks'!BX173,IF($K$2='Complete Statement (Sess. Marks'!$CC$2,'Complete Statement (Sess. Marks'!CI173,"")))))))</f>
        <v>0</v>
      </c>
      <c r="R173" s="97">
        <f>IF($K$2='Complete Statement (Sess. Marks'!$O$2,'Complete Statement (Sess. Marks'!V173,IF($K$2='Complete Statement (Sess. Marks'!$Z$2,'Complete Statement (Sess. Marks'!AG173,IF($K$2='Complete Statement (Sess. Marks'!$AK$2,'Complete Statement (Sess. Marks'!AR173,IF($K$2='Complete Statement (Sess. Marks'!$AV$2,'Complete Statement (Sess. Marks'!BC173,IF($K$2='Complete Statement (Sess. Marks'!$BG$2,'Complete Statement (Sess. Marks'!BN173,IF($K$2='Complete Statement (Sess. Marks'!$BR$2,'Complete Statement (Sess. Marks'!BY173,IF($K$2='Complete Statement (Sess. Marks'!$CC$2,'Complete Statement (Sess. Marks'!CJ173,"")))))))</f>
        <v>0</v>
      </c>
      <c r="S173" s="97">
        <f>IF($K$2='Complete Statement (Sess. Marks'!$O$2,'Complete Statement (Sess. Marks'!W173,IF($K$2='Complete Statement (Sess. Marks'!$Z$2,'Complete Statement (Sess. Marks'!AH173,IF($K$2='Complete Statement (Sess. Marks'!$AK$2,'Complete Statement (Sess. Marks'!AS173,IF($K$2='Complete Statement (Sess. Marks'!$AV$2,'Complete Statement (Sess. Marks'!BD173,IF($K$2='Complete Statement (Sess. Marks'!$BG$2,'Complete Statement (Sess. Marks'!BO173,IF($K$2='Complete Statement (Sess. Marks'!$BR$2,'Complete Statement (Sess. Marks'!BZ173,IF($K$2='Complete Statement (Sess. Marks'!$CC$2,'Complete Statement (Sess. Marks'!CK173,"")))))))</f>
        <v>0</v>
      </c>
      <c r="T173" s="97">
        <f>IF($K$2='Complete Statement (Sess. Marks'!$O$2,'Complete Statement (Sess. Marks'!X173,IF($K$2='Complete Statement (Sess. Marks'!$Z$2,'Complete Statement (Sess. Marks'!AI173,IF($K$2='Complete Statement (Sess. Marks'!$AK$2,'Complete Statement (Sess. Marks'!AT173,IF($K$2='Complete Statement (Sess. Marks'!$AV$2,'Complete Statement (Sess. Marks'!BE173,IF($K$2='Complete Statement (Sess. Marks'!$BG$2,'Complete Statement (Sess. Marks'!BP173,IF($K$2='Complete Statement (Sess. Marks'!$BR$2,'Complete Statement (Sess. Marks'!CA173,IF($K$2='Complete Statement (Sess. Marks'!$CC$2,'Complete Statement (Sess. Marks'!CL173,"")))))))</f>
        <v>0</v>
      </c>
      <c r="U173" s="99">
        <f>IF($K$2='Complete Statement (Sess. Marks'!$O$2,'Complete Statement (Sess. Marks'!Y173,IF($K$2='Complete Statement (Sess. Marks'!$Z$2,'Complete Statement (Sess. Marks'!AJ173,IF($K$2='Complete Statement (Sess. Marks'!$AK$2,'Complete Statement (Sess. Marks'!AU173,IF($K$2='Complete Statement (Sess. Marks'!$AV$2,'Complete Statement (Sess. Marks'!BF173,IF($K$2='Complete Statement (Sess. Marks'!$BG$2,'Complete Statement (Sess. Marks'!BQ173,IF($K$2='Complete Statement (Sess. Marks'!$BR$2,'Complete Statement (Sess. Marks'!CB173,IF($K$2='Complete Statement (Sess. Marks'!$CC$2,'Complete Statement (Sess. Marks'!CM173,"")))))))</f>
        <v>0</v>
      </c>
      <c r="V173" s="662"/>
      <c r="W173" s="163">
        <f>'Complete Statement (Sess. Marks'!DW173</f>
        <v>0</v>
      </c>
      <c r="X173" s="376">
        <f>'Complete Statement (Sess. Marks'!EA173</f>
        <v>0</v>
      </c>
      <c r="Y173" s="156">
        <f>'Complete Statement (Sess. Marks'!EE173</f>
        <v>0</v>
      </c>
      <c r="Z173" s="376">
        <f>'Complete Statement (Sess. Marks'!EI173</f>
        <v>0</v>
      </c>
      <c r="AA173" s="156">
        <f>'Complete Statement (Sess. Marks'!EM173</f>
        <v>0</v>
      </c>
      <c r="AB173" s="378">
        <f>'Complete Statement (Sess. Marks'!EQ173</f>
        <v>0</v>
      </c>
      <c r="AC173" s="372">
        <f>'Complete Statement (Sess. Marks'!EU173</f>
        <v>0</v>
      </c>
      <c r="AD173" s="155">
        <f>'Complete Statement (Sess. Marks'!EV173</f>
        <v>0</v>
      </c>
      <c r="AE173" s="58" t="str">
        <f>'Complete Statement (Sess. Marks'!EW173</f>
        <v>D</v>
      </c>
      <c r="AF173" s="384">
        <f>'Complete Statement (Sess. Marks'!EX173</f>
        <v>0</v>
      </c>
      <c r="AG173" s="385" t="str">
        <f>'Complete Statement (Sess. Marks'!EY173</f>
        <v>E</v>
      </c>
      <c r="AH173" s="57">
        <f>'Complete Statement (Sess. Marks'!EZ173</f>
        <v>0</v>
      </c>
      <c r="AI173" s="157" t="str">
        <f>'Complete Statement (Sess. Marks'!FA173</f>
        <v>E</v>
      </c>
      <c r="AJ173" s="384">
        <f>'Complete Statement (Sess. Marks'!FB173</f>
        <v>0</v>
      </c>
      <c r="AK173" s="389" t="str">
        <f>'Complete Statement (Sess. Marks'!FC173</f>
        <v>E</v>
      </c>
      <c r="AL173" s="57">
        <f>'Complete Statement (Sess. Marks'!FD173</f>
        <v>0</v>
      </c>
      <c r="AM173" s="157" t="str">
        <f>'Complete Statement (Sess. Marks'!FE173</f>
        <v>E</v>
      </c>
      <c r="AN173" s="728"/>
    </row>
    <row r="174" spans="1:40" s="24" customFormat="1" ht="17.25" customHeight="1">
      <c r="A174" s="729"/>
      <c r="B174" s="111">
        <f t="shared" si="2"/>
        <v>0</v>
      </c>
      <c r="C174" s="21">
        <f>'Marks Entry'!D176</f>
        <v>0</v>
      </c>
      <c r="D174" s="21">
        <f>'Marks Entry'!E176</f>
        <v>0</v>
      </c>
      <c r="E174" s="132" t="str">
        <f>'Marks Entry'!F176</f>
        <v/>
      </c>
      <c r="F174" s="21">
        <f>'Marks Entry'!G176</f>
        <v>0</v>
      </c>
      <c r="G174" s="21">
        <f>'Marks Entry'!H176</f>
        <v>0</v>
      </c>
      <c r="H174" s="21">
        <f>'Marks Entry'!I176</f>
        <v>0</v>
      </c>
      <c r="I174" s="21">
        <f>'Marks Entry'!J176</f>
        <v>0</v>
      </c>
      <c r="J174" s="113">
        <f>'Marks Entry'!K176</f>
        <v>0</v>
      </c>
      <c r="K174" s="98">
        <f>IF($K$2='Complete Statement (Sess. Marks'!$O$2,'Complete Statement (Sess. Marks'!O174,IF($K$2='Complete Statement (Sess. Marks'!$Z$2,'Complete Statement (Sess. Marks'!Z174,IF($K$2='Complete Statement (Sess. Marks'!$AK$2,'Complete Statement (Sess. Marks'!AK174,IF($K$2='Complete Statement (Sess. Marks'!$AV$2,'Complete Statement (Sess. Marks'!AV174,IF($K$2='Complete Statement (Sess. Marks'!$BG$2,'Complete Statement (Sess. Marks'!BG174,IF($K$2='Complete Statement (Sess. Marks'!$BR$2,'Complete Statement (Sess. Marks'!BR174,IF($K$2='Complete Statement (Sess. Marks'!$CC$2,'Complete Statement (Sess. Marks'!CC174,"")))))))</f>
        <v>0</v>
      </c>
      <c r="L174" s="97">
        <f>IF($K$2='Complete Statement (Sess. Marks'!$O$2,'Complete Statement (Sess. Marks'!P174,IF($K$2='Complete Statement (Sess. Marks'!$Z$2,'Complete Statement (Sess. Marks'!AA174,IF($K$2='Complete Statement (Sess. Marks'!$AK$2,'Complete Statement (Sess. Marks'!AL174,IF($K$2='Complete Statement (Sess. Marks'!$AV$2,'Complete Statement (Sess. Marks'!AW174,IF($K$2='Complete Statement (Sess. Marks'!$BG$2,'Complete Statement (Sess. Marks'!BH174,IF($K$2='Complete Statement (Sess. Marks'!$BR$2,'Complete Statement (Sess. Marks'!BS174,IF($K$2='Complete Statement (Sess. Marks'!$CC$2,'Complete Statement (Sess. Marks'!CD174,"")))))))</f>
        <v>0</v>
      </c>
      <c r="M174" s="97">
        <f>IF($K$2='Complete Statement (Sess. Marks'!$O$2,'Complete Statement (Sess. Marks'!Q174,IF($K$2='Complete Statement (Sess. Marks'!$Z$2,'Complete Statement (Sess. Marks'!AB174,IF($K$2='Complete Statement (Sess. Marks'!$AK$2,'Complete Statement (Sess. Marks'!AM174,IF($K$2='Complete Statement (Sess. Marks'!$AV$2,'Complete Statement (Sess. Marks'!AX174,IF($K$2='Complete Statement (Sess. Marks'!$BG$2,'Complete Statement (Sess. Marks'!BI174,IF($K$2='Complete Statement (Sess. Marks'!$BR$2,'Complete Statement (Sess. Marks'!BT174,IF($K$2='Complete Statement (Sess. Marks'!$CC$2,'Complete Statement (Sess. Marks'!CE174,"")))))))</f>
        <v>0</v>
      </c>
      <c r="N174" s="97">
        <f>IF($K$2='Complete Statement (Sess. Marks'!$O$2,'Complete Statement (Sess. Marks'!R174,IF($K$2='Complete Statement (Sess. Marks'!$Z$2,'Complete Statement (Sess. Marks'!AC174,IF($K$2='Complete Statement (Sess. Marks'!$AK$2,'Complete Statement (Sess. Marks'!AN174,IF($K$2='Complete Statement (Sess. Marks'!$AV$2,'Complete Statement (Sess. Marks'!AY174,IF($K$2='Complete Statement (Sess. Marks'!$BG$2,'Complete Statement (Sess. Marks'!BJ174,IF($K$2='Complete Statement (Sess. Marks'!$BR$2,'Complete Statement (Sess. Marks'!BU174,IF($K$2='Complete Statement (Sess. Marks'!$CC$2,'Complete Statement (Sess. Marks'!CF174,"")))))))</f>
        <v>0</v>
      </c>
      <c r="O174" s="97">
        <f>IF($K$2='Complete Statement (Sess. Marks'!$O$2,'Complete Statement (Sess. Marks'!S174,IF($K$2='Complete Statement (Sess. Marks'!$Z$2,'Complete Statement (Sess. Marks'!AD174,IF($K$2='Complete Statement (Sess. Marks'!$AK$2,'Complete Statement (Sess. Marks'!AO174,IF($K$2='Complete Statement (Sess. Marks'!$AV$2,'Complete Statement (Sess. Marks'!AZ174,IF($K$2='Complete Statement (Sess. Marks'!$BG$2,'Complete Statement (Sess. Marks'!BK174,IF($K$2='Complete Statement (Sess. Marks'!$BR$2,'Complete Statement (Sess. Marks'!BV174,IF($K$2='Complete Statement (Sess. Marks'!$CC$2,'Complete Statement (Sess. Marks'!CG174,"")))))))</f>
        <v>0</v>
      </c>
      <c r="P174" s="97">
        <f>IF($K$2='Complete Statement (Sess. Marks'!$O$2,'Complete Statement (Sess. Marks'!T174,IF($K$2='Complete Statement (Sess. Marks'!$Z$2,'Complete Statement (Sess. Marks'!AE174,IF($K$2='Complete Statement (Sess. Marks'!$AK$2,'Complete Statement (Sess. Marks'!AP174,IF($K$2='Complete Statement (Sess. Marks'!$AV$2,'Complete Statement (Sess. Marks'!BA174,IF($K$2='Complete Statement (Sess. Marks'!$BG$2,'Complete Statement (Sess. Marks'!BL174,IF($K$2='Complete Statement (Sess. Marks'!$BR$2,'Complete Statement (Sess. Marks'!BW174,IF($K$2='Complete Statement (Sess. Marks'!$CC$2,'Complete Statement (Sess. Marks'!CH174,"")))))))</f>
        <v>0</v>
      </c>
      <c r="Q174" s="97">
        <f>IF($K$2='Complete Statement (Sess. Marks'!$O$2,'Complete Statement (Sess. Marks'!U174,IF($K$2='Complete Statement (Sess. Marks'!$Z$2,'Complete Statement (Sess. Marks'!AF174,IF($K$2='Complete Statement (Sess. Marks'!$AK$2,'Complete Statement (Sess. Marks'!AQ174,IF($K$2='Complete Statement (Sess. Marks'!$AV$2,'Complete Statement (Sess. Marks'!BB174,IF($K$2='Complete Statement (Sess. Marks'!$BG$2,'Complete Statement (Sess. Marks'!BM174,IF($K$2='Complete Statement (Sess. Marks'!$BR$2,'Complete Statement (Sess. Marks'!BX174,IF($K$2='Complete Statement (Sess. Marks'!$CC$2,'Complete Statement (Sess. Marks'!CI174,"")))))))</f>
        <v>0</v>
      </c>
      <c r="R174" s="97">
        <f>IF($K$2='Complete Statement (Sess. Marks'!$O$2,'Complete Statement (Sess. Marks'!V174,IF($K$2='Complete Statement (Sess. Marks'!$Z$2,'Complete Statement (Sess. Marks'!AG174,IF($K$2='Complete Statement (Sess. Marks'!$AK$2,'Complete Statement (Sess. Marks'!AR174,IF($K$2='Complete Statement (Sess. Marks'!$AV$2,'Complete Statement (Sess. Marks'!BC174,IF($K$2='Complete Statement (Sess. Marks'!$BG$2,'Complete Statement (Sess. Marks'!BN174,IF($K$2='Complete Statement (Sess. Marks'!$BR$2,'Complete Statement (Sess. Marks'!BY174,IF($K$2='Complete Statement (Sess. Marks'!$CC$2,'Complete Statement (Sess. Marks'!CJ174,"")))))))</f>
        <v>0</v>
      </c>
      <c r="S174" s="97">
        <f>IF($K$2='Complete Statement (Sess. Marks'!$O$2,'Complete Statement (Sess. Marks'!W174,IF($K$2='Complete Statement (Sess. Marks'!$Z$2,'Complete Statement (Sess. Marks'!AH174,IF($K$2='Complete Statement (Sess. Marks'!$AK$2,'Complete Statement (Sess. Marks'!AS174,IF($K$2='Complete Statement (Sess. Marks'!$AV$2,'Complete Statement (Sess. Marks'!BD174,IF($K$2='Complete Statement (Sess. Marks'!$BG$2,'Complete Statement (Sess. Marks'!BO174,IF($K$2='Complete Statement (Sess. Marks'!$BR$2,'Complete Statement (Sess. Marks'!BZ174,IF($K$2='Complete Statement (Sess. Marks'!$CC$2,'Complete Statement (Sess. Marks'!CK174,"")))))))</f>
        <v>0</v>
      </c>
      <c r="T174" s="97">
        <f>IF($K$2='Complete Statement (Sess. Marks'!$O$2,'Complete Statement (Sess. Marks'!X174,IF($K$2='Complete Statement (Sess. Marks'!$Z$2,'Complete Statement (Sess. Marks'!AI174,IF($K$2='Complete Statement (Sess. Marks'!$AK$2,'Complete Statement (Sess. Marks'!AT174,IF($K$2='Complete Statement (Sess. Marks'!$AV$2,'Complete Statement (Sess. Marks'!BE174,IF($K$2='Complete Statement (Sess. Marks'!$BG$2,'Complete Statement (Sess. Marks'!BP174,IF($K$2='Complete Statement (Sess. Marks'!$BR$2,'Complete Statement (Sess. Marks'!CA174,IF($K$2='Complete Statement (Sess. Marks'!$CC$2,'Complete Statement (Sess. Marks'!CL174,"")))))))</f>
        <v>0</v>
      </c>
      <c r="U174" s="99">
        <f>IF($K$2='Complete Statement (Sess. Marks'!$O$2,'Complete Statement (Sess. Marks'!Y174,IF($K$2='Complete Statement (Sess. Marks'!$Z$2,'Complete Statement (Sess. Marks'!AJ174,IF($K$2='Complete Statement (Sess. Marks'!$AK$2,'Complete Statement (Sess. Marks'!AU174,IF($K$2='Complete Statement (Sess. Marks'!$AV$2,'Complete Statement (Sess. Marks'!BF174,IF($K$2='Complete Statement (Sess. Marks'!$BG$2,'Complete Statement (Sess. Marks'!BQ174,IF($K$2='Complete Statement (Sess. Marks'!$BR$2,'Complete Statement (Sess. Marks'!CB174,IF($K$2='Complete Statement (Sess. Marks'!$CC$2,'Complete Statement (Sess. Marks'!CM174,"")))))))</f>
        <v>0</v>
      </c>
      <c r="V174" s="662"/>
      <c r="W174" s="163">
        <f>'Complete Statement (Sess. Marks'!DW174</f>
        <v>0</v>
      </c>
      <c r="X174" s="376">
        <f>'Complete Statement (Sess. Marks'!EA174</f>
        <v>0</v>
      </c>
      <c r="Y174" s="156">
        <f>'Complete Statement (Sess. Marks'!EE174</f>
        <v>0</v>
      </c>
      <c r="Z174" s="376">
        <f>'Complete Statement (Sess. Marks'!EI174</f>
        <v>0</v>
      </c>
      <c r="AA174" s="156">
        <f>'Complete Statement (Sess. Marks'!EM174</f>
        <v>0</v>
      </c>
      <c r="AB174" s="378">
        <f>'Complete Statement (Sess. Marks'!EQ174</f>
        <v>0</v>
      </c>
      <c r="AC174" s="372">
        <f>'Complete Statement (Sess. Marks'!EU174</f>
        <v>0</v>
      </c>
      <c r="AD174" s="155">
        <f>'Complete Statement (Sess. Marks'!EV174</f>
        <v>0</v>
      </c>
      <c r="AE174" s="58" t="str">
        <f>'Complete Statement (Sess. Marks'!EW174</f>
        <v>D</v>
      </c>
      <c r="AF174" s="384">
        <f>'Complete Statement (Sess. Marks'!EX174</f>
        <v>0</v>
      </c>
      <c r="AG174" s="385" t="str">
        <f>'Complete Statement (Sess. Marks'!EY174</f>
        <v>E</v>
      </c>
      <c r="AH174" s="57">
        <f>'Complete Statement (Sess. Marks'!EZ174</f>
        <v>0</v>
      </c>
      <c r="AI174" s="157" t="str">
        <f>'Complete Statement (Sess. Marks'!FA174</f>
        <v>E</v>
      </c>
      <c r="AJ174" s="384">
        <f>'Complete Statement (Sess. Marks'!FB174</f>
        <v>0</v>
      </c>
      <c r="AK174" s="389" t="str">
        <f>'Complete Statement (Sess. Marks'!FC174</f>
        <v>E</v>
      </c>
      <c r="AL174" s="57">
        <f>'Complete Statement (Sess. Marks'!FD174</f>
        <v>0</v>
      </c>
      <c r="AM174" s="157" t="str">
        <f>'Complete Statement (Sess. Marks'!FE174</f>
        <v>E</v>
      </c>
      <c r="AN174" s="728"/>
    </row>
    <row r="175" spans="1:40" s="24" customFormat="1" ht="17.25" customHeight="1">
      <c r="A175" s="729"/>
      <c r="B175" s="111">
        <f t="shared" si="2"/>
        <v>0</v>
      </c>
      <c r="C175" s="21">
        <f>'Marks Entry'!D177</f>
        <v>0</v>
      </c>
      <c r="D175" s="21">
        <f>'Marks Entry'!E177</f>
        <v>0</v>
      </c>
      <c r="E175" s="132" t="str">
        <f>'Marks Entry'!F177</f>
        <v/>
      </c>
      <c r="F175" s="21">
        <f>'Marks Entry'!G177</f>
        <v>0</v>
      </c>
      <c r="G175" s="21">
        <f>'Marks Entry'!H177</f>
        <v>0</v>
      </c>
      <c r="H175" s="21">
        <f>'Marks Entry'!I177</f>
        <v>0</v>
      </c>
      <c r="I175" s="21">
        <f>'Marks Entry'!J177</f>
        <v>0</v>
      </c>
      <c r="J175" s="113">
        <f>'Marks Entry'!K177</f>
        <v>0</v>
      </c>
      <c r="K175" s="98">
        <f>IF($K$2='Complete Statement (Sess. Marks'!$O$2,'Complete Statement (Sess. Marks'!O175,IF($K$2='Complete Statement (Sess. Marks'!$Z$2,'Complete Statement (Sess. Marks'!Z175,IF($K$2='Complete Statement (Sess. Marks'!$AK$2,'Complete Statement (Sess. Marks'!AK175,IF($K$2='Complete Statement (Sess. Marks'!$AV$2,'Complete Statement (Sess. Marks'!AV175,IF($K$2='Complete Statement (Sess. Marks'!$BG$2,'Complete Statement (Sess. Marks'!BG175,IF($K$2='Complete Statement (Sess. Marks'!$BR$2,'Complete Statement (Sess. Marks'!BR175,IF($K$2='Complete Statement (Sess. Marks'!$CC$2,'Complete Statement (Sess. Marks'!CC175,"")))))))</f>
        <v>0</v>
      </c>
      <c r="L175" s="97">
        <f>IF($K$2='Complete Statement (Sess. Marks'!$O$2,'Complete Statement (Sess. Marks'!P175,IF($K$2='Complete Statement (Sess. Marks'!$Z$2,'Complete Statement (Sess. Marks'!AA175,IF($K$2='Complete Statement (Sess. Marks'!$AK$2,'Complete Statement (Sess. Marks'!AL175,IF($K$2='Complete Statement (Sess. Marks'!$AV$2,'Complete Statement (Sess. Marks'!AW175,IF($K$2='Complete Statement (Sess. Marks'!$BG$2,'Complete Statement (Sess. Marks'!BH175,IF($K$2='Complete Statement (Sess. Marks'!$BR$2,'Complete Statement (Sess. Marks'!BS175,IF($K$2='Complete Statement (Sess. Marks'!$CC$2,'Complete Statement (Sess. Marks'!CD175,"")))))))</f>
        <v>0</v>
      </c>
      <c r="M175" s="97">
        <f>IF($K$2='Complete Statement (Sess. Marks'!$O$2,'Complete Statement (Sess. Marks'!Q175,IF($K$2='Complete Statement (Sess. Marks'!$Z$2,'Complete Statement (Sess. Marks'!AB175,IF($K$2='Complete Statement (Sess. Marks'!$AK$2,'Complete Statement (Sess. Marks'!AM175,IF($K$2='Complete Statement (Sess. Marks'!$AV$2,'Complete Statement (Sess. Marks'!AX175,IF($K$2='Complete Statement (Sess. Marks'!$BG$2,'Complete Statement (Sess. Marks'!BI175,IF($K$2='Complete Statement (Sess. Marks'!$BR$2,'Complete Statement (Sess. Marks'!BT175,IF($K$2='Complete Statement (Sess. Marks'!$CC$2,'Complete Statement (Sess. Marks'!CE175,"")))))))</f>
        <v>0</v>
      </c>
      <c r="N175" s="97">
        <f>IF($K$2='Complete Statement (Sess. Marks'!$O$2,'Complete Statement (Sess. Marks'!R175,IF($K$2='Complete Statement (Sess. Marks'!$Z$2,'Complete Statement (Sess. Marks'!AC175,IF($K$2='Complete Statement (Sess. Marks'!$AK$2,'Complete Statement (Sess. Marks'!AN175,IF($K$2='Complete Statement (Sess. Marks'!$AV$2,'Complete Statement (Sess. Marks'!AY175,IF($K$2='Complete Statement (Sess. Marks'!$BG$2,'Complete Statement (Sess. Marks'!BJ175,IF($K$2='Complete Statement (Sess. Marks'!$BR$2,'Complete Statement (Sess. Marks'!BU175,IF($K$2='Complete Statement (Sess. Marks'!$CC$2,'Complete Statement (Sess. Marks'!CF175,"")))))))</f>
        <v>0</v>
      </c>
      <c r="O175" s="97">
        <f>IF($K$2='Complete Statement (Sess. Marks'!$O$2,'Complete Statement (Sess. Marks'!S175,IF($K$2='Complete Statement (Sess. Marks'!$Z$2,'Complete Statement (Sess. Marks'!AD175,IF($K$2='Complete Statement (Sess. Marks'!$AK$2,'Complete Statement (Sess. Marks'!AO175,IF($K$2='Complete Statement (Sess. Marks'!$AV$2,'Complete Statement (Sess. Marks'!AZ175,IF($K$2='Complete Statement (Sess. Marks'!$BG$2,'Complete Statement (Sess. Marks'!BK175,IF($K$2='Complete Statement (Sess. Marks'!$BR$2,'Complete Statement (Sess. Marks'!BV175,IF($K$2='Complete Statement (Sess. Marks'!$CC$2,'Complete Statement (Sess. Marks'!CG175,"")))))))</f>
        <v>0</v>
      </c>
      <c r="P175" s="97">
        <f>IF($K$2='Complete Statement (Sess. Marks'!$O$2,'Complete Statement (Sess. Marks'!T175,IF($K$2='Complete Statement (Sess. Marks'!$Z$2,'Complete Statement (Sess. Marks'!AE175,IF($K$2='Complete Statement (Sess. Marks'!$AK$2,'Complete Statement (Sess. Marks'!AP175,IF($K$2='Complete Statement (Sess. Marks'!$AV$2,'Complete Statement (Sess. Marks'!BA175,IF($K$2='Complete Statement (Sess. Marks'!$BG$2,'Complete Statement (Sess. Marks'!BL175,IF($K$2='Complete Statement (Sess. Marks'!$BR$2,'Complete Statement (Sess. Marks'!BW175,IF($K$2='Complete Statement (Sess. Marks'!$CC$2,'Complete Statement (Sess. Marks'!CH175,"")))))))</f>
        <v>0</v>
      </c>
      <c r="Q175" s="97">
        <f>IF($K$2='Complete Statement (Sess. Marks'!$O$2,'Complete Statement (Sess. Marks'!U175,IF($K$2='Complete Statement (Sess. Marks'!$Z$2,'Complete Statement (Sess. Marks'!AF175,IF($K$2='Complete Statement (Sess. Marks'!$AK$2,'Complete Statement (Sess. Marks'!AQ175,IF($K$2='Complete Statement (Sess. Marks'!$AV$2,'Complete Statement (Sess. Marks'!BB175,IF($K$2='Complete Statement (Sess. Marks'!$BG$2,'Complete Statement (Sess. Marks'!BM175,IF($K$2='Complete Statement (Sess. Marks'!$BR$2,'Complete Statement (Sess. Marks'!BX175,IF($K$2='Complete Statement (Sess. Marks'!$CC$2,'Complete Statement (Sess. Marks'!CI175,"")))))))</f>
        <v>0</v>
      </c>
      <c r="R175" s="97">
        <f>IF($K$2='Complete Statement (Sess. Marks'!$O$2,'Complete Statement (Sess. Marks'!V175,IF($K$2='Complete Statement (Sess. Marks'!$Z$2,'Complete Statement (Sess. Marks'!AG175,IF($K$2='Complete Statement (Sess. Marks'!$AK$2,'Complete Statement (Sess. Marks'!AR175,IF($K$2='Complete Statement (Sess. Marks'!$AV$2,'Complete Statement (Sess. Marks'!BC175,IF($K$2='Complete Statement (Sess. Marks'!$BG$2,'Complete Statement (Sess. Marks'!BN175,IF($K$2='Complete Statement (Sess. Marks'!$BR$2,'Complete Statement (Sess. Marks'!BY175,IF($K$2='Complete Statement (Sess. Marks'!$CC$2,'Complete Statement (Sess. Marks'!CJ175,"")))))))</f>
        <v>0</v>
      </c>
      <c r="S175" s="97">
        <f>IF($K$2='Complete Statement (Sess. Marks'!$O$2,'Complete Statement (Sess. Marks'!W175,IF($K$2='Complete Statement (Sess. Marks'!$Z$2,'Complete Statement (Sess. Marks'!AH175,IF($K$2='Complete Statement (Sess. Marks'!$AK$2,'Complete Statement (Sess. Marks'!AS175,IF($K$2='Complete Statement (Sess. Marks'!$AV$2,'Complete Statement (Sess. Marks'!BD175,IF($K$2='Complete Statement (Sess. Marks'!$BG$2,'Complete Statement (Sess. Marks'!BO175,IF($K$2='Complete Statement (Sess. Marks'!$BR$2,'Complete Statement (Sess. Marks'!BZ175,IF($K$2='Complete Statement (Sess. Marks'!$CC$2,'Complete Statement (Sess. Marks'!CK175,"")))))))</f>
        <v>0</v>
      </c>
      <c r="T175" s="97">
        <f>IF($K$2='Complete Statement (Sess. Marks'!$O$2,'Complete Statement (Sess. Marks'!X175,IF($K$2='Complete Statement (Sess. Marks'!$Z$2,'Complete Statement (Sess. Marks'!AI175,IF($K$2='Complete Statement (Sess. Marks'!$AK$2,'Complete Statement (Sess. Marks'!AT175,IF($K$2='Complete Statement (Sess. Marks'!$AV$2,'Complete Statement (Sess. Marks'!BE175,IF($K$2='Complete Statement (Sess. Marks'!$BG$2,'Complete Statement (Sess. Marks'!BP175,IF($K$2='Complete Statement (Sess. Marks'!$BR$2,'Complete Statement (Sess. Marks'!CA175,IF($K$2='Complete Statement (Sess. Marks'!$CC$2,'Complete Statement (Sess. Marks'!CL175,"")))))))</f>
        <v>0</v>
      </c>
      <c r="U175" s="99">
        <f>IF($K$2='Complete Statement (Sess. Marks'!$O$2,'Complete Statement (Sess. Marks'!Y175,IF($K$2='Complete Statement (Sess. Marks'!$Z$2,'Complete Statement (Sess. Marks'!AJ175,IF($K$2='Complete Statement (Sess. Marks'!$AK$2,'Complete Statement (Sess. Marks'!AU175,IF($K$2='Complete Statement (Sess. Marks'!$AV$2,'Complete Statement (Sess. Marks'!BF175,IF($K$2='Complete Statement (Sess. Marks'!$BG$2,'Complete Statement (Sess. Marks'!BQ175,IF($K$2='Complete Statement (Sess. Marks'!$BR$2,'Complete Statement (Sess. Marks'!CB175,IF($K$2='Complete Statement (Sess. Marks'!$CC$2,'Complete Statement (Sess. Marks'!CM175,"")))))))</f>
        <v>0</v>
      </c>
      <c r="V175" s="662"/>
      <c r="W175" s="163">
        <f>'Complete Statement (Sess. Marks'!DW175</f>
        <v>0</v>
      </c>
      <c r="X175" s="376">
        <f>'Complete Statement (Sess. Marks'!EA175</f>
        <v>0</v>
      </c>
      <c r="Y175" s="156">
        <f>'Complete Statement (Sess. Marks'!EE175</f>
        <v>0</v>
      </c>
      <c r="Z175" s="376">
        <f>'Complete Statement (Sess. Marks'!EI175</f>
        <v>0</v>
      </c>
      <c r="AA175" s="156">
        <f>'Complete Statement (Sess. Marks'!EM175</f>
        <v>0</v>
      </c>
      <c r="AB175" s="378">
        <f>'Complete Statement (Sess. Marks'!EQ175</f>
        <v>0</v>
      </c>
      <c r="AC175" s="372">
        <f>'Complete Statement (Sess. Marks'!EU175</f>
        <v>0</v>
      </c>
      <c r="AD175" s="155">
        <f>'Complete Statement (Sess. Marks'!EV175</f>
        <v>0</v>
      </c>
      <c r="AE175" s="58" t="str">
        <f>'Complete Statement (Sess. Marks'!EW175</f>
        <v>D</v>
      </c>
      <c r="AF175" s="384">
        <f>'Complete Statement (Sess. Marks'!EX175</f>
        <v>0</v>
      </c>
      <c r="AG175" s="385" t="str">
        <f>'Complete Statement (Sess. Marks'!EY175</f>
        <v>E</v>
      </c>
      <c r="AH175" s="57">
        <f>'Complete Statement (Sess. Marks'!EZ175</f>
        <v>0</v>
      </c>
      <c r="AI175" s="157" t="str">
        <f>'Complete Statement (Sess. Marks'!FA175</f>
        <v>E</v>
      </c>
      <c r="AJ175" s="384">
        <f>'Complete Statement (Sess. Marks'!FB175</f>
        <v>0</v>
      </c>
      <c r="AK175" s="389" t="str">
        <f>'Complete Statement (Sess. Marks'!FC175</f>
        <v>E</v>
      </c>
      <c r="AL175" s="57">
        <f>'Complete Statement (Sess. Marks'!FD175</f>
        <v>0</v>
      </c>
      <c r="AM175" s="157" t="str">
        <f>'Complete Statement (Sess. Marks'!FE175</f>
        <v>E</v>
      </c>
      <c r="AN175" s="728"/>
    </row>
    <row r="176" spans="1:40" s="24" customFormat="1" ht="17.25" customHeight="1">
      <c r="A176" s="729"/>
      <c r="B176" s="111">
        <f t="shared" si="2"/>
        <v>0</v>
      </c>
      <c r="C176" s="21">
        <f>'Marks Entry'!D178</f>
        <v>0</v>
      </c>
      <c r="D176" s="21">
        <f>'Marks Entry'!E178</f>
        <v>0</v>
      </c>
      <c r="E176" s="132" t="str">
        <f>'Marks Entry'!F178</f>
        <v/>
      </c>
      <c r="F176" s="21">
        <f>'Marks Entry'!G178</f>
        <v>0</v>
      </c>
      <c r="G176" s="21">
        <f>'Marks Entry'!H178</f>
        <v>0</v>
      </c>
      <c r="H176" s="21">
        <f>'Marks Entry'!I178</f>
        <v>0</v>
      </c>
      <c r="I176" s="21">
        <f>'Marks Entry'!J178</f>
        <v>0</v>
      </c>
      <c r="J176" s="113">
        <f>'Marks Entry'!K178</f>
        <v>0</v>
      </c>
      <c r="K176" s="98">
        <f>IF($K$2='Complete Statement (Sess. Marks'!$O$2,'Complete Statement (Sess. Marks'!O176,IF($K$2='Complete Statement (Sess. Marks'!$Z$2,'Complete Statement (Sess. Marks'!Z176,IF($K$2='Complete Statement (Sess. Marks'!$AK$2,'Complete Statement (Sess. Marks'!AK176,IF($K$2='Complete Statement (Sess. Marks'!$AV$2,'Complete Statement (Sess. Marks'!AV176,IF($K$2='Complete Statement (Sess. Marks'!$BG$2,'Complete Statement (Sess. Marks'!BG176,IF($K$2='Complete Statement (Sess. Marks'!$BR$2,'Complete Statement (Sess. Marks'!BR176,IF($K$2='Complete Statement (Sess. Marks'!$CC$2,'Complete Statement (Sess. Marks'!CC176,"")))))))</f>
        <v>0</v>
      </c>
      <c r="L176" s="97">
        <f>IF($K$2='Complete Statement (Sess. Marks'!$O$2,'Complete Statement (Sess. Marks'!P176,IF($K$2='Complete Statement (Sess. Marks'!$Z$2,'Complete Statement (Sess. Marks'!AA176,IF($K$2='Complete Statement (Sess. Marks'!$AK$2,'Complete Statement (Sess. Marks'!AL176,IF($K$2='Complete Statement (Sess. Marks'!$AV$2,'Complete Statement (Sess. Marks'!AW176,IF($K$2='Complete Statement (Sess. Marks'!$BG$2,'Complete Statement (Sess. Marks'!BH176,IF($K$2='Complete Statement (Sess. Marks'!$BR$2,'Complete Statement (Sess. Marks'!BS176,IF($K$2='Complete Statement (Sess. Marks'!$CC$2,'Complete Statement (Sess. Marks'!CD176,"")))))))</f>
        <v>0</v>
      </c>
      <c r="M176" s="97">
        <f>IF($K$2='Complete Statement (Sess. Marks'!$O$2,'Complete Statement (Sess. Marks'!Q176,IF($K$2='Complete Statement (Sess. Marks'!$Z$2,'Complete Statement (Sess. Marks'!AB176,IF($K$2='Complete Statement (Sess. Marks'!$AK$2,'Complete Statement (Sess. Marks'!AM176,IF($K$2='Complete Statement (Sess. Marks'!$AV$2,'Complete Statement (Sess. Marks'!AX176,IF($K$2='Complete Statement (Sess. Marks'!$BG$2,'Complete Statement (Sess. Marks'!BI176,IF($K$2='Complete Statement (Sess. Marks'!$BR$2,'Complete Statement (Sess. Marks'!BT176,IF($K$2='Complete Statement (Sess. Marks'!$CC$2,'Complete Statement (Sess. Marks'!CE176,"")))))))</f>
        <v>0</v>
      </c>
      <c r="N176" s="97">
        <f>IF($K$2='Complete Statement (Sess. Marks'!$O$2,'Complete Statement (Sess. Marks'!R176,IF($K$2='Complete Statement (Sess. Marks'!$Z$2,'Complete Statement (Sess. Marks'!AC176,IF($K$2='Complete Statement (Sess. Marks'!$AK$2,'Complete Statement (Sess. Marks'!AN176,IF($K$2='Complete Statement (Sess. Marks'!$AV$2,'Complete Statement (Sess. Marks'!AY176,IF($K$2='Complete Statement (Sess. Marks'!$BG$2,'Complete Statement (Sess. Marks'!BJ176,IF($K$2='Complete Statement (Sess. Marks'!$BR$2,'Complete Statement (Sess. Marks'!BU176,IF($K$2='Complete Statement (Sess. Marks'!$CC$2,'Complete Statement (Sess. Marks'!CF176,"")))))))</f>
        <v>0</v>
      </c>
      <c r="O176" s="97">
        <f>IF($K$2='Complete Statement (Sess. Marks'!$O$2,'Complete Statement (Sess. Marks'!S176,IF($K$2='Complete Statement (Sess. Marks'!$Z$2,'Complete Statement (Sess. Marks'!AD176,IF($K$2='Complete Statement (Sess. Marks'!$AK$2,'Complete Statement (Sess. Marks'!AO176,IF($K$2='Complete Statement (Sess. Marks'!$AV$2,'Complete Statement (Sess. Marks'!AZ176,IF($K$2='Complete Statement (Sess. Marks'!$BG$2,'Complete Statement (Sess. Marks'!BK176,IF($K$2='Complete Statement (Sess. Marks'!$BR$2,'Complete Statement (Sess. Marks'!BV176,IF($K$2='Complete Statement (Sess. Marks'!$CC$2,'Complete Statement (Sess. Marks'!CG176,"")))))))</f>
        <v>0</v>
      </c>
      <c r="P176" s="97">
        <f>IF($K$2='Complete Statement (Sess. Marks'!$O$2,'Complete Statement (Sess. Marks'!T176,IF($K$2='Complete Statement (Sess. Marks'!$Z$2,'Complete Statement (Sess. Marks'!AE176,IF($K$2='Complete Statement (Sess. Marks'!$AK$2,'Complete Statement (Sess. Marks'!AP176,IF($K$2='Complete Statement (Sess. Marks'!$AV$2,'Complete Statement (Sess. Marks'!BA176,IF($K$2='Complete Statement (Sess. Marks'!$BG$2,'Complete Statement (Sess. Marks'!BL176,IF($K$2='Complete Statement (Sess. Marks'!$BR$2,'Complete Statement (Sess. Marks'!BW176,IF($K$2='Complete Statement (Sess. Marks'!$CC$2,'Complete Statement (Sess. Marks'!CH176,"")))))))</f>
        <v>0</v>
      </c>
      <c r="Q176" s="97">
        <f>IF($K$2='Complete Statement (Sess. Marks'!$O$2,'Complete Statement (Sess. Marks'!U176,IF($K$2='Complete Statement (Sess. Marks'!$Z$2,'Complete Statement (Sess. Marks'!AF176,IF($K$2='Complete Statement (Sess. Marks'!$AK$2,'Complete Statement (Sess. Marks'!AQ176,IF($K$2='Complete Statement (Sess. Marks'!$AV$2,'Complete Statement (Sess. Marks'!BB176,IF($K$2='Complete Statement (Sess. Marks'!$BG$2,'Complete Statement (Sess. Marks'!BM176,IF($K$2='Complete Statement (Sess. Marks'!$BR$2,'Complete Statement (Sess. Marks'!BX176,IF($K$2='Complete Statement (Sess. Marks'!$CC$2,'Complete Statement (Sess. Marks'!CI176,"")))))))</f>
        <v>0</v>
      </c>
      <c r="R176" s="97">
        <f>IF($K$2='Complete Statement (Sess. Marks'!$O$2,'Complete Statement (Sess. Marks'!V176,IF($K$2='Complete Statement (Sess. Marks'!$Z$2,'Complete Statement (Sess. Marks'!AG176,IF($K$2='Complete Statement (Sess. Marks'!$AK$2,'Complete Statement (Sess. Marks'!AR176,IF($K$2='Complete Statement (Sess. Marks'!$AV$2,'Complete Statement (Sess. Marks'!BC176,IF($K$2='Complete Statement (Sess. Marks'!$BG$2,'Complete Statement (Sess. Marks'!BN176,IF($K$2='Complete Statement (Sess. Marks'!$BR$2,'Complete Statement (Sess. Marks'!BY176,IF($K$2='Complete Statement (Sess. Marks'!$CC$2,'Complete Statement (Sess. Marks'!CJ176,"")))))))</f>
        <v>0</v>
      </c>
      <c r="S176" s="97">
        <f>IF($K$2='Complete Statement (Sess. Marks'!$O$2,'Complete Statement (Sess. Marks'!W176,IF($K$2='Complete Statement (Sess. Marks'!$Z$2,'Complete Statement (Sess. Marks'!AH176,IF($K$2='Complete Statement (Sess. Marks'!$AK$2,'Complete Statement (Sess. Marks'!AS176,IF($K$2='Complete Statement (Sess. Marks'!$AV$2,'Complete Statement (Sess. Marks'!BD176,IF($K$2='Complete Statement (Sess. Marks'!$BG$2,'Complete Statement (Sess. Marks'!BO176,IF($K$2='Complete Statement (Sess. Marks'!$BR$2,'Complete Statement (Sess. Marks'!BZ176,IF($K$2='Complete Statement (Sess. Marks'!$CC$2,'Complete Statement (Sess. Marks'!CK176,"")))))))</f>
        <v>0</v>
      </c>
      <c r="T176" s="97">
        <f>IF($K$2='Complete Statement (Sess. Marks'!$O$2,'Complete Statement (Sess. Marks'!X176,IF($K$2='Complete Statement (Sess. Marks'!$Z$2,'Complete Statement (Sess. Marks'!AI176,IF($K$2='Complete Statement (Sess. Marks'!$AK$2,'Complete Statement (Sess. Marks'!AT176,IF($K$2='Complete Statement (Sess. Marks'!$AV$2,'Complete Statement (Sess. Marks'!BE176,IF($K$2='Complete Statement (Sess. Marks'!$BG$2,'Complete Statement (Sess. Marks'!BP176,IF($K$2='Complete Statement (Sess. Marks'!$BR$2,'Complete Statement (Sess. Marks'!CA176,IF($K$2='Complete Statement (Sess. Marks'!$CC$2,'Complete Statement (Sess. Marks'!CL176,"")))))))</f>
        <v>0</v>
      </c>
      <c r="U176" s="99">
        <f>IF($K$2='Complete Statement (Sess. Marks'!$O$2,'Complete Statement (Sess. Marks'!Y176,IF($K$2='Complete Statement (Sess. Marks'!$Z$2,'Complete Statement (Sess. Marks'!AJ176,IF($K$2='Complete Statement (Sess. Marks'!$AK$2,'Complete Statement (Sess. Marks'!AU176,IF($K$2='Complete Statement (Sess. Marks'!$AV$2,'Complete Statement (Sess. Marks'!BF176,IF($K$2='Complete Statement (Sess. Marks'!$BG$2,'Complete Statement (Sess. Marks'!BQ176,IF($K$2='Complete Statement (Sess. Marks'!$BR$2,'Complete Statement (Sess. Marks'!CB176,IF($K$2='Complete Statement (Sess. Marks'!$CC$2,'Complete Statement (Sess. Marks'!CM176,"")))))))</f>
        <v>0</v>
      </c>
      <c r="V176" s="662"/>
      <c r="W176" s="163">
        <f>'Complete Statement (Sess. Marks'!DW176</f>
        <v>0</v>
      </c>
      <c r="X176" s="376">
        <f>'Complete Statement (Sess. Marks'!EA176</f>
        <v>0</v>
      </c>
      <c r="Y176" s="156">
        <f>'Complete Statement (Sess. Marks'!EE176</f>
        <v>0</v>
      </c>
      <c r="Z176" s="376">
        <f>'Complete Statement (Sess. Marks'!EI176</f>
        <v>0</v>
      </c>
      <c r="AA176" s="156">
        <f>'Complete Statement (Sess. Marks'!EM176</f>
        <v>0</v>
      </c>
      <c r="AB176" s="378">
        <f>'Complete Statement (Sess. Marks'!EQ176</f>
        <v>0</v>
      </c>
      <c r="AC176" s="372">
        <f>'Complete Statement (Sess. Marks'!EU176</f>
        <v>0</v>
      </c>
      <c r="AD176" s="155">
        <f>'Complete Statement (Sess. Marks'!EV176</f>
        <v>0</v>
      </c>
      <c r="AE176" s="58" t="str">
        <f>'Complete Statement (Sess. Marks'!EW176</f>
        <v>D</v>
      </c>
      <c r="AF176" s="384">
        <f>'Complete Statement (Sess. Marks'!EX176</f>
        <v>0</v>
      </c>
      <c r="AG176" s="385" t="str">
        <f>'Complete Statement (Sess. Marks'!EY176</f>
        <v>E</v>
      </c>
      <c r="AH176" s="57">
        <f>'Complete Statement (Sess. Marks'!EZ176</f>
        <v>0</v>
      </c>
      <c r="AI176" s="157" t="str">
        <f>'Complete Statement (Sess. Marks'!FA176</f>
        <v>E</v>
      </c>
      <c r="AJ176" s="384">
        <f>'Complete Statement (Sess. Marks'!FB176</f>
        <v>0</v>
      </c>
      <c r="AK176" s="389" t="str">
        <f>'Complete Statement (Sess. Marks'!FC176</f>
        <v>E</v>
      </c>
      <c r="AL176" s="57">
        <f>'Complete Statement (Sess. Marks'!FD176</f>
        <v>0</v>
      </c>
      <c r="AM176" s="157" t="str">
        <f>'Complete Statement (Sess. Marks'!FE176</f>
        <v>E</v>
      </c>
      <c r="AN176" s="728"/>
    </row>
    <row r="177" spans="1:40" s="24" customFormat="1" ht="17.25" customHeight="1">
      <c r="A177" s="729"/>
      <c r="B177" s="111">
        <f t="shared" si="2"/>
        <v>0</v>
      </c>
      <c r="C177" s="21">
        <f>'Marks Entry'!D179</f>
        <v>0</v>
      </c>
      <c r="D177" s="21">
        <f>'Marks Entry'!E179</f>
        <v>0</v>
      </c>
      <c r="E177" s="132" t="str">
        <f>'Marks Entry'!F179</f>
        <v/>
      </c>
      <c r="F177" s="21">
        <f>'Marks Entry'!G179</f>
        <v>0</v>
      </c>
      <c r="G177" s="21">
        <f>'Marks Entry'!H179</f>
        <v>0</v>
      </c>
      <c r="H177" s="21">
        <f>'Marks Entry'!I179</f>
        <v>0</v>
      </c>
      <c r="I177" s="21">
        <f>'Marks Entry'!J179</f>
        <v>0</v>
      </c>
      <c r="J177" s="113">
        <f>'Marks Entry'!K179</f>
        <v>0</v>
      </c>
      <c r="K177" s="98">
        <f>IF($K$2='Complete Statement (Sess. Marks'!$O$2,'Complete Statement (Sess. Marks'!O177,IF($K$2='Complete Statement (Sess. Marks'!$Z$2,'Complete Statement (Sess. Marks'!Z177,IF($K$2='Complete Statement (Sess. Marks'!$AK$2,'Complete Statement (Sess. Marks'!AK177,IF($K$2='Complete Statement (Sess. Marks'!$AV$2,'Complete Statement (Sess. Marks'!AV177,IF($K$2='Complete Statement (Sess. Marks'!$BG$2,'Complete Statement (Sess. Marks'!BG177,IF($K$2='Complete Statement (Sess. Marks'!$BR$2,'Complete Statement (Sess. Marks'!BR177,IF($K$2='Complete Statement (Sess. Marks'!$CC$2,'Complete Statement (Sess. Marks'!CC177,"")))))))</f>
        <v>0</v>
      </c>
      <c r="L177" s="97">
        <f>IF($K$2='Complete Statement (Sess. Marks'!$O$2,'Complete Statement (Sess. Marks'!P177,IF($K$2='Complete Statement (Sess. Marks'!$Z$2,'Complete Statement (Sess. Marks'!AA177,IF($K$2='Complete Statement (Sess. Marks'!$AK$2,'Complete Statement (Sess. Marks'!AL177,IF($K$2='Complete Statement (Sess. Marks'!$AV$2,'Complete Statement (Sess. Marks'!AW177,IF($K$2='Complete Statement (Sess. Marks'!$BG$2,'Complete Statement (Sess. Marks'!BH177,IF($K$2='Complete Statement (Sess. Marks'!$BR$2,'Complete Statement (Sess. Marks'!BS177,IF($K$2='Complete Statement (Sess. Marks'!$CC$2,'Complete Statement (Sess. Marks'!CD177,"")))))))</f>
        <v>0</v>
      </c>
      <c r="M177" s="97">
        <f>IF($K$2='Complete Statement (Sess. Marks'!$O$2,'Complete Statement (Sess. Marks'!Q177,IF($K$2='Complete Statement (Sess. Marks'!$Z$2,'Complete Statement (Sess. Marks'!AB177,IF($K$2='Complete Statement (Sess. Marks'!$AK$2,'Complete Statement (Sess. Marks'!AM177,IF($K$2='Complete Statement (Sess. Marks'!$AV$2,'Complete Statement (Sess. Marks'!AX177,IF($K$2='Complete Statement (Sess. Marks'!$BG$2,'Complete Statement (Sess. Marks'!BI177,IF($K$2='Complete Statement (Sess. Marks'!$BR$2,'Complete Statement (Sess. Marks'!BT177,IF($K$2='Complete Statement (Sess. Marks'!$CC$2,'Complete Statement (Sess. Marks'!CE177,"")))))))</f>
        <v>0</v>
      </c>
      <c r="N177" s="97">
        <f>IF($K$2='Complete Statement (Sess. Marks'!$O$2,'Complete Statement (Sess. Marks'!R177,IF($K$2='Complete Statement (Sess. Marks'!$Z$2,'Complete Statement (Sess. Marks'!AC177,IF($K$2='Complete Statement (Sess. Marks'!$AK$2,'Complete Statement (Sess. Marks'!AN177,IF($K$2='Complete Statement (Sess. Marks'!$AV$2,'Complete Statement (Sess. Marks'!AY177,IF($K$2='Complete Statement (Sess. Marks'!$BG$2,'Complete Statement (Sess. Marks'!BJ177,IF($K$2='Complete Statement (Sess. Marks'!$BR$2,'Complete Statement (Sess. Marks'!BU177,IF($K$2='Complete Statement (Sess. Marks'!$CC$2,'Complete Statement (Sess. Marks'!CF177,"")))))))</f>
        <v>0</v>
      </c>
      <c r="O177" s="97">
        <f>IF($K$2='Complete Statement (Sess. Marks'!$O$2,'Complete Statement (Sess. Marks'!S177,IF($K$2='Complete Statement (Sess. Marks'!$Z$2,'Complete Statement (Sess. Marks'!AD177,IF($K$2='Complete Statement (Sess. Marks'!$AK$2,'Complete Statement (Sess. Marks'!AO177,IF($K$2='Complete Statement (Sess. Marks'!$AV$2,'Complete Statement (Sess. Marks'!AZ177,IF($K$2='Complete Statement (Sess. Marks'!$BG$2,'Complete Statement (Sess. Marks'!BK177,IF($K$2='Complete Statement (Sess. Marks'!$BR$2,'Complete Statement (Sess. Marks'!BV177,IF($K$2='Complete Statement (Sess. Marks'!$CC$2,'Complete Statement (Sess. Marks'!CG177,"")))))))</f>
        <v>0</v>
      </c>
      <c r="P177" s="97">
        <f>IF($K$2='Complete Statement (Sess. Marks'!$O$2,'Complete Statement (Sess. Marks'!T177,IF($K$2='Complete Statement (Sess. Marks'!$Z$2,'Complete Statement (Sess. Marks'!AE177,IF($K$2='Complete Statement (Sess. Marks'!$AK$2,'Complete Statement (Sess. Marks'!AP177,IF($K$2='Complete Statement (Sess. Marks'!$AV$2,'Complete Statement (Sess. Marks'!BA177,IF($K$2='Complete Statement (Sess. Marks'!$BG$2,'Complete Statement (Sess. Marks'!BL177,IF($K$2='Complete Statement (Sess. Marks'!$BR$2,'Complete Statement (Sess. Marks'!BW177,IF($K$2='Complete Statement (Sess. Marks'!$CC$2,'Complete Statement (Sess. Marks'!CH177,"")))))))</f>
        <v>0</v>
      </c>
      <c r="Q177" s="97">
        <f>IF($K$2='Complete Statement (Sess. Marks'!$O$2,'Complete Statement (Sess. Marks'!U177,IF($K$2='Complete Statement (Sess. Marks'!$Z$2,'Complete Statement (Sess. Marks'!AF177,IF($K$2='Complete Statement (Sess. Marks'!$AK$2,'Complete Statement (Sess. Marks'!AQ177,IF($K$2='Complete Statement (Sess. Marks'!$AV$2,'Complete Statement (Sess. Marks'!BB177,IF($K$2='Complete Statement (Sess. Marks'!$BG$2,'Complete Statement (Sess. Marks'!BM177,IF($K$2='Complete Statement (Sess. Marks'!$BR$2,'Complete Statement (Sess. Marks'!BX177,IF($K$2='Complete Statement (Sess. Marks'!$CC$2,'Complete Statement (Sess. Marks'!CI177,"")))))))</f>
        <v>0</v>
      </c>
      <c r="R177" s="97">
        <f>IF($K$2='Complete Statement (Sess. Marks'!$O$2,'Complete Statement (Sess. Marks'!V177,IF($K$2='Complete Statement (Sess. Marks'!$Z$2,'Complete Statement (Sess. Marks'!AG177,IF($K$2='Complete Statement (Sess. Marks'!$AK$2,'Complete Statement (Sess. Marks'!AR177,IF($K$2='Complete Statement (Sess. Marks'!$AV$2,'Complete Statement (Sess. Marks'!BC177,IF($K$2='Complete Statement (Sess. Marks'!$BG$2,'Complete Statement (Sess. Marks'!BN177,IF($K$2='Complete Statement (Sess. Marks'!$BR$2,'Complete Statement (Sess. Marks'!BY177,IF($K$2='Complete Statement (Sess. Marks'!$CC$2,'Complete Statement (Sess. Marks'!CJ177,"")))))))</f>
        <v>0</v>
      </c>
      <c r="S177" s="97">
        <f>IF($K$2='Complete Statement (Sess. Marks'!$O$2,'Complete Statement (Sess. Marks'!W177,IF($K$2='Complete Statement (Sess. Marks'!$Z$2,'Complete Statement (Sess. Marks'!AH177,IF($K$2='Complete Statement (Sess. Marks'!$AK$2,'Complete Statement (Sess. Marks'!AS177,IF($K$2='Complete Statement (Sess. Marks'!$AV$2,'Complete Statement (Sess. Marks'!BD177,IF($K$2='Complete Statement (Sess. Marks'!$BG$2,'Complete Statement (Sess. Marks'!BO177,IF($K$2='Complete Statement (Sess. Marks'!$BR$2,'Complete Statement (Sess. Marks'!BZ177,IF($K$2='Complete Statement (Sess. Marks'!$CC$2,'Complete Statement (Sess. Marks'!CK177,"")))))))</f>
        <v>0</v>
      </c>
      <c r="T177" s="97">
        <f>IF($K$2='Complete Statement (Sess. Marks'!$O$2,'Complete Statement (Sess. Marks'!X177,IF($K$2='Complete Statement (Sess. Marks'!$Z$2,'Complete Statement (Sess. Marks'!AI177,IF($K$2='Complete Statement (Sess. Marks'!$AK$2,'Complete Statement (Sess. Marks'!AT177,IF($K$2='Complete Statement (Sess. Marks'!$AV$2,'Complete Statement (Sess. Marks'!BE177,IF($K$2='Complete Statement (Sess. Marks'!$BG$2,'Complete Statement (Sess. Marks'!BP177,IF($K$2='Complete Statement (Sess. Marks'!$BR$2,'Complete Statement (Sess. Marks'!CA177,IF($K$2='Complete Statement (Sess. Marks'!$CC$2,'Complete Statement (Sess. Marks'!CL177,"")))))))</f>
        <v>0</v>
      </c>
      <c r="U177" s="99">
        <f>IF($K$2='Complete Statement (Sess. Marks'!$O$2,'Complete Statement (Sess. Marks'!Y177,IF($K$2='Complete Statement (Sess. Marks'!$Z$2,'Complete Statement (Sess. Marks'!AJ177,IF($K$2='Complete Statement (Sess. Marks'!$AK$2,'Complete Statement (Sess. Marks'!AU177,IF($K$2='Complete Statement (Sess. Marks'!$AV$2,'Complete Statement (Sess. Marks'!BF177,IF($K$2='Complete Statement (Sess. Marks'!$BG$2,'Complete Statement (Sess. Marks'!BQ177,IF($K$2='Complete Statement (Sess. Marks'!$BR$2,'Complete Statement (Sess. Marks'!CB177,IF($K$2='Complete Statement (Sess. Marks'!$CC$2,'Complete Statement (Sess. Marks'!CM177,"")))))))</f>
        <v>0</v>
      </c>
      <c r="V177" s="662"/>
      <c r="W177" s="163">
        <f>'Complete Statement (Sess. Marks'!DW177</f>
        <v>0</v>
      </c>
      <c r="X177" s="376">
        <f>'Complete Statement (Sess. Marks'!EA177</f>
        <v>0</v>
      </c>
      <c r="Y177" s="156">
        <f>'Complete Statement (Sess. Marks'!EE177</f>
        <v>0</v>
      </c>
      <c r="Z177" s="376">
        <f>'Complete Statement (Sess. Marks'!EI177</f>
        <v>0</v>
      </c>
      <c r="AA177" s="156">
        <f>'Complete Statement (Sess. Marks'!EM177</f>
        <v>0</v>
      </c>
      <c r="AB177" s="378">
        <f>'Complete Statement (Sess. Marks'!EQ177</f>
        <v>0</v>
      </c>
      <c r="AC177" s="372">
        <f>'Complete Statement (Sess. Marks'!EU177</f>
        <v>0</v>
      </c>
      <c r="AD177" s="155">
        <f>'Complete Statement (Sess. Marks'!EV177</f>
        <v>0</v>
      </c>
      <c r="AE177" s="58" t="str">
        <f>'Complete Statement (Sess. Marks'!EW177</f>
        <v>D</v>
      </c>
      <c r="AF177" s="384">
        <f>'Complete Statement (Sess. Marks'!EX177</f>
        <v>0</v>
      </c>
      <c r="AG177" s="385" t="str">
        <f>'Complete Statement (Sess. Marks'!EY177</f>
        <v>E</v>
      </c>
      <c r="AH177" s="57">
        <f>'Complete Statement (Sess. Marks'!EZ177</f>
        <v>0</v>
      </c>
      <c r="AI177" s="157" t="str">
        <f>'Complete Statement (Sess. Marks'!FA177</f>
        <v>E</v>
      </c>
      <c r="AJ177" s="384">
        <f>'Complete Statement (Sess. Marks'!FB177</f>
        <v>0</v>
      </c>
      <c r="AK177" s="389" t="str">
        <f>'Complete Statement (Sess. Marks'!FC177</f>
        <v>E</v>
      </c>
      <c r="AL177" s="57">
        <f>'Complete Statement (Sess. Marks'!FD177</f>
        <v>0</v>
      </c>
      <c r="AM177" s="157" t="str">
        <f>'Complete Statement (Sess. Marks'!FE177</f>
        <v>E</v>
      </c>
      <c r="AN177" s="728"/>
    </row>
    <row r="178" spans="1:40" s="24" customFormat="1" ht="17.25" customHeight="1">
      <c r="A178" s="729"/>
      <c r="B178" s="111">
        <f t="shared" si="2"/>
        <v>0</v>
      </c>
      <c r="C178" s="21">
        <f>'Marks Entry'!D180</f>
        <v>0</v>
      </c>
      <c r="D178" s="21">
        <f>'Marks Entry'!E180</f>
        <v>0</v>
      </c>
      <c r="E178" s="132" t="str">
        <f>'Marks Entry'!F180</f>
        <v/>
      </c>
      <c r="F178" s="21">
        <f>'Marks Entry'!G180</f>
        <v>0</v>
      </c>
      <c r="G178" s="21">
        <f>'Marks Entry'!H180</f>
        <v>0</v>
      </c>
      <c r="H178" s="21">
        <f>'Marks Entry'!I180</f>
        <v>0</v>
      </c>
      <c r="I178" s="21">
        <f>'Marks Entry'!J180</f>
        <v>0</v>
      </c>
      <c r="J178" s="113">
        <f>'Marks Entry'!K180</f>
        <v>0</v>
      </c>
      <c r="K178" s="98">
        <f>IF($K$2='Complete Statement (Sess. Marks'!$O$2,'Complete Statement (Sess. Marks'!O178,IF($K$2='Complete Statement (Sess. Marks'!$Z$2,'Complete Statement (Sess. Marks'!Z178,IF($K$2='Complete Statement (Sess. Marks'!$AK$2,'Complete Statement (Sess. Marks'!AK178,IF($K$2='Complete Statement (Sess. Marks'!$AV$2,'Complete Statement (Sess. Marks'!AV178,IF($K$2='Complete Statement (Sess. Marks'!$BG$2,'Complete Statement (Sess. Marks'!BG178,IF($K$2='Complete Statement (Sess. Marks'!$BR$2,'Complete Statement (Sess. Marks'!BR178,IF($K$2='Complete Statement (Sess. Marks'!$CC$2,'Complete Statement (Sess. Marks'!CC178,"")))))))</f>
        <v>0</v>
      </c>
      <c r="L178" s="97">
        <f>IF($K$2='Complete Statement (Sess. Marks'!$O$2,'Complete Statement (Sess. Marks'!P178,IF($K$2='Complete Statement (Sess. Marks'!$Z$2,'Complete Statement (Sess. Marks'!AA178,IF($K$2='Complete Statement (Sess. Marks'!$AK$2,'Complete Statement (Sess. Marks'!AL178,IF($K$2='Complete Statement (Sess. Marks'!$AV$2,'Complete Statement (Sess. Marks'!AW178,IF($K$2='Complete Statement (Sess. Marks'!$BG$2,'Complete Statement (Sess. Marks'!BH178,IF($K$2='Complete Statement (Sess. Marks'!$BR$2,'Complete Statement (Sess. Marks'!BS178,IF($K$2='Complete Statement (Sess. Marks'!$CC$2,'Complete Statement (Sess. Marks'!CD178,"")))))))</f>
        <v>0</v>
      </c>
      <c r="M178" s="97">
        <f>IF($K$2='Complete Statement (Sess. Marks'!$O$2,'Complete Statement (Sess. Marks'!Q178,IF($K$2='Complete Statement (Sess. Marks'!$Z$2,'Complete Statement (Sess. Marks'!AB178,IF($K$2='Complete Statement (Sess. Marks'!$AK$2,'Complete Statement (Sess. Marks'!AM178,IF($K$2='Complete Statement (Sess. Marks'!$AV$2,'Complete Statement (Sess. Marks'!AX178,IF($K$2='Complete Statement (Sess. Marks'!$BG$2,'Complete Statement (Sess. Marks'!BI178,IF($K$2='Complete Statement (Sess. Marks'!$BR$2,'Complete Statement (Sess. Marks'!BT178,IF($K$2='Complete Statement (Sess. Marks'!$CC$2,'Complete Statement (Sess. Marks'!CE178,"")))))))</f>
        <v>0</v>
      </c>
      <c r="N178" s="97">
        <f>IF($K$2='Complete Statement (Sess. Marks'!$O$2,'Complete Statement (Sess. Marks'!R178,IF($K$2='Complete Statement (Sess. Marks'!$Z$2,'Complete Statement (Sess. Marks'!AC178,IF($K$2='Complete Statement (Sess. Marks'!$AK$2,'Complete Statement (Sess. Marks'!AN178,IF($K$2='Complete Statement (Sess. Marks'!$AV$2,'Complete Statement (Sess. Marks'!AY178,IF($K$2='Complete Statement (Sess. Marks'!$BG$2,'Complete Statement (Sess. Marks'!BJ178,IF($K$2='Complete Statement (Sess. Marks'!$BR$2,'Complete Statement (Sess. Marks'!BU178,IF($K$2='Complete Statement (Sess. Marks'!$CC$2,'Complete Statement (Sess. Marks'!CF178,"")))))))</f>
        <v>0</v>
      </c>
      <c r="O178" s="97">
        <f>IF($K$2='Complete Statement (Sess. Marks'!$O$2,'Complete Statement (Sess. Marks'!S178,IF($K$2='Complete Statement (Sess. Marks'!$Z$2,'Complete Statement (Sess. Marks'!AD178,IF($K$2='Complete Statement (Sess. Marks'!$AK$2,'Complete Statement (Sess. Marks'!AO178,IF($K$2='Complete Statement (Sess. Marks'!$AV$2,'Complete Statement (Sess. Marks'!AZ178,IF($K$2='Complete Statement (Sess. Marks'!$BG$2,'Complete Statement (Sess. Marks'!BK178,IF($K$2='Complete Statement (Sess. Marks'!$BR$2,'Complete Statement (Sess. Marks'!BV178,IF($K$2='Complete Statement (Sess. Marks'!$CC$2,'Complete Statement (Sess. Marks'!CG178,"")))))))</f>
        <v>0</v>
      </c>
      <c r="P178" s="97">
        <f>IF($K$2='Complete Statement (Sess. Marks'!$O$2,'Complete Statement (Sess. Marks'!T178,IF($K$2='Complete Statement (Sess. Marks'!$Z$2,'Complete Statement (Sess. Marks'!AE178,IF($K$2='Complete Statement (Sess. Marks'!$AK$2,'Complete Statement (Sess. Marks'!AP178,IF($K$2='Complete Statement (Sess. Marks'!$AV$2,'Complete Statement (Sess. Marks'!BA178,IF($K$2='Complete Statement (Sess. Marks'!$BG$2,'Complete Statement (Sess. Marks'!BL178,IF($K$2='Complete Statement (Sess. Marks'!$BR$2,'Complete Statement (Sess. Marks'!BW178,IF($K$2='Complete Statement (Sess. Marks'!$CC$2,'Complete Statement (Sess. Marks'!CH178,"")))))))</f>
        <v>0</v>
      </c>
      <c r="Q178" s="97">
        <f>IF($K$2='Complete Statement (Sess. Marks'!$O$2,'Complete Statement (Sess. Marks'!U178,IF($K$2='Complete Statement (Sess. Marks'!$Z$2,'Complete Statement (Sess. Marks'!AF178,IF($K$2='Complete Statement (Sess. Marks'!$AK$2,'Complete Statement (Sess. Marks'!AQ178,IF($K$2='Complete Statement (Sess. Marks'!$AV$2,'Complete Statement (Sess. Marks'!BB178,IF($K$2='Complete Statement (Sess. Marks'!$BG$2,'Complete Statement (Sess. Marks'!BM178,IF($K$2='Complete Statement (Sess. Marks'!$BR$2,'Complete Statement (Sess. Marks'!BX178,IF($K$2='Complete Statement (Sess. Marks'!$CC$2,'Complete Statement (Sess. Marks'!CI178,"")))))))</f>
        <v>0</v>
      </c>
      <c r="R178" s="97">
        <f>IF($K$2='Complete Statement (Sess. Marks'!$O$2,'Complete Statement (Sess. Marks'!V178,IF($K$2='Complete Statement (Sess. Marks'!$Z$2,'Complete Statement (Sess. Marks'!AG178,IF($K$2='Complete Statement (Sess. Marks'!$AK$2,'Complete Statement (Sess. Marks'!AR178,IF($K$2='Complete Statement (Sess. Marks'!$AV$2,'Complete Statement (Sess. Marks'!BC178,IF($K$2='Complete Statement (Sess. Marks'!$BG$2,'Complete Statement (Sess. Marks'!BN178,IF($K$2='Complete Statement (Sess. Marks'!$BR$2,'Complete Statement (Sess. Marks'!BY178,IF($K$2='Complete Statement (Sess. Marks'!$CC$2,'Complete Statement (Sess. Marks'!CJ178,"")))))))</f>
        <v>0</v>
      </c>
      <c r="S178" s="97">
        <f>IF($K$2='Complete Statement (Sess. Marks'!$O$2,'Complete Statement (Sess. Marks'!W178,IF($K$2='Complete Statement (Sess. Marks'!$Z$2,'Complete Statement (Sess. Marks'!AH178,IF($K$2='Complete Statement (Sess. Marks'!$AK$2,'Complete Statement (Sess. Marks'!AS178,IF($K$2='Complete Statement (Sess. Marks'!$AV$2,'Complete Statement (Sess. Marks'!BD178,IF($K$2='Complete Statement (Sess. Marks'!$BG$2,'Complete Statement (Sess. Marks'!BO178,IF($K$2='Complete Statement (Sess. Marks'!$BR$2,'Complete Statement (Sess. Marks'!BZ178,IF($K$2='Complete Statement (Sess. Marks'!$CC$2,'Complete Statement (Sess. Marks'!CK178,"")))))))</f>
        <v>0</v>
      </c>
      <c r="T178" s="97">
        <f>IF($K$2='Complete Statement (Sess. Marks'!$O$2,'Complete Statement (Sess. Marks'!X178,IF($K$2='Complete Statement (Sess. Marks'!$Z$2,'Complete Statement (Sess. Marks'!AI178,IF($K$2='Complete Statement (Sess. Marks'!$AK$2,'Complete Statement (Sess. Marks'!AT178,IF($K$2='Complete Statement (Sess. Marks'!$AV$2,'Complete Statement (Sess. Marks'!BE178,IF($K$2='Complete Statement (Sess. Marks'!$BG$2,'Complete Statement (Sess. Marks'!BP178,IF($K$2='Complete Statement (Sess. Marks'!$BR$2,'Complete Statement (Sess. Marks'!CA178,IF($K$2='Complete Statement (Sess. Marks'!$CC$2,'Complete Statement (Sess. Marks'!CL178,"")))))))</f>
        <v>0</v>
      </c>
      <c r="U178" s="99">
        <f>IF($K$2='Complete Statement (Sess. Marks'!$O$2,'Complete Statement (Sess. Marks'!Y178,IF($K$2='Complete Statement (Sess. Marks'!$Z$2,'Complete Statement (Sess. Marks'!AJ178,IF($K$2='Complete Statement (Sess. Marks'!$AK$2,'Complete Statement (Sess. Marks'!AU178,IF($K$2='Complete Statement (Sess. Marks'!$AV$2,'Complete Statement (Sess. Marks'!BF178,IF($K$2='Complete Statement (Sess. Marks'!$BG$2,'Complete Statement (Sess. Marks'!BQ178,IF($K$2='Complete Statement (Sess. Marks'!$BR$2,'Complete Statement (Sess. Marks'!CB178,IF($K$2='Complete Statement (Sess. Marks'!$CC$2,'Complete Statement (Sess. Marks'!CM178,"")))))))</f>
        <v>0</v>
      </c>
      <c r="V178" s="662"/>
      <c r="W178" s="163">
        <f>'Complete Statement (Sess. Marks'!DW178</f>
        <v>0</v>
      </c>
      <c r="X178" s="376">
        <f>'Complete Statement (Sess. Marks'!EA178</f>
        <v>0</v>
      </c>
      <c r="Y178" s="156">
        <f>'Complete Statement (Sess. Marks'!EE178</f>
        <v>0</v>
      </c>
      <c r="Z178" s="376">
        <f>'Complete Statement (Sess. Marks'!EI178</f>
        <v>0</v>
      </c>
      <c r="AA178" s="156">
        <f>'Complete Statement (Sess. Marks'!EM178</f>
        <v>0</v>
      </c>
      <c r="AB178" s="378">
        <f>'Complete Statement (Sess. Marks'!EQ178</f>
        <v>0</v>
      </c>
      <c r="AC178" s="372">
        <f>'Complete Statement (Sess. Marks'!EU178</f>
        <v>0</v>
      </c>
      <c r="AD178" s="155">
        <f>'Complete Statement (Sess. Marks'!EV178</f>
        <v>0</v>
      </c>
      <c r="AE178" s="58" t="str">
        <f>'Complete Statement (Sess. Marks'!EW178</f>
        <v>D</v>
      </c>
      <c r="AF178" s="384">
        <f>'Complete Statement (Sess. Marks'!EX178</f>
        <v>0</v>
      </c>
      <c r="AG178" s="385" t="str">
        <f>'Complete Statement (Sess. Marks'!EY178</f>
        <v>E</v>
      </c>
      <c r="AH178" s="57">
        <f>'Complete Statement (Sess. Marks'!EZ178</f>
        <v>0</v>
      </c>
      <c r="AI178" s="157" t="str">
        <f>'Complete Statement (Sess. Marks'!FA178</f>
        <v>E</v>
      </c>
      <c r="AJ178" s="384">
        <f>'Complete Statement (Sess. Marks'!FB178</f>
        <v>0</v>
      </c>
      <c r="AK178" s="389" t="str">
        <f>'Complete Statement (Sess. Marks'!FC178</f>
        <v>E</v>
      </c>
      <c r="AL178" s="57">
        <f>'Complete Statement (Sess. Marks'!FD178</f>
        <v>0</v>
      </c>
      <c r="AM178" s="157" t="str">
        <f>'Complete Statement (Sess. Marks'!FE178</f>
        <v>E</v>
      </c>
      <c r="AN178" s="728"/>
    </row>
    <row r="179" spans="1:40" s="24" customFormat="1" ht="17.25" customHeight="1">
      <c r="A179" s="729"/>
      <c r="B179" s="111">
        <f t="shared" si="2"/>
        <v>0</v>
      </c>
      <c r="C179" s="21">
        <f>'Marks Entry'!D181</f>
        <v>0</v>
      </c>
      <c r="D179" s="21">
        <f>'Marks Entry'!E181</f>
        <v>0</v>
      </c>
      <c r="E179" s="132" t="str">
        <f>'Marks Entry'!F181</f>
        <v/>
      </c>
      <c r="F179" s="21">
        <f>'Marks Entry'!G181</f>
        <v>0</v>
      </c>
      <c r="G179" s="21">
        <f>'Marks Entry'!H181</f>
        <v>0</v>
      </c>
      <c r="H179" s="21">
        <f>'Marks Entry'!I181</f>
        <v>0</v>
      </c>
      <c r="I179" s="21">
        <f>'Marks Entry'!J181</f>
        <v>0</v>
      </c>
      <c r="J179" s="113">
        <f>'Marks Entry'!K181</f>
        <v>0</v>
      </c>
      <c r="K179" s="98">
        <f>IF($K$2='Complete Statement (Sess. Marks'!$O$2,'Complete Statement (Sess. Marks'!O179,IF($K$2='Complete Statement (Sess. Marks'!$Z$2,'Complete Statement (Sess. Marks'!Z179,IF($K$2='Complete Statement (Sess. Marks'!$AK$2,'Complete Statement (Sess. Marks'!AK179,IF($K$2='Complete Statement (Sess. Marks'!$AV$2,'Complete Statement (Sess. Marks'!AV179,IF($K$2='Complete Statement (Sess. Marks'!$BG$2,'Complete Statement (Sess. Marks'!BG179,IF($K$2='Complete Statement (Sess. Marks'!$BR$2,'Complete Statement (Sess. Marks'!BR179,IF($K$2='Complete Statement (Sess. Marks'!$CC$2,'Complete Statement (Sess. Marks'!CC179,"")))))))</f>
        <v>0</v>
      </c>
      <c r="L179" s="97">
        <f>IF($K$2='Complete Statement (Sess. Marks'!$O$2,'Complete Statement (Sess. Marks'!P179,IF($K$2='Complete Statement (Sess. Marks'!$Z$2,'Complete Statement (Sess. Marks'!AA179,IF($K$2='Complete Statement (Sess. Marks'!$AK$2,'Complete Statement (Sess. Marks'!AL179,IF($K$2='Complete Statement (Sess. Marks'!$AV$2,'Complete Statement (Sess. Marks'!AW179,IF($K$2='Complete Statement (Sess. Marks'!$BG$2,'Complete Statement (Sess. Marks'!BH179,IF($K$2='Complete Statement (Sess. Marks'!$BR$2,'Complete Statement (Sess. Marks'!BS179,IF($K$2='Complete Statement (Sess. Marks'!$CC$2,'Complete Statement (Sess. Marks'!CD179,"")))))))</f>
        <v>0</v>
      </c>
      <c r="M179" s="97">
        <f>IF($K$2='Complete Statement (Sess. Marks'!$O$2,'Complete Statement (Sess. Marks'!Q179,IF($K$2='Complete Statement (Sess. Marks'!$Z$2,'Complete Statement (Sess. Marks'!AB179,IF($K$2='Complete Statement (Sess. Marks'!$AK$2,'Complete Statement (Sess. Marks'!AM179,IF($K$2='Complete Statement (Sess. Marks'!$AV$2,'Complete Statement (Sess. Marks'!AX179,IF($K$2='Complete Statement (Sess. Marks'!$BG$2,'Complete Statement (Sess. Marks'!BI179,IF($K$2='Complete Statement (Sess. Marks'!$BR$2,'Complete Statement (Sess. Marks'!BT179,IF($K$2='Complete Statement (Sess. Marks'!$CC$2,'Complete Statement (Sess. Marks'!CE179,"")))))))</f>
        <v>0</v>
      </c>
      <c r="N179" s="97">
        <f>IF($K$2='Complete Statement (Sess. Marks'!$O$2,'Complete Statement (Sess. Marks'!R179,IF($K$2='Complete Statement (Sess. Marks'!$Z$2,'Complete Statement (Sess. Marks'!AC179,IF($K$2='Complete Statement (Sess. Marks'!$AK$2,'Complete Statement (Sess. Marks'!AN179,IF($K$2='Complete Statement (Sess. Marks'!$AV$2,'Complete Statement (Sess. Marks'!AY179,IF($K$2='Complete Statement (Sess. Marks'!$BG$2,'Complete Statement (Sess. Marks'!BJ179,IF($K$2='Complete Statement (Sess. Marks'!$BR$2,'Complete Statement (Sess. Marks'!BU179,IF($K$2='Complete Statement (Sess. Marks'!$CC$2,'Complete Statement (Sess. Marks'!CF179,"")))))))</f>
        <v>0</v>
      </c>
      <c r="O179" s="97">
        <f>IF($K$2='Complete Statement (Sess. Marks'!$O$2,'Complete Statement (Sess. Marks'!S179,IF($K$2='Complete Statement (Sess. Marks'!$Z$2,'Complete Statement (Sess. Marks'!AD179,IF($K$2='Complete Statement (Sess. Marks'!$AK$2,'Complete Statement (Sess. Marks'!AO179,IF($K$2='Complete Statement (Sess. Marks'!$AV$2,'Complete Statement (Sess. Marks'!AZ179,IF($K$2='Complete Statement (Sess. Marks'!$BG$2,'Complete Statement (Sess. Marks'!BK179,IF($K$2='Complete Statement (Sess. Marks'!$BR$2,'Complete Statement (Sess. Marks'!BV179,IF($K$2='Complete Statement (Sess. Marks'!$CC$2,'Complete Statement (Sess. Marks'!CG179,"")))))))</f>
        <v>0</v>
      </c>
      <c r="P179" s="97">
        <f>IF($K$2='Complete Statement (Sess. Marks'!$O$2,'Complete Statement (Sess. Marks'!T179,IF($K$2='Complete Statement (Sess. Marks'!$Z$2,'Complete Statement (Sess. Marks'!AE179,IF($K$2='Complete Statement (Sess. Marks'!$AK$2,'Complete Statement (Sess. Marks'!AP179,IF($K$2='Complete Statement (Sess. Marks'!$AV$2,'Complete Statement (Sess. Marks'!BA179,IF($K$2='Complete Statement (Sess. Marks'!$BG$2,'Complete Statement (Sess. Marks'!BL179,IF($K$2='Complete Statement (Sess. Marks'!$BR$2,'Complete Statement (Sess. Marks'!BW179,IF($K$2='Complete Statement (Sess. Marks'!$CC$2,'Complete Statement (Sess. Marks'!CH179,"")))))))</f>
        <v>0</v>
      </c>
      <c r="Q179" s="97">
        <f>IF($K$2='Complete Statement (Sess. Marks'!$O$2,'Complete Statement (Sess. Marks'!U179,IF($K$2='Complete Statement (Sess. Marks'!$Z$2,'Complete Statement (Sess. Marks'!AF179,IF($K$2='Complete Statement (Sess. Marks'!$AK$2,'Complete Statement (Sess. Marks'!AQ179,IF($K$2='Complete Statement (Sess. Marks'!$AV$2,'Complete Statement (Sess. Marks'!BB179,IF($K$2='Complete Statement (Sess. Marks'!$BG$2,'Complete Statement (Sess. Marks'!BM179,IF($K$2='Complete Statement (Sess. Marks'!$BR$2,'Complete Statement (Sess. Marks'!BX179,IF($K$2='Complete Statement (Sess. Marks'!$CC$2,'Complete Statement (Sess. Marks'!CI179,"")))))))</f>
        <v>0</v>
      </c>
      <c r="R179" s="97">
        <f>IF($K$2='Complete Statement (Sess. Marks'!$O$2,'Complete Statement (Sess. Marks'!V179,IF($K$2='Complete Statement (Sess. Marks'!$Z$2,'Complete Statement (Sess. Marks'!AG179,IF($K$2='Complete Statement (Sess. Marks'!$AK$2,'Complete Statement (Sess. Marks'!AR179,IF($K$2='Complete Statement (Sess. Marks'!$AV$2,'Complete Statement (Sess. Marks'!BC179,IF($K$2='Complete Statement (Sess. Marks'!$BG$2,'Complete Statement (Sess. Marks'!BN179,IF($K$2='Complete Statement (Sess. Marks'!$BR$2,'Complete Statement (Sess. Marks'!BY179,IF($K$2='Complete Statement (Sess. Marks'!$CC$2,'Complete Statement (Sess. Marks'!CJ179,"")))))))</f>
        <v>0</v>
      </c>
      <c r="S179" s="97">
        <f>IF($K$2='Complete Statement (Sess. Marks'!$O$2,'Complete Statement (Sess. Marks'!W179,IF($K$2='Complete Statement (Sess. Marks'!$Z$2,'Complete Statement (Sess. Marks'!AH179,IF($K$2='Complete Statement (Sess. Marks'!$AK$2,'Complete Statement (Sess. Marks'!AS179,IF($K$2='Complete Statement (Sess. Marks'!$AV$2,'Complete Statement (Sess. Marks'!BD179,IF($K$2='Complete Statement (Sess. Marks'!$BG$2,'Complete Statement (Sess. Marks'!BO179,IF($K$2='Complete Statement (Sess. Marks'!$BR$2,'Complete Statement (Sess. Marks'!BZ179,IF($K$2='Complete Statement (Sess. Marks'!$CC$2,'Complete Statement (Sess. Marks'!CK179,"")))))))</f>
        <v>0</v>
      </c>
      <c r="T179" s="97">
        <f>IF($K$2='Complete Statement (Sess. Marks'!$O$2,'Complete Statement (Sess. Marks'!X179,IF($K$2='Complete Statement (Sess. Marks'!$Z$2,'Complete Statement (Sess. Marks'!AI179,IF($K$2='Complete Statement (Sess. Marks'!$AK$2,'Complete Statement (Sess. Marks'!AT179,IF($K$2='Complete Statement (Sess. Marks'!$AV$2,'Complete Statement (Sess. Marks'!BE179,IF($K$2='Complete Statement (Sess. Marks'!$BG$2,'Complete Statement (Sess. Marks'!BP179,IF($K$2='Complete Statement (Sess. Marks'!$BR$2,'Complete Statement (Sess. Marks'!CA179,IF($K$2='Complete Statement (Sess. Marks'!$CC$2,'Complete Statement (Sess. Marks'!CL179,"")))))))</f>
        <v>0</v>
      </c>
      <c r="U179" s="99">
        <f>IF($K$2='Complete Statement (Sess. Marks'!$O$2,'Complete Statement (Sess. Marks'!Y179,IF($K$2='Complete Statement (Sess. Marks'!$Z$2,'Complete Statement (Sess. Marks'!AJ179,IF($K$2='Complete Statement (Sess. Marks'!$AK$2,'Complete Statement (Sess. Marks'!AU179,IF($K$2='Complete Statement (Sess. Marks'!$AV$2,'Complete Statement (Sess. Marks'!BF179,IF($K$2='Complete Statement (Sess. Marks'!$BG$2,'Complete Statement (Sess. Marks'!BQ179,IF($K$2='Complete Statement (Sess. Marks'!$BR$2,'Complete Statement (Sess. Marks'!CB179,IF($K$2='Complete Statement (Sess. Marks'!$CC$2,'Complete Statement (Sess. Marks'!CM179,"")))))))</f>
        <v>0</v>
      </c>
      <c r="V179" s="662"/>
      <c r="W179" s="163">
        <f>'Complete Statement (Sess. Marks'!DW179</f>
        <v>0</v>
      </c>
      <c r="X179" s="376">
        <f>'Complete Statement (Sess. Marks'!EA179</f>
        <v>0</v>
      </c>
      <c r="Y179" s="156">
        <f>'Complete Statement (Sess. Marks'!EE179</f>
        <v>0</v>
      </c>
      <c r="Z179" s="376">
        <f>'Complete Statement (Sess. Marks'!EI179</f>
        <v>0</v>
      </c>
      <c r="AA179" s="156">
        <f>'Complete Statement (Sess. Marks'!EM179</f>
        <v>0</v>
      </c>
      <c r="AB179" s="378">
        <f>'Complete Statement (Sess. Marks'!EQ179</f>
        <v>0</v>
      </c>
      <c r="AC179" s="372">
        <f>'Complete Statement (Sess. Marks'!EU179</f>
        <v>0</v>
      </c>
      <c r="AD179" s="155">
        <f>'Complete Statement (Sess. Marks'!EV179</f>
        <v>0</v>
      </c>
      <c r="AE179" s="58" t="str">
        <f>'Complete Statement (Sess. Marks'!EW179</f>
        <v>D</v>
      </c>
      <c r="AF179" s="384">
        <f>'Complete Statement (Sess. Marks'!EX179</f>
        <v>0</v>
      </c>
      <c r="AG179" s="385" t="str">
        <f>'Complete Statement (Sess. Marks'!EY179</f>
        <v>E</v>
      </c>
      <c r="AH179" s="57">
        <f>'Complete Statement (Sess. Marks'!EZ179</f>
        <v>0</v>
      </c>
      <c r="AI179" s="157" t="str">
        <f>'Complete Statement (Sess. Marks'!FA179</f>
        <v>E</v>
      </c>
      <c r="AJ179" s="384">
        <f>'Complete Statement (Sess. Marks'!FB179</f>
        <v>0</v>
      </c>
      <c r="AK179" s="389" t="str">
        <f>'Complete Statement (Sess. Marks'!FC179</f>
        <v>E</v>
      </c>
      <c r="AL179" s="57">
        <f>'Complete Statement (Sess. Marks'!FD179</f>
        <v>0</v>
      </c>
      <c r="AM179" s="157" t="str">
        <f>'Complete Statement (Sess. Marks'!FE179</f>
        <v>E</v>
      </c>
      <c r="AN179" s="728"/>
    </row>
    <row r="180" spans="1:40" s="24" customFormat="1" ht="17.25" customHeight="1">
      <c r="A180" s="729"/>
      <c r="B180" s="111">
        <f t="shared" si="2"/>
        <v>0</v>
      </c>
      <c r="C180" s="21">
        <f>'Marks Entry'!D182</f>
        <v>0</v>
      </c>
      <c r="D180" s="21">
        <f>'Marks Entry'!E182</f>
        <v>0</v>
      </c>
      <c r="E180" s="132" t="str">
        <f>'Marks Entry'!F182</f>
        <v/>
      </c>
      <c r="F180" s="21">
        <f>'Marks Entry'!G182</f>
        <v>0</v>
      </c>
      <c r="G180" s="21">
        <f>'Marks Entry'!H182</f>
        <v>0</v>
      </c>
      <c r="H180" s="21">
        <f>'Marks Entry'!I182</f>
        <v>0</v>
      </c>
      <c r="I180" s="21">
        <f>'Marks Entry'!J182</f>
        <v>0</v>
      </c>
      <c r="J180" s="113">
        <f>'Marks Entry'!K182</f>
        <v>0</v>
      </c>
      <c r="K180" s="98">
        <f>IF($K$2='Complete Statement (Sess. Marks'!$O$2,'Complete Statement (Sess. Marks'!O180,IF($K$2='Complete Statement (Sess. Marks'!$Z$2,'Complete Statement (Sess. Marks'!Z180,IF($K$2='Complete Statement (Sess. Marks'!$AK$2,'Complete Statement (Sess. Marks'!AK180,IF($K$2='Complete Statement (Sess. Marks'!$AV$2,'Complete Statement (Sess. Marks'!AV180,IF($K$2='Complete Statement (Sess. Marks'!$BG$2,'Complete Statement (Sess. Marks'!BG180,IF($K$2='Complete Statement (Sess. Marks'!$BR$2,'Complete Statement (Sess. Marks'!BR180,IF($K$2='Complete Statement (Sess. Marks'!$CC$2,'Complete Statement (Sess. Marks'!CC180,"")))))))</f>
        <v>0</v>
      </c>
      <c r="L180" s="97">
        <f>IF($K$2='Complete Statement (Sess. Marks'!$O$2,'Complete Statement (Sess. Marks'!P180,IF($K$2='Complete Statement (Sess. Marks'!$Z$2,'Complete Statement (Sess. Marks'!AA180,IF($K$2='Complete Statement (Sess. Marks'!$AK$2,'Complete Statement (Sess. Marks'!AL180,IF($K$2='Complete Statement (Sess. Marks'!$AV$2,'Complete Statement (Sess. Marks'!AW180,IF($K$2='Complete Statement (Sess. Marks'!$BG$2,'Complete Statement (Sess. Marks'!BH180,IF($K$2='Complete Statement (Sess. Marks'!$BR$2,'Complete Statement (Sess. Marks'!BS180,IF($K$2='Complete Statement (Sess. Marks'!$CC$2,'Complete Statement (Sess. Marks'!CD180,"")))))))</f>
        <v>0</v>
      </c>
      <c r="M180" s="97">
        <f>IF($K$2='Complete Statement (Sess. Marks'!$O$2,'Complete Statement (Sess. Marks'!Q180,IF($K$2='Complete Statement (Sess. Marks'!$Z$2,'Complete Statement (Sess. Marks'!AB180,IF($K$2='Complete Statement (Sess. Marks'!$AK$2,'Complete Statement (Sess. Marks'!AM180,IF($K$2='Complete Statement (Sess. Marks'!$AV$2,'Complete Statement (Sess. Marks'!AX180,IF($K$2='Complete Statement (Sess. Marks'!$BG$2,'Complete Statement (Sess. Marks'!BI180,IF($K$2='Complete Statement (Sess. Marks'!$BR$2,'Complete Statement (Sess. Marks'!BT180,IF($K$2='Complete Statement (Sess. Marks'!$CC$2,'Complete Statement (Sess. Marks'!CE180,"")))))))</f>
        <v>0</v>
      </c>
      <c r="N180" s="97">
        <f>IF($K$2='Complete Statement (Sess. Marks'!$O$2,'Complete Statement (Sess. Marks'!R180,IF($K$2='Complete Statement (Sess. Marks'!$Z$2,'Complete Statement (Sess. Marks'!AC180,IF($K$2='Complete Statement (Sess. Marks'!$AK$2,'Complete Statement (Sess. Marks'!AN180,IF($K$2='Complete Statement (Sess. Marks'!$AV$2,'Complete Statement (Sess. Marks'!AY180,IF($K$2='Complete Statement (Sess. Marks'!$BG$2,'Complete Statement (Sess. Marks'!BJ180,IF($K$2='Complete Statement (Sess. Marks'!$BR$2,'Complete Statement (Sess. Marks'!BU180,IF($K$2='Complete Statement (Sess. Marks'!$CC$2,'Complete Statement (Sess. Marks'!CF180,"")))))))</f>
        <v>0</v>
      </c>
      <c r="O180" s="97">
        <f>IF($K$2='Complete Statement (Sess. Marks'!$O$2,'Complete Statement (Sess. Marks'!S180,IF($K$2='Complete Statement (Sess. Marks'!$Z$2,'Complete Statement (Sess. Marks'!AD180,IF($K$2='Complete Statement (Sess. Marks'!$AK$2,'Complete Statement (Sess. Marks'!AO180,IF($K$2='Complete Statement (Sess. Marks'!$AV$2,'Complete Statement (Sess. Marks'!AZ180,IF($K$2='Complete Statement (Sess. Marks'!$BG$2,'Complete Statement (Sess. Marks'!BK180,IF($K$2='Complete Statement (Sess. Marks'!$BR$2,'Complete Statement (Sess. Marks'!BV180,IF($K$2='Complete Statement (Sess. Marks'!$CC$2,'Complete Statement (Sess. Marks'!CG180,"")))))))</f>
        <v>0</v>
      </c>
      <c r="P180" s="97">
        <f>IF($K$2='Complete Statement (Sess. Marks'!$O$2,'Complete Statement (Sess. Marks'!T180,IF($K$2='Complete Statement (Sess. Marks'!$Z$2,'Complete Statement (Sess. Marks'!AE180,IF($K$2='Complete Statement (Sess. Marks'!$AK$2,'Complete Statement (Sess. Marks'!AP180,IF($K$2='Complete Statement (Sess. Marks'!$AV$2,'Complete Statement (Sess. Marks'!BA180,IF($K$2='Complete Statement (Sess. Marks'!$BG$2,'Complete Statement (Sess. Marks'!BL180,IF($K$2='Complete Statement (Sess. Marks'!$BR$2,'Complete Statement (Sess. Marks'!BW180,IF($K$2='Complete Statement (Sess. Marks'!$CC$2,'Complete Statement (Sess. Marks'!CH180,"")))))))</f>
        <v>0</v>
      </c>
      <c r="Q180" s="97">
        <f>IF($K$2='Complete Statement (Sess. Marks'!$O$2,'Complete Statement (Sess. Marks'!U180,IF($K$2='Complete Statement (Sess. Marks'!$Z$2,'Complete Statement (Sess. Marks'!AF180,IF($K$2='Complete Statement (Sess. Marks'!$AK$2,'Complete Statement (Sess. Marks'!AQ180,IF($K$2='Complete Statement (Sess. Marks'!$AV$2,'Complete Statement (Sess. Marks'!BB180,IF($K$2='Complete Statement (Sess. Marks'!$BG$2,'Complete Statement (Sess. Marks'!BM180,IF($K$2='Complete Statement (Sess. Marks'!$BR$2,'Complete Statement (Sess. Marks'!BX180,IF($K$2='Complete Statement (Sess. Marks'!$CC$2,'Complete Statement (Sess. Marks'!CI180,"")))))))</f>
        <v>0</v>
      </c>
      <c r="R180" s="97">
        <f>IF($K$2='Complete Statement (Sess. Marks'!$O$2,'Complete Statement (Sess. Marks'!V180,IF($K$2='Complete Statement (Sess. Marks'!$Z$2,'Complete Statement (Sess. Marks'!AG180,IF($K$2='Complete Statement (Sess. Marks'!$AK$2,'Complete Statement (Sess. Marks'!AR180,IF($K$2='Complete Statement (Sess. Marks'!$AV$2,'Complete Statement (Sess. Marks'!BC180,IF($K$2='Complete Statement (Sess. Marks'!$BG$2,'Complete Statement (Sess. Marks'!BN180,IF($K$2='Complete Statement (Sess. Marks'!$BR$2,'Complete Statement (Sess. Marks'!BY180,IF($K$2='Complete Statement (Sess. Marks'!$CC$2,'Complete Statement (Sess. Marks'!CJ180,"")))))))</f>
        <v>0</v>
      </c>
      <c r="S180" s="97">
        <f>IF($K$2='Complete Statement (Sess. Marks'!$O$2,'Complete Statement (Sess. Marks'!W180,IF($K$2='Complete Statement (Sess. Marks'!$Z$2,'Complete Statement (Sess. Marks'!AH180,IF($K$2='Complete Statement (Sess. Marks'!$AK$2,'Complete Statement (Sess. Marks'!AS180,IF($K$2='Complete Statement (Sess. Marks'!$AV$2,'Complete Statement (Sess. Marks'!BD180,IF($K$2='Complete Statement (Sess. Marks'!$BG$2,'Complete Statement (Sess. Marks'!BO180,IF($K$2='Complete Statement (Sess. Marks'!$BR$2,'Complete Statement (Sess. Marks'!BZ180,IF($K$2='Complete Statement (Sess. Marks'!$CC$2,'Complete Statement (Sess. Marks'!CK180,"")))))))</f>
        <v>0</v>
      </c>
      <c r="T180" s="97">
        <f>IF($K$2='Complete Statement (Sess. Marks'!$O$2,'Complete Statement (Sess. Marks'!X180,IF($K$2='Complete Statement (Sess. Marks'!$Z$2,'Complete Statement (Sess. Marks'!AI180,IF($K$2='Complete Statement (Sess. Marks'!$AK$2,'Complete Statement (Sess. Marks'!AT180,IF($K$2='Complete Statement (Sess. Marks'!$AV$2,'Complete Statement (Sess. Marks'!BE180,IF($K$2='Complete Statement (Sess. Marks'!$BG$2,'Complete Statement (Sess. Marks'!BP180,IF($K$2='Complete Statement (Sess. Marks'!$BR$2,'Complete Statement (Sess. Marks'!CA180,IF($K$2='Complete Statement (Sess. Marks'!$CC$2,'Complete Statement (Sess. Marks'!CL180,"")))))))</f>
        <v>0</v>
      </c>
      <c r="U180" s="99">
        <f>IF($K$2='Complete Statement (Sess. Marks'!$O$2,'Complete Statement (Sess. Marks'!Y180,IF($K$2='Complete Statement (Sess. Marks'!$Z$2,'Complete Statement (Sess. Marks'!AJ180,IF($K$2='Complete Statement (Sess. Marks'!$AK$2,'Complete Statement (Sess. Marks'!AU180,IF($K$2='Complete Statement (Sess. Marks'!$AV$2,'Complete Statement (Sess. Marks'!BF180,IF($K$2='Complete Statement (Sess. Marks'!$BG$2,'Complete Statement (Sess. Marks'!BQ180,IF($K$2='Complete Statement (Sess. Marks'!$BR$2,'Complete Statement (Sess. Marks'!CB180,IF($K$2='Complete Statement (Sess. Marks'!$CC$2,'Complete Statement (Sess. Marks'!CM180,"")))))))</f>
        <v>0</v>
      </c>
      <c r="V180" s="662"/>
      <c r="W180" s="163">
        <f>'Complete Statement (Sess. Marks'!DW180</f>
        <v>0</v>
      </c>
      <c r="X180" s="376">
        <f>'Complete Statement (Sess. Marks'!EA180</f>
        <v>0</v>
      </c>
      <c r="Y180" s="156">
        <f>'Complete Statement (Sess. Marks'!EE180</f>
        <v>0</v>
      </c>
      <c r="Z180" s="376">
        <f>'Complete Statement (Sess. Marks'!EI180</f>
        <v>0</v>
      </c>
      <c r="AA180" s="156">
        <f>'Complete Statement (Sess. Marks'!EM180</f>
        <v>0</v>
      </c>
      <c r="AB180" s="378">
        <f>'Complete Statement (Sess. Marks'!EQ180</f>
        <v>0</v>
      </c>
      <c r="AC180" s="372">
        <f>'Complete Statement (Sess. Marks'!EU180</f>
        <v>0</v>
      </c>
      <c r="AD180" s="155">
        <f>'Complete Statement (Sess. Marks'!EV180</f>
        <v>0</v>
      </c>
      <c r="AE180" s="58" t="str">
        <f>'Complete Statement (Sess. Marks'!EW180</f>
        <v>D</v>
      </c>
      <c r="AF180" s="384">
        <f>'Complete Statement (Sess. Marks'!EX180</f>
        <v>0</v>
      </c>
      <c r="AG180" s="385" t="str">
        <f>'Complete Statement (Sess. Marks'!EY180</f>
        <v>E</v>
      </c>
      <c r="AH180" s="57">
        <f>'Complete Statement (Sess. Marks'!EZ180</f>
        <v>0</v>
      </c>
      <c r="AI180" s="157" t="str">
        <f>'Complete Statement (Sess. Marks'!FA180</f>
        <v>E</v>
      </c>
      <c r="AJ180" s="384">
        <f>'Complete Statement (Sess. Marks'!FB180</f>
        <v>0</v>
      </c>
      <c r="AK180" s="389" t="str">
        <f>'Complete Statement (Sess. Marks'!FC180</f>
        <v>E</v>
      </c>
      <c r="AL180" s="57">
        <f>'Complete Statement (Sess. Marks'!FD180</f>
        <v>0</v>
      </c>
      <c r="AM180" s="157" t="str">
        <f>'Complete Statement (Sess. Marks'!FE180</f>
        <v>E</v>
      </c>
      <c r="AN180" s="728"/>
    </row>
    <row r="181" spans="1:40" s="24" customFormat="1" ht="17.25" customHeight="1">
      <c r="A181" s="729"/>
      <c r="B181" s="111">
        <f t="shared" si="2"/>
        <v>0</v>
      </c>
      <c r="C181" s="21">
        <f>'Marks Entry'!D183</f>
        <v>0</v>
      </c>
      <c r="D181" s="21">
        <f>'Marks Entry'!E183</f>
        <v>0</v>
      </c>
      <c r="E181" s="132" t="str">
        <f>'Marks Entry'!F183</f>
        <v/>
      </c>
      <c r="F181" s="21">
        <f>'Marks Entry'!G183</f>
        <v>0</v>
      </c>
      <c r="G181" s="21">
        <f>'Marks Entry'!H183</f>
        <v>0</v>
      </c>
      <c r="H181" s="21">
        <f>'Marks Entry'!I183</f>
        <v>0</v>
      </c>
      <c r="I181" s="21">
        <f>'Marks Entry'!J183</f>
        <v>0</v>
      </c>
      <c r="J181" s="113">
        <f>'Marks Entry'!K183</f>
        <v>0</v>
      </c>
      <c r="K181" s="98">
        <f>IF($K$2='Complete Statement (Sess. Marks'!$O$2,'Complete Statement (Sess. Marks'!O181,IF($K$2='Complete Statement (Sess. Marks'!$Z$2,'Complete Statement (Sess. Marks'!Z181,IF($K$2='Complete Statement (Sess. Marks'!$AK$2,'Complete Statement (Sess. Marks'!AK181,IF($K$2='Complete Statement (Sess. Marks'!$AV$2,'Complete Statement (Sess. Marks'!AV181,IF($K$2='Complete Statement (Sess. Marks'!$BG$2,'Complete Statement (Sess. Marks'!BG181,IF($K$2='Complete Statement (Sess. Marks'!$BR$2,'Complete Statement (Sess. Marks'!BR181,IF($K$2='Complete Statement (Sess. Marks'!$CC$2,'Complete Statement (Sess. Marks'!CC181,"")))))))</f>
        <v>0</v>
      </c>
      <c r="L181" s="97">
        <f>IF($K$2='Complete Statement (Sess. Marks'!$O$2,'Complete Statement (Sess. Marks'!P181,IF($K$2='Complete Statement (Sess. Marks'!$Z$2,'Complete Statement (Sess. Marks'!AA181,IF($K$2='Complete Statement (Sess. Marks'!$AK$2,'Complete Statement (Sess. Marks'!AL181,IF($K$2='Complete Statement (Sess. Marks'!$AV$2,'Complete Statement (Sess. Marks'!AW181,IF($K$2='Complete Statement (Sess. Marks'!$BG$2,'Complete Statement (Sess. Marks'!BH181,IF($K$2='Complete Statement (Sess. Marks'!$BR$2,'Complete Statement (Sess. Marks'!BS181,IF($K$2='Complete Statement (Sess. Marks'!$CC$2,'Complete Statement (Sess. Marks'!CD181,"")))))))</f>
        <v>0</v>
      </c>
      <c r="M181" s="97">
        <f>IF($K$2='Complete Statement (Sess. Marks'!$O$2,'Complete Statement (Sess. Marks'!Q181,IF($K$2='Complete Statement (Sess. Marks'!$Z$2,'Complete Statement (Sess. Marks'!AB181,IF($K$2='Complete Statement (Sess. Marks'!$AK$2,'Complete Statement (Sess. Marks'!AM181,IF($K$2='Complete Statement (Sess. Marks'!$AV$2,'Complete Statement (Sess. Marks'!AX181,IF($K$2='Complete Statement (Sess. Marks'!$BG$2,'Complete Statement (Sess. Marks'!BI181,IF($K$2='Complete Statement (Sess. Marks'!$BR$2,'Complete Statement (Sess. Marks'!BT181,IF($K$2='Complete Statement (Sess. Marks'!$CC$2,'Complete Statement (Sess. Marks'!CE181,"")))))))</f>
        <v>0</v>
      </c>
      <c r="N181" s="97">
        <f>IF($K$2='Complete Statement (Sess. Marks'!$O$2,'Complete Statement (Sess. Marks'!R181,IF($K$2='Complete Statement (Sess. Marks'!$Z$2,'Complete Statement (Sess. Marks'!AC181,IF($K$2='Complete Statement (Sess. Marks'!$AK$2,'Complete Statement (Sess. Marks'!AN181,IF($K$2='Complete Statement (Sess. Marks'!$AV$2,'Complete Statement (Sess. Marks'!AY181,IF($K$2='Complete Statement (Sess. Marks'!$BG$2,'Complete Statement (Sess. Marks'!BJ181,IF($K$2='Complete Statement (Sess. Marks'!$BR$2,'Complete Statement (Sess. Marks'!BU181,IF($K$2='Complete Statement (Sess. Marks'!$CC$2,'Complete Statement (Sess. Marks'!CF181,"")))))))</f>
        <v>0</v>
      </c>
      <c r="O181" s="97">
        <f>IF($K$2='Complete Statement (Sess. Marks'!$O$2,'Complete Statement (Sess. Marks'!S181,IF($K$2='Complete Statement (Sess. Marks'!$Z$2,'Complete Statement (Sess. Marks'!AD181,IF($K$2='Complete Statement (Sess. Marks'!$AK$2,'Complete Statement (Sess. Marks'!AO181,IF($K$2='Complete Statement (Sess. Marks'!$AV$2,'Complete Statement (Sess. Marks'!AZ181,IF($K$2='Complete Statement (Sess. Marks'!$BG$2,'Complete Statement (Sess. Marks'!BK181,IF($K$2='Complete Statement (Sess. Marks'!$BR$2,'Complete Statement (Sess. Marks'!BV181,IF($K$2='Complete Statement (Sess. Marks'!$CC$2,'Complete Statement (Sess. Marks'!CG181,"")))))))</f>
        <v>0</v>
      </c>
      <c r="P181" s="97">
        <f>IF($K$2='Complete Statement (Sess. Marks'!$O$2,'Complete Statement (Sess. Marks'!T181,IF($K$2='Complete Statement (Sess. Marks'!$Z$2,'Complete Statement (Sess. Marks'!AE181,IF($K$2='Complete Statement (Sess. Marks'!$AK$2,'Complete Statement (Sess. Marks'!AP181,IF($K$2='Complete Statement (Sess. Marks'!$AV$2,'Complete Statement (Sess. Marks'!BA181,IF($K$2='Complete Statement (Sess. Marks'!$BG$2,'Complete Statement (Sess. Marks'!BL181,IF($K$2='Complete Statement (Sess. Marks'!$BR$2,'Complete Statement (Sess. Marks'!BW181,IF($K$2='Complete Statement (Sess. Marks'!$CC$2,'Complete Statement (Sess. Marks'!CH181,"")))))))</f>
        <v>0</v>
      </c>
      <c r="Q181" s="97">
        <f>IF($K$2='Complete Statement (Sess. Marks'!$O$2,'Complete Statement (Sess. Marks'!U181,IF($K$2='Complete Statement (Sess. Marks'!$Z$2,'Complete Statement (Sess. Marks'!AF181,IF($K$2='Complete Statement (Sess. Marks'!$AK$2,'Complete Statement (Sess. Marks'!AQ181,IF($K$2='Complete Statement (Sess. Marks'!$AV$2,'Complete Statement (Sess. Marks'!BB181,IF($K$2='Complete Statement (Sess. Marks'!$BG$2,'Complete Statement (Sess. Marks'!BM181,IF($K$2='Complete Statement (Sess. Marks'!$BR$2,'Complete Statement (Sess. Marks'!BX181,IF($K$2='Complete Statement (Sess. Marks'!$CC$2,'Complete Statement (Sess. Marks'!CI181,"")))))))</f>
        <v>0</v>
      </c>
      <c r="R181" s="97">
        <f>IF($K$2='Complete Statement (Sess. Marks'!$O$2,'Complete Statement (Sess. Marks'!V181,IF($K$2='Complete Statement (Sess. Marks'!$Z$2,'Complete Statement (Sess. Marks'!AG181,IF($K$2='Complete Statement (Sess. Marks'!$AK$2,'Complete Statement (Sess. Marks'!AR181,IF($K$2='Complete Statement (Sess. Marks'!$AV$2,'Complete Statement (Sess. Marks'!BC181,IF($K$2='Complete Statement (Sess. Marks'!$BG$2,'Complete Statement (Sess. Marks'!BN181,IF($K$2='Complete Statement (Sess. Marks'!$BR$2,'Complete Statement (Sess. Marks'!BY181,IF($K$2='Complete Statement (Sess. Marks'!$CC$2,'Complete Statement (Sess. Marks'!CJ181,"")))))))</f>
        <v>0</v>
      </c>
      <c r="S181" s="97">
        <f>IF($K$2='Complete Statement (Sess. Marks'!$O$2,'Complete Statement (Sess. Marks'!W181,IF($K$2='Complete Statement (Sess. Marks'!$Z$2,'Complete Statement (Sess. Marks'!AH181,IF($K$2='Complete Statement (Sess. Marks'!$AK$2,'Complete Statement (Sess. Marks'!AS181,IF($K$2='Complete Statement (Sess. Marks'!$AV$2,'Complete Statement (Sess. Marks'!BD181,IF($K$2='Complete Statement (Sess. Marks'!$BG$2,'Complete Statement (Sess. Marks'!BO181,IF($K$2='Complete Statement (Sess. Marks'!$BR$2,'Complete Statement (Sess. Marks'!BZ181,IF($K$2='Complete Statement (Sess. Marks'!$CC$2,'Complete Statement (Sess. Marks'!CK181,"")))))))</f>
        <v>0</v>
      </c>
      <c r="T181" s="97">
        <f>IF($K$2='Complete Statement (Sess. Marks'!$O$2,'Complete Statement (Sess. Marks'!X181,IF($K$2='Complete Statement (Sess. Marks'!$Z$2,'Complete Statement (Sess. Marks'!AI181,IF($K$2='Complete Statement (Sess. Marks'!$AK$2,'Complete Statement (Sess. Marks'!AT181,IF($K$2='Complete Statement (Sess. Marks'!$AV$2,'Complete Statement (Sess. Marks'!BE181,IF($K$2='Complete Statement (Sess. Marks'!$BG$2,'Complete Statement (Sess. Marks'!BP181,IF($K$2='Complete Statement (Sess. Marks'!$BR$2,'Complete Statement (Sess. Marks'!CA181,IF($K$2='Complete Statement (Sess. Marks'!$CC$2,'Complete Statement (Sess. Marks'!CL181,"")))))))</f>
        <v>0</v>
      </c>
      <c r="U181" s="99">
        <f>IF($K$2='Complete Statement (Sess. Marks'!$O$2,'Complete Statement (Sess. Marks'!Y181,IF($K$2='Complete Statement (Sess. Marks'!$Z$2,'Complete Statement (Sess. Marks'!AJ181,IF($K$2='Complete Statement (Sess. Marks'!$AK$2,'Complete Statement (Sess. Marks'!AU181,IF($K$2='Complete Statement (Sess. Marks'!$AV$2,'Complete Statement (Sess. Marks'!BF181,IF($K$2='Complete Statement (Sess. Marks'!$BG$2,'Complete Statement (Sess. Marks'!BQ181,IF($K$2='Complete Statement (Sess. Marks'!$BR$2,'Complete Statement (Sess. Marks'!CB181,IF($K$2='Complete Statement (Sess. Marks'!$CC$2,'Complete Statement (Sess. Marks'!CM181,"")))))))</f>
        <v>0</v>
      </c>
      <c r="V181" s="662"/>
      <c r="W181" s="163">
        <f>'Complete Statement (Sess. Marks'!DW181</f>
        <v>0</v>
      </c>
      <c r="X181" s="376">
        <f>'Complete Statement (Sess. Marks'!EA181</f>
        <v>0</v>
      </c>
      <c r="Y181" s="156">
        <f>'Complete Statement (Sess. Marks'!EE181</f>
        <v>0</v>
      </c>
      <c r="Z181" s="376">
        <f>'Complete Statement (Sess. Marks'!EI181</f>
        <v>0</v>
      </c>
      <c r="AA181" s="156">
        <f>'Complete Statement (Sess. Marks'!EM181</f>
        <v>0</v>
      </c>
      <c r="AB181" s="378">
        <f>'Complete Statement (Sess. Marks'!EQ181</f>
        <v>0</v>
      </c>
      <c r="AC181" s="372">
        <f>'Complete Statement (Sess. Marks'!EU181</f>
        <v>0</v>
      </c>
      <c r="AD181" s="155">
        <f>'Complete Statement (Sess. Marks'!EV181</f>
        <v>0</v>
      </c>
      <c r="AE181" s="58" t="str">
        <f>'Complete Statement (Sess. Marks'!EW181</f>
        <v>D</v>
      </c>
      <c r="AF181" s="384">
        <f>'Complete Statement (Sess. Marks'!EX181</f>
        <v>0</v>
      </c>
      <c r="AG181" s="385" t="str">
        <f>'Complete Statement (Sess. Marks'!EY181</f>
        <v>E</v>
      </c>
      <c r="AH181" s="57">
        <f>'Complete Statement (Sess. Marks'!EZ181</f>
        <v>0</v>
      </c>
      <c r="AI181" s="157" t="str">
        <f>'Complete Statement (Sess. Marks'!FA181</f>
        <v>E</v>
      </c>
      <c r="AJ181" s="384">
        <f>'Complete Statement (Sess. Marks'!FB181</f>
        <v>0</v>
      </c>
      <c r="AK181" s="389" t="str">
        <f>'Complete Statement (Sess. Marks'!FC181</f>
        <v>E</v>
      </c>
      <c r="AL181" s="57">
        <f>'Complete Statement (Sess. Marks'!FD181</f>
        <v>0</v>
      </c>
      <c r="AM181" s="157" t="str">
        <f>'Complete Statement (Sess. Marks'!FE181</f>
        <v>E</v>
      </c>
      <c r="AN181" s="728"/>
    </row>
    <row r="182" spans="1:40" s="24" customFormat="1" ht="17.25" customHeight="1">
      <c r="A182" s="729"/>
      <c r="B182" s="111">
        <f t="shared" si="2"/>
        <v>0</v>
      </c>
      <c r="C182" s="21">
        <f>'Marks Entry'!D184</f>
        <v>0</v>
      </c>
      <c r="D182" s="21">
        <f>'Marks Entry'!E184</f>
        <v>0</v>
      </c>
      <c r="E182" s="132" t="str">
        <f>'Marks Entry'!F184</f>
        <v/>
      </c>
      <c r="F182" s="21">
        <f>'Marks Entry'!G184</f>
        <v>0</v>
      </c>
      <c r="G182" s="21">
        <f>'Marks Entry'!H184</f>
        <v>0</v>
      </c>
      <c r="H182" s="21">
        <f>'Marks Entry'!I184</f>
        <v>0</v>
      </c>
      <c r="I182" s="21">
        <f>'Marks Entry'!J184</f>
        <v>0</v>
      </c>
      <c r="J182" s="113">
        <f>'Marks Entry'!K184</f>
        <v>0</v>
      </c>
      <c r="K182" s="98">
        <f>IF($K$2='Complete Statement (Sess. Marks'!$O$2,'Complete Statement (Sess. Marks'!O182,IF($K$2='Complete Statement (Sess. Marks'!$Z$2,'Complete Statement (Sess. Marks'!Z182,IF($K$2='Complete Statement (Sess. Marks'!$AK$2,'Complete Statement (Sess. Marks'!AK182,IF($K$2='Complete Statement (Sess. Marks'!$AV$2,'Complete Statement (Sess. Marks'!AV182,IF($K$2='Complete Statement (Sess. Marks'!$BG$2,'Complete Statement (Sess. Marks'!BG182,IF($K$2='Complete Statement (Sess. Marks'!$BR$2,'Complete Statement (Sess. Marks'!BR182,IF($K$2='Complete Statement (Sess. Marks'!$CC$2,'Complete Statement (Sess. Marks'!CC182,"")))))))</f>
        <v>0</v>
      </c>
      <c r="L182" s="97">
        <f>IF($K$2='Complete Statement (Sess. Marks'!$O$2,'Complete Statement (Sess. Marks'!P182,IF($K$2='Complete Statement (Sess. Marks'!$Z$2,'Complete Statement (Sess. Marks'!AA182,IF($K$2='Complete Statement (Sess. Marks'!$AK$2,'Complete Statement (Sess. Marks'!AL182,IF($K$2='Complete Statement (Sess. Marks'!$AV$2,'Complete Statement (Sess. Marks'!AW182,IF($K$2='Complete Statement (Sess. Marks'!$BG$2,'Complete Statement (Sess. Marks'!BH182,IF($K$2='Complete Statement (Sess. Marks'!$BR$2,'Complete Statement (Sess. Marks'!BS182,IF($K$2='Complete Statement (Sess. Marks'!$CC$2,'Complete Statement (Sess. Marks'!CD182,"")))))))</f>
        <v>0</v>
      </c>
      <c r="M182" s="97">
        <f>IF($K$2='Complete Statement (Sess. Marks'!$O$2,'Complete Statement (Sess. Marks'!Q182,IF($K$2='Complete Statement (Sess. Marks'!$Z$2,'Complete Statement (Sess. Marks'!AB182,IF($K$2='Complete Statement (Sess. Marks'!$AK$2,'Complete Statement (Sess. Marks'!AM182,IF($K$2='Complete Statement (Sess. Marks'!$AV$2,'Complete Statement (Sess. Marks'!AX182,IF($K$2='Complete Statement (Sess. Marks'!$BG$2,'Complete Statement (Sess. Marks'!BI182,IF($K$2='Complete Statement (Sess. Marks'!$BR$2,'Complete Statement (Sess. Marks'!BT182,IF($K$2='Complete Statement (Sess. Marks'!$CC$2,'Complete Statement (Sess. Marks'!CE182,"")))))))</f>
        <v>0</v>
      </c>
      <c r="N182" s="97">
        <f>IF($K$2='Complete Statement (Sess. Marks'!$O$2,'Complete Statement (Sess. Marks'!R182,IF($K$2='Complete Statement (Sess. Marks'!$Z$2,'Complete Statement (Sess. Marks'!AC182,IF($K$2='Complete Statement (Sess. Marks'!$AK$2,'Complete Statement (Sess. Marks'!AN182,IF($K$2='Complete Statement (Sess. Marks'!$AV$2,'Complete Statement (Sess. Marks'!AY182,IF($K$2='Complete Statement (Sess. Marks'!$BG$2,'Complete Statement (Sess. Marks'!BJ182,IF($K$2='Complete Statement (Sess. Marks'!$BR$2,'Complete Statement (Sess. Marks'!BU182,IF($K$2='Complete Statement (Sess. Marks'!$CC$2,'Complete Statement (Sess. Marks'!CF182,"")))))))</f>
        <v>0</v>
      </c>
      <c r="O182" s="97">
        <f>IF($K$2='Complete Statement (Sess. Marks'!$O$2,'Complete Statement (Sess. Marks'!S182,IF($K$2='Complete Statement (Sess. Marks'!$Z$2,'Complete Statement (Sess. Marks'!AD182,IF($K$2='Complete Statement (Sess. Marks'!$AK$2,'Complete Statement (Sess. Marks'!AO182,IF($K$2='Complete Statement (Sess. Marks'!$AV$2,'Complete Statement (Sess. Marks'!AZ182,IF($K$2='Complete Statement (Sess. Marks'!$BG$2,'Complete Statement (Sess. Marks'!BK182,IF($K$2='Complete Statement (Sess. Marks'!$BR$2,'Complete Statement (Sess. Marks'!BV182,IF($K$2='Complete Statement (Sess. Marks'!$CC$2,'Complete Statement (Sess. Marks'!CG182,"")))))))</f>
        <v>0</v>
      </c>
      <c r="P182" s="97">
        <f>IF($K$2='Complete Statement (Sess. Marks'!$O$2,'Complete Statement (Sess. Marks'!T182,IF($K$2='Complete Statement (Sess. Marks'!$Z$2,'Complete Statement (Sess. Marks'!AE182,IF($K$2='Complete Statement (Sess. Marks'!$AK$2,'Complete Statement (Sess. Marks'!AP182,IF($K$2='Complete Statement (Sess. Marks'!$AV$2,'Complete Statement (Sess. Marks'!BA182,IF($K$2='Complete Statement (Sess. Marks'!$BG$2,'Complete Statement (Sess. Marks'!BL182,IF($K$2='Complete Statement (Sess. Marks'!$BR$2,'Complete Statement (Sess. Marks'!BW182,IF($K$2='Complete Statement (Sess. Marks'!$CC$2,'Complete Statement (Sess. Marks'!CH182,"")))))))</f>
        <v>0</v>
      </c>
      <c r="Q182" s="97">
        <f>IF($K$2='Complete Statement (Sess. Marks'!$O$2,'Complete Statement (Sess. Marks'!U182,IF($K$2='Complete Statement (Sess. Marks'!$Z$2,'Complete Statement (Sess. Marks'!AF182,IF($K$2='Complete Statement (Sess. Marks'!$AK$2,'Complete Statement (Sess. Marks'!AQ182,IF($K$2='Complete Statement (Sess. Marks'!$AV$2,'Complete Statement (Sess. Marks'!BB182,IF($K$2='Complete Statement (Sess. Marks'!$BG$2,'Complete Statement (Sess. Marks'!BM182,IF($K$2='Complete Statement (Sess. Marks'!$BR$2,'Complete Statement (Sess. Marks'!BX182,IF($K$2='Complete Statement (Sess. Marks'!$CC$2,'Complete Statement (Sess. Marks'!CI182,"")))))))</f>
        <v>0</v>
      </c>
      <c r="R182" s="97">
        <f>IF($K$2='Complete Statement (Sess. Marks'!$O$2,'Complete Statement (Sess. Marks'!V182,IF($K$2='Complete Statement (Sess. Marks'!$Z$2,'Complete Statement (Sess. Marks'!AG182,IF($K$2='Complete Statement (Sess. Marks'!$AK$2,'Complete Statement (Sess. Marks'!AR182,IF($K$2='Complete Statement (Sess. Marks'!$AV$2,'Complete Statement (Sess. Marks'!BC182,IF($K$2='Complete Statement (Sess. Marks'!$BG$2,'Complete Statement (Sess. Marks'!BN182,IF($K$2='Complete Statement (Sess. Marks'!$BR$2,'Complete Statement (Sess. Marks'!BY182,IF($K$2='Complete Statement (Sess. Marks'!$CC$2,'Complete Statement (Sess. Marks'!CJ182,"")))))))</f>
        <v>0</v>
      </c>
      <c r="S182" s="97">
        <f>IF($K$2='Complete Statement (Sess. Marks'!$O$2,'Complete Statement (Sess. Marks'!W182,IF($K$2='Complete Statement (Sess. Marks'!$Z$2,'Complete Statement (Sess. Marks'!AH182,IF($K$2='Complete Statement (Sess. Marks'!$AK$2,'Complete Statement (Sess. Marks'!AS182,IF($K$2='Complete Statement (Sess. Marks'!$AV$2,'Complete Statement (Sess. Marks'!BD182,IF($K$2='Complete Statement (Sess. Marks'!$BG$2,'Complete Statement (Sess. Marks'!BO182,IF($K$2='Complete Statement (Sess. Marks'!$BR$2,'Complete Statement (Sess. Marks'!BZ182,IF($K$2='Complete Statement (Sess. Marks'!$CC$2,'Complete Statement (Sess. Marks'!CK182,"")))))))</f>
        <v>0</v>
      </c>
      <c r="T182" s="97">
        <f>IF($K$2='Complete Statement (Sess. Marks'!$O$2,'Complete Statement (Sess. Marks'!X182,IF($K$2='Complete Statement (Sess. Marks'!$Z$2,'Complete Statement (Sess. Marks'!AI182,IF($K$2='Complete Statement (Sess. Marks'!$AK$2,'Complete Statement (Sess. Marks'!AT182,IF($K$2='Complete Statement (Sess. Marks'!$AV$2,'Complete Statement (Sess. Marks'!BE182,IF($K$2='Complete Statement (Sess. Marks'!$BG$2,'Complete Statement (Sess. Marks'!BP182,IF($K$2='Complete Statement (Sess. Marks'!$BR$2,'Complete Statement (Sess. Marks'!CA182,IF($K$2='Complete Statement (Sess. Marks'!$CC$2,'Complete Statement (Sess. Marks'!CL182,"")))))))</f>
        <v>0</v>
      </c>
      <c r="U182" s="99">
        <f>IF($K$2='Complete Statement (Sess. Marks'!$O$2,'Complete Statement (Sess. Marks'!Y182,IF($K$2='Complete Statement (Sess. Marks'!$Z$2,'Complete Statement (Sess. Marks'!AJ182,IF($K$2='Complete Statement (Sess. Marks'!$AK$2,'Complete Statement (Sess. Marks'!AU182,IF($K$2='Complete Statement (Sess. Marks'!$AV$2,'Complete Statement (Sess. Marks'!BF182,IF($K$2='Complete Statement (Sess. Marks'!$BG$2,'Complete Statement (Sess. Marks'!BQ182,IF($K$2='Complete Statement (Sess. Marks'!$BR$2,'Complete Statement (Sess. Marks'!CB182,IF($K$2='Complete Statement (Sess. Marks'!$CC$2,'Complete Statement (Sess. Marks'!CM182,"")))))))</f>
        <v>0</v>
      </c>
      <c r="V182" s="662"/>
      <c r="W182" s="163">
        <f>'Complete Statement (Sess. Marks'!DW182</f>
        <v>0</v>
      </c>
      <c r="X182" s="376">
        <f>'Complete Statement (Sess. Marks'!EA182</f>
        <v>0</v>
      </c>
      <c r="Y182" s="156">
        <f>'Complete Statement (Sess. Marks'!EE182</f>
        <v>0</v>
      </c>
      <c r="Z182" s="376">
        <f>'Complete Statement (Sess. Marks'!EI182</f>
        <v>0</v>
      </c>
      <c r="AA182" s="156">
        <f>'Complete Statement (Sess. Marks'!EM182</f>
        <v>0</v>
      </c>
      <c r="AB182" s="378">
        <f>'Complete Statement (Sess. Marks'!EQ182</f>
        <v>0</v>
      </c>
      <c r="AC182" s="372">
        <f>'Complete Statement (Sess. Marks'!EU182</f>
        <v>0</v>
      </c>
      <c r="AD182" s="155">
        <f>'Complete Statement (Sess. Marks'!EV182</f>
        <v>0</v>
      </c>
      <c r="AE182" s="58" t="str">
        <f>'Complete Statement (Sess. Marks'!EW182</f>
        <v>D</v>
      </c>
      <c r="AF182" s="384">
        <f>'Complete Statement (Sess. Marks'!EX182</f>
        <v>0</v>
      </c>
      <c r="AG182" s="385" t="str">
        <f>'Complete Statement (Sess. Marks'!EY182</f>
        <v>E</v>
      </c>
      <c r="AH182" s="57">
        <f>'Complete Statement (Sess. Marks'!EZ182</f>
        <v>0</v>
      </c>
      <c r="AI182" s="157" t="str">
        <f>'Complete Statement (Sess. Marks'!FA182</f>
        <v>E</v>
      </c>
      <c r="AJ182" s="384">
        <f>'Complete Statement (Sess. Marks'!FB182</f>
        <v>0</v>
      </c>
      <c r="AK182" s="389" t="str">
        <f>'Complete Statement (Sess. Marks'!FC182</f>
        <v>E</v>
      </c>
      <c r="AL182" s="57">
        <f>'Complete Statement (Sess. Marks'!FD182</f>
        <v>0</v>
      </c>
      <c r="AM182" s="157" t="str">
        <f>'Complete Statement (Sess. Marks'!FE182</f>
        <v>E</v>
      </c>
      <c r="AN182" s="728"/>
    </row>
    <row r="183" spans="1:40" s="24" customFormat="1" ht="17.25" customHeight="1">
      <c r="A183" s="729"/>
      <c r="B183" s="111">
        <f t="shared" si="2"/>
        <v>0</v>
      </c>
      <c r="C183" s="21">
        <f>'Marks Entry'!D185</f>
        <v>0</v>
      </c>
      <c r="D183" s="21">
        <f>'Marks Entry'!E185</f>
        <v>0</v>
      </c>
      <c r="E183" s="132" t="str">
        <f>'Marks Entry'!F185</f>
        <v/>
      </c>
      <c r="F183" s="21">
        <f>'Marks Entry'!G185</f>
        <v>0</v>
      </c>
      <c r="G183" s="21">
        <f>'Marks Entry'!H185</f>
        <v>0</v>
      </c>
      <c r="H183" s="21">
        <f>'Marks Entry'!I185</f>
        <v>0</v>
      </c>
      <c r="I183" s="21">
        <f>'Marks Entry'!J185</f>
        <v>0</v>
      </c>
      <c r="J183" s="113">
        <f>'Marks Entry'!K185</f>
        <v>0</v>
      </c>
      <c r="K183" s="98">
        <f>IF($K$2='Complete Statement (Sess. Marks'!$O$2,'Complete Statement (Sess. Marks'!O183,IF($K$2='Complete Statement (Sess. Marks'!$Z$2,'Complete Statement (Sess. Marks'!Z183,IF($K$2='Complete Statement (Sess. Marks'!$AK$2,'Complete Statement (Sess. Marks'!AK183,IF($K$2='Complete Statement (Sess. Marks'!$AV$2,'Complete Statement (Sess. Marks'!AV183,IF($K$2='Complete Statement (Sess. Marks'!$BG$2,'Complete Statement (Sess. Marks'!BG183,IF($K$2='Complete Statement (Sess. Marks'!$BR$2,'Complete Statement (Sess. Marks'!BR183,IF($K$2='Complete Statement (Sess. Marks'!$CC$2,'Complete Statement (Sess. Marks'!CC183,"")))))))</f>
        <v>0</v>
      </c>
      <c r="L183" s="97">
        <f>IF($K$2='Complete Statement (Sess. Marks'!$O$2,'Complete Statement (Sess. Marks'!P183,IF($K$2='Complete Statement (Sess. Marks'!$Z$2,'Complete Statement (Sess. Marks'!AA183,IF($K$2='Complete Statement (Sess. Marks'!$AK$2,'Complete Statement (Sess. Marks'!AL183,IF($K$2='Complete Statement (Sess. Marks'!$AV$2,'Complete Statement (Sess. Marks'!AW183,IF($K$2='Complete Statement (Sess. Marks'!$BG$2,'Complete Statement (Sess. Marks'!BH183,IF($K$2='Complete Statement (Sess. Marks'!$BR$2,'Complete Statement (Sess. Marks'!BS183,IF($K$2='Complete Statement (Sess. Marks'!$CC$2,'Complete Statement (Sess. Marks'!CD183,"")))))))</f>
        <v>0</v>
      </c>
      <c r="M183" s="97">
        <f>IF($K$2='Complete Statement (Sess. Marks'!$O$2,'Complete Statement (Sess. Marks'!Q183,IF($K$2='Complete Statement (Sess. Marks'!$Z$2,'Complete Statement (Sess. Marks'!AB183,IF($K$2='Complete Statement (Sess. Marks'!$AK$2,'Complete Statement (Sess. Marks'!AM183,IF($K$2='Complete Statement (Sess. Marks'!$AV$2,'Complete Statement (Sess. Marks'!AX183,IF($K$2='Complete Statement (Sess. Marks'!$BG$2,'Complete Statement (Sess. Marks'!BI183,IF($K$2='Complete Statement (Sess. Marks'!$BR$2,'Complete Statement (Sess. Marks'!BT183,IF($K$2='Complete Statement (Sess. Marks'!$CC$2,'Complete Statement (Sess. Marks'!CE183,"")))))))</f>
        <v>0</v>
      </c>
      <c r="N183" s="97">
        <f>IF($K$2='Complete Statement (Sess. Marks'!$O$2,'Complete Statement (Sess. Marks'!R183,IF($K$2='Complete Statement (Sess. Marks'!$Z$2,'Complete Statement (Sess. Marks'!AC183,IF($K$2='Complete Statement (Sess. Marks'!$AK$2,'Complete Statement (Sess. Marks'!AN183,IF($K$2='Complete Statement (Sess. Marks'!$AV$2,'Complete Statement (Sess. Marks'!AY183,IF($K$2='Complete Statement (Sess. Marks'!$BG$2,'Complete Statement (Sess. Marks'!BJ183,IF($K$2='Complete Statement (Sess. Marks'!$BR$2,'Complete Statement (Sess. Marks'!BU183,IF($K$2='Complete Statement (Sess. Marks'!$CC$2,'Complete Statement (Sess. Marks'!CF183,"")))))))</f>
        <v>0</v>
      </c>
      <c r="O183" s="97">
        <f>IF($K$2='Complete Statement (Sess. Marks'!$O$2,'Complete Statement (Sess. Marks'!S183,IF($K$2='Complete Statement (Sess. Marks'!$Z$2,'Complete Statement (Sess. Marks'!AD183,IF($K$2='Complete Statement (Sess. Marks'!$AK$2,'Complete Statement (Sess. Marks'!AO183,IF($K$2='Complete Statement (Sess. Marks'!$AV$2,'Complete Statement (Sess. Marks'!AZ183,IF($K$2='Complete Statement (Sess. Marks'!$BG$2,'Complete Statement (Sess. Marks'!BK183,IF($K$2='Complete Statement (Sess. Marks'!$BR$2,'Complete Statement (Sess. Marks'!BV183,IF($K$2='Complete Statement (Sess. Marks'!$CC$2,'Complete Statement (Sess. Marks'!CG183,"")))))))</f>
        <v>0</v>
      </c>
      <c r="P183" s="97">
        <f>IF($K$2='Complete Statement (Sess. Marks'!$O$2,'Complete Statement (Sess. Marks'!T183,IF($K$2='Complete Statement (Sess. Marks'!$Z$2,'Complete Statement (Sess. Marks'!AE183,IF($K$2='Complete Statement (Sess. Marks'!$AK$2,'Complete Statement (Sess. Marks'!AP183,IF($K$2='Complete Statement (Sess. Marks'!$AV$2,'Complete Statement (Sess. Marks'!BA183,IF($K$2='Complete Statement (Sess. Marks'!$BG$2,'Complete Statement (Sess. Marks'!BL183,IF($K$2='Complete Statement (Sess. Marks'!$BR$2,'Complete Statement (Sess. Marks'!BW183,IF($K$2='Complete Statement (Sess. Marks'!$CC$2,'Complete Statement (Sess. Marks'!CH183,"")))))))</f>
        <v>0</v>
      </c>
      <c r="Q183" s="97">
        <f>IF($K$2='Complete Statement (Sess. Marks'!$O$2,'Complete Statement (Sess. Marks'!U183,IF($K$2='Complete Statement (Sess. Marks'!$Z$2,'Complete Statement (Sess. Marks'!AF183,IF($K$2='Complete Statement (Sess. Marks'!$AK$2,'Complete Statement (Sess. Marks'!AQ183,IF($K$2='Complete Statement (Sess. Marks'!$AV$2,'Complete Statement (Sess. Marks'!BB183,IF($K$2='Complete Statement (Sess. Marks'!$BG$2,'Complete Statement (Sess. Marks'!BM183,IF($K$2='Complete Statement (Sess. Marks'!$BR$2,'Complete Statement (Sess. Marks'!BX183,IF($K$2='Complete Statement (Sess. Marks'!$CC$2,'Complete Statement (Sess. Marks'!CI183,"")))))))</f>
        <v>0</v>
      </c>
      <c r="R183" s="97">
        <f>IF($K$2='Complete Statement (Sess. Marks'!$O$2,'Complete Statement (Sess. Marks'!V183,IF($K$2='Complete Statement (Sess. Marks'!$Z$2,'Complete Statement (Sess. Marks'!AG183,IF($K$2='Complete Statement (Sess. Marks'!$AK$2,'Complete Statement (Sess. Marks'!AR183,IF($K$2='Complete Statement (Sess. Marks'!$AV$2,'Complete Statement (Sess. Marks'!BC183,IF($K$2='Complete Statement (Sess. Marks'!$BG$2,'Complete Statement (Sess. Marks'!BN183,IF($K$2='Complete Statement (Sess. Marks'!$BR$2,'Complete Statement (Sess. Marks'!BY183,IF($K$2='Complete Statement (Sess. Marks'!$CC$2,'Complete Statement (Sess. Marks'!CJ183,"")))))))</f>
        <v>0</v>
      </c>
      <c r="S183" s="97">
        <f>IF($K$2='Complete Statement (Sess. Marks'!$O$2,'Complete Statement (Sess. Marks'!W183,IF($K$2='Complete Statement (Sess. Marks'!$Z$2,'Complete Statement (Sess. Marks'!AH183,IF($K$2='Complete Statement (Sess. Marks'!$AK$2,'Complete Statement (Sess. Marks'!AS183,IF($K$2='Complete Statement (Sess. Marks'!$AV$2,'Complete Statement (Sess. Marks'!BD183,IF($K$2='Complete Statement (Sess. Marks'!$BG$2,'Complete Statement (Sess. Marks'!BO183,IF($K$2='Complete Statement (Sess. Marks'!$BR$2,'Complete Statement (Sess. Marks'!BZ183,IF($K$2='Complete Statement (Sess. Marks'!$CC$2,'Complete Statement (Sess. Marks'!CK183,"")))))))</f>
        <v>0</v>
      </c>
      <c r="T183" s="97">
        <f>IF($K$2='Complete Statement (Sess. Marks'!$O$2,'Complete Statement (Sess. Marks'!X183,IF($K$2='Complete Statement (Sess. Marks'!$Z$2,'Complete Statement (Sess. Marks'!AI183,IF($K$2='Complete Statement (Sess. Marks'!$AK$2,'Complete Statement (Sess. Marks'!AT183,IF($K$2='Complete Statement (Sess. Marks'!$AV$2,'Complete Statement (Sess. Marks'!BE183,IF($K$2='Complete Statement (Sess. Marks'!$BG$2,'Complete Statement (Sess. Marks'!BP183,IF($K$2='Complete Statement (Sess. Marks'!$BR$2,'Complete Statement (Sess. Marks'!CA183,IF($K$2='Complete Statement (Sess. Marks'!$CC$2,'Complete Statement (Sess. Marks'!CL183,"")))))))</f>
        <v>0</v>
      </c>
      <c r="U183" s="99">
        <f>IF($K$2='Complete Statement (Sess. Marks'!$O$2,'Complete Statement (Sess. Marks'!Y183,IF($K$2='Complete Statement (Sess. Marks'!$Z$2,'Complete Statement (Sess. Marks'!AJ183,IF($K$2='Complete Statement (Sess. Marks'!$AK$2,'Complete Statement (Sess. Marks'!AU183,IF($K$2='Complete Statement (Sess. Marks'!$AV$2,'Complete Statement (Sess. Marks'!BF183,IF($K$2='Complete Statement (Sess. Marks'!$BG$2,'Complete Statement (Sess. Marks'!BQ183,IF($K$2='Complete Statement (Sess. Marks'!$BR$2,'Complete Statement (Sess. Marks'!CB183,IF($K$2='Complete Statement (Sess. Marks'!$CC$2,'Complete Statement (Sess. Marks'!CM183,"")))))))</f>
        <v>0</v>
      </c>
      <c r="V183" s="662"/>
      <c r="W183" s="163">
        <f>'Complete Statement (Sess. Marks'!DW183</f>
        <v>0</v>
      </c>
      <c r="X183" s="376">
        <f>'Complete Statement (Sess. Marks'!EA183</f>
        <v>0</v>
      </c>
      <c r="Y183" s="156">
        <f>'Complete Statement (Sess. Marks'!EE183</f>
        <v>0</v>
      </c>
      <c r="Z183" s="376">
        <f>'Complete Statement (Sess. Marks'!EI183</f>
        <v>0</v>
      </c>
      <c r="AA183" s="156">
        <f>'Complete Statement (Sess. Marks'!EM183</f>
        <v>0</v>
      </c>
      <c r="AB183" s="378">
        <f>'Complete Statement (Sess. Marks'!EQ183</f>
        <v>0</v>
      </c>
      <c r="AC183" s="372">
        <f>'Complete Statement (Sess. Marks'!EU183</f>
        <v>0</v>
      </c>
      <c r="AD183" s="155">
        <f>'Complete Statement (Sess. Marks'!EV183</f>
        <v>0</v>
      </c>
      <c r="AE183" s="58" t="str">
        <f>'Complete Statement (Sess. Marks'!EW183</f>
        <v>D</v>
      </c>
      <c r="AF183" s="384">
        <f>'Complete Statement (Sess. Marks'!EX183</f>
        <v>0</v>
      </c>
      <c r="AG183" s="385" t="str">
        <f>'Complete Statement (Sess. Marks'!EY183</f>
        <v>E</v>
      </c>
      <c r="AH183" s="57">
        <f>'Complete Statement (Sess. Marks'!EZ183</f>
        <v>0</v>
      </c>
      <c r="AI183" s="157" t="str">
        <f>'Complete Statement (Sess. Marks'!FA183</f>
        <v>E</v>
      </c>
      <c r="AJ183" s="384">
        <f>'Complete Statement (Sess. Marks'!FB183</f>
        <v>0</v>
      </c>
      <c r="AK183" s="389" t="str">
        <f>'Complete Statement (Sess. Marks'!FC183</f>
        <v>E</v>
      </c>
      <c r="AL183" s="57">
        <f>'Complete Statement (Sess. Marks'!FD183</f>
        <v>0</v>
      </c>
      <c r="AM183" s="157" t="str">
        <f>'Complete Statement (Sess. Marks'!FE183</f>
        <v>E</v>
      </c>
      <c r="AN183" s="728"/>
    </row>
    <row r="184" spans="1:40" s="24" customFormat="1" ht="17.25" customHeight="1">
      <c r="A184" s="729"/>
      <c r="B184" s="111">
        <f t="shared" si="2"/>
        <v>0</v>
      </c>
      <c r="C184" s="21">
        <f>'Marks Entry'!D186</f>
        <v>0</v>
      </c>
      <c r="D184" s="21">
        <f>'Marks Entry'!E186</f>
        <v>0</v>
      </c>
      <c r="E184" s="132" t="str">
        <f>'Marks Entry'!F186</f>
        <v/>
      </c>
      <c r="F184" s="21">
        <f>'Marks Entry'!G186</f>
        <v>0</v>
      </c>
      <c r="G184" s="21">
        <f>'Marks Entry'!H186</f>
        <v>0</v>
      </c>
      <c r="H184" s="21">
        <f>'Marks Entry'!I186</f>
        <v>0</v>
      </c>
      <c r="I184" s="21">
        <f>'Marks Entry'!J186</f>
        <v>0</v>
      </c>
      <c r="J184" s="113">
        <f>'Marks Entry'!K186</f>
        <v>0</v>
      </c>
      <c r="K184" s="98">
        <f>IF($K$2='Complete Statement (Sess. Marks'!$O$2,'Complete Statement (Sess. Marks'!O184,IF($K$2='Complete Statement (Sess. Marks'!$Z$2,'Complete Statement (Sess. Marks'!Z184,IF($K$2='Complete Statement (Sess. Marks'!$AK$2,'Complete Statement (Sess. Marks'!AK184,IF($K$2='Complete Statement (Sess. Marks'!$AV$2,'Complete Statement (Sess. Marks'!AV184,IF($K$2='Complete Statement (Sess. Marks'!$BG$2,'Complete Statement (Sess. Marks'!BG184,IF($K$2='Complete Statement (Sess. Marks'!$BR$2,'Complete Statement (Sess. Marks'!BR184,IF($K$2='Complete Statement (Sess. Marks'!$CC$2,'Complete Statement (Sess. Marks'!CC184,"")))))))</f>
        <v>0</v>
      </c>
      <c r="L184" s="97">
        <f>IF($K$2='Complete Statement (Sess. Marks'!$O$2,'Complete Statement (Sess. Marks'!P184,IF($K$2='Complete Statement (Sess. Marks'!$Z$2,'Complete Statement (Sess. Marks'!AA184,IF($K$2='Complete Statement (Sess. Marks'!$AK$2,'Complete Statement (Sess. Marks'!AL184,IF($K$2='Complete Statement (Sess. Marks'!$AV$2,'Complete Statement (Sess. Marks'!AW184,IF($K$2='Complete Statement (Sess. Marks'!$BG$2,'Complete Statement (Sess. Marks'!BH184,IF($K$2='Complete Statement (Sess. Marks'!$BR$2,'Complete Statement (Sess. Marks'!BS184,IF($K$2='Complete Statement (Sess. Marks'!$CC$2,'Complete Statement (Sess. Marks'!CD184,"")))))))</f>
        <v>0</v>
      </c>
      <c r="M184" s="97">
        <f>IF($K$2='Complete Statement (Sess. Marks'!$O$2,'Complete Statement (Sess. Marks'!Q184,IF($K$2='Complete Statement (Sess. Marks'!$Z$2,'Complete Statement (Sess. Marks'!AB184,IF($K$2='Complete Statement (Sess. Marks'!$AK$2,'Complete Statement (Sess. Marks'!AM184,IF($K$2='Complete Statement (Sess. Marks'!$AV$2,'Complete Statement (Sess. Marks'!AX184,IF($K$2='Complete Statement (Sess. Marks'!$BG$2,'Complete Statement (Sess. Marks'!BI184,IF($K$2='Complete Statement (Sess. Marks'!$BR$2,'Complete Statement (Sess. Marks'!BT184,IF($K$2='Complete Statement (Sess. Marks'!$CC$2,'Complete Statement (Sess. Marks'!CE184,"")))))))</f>
        <v>0</v>
      </c>
      <c r="N184" s="97">
        <f>IF($K$2='Complete Statement (Sess. Marks'!$O$2,'Complete Statement (Sess. Marks'!R184,IF($K$2='Complete Statement (Sess. Marks'!$Z$2,'Complete Statement (Sess. Marks'!AC184,IF($K$2='Complete Statement (Sess. Marks'!$AK$2,'Complete Statement (Sess. Marks'!AN184,IF($K$2='Complete Statement (Sess. Marks'!$AV$2,'Complete Statement (Sess. Marks'!AY184,IF($K$2='Complete Statement (Sess. Marks'!$BG$2,'Complete Statement (Sess. Marks'!BJ184,IF($K$2='Complete Statement (Sess. Marks'!$BR$2,'Complete Statement (Sess. Marks'!BU184,IF($K$2='Complete Statement (Sess. Marks'!$CC$2,'Complete Statement (Sess. Marks'!CF184,"")))))))</f>
        <v>0</v>
      </c>
      <c r="O184" s="97">
        <f>IF($K$2='Complete Statement (Sess. Marks'!$O$2,'Complete Statement (Sess. Marks'!S184,IF($K$2='Complete Statement (Sess. Marks'!$Z$2,'Complete Statement (Sess. Marks'!AD184,IF($K$2='Complete Statement (Sess. Marks'!$AK$2,'Complete Statement (Sess. Marks'!AO184,IF($K$2='Complete Statement (Sess. Marks'!$AV$2,'Complete Statement (Sess. Marks'!AZ184,IF($K$2='Complete Statement (Sess. Marks'!$BG$2,'Complete Statement (Sess. Marks'!BK184,IF($K$2='Complete Statement (Sess. Marks'!$BR$2,'Complete Statement (Sess. Marks'!BV184,IF($K$2='Complete Statement (Sess. Marks'!$CC$2,'Complete Statement (Sess. Marks'!CG184,"")))))))</f>
        <v>0</v>
      </c>
      <c r="P184" s="97">
        <f>IF($K$2='Complete Statement (Sess. Marks'!$O$2,'Complete Statement (Sess. Marks'!T184,IF($K$2='Complete Statement (Sess. Marks'!$Z$2,'Complete Statement (Sess. Marks'!AE184,IF($K$2='Complete Statement (Sess. Marks'!$AK$2,'Complete Statement (Sess. Marks'!AP184,IF($K$2='Complete Statement (Sess. Marks'!$AV$2,'Complete Statement (Sess. Marks'!BA184,IF($K$2='Complete Statement (Sess. Marks'!$BG$2,'Complete Statement (Sess. Marks'!BL184,IF($K$2='Complete Statement (Sess. Marks'!$BR$2,'Complete Statement (Sess. Marks'!BW184,IF($K$2='Complete Statement (Sess. Marks'!$CC$2,'Complete Statement (Sess. Marks'!CH184,"")))))))</f>
        <v>0</v>
      </c>
      <c r="Q184" s="97">
        <f>IF($K$2='Complete Statement (Sess. Marks'!$O$2,'Complete Statement (Sess. Marks'!U184,IF($K$2='Complete Statement (Sess. Marks'!$Z$2,'Complete Statement (Sess. Marks'!AF184,IF($K$2='Complete Statement (Sess. Marks'!$AK$2,'Complete Statement (Sess. Marks'!AQ184,IF($K$2='Complete Statement (Sess. Marks'!$AV$2,'Complete Statement (Sess. Marks'!BB184,IF($K$2='Complete Statement (Sess. Marks'!$BG$2,'Complete Statement (Sess. Marks'!BM184,IF($K$2='Complete Statement (Sess. Marks'!$BR$2,'Complete Statement (Sess. Marks'!BX184,IF($K$2='Complete Statement (Sess. Marks'!$CC$2,'Complete Statement (Sess. Marks'!CI184,"")))))))</f>
        <v>0</v>
      </c>
      <c r="R184" s="97">
        <f>IF($K$2='Complete Statement (Sess. Marks'!$O$2,'Complete Statement (Sess. Marks'!V184,IF($K$2='Complete Statement (Sess. Marks'!$Z$2,'Complete Statement (Sess. Marks'!AG184,IF($K$2='Complete Statement (Sess. Marks'!$AK$2,'Complete Statement (Sess. Marks'!AR184,IF($K$2='Complete Statement (Sess. Marks'!$AV$2,'Complete Statement (Sess. Marks'!BC184,IF($K$2='Complete Statement (Sess. Marks'!$BG$2,'Complete Statement (Sess. Marks'!BN184,IF($K$2='Complete Statement (Sess. Marks'!$BR$2,'Complete Statement (Sess. Marks'!BY184,IF($K$2='Complete Statement (Sess. Marks'!$CC$2,'Complete Statement (Sess. Marks'!CJ184,"")))))))</f>
        <v>0</v>
      </c>
      <c r="S184" s="97">
        <f>IF($K$2='Complete Statement (Sess. Marks'!$O$2,'Complete Statement (Sess. Marks'!W184,IF($K$2='Complete Statement (Sess. Marks'!$Z$2,'Complete Statement (Sess. Marks'!AH184,IF($K$2='Complete Statement (Sess. Marks'!$AK$2,'Complete Statement (Sess. Marks'!AS184,IF($K$2='Complete Statement (Sess. Marks'!$AV$2,'Complete Statement (Sess. Marks'!BD184,IF($K$2='Complete Statement (Sess. Marks'!$BG$2,'Complete Statement (Sess. Marks'!BO184,IF($K$2='Complete Statement (Sess. Marks'!$BR$2,'Complete Statement (Sess. Marks'!BZ184,IF($K$2='Complete Statement (Sess. Marks'!$CC$2,'Complete Statement (Sess. Marks'!CK184,"")))))))</f>
        <v>0</v>
      </c>
      <c r="T184" s="97">
        <f>IF($K$2='Complete Statement (Sess. Marks'!$O$2,'Complete Statement (Sess. Marks'!X184,IF($K$2='Complete Statement (Sess. Marks'!$Z$2,'Complete Statement (Sess. Marks'!AI184,IF($K$2='Complete Statement (Sess. Marks'!$AK$2,'Complete Statement (Sess. Marks'!AT184,IF($K$2='Complete Statement (Sess. Marks'!$AV$2,'Complete Statement (Sess. Marks'!BE184,IF($K$2='Complete Statement (Sess. Marks'!$BG$2,'Complete Statement (Sess. Marks'!BP184,IF($K$2='Complete Statement (Sess. Marks'!$BR$2,'Complete Statement (Sess. Marks'!CA184,IF($K$2='Complete Statement (Sess. Marks'!$CC$2,'Complete Statement (Sess. Marks'!CL184,"")))))))</f>
        <v>0</v>
      </c>
      <c r="U184" s="99">
        <f>IF($K$2='Complete Statement (Sess. Marks'!$O$2,'Complete Statement (Sess. Marks'!Y184,IF($K$2='Complete Statement (Sess. Marks'!$Z$2,'Complete Statement (Sess. Marks'!AJ184,IF($K$2='Complete Statement (Sess. Marks'!$AK$2,'Complete Statement (Sess. Marks'!AU184,IF($K$2='Complete Statement (Sess. Marks'!$AV$2,'Complete Statement (Sess. Marks'!BF184,IF($K$2='Complete Statement (Sess. Marks'!$BG$2,'Complete Statement (Sess. Marks'!BQ184,IF($K$2='Complete Statement (Sess. Marks'!$BR$2,'Complete Statement (Sess. Marks'!CB184,IF($K$2='Complete Statement (Sess. Marks'!$CC$2,'Complete Statement (Sess. Marks'!CM184,"")))))))</f>
        <v>0</v>
      </c>
      <c r="V184" s="662"/>
      <c r="W184" s="163">
        <f>'Complete Statement (Sess. Marks'!DW184</f>
        <v>0</v>
      </c>
      <c r="X184" s="376">
        <f>'Complete Statement (Sess. Marks'!EA184</f>
        <v>0</v>
      </c>
      <c r="Y184" s="156">
        <f>'Complete Statement (Sess. Marks'!EE184</f>
        <v>0</v>
      </c>
      <c r="Z184" s="376">
        <f>'Complete Statement (Sess. Marks'!EI184</f>
        <v>0</v>
      </c>
      <c r="AA184" s="156">
        <f>'Complete Statement (Sess. Marks'!EM184</f>
        <v>0</v>
      </c>
      <c r="AB184" s="378">
        <f>'Complete Statement (Sess. Marks'!EQ184</f>
        <v>0</v>
      </c>
      <c r="AC184" s="372">
        <f>'Complete Statement (Sess. Marks'!EU184</f>
        <v>0</v>
      </c>
      <c r="AD184" s="155">
        <f>'Complete Statement (Sess. Marks'!EV184</f>
        <v>0</v>
      </c>
      <c r="AE184" s="58" t="str">
        <f>'Complete Statement (Sess. Marks'!EW184</f>
        <v>D</v>
      </c>
      <c r="AF184" s="384">
        <f>'Complete Statement (Sess. Marks'!EX184</f>
        <v>0</v>
      </c>
      <c r="AG184" s="385" t="str">
        <f>'Complete Statement (Sess. Marks'!EY184</f>
        <v>E</v>
      </c>
      <c r="AH184" s="57">
        <f>'Complete Statement (Sess. Marks'!EZ184</f>
        <v>0</v>
      </c>
      <c r="AI184" s="157" t="str">
        <f>'Complete Statement (Sess. Marks'!FA184</f>
        <v>E</v>
      </c>
      <c r="AJ184" s="384">
        <f>'Complete Statement (Sess. Marks'!FB184</f>
        <v>0</v>
      </c>
      <c r="AK184" s="389" t="str">
        <f>'Complete Statement (Sess. Marks'!FC184</f>
        <v>E</v>
      </c>
      <c r="AL184" s="57">
        <f>'Complete Statement (Sess. Marks'!FD184</f>
        <v>0</v>
      </c>
      <c r="AM184" s="157" t="str">
        <f>'Complete Statement (Sess. Marks'!FE184</f>
        <v>E</v>
      </c>
      <c r="AN184" s="728"/>
    </row>
    <row r="185" spans="1:40" s="24" customFormat="1" ht="17.25" customHeight="1">
      <c r="A185" s="729"/>
      <c r="B185" s="111">
        <f t="shared" si="2"/>
        <v>0</v>
      </c>
      <c r="C185" s="21">
        <f>'Marks Entry'!D187</f>
        <v>0</v>
      </c>
      <c r="D185" s="21">
        <f>'Marks Entry'!E187</f>
        <v>0</v>
      </c>
      <c r="E185" s="132" t="str">
        <f>'Marks Entry'!F187</f>
        <v/>
      </c>
      <c r="F185" s="21">
        <f>'Marks Entry'!G187</f>
        <v>0</v>
      </c>
      <c r="G185" s="21">
        <f>'Marks Entry'!H187</f>
        <v>0</v>
      </c>
      <c r="H185" s="21">
        <f>'Marks Entry'!I187</f>
        <v>0</v>
      </c>
      <c r="I185" s="21">
        <f>'Marks Entry'!J187</f>
        <v>0</v>
      </c>
      <c r="J185" s="113">
        <f>'Marks Entry'!K187</f>
        <v>0</v>
      </c>
      <c r="K185" s="98">
        <f>IF($K$2='Complete Statement (Sess. Marks'!$O$2,'Complete Statement (Sess. Marks'!O185,IF($K$2='Complete Statement (Sess. Marks'!$Z$2,'Complete Statement (Sess. Marks'!Z185,IF($K$2='Complete Statement (Sess. Marks'!$AK$2,'Complete Statement (Sess. Marks'!AK185,IF($K$2='Complete Statement (Sess. Marks'!$AV$2,'Complete Statement (Sess. Marks'!AV185,IF($K$2='Complete Statement (Sess. Marks'!$BG$2,'Complete Statement (Sess. Marks'!BG185,IF($K$2='Complete Statement (Sess. Marks'!$BR$2,'Complete Statement (Sess. Marks'!BR185,IF($K$2='Complete Statement (Sess. Marks'!$CC$2,'Complete Statement (Sess. Marks'!CC185,"")))))))</f>
        <v>0</v>
      </c>
      <c r="L185" s="97">
        <f>IF($K$2='Complete Statement (Sess. Marks'!$O$2,'Complete Statement (Sess. Marks'!P185,IF($K$2='Complete Statement (Sess. Marks'!$Z$2,'Complete Statement (Sess. Marks'!AA185,IF($K$2='Complete Statement (Sess. Marks'!$AK$2,'Complete Statement (Sess. Marks'!AL185,IF($K$2='Complete Statement (Sess. Marks'!$AV$2,'Complete Statement (Sess. Marks'!AW185,IF($K$2='Complete Statement (Sess. Marks'!$BG$2,'Complete Statement (Sess. Marks'!BH185,IF($K$2='Complete Statement (Sess. Marks'!$BR$2,'Complete Statement (Sess. Marks'!BS185,IF($K$2='Complete Statement (Sess. Marks'!$CC$2,'Complete Statement (Sess. Marks'!CD185,"")))))))</f>
        <v>0</v>
      </c>
      <c r="M185" s="97">
        <f>IF($K$2='Complete Statement (Sess. Marks'!$O$2,'Complete Statement (Sess. Marks'!Q185,IF($K$2='Complete Statement (Sess. Marks'!$Z$2,'Complete Statement (Sess. Marks'!AB185,IF($K$2='Complete Statement (Sess. Marks'!$AK$2,'Complete Statement (Sess. Marks'!AM185,IF($K$2='Complete Statement (Sess. Marks'!$AV$2,'Complete Statement (Sess. Marks'!AX185,IF($K$2='Complete Statement (Sess. Marks'!$BG$2,'Complete Statement (Sess. Marks'!BI185,IF($K$2='Complete Statement (Sess. Marks'!$BR$2,'Complete Statement (Sess. Marks'!BT185,IF($K$2='Complete Statement (Sess. Marks'!$CC$2,'Complete Statement (Sess. Marks'!CE185,"")))))))</f>
        <v>0</v>
      </c>
      <c r="N185" s="97">
        <f>IF($K$2='Complete Statement (Sess. Marks'!$O$2,'Complete Statement (Sess. Marks'!R185,IF($K$2='Complete Statement (Sess. Marks'!$Z$2,'Complete Statement (Sess. Marks'!AC185,IF($K$2='Complete Statement (Sess. Marks'!$AK$2,'Complete Statement (Sess. Marks'!AN185,IF($K$2='Complete Statement (Sess. Marks'!$AV$2,'Complete Statement (Sess. Marks'!AY185,IF($K$2='Complete Statement (Sess. Marks'!$BG$2,'Complete Statement (Sess. Marks'!BJ185,IF($K$2='Complete Statement (Sess. Marks'!$BR$2,'Complete Statement (Sess. Marks'!BU185,IF($K$2='Complete Statement (Sess. Marks'!$CC$2,'Complete Statement (Sess. Marks'!CF185,"")))))))</f>
        <v>0</v>
      </c>
      <c r="O185" s="97">
        <f>IF($K$2='Complete Statement (Sess. Marks'!$O$2,'Complete Statement (Sess. Marks'!S185,IF($K$2='Complete Statement (Sess. Marks'!$Z$2,'Complete Statement (Sess. Marks'!AD185,IF($K$2='Complete Statement (Sess. Marks'!$AK$2,'Complete Statement (Sess. Marks'!AO185,IF($K$2='Complete Statement (Sess. Marks'!$AV$2,'Complete Statement (Sess. Marks'!AZ185,IF($K$2='Complete Statement (Sess. Marks'!$BG$2,'Complete Statement (Sess. Marks'!BK185,IF($K$2='Complete Statement (Sess. Marks'!$BR$2,'Complete Statement (Sess. Marks'!BV185,IF($K$2='Complete Statement (Sess. Marks'!$CC$2,'Complete Statement (Sess. Marks'!CG185,"")))))))</f>
        <v>0</v>
      </c>
      <c r="P185" s="97">
        <f>IF($K$2='Complete Statement (Sess. Marks'!$O$2,'Complete Statement (Sess. Marks'!T185,IF($K$2='Complete Statement (Sess. Marks'!$Z$2,'Complete Statement (Sess. Marks'!AE185,IF($K$2='Complete Statement (Sess. Marks'!$AK$2,'Complete Statement (Sess. Marks'!AP185,IF($K$2='Complete Statement (Sess. Marks'!$AV$2,'Complete Statement (Sess. Marks'!BA185,IF($K$2='Complete Statement (Sess. Marks'!$BG$2,'Complete Statement (Sess. Marks'!BL185,IF($K$2='Complete Statement (Sess. Marks'!$BR$2,'Complete Statement (Sess. Marks'!BW185,IF($K$2='Complete Statement (Sess. Marks'!$CC$2,'Complete Statement (Sess. Marks'!CH185,"")))))))</f>
        <v>0</v>
      </c>
      <c r="Q185" s="97">
        <f>IF($K$2='Complete Statement (Sess. Marks'!$O$2,'Complete Statement (Sess. Marks'!U185,IF($K$2='Complete Statement (Sess. Marks'!$Z$2,'Complete Statement (Sess. Marks'!AF185,IF($K$2='Complete Statement (Sess. Marks'!$AK$2,'Complete Statement (Sess. Marks'!AQ185,IF($K$2='Complete Statement (Sess. Marks'!$AV$2,'Complete Statement (Sess. Marks'!BB185,IF($K$2='Complete Statement (Sess. Marks'!$BG$2,'Complete Statement (Sess. Marks'!BM185,IF($K$2='Complete Statement (Sess. Marks'!$BR$2,'Complete Statement (Sess. Marks'!BX185,IF($K$2='Complete Statement (Sess. Marks'!$CC$2,'Complete Statement (Sess. Marks'!CI185,"")))))))</f>
        <v>0</v>
      </c>
      <c r="R185" s="97">
        <f>IF($K$2='Complete Statement (Sess. Marks'!$O$2,'Complete Statement (Sess. Marks'!V185,IF($K$2='Complete Statement (Sess. Marks'!$Z$2,'Complete Statement (Sess. Marks'!AG185,IF($K$2='Complete Statement (Sess. Marks'!$AK$2,'Complete Statement (Sess. Marks'!AR185,IF($K$2='Complete Statement (Sess. Marks'!$AV$2,'Complete Statement (Sess. Marks'!BC185,IF($K$2='Complete Statement (Sess. Marks'!$BG$2,'Complete Statement (Sess. Marks'!BN185,IF($K$2='Complete Statement (Sess. Marks'!$BR$2,'Complete Statement (Sess. Marks'!BY185,IF($K$2='Complete Statement (Sess. Marks'!$CC$2,'Complete Statement (Sess. Marks'!CJ185,"")))))))</f>
        <v>0</v>
      </c>
      <c r="S185" s="97">
        <f>IF($K$2='Complete Statement (Sess. Marks'!$O$2,'Complete Statement (Sess. Marks'!W185,IF($K$2='Complete Statement (Sess. Marks'!$Z$2,'Complete Statement (Sess. Marks'!AH185,IF($K$2='Complete Statement (Sess. Marks'!$AK$2,'Complete Statement (Sess. Marks'!AS185,IF($K$2='Complete Statement (Sess. Marks'!$AV$2,'Complete Statement (Sess. Marks'!BD185,IF($K$2='Complete Statement (Sess. Marks'!$BG$2,'Complete Statement (Sess. Marks'!BO185,IF($K$2='Complete Statement (Sess. Marks'!$BR$2,'Complete Statement (Sess. Marks'!BZ185,IF($K$2='Complete Statement (Sess. Marks'!$CC$2,'Complete Statement (Sess. Marks'!CK185,"")))))))</f>
        <v>0</v>
      </c>
      <c r="T185" s="97">
        <f>IF($K$2='Complete Statement (Sess. Marks'!$O$2,'Complete Statement (Sess. Marks'!X185,IF($K$2='Complete Statement (Sess. Marks'!$Z$2,'Complete Statement (Sess. Marks'!AI185,IF($K$2='Complete Statement (Sess. Marks'!$AK$2,'Complete Statement (Sess. Marks'!AT185,IF($K$2='Complete Statement (Sess. Marks'!$AV$2,'Complete Statement (Sess. Marks'!BE185,IF($K$2='Complete Statement (Sess. Marks'!$BG$2,'Complete Statement (Sess. Marks'!BP185,IF($K$2='Complete Statement (Sess. Marks'!$BR$2,'Complete Statement (Sess. Marks'!CA185,IF($K$2='Complete Statement (Sess. Marks'!$CC$2,'Complete Statement (Sess. Marks'!CL185,"")))))))</f>
        <v>0</v>
      </c>
      <c r="U185" s="99">
        <f>IF($K$2='Complete Statement (Sess. Marks'!$O$2,'Complete Statement (Sess. Marks'!Y185,IF($K$2='Complete Statement (Sess. Marks'!$Z$2,'Complete Statement (Sess. Marks'!AJ185,IF($K$2='Complete Statement (Sess. Marks'!$AK$2,'Complete Statement (Sess. Marks'!AU185,IF($K$2='Complete Statement (Sess. Marks'!$AV$2,'Complete Statement (Sess. Marks'!BF185,IF($K$2='Complete Statement (Sess. Marks'!$BG$2,'Complete Statement (Sess. Marks'!BQ185,IF($K$2='Complete Statement (Sess. Marks'!$BR$2,'Complete Statement (Sess. Marks'!CB185,IF($K$2='Complete Statement (Sess. Marks'!$CC$2,'Complete Statement (Sess. Marks'!CM185,"")))))))</f>
        <v>0</v>
      </c>
      <c r="V185" s="662"/>
      <c r="W185" s="163">
        <f>'Complete Statement (Sess. Marks'!DW185</f>
        <v>0</v>
      </c>
      <c r="X185" s="376">
        <f>'Complete Statement (Sess. Marks'!EA185</f>
        <v>0</v>
      </c>
      <c r="Y185" s="156">
        <f>'Complete Statement (Sess. Marks'!EE185</f>
        <v>0</v>
      </c>
      <c r="Z185" s="376">
        <f>'Complete Statement (Sess. Marks'!EI185</f>
        <v>0</v>
      </c>
      <c r="AA185" s="156">
        <f>'Complete Statement (Sess. Marks'!EM185</f>
        <v>0</v>
      </c>
      <c r="AB185" s="378">
        <f>'Complete Statement (Sess. Marks'!EQ185</f>
        <v>0</v>
      </c>
      <c r="AC185" s="372">
        <f>'Complete Statement (Sess. Marks'!EU185</f>
        <v>0</v>
      </c>
      <c r="AD185" s="155">
        <f>'Complete Statement (Sess. Marks'!EV185</f>
        <v>0</v>
      </c>
      <c r="AE185" s="58" t="str">
        <f>'Complete Statement (Sess. Marks'!EW185</f>
        <v>D</v>
      </c>
      <c r="AF185" s="384">
        <f>'Complete Statement (Sess. Marks'!EX185</f>
        <v>0</v>
      </c>
      <c r="AG185" s="385" t="str">
        <f>'Complete Statement (Sess. Marks'!EY185</f>
        <v>E</v>
      </c>
      <c r="AH185" s="57">
        <f>'Complete Statement (Sess. Marks'!EZ185</f>
        <v>0</v>
      </c>
      <c r="AI185" s="157" t="str">
        <f>'Complete Statement (Sess. Marks'!FA185</f>
        <v>E</v>
      </c>
      <c r="AJ185" s="384">
        <f>'Complete Statement (Sess. Marks'!FB185</f>
        <v>0</v>
      </c>
      <c r="AK185" s="389" t="str">
        <f>'Complete Statement (Sess. Marks'!FC185</f>
        <v>E</v>
      </c>
      <c r="AL185" s="57">
        <f>'Complete Statement (Sess. Marks'!FD185</f>
        <v>0</v>
      </c>
      <c r="AM185" s="157" t="str">
        <f>'Complete Statement (Sess. Marks'!FE185</f>
        <v>E</v>
      </c>
      <c r="AN185" s="728"/>
    </row>
    <row r="186" spans="1:40" s="24" customFormat="1" ht="17.25" customHeight="1">
      <c r="A186" s="729"/>
      <c r="B186" s="111">
        <f t="shared" si="2"/>
        <v>0</v>
      </c>
      <c r="C186" s="21">
        <f>'Marks Entry'!D188</f>
        <v>0</v>
      </c>
      <c r="D186" s="21">
        <f>'Marks Entry'!E188</f>
        <v>0</v>
      </c>
      <c r="E186" s="132" t="str">
        <f>'Marks Entry'!F188</f>
        <v/>
      </c>
      <c r="F186" s="21">
        <f>'Marks Entry'!G188</f>
        <v>0</v>
      </c>
      <c r="G186" s="21">
        <f>'Marks Entry'!H188</f>
        <v>0</v>
      </c>
      <c r="H186" s="21">
        <f>'Marks Entry'!I188</f>
        <v>0</v>
      </c>
      <c r="I186" s="21">
        <f>'Marks Entry'!J188</f>
        <v>0</v>
      </c>
      <c r="J186" s="113">
        <f>'Marks Entry'!K188</f>
        <v>0</v>
      </c>
      <c r="K186" s="98">
        <f>IF($K$2='Complete Statement (Sess. Marks'!$O$2,'Complete Statement (Sess. Marks'!O186,IF($K$2='Complete Statement (Sess. Marks'!$Z$2,'Complete Statement (Sess. Marks'!Z186,IF($K$2='Complete Statement (Sess. Marks'!$AK$2,'Complete Statement (Sess. Marks'!AK186,IF($K$2='Complete Statement (Sess. Marks'!$AV$2,'Complete Statement (Sess. Marks'!AV186,IF($K$2='Complete Statement (Sess. Marks'!$BG$2,'Complete Statement (Sess. Marks'!BG186,IF($K$2='Complete Statement (Sess. Marks'!$BR$2,'Complete Statement (Sess. Marks'!BR186,IF($K$2='Complete Statement (Sess. Marks'!$CC$2,'Complete Statement (Sess. Marks'!CC186,"")))))))</f>
        <v>0</v>
      </c>
      <c r="L186" s="97">
        <f>IF($K$2='Complete Statement (Sess. Marks'!$O$2,'Complete Statement (Sess. Marks'!P186,IF($K$2='Complete Statement (Sess. Marks'!$Z$2,'Complete Statement (Sess. Marks'!AA186,IF($K$2='Complete Statement (Sess. Marks'!$AK$2,'Complete Statement (Sess. Marks'!AL186,IF($K$2='Complete Statement (Sess. Marks'!$AV$2,'Complete Statement (Sess. Marks'!AW186,IF($K$2='Complete Statement (Sess. Marks'!$BG$2,'Complete Statement (Sess. Marks'!BH186,IF($K$2='Complete Statement (Sess. Marks'!$BR$2,'Complete Statement (Sess. Marks'!BS186,IF($K$2='Complete Statement (Sess. Marks'!$CC$2,'Complete Statement (Sess. Marks'!CD186,"")))))))</f>
        <v>0</v>
      </c>
      <c r="M186" s="97">
        <f>IF($K$2='Complete Statement (Sess. Marks'!$O$2,'Complete Statement (Sess. Marks'!Q186,IF($K$2='Complete Statement (Sess. Marks'!$Z$2,'Complete Statement (Sess. Marks'!AB186,IF($K$2='Complete Statement (Sess. Marks'!$AK$2,'Complete Statement (Sess. Marks'!AM186,IF($K$2='Complete Statement (Sess. Marks'!$AV$2,'Complete Statement (Sess. Marks'!AX186,IF($K$2='Complete Statement (Sess. Marks'!$BG$2,'Complete Statement (Sess. Marks'!BI186,IF($K$2='Complete Statement (Sess. Marks'!$BR$2,'Complete Statement (Sess. Marks'!BT186,IF($K$2='Complete Statement (Sess. Marks'!$CC$2,'Complete Statement (Sess. Marks'!CE186,"")))))))</f>
        <v>0</v>
      </c>
      <c r="N186" s="97">
        <f>IF($K$2='Complete Statement (Sess. Marks'!$O$2,'Complete Statement (Sess. Marks'!R186,IF($K$2='Complete Statement (Sess. Marks'!$Z$2,'Complete Statement (Sess. Marks'!AC186,IF($K$2='Complete Statement (Sess. Marks'!$AK$2,'Complete Statement (Sess. Marks'!AN186,IF($K$2='Complete Statement (Sess. Marks'!$AV$2,'Complete Statement (Sess. Marks'!AY186,IF($K$2='Complete Statement (Sess. Marks'!$BG$2,'Complete Statement (Sess. Marks'!BJ186,IF($K$2='Complete Statement (Sess. Marks'!$BR$2,'Complete Statement (Sess. Marks'!BU186,IF($K$2='Complete Statement (Sess. Marks'!$CC$2,'Complete Statement (Sess. Marks'!CF186,"")))))))</f>
        <v>0</v>
      </c>
      <c r="O186" s="97">
        <f>IF($K$2='Complete Statement (Sess. Marks'!$O$2,'Complete Statement (Sess. Marks'!S186,IF($K$2='Complete Statement (Sess. Marks'!$Z$2,'Complete Statement (Sess. Marks'!AD186,IF($K$2='Complete Statement (Sess. Marks'!$AK$2,'Complete Statement (Sess. Marks'!AO186,IF($K$2='Complete Statement (Sess. Marks'!$AV$2,'Complete Statement (Sess. Marks'!AZ186,IF($K$2='Complete Statement (Sess. Marks'!$BG$2,'Complete Statement (Sess. Marks'!BK186,IF($K$2='Complete Statement (Sess. Marks'!$BR$2,'Complete Statement (Sess. Marks'!BV186,IF($K$2='Complete Statement (Sess. Marks'!$CC$2,'Complete Statement (Sess. Marks'!CG186,"")))))))</f>
        <v>0</v>
      </c>
      <c r="P186" s="97">
        <f>IF($K$2='Complete Statement (Sess. Marks'!$O$2,'Complete Statement (Sess. Marks'!T186,IF($K$2='Complete Statement (Sess. Marks'!$Z$2,'Complete Statement (Sess. Marks'!AE186,IF($K$2='Complete Statement (Sess. Marks'!$AK$2,'Complete Statement (Sess. Marks'!AP186,IF($K$2='Complete Statement (Sess. Marks'!$AV$2,'Complete Statement (Sess. Marks'!BA186,IF($K$2='Complete Statement (Sess. Marks'!$BG$2,'Complete Statement (Sess. Marks'!BL186,IF($K$2='Complete Statement (Sess. Marks'!$BR$2,'Complete Statement (Sess. Marks'!BW186,IF($K$2='Complete Statement (Sess. Marks'!$CC$2,'Complete Statement (Sess. Marks'!CH186,"")))))))</f>
        <v>0</v>
      </c>
      <c r="Q186" s="97">
        <f>IF($K$2='Complete Statement (Sess. Marks'!$O$2,'Complete Statement (Sess. Marks'!U186,IF($K$2='Complete Statement (Sess. Marks'!$Z$2,'Complete Statement (Sess. Marks'!AF186,IF($K$2='Complete Statement (Sess. Marks'!$AK$2,'Complete Statement (Sess. Marks'!AQ186,IF($K$2='Complete Statement (Sess. Marks'!$AV$2,'Complete Statement (Sess. Marks'!BB186,IF($K$2='Complete Statement (Sess. Marks'!$BG$2,'Complete Statement (Sess. Marks'!BM186,IF($K$2='Complete Statement (Sess. Marks'!$BR$2,'Complete Statement (Sess. Marks'!BX186,IF($K$2='Complete Statement (Sess. Marks'!$CC$2,'Complete Statement (Sess. Marks'!CI186,"")))))))</f>
        <v>0</v>
      </c>
      <c r="R186" s="97">
        <f>IF($K$2='Complete Statement (Sess. Marks'!$O$2,'Complete Statement (Sess. Marks'!V186,IF($K$2='Complete Statement (Sess. Marks'!$Z$2,'Complete Statement (Sess. Marks'!AG186,IF($K$2='Complete Statement (Sess. Marks'!$AK$2,'Complete Statement (Sess. Marks'!AR186,IF($K$2='Complete Statement (Sess. Marks'!$AV$2,'Complete Statement (Sess. Marks'!BC186,IF($K$2='Complete Statement (Sess. Marks'!$BG$2,'Complete Statement (Sess. Marks'!BN186,IF($K$2='Complete Statement (Sess. Marks'!$BR$2,'Complete Statement (Sess. Marks'!BY186,IF($K$2='Complete Statement (Sess. Marks'!$CC$2,'Complete Statement (Sess. Marks'!CJ186,"")))))))</f>
        <v>0</v>
      </c>
      <c r="S186" s="97">
        <f>IF($K$2='Complete Statement (Sess. Marks'!$O$2,'Complete Statement (Sess. Marks'!W186,IF($K$2='Complete Statement (Sess. Marks'!$Z$2,'Complete Statement (Sess. Marks'!AH186,IF($K$2='Complete Statement (Sess. Marks'!$AK$2,'Complete Statement (Sess. Marks'!AS186,IF($K$2='Complete Statement (Sess. Marks'!$AV$2,'Complete Statement (Sess. Marks'!BD186,IF($K$2='Complete Statement (Sess. Marks'!$BG$2,'Complete Statement (Sess. Marks'!BO186,IF($K$2='Complete Statement (Sess. Marks'!$BR$2,'Complete Statement (Sess. Marks'!BZ186,IF($K$2='Complete Statement (Sess. Marks'!$CC$2,'Complete Statement (Sess. Marks'!CK186,"")))))))</f>
        <v>0</v>
      </c>
      <c r="T186" s="97">
        <f>IF($K$2='Complete Statement (Sess. Marks'!$O$2,'Complete Statement (Sess. Marks'!X186,IF($K$2='Complete Statement (Sess. Marks'!$Z$2,'Complete Statement (Sess. Marks'!AI186,IF($K$2='Complete Statement (Sess. Marks'!$AK$2,'Complete Statement (Sess. Marks'!AT186,IF($K$2='Complete Statement (Sess. Marks'!$AV$2,'Complete Statement (Sess. Marks'!BE186,IF($K$2='Complete Statement (Sess. Marks'!$BG$2,'Complete Statement (Sess. Marks'!BP186,IF($K$2='Complete Statement (Sess. Marks'!$BR$2,'Complete Statement (Sess. Marks'!CA186,IF($K$2='Complete Statement (Sess. Marks'!$CC$2,'Complete Statement (Sess. Marks'!CL186,"")))))))</f>
        <v>0</v>
      </c>
      <c r="U186" s="99">
        <f>IF($K$2='Complete Statement (Sess. Marks'!$O$2,'Complete Statement (Sess. Marks'!Y186,IF($K$2='Complete Statement (Sess. Marks'!$Z$2,'Complete Statement (Sess. Marks'!AJ186,IF($K$2='Complete Statement (Sess. Marks'!$AK$2,'Complete Statement (Sess. Marks'!AU186,IF($K$2='Complete Statement (Sess. Marks'!$AV$2,'Complete Statement (Sess. Marks'!BF186,IF($K$2='Complete Statement (Sess. Marks'!$BG$2,'Complete Statement (Sess. Marks'!BQ186,IF($K$2='Complete Statement (Sess. Marks'!$BR$2,'Complete Statement (Sess. Marks'!CB186,IF($K$2='Complete Statement (Sess. Marks'!$CC$2,'Complete Statement (Sess. Marks'!CM186,"")))))))</f>
        <v>0</v>
      </c>
      <c r="V186" s="662"/>
      <c r="W186" s="163">
        <f>'Complete Statement (Sess. Marks'!DW186</f>
        <v>0</v>
      </c>
      <c r="X186" s="376">
        <f>'Complete Statement (Sess. Marks'!EA186</f>
        <v>0</v>
      </c>
      <c r="Y186" s="156">
        <f>'Complete Statement (Sess. Marks'!EE186</f>
        <v>0</v>
      </c>
      <c r="Z186" s="376">
        <f>'Complete Statement (Sess. Marks'!EI186</f>
        <v>0</v>
      </c>
      <c r="AA186" s="156">
        <f>'Complete Statement (Sess. Marks'!EM186</f>
        <v>0</v>
      </c>
      <c r="AB186" s="378">
        <f>'Complete Statement (Sess. Marks'!EQ186</f>
        <v>0</v>
      </c>
      <c r="AC186" s="372">
        <f>'Complete Statement (Sess. Marks'!EU186</f>
        <v>0</v>
      </c>
      <c r="AD186" s="155">
        <f>'Complete Statement (Sess. Marks'!EV186</f>
        <v>0</v>
      </c>
      <c r="AE186" s="58" t="str">
        <f>'Complete Statement (Sess. Marks'!EW186</f>
        <v>D</v>
      </c>
      <c r="AF186" s="384">
        <f>'Complete Statement (Sess. Marks'!EX186</f>
        <v>0</v>
      </c>
      <c r="AG186" s="385" t="str">
        <f>'Complete Statement (Sess. Marks'!EY186</f>
        <v>E</v>
      </c>
      <c r="AH186" s="57">
        <f>'Complete Statement (Sess. Marks'!EZ186</f>
        <v>0</v>
      </c>
      <c r="AI186" s="157" t="str">
        <f>'Complete Statement (Sess. Marks'!FA186</f>
        <v>E</v>
      </c>
      <c r="AJ186" s="384">
        <f>'Complete Statement (Sess. Marks'!FB186</f>
        <v>0</v>
      </c>
      <c r="AK186" s="389" t="str">
        <f>'Complete Statement (Sess. Marks'!FC186</f>
        <v>E</v>
      </c>
      <c r="AL186" s="57">
        <f>'Complete Statement (Sess. Marks'!FD186</f>
        <v>0</v>
      </c>
      <c r="AM186" s="157" t="str">
        <f>'Complete Statement (Sess. Marks'!FE186</f>
        <v>E</v>
      </c>
      <c r="AN186" s="728"/>
    </row>
    <row r="187" spans="1:40" s="24" customFormat="1" ht="17.25" customHeight="1">
      <c r="A187" s="729"/>
      <c r="B187" s="111">
        <f t="shared" si="2"/>
        <v>0</v>
      </c>
      <c r="C187" s="21">
        <f>'Marks Entry'!D189</f>
        <v>0</v>
      </c>
      <c r="D187" s="21">
        <f>'Marks Entry'!E189</f>
        <v>0</v>
      </c>
      <c r="E187" s="132" t="str">
        <f>'Marks Entry'!F189</f>
        <v/>
      </c>
      <c r="F187" s="21">
        <f>'Marks Entry'!G189</f>
        <v>0</v>
      </c>
      <c r="G187" s="21">
        <f>'Marks Entry'!H189</f>
        <v>0</v>
      </c>
      <c r="H187" s="21">
        <f>'Marks Entry'!I189</f>
        <v>0</v>
      </c>
      <c r="I187" s="21">
        <f>'Marks Entry'!J189</f>
        <v>0</v>
      </c>
      <c r="J187" s="113">
        <f>'Marks Entry'!K189</f>
        <v>0</v>
      </c>
      <c r="K187" s="98">
        <f>IF($K$2='Complete Statement (Sess. Marks'!$O$2,'Complete Statement (Sess. Marks'!O187,IF($K$2='Complete Statement (Sess. Marks'!$Z$2,'Complete Statement (Sess. Marks'!Z187,IF($K$2='Complete Statement (Sess. Marks'!$AK$2,'Complete Statement (Sess. Marks'!AK187,IF($K$2='Complete Statement (Sess. Marks'!$AV$2,'Complete Statement (Sess. Marks'!AV187,IF($K$2='Complete Statement (Sess. Marks'!$BG$2,'Complete Statement (Sess. Marks'!BG187,IF($K$2='Complete Statement (Sess. Marks'!$BR$2,'Complete Statement (Sess. Marks'!BR187,IF($K$2='Complete Statement (Sess. Marks'!$CC$2,'Complete Statement (Sess. Marks'!CC187,"")))))))</f>
        <v>0</v>
      </c>
      <c r="L187" s="97">
        <f>IF($K$2='Complete Statement (Sess. Marks'!$O$2,'Complete Statement (Sess. Marks'!P187,IF($K$2='Complete Statement (Sess. Marks'!$Z$2,'Complete Statement (Sess. Marks'!AA187,IF($K$2='Complete Statement (Sess. Marks'!$AK$2,'Complete Statement (Sess. Marks'!AL187,IF($K$2='Complete Statement (Sess. Marks'!$AV$2,'Complete Statement (Sess. Marks'!AW187,IF($K$2='Complete Statement (Sess. Marks'!$BG$2,'Complete Statement (Sess. Marks'!BH187,IF($K$2='Complete Statement (Sess. Marks'!$BR$2,'Complete Statement (Sess. Marks'!BS187,IF($K$2='Complete Statement (Sess. Marks'!$CC$2,'Complete Statement (Sess. Marks'!CD187,"")))))))</f>
        <v>0</v>
      </c>
      <c r="M187" s="97">
        <f>IF($K$2='Complete Statement (Sess. Marks'!$O$2,'Complete Statement (Sess. Marks'!Q187,IF($K$2='Complete Statement (Sess. Marks'!$Z$2,'Complete Statement (Sess. Marks'!AB187,IF($K$2='Complete Statement (Sess. Marks'!$AK$2,'Complete Statement (Sess. Marks'!AM187,IF($K$2='Complete Statement (Sess. Marks'!$AV$2,'Complete Statement (Sess. Marks'!AX187,IF($K$2='Complete Statement (Sess. Marks'!$BG$2,'Complete Statement (Sess. Marks'!BI187,IF($K$2='Complete Statement (Sess. Marks'!$BR$2,'Complete Statement (Sess. Marks'!BT187,IF($K$2='Complete Statement (Sess. Marks'!$CC$2,'Complete Statement (Sess. Marks'!CE187,"")))))))</f>
        <v>0</v>
      </c>
      <c r="N187" s="97">
        <f>IF($K$2='Complete Statement (Sess. Marks'!$O$2,'Complete Statement (Sess. Marks'!R187,IF($K$2='Complete Statement (Sess. Marks'!$Z$2,'Complete Statement (Sess. Marks'!AC187,IF($K$2='Complete Statement (Sess. Marks'!$AK$2,'Complete Statement (Sess. Marks'!AN187,IF($K$2='Complete Statement (Sess. Marks'!$AV$2,'Complete Statement (Sess. Marks'!AY187,IF($K$2='Complete Statement (Sess. Marks'!$BG$2,'Complete Statement (Sess. Marks'!BJ187,IF($K$2='Complete Statement (Sess. Marks'!$BR$2,'Complete Statement (Sess. Marks'!BU187,IF($K$2='Complete Statement (Sess. Marks'!$CC$2,'Complete Statement (Sess. Marks'!CF187,"")))))))</f>
        <v>0</v>
      </c>
      <c r="O187" s="97">
        <f>IF($K$2='Complete Statement (Sess. Marks'!$O$2,'Complete Statement (Sess. Marks'!S187,IF($K$2='Complete Statement (Sess. Marks'!$Z$2,'Complete Statement (Sess. Marks'!AD187,IF($K$2='Complete Statement (Sess. Marks'!$AK$2,'Complete Statement (Sess. Marks'!AO187,IF($K$2='Complete Statement (Sess. Marks'!$AV$2,'Complete Statement (Sess. Marks'!AZ187,IF($K$2='Complete Statement (Sess. Marks'!$BG$2,'Complete Statement (Sess. Marks'!BK187,IF($K$2='Complete Statement (Sess. Marks'!$BR$2,'Complete Statement (Sess. Marks'!BV187,IF($K$2='Complete Statement (Sess. Marks'!$CC$2,'Complete Statement (Sess. Marks'!CG187,"")))))))</f>
        <v>0</v>
      </c>
      <c r="P187" s="97">
        <f>IF($K$2='Complete Statement (Sess. Marks'!$O$2,'Complete Statement (Sess. Marks'!T187,IF($K$2='Complete Statement (Sess. Marks'!$Z$2,'Complete Statement (Sess. Marks'!AE187,IF($K$2='Complete Statement (Sess. Marks'!$AK$2,'Complete Statement (Sess. Marks'!AP187,IF($K$2='Complete Statement (Sess. Marks'!$AV$2,'Complete Statement (Sess. Marks'!BA187,IF($K$2='Complete Statement (Sess. Marks'!$BG$2,'Complete Statement (Sess. Marks'!BL187,IF($K$2='Complete Statement (Sess. Marks'!$BR$2,'Complete Statement (Sess. Marks'!BW187,IF($K$2='Complete Statement (Sess. Marks'!$CC$2,'Complete Statement (Sess. Marks'!CH187,"")))))))</f>
        <v>0</v>
      </c>
      <c r="Q187" s="97">
        <f>IF($K$2='Complete Statement (Sess. Marks'!$O$2,'Complete Statement (Sess. Marks'!U187,IF($K$2='Complete Statement (Sess. Marks'!$Z$2,'Complete Statement (Sess. Marks'!AF187,IF($K$2='Complete Statement (Sess. Marks'!$AK$2,'Complete Statement (Sess. Marks'!AQ187,IF($K$2='Complete Statement (Sess. Marks'!$AV$2,'Complete Statement (Sess. Marks'!BB187,IF($K$2='Complete Statement (Sess. Marks'!$BG$2,'Complete Statement (Sess. Marks'!BM187,IF($K$2='Complete Statement (Sess. Marks'!$BR$2,'Complete Statement (Sess. Marks'!BX187,IF($K$2='Complete Statement (Sess. Marks'!$CC$2,'Complete Statement (Sess. Marks'!CI187,"")))))))</f>
        <v>0</v>
      </c>
      <c r="R187" s="97">
        <f>IF($K$2='Complete Statement (Sess. Marks'!$O$2,'Complete Statement (Sess. Marks'!V187,IF($K$2='Complete Statement (Sess. Marks'!$Z$2,'Complete Statement (Sess. Marks'!AG187,IF($K$2='Complete Statement (Sess. Marks'!$AK$2,'Complete Statement (Sess. Marks'!AR187,IF($K$2='Complete Statement (Sess. Marks'!$AV$2,'Complete Statement (Sess. Marks'!BC187,IF($K$2='Complete Statement (Sess. Marks'!$BG$2,'Complete Statement (Sess. Marks'!BN187,IF($K$2='Complete Statement (Sess. Marks'!$BR$2,'Complete Statement (Sess. Marks'!BY187,IF($K$2='Complete Statement (Sess. Marks'!$CC$2,'Complete Statement (Sess. Marks'!CJ187,"")))))))</f>
        <v>0</v>
      </c>
      <c r="S187" s="97">
        <f>IF($K$2='Complete Statement (Sess. Marks'!$O$2,'Complete Statement (Sess. Marks'!W187,IF($K$2='Complete Statement (Sess. Marks'!$Z$2,'Complete Statement (Sess. Marks'!AH187,IF($K$2='Complete Statement (Sess. Marks'!$AK$2,'Complete Statement (Sess. Marks'!AS187,IF($K$2='Complete Statement (Sess. Marks'!$AV$2,'Complete Statement (Sess. Marks'!BD187,IF($K$2='Complete Statement (Sess. Marks'!$BG$2,'Complete Statement (Sess. Marks'!BO187,IF($K$2='Complete Statement (Sess. Marks'!$BR$2,'Complete Statement (Sess. Marks'!BZ187,IF($K$2='Complete Statement (Sess. Marks'!$CC$2,'Complete Statement (Sess. Marks'!CK187,"")))))))</f>
        <v>0</v>
      </c>
      <c r="T187" s="97">
        <f>IF($K$2='Complete Statement (Sess. Marks'!$O$2,'Complete Statement (Sess. Marks'!X187,IF($K$2='Complete Statement (Sess. Marks'!$Z$2,'Complete Statement (Sess. Marks'!AI187,IF($K$2='Complete Statement (Sess. Marks'!$AK$2,'Complete Statement (Sess. Marks'!AT187,IF($K$2='Complete Statement (Sess. Marks'!$AV$2,'Complete Statement (Sess. Marks'!BE187,IF($K$2='Complete Statement (Sess. Marks'!$BG$2,'Complete Statement (Sess. Marks'!BP187,IF($K$2='Complete Statement (Sess. Marks'!$BR$2,'Complete Statement (Sess. Marks'!CA187,IF($K$2='Complete Statement (Sess. Marks'!$CC$2,'Complete Statement (Sess. Marks'!CL187,"")))))))</f>
        <v>0</v>
      </c>
      <c r="U187" s="99">
        <f>IF($K$2='Complete Statement (Sess. Marks'!$O$2,'Complete Statement (Sess. Marks'!Y187,IF($K$2='Complete Statement (Sess. Marks'!$Z$2,'Complete Statement (Sess. Marks'!AJ187,IF($K$2='Complete Statement (Sess. Marks'!$AK$2,'Complete Statement (Sess. Marks'!AU187,IF($K$2='Complete Statement (Sess. Marks'!$AV$2,'Complete Statement (Sess. Marks'!BF187,IF($K$2='Complete Statement (Sess. Marks'!$BG$2,'Complete Statement (Sess. Marks'!BQ187,IF($K$2='Complete Statement (Sess. Marks'!$BR$2,'Complete Statement (Sess. Marks'!CB187,IF($K$2='Complete Statement (Sess. Marks'!$CC$2,'Complete Statement (Sess. Marks'!CM187,"")))))))</f>
        <v>0</v>
      </c>
      <c r="V187" s="662"/>
      <c r="W187" s="163">
        <f>'Complete Statement (Sess. Marks'!DW187</f>
        <v>0</v>
      </c>
      <c r="X187" s="376">
        <f>'Complete Statement (Sess. Marks'!EA187</f>
        <v>0</v>
      </c>
      <c r="Y187" s="156">
        <f>'Complete Statement (Sess. Marks'!EE187</f>
        <v>0</v>
      </c>
      <c r="Z187" s="376">
        <f>'Complete Statement (Sess. Marks'!EI187</f>
        <v>0</v>
      </c>
      <c r="AA187" s="156">
        <f>'Complete Statement (Sess. Marks'!EM187</f>
        <v>0</v>
      </c>
      <c r="AB187" s="378">
        <f>'Complete Statement (Sess. Marks'!EQ187</f>
        <v>0</v>
      </c>
      <c r="AC187" s="372">
        <f>'Complete Statement (Sess. Marks'!EU187</f>
        <v>0</v>
      </c>
      <c r="AD187" s="155">
        <f>'Complete Statement (Sess. Marks'!EV187</f>
        <v>0</v>
      </c>
      <c r="AE187" s="58" t="str">
        <f>'Complete Statement (Sess. Marks'!EW187</f>
        <v>D</v>
      </c>
      <c r="AF187" s="384">
        <f>'Complete Statement (Sess. Marks'!EX187</f>
        <v>0</v>
      </c>
      <c r="AG187" s="385" t="str">
        <f>'Complete Statement (Sess. Marks'!EY187</f>
        <v>E</v>
      </c>
      <c r="AH187" s="57">
        <f>'Complete Statement (Sess. Marks'!EZ187</f>
        <v>0</v>
      </c>
      <c r="AI187" s="157" t="str">
        <f>'Complete Statement (Sess. Marks'!FA187</f>
        <v>E</v>
      </c>
      <c r="AJ187" s="384">
        <f>'Complete Statement (Sess. Marks'!FB187</f>
        <v>0</v>
      </c>
      <c r="AK187" s="389" t="str">
        <f>'Complete Statement (Sess. Marks'!FC187</f>
        <v>E</v>
      </c>
      <c r="AL187" s="57">
        <f>'Complete Statement (Sess. Marks'!FD187</f>
        <v>0</v>
      </c>
      <c r="AM187" s="157" t="str">
        <f>'Complete Statement (Sess. Marks'!FE187</f>
        <v>E</v>
      </c>
      <c r="AN187" s="728"/>
    </row>
    <row r="188" spans="1:40" s="24" customFormat="1" ht="17.25" customHeight="1">
      <c r="A188" s="729"/>
      <c r="B188" s="111">
        <f t="shared" si="2"/>
        <v>0</v>
      </c>
      <c r="C188" s="21">
        <f>'Marks Entry'!D190</f>
        <v>0</v>
      </c>
      <c r="D188" s="21">
        <f>'Marks Entry'!E190</f>
        <v>0</v>
      </c>
      <c r="E188" s="132" t="str">
        <f>'Marks Entry'!F190</f>
        <v/>
      </c>
      <c r="F188" s="21">
        <f>'Marks Entry'!G190</f>
        <v>0</v>
      </c>
      <c r="G188" s="21">
        <f>'Marks Entry'!H190</f>
        <v>0</v>
      </c>
      <c r="H188" s="21">
        <f>'Marks Entry'!I190</f>
        <v>0</v>
      </c>
      <c r="I188" s="21">
        <f>'Marks Entry'!J190</f>
        <v>0</v>
      </c>
      <c r="J188" s="113">
        <f>'Marks Entry'!K190</f>
        <v>0</v>
      </c>
      <c r="K188" s="98">
        <f>IF($K$2='Complete Statement (Sess. Marks'!$O$2,'Complete Statement (Sess. Marks'!O188,IF($K$2='Complete Statement (Sess. Marks'!$Z$2,'Complete Statement (Sess. Marks'!Z188,IF($K$2='Complete Statement (Sess. Marks'!$AK$2,'Complete Statement (Sess. Marks'!AK188,IF($K$2='Complete Statement (Sess. Marks'!$AV$2,'Complete Statement (Sess. Marks'!AV188,IF($K$2='Complete Statement (Sess. Marks'!$BG$2,'Complete Statement (Sess. Marks'!BG188,IF($K$2='Complete Statement (Sess. Marks'!$BR$2,'Complete Statement (Sess. Marks'!BR188,IF($K$2='Complete Statement (Sess. Marks'!$CC$2,'Complete Statement (Sess. Marks'!CC188,"")))))))</f>
        <v>0</v>
      </c>
      <c r="L188" s="97">
        <f>IF($K$2='Complete Statement (Sess. Marks'!$O$2,'Complete Statement (Sess. Marks'!P188,IF($K$2='Complete Statement (Sess. Marks'!$Z$2,'Complete Statement (Sess. Marks'!AA188,IF($K$2='Complete Statement (Sess. Marks'!$AK$2,'Complete Statement (Sess. Marks'!AL188,IF($K$2='Complete Statement (Sess. Marks'!$AV$2,'Complete Statement (Sess. Marks'!AW188,IF($K$2='Complete Statement (Sess. Marks'!$BG$2,'Complete Statement (Sess. Marks'!BH188,IF($K$2='Complete Statement (Sess. Marks'!$BR$2,'Complete Statement (Sess. Marks'!BS188,IF($K$2='Complete Statement (Sess. Marks'!$CC$2,'Complete Statement (Sess. Marks'!CD188,"")))))))</f>
        <v>0</v>
      </c>
      <c r="M188" s="97">
        <f>IF($K$2='Complete Statement (Sess. Marks'!$O$2,'Complete Statement (Sess. Marks'!Q188,IF($K$2='Complete Statement (Sess. Marks'!$Z$2,'Complete Statement (Sess. Marks'!AB188,IF($K$2='Complete Statement (Sess. Marks'!$AK$2,'Complete Statement (Sess. Marks'!AM188,IF($K$2='Complete Statement (Sess. Marks'!$AV$2,'Complete Statement (Sess. Marks'!AX188,IF($K$2='Complete Statement (Sess. Marks'!$BG$2,'Complete Statement (Sess. Marks'!BI188,IF($K$2='Complete Statement (Sess. Marks'!$BR$2,'Complete Statement (Sess. Marks'!BT188,IF($K$2='Complete Statement (Sess. Marks'!$CC$2,'Complete Statement (Sess. Marks'!CE188,"")))))))</f>
        <v>0</v>
      </c>
      <c r="N188" s="97">
        <f>IF($K$2='Complete Statement (Sess. Marks'!$O$2,'Complete Statement (Sess. Marks'!R188,IF($K$2='Complete Statement (Sess. Marks'!$Z$2,'Complete Statement (Sess. Marks'!AC188,IF($K$2='Complete Statement (Sess. Marks'!$AK$2,'Complete Statement (Sess. Marks'!AN188,IF($K$2='Complete Statement (Sess. Marks'!$AV$2,'Complete Statement (Sess. Marks'!AY188,IF($K$2='Complete Statement (Sess. Marks'!$BG$2,'Complete Statement (Sess. Marks'!BJ188,IF($K$2='Complete Statement (Sess. Marks'!$BR$2,'Complete Statement (Sess. Marks'!BU188,IF($K$2='Complete Statement (Sess. Marks'!$CC$2,'Complete Statement (Sess. Marks'!CF188,"")))))))</f>
        <v>0</v>
      </c>
      <c r="O188" s="97">
        <f>IF($K$2='Complete Statement (Sess. Marks'!$O$2,'Complete Statement (Sess. Marks'!S188,IF($K$2='Complete Statement (Sess. Marks'!$Z$2,'Complete Statement (Sess. Marks'!AD188,IF($K$2='Complete Statement (Sess. Marks'!$AK$2,'Complete Statement (Sess. Marks'!AO188,IF($K$2='Complete Statement (Sess. Marks'!$AV$2,'Complete Statement (Sess. Marks'!AZ188,IF($K$2='Complete Statement (Sess. Marks'!$BG$2,'Complete Statement (Sess. Marks'!BK188,IF($K$2='Complete Statement (Sess. Marks'!$BR$2,'Complete Statement (Sess. Marks'!BV188,IF($K$2='Complete Statement (Sess. Marks'!$CC$2,'Complete Statement (Sess. Marks'!CG188,"")))))))</f>
        <v>0</v>
      </c>
      <c r="P188" s="97">
        <f>IF($K$2='Complete Statement (Sess. Marks'!$O$2,'Complete Statement (Sess. Marks'!T188,IF($K$2='Complete Statement (Sess. Marks'!$Z$2,'Complete Statement (Sess. Marks'!AE188,IF($K$2='Complete Statement (Sess. Marks'!$AK$2,'Complete Statement (Sess. Marks'!AP188,IF($K$2='Complete Statement (Sess. Marks'!$AV$2,'Complete Statement (Sess. Marks'!BA188,IF($K$2='Complete Statement (Sess. Marks'!$BG$2,'Complete Statement (Sess. Marks'!BL188,IF($K$2='Complete Statement (Sess. Marks'!$BR$2,'Complete Statement (Sess. Marks'!BW188,IF($K$2='Complete Statement (Sess. Marks'!$CC$2,'Complete Statement (Sess. Marks'!CH188,"")))))))</f>
        <v>0</v>
      </c>
      <c r="Q188" s="97">
        <f>IF($K$2='Complete Statement (Sess. Marks'!$O$2,'Complete Statement (Sess. Marks'!U188,IF($K$2='Complete Statement (Sess. Marks'!$Z$2,'Complete Statement (Sess. Marks'!AF188,IF($K$2='Complete Statement (Sess. Marks'!$AK$2,'Complete Statement (Sess. Marks'!AQ188,IF($K$2='Complete Statement (Sess. Marks'!$AV$2,'Complete Statement (Sess. Marks'!BB188,IF($K$2='Complete Statement (Sess. Marks'!$BG$2,'Complete Statement (Sess. Marks'!BM188,IF($K$2='Complete Statement (Sess. Marks'!$BR$2,'Complete Statement (Sess. Marks'!BX188,IF($K$2='Complete Statement (Sess. Marks'!$CC$2,'Complete Statement (Sess. Marks'!CI188,"")))))))</f>
        <v>0</v>
      </c>
      <c r="R188" s="97">
        <f>IF($K$2='Complete Statement (Sess. Marks'!$O$2,'Complete Statement (Sess. Marks'!V188,IF($K$2='Complete Statement (Sess. Marks'!$Z$2,'Complete Statement (Sess. Marks'!AG188,IF($K$2='Complete Statement (Sess. Marks'!$AK$2,'Complete Statement (Sess. Marks'!AR188,IF($K$2='Complete Statement (Sess. Marks'!$AV$2,'Complete Statement (Sess. Marks'!BC188,IF($K$2='Complete Statement (Sess. Marks'!$BG$2,'Complete Statement (Sess. Marks'!BN188,IF($K$2='Complete Statement (Sess. Marks'!$BR$2,'Complete Statement (Sess. Marks'!BY188,IF($K$2='Complete Statement (Sess. Marks'!$CC$2,'Complete Statement (Sess. Marks'!CJ188,"")))))))</f>
        <v>0</v>
      </c>
      <c r="S188" s="97">
        <f>IF($K$2='Complete Statement (Sess. Marks'!$O$2,'Complete Statement (Sess. Marks'!W188,IF($K$2='Complete Statement (Sess. Marks'!$Z$2,'Complete Statement (Sess. Marks'!AH188,IF($K$2='Complete Statement (Sess. Marks'!$AK$2,'Complete Statement (Sess. Marks'!AS188,IF($K$2='Complete Statement (Sess. Marks'!$AV$2,'Complete Statement (Sess. Marks'!BD188,IF($K$2='Complete Statement (Sess. Marks'!$BG$2,'Complete Statement (Sess. Marks'!BO188,IF($K$2='Complete Statement (Sess. Marks'!$BR$2,'Complete Statement (Sess. Marks'!BZ188,IF($K$2='Complete Statement (Sess. Marks'!$CC$2,'Complete Statement (Sess. Marks'!CK188,"")))))))</f>
        <v>0</v>
      </c>
      <c r="T188" s="97">
        <f>IF($K$2='Complete Statement (Sess. Marks'!$O$2,'Complete Statement (Sess. Marks'!X188,IF($K$2='Complete Statement (Sess. Marks'!$Z$2,'Complete Statement (Sess. Marks'!AI188,IF($K$2='Complete Statement (Sess. Marks'!$AK$2,'Complete Statement (Sess. Marks'!AT188,IF($K$2='Complete Statement (Sess. Marks'!$AV$2,'Complete Statement (Sess. Marks'!BE188,IF($K$2='Complete Statement (Sess. Marks'!$BG$2,'Complete Statement (Sess. Marks'!BP188,IF($K$2='Complete Statement (Sess. Marks'!$BR$2,'Complete Statement (Sess. Marks'!CA188,IF($K$2='Complete Statement (Sess. Marks'!$CC$2,'Complete Statement (Sess. Marks'!CL188,"")))))))</f>
        <v>0</v>
      </c>
      <c r="U188" s="99">
        <f>IF($K$2='Complete Statement (Sess. Marks'!$O$2,'Complete Statement (Sess. Marks'!Y188,IF($K$2='Complete Statement (Sess. Marks'!$Z$2,'Complete Statement (Sess. Marks'!AJ188,IF($K$2='Complete Statement (Sess. Marks'!$AK$2,'Complete Statement (Sess. Marks'!AU188,IF($K$2='Complete Statement (Sess. Marks'!$AV$2,'Complete Statement (Sess. Marks'!BF188,IF($K$2='Complete Statement (Sess. Marks'!$BG$2,'Complete Statement (Sess. Marks'!BQ188,IF($K$2='Complete Statement (Sess. Marks'!$BR$2,'Complete Statement (Sess. Marks'!CB188,IF($K$2='Complete Statement (Sess. Marks'!$CC$2,'Complete Statement (Sess. Marks'!CM188,"")))))))</f>
        <v>0</v>
      </c>
      <c r="V188" s="662"/>
      <c r="W188" s="163">
        <f>'Complete Statement (Sess. Marks'!DW188</f>
        <v>0</v>
      </c>
      <c r="X188" s="376">
        <f>'Complete Statement (Sess. Marks'!EA188</f>
        <v>0</v>
      </c>
      <c r="Y188" s="156">
        <f>'Complete Statement (Sess. Marks'!EE188</f>
        <v>0</v>
      </c>
      <c r="Z188" s="376">
        <f>'Complete Statement (Sess. Marks'!EI188</f>
        <v>0</v>
      </c>
      <c r="AA188" s="156">
        <f>'Complete Statement (Sess. Marks'!EM188</f>
        <v>0</v>
      </c>
      <c r="AB188" s="378">
        <f>'Complete Statement (Sess. Marks'!EQ188</f>
        <v>0</v>
      </c>
      <c r="AC188" s="372">
        <f>'Complete Statement (Sess. Marks'!EU188</f>
        <v>0</v>
      </c>
      <c r="AD188" s="155">
        <f>'Complete Statement (Sess. Marks'!EV188</f>
        <v>0</v>
      </c>
      <c r="AE188" s="58" t="str">
        <f>'Complete Statement (Sess. Marks'!EW188</f>
        <v>D</v>
      </c>
      <c r="AF188" s="384">
        <f>'Complete Statement (Sess. Marks'!EX188</f>
        <v>0</v>
      </c>
      <c r="AG188" s="385" t="str">
        <f>'Complete Statement (Sess. Marks'!EY188</f>
        <v>E</v>
      </c>
      <c r="AH188" s="57">
        <f>'Complete Statement (Sess. Marks'!EZ188</f>
        <v>0</v>
      </c>
      <c r="AI188" s="157" t="str">
        <f>'Complete Statement (Sess. Marks'!FA188</f>
        <v>E</v>
      </c>
      <c r="AJ188" s="384">
        <f>'Complete Statement (Sess. Marks'!FB188</f>
        <v>0</v>
      </c>
      <c r="AK188" s="389" t="str">
        <f>'Complete Statement (Sess. Marks'!FC188</f>
        <v>E</v>
      </c>
      <c r="AL188" s="57">
        <f>'Complete Statement (Sess. Marks'!FD188</f>
        <v>0</v>
      </c>
      <c r="AM188" s="157" t="str">
        <f>'Complete Statement (Sess. Marks'!FE188</f>
        <v>E</v>
      </c>
      <c r="AN188" s="728"/>
    </row>
    <row r="189" spans="1:40" s="24" customFormat="1" ht="17.25" customHeight="1">
      <c r="A189" s="729"/>
      <c r="B189" s="111">
        <f t="shared" si="2"/>
        <v>0</v>
      </c>
      <c r="C189" s="21">
        <f>'Marks Entry'!D191</f>
        <v>0</v>
      </c>
      <c r="D189" s="21">
        <f>'Marks Entry'!E191</f>
        <v>0</v>
      </c>
      <c r="E189" s="132" t="str">
        <f>'Marks Entry'!F191</f>
        <v/>
      </c>
      <c r="F189" s="21">
        <f>'Marks Entry'!G191</f>
        <v>0</v>
      </c>
      <c r="G189" s="21">
        <f>'Marks Entry'!H191</f>
        <v>0</v>
      </c>
      <c r="H189" s="21">
        <f>'Marks Entry'!I191</f>
        <v>0</v>
      </c>
      <c r="I189" s="21">
        <f>'Marks Entry'!J191</f>
        <v>0</v>
      </c>
      <c r="J189" s="113">
        <f>'Marks Entry'!K191</f>
        <v>0</v>
      </c>
      <c r="K189" s="98">
        <f>IF($K$2='Complete Statement (Sess. Marks'!$O$2,'Complete Statement (Sess. Marks'!O189,IF($K$2='Complete Statement (Sess. Marks'!$Z$2,'Complete Statement (Sess. Marks'!Z189,IF($K$2='Complete Statement (Sess. Marks'!$AK$2,'Complete Statement (Sess. Marks'!AK189,IF($K$2='Complete Statement (Sess. Marks'!$AV$2,'Complete Statement (Sess. Marks'!AV189,IF($K$2='Complete Statement (Sess. Marks'!$BG$2,'Complete Statement (Sess. Marks'!BG189,IF($K$2='Complete Statement (Sess. Marks'!$BR$2,'Complete Statement (Sess. Marks'!BR189,IF($K$2='Complete Statement (Sess. Marks'!$CC$2,'Complete Statement (Sess. Marks'!CC189,"")))))))</f>
        <v>0</v>
      </c>
      <c r="L189" s="97">
        <f>IF($K$2='Complete Statement (Sess. Marks'!$O$2,'Complete Statement (Sess. Marks'!P189,IF($K$2='Complete Statement (Sess. Marks'!$Z$2,'Complete Statement (Sess. Marks'!AA189,IF($K$2='Complete Statement (Sess. Marks'!$AK$2,'Complete Statement (Sess. Marks'!AL189,IF($K$2='Complete Statement (Sess. Marks'!$AV$2,'Complete Statement (Sess. Marks'!AW189,IF($K$2='Complete Statement (Sess. Marks'!$BG$2,'Complete Statement (Sess. Marks'!BH189,IF($K$2='Complete Statement (Sess. Marks'!$BR$2,'Complete Statement (Sess. Marks'!BS189,IF($K$2='Complete Statement (Sess. Marks'!$CC$2,'Complete Statement (Sess. Marks'!CD189,"")))))))</f>
        <v>0</v>
      </c>
      <c r="M189" s="97">
        <f>IF($K$2='Complete Statement (Sess. Marks'!$O$2,'Complete Statement (Sess. Marks'!Q189,IF($K$2='Complete Statement (Sess. Marks'!$Z$2,'Complete Statement (Sess. Marks'!AB189,IF($K$2='Complete Statement (Sess. Marks'!$AK$2,'Complete Statement (Sess. Marks'!AM189,IF($K$2='Complete Statement (Sess. Marks'!$AV$2,'Complete Statement (Sess. Marks'!AX189,IF($K$2='Complete Statement (Sess. Marks'!$BG$2,'Complete Statement (Sess. Marks'!BI189,IF($K$2='Complete Statement (Sess. Marks'!$BR$2,'Complete Statement (Sess. Marks'!BT189,IF($K$2='Complete Statement (Sess. Marks'!$CC$2,'Complete Statement (Sess. Marks'!CE189,"")))))))</f>
        <v>0</v>
      </c>
      <c r="N189" s="97">
        <f>IF($K$2='Complete Statement (Sess. Marks'!$O$2,'Complete Statement (Sess. Marks'!R189,IF($K$2='Complete Statement (Sess. Marks'!$Z$2,'Complete Statement (Sess. Marks'!AC189,IF($K$2='Complete Statement (Sess. Marks'!$AK$2,'Complete Statement (Sess. Marks'!AN189,IF($K$2='Complete Statement (Sess. Marks'!$AV$2,'Complete Statement (Sess. Marks'!AY189,IF($K$2='Complete Statement (Sess. Marks'!$BG$2,'Complete Statement (Sess. Marks'!BJ189,IF($K$2='Complete Statement (Sess. Marks'!$BR$2,'Complete Statement (Sess. Marks'!BU189,IF($K$2='Complete Statement (Sess. Marks'!$CC$2,'Complete Statement (Sess. Marks'!CF189,"")))))))</f>
        <v>0</v>
      </c>
      <c r="O189" s="97">
        <f>IF($K$2='Complete Statement (Sess. Marks'!$O$2,'Complete Statement (Sess. Marks'!S189,IF($K$2='Complete Statement (Sess. Marks'!$Z$2,'Complete Statement (Sess. Marks'!AD189,IF($K$2='Complete Statement (Sess. Marks'!$AK$2,'Complete Statement (Sess. Marks'!AO189,IF($K$2='Complete Statement (Sess. Marks'!$AV$2,'Complete Statement (Sess. Marks'!AZ189,IF($K$2='Complete Statement (Sess. Marks'!$BG$2,'Complete Statement (Sess. Marks'!BK189,IF($K$2='Complete Statement (Sess. Marks'!$BR$2,'Complete Statement (Sess. Marks'!BV189,IF($K$2='Complete Statement (Sess. Marks'!$CC$2,'Complete Statement (Sess. Marks'!CG189,"")))))))</f>
        <v>0</v>
      </c>
      <c r="P189" s="97">
        <f>IF($K$2='Complete Statement (Sess. Marks'!$O$2,'Complete Statement (Sess. Marks'!T189,IF($K$2='Complete Statement (Sess. Marks'!$Z$2,'Complete Statement (Sess. Marks'!AE189,IF($K$2='Complete Statement (Sess. Marks'!$AK$2,'Complete Statement (Sess. Marks'!AP189,IF($K$2='Complete Statement (Sess. Marks'!$AV$2,'Complete Statement (Sess. Marks'!BA189,IF($K$2='Complete Statement (Sess. Marks'!$BG$2,'Complete Statement (Sess. Marks'!BL189,IF($K$2='Complete Statement (Sess. Marks'!$BR$2,'Complete Statement (Sess. Marks'!BW189,IF($K$2='Complete Statement (Sess. Marks'!$CC$2,'Complete Statement (Sess. Marks'!CH189,"")))))))</f>
        <v>0</v>
      </c>
      <c r="Q189" s="97">
        <f>IF($K$2='Complete Statement (Sess. Marks'!$O$2,'Complete Statement (Sess. Marks'!U189,IF($K$2='Complete Statement (Sess. Marks'!$Z$2,'Complete Statement (Sess. Marks'!AF189,IF($K$2='Complete Statement (Sess. Marks'!$AK$2,'Complete Statement (Sess. Marks'!AQ189,IF($K$2='Complete Statement (Sess. Marks'!$AV$2,'Complete Statement (Sess. Marks'!BB189,IF($K$2='Complete Statement (Sess. Marks'!$BG$2,'Complete Statement (Sess. Marks'!BM189,IF($K$2='Complete Statement (Sess. Marks'!$BR$2,'Complete Statement (Sess. Marks'!BX189,IF($K$2='Complete Statement (Sess. Marks'!$CC$2,'Complete Statement (Sess. Marks'!CI189,"")))))))</f>
        <v>0</v>
      </c>
      <c r="R189" s="97">
        <f>IF($K$2='Complete Statement (Sess. Marks'!$O$2,'Complete Statement (Sess. Marks'!V189,IF($K$2='Complete Statement (Sess. Marks'!$Z$2,'Complete Statement (Sess. Marks'!AG189,IF($K$2='Complete Statement (Sess. Marks'!$AK$2,'Complete Statement (Sess. Marks'!AR189,IF($K$2='Complete Statement (Sess. Marks'!$AV$2,'Complete Statement (Sess. Marks'!BC189,IF($K$2='Complete Statement (Sess. Marks'!$BG$2,'Complete Statement (Sess. Marks'!BN189,IF($K$2='Complete Statement (Sess. Marks'!$BR$2,'Complete Statement (Sess. Marks'!BY189,IF($K$2='Complete Statement (Sess. Marks'!$CC$2,'Complete Statement (Sess. Marks'!CJ189,"")))))))</f>
        <v>0</v>
      </c>
      <c r="S189" s="97">
        <f>IF($K$2='Complete Statement (Sess. Marks'!$O$2,'Complete Statement (Sess. Marks'!W189,IF($K$2='Complete Statement (Sess. Marks'!$Z$2,'Complete Statement (Sess. Marks'!AH189,IF($K$2='Complete Statement (Sess. Marks'!$AK$2,'Complete Statement (Sess. Marks'!AS189,IF($K$2='Complete Statement (Sess. Marks'!$AV$2,'Complete Statement (Sess. Marks'!BD189,IF($K$2='Complete Statement (Sess. Marks'!$BG$2,'Complete Statement (Sess. Marks'!BO189,IF($K$2='Complete Statement (Sess. Marks'!$BR$2,'Complete Statement (Sess. Marks'!BZ189,IF($K$2='Complete Statement (Sess. Marks'!$CC$2,'Complete Statement (Sess. Marks'!CK189,"")))))))</f>
        <v>0</v>
      </c>
      <c r="T189" s="97">
        <f>IF($K$2='Complete Statement (Sess. Marks'!$O$2,'Complete Statement (Sess. Marks'!X189,IF($K$2='Complete Statement (Sess. Marks'!$Z$2,'Complete Statement (Sess. Marks'!AI189,IF($K$2='Complete Statement (Sess. Marks'!$AK$2,'Complete Statement (Sess. Marks'!AT189,IF($K$2='Complete Statement (Sess. Marks'!$AV$2,'Complete Statement (Sess. Marks'!BE189,IF($K$2='Complete Statement (Sess. Marks'!$BG$2,'Complete Statement (Sess. Marks'!BP189,IF($K$2='Complete Statement (Sess. Marks'!$BR$2,'Complete Statement (Sess. Marks'!CA189,IF($K$2='Complete Statement (Sess. Marks'!$CC$2,'Complete Statement (Sess. Marks'!CL189,"")))))))</f>
        <v>0</v>
      </c>
      <c r="U189" s="99">
        <f>IF($K$2='Complete Statement (Sess. Marks'!$O$2,'Complete Statement (Sess. Marks'!Y189,IF($K$2='Complete Statement (Sess. Marks'!$Z$2,'Complete Statement (Sess. Marks'!AJ189,IF($K$2='Complete Statement (Sess. Marks'!$AK$2,'Complete Statement (Sess. Marks'!AU189,IF($K$2='Complete Statement (Sess. Marks'!$AV$2,'Complete Statement (Sess. Marks'!BF189,IF($K$2='Complete Statement (Sess. Marks'!$BG$2,'Complete Statement (Sess. Marks'!BQ189,IF($K$2='Complete Statement (Sess. Marks'!$BR$2,'Complete Statement (Sess. Marks'!CB189,IF($K$2='Complete Statement (Sess. Marks'!$CC$2,'Complete Statement (Sess. Marks'!CM189,"")))))))</f>
        <v>0</v>
      </c>
      <c r="V189" s="662"/>
      <c r="W189" s="163">
        <f>'Complete Statement (Sess. Marks'!DW189</f>
        <v>0</v>
      </c>
      <c r="X189" s="376">
        <f>'Complete Statement (Sess. Marks'!EA189</f>
        <v>0</v>
      </c>
      <c r="Y189" s="156">
        <f>'Complete Statement (Sess. Marks'!EE189</f>
        <v>0</v>
      </c>
      <c r="Z189" s="376">
        <f>'Complete Statement (Sess. Marks'!EI189</f>
        <v>0</v>
      </c>
      <c r="AA189" s="156">
        <f>'Complete Statement (Sess. Marks'!EM189</f>
        <v>0</v>
      </c>
      <c r="AB189" s="378">
        <f>'Complete Statement (Sess. Marks'!EQ189</f>
        <v>0</v>
      </c>
      <c r="AC189" s="372">
        <f>'Complete Statement (Sess. Marks'!EU189</f>
        <v>0</v>
      </c>
      <c r="AD189" s="155">
        <f>'Complete Statement (Sess. Marks'!EV189</f>
        <v>0</v>
      </c>
      <c r="AE189" s="58" t="str">
        <f>'Complete Statement (Sess. Marks'!EW189</f>
        <v>D</v>
      </c>
      <c r="AF189" s="384">
        <f>'Complete Statement (Sess. Marks'!EX189</f>
        <v>0</v>
      </c>
      <c r="AG189" s="385" t="str">
        <f>'Complete Statement (Sess. Marks'!EY189</f>
        <v>E</v>
      </c>
      <c r="AH189" s="57">
        <f>'Complete Statement (Sess. Marks'!EZ189</f>
        <v>0</v>
      </c>
      <c r="AI189" s="157" t="str">
        <f>'Complete Statement (Sess. Marks'!FA189</f>
        <v>E</v>
      </c>
      <c r="AJ189" s="384">
        <f>'Complete Statement (Sess. Marks'!FB189</f>
        <v>0</v>
      </c>
      <c r="AK189" s="389" t="str">
        <f>'Complete Statement (Sess. Marks'!FC189</f>
        <v>E</v>
      </c>
      <c r="AL189" s="57">
        <f>'Complete Statement (Sess. Marks'!FD189</f>
        <v>0</v>
      </c>
      <c r="AM189" s="157" t="str">
        <f>'Complete Statement (Sess. Marks'!FE189</f>
        <v>E</v>
      </c>
      <c r="AN189" s="728"/>
    </row>
    <row r="190" spans="1:40" s="24" customFormat="1" ht="17.25" customHeight="1">
      <c r="A190" s="729"/>
      <c r="B190" s="111">
        <f t="shared" si="2"/>
        <v>0</v>
      </c>
      <c r="C190" s="21">
        <f>'Marks Entry'!D192</f>
        <v>0</v>
      </c>
      <c r="D190" s="21">
        <f>'Marks Entry'!E192</f>
        <v>0</v>
      </c>
      <c r="E190" s="132" t="str">
        <f>'Marks Entry'!F192</f>
        <v/>
      </c>
      <c r="F190" s="21">
        <f>'Marks Entry'!G192</f>
        <v>0</v>
      </c>
      <c r="G190" s="21">
        <f>'Marks Entry'!H192</f>
        <v>0</v>
      </c>
      <c r="H190" s="21">
        <f>'Marks Entry'!I192</f>
        <v>0</v>
      </c>
      <c r="I190" s="21">
        <f>'Marks Entry'!J192</f>
        <v>0</v>
      </c>
      <c r="J190" s="113">
        <f>'Marks Entry'!K192</f>
        <v>0</v>
      </c>
      <c r="K190" s="98">
        <f>IF($K$2='Complete Statement (Sess. Marks'!$O$2,'Complete Statement (Sess. Marks'!O190,IF($K$2='Complete Statement (Sess. Marks'!$Z$2,'Complete Statement (Sess. Marks'!Z190,IF($K$2='Complete Statement (Sess. Marks'!$AK$2,'Complete Statement (Sess. Marks'!AK190,IF($K$2='Complete Statement (Sess. Marks'!$AV$2,'Complete Statement (Sess. Marks'!AV190,IF($K$2='Complete Statement (Sess. Marks'!$BG$2,'Complete Statement (Sess. Marks'!BG190,IF($K$2='Complete Statement (Sess. Marks'!$BR$2,'Complete Statement (Sess. Marks'!BR190,IF($K$2='Complete Statement (Sess. Marks'!$CC$2,'Complete Statement (Sess. Marks'!CC190,"")))))))</f>
        <v>0</v>
      </c>
      <c r="L190" s="97">
        <f>IF($K$2='Complete Statement (Sess. Marks'!$O$2,'Complete Statement (Sess. Marks'!P190,IF($K$2='Complete Statement (Sess. Marks'!$Z$2,'Complete Statement (Sess. Marks'!AA190,IF($K$2='Complete Statement (Sess. Marks'!$AK$2,'Complete Statement (Sess. Marks'!AL190,IF($K$2='Complete Statement (Sess. Marks'!$AV$2,'Complete Statement (Sess. Marks'!AW190,IF($K$2='Complete Statement (Sess. Marks'!$BG$2,'Complete Statement (Sess. Marks'!BH190,IF($K$2='Complete Statement (Sess. Marks'!$BR$2,'Complete Statement (Sess. Marks'!BS190,IF($K$2='Complete Statement (Sess. Marks'!$CC$2,'Complete Statement (Sess. Marks'!CD190,"")))))))</f>
        <v>0</v>
      </c>
      <c r="M190" s="97">
        <f>IF($K$2='Complete Statement (Sess. Marks'!$O$2,'Complete Statement (Sess. Marks'!Q190,IF($K$2='Complete Statement (Sess. Marks'!$Z$2,'Complete Statement (Sess. Marks'!AB190,IF($K$2='Complete Statement (Sess. Marks'!$AK$2,'Complete Statement (Sess. Marks'!AM190,IF($K$2='Complete Statement (Sess. Marks'!$AV$2,'Complete Statement (Sess. Marks'!AX190,IF($K$2='Complete Statement (Sess. Marks'!$BG$2,'Complete Statement (Sess. Marks'!BI190,IF($K$2='Complete Statement (Sess. Marks'!$BR$2,'Complete Statement (Sess. Marks'!BT190,IF($K$2='Complete Statement (Sess. Marks'!$CC$2,'Complete Statement (Sess. Marks'!CE190,"")))))))</f>
        <v>0</v>
      </c>
      <c r="N190" s="97">
        <f>IF($K$2='Complete Statement (Sess. Marks'!$O$2,'Complete Statement (Sess. Marks'!R190,IF($K$2='Complete Statement (Sess. Marks'!$Z$2,'Complete Statement (Sess. Marks'!AC190,IF($K$2='Complete Statement (Sess. Marks'!$AK$2,'Complete Statement (Sess. Marks'!AN190,IF($K$2='Complete Statement (Sess. Marks'!$AV$2,'Complete Statement (Sess. Marks'!AY190,IF($K$2='Complete Statement (Sess. Marks'!$BG$2,'Complete Statement (Sess. Marks'!BJ190,IF($K$2='Complete Statement (Sess. Marks'!$BR$2,'Complete Statement (Sess. Marks'!BU190,IF($K$2='Complete Statement (Sess. Marks'!$CC$2,'Complete Statement (Sess. Marks'!CF190,"")))))))</f>
        <v>0</v>
      </c>
      <c r="O190" s="97">
        <f>IF($K$2='Complete Statement (Sess. Marks'!$O$2,'Complete Statement (Sess. Marks'!S190,IF($K$2='Complete Statement (Sess. Marks'!$Z$2,'Complete Statement (Sess. Marks'!AD190,IF($K$2='Complete Statement (Sess. Marks'!$AK$2,'Complete Statement (Sess. Marks'!AO190,IF($K$2='Complete Statement (Sess. Marks'!$AV$2,'Complete Statement (Sess. Marks'!AZ190,IF($K$2='Complete Statement (Sess. Marks'!$BG$2,'Complete Statement (Sess. Marks'!BK190,IF($K$2='Complete Statement (Sess. Marks'!$BR$2,'Complete Statement (Sess. Marks'!BV190,IF($K$2='Complete Statement (Sess. Marks'!$CC$2,'Complete Statement (Sess. Marks'!CG190,"")))))))</f>
        <v>0</v>
      </c>
      <c r="P190" s="97">
        <f>IF($K$2='Complete Statement (Sess. Marks'!$O$2,'Complete Statement (Sess. Marks'!T190,IF($K$2='Complete Statement (Sess. Marks'!$Z$2,'Complete Statement (Sess. Marks'!AE190,IF($K$2='Complete Statement (Sess. Marks'!$AK$2,'Complete Statement (Sess. Marks'!AP190,IF($K$2='Complete Statement (Sess. Marks'!$AV$2,'Complete Statement (Sess. Marks'!BA190,IF($K$2='Complete Statement (Sess. Marks'!$BG$2,'Complete Statement (Sess. Marks'!BL190,IF($K$2='Complete Statement (Sess. Marks'!$BR$2,'Complete Statement (Sess. Marks'!BW190,IF($K$2='Complete Statement (Sess. Marks'!$CC$2,'Complete Statement (Sess. Marks'!CH190,"")))))))</f>
        <v>0</v>
      </c>
      <c r="Q190" s="97">
        <f>IF($K$2='Complete Statement (Sess. Marks'!$O$2,'Complete Statement (Sess. Marks'!U190,IF($K$2='Complete Statement (Sess. Marks'!$Z$2,'Complete Statement (Sess. Marks'!AF190,IF($K$2='Complete Statement (Sess. Marks'!$AK$2,'Complete Statement (Sess. Marks'!AQ190,IF($K$2='Complete Statement (Sess. Marks'!$AV$2,'Complete Statement (Sess. Marks'!BB190,IF($K$2='Complete Statement (Sess. Marks'!$BG$2,'Complete Statement (Sess. Marks'!BM190,IF($K$2='Complete Statement (Sess. Marks'!$BR$2,'Complete Statement (Sess. Marks'!BX190,IF($K$2='Complete Statement (Sess. Marks'!$CC$2,'Complete Statement (Sess. Marks'!CI190,"")))))))</f>
        <v>0</v>
      </c>
      <c r="R190" s="97">
        <f>IF($K$2='Complete Statement (Sess. Marks'!$O$2,'Complete Statement (Sess. Marks'!V190,IF($K$2='Complete Statement (Sess. Marks'!$Z$2,'Complete Statement (Sess. Marks'!AG190,IF($K$2='Complete Statement (Sess. Marks'!$AK$2,'Complete Statement (Sess. Marks'!AR190,IF($K$2='Complete Statement (Sess. Marks'!$AV$2,'Complete Statement (Sess. Marks'!BC190,IF($K$2='Complete Statement (Sess. Marks'!$BG$2,'Complete Statement (Sess. Marks'!BN190,IF($K$2='Complete Statement (Sess. Marks'!$BR$2,'Complete Statement (Sess. Marks'!BY190,IF($K$2='Complete Statement (Sess. Marks'!$CC$2,'Complete Statement (Sess. Marks'!CJ190,"")))))))</f>
        <v>0</v>
      </c>
      <c r="S190" s="97">
        <f>IF($K$2='Complete Statement (Sess. Marks'!$O$2,'Complete Statement (Sess. Marks'!W190,IF($K$2='Complete Statement (Sess. Marks'!$Z$2,'Complete Statement (Sess. Marks'!AH190,IF($K$2='Complete Statement (Sess. Marks'!$AK$2,'Complete Statement (Sess. Marks'!AS190,IF($K$2='Complete Statement (Sess. Marks'!$AV$2,'Complete Statement (Sess. Marks'!BD190,IF($K$2='Complete Statement (Sess. Marks'!$BG$2,'Complete Statement (Sess. Marks'!BO190,IF($K$2='Complete Statement (Sess. Marks'!$BR$2,'Complete Statement (Sess. Marks'!BZ190,IF($K$2='Complete Statement (Sess. Marks'!$CC$2,'Complete Statement (Sess. Marks'!CK190,"")))))))</f>
        <v>0</v>
      </c>
      <c r="T190" s="97">
        <f>IF($K$2='Complete Statement (Sess. Marks'!$O$2,'Complete Statement (Sess. Marks'!X190,IF($K$2='Complete Statement (Sess. Marks'!$Z$2,'Complete Statement (Sess. Marks'!AI190,IF($K$2='Complete Statement (Sess. Marks'!$AK$2,'Complete Statement (Sess. Marks'!AT190,IF($K$2='Complete Statement (Sess. Marks'!$AV$2,'Complete Statement (Sess. Marks'!BE190,IF($K$2='Complete Statement (Sess. Marks'!$BG$2,'Complete Statement (Sess. Marks'!BP190,IF($K$2='Complete Statement (Sess. Marks'!$BR$2,'Complete Statement (Sess. Marks'!CA190,IF($K$2='Complete Statement (Sess. Marks'!$CC$2,'Complete Statement (Sess. Marks'!CL190,"")))))))</f>
        <v>0</v>
      </c>
      <c r="U190" s="99">
        <f>IF($K$2='Complete Statement (Sess. Marks'!$O$2,'Complete Statement (Sess. Marks'!Y190,IF($K$2='Complete Statement (Sess. Marks'!$Z$2,'Complete Statement (Sess. Marks'!AJ190,IF($K$2='Complete Statement (Sess. Marks'!$AK$2,'Complete Statement (Sess. Marks'!AU190,IF($K$2='Complete Statement (Sess. Marks'!$AV$2,'Complete Statement (Sess. Marks'!BF190,IF($K$2='Complete Statement (Sess. Marks'!$BG$2,'Complete Statement (Sess. Marks'!BQ190,IF($K$2='Complete Statement (Sess. Marks'!$BR$2,'Complete Statement (Sess. Marks'!CB190,IF($K$2='Complete Statement (Sess. Marks'!$CC$2,'Complete Statement (Sess. Marks'!CM190,"")))))))</f>
        <v>0</v>
      </c>
      <c r="V190" s="662"/>
      <c r="W190" s="163">
        <f>'Complete Statement (Sess. Marks'!DW190</f>
        <v>0</v>
      </c>
      <c r="X190" s="376">
        <f>'Complete Statement (Sess. Marks'!EA190</f>
        <v>0</v>
      </c>
      <c r="Y190" s="156">
        <f>'Complete Statement (Sess. Marks'!EE190</f>
        <v>0</v>
      </c>
      <c r="Z190" s="376">
        <f>'Complete Statement (Sess. Marks'!EI190</f>
        <v>0</v>
      </c>
      <c r="AA190" s="156">
        <f>'Complete Statement (Sess. Marks'!EM190</f>
        <v>0</v>
      </c>
      <c r="AB190" s="378">
        <f>'Complete Statement (Sess. Marks'!EQ190</f>
        <v>0</v>
      </c>
      <c r="AC190" s="372">
        <f>'Complete Statement (Sess. Marks'!EU190</f>
        <v>0</v>
      </c>
      <c r="AD190" s="155">
        <f>'Complete Statement (Sess. Marks'!EV190</f>
        <v>0</v>
      </c>
      <c r="AE190" s="58" t="str">
        <f>'Complete Statement (Sess. Marks'!EW190</f>
        <v>D</v>
      </c>
      <c r="AF190" s="384">
        <f>'Complete Statement (Sess. Marks'!EX190</f>
        <v>0</v>
      </c>
      <c r="AG190" s="385" t="str">
        <f>'Complete Statement (Sess. Marks'!EY190</f>
        <v>E</v>
      </c>
      <c r="AH190" s="57">
        <f>'Complete Statement (Sess. Marks'!EZ190</f>
        <v>0</v>
      </c>
      <c r="AI190" s="157" t="str">
        <f>'Complete Statement (Sess. Marks'!FA190</f>
        <v>E</v>
      </c>
      <c r="AJ190" s="384">
        <f>'Complete Statement (Sess. Marks'!FB190</f>
        <v>0</v>
      </c>
      <c r="AK190" s="389" t="str">
        <f>'Complete Statement (Sess. Marks'!FC190</f>
        <v>E</v>
      </c>
      <c r="AL190" s="57">
        <f>'Complete Statement (Sess. Marks'!FD190</f>
        <v>0</v>
      </c>
      <c r="AM190" s="157" t="str">
        <f>'Complete Statement (Sess. Marks'!FE190</f>
        <v>E</v>
      </c>
      <c r="AN190" s="728"/>
    </row>
    <row r="191" spans="1:40" s="24" customFormat="1" ht="17.25" customHeight="1">
      <c r="A191" s="729"/>
      <c r="B191" s="111">
        <f t="shared" si="2"/>
        <v>0</v>
      </c>
      <c r="C191" s="21">
        <f>'Marks Entry'!D193</f>
        <v>0</v>
      </c>
      <c r="D191" s="21">
        <f>'Marks Entry'!E193</f>
        <v>0</v>
      </c>
      <c r="E191" s="132" t="str">
        <f>'Marks Entry'!F193</f>
        <v/>
      </c>
      <c r="F191" s="21">
        <f>'Marks Entry'!G193</f>
        <v>0</v>
      </c>
      <c r="G191" s="21">
        <f>'Marks Entry'!H193</f>
        <v>0</v>
      </c>
      <c r="H191" s="21">
        <f>'Marks Entry'!I193</f>
        <v>0</v>
      </c>
      <c r="I191" s="21">
        <f>'Marks Entry'!J193</f>
        <v>0</v>
      </c>
      <c r="J191" s="113">
        <f>'Marks Entry'!K193</f>
        <v>0</v>
      </c>
      <c r="K191" s="98">
        <f>IF($K$2='Complete Statement (Sess. Marks'!$O$2,'Complete Statement (Sess. Marks'!O191,IF($K$2='Complete Statement (Sess. Marks'!$Z$2,'Complete Statement (Sess. Marks'!Z191,IF($K$2='Complete Statement (Sess. Marks'!$AK$2,'Complete Statement (Sess. Marks'!AK191,IF($K$2='Complete Statement (Sess. Marks'!$AV$2,'Complete Statement (Sess. Marks'!AV191,IF($K$2='Complete Statement (Sess. Marks'!$BG$2,'Complete Statement (Sess. Marks'!BG191,IF($K$2='Complete Statement (Sess. Marks'!$BR$2,'Complete Statement (Sess. Marks'!BR191,IF($K$2='Complete Statement (Sess. Marks'!$CC$2,'Complete Statement (Sess. Marks'!CC191,"")))))))</f>
        <v>0</v>
      </c>
      <c r="L191" s="97">
        <f>IF($K$2='Complete Statement (Sess. Marks'!$O$2,'Complete Statement (Sess. Marks'!P191,IF($K$2='Complete Statement (Sess. Marks'!$Z$2,'Complete Statement (Sess. Marks'!AA191,IF($K$2='Complete Statement (Sess. Marks'!$AK$2,'Complete Statement (Sess. Marks'!AL191,IF($K$2='Complete Statement (Sess. Marks'!$AV$2,'Complete Statement (Sess. Marks'!AW191,IF($K$2='Complete Statement (Sess. Marks'!$BG$2,'Complete Statement (Sess. Marks'!BH191,IF($K$2='Complete Statement (Sess. Marks'!$BR$2,'Complete Statement (Sess. Marks'!BS191,IF($K$2='Complete Statement (Sess. Marks'!$CC$2,'Complete Statement (Sess. Marks'!CD191,"")))))))</f>
        <v>0</v>
      </c>
      <c r="M191" s="97">
        <f>IF($K$2='Complete Statement (Sess. Marks'!$O$2,'Complete Statement (Sess. Marks'!Q191,IF($K$2='Complete Statement (Sess. Marks'!$Z$2,'Complete Statement (Sess. Marks'!AB191,IF($K$2='Complete Statement (Sess. Marks'!$AK$2,'Complete Statement (Sess. Marks'!AM191,IF($K$2='Complete Statement (Sess. Marks'!$AV$2,'Complete Statement (Sess. Marks'!AX191,IF($K$2='Complete Statement (Sess. Marks'!$BG$2,'Complete Statement (Sess. Marks'!BI191,IF($K$2='Complete Statement (Sess. Marks'!$BR$2,'Complete Statement (Sess. Marks'!BT191,IF($K$2='Complete Statement (Sess. Marks'!$CC$2,'Complete Statement (Sess. Marks'!CE191,"")))))))</f>
        <v>0</v>
      </c>
      <c r="N191" s="97">
        <f>IF($K$2='Complete Statement (Sess. Marks'!$O$2,'Complete Statement (Sess. Marks'!R191,IF($K$2='Complete Statement (Sess. Marks'!$Z$2,'Complete Statement (Sess. Marks'!AC191,IF($K$2='Complete Statement (Sess. Marks'!$AK$2,'Complete Statement (Sess. Marks'!AN191,IF($K$2='Complete Statement (Sess. Marks'!$AV$2,'Complete Statement (Sess. Marks'!AY191,IF($K$2='Complete Statement (Sess. Marks'!$BG$2,'Complete Statement (Sess. Marks'!BJ191,IF($K$2='Complete Statement (Sess. Marks'!$BR$2,'Complete Statement (Sess. Marks'!BU191,IF($K$2='Complete Statement (Sess. Marks'!$CC$2,'Complete Statement (Sess. Marks'!CF191,"")))))))</f>
        <v>0</v>
      </c>
      <c r="O191" s="97">
        <f>IF($K$2='Complete Statement (Sess. Marks'!$O$2,'Complete Statement (Sess. Marks'!S191,IF($K$2='Complete Statement (Sess. Marks'!$Z$2,'Complete Statement (Sess. Marks'!AD191,IF($K$2='Complete Statement (Sess. Marks'!$AK$2,'Complete Statement (Sess. Marks'!AO191,IF($K$2='Complete Statement (Sess. Marks'!$AV$2,'Complete Statement (Sess. Marks'!AZ191,IF($K$2='Complete Statement (Sess. Marks'!$BG$2,'Complete Statement (Sess. Marks'!BK191,IF($K$2='Complete Statement (Sess. Marks'!$BR$2,'Complete Statement (Sess. Marks'!BV191,IF($K$2='Complete Statement (Sess. Marks'!$CC$2,'Complete Statement (Sess. Marks'!CG191,"")))))))</f>
        <v>0</v>
      </c>
      <c r="P191" s="97">
        <f>IF($K$2='Complete Statement (Sess. Marks'!$O$2,'Complete Statement (Sess. Marks'!T191,IF($K$2='Complete Statement (Sess. Marks'!$Z$2,'Complete Statement (Sess. Marks'!AE191,IF($K$2='Complete Statement (Sess. Marks'!$AK$2,'Complete Statement (Sess. Marks'!AP191,IF($K$2='Complete Statement (Sess. Marks'!$AV$2,'Complete Statement (Sess. Marks'!BA191,IF($K$2='Complete Statement (Sess. Marks'!$BG$2,'Complete Statement (Sess. Marks'!BL191,IF($K$2='Complete Statement (Sess. Marks'!$BR$2,'Complete Statement (Sess. Marks'!BW191,IF($K$2='Complete Statement (Sess. Marks'!$CC$2,'Complete Statement (Sess. Marks'!CH191,"")))))))</f>
        <v>0</v>
      </c>
      <c r="Q191" s="97">
        <f>IF($K$2='Complete Statement (Sess. Marks'!$O$2,'Complete Statement (Sess. Marks'!U191,IF($K$2='Complete Statement (Sess. Marks'!$Z$2,'Complete Statement (Sess. Marks'!AF191,IF($K$2='Complete Statement (Sess. Marks'!$AK$2,'Complete Statement (Sess. Marks'!AQ191,IF($K$2='Complete Statement (Sess. Marks'!$AV$2,'Complete Statement (Sess. Marks'!BB191,IF($K$2='Complete Statement (Sess. Marks'!$BG$2,'Complete Statement (Sess. Marks'!BM191,IF($K$2='Complete Statement (Sess. Marks'!$BR$2,'Complete Statement (Sess. Marks'!BX191,IF($K$2='Complete Statement (Sess. Marks'!$CC$2,'Complete Statement (Sess. Marks'!CI191,"")))))))</f>
        <v>0</v>
      </c>
      <c r="R191" s="97">
        <f>IF($K$2='Complete Statement (Sess. Marks'!$O$2,'Complete Statement (Sess. Marks'!V191,IF($K$2='Complete Statement (Sess. Marks'!$Z$2,'Complete Statement (Sess. Marks'!AG191,IF($K$2='Complete Statement (Sess. Marks'!$AK$2,'Complete Statement (Sess. Marks'!AR191,IF($K$2='Complete Statement (Sess. Marks'!$AV$2,'Complete Statement (Sess. Marks'!BC191,IF($K$2='Complete Statement (Sess. Marks'!$BG$2,'Complete Statement (Sess. Marks'!BN191,IF($K$2='Complete Statement (Sess. Marks'!$BR$2,'Complete Statement (Sess. Marks'!BY191,IF($K$2='Complete Statement (Sess. Marks'!$CC$2,'Complete Statement (Sess. Marks'!CJ191,"")))))))</f>
        <v>0</v>
      </c>
      <c r="S191" s="97">
        <f>IF($K$2='Complete Statement (Sess. Marks'!$O$2,'Complete Statement (Sess. Marks'!W191,IF($K$2='Complete Statement (Sess. Marks'!$Z$2,'Complete Statement (Sess. Marks'!AH191,IF($K$2='Complete Statement (Sess. Marks'!$AK$2,'Complete Statement (Sess. Marks'!AS191,IF($K$2='Complete Statement (Sess. Marks'!$AV$2,'Complete Statement (Sess. Marks'!BD191,IF($K$2='Complete Statement (Sess. Marks'!$BG$2,'Complete Statement (Sess. Marks'!BO191,IF($K$2='Complete Statement (Sess. Marks'!$BR$2,'Complete Statement (Sess. Marks'!BZ191,IF($K$2='Complete Statement (Sess. Marks'!$CC$2,'Complete Statement (Sess. Marks'!CK191,"")))))))</f>
        <v>0</v>
      </c>
      <c r="T191" s="97">
        <f>IF($K$2='Complete Statement (Sess. Marks'!$O$2,'Complete Statement (Sess. Marks'!X191,IF($K$2='Complete Statement (Sess. Marks'!$Z$2,'Complete Statement (Sess. Marks'!AI191,IF($K$2='Complete Statement (Sess. Marks'!$AK$2,'Complete Statement (Sess. Marks'!AT191,IF($K$2='Complete Statement (Sess. Marks'!$AV$2,'Complete Statement (Sess. Marks'!BE191,IF($K$2='Complete Statement (Sess. Marks'!$BG$2,'Complete Statement (Sess. Marks'!BP191,IF($K$2='Complete Statement (Sess. Marks'!$BR$2,'Complete Statement (Sess. Marks'!CA191,IF($K$2='Complete Statement (Sess. Marks'!$CC$2,'Complete Statement (Sess. Marks'!CL191,"")))))))</f>
        <v>0</v>
      </c>
      <c r="U191" s="99">
        <f>IF($K$2='Complete Statement (Sess. Marks'!$O$2,'Complete Statement (Sess. Marks'!Y191,IF($K$2='Complete Statement (Sess. Marks'!$Z$2,'Complete Statement (Sess. Marks'!AJ191,IF($K$2='Complete Statement (Sess. Marks'!$AK$2,'Complete Statement (Sess. Marks'!AU191,IF($K$2='Complete Statement (Sess. Marks'!$AV$2,'Complete Statement (Sess. Marks'!BF191,IF($K$2='Complete Statement (Sess. Marks'!$BG$2,'Complete Statement (Sess. Marks'!BQ191,IF($K$2='Complete Statement (Sess. Marks'!$BR$2,'Complete Statement (Sess. Marks'!CB191,IF($K$2='Complete Statement (Sess. Marks'!$CC$2,'Complete Statement (Sess. Marks'!CM191,"")))))))</f>
        <v>0</v>
      </c>
      <c r="V191" s="662"/>
      <c r="W191" s="163">
        <f>'Complete Statement (Sess. Marks'!DW191</f>
        <v>0</v>
      </c>
      <c r="X191" s="376">
        <f>'Complete Statement (Sess. Marks'!EA191</f>
        <v>0</v>
      </c>
      <c r="Y191" s="156">
        <f>'Complete Statement (Sess. Marks'!EE191</f>
        <v>0</v>
      </c>
      <c r="Z191" s="376">
        <f>'Complete Statement (Sess. Marks'!EI191</f>
        <v>0</v>
      </c>
      <c r="AA191" s="156">
        <f>'Complete Statement (Sess. Marks'!EM191</f>
        <v>0</v>
      </c>
      <c r="AB191" s="378">
        <f>'Complete Statement (Sess. Marks'!EQ191</f>
        <v>0</v>
      </c>
      <c r="AC191" s="372">
        <f>'Complete Statement (Sess. Marks'!EU191</f>
        <v>0</v>
      </c>
      <c r="AD191" s="155">
        <f>'Complete Statement (Sess. Marks'!EV191</f>
        <v>0</v>
      </c>
      <c r="AE191" s="58" t="str">
        <f>'Complete Statement (Sess. Marks'!EW191</f>
        <v>D</v>
      </c>
      <c r="AF191" s="384">
        <f>'Complete Statement (Sess. Marks'!EX191</f>
        <v>0</v>
      </c>
      <c r="AG191" s="385" t="str">
        <f>'Complete Statement (Sess. Marks'!EY191</f>
        <v>E</v>
      </c>
      <c r="AH191" s="57">
        <f>'Complete Statement (Sess. Marks'!EZ191</f>
        <v>0</v>
      </c>
      <c r="AI191" s="157" t="str">
        <f>'Complete Statement (Sess. Marks'!FA191</f>
        <v>E</v>
      </c>
      <c r="AJ191" s="384">
        <f>'Complete Statement (Sess. Marks'!FB191</f>
        <v>0</v>
      </c>
      <c r="AK191" s="389" t="str">
        <f>'Complete Statement (Sess. Marks'!FC191</f>
        <v>E</v>
      </c>
      <c r="AL191" s="57">
        <f>'Complete Statement (Sess. Marks'!FD191</f>
        <v>0</v>
      </c>
      <c r="AM191" s="157" t="str">
        <f>'Complete Statement (Sess. Marks'!FE191</f>
        <v>E</v>
      </c>
      <c r="AN191" s="728"/>
    </row>
    <row r="192" spans="1:40" s="24" customFormat="1" ht="17.25" customHeight="1">
      <c r="A192" s="729"/>
      <c r="B192" s="111">
        <f t="shared" si="2"/>
        <v>0</v>
      </c>
      <c r="C192" s="21">
        <f>'Marks Entry'!D194</f>
        <v>0</v>
      </c>
      <c r="D192" s="21">
        <f>'Marks Entry'!E194</f>
        <v>0</v>
      </c>
      <c r="E192" s="132" t="str">
        <f>'Marks Entry'!F194</f>
        <v/>
      </c>
      <c r="F192" s="21">
        <f>'Marks Entry'!G194</f>
        <v>0</v>
      </c>
      <c r="G192" s="21">
        <f>'Marks Entry'!H194</f>
        <v>0</v>
      </c>
      <c r="H192" s="21">
        <f>'Marks Entry'!I194</f>
        <v>0</v>
      </c>
      <c r="I192" s="21">
        <f>'Marks Entry'!J194</f>
        <v>0</v>
      </c>
      <c r="J192" s="113">
        <f>'Marks Entry'!K194</f>
        <v>0</v>
      </c>
      <c r="K192" s="98">
        <f>IF($K$2='Complete Statement (Sess. Marks'!$O$2,'Complete Statement (Sess. Marks'!O192,IF($K$2='Complete Statement (Sess. Marks'!$Z$2,'Complete Statement (Sess. Marks'!Z192,IF($K$2='Complete Statement (Sess. Marks'!$AK$2,'Complete Statement (Sess. Marks'!AK192,IF($K$2='Complete Statement (Sess. Marks'!$AV$2,'Complete Statement (Sess. Marks'!AV192,IF($K$2='Complete Statement (Sess. Marks'!$BG$2,'Complete Statement (Sess. Marks'!BG192,IF($K$2='Complete Statement (Sess. Marks'!$BR$2,'Complete Statement (Sess. Marks'!BR192,IF($K$2='Complete Statement (Sess. Marks'!$CC$2,'Complete Statement (Sess. Marks'!CC192,"")))))))</f>
        <v>0</v>
      </c>
      <c r="L192" s="97">
        <f>IF($K$2='Complete Statement (Sess. Marks'!$O$2,'Complete Statement (Sess. Marks'!P192,IF($K$2='Complete Statement (Sess. Marks'!$Z$2,'Complete Statement (Sess. Marks'!AA192,IF($K$2='Complete Statement (Sess. Marks'!$AK$2,'Complete Statement (Sess. Marks'!AL192,IF($K$2='Complete Statement (Sess. Marks'!$AV$2,'Complete Statement (Sess. Marks'!AW192,IF($K$2='Complete Statement (Sess. Marks'!$BG$2,'Complete Statement (Sess. Marks'!BH192,IF($K$2='Complete Statement (Sess. Marks'!$BR$2,'Complete Statement (Sess. Marks'!BS192,IF($K$2='Complete Statement (Sess. Marks'!$CC$2,'Complete Statement (Sess. Marks'!CD192,"")))))))</f>
        <v>0</v>
      </c>
      <c r="M192" s="97">
        <f>IF($K$2='Complete Statement (Sess. Marks'!$O$2,'Complete Statement (Sess. Marks'!Q192,IF($K$2='Complete Statement (Sess. Marks'!$Z$2,'Complete Statement (Sess. Marks'!AB192,IF($K$2='Complete Statement (Sess. Marks'!$AK$2,'Complete Statement (Sess. Marks'!AM192,IF($K$2='Complete Statement (Sess. Marks'!$AV$2,'Complete Statement (Sess. Marks'!AX192,IF($K$2='Complete Statement (Sess. Marks'!$BG$2,'Complete Statement (Sess. Marks'!BI192,IF($K$2='Complete Statement (Sess. Marks'!$BR$2,'Complete Statement (Sess. Marks'!BT192,IF($K$2='Complete Statement (Sess. Marks'!$CC$2,'Complete Statement (Sess. Marks'!CE192,"")))))))</f>
        <v>0</v>
      </c>
      <c r="N192" s="97">
        <f>IF($K$2='Complete Statement (Sess. Marks'!$O$2,'Complete Statement (Sess. Marks'!R192,IF($K$2='Complete Statement (Sess. Marks'!$Z$2,'Complete Statement (Sess. Marks'!AC192,IF($K$2='Complete Statement (Sess. Marks'!$AK$2,'Complete Statement (Sess. Marks'!AN192,IF($K$2='Complete Statement (Sess. Marks'!$AV$2,'Complete Statement (Sess. Marks'!AY192,IF($K$2='Complete Statement (Sess. Marks'!$BG$2,'Complete Statement (Sess. Marks'!BJ192,IF($K$2='Complete Statement (Sess. Marks'!$BR$2,'Complete Statement (Sess. Marks'!BU192,IF($K$2='Complete Statement (Sess. Marks'!$CC$2,'Complete Statement (Sess. Marks'!CF192,"")))))))</f>
        <v>0</v>
      </c>
      <c r="O192" s="97">
        <f>IF($K$2='Complete Statement (Sess. Marks'!$O$2,'Complete Statement (Sess. Marks'!S192,IF($K$2='Complete Statement (Sess. Marks'!$Z$2,'Complete Statement (Sess. Marks'!AD192,IF($K$2='Complete Statement (Sess. Marks'!$AK$2,'Complete Statement (Sess. Marks'!AO192,IF($K$2='Complete Statement (Sess. Marks'!$AV$2,'Complete Statement (Sess. Marks'!AZ192,IF($K$2='Complete Statement (Sess. Marks'!$BG$2,'Complete Statement (Sess. Marks'!BK192,IF($K$2='Complete Statement (Sess. Marks'!$BR$2,'Complete Statement (Sess. Marks'!BV192,IF($K$2='Complete Statement (Sess. Marks'!$CC$2,'Complete Statement (Sess. Marks'!CG192,"")))))))</f>
        <v>0</v>
      </c>
      <c r="P192" s="97">
        <f>IF($K$2='Complete Statement (Sess. Marks'!$O$2,'Complete Statement (Sess. Marks'!T192,IF($K$2='Complete Statement (Sess. Marks'!$Z$2,'Complete Statement (Sess. Marks'!AE192,IF($K$2='Complete Statement (Sess. Marks'!$AK$2,'Complete Statement (Sess. Marks'!AP192,IF($K$2='Complete Statement (Sess. Marks'!$AV$2,'Complete Statement (Sess. Marks'!BA192,IF($K$2='Complete Statement (Sess. Marks'!$BG$2,'Complete Statement (Sess. Marks'!BL192,IF($K$2='Complete Statement (Sess. Marks'!$BR$2,'Complete Statement (Sess. Marks'!BW192,IF($K$2='Complete Statement (Sess. Marks'!$CC$2,'Complete Statement (Sess. Marks'!CH192,"")))))))</f>
        <v>0</v>
      </c>
      <c r="Q192" s="97">
        <f>IF($K$2='Complete Statement (Sess. Marks'!$O$2,'Complete Statement (Sess. Marks'!U192,IF($K$2='Complete Statement (Sess. Marks'!$Z$2,'Complete Statement (Sess. Marks'!AF192,IF($K$2='Complete Statement (Sess. Marks'!$AK$2,'Complete Statement (Sess. Marks'!AQ192,IF($K$2='Complete Statement (Sess. Marks'!$AV$2,'Complete Statement (Sess. Marks'!BB192,IF($K$2='Complete Statement (Sess. Marks'!$BG$2,'Complete Statement (Sess. Marks'!BM192,IF($K$2='Complete Statement (Sess. Marks'!$BR$2,'Complete Statement (Sess. Marks'!BX192,IF($K$2='Complete Statement (Sess. Marks'!$CC$2,'Complete Statement (Sess. Marks'!CI192,"")))))))</f>
        <v>0</v>
      </c>
      <c r="R192" s="97">
        <f>IF($K$2='Complete Statement (Sess. Marks'!$O$2,'Complete Statement (Sess. Marks'!V192,IF($K$2='Complete Statement (Sess. Marks'!$Z$2,'Complete Statement (Sess. Marks'!AG192,IF($K$2='Complete Statement (Sess. Marks'!$AK$2,'Complete Statement (Sess. Marks'!AR192,IF($K$2='Complete Statement (Sess. Marks'!$AV$2,'Complete Statement (Sess. Marks'!BC192,IF($K$2='Complete Statement (Sess. Marks'!$BG$2,'Complete Statement (Sess. Marks'!BN192,IF($K$2='Complete Statement (Sess. Marks'!$BR$2,'Complete Statement (Sess. Marks'!BY192,IF($K$2='Complete Statement (Sess. Marks'!$CC$2,'Complete Statement (Sess. Marks'!CJ192,"")))))))</f>
        <v>0</v>
      </c>
      <c r="S192" s="97">
        <f>IF($K$2='Complete Statement (Sess. Marks'!$O$2,'Complete Statement (Sess. Marks'!W192,IF($K$2='Complete Statement (Sess. Marks'!$Z$2,'Complete Statement (Sess. Marks'!AH192,IF($K$2='Complete Statement (Sess. Marks'!$AK$2,'Complete Statement (Sess. Marks'!AS192,IF($K$2='Complete Statement (Sess. Marks'!$AV$2,'Complete Statement (Sess. Marks'!BD192,IF($K$2='Complete Statement (Sess. Marks'!$BG$2,'Complete Statement (Sess. Marks'!BO192,IF($K$2='Complete Statement (Sess. Marks'!$BR$2,'Complete Statement (Sess. Marks'!BZ192,IF($K$2='Complete Statement (Sess. Marks'!$CC$2,'Complete Statement (Sess. Marks'!CK192,"")))))))</f>
        <v>0</v>
      </c>
      <c r="T192" s="97">
        <f>IF($K$2='Complete Statement (Sess. Marks'!$O$2,'Complete Statement (Sess. Marks'!X192,IF($K$2='Complete Statement (Sess. Marks'!$Z$2,'Complete Statement (Sess. Marks'!AI192,IF($K$2='Complete Statement (Sess. Marks'!$AK$2,'Complete Statement (Sess. Marks'!AT192,IF($K$2='Complete Statement (Sess. Marks'!$AV$2,'Complete Statement (Sess. Marks'!BE192,IF($K$2='Complete Statement (Sess. Marks'!$BG$2,'Complete Statement (Sess. Marks'!BP192,IF($K$2='Complete Statement (Sess. Marks'!$BR$2,'Complete Statement (Sess. Marks'!CA192,IF($K$2='Complete Statement (Sess. Marks'!$CC$2,'Complete Statement (Sess. Marks'!CL192,"")))))))</f>
        <v>0</v>
      </c>
      <c r="U192" s="99">
        <f>IF($K$2='Complete Statement (Sess. Marks'!$O$2,'Complete Statement (Sess. Marks'!Y192,IF($K$2='Complete Statement (Sess. Marks'!$Z$2,'Complete Statement (Sess. Marks'!AJ192,IF($K$2='Complete Statement (Sess. Marks'!$AK$2,'Complete Statement (Sess. Marks'!AU192,IF($K$2='Complete Statement (Sess. Marks'!$AV$2,'Complete Statement (Sess. Marks'!BF192,IF($K$2='Complete Statement (Sess. Marks'!$BG$2,'Complete Statement (Sess. Marks'!BQ192,IF($K$2='Complete Statement (Sess. Marks'!$BR$2,'Complete Statement (Sess. Marks'!CB192,IF($K$2='Complete Statement (Sess. Marks'!$CC$2,'Complete Statement (Sess. Marks'!CM192,"")))))))</f>
        <v>0</v>
      </c>
      <c r="V192" s="662"/>
      <c r="W192" s="163">
        <f>'Complete Statement (Sess. Marks'!DW192</f>
        <v>0</v>
      </c>
      <c r="X192" s="376">
        <f>'Complete Statement (Sess. Marks'!EA192</f>
        <v>0</v>
      </c>
      <c r="Y192" s="156">
        <f>'Complete Statement (Sess. Marks'!EE192</f>
        <v>0</v>
      </c>
      <c r="Z192" s="376">
        <f>'Complete Statement (Sess. Marks'!EI192</f>
        <v>0</v>
      </c>
      <c r="AA192" s="156">
        <f>'Complete Statement (Sess. Marks'!EM192</f>
        <v>0</v>
      </c>
      <c r="AB192" s="378">
        <f>'Complete Statement (Sess. Marks'!EQ192</f>
        <v>0</v>
      </c>
      <c r="AC192" s="372">
        <f>'Complete Statement (Sess. Marks'!EU192</f>
        <v>0</v>
      </c>
      <c r="AD192" s="155">
        <f>'Complete Statement (Sess. Marks'!EV192</f>
        <v>0</v>
      </c>
      <c r="AE192" s="58" t="str">
        <f>'Complete Statement (Sess. Marks'!EW192</f>
        <v>D</v>
      </c>
      <c r="AF192" s="384">
        <f>'Complete Statement (Sess. Marks'!EX192</f>
        <v>0</v>
      </c>
      <c r="AG192" s="385" t="str">
        <f>'Complete Statement (Sess. Marks'!EY192</f>
        <v>E</v>
      </c>
      <c r="AH192" s="57">
        <f>'Complete Statement (Sess. Marks'!EZ192</f>
        <v>0</v>
      </c>
      <c r="AI192" s="157" t="str">
        <f>'Complete Statement (Sess. Marks'!FA192</f>
        <v>E</v>
      </c>
      <c r="AJ192" s="384">
        <f>'Complete Statement (Sess. Marks'!FB192</f>
        <v>0</v>
      </c>
      <c r="AK192" s="389" t="str">
        <f>'Complete Statement (Sess. Marks'!FC192</f>
        <v>E</v>
      </c>
      <c r="AL192" s="57">
        <f>'Complete Statement (Sess. Marks'!FD192</f>
        <v>0</v>
      </c>
      <c r="AM192" s="157" t="str">
        <f>'Complete Statement (Sess. Marks'!FE192</f>
        <v>E</v>
      </c>
      <c r="AN192" s="728"/>
    </row>
    <row r="193" spans="1:40" s="24" customFormat="1" ht="17.25" customHeight="1">
      <c r="A193" s="729"/>
      <c r="B193" s="111">
        <f t="shared" si="2"/>
        <v>0</v>
      </c>
      <c r="C193" s="21">
        <f>'Marks Entry'!D195</f>
        <v>0</v>
      </c>
      <c r="D193" s="21">
        <f>'Marks Entry'!E195</f>
        <v>0</v>
      </c>
      <c r="E193" s="132" t="str">
        <f>'Marks Entry'!F195</f>
        <v/>
      </c>
      <c r="F193" s="21">
        <f>'Marks Entry'!G195</f>
        <v>0</v>
      </c>
      <c r="G193" s="21">
        <f>'Marks Entry'!H195</f>
        <v>0</v>
      </c>
      <c r="H193" s="21">
        <f>'Marks Entry'!I195</f>
        <v>0</v>
      </c>
      <c r="I193" s="21">
        <f>'Marks Entry'!J195</f>
        <v>0</v>
      </c>
      <c r="J193" s="113">
        <f>'Marks Entry'!K195</f>
        <v>0</v>
      </c>
      <c r="K193" s="98">
        <f>IF($K$2='Complete Statement (Sess. Marks'!$O$2,'Complete Statement (Sess. Marks'!O193,IF($K$2='Complete Statement (Sess. Marks'!$Z$2,'Complete Statement (Sess. Marks'!Z193,IF($K$2='Complete Statement (Sess. Marks'!$AK$2,'Complete Statement (Sess. Marks'!AK193,IF($K$2='Complete Statement (Sess. Marks'!$AV$2,'Complete Statement (Sess. Marks'!AV193,IF($K$2='Complete Statement (Sess. Marks'!$BG$2,'Complete Statement (Sess. Marks'!BG193,IF($K$2='Complete Statement (Sess. Marks'!$BR$2,'Complete Statement (Sess. Marks'!BR193,IF($K$2='Complete Statement (Sess. Marks'!$CC$2,'Complete Statement (Sess. Marks'!CC193,"")))))))</f>
        <v>0</v>
      </c>
      <c r="L193" s="97">
        <f>IF($K$2='Complete Statement (Sess. Marks'!$O$2,'Complete Statement (Sess. Marks'!P193,IF($K$2='Complete Statement (Sess. Marks'!$Z$2,'Complete Statement (Sess. Marks'!AA193,IF($K$2='Complete Statement (Sess. Marks'!$AK$2,'Complete Statement (Sess. Marks'!AL193,IF($K$2='Complete Statement (Sess. Marks'!$AV$2,'Complete Statement (Sess. Marks'!AW193,IF($K$2='Complete Statement (Sess. Marks'!$BG$2,'Complete Statement (Sess. Marks'!BH193,IF($K$2='Complete Statement (Sess. Marks'!$BR$2,'Complete Statement (Sess. Marks'!BS193,IF($K$2='Complete Statement (Sess. Marks'!$CC$2,'Complete Statement (Sess. Marks'!CD193,"")))))))</f>
        <v>0</v>
      </c>
      <c r="M193" s="97">
        <f>IF($K$2='Complete Statement (Sess. Marks'!$O$2,'Complete Statement (Sess. Marks'!Q193,IF($K$2='Complete Statement (Sess. Marks'!$Z$2,'Complete Statement (Sess. Marks'!AB193,IF($K$2='Complete Statement (Sess. Marks'!$AK$2,'Complete Statement (Sess. Marks'!AM193,IF($K$2='Complete Statement (Sess. Marks'!$AV$2,'Complete Statement (Sess. Marks'!AX193,IF($K$2='Complete Statement (Sess. Marks'!$BG$2,'Complete Statement (Sess. Marks'!BI193,IF($K$2='Complete Statement (Sess. Marks'!$BR$2,'Complete Statement (Sess. Marks'!BT193,IF($K$2='Complete Statement (Sess. Marks'!$CC$2,'Complete Statement (Sess. Marks'!CE193,"")))))))</f>
        <v>0</v>
      </c>
      <c r="N193" s="97">
        <f>IF($K$2='Complete Statement (Sess. Marks'!$O$2,'Complete Statement (Sess. Marks'!R193,IF($K$2='Complete Statement (Sess. Marks'!$Z$2,'Complete Statement (Sess. Marks'!AC193,IF($K$2='Complete Statement (Sess. Marks'!$AK$2,'Complete Statement (Sess. Marks'!AN193,IF($K$2='Complete Statement (Sess. Marks'!$AV$2,'Complete Statement (Sess. Marks'!AY193,IF($K$2='Complete Statement (Sess. Marks'!$BG$2,'Complete Statement (Sess. Marks'!BJ193,IF($K$2='Complete Statement (Sess. Marks'!$BR$2,'Complete Statement (Sess. Marks'!BU193,IF($K$2='Complete Statement (Sess. Marks'!$CC$2,'Complete Statement (Sess. Marks'!CF193,"")))))))</f>
        <v>0</v>
      </c>
      <c r="O193" s="97">
        <f>IF($K$2='Complete Statement (Sess. Marks'!$O$2,'Complete Statement (Sess. Marks'!S193,IF($K$2='Complete Statement (Sess. Marks'!$Z$2,'Complete Statement (Sess. Marks'!AD193,IF($K$2='Complete Statement (Sess. Marks'!$AK$2,'Complete Statement (Sess. Marks'!AO193,IF($K$2='Complete Statement (Sess. Marks'!$AV$2,'Complete Statement (Sess. Marks'!AZ193,IF($K$2='Complete Statement (Sess. Marks'!$BG$2,'Complete Statement (Sess. Marks'!BK193,IF($K$2='Complete Statement (Sess. Marks'!$BR$2,'Complete Statement (Sess. Marks'!BV193,IF($K$2='Complete Statement (Sess. Marks'!$CC$2,'Complete Statement (Sess. Marks'!CG193,"")))))))</f>
        <v>0</v>
      </c>
      <c r="P193" s="97">
        <f>IF($K$2='Complete Statement (Sess. Marks'!$O$2,'Complete Statement (Sess. Marks'!T193,IF($K$2='Complete Statement (Sess. Marks'!$Z$2,'Complete Statement (Sess. Marks'!AE193,IF($K$2='Complete Statement (Sess. Marks'!$AK$2,'Complete Statement (Sess. Marks'!AP193,IF($K$2='Complete Statement (Sess. Marks'!$AV$2,'Complete Statement (Sess. Marks'!BA193,IF($K$2='Complete Statement (Sess. Marks'!$BG$2,'Complete Statement (Sess. Marks'!BL193,IF($K$2='Complete Statement (Sess. Marks'!$BR$2,'Complete Statement (Sess. Marks'!BW193,IF($K$2='Complete Statement (Sess. Marks'!$CC$2,'Complete Statement (Sess. Marks'!CH193,"")))))))</f>
        <v>0</v>
      </c>
      <c r="Q193" s="97">
        <f>IF($K$2='Complete Statement (Sess. Marks'!$O$2,'Complete Statement (Sess. Marks'!U193,IF($K$2='Complete Statement (Sess. Marks'!$Z$2,'Complete Statement (Sess. Marks'!AF193,IF($K$2='Complete Statement (Sess. Marks'!$AK$2,'Complete Statement (Sess. Marks'!AQ193,IF($K$2='Complete Statement (Sess. Marks'!$AV$2,'Complete Statement (Sess. Marks'!BB193,IF($K$2='Complete Statement (Sess. Marks'!$BG$2,'Complete Statement (Sess. Marks'!BM193,IF($K$2='Complete Statement (Sess. Marks'!$BR$2,'Complete Statement (Sess. Marks'!BX193,IF($K$2='Complete Statement (Sess. Marks'!$CC$2,'Complete Statement (Sess. Marks'!CI193,"")))))))</f>
        <v>0</v>
      </c>
      <c r="R193" s="97">
        <f>IF($K$2='Complete Statement (Sess. Marks'!$O$2,'Complete Statement (Sess. Marks'!V193,IF($K$2='Complete Statement (Sess. Marks'!$Z$2,'Complete Statement (Sess. Marks'!AG193,IF($K$2='Complete Statement (Sess. Marks'!$AK$2,'Complete Statement (Sess. Marks'!AR193,IF($K$2='Complete Statement (Sess. Marks'!$AV$2,'Complete Statement (Sess. Marks'!BC193,IF($K$2='Complete Statement (Sess. Marks'!$BG$2,'Complete Statement (Sess. Marks'!BN193,IF($K$2='Complete Statement (Sess. Marks'!$BR$2,'Complete Statement (Sess. Marks'!BY193,IF($K$2='Complete Statement (Sess. Marks'!$CC$2,'Complete Statement (Sess. Marks'!CJ193,"")))))))</f>
        <v>0</v>
      </c>
      <c r="S193" s="97">
        <f>IF($K$2='Complete Statement (Sess. Marks'!$O$2,'Complete Statement (Sess. Marks'!W193,IF($K$2='Complete Statement (Sess. Marks'!$Z$2,'Complete Statement (Sess. Marks'!AH193,IF($K$2='Complete Statement (Sess. Marks'!$AK$2,'Complete Statement (Sess. Marks'!AS193,IF($K$2='Complete Statement (Sess. Marks'!$AV$2,'Complete Statement (Sess. Marks'!BD193,IF($K$2='Complete Statement (Sess. Marks'!$BG$2,'Complete Statement (Sess. Marks'!BO193,IF($K$2='Complete Statement (Sess. Marks'!$BR$2,'Complete Statement (Sess. Marks'!BZ193,IF($K$2='Complete Statement (Sess. Marks'!$CC$2,'Complete Statement (Sess. Marks'!CK193,"")))))))</f>
        <v>0</v>
      </c>
      <c r="T193" s="97">
        <f>IF($K$2='Complete Statement (Sess. Marks'!$O$2,'Complete Statement (Sess. Marks'!X193,IF($K$2='Complete Statement (Sess. Marks'!$Z$2,'Complete Statement (Sess. Marks'!AI193,IF($K$2='Complete Statement (Sess. Marks'!$AK$2,'Complete Statement (Sess. Marks'!AT193,IF($K$2='Complete Statement (Sess. Marks'!$AV$2,'Complete Statement (Sess. Marks'!BE193,IF($K$2='Complete Statement (Sess. Marks'!$BG$2,'Complete Statement (Sess. Marks'!BP193,IF($K$2='Complete Statement (Sess. Marks'!$BR$2,'Complete Statement (Sess. Marks'!CA193,IF($K$2='Complete Statement (Sess. Marks'!$CC$2,'Complete Statement (Sess. Marks'!CL193,"")))))))</f>
        <v>0</v>
      </c>
      <c r="U193" s="99">
        <f>IF($K$2='Complete Statement (Sess. Marks'!$O$2,'Complete Statement (Sess. Marks'!Y193,IF($K$2='Complete Statement (Sess. Marks'!$Z$2,'Complete Statement (Sess. Marks'!AJ193,IF($K$2='Complete Statement (Sess. Marks'!$AK$2,'Complete Statement (Sess. Marks'!AU193,IF($K$2='Complete Statement (Sess. Marks'!$AV$2,'Complete Statement (Sess. Marks'!BF193,IF($K$2='Complete Statement (Sess. Marks'!$BG$2,'Complete Statement (Sess. Marks'!BQ193,IF($K$2='Complete Statement (Sess. Marks'!$BR$2,'Complete Statement (Sess. Marks'!CB193,IF($K$2='Complete Statement (Sess. Marks'!$CC$2,'Complete Statement (Sess. Marks'!CM193,"")))))))</f>
        <v>0</v>
      </c>
      <c r="V193" s="662"/>
      <c r="W193" s="163">
        <f>'Complete Statement (Sess. Marks'!DW193</f>
        <v>0</v>
      </c>
      <c r="X193" s="376">
        <f>'Complete Statement (Sess. Marks'!EA193</f>
        <v>0</v>
      </c>
      <c r="Y193" s="156">
        <f>'Complete Statement (Sess. Marks'!EE193</f>
        <v>0</v>
      </c>
      <c r="Z193" s="376">
        <f>'Complete Statement (Sess. Marks'!EI193</f>
        <v>0</v>
      </c>
      <c r="AA193" s="156">
        <f>'Complete Statement (Sess. Marks'!EM193</f>
        <v>0</v>
      </c>
      <c r="AB193" s="378">
        <f>'Complete Statement (Sess. Marks'!EQ193</f>
        <v>0</v>
      </c>
      <c r="AC193" s="372">
        <f>'Complete Statement (Sess. Marks'!EU193</f>
        <v>0</v>
      </c>
      <c r="AD193" s="155">
        <f>'Complete Statement (Sess. Marks'!EV193</f>
        <v>0</v>
      </c>
      <c r="AE193" s="58" t="str">
        <f>'Complete Statement (Sess. Marks'!EW193</f>
        <v>D</v>
      </c>
      <c r="AF193" s="384">
        <f>'Complete Statement (Sess. Marks'!EX193</f>
        <v>0</v>
      </c>
      <c r="AG193" s="385" t="str">
        <f>'Complete Statement (Sess. Marks'!EY193</f>
        <v>E</v>
      </c>
      <c r="AH193" s="57">
        <f>'Complete Statement (Sess. Marks'!EZ193</f>
        <v>0</v>
      </c>
      <c r="AI193" s="157" t="str">
        <f>'Complete Statement (Sess. Marks'!FA193</f>
        <v>E</v>
      </c>
      <c r="AJ193" s="384">
        <f>'Complete Statement (Sess. Marks'!FB193</f>
        <v>0</v>
      </c>
      <c r="AK193" s="389" t="str">
        <f>'Complete Statement (Sess. Marks'!FC193</f>
        <v>E</v>
      </c>
      <c r="AL193" s="57">
        <f>'Complete Statement (Sess. Marks'!FD193</f>
        <v>0</v>
      </c>
      <c r="AM193" s="157" t="str">
        <f>'Complete Statement (Sess. Marks'!FE193</f>
        <v>E</v>
      </c>
      <c r="AN193" s="728"/>
    </row>
    <row r="194" spans="1:40" s="24" customFormat="1" ht="17.25" customHeight="1">
      <c r="A194" s="729"/>
      <c r="B194" s="111">
        <f t="shared" si="2"/>
        <v>0</v>
      </c>
      <c r="C194" s="21">
        <f>'Marks Entry'!D196</f>
        <v>0</v>
      </c>
      <c r="D194" s="21">
        <f>'Marks Entry'!E196</f>
        <v>0</v>
      </c>
      <c r="E194" s="132" t="str">
        <f>'Marks Entry'!F196</f>
        <v/>
      </c>
      <c r="F194" s="21">
        <f>'Marks Entry'!G196</f>
        <v>0</v>
      </c>
      <c r="G194" s="21">
        <f>'Marks Entry'!H196</f>
        <v>0</v>
      </c>
      <c r="H194" s="21">
        <f>'Marks Entry'!I196</f>
        <v>0</v>
      </c>
      <c r="I194" s="21">
        <f>'Marks Entry'!J196</f>
        <v>0</v>
      </c>
      <c r="J194" s="113">
        <f>'Marks Entry'!K196</f>
        <v>0</v>
      </c>
      <c r="K194" s="98">
        <f>IF($K$2='Complete Statement (Sess. Marks'!$O$2,'Complete Statement (Sess. Marks'!O194,IF($K$2='Complete Statement (Sess. Marks'!$Z$2,'Complete Statement (Sess. Marks'!Z194,IF($K$2='Complete Statement (Sess. Marks'!$AK$2,'Complete Statement (Sess. Marks'!AK194,IF($K$2='Complete Statement (Sess. Marks'!$AV$2,'Complete Statement (Sess. Marks'!AV194,IF($K$2='Complete Statement (Sess. Marks'!$BG$2,'Complete Statement (Sess. Marks'!BG194,IF($K$2='Complete Statement (Sess. Marks'!$BR$2,'Complete Statement (Sess. Marks'!BR194,IF($K$2='Complete Statement (Sess. Marks'!$CC$2,'Complete Statement (Sess. Marks'!CC194,"")))))))</f>
        <v>0</v>
      </c>
      <c r="L194" s="97">
        <f>IF($K$2='Complete Statement (Sess. Marks'!$O$2,'Complete Statement (Sess. Marks'!P194,IF($K$2='Complete Statement (Sess. Marks'!$Z$2,'Complete Statement (Sess. Marks'!AA194,IF($K$2='Complete Statement (Sess. Marks'!$AK$2,'Complete Statement (Sess. Marks'!AL194,IF($K$2='Complete Statement (Sess. Marks'!$AV$2,'Complete Statement (Sess. Marks'!AW194,IF($K$2='Complete Statement (Sess. Marks'!$BG$2,'Complete Statement (Sess. Marks'!BH194,IF($K$2='Complete Statement (Sess. Marks'!$BR$2,'Complete Statement (Sess. Marks'!BS194,IF($K$2='Complete Statement (Sess. Marks'!$CC$2,'Complete Statement (Sess. Marks'!CD194,"")))))))</f>
        <v>0</v>
      </c>
      <c r="M194" s="97">
        <f>IF($K$2='Complete Statement (Sess. Marks'!$O$2,'Complete Statement (Sess. Marks'!Q194,IF($K$2='Complete Statement (Sess. Marks'!$Z$2,'Complete Statement (Sess. Marks'!AB194,IF($K$2='Complete Statement (Sess. Marks'!$AK$2,'Complete Statement (Sess. Marks'!AM194,IF($K$2='Complete Statement (Sess. Marks'!$AV$2,'Complete Statement (Sess. Marks'!AX194,IF($K$2='Complete Statement (Sess. Marks'!$BG$2,'Complete Statement (Sess. Marks'!BI194,IF($K$2='Complete Statement (Sess. Marks'!$BR$2,'Complete Statement (Sess. Marks'!BT194,IF($K$2='Complete Statement (Sess. Marks'!$CC$2,'Complete Statement (Sess. Marks'!CE194,"")))))))</f>
        <v>0</v>
      </c>
      <c r="N194" s="97">
        <f>IF($K$2='Complete Statement (Sess. Marks'!$O$2,'Complete Statement (Sess. Marks'!R194,IF($K$2='Complete Statement (Sess. Marks'!$Z$2,'Complete Statement (Sess. Marks'!AC194,IF($K$2='Complete Statement (Sess. Marks'!$AK$2,'Complete Statement (Sess. Marks'!AN194,IF($K$2='Complete Statement (Sess. Marks'!$AV$2,'Complete Statement (Sess. Marks'!AY194,IF($K$2='Complete Statement (Sess. Marks'!$BG$2,'Complete Statement (Sess. Marks'!BJ194,IF($K$2='Complete Statement (Sess. Marks'!$BR$2,'Complete Statement (Sess. Marks'!BU194,IF($K$2='Complete Statement (Sess. Marks'!$CC$2,'Complete Statement (Sess. Marks'!CF194,"")))))))</f>
        <v>0</v>
      </c>
      <c r="O194" s="97">
        <f>IF($K$2='Complete Statement (Sess. Marks'!$O$2,'Complete Statement (Sess. Marks'!S194,IF($K$2='Complete Statement (Sess. Marks'!$Z$2,'Complete Statement (Sess. Marks'!AD194,IF($K$2='Complete Statement (Sess. Marks'!$AK$2,'Complete Statement (Sess. Marks'!AO194,IF($K$2='Complete Statement (Sess. Marks'!$AV$2,'Complete Statement (Sess. Marks'!AZ194,IF($K$2='Complete Statement (Sess. Marks'!$BG$2,'Complete Statement (Sess. Marks'!BK194,IF($K$2='Complete Statement (Sess. Marks'!$BR$2,'Complete Statement (Sess. Marks'!BV194,IF($K$2='Complete Statement (Sess. Marks'!$CC$2,'Complete Statement (Sess. Marks'!CG194,"")))))))</f>
        <v>0</v>
      </c>
      <c r="P194" s="97">
        <f>IF($K$2='Complete Statement (Sess. Marks'!$O$2,'Complete Statement (Sess. Marks'!T194,IF($K$2='Complete Statement (Sess. Marks'!$Z$2,'Complete Statement (Sess. Marks'!AE194,IF($K$2='Complete Statement (Sess. Marks'!$AK$2,'Complete Statement (Sess. Marks'!AP194,IF($K$2='Complete Statement (Sess. Marks'!$AV$2,'Complete Statement (Sess. Marks'!BA194,IF($K$2='Complete Statement (Sess. Marks'!$BG$2,'Complete Statement (Sess. Marks'!BL194,IF($K$2='Complete Statement (Sess. Marks'!$BR$2,'Complete Statement (Sess. Marks'!BW194,IF($K$2='Complete Statement (Sess. Marks'!$CC$2,'Complete Statement (Sess. Marks'!CH194,"")))))))</f>
        <v>0</v>
      </c>
      <c r="Q194" s="97">
        <f>IF($K$2='Complete Statement (Sess. Marks'!$O$2,'Complete Statement (Sess. Marks'!U194,IF($K$2='Complete Statement (Sess. Marks'!$Z$2,'Complete Statement (Sess. Marks'!AF194,IF($K$2='Complete Statement (Sess. Marks'!$AK$2,'Complete Statement (Sess. Marks'!AQ194,IF($K$2='Complete Statement (Sess. Marks'!$AV$2,'Complete Statement (Sess. Marks'!BB194,IF($K$2='Complete Statement (Sess. Marks'!$BG$2,'Complete Statement (Sess. Marks'!BM194,IF($K$2='Complete Statement (Sess. Marks'!$BR$2,'Complete Statement (Sess. Marks'!BX194,IF($K$2='Complete Statement (Sess. Marks'!$CC$2,'Complete Statement (Sess. Marks'!CI194,"")))))))</f>
        <v>0</v>
      </c>
      <c r="R194" s="97">
        <f>IF($K$2='Complete Statement (Sess. Marks'!$O$2,'Complete Statement (Sess. Marks'!V194,IF($K$2='Complete Statement (Sess. Marks'!$Z$2,'Complete Statement (Sess. Marks'!AG194,IF($K$2='Complete Statement (Sess. Marks'!$AK$2,'Complete Statement (Sess. Marks'!AR194,IF($K$2='Complete Statement (Sess. Marks'!$AV$2,'Complete Statement (Sess. Marks'!BC194,IF($K$2='Complete Statement (Sess. Marks'!$BG$2,'Complete Statement (Sess. Marks'!BN194,IF($K$2='Complete Statement (Sess. Marks'!$BR$2,'Complete Statement (Sess. Marks'!BY194,IF($K$2='Complete Statement (Sess. Marks'!$CC$2,'Complete Statement (Sess. Marks'!CJ194,"")))))))</f>
        <v>0</v>
      </c>
      <c r="S194" s="97">
        <f>IF($K$2='Complete Statement (Sess. Marks'!$O$2,'Complete Statement (Sess. Marks'!W194,IF($K$2='Complete Statement (Sess. Marks'!$Z$2,'Complete Statement (Sess. Marks'!AH194,IF($K$2='Complete Statement (Sess. Marks'!$AK$2,'Complete Statement (Sess. Marks'!AS194,IF($K$2='Complete Statement (Sess. Marks'!$AV$2,'Complete Statement (Sess. Marks'!BD194,IF($K$2='Complete Statement (Sess. Marks'!$BG$2,'Complete Statement (Sess. Marks'!BO194,IF($K$2='Complete Statement (Sess. Marks'!$BR$2,'Complete Statement (Sess. Marks'!BZ194,IF($K$2='Complete Statement (Sess. Marks'!$CC$2,'Complete Statement (Sess. Marks'!CK194,"")))))))</f>
        <v>0</v>
      </c>
      <c r="T194" s="97">
        <f>IF($K$2='Complete Statement (Sess. Marks'!$O$2,'Complete Statement (Sess. Marks'!X194,IF($K$2='Complete Statement (Sess. Marks'!$Z$2,'Complete Statement (Sess. Marks'!AI194,IF($K$2='Complete Statement (Sess. Marks'!$AK$2,'Complete Statement (Sess. Marks'!AT194,IF($K$2='Complete Statement (Sess. Marks'!$AV$2,'Complete Statement (Sess. Marks'!BE194,IF($K$2='Complete Statement (Sess. Marks'!$BG$2,'Complete Statement (Sess. Marks'!BP194,IF($K$2='Complete Statement (Sess. Marks'!$BR$2,'Complete Statement (Sess. Marks'!CA194,IF($K$2='Complete Statement (Sess. Marks'!$CC$2,'Complete Statement (Sess. Marks'!CL194,"")))))))</f>
        <v>0</v>
      </c>
      <c r="U194" s="99">
        <f>IF($K$2='Complete Statement (Sess. Marks'!$O$2,'Complete Statement (Sess. Marks'!Y194,IF($K$2='Complete Statement (Sess. Marks'!$Z$2,'Complete Statement (Sess. Marks'!AJ194,IF($K$2='Complete Statement (Sess. Marks'!$AK$2,'Complete Statement (Sess. Marks'!AU194,IF($K$2='Complete Statement (Sess. Marks'!$AV$2,'Complete Statement (Sess. Marks'!BF194,IF($K$2='Complete Statement (Sess. Marks'!$BG$2,'Complete Statement (Sess. Marks'!BQ194,IF($K$2='Complete Statement (Sess. Marks'!$BR$2,'Complete Statement (Sess. Marks'!CB194,IF($K$2='Complete Statement (Sess. Marks'!$CC$2,'Complete Statement (Sess. Marks'!CM194,"")))))))</f>
        <v>0</v>
      </c>
      <c r="V194" s="662"/>
      <c r="W194" s="163">
        <f>'Complete Statement (Sess. Marks'!DW194</f>
        <v>0</v>
      </c>
      <c r="X194" s="376">
        <f>'Complete Statement (Sess. Marks'!EA194</f>
        <v>0</v>
      </c>
      <c r="Y194" s="156">
        <f>'Complete Statement (Sess. Marks'!EE194</f>
        <v>0</v>
      </c>
      <c r="Z194" s="376">
        <f>'Complete Statement (Sess. Marks'!EI194</f>
        <v>0</v>
      </c>
      <c r="AA194" s="156">
        <f>'Complete Statement (Sess. Marks'!EM194</f>
        <v>0</v>
      </c>
      <c r="AB194" s="378">
        <f>'Complete Statement (Sess. Marks'!EQ194</f>
        <v>0</v>
      </c>
      <c r="AC194" s="372">
        <f>'Complete Statement (Sess. Marks'!EU194</f>
        <v>0</v>
      </c>
      <c r="AD194" s="155">
        <f>'Complete Statement (Sess. Marks'!EV194</f>
        <v>0</v>
      </c>
      <c r="AE194" s="58" t="str">
        <f>'Complete Statement (Sess. Marks'!EW194</f>
        <v>D</v>
      </c>
      <c r="AF194" s="384">
        <f>'Complete Statement (Sess. Marks'!EX194</f>
        <v>0</v>
      </c>
      <c r="AG194" s="385" t="str">
        <f>'Complete Statement (Sess. Marks'!EY194</f>
        <v>E</v>
      </c>
      <c r="AH194" s="57">
        <f>'Complete Statement (Sess. Marks'!EZ194</f>
        <v>0</v>
      </c>
      <c r="AI194" s="157" t="str">
        <f>'Complete Statement (Sess. Marks'!FA194</f>
        <v>E</v>
      </c>
      <c r="AJ194" s="384">
        <f>'Complete Statement (Sess. Marks'!FB194</f>
        <v>0</v>
      </c>
      <c r="AK194" s="389" t="str">
        <f>'Complete Statement (Sess. Marks'!FC194</f>
        <v>E</v>
      </c>
      <c r="AL194" s="57">
        <f>'Complete Statement (Sess. Marks'!FD194</f>
        <v>0</v>
      </c>
      <c r="AM194" s="157" t="str">
        <f>'Complete Statement (Sess. Marks'!FE194</f>
        <v>E</v>
      </c>
      <c r="AN194" s="728"/>
    </row>
    <row r="195" spans="1:40" s="24" customFormat="1" ht="17.25" customHeight="1">
      <c r="A195" s="729"/>
      <c r="B195" s="111">
        <f t="shared" si="2"/>
        <v>0</v>
      </c>
      <c r="C195" s="21">
        <f>'Marks Entry'!D197</f>
        <v>0</v>
      </c>
      <c r="D195" s="21">
        <f>'Marks Entry'!E197</f>
        <v>0</v>
      </c>
      <c r="E195" s="132" t="str">
        <f>'Marks Entry'!F197</f>
        <v/>
      </c>
      <c r="F195" s="21">
        <f>'Marks Entry'!G197</f>
        <v>0</v>
      </c>
      <c r="G195" s="21">
        <f>'Marks Entry'!H197</f>
        <v>0</v>
      </c>
      <c r="H195" s="21">
        <f>'Marks Entry'!I197</f>
        <v>0</v>
      </c>
      <c r="I195" s="21">
        <f>'Marks Entry'!J197</f>
        <v>0</v>
      </c>
      <c r="J195" s="113">
        <f>'Marks Entry'!K197</f>
        <v>0</v>
      </c>
      <c r="K195" s="98">
        <f>IF($K$2='Complete Statement (Sess. Marks'!$O$2,'Complete Statement (Sess. Marks'!O195,IF($K$2='Complete Statement (Sess. Marks'!$Z$2,'Complete Statement (Sess. Marks'!Z195,IF($K$2='Complete Statement (Sess. Marks'!$AK$2,'Complete Statement (Sess. Marks'!AK195,IF($K$2='Complete Statement (Sess. Marks'!$AV$2,'Complete Statement (Sess. Marks'!AV195,IF($K$2='Complete Statement (Sess. Marks'!$BG$2,'Complete Statement (Sess. Marks'!BG195,IF($K$2='Complete Statement (Sess. Marks'!$BR$2,'Complete Statement (Sess. Marks'!BR195,IF($K$2='Complete Statement (Sess. Marks'!$CC$2,'Complete Statement (Sess. Marks'!CC195,"")))))))</f>
        <v>0</v>
      </c>
      <c r="L195" s="97">
        <f>IF($K$2='Complete Statement (Sess. Marks'!$O$2,'Complete Statement (Sess. Marks'!P195,IF($K$2='Complete Statement (Sess. Marks'!$Z$2,'Complete Statement (Sess. Marks'!AA195,IF($K$2='Complete Statement (Sess. Marks'!$AK$2,'Complete Statement (Sess. Marks'!AL195,IF($K$2='Complete Statement (Sess. Marks'!$AV$2,'Complete Statement (Sess. Marks'!AW195,IF($K$2='Complete Statement (Sess. Marks'!$BG$2,'Complete Statement (Sess. Marks'!BH195,IF($K$2='Complete Statement (Sess. Marks'!$BR$2,'Complete Statement (Sess. Marks'!BS195,IF($K$2='Complete Statement (Sess. Marks'!$CC$2,'Complete Statement (Sess. Marks'!CD195,"")))))))</f>
        <v>0</v>
      </c>
      <c r="M195" s="97">
        <f>IF($K$2='Complete Statement (Sess. Marks'!$O$2,'Complete Statement (Sess. Marks'!Q195,IF($K$2='Complete Statement (Sess. Marks'!$Z$2,'Complete Statement (Sess. Marks'!AB195,IF($K$2='Complete Statement (Sess. Marks'!$AK$2,'Complete Statement (Sess. Marks'!AM195,IF($K$2='Complete Statement (Sess. Marks'!$AV$2,'Complete Statement (Sess. Marks'!AX195,IF($K$2='Complete Statement (Sess. Marks'!$BG$2,'Complete Statement (Sess. Marks'!BI195,IF($K$2='Complete Statement (Sess. Marks'!$BR$2,'Complete Statement (Sess. Marks'!BT195,IF($K$2='Complete Statement (Sess. Marks'!$CC$2,'Complete Statement (Sess. Marks'!CE195,"")))))))</f>
        <v>0</v>
      </c>
      <c r="N195" s="97">
        <f>IF($K$2='Complete Statement (Sess. Marks'!$O$2,'Complete Statement (Sess. Marks'!R195,IF($K$2='Complete Statement (Sess. Marks'!$Z$2,'Complete Statement (Sess. Marks'!AC195,IF($K$2='Complete Statement (Sess. Marks'!$AK$2,'Complete Statement (Sess. Marks'!AN195,IF($K$2='Complete Statement (Sess. Marks'!$AV$2,'Complete Statement (Sess. Marks'!AY195,IF($K$2='Complete Statement (Sess. Marks'!$BG$2,'Complete Statement (Sess. Marks'!BJ195,IF($K$2='Complete Statement (Sess. Marks'!$BR$2,'Complete Statement (Sess. Marks'!BU195,IF($K$2='Complete Statement (Sess. Marks'!$CC$2,'Complete Statement (Sess. Marks'!CF195,"")))))))</f>
        <v>0</v>
      </c>
      <c r="O195" s="97">
        <f>IF($K$2='Complete Statement (Sess. Marks'!$O$2,'Complete Statement (Sess. Marks'!S195,IF($K$2='Complete Statement (Sess. Marks'!$Z$2,'Complete Statement (Sess. Marks'!AD195,IF($K$2='Complete Statement (Sess. Marks'!$AK$2,'Complete Statement (Sess. Marks'!AO195,IF($K$2='Complete Statement (Sess. Marks'!$AV$2,'Complete Statement (Sess. Marks'!AZ195,IF($K$2='Complete Statement (Sess. Marks'!$BG$2,'Complete Statement (Sess. Marks'!BK195,IF($K$2='Complete Statement (Sess. Marks'!$BR$2,'Complete Statement (Sess. Marks'!BV195,IF($K$2='Complete Statement (Sess. Marks'!$CC$2,'Complete Statement (Sess. Marks'!CG195,"")))))))</f>
        <v>0</v>
      </c>
      <c r="P195" s="97">
        <f>IF($K$2='Complete Statement (Sess. Marks'!$O$2,'Complete Statement (Sess. Marks'!T195,IF($K$2='Complete Statement (Sess. Marks'!$Z$2,'Complete Statement (Sess. Marks'!AE195,IF($K$2='Complete Statement (Sess. Marks'!$AK$2,'Complete Statement (Sess. Marks'!AP195,IF($K$2='Complete Statement (Sess. Marks'!$AV$2,'Complete Statement (Sess. Marks'!BA195,IF($K$2='Complete Statement (Sess. Marks'!$BG$2,'Complete Statement (Sess. Marks'!BL195,IF($K$2='Complete Statement (Sess. Marks'!$BR$2,'Complete Statement (Sess. Marks'!BW195,IF($K$2='Complete Statement (Sess. Marks'!$CC$2,'Complete Statement (Sess. Marks'!CH195,"")))))))</f>
        <v>0</v>
      </c>
      <c r="Q195" s="97">
        <f>IF($K$2='Complete Statement (Sess. Marks'!$O$2,'Complete Statement (Sess. Marks'!U195,IF($K$2='Complete Statement (Sess. Marks'!$Z$2,'Complete Statement (Sess. Marks'!AF195,IF($K$2='Complete Statement (Sess. Marks'!$AK$2,'Complete Statement (Sess. Marks'!AQ195,IF($K$2='Complete Statement (Sess. Marks'!$AV$2,'Complete Statement (Sess. Marks'!BB195,IF($K$2='Complete Statement (Sess. Marks'!$BG$2,'Complete Statement (Sess. Marks'!BM195,IF($K$2='Complete Statement (Sess. Marks'!$BR$2,'Complete Statement (Sess. Marks'!BX195,IF($K$2='Complete Statement (Sess. Marks'!$CC$2,'Complete Statement (Sess. Marks'!CI195,"")))))))</f>
        <v>0</v>
      </c>
      <c r="R195" s="97">
        <f>IF($K$2='Complete Statement (Sess. Marks'!$O$2,'Complete Statement (Sess. Marks'!V195,IF($K$2='Complete Statement (Sess. Marks'!$Z$2,'Complete Statement (Sess. Marks'!AG195,IF($K$2='Complete Statement (Sess. Marks'!$AK$2,'Complete Statement (Sess. Marks'!AR195,IF($K$2='Complete Statement (Sess. Marks'!$AV$2,'Complete Statement (Sess. Marks'!BC195,IF($K$2='Complete Statement (Sess. Marks'!$BG$2,'Complete Statement (Sess. Marks'!BN195,IF($K$2='Complete Statement (Sess. Marks'!$BR$2,'Complete Statement (Sess. Marks'!BY195,IF($K$2='Complete Statement (Sess. Marks'!$CC$2,'Complete Statement (Sess. Marks'!CJ195,"")))))))</f>
        <v>0</v>
      </c>
      <c r="S195" s="97">
        <f>IF($K$2='Complete Statement (Sess. Marks'!$O$2,'Complete Statement (Sess. Marks'!W195,IF($K$2='Complete Statement (Sess. Marks'!$Z$2,'Complete Statement (Sess. Marks'!AH195,IF($K$2='Complete Statement (Sess. Marks'!$AK$2,'Complete Statement (Sess. Marks'!AS195,IF($K$2='Complete Statement (Sess. Marks'!$AV$2,'Complete Statement (Sess. Marks'!BD195,IF($K$2='Complete Statement (Sess. Marks'!$BG$2,'Complete Statement (Sess. Marks'!BO195,IF($K$2='Complete Statement (Sess. Marks'!$BR$2,'Complete Statement (Sess. Marks'!BZ195,IF($K$2='Complete Statement (Sess. Marks'!$CC$2,'Complete Statement (Sess. Marks'!CK195,"")))))))</f>
        <v>0</v>
      </c>
      <c r="T195" s="97">
        <f>IF($K$2='Complete Statement (Sess. Marks'!$O$2,'Complete Statement (Sess. Marks'!X195,IF($K$2='Complete Statement (Sess. Marks'!$Z$2,'Complete Statement (Sess. Marks'!AI195,IF($K$2='Complete Statement (Sess. Marks'!$AK$2,'Complete Statement (Sess. Marks'!AT195,IF($K$2='Complete Statement (Sess. Marks'!$AV$2,'Complete Statement (Sess. Marks'!BE195,IF($K$2='Complete Statement (Sess. Marks'!$BG$2,'Complete Statement (Sess. Marks'!BP195,IF($K$2='Complete Statement (Sess. Marks'!$BR$2,'Complete Statement (Sess. Marks'!CA195,IF($K$2='Complete Statement (Sess. Marks'!$CC$2,'Complete Statement (Sess. Marks'!CL195,"")))))))</f>
        <v>0</v>
      </c>
      <c r="U195" s="99">
        <f>IF($K$2='Complete Statement (Sess. Marks'!$O$2,'Complete Statement (Sess. Marks'!Y195,IF($K$2='Complete Statement (Sess. Marks'!$Z$2,'Complete Statement (Sess. Marks'!AJ195,IF($K$2='Complete Statement (Sess. Marks'!$AK$2,'Complete Statement (Sess. Marks'!AU195,IF($K$2='Complete Statement (Sess. Marks'!$AV$2,'Complete Statement (Sess. Marks'!BF195,IF($K$2='Complete Statement (Sess. Marks'!$BG$2,'Complete Statement (Sess. Marks'!BQ195,IF($K$2='Complete Statement (Sess. Marks'!$BR$2,'Complete Statement (Sess. Marks'!CB195,IF($K$2='Complete Statement (Sess. Marks'!$CC$2,'Complete Statement (Sess. Marks'!CM195,"")))))))</f>
        <v>0</v>
      </c>
      <c r="V195" s="662"/>
      <c r="W195" s="163">
        <f>'Complete Statement (Sess. Marks'!DW195</f>
        <v>0</v>
      </c>
      <c r="X195" s="376">
        <f>'Complete Statement (Sess. Marks'!EA195</f>
        <v>0</v>
      </c>
      <c r="Y195" s="156">
        <f>'Complete Statement (Sess. Marks'!EE195</f>
        <v>0</v>
      </c>
      <c r="Z195" s="376">
        <f>'Complete Statement (Sess. Marks'!EI195</f>
        <v>0</v>
      </c>
      <c r="AA195" s="156">
        <f>'Complete Statement (Sess. Marks'!EM195</f>
        <v>0</v>
      </c>
      <c r="AB195" s="378">
        <f>'Complete Statement (Sess. Marks'!EQ195</f>
        <v>0</v>
      </c>
      <c r="AC195" s="372">
        <f>'Complete Statement (Sess. Marks'!EU195</f>
        <v>0</v>
      </c>
      <c r="AD195" s="155">
        <f>'Complete Statement (Sess. Marks'!EV195</f>
        <v>0</v>
      </c>
      <c r="AE195" s="58" t="str">
        <f>'Complete Statement (Sess. Marks'!EW195</f>
        <v>D</v>
      </c>
      <c r="AF195" s="384">
        <f>'Complete Statement (Sess. Marks'!EX195</f>
        <v>0</v>
      </c>
      <c r="AG195" s="385" t="str">
        <f>'Complete Statement (Sess. Marks'!EY195</f>
        <v>E</v>
      </c>
      <c r="AH195" s="57">
        <f>'Complete Statement (Sess. Marks'!EZ195</f>
        <v>0</v>
      </c>
      <c r="AI195" s="157" t="str">
        <f>'Complete Statement (Sess. Marks'!FA195</f>
        <v>E</v>
      </c>
      <c r="AJ195" s="384">
        <f>'Complete Statement (Sess. Marks'!FB195</f>
        <v>0</v>
      </c>
      <c r="AK195" s="389" t="str">
        <f>'Complete Statement (Sess. Marks'!FC195</f>
        <v>E</v>
      </c>
      <c r="AL195" s="57">
        <f>'Complete Statement (Sess. Marks'!FD195</f>
        <v>0</v>
      </c>
      <c r="AM195" s="157" t="str">
        <f>'Complete Statement (Sess. Marks'!FE195</f>
        <v>E</v>
      </c>
      <c r="AN195" s="728"/>
    </row>
    <row r="196" spans="1:40" s="24" customFormat="1" ht="17.25" customHeight="1">
      <c r="A196" s="729"/>
      <c r="B196" s="111">
        <f t="shared" si="2"/>
        <v>0</v>
      </c>
      <c r="C196" s="21">
        <f>'Marks Entry'!D198</f>
        <v>0</v>
      </c>
      <c r="D196" s="21">
        <f>'Marks Entry'!E198</f>
        <v>0</v>
      </c>
      <c r="E196" s="132" t="str">
        <f>'Marks Entry'!F198</f>
        <v/>
      </c>
      <c r="F196" s="21">
        <f>'Marks Entry'!G198</f>
        <v>0</v>
      </c>
      <c r="G196" s="21">
        <f>'Marks Entry'!H198</f>
        <v>0</v>
      </c>
      <c r="H196" s="21">
        <f>'Marks Entry'!I198</f>
        <v>0</v>
      </c>
      <c r="I196" s="21">
        <f>'Marks Entry'!J198</f>
        <v>0</v>
      </c>
      <c r="J196" s="113">
        <f>'Marks Entry'!K198</f>
        <v>0</v>
      </c>
      <c r="K196" s="98">
        <f>IF($K$2='Complete Statement (Sess. Marks'!$O$2,'Complete Statement (Sess. Marks'!O196,IF($K$2='Complete Statement (Sess. Marks'!$Z$2,'Complete Statement (Sess. Marks'!Z196,IF($K$2='Complete Statement (Sess. Marks'!$AK$2,'Complete Statement (Sess. Marks'!AK196,IF($K$2='Complete Statement (Sess. Marks'!$AV$2,'Complete Statement (Sess. Marks'!AV196,IF($K$2='Complete Statement (Sess. Marks'!$BG$2,'Complete Statement (Sess. Marks'!BG196,IF($K$2='Complete Statement (Sess. Marks'!$BR$2,'Complete Statement (Sess. Marks'!BR196,IF($K$2='Complete Statement (Sess. Marks'!$CC$2,'Complete Statement (Sess. Marks'!CC196,"")))))))</f>
        <v>0</v>
      </c>
      <c r="L196" s="97">
        <f>IF($K$2='Complete Statement (Sess. Marks'!$O$2,'Complete Statement (Sess. Marks'!P196,IF($K$2='Complete Statement (Sess. Marks'!$Z$2,'Complete Statement (Sess. Marks'!AA196,IF($K$2='Complete Statement (Sess. Marks'!$AK$2,'Complete Statement (Sess. Marks'!AL196,IF($K$2='Complete Statement (Sess. Marks'!$AV$2,'Complete Statement (Sess. Marks'!AW196,IF($K$2='Complete Statement (Sess. Marks'!$BG$2,'Complete Statement (Sess. Marks'!BH196,IF($K$2='Complete Statement (Sess. Marks'!$BR$2,'Complete Statement (Sess. Marks'!BS196,IF($K$2='Complete Statement (Sess. Marks'!$CC$2,'Complete Statement (Sess. Marks'!CD196,"")))))))</f>
        <v>0</v>
      </c>
      <c r="M196" s="97">
        <f>IF($K$2='Complete Statement (Sess. Marks'!$O$2,'Complete Statement (Sess. Marks'!Q196,IF($K$2='Complete Statement (Sess. Marks'!$Z$2,'Complete Statement (Sess. Marks'!AB196,IF($K$2='Complete Statement (Sess. Marks'!$AK$2,'Complete Statement (Sess. Marks'!AM196,IF($K$2='Complete Statement (Sess. Marks'!$AV$2,'Complete Statement (Sess. Marks'!AX196,IF($K$2='Complete Statement (Sess. Marks'!$BG$2,'Complete Statement (Sess. Marks'!BI196,IF($K$2='Complete Statement (Sess. Marks'!$BR$2,'Complete Statement (Sess. Marks'!BT196,IF($K$2='Complete Statement (Sess. Marks'!$CC$2,'Complete Statement (Sess. Marks'!CE196,"")))))))</f>
        <v>0</v>
      </c>
      <c r="N196" s="97">
        <f>IF($K$2='Complete Statement (Sess. Marks'!$O$2,'Complete Statement (Sess. Marks'!R196,IF($K$2='Complete Statement (Sess. Marks'!$Z$2,'Complete Statement (Sess. Marks'!AC196,IF($K$2='Complete Statement (Sess. Marks'!$AK$2,'Complete Statement (Sess. Marks'!AN196,IF($K$2='Complete Statement (Sess. Marks'!$AV$2,'Complete Statement (Sess. Marks'!AY196,IF($K$2='Complete Statement (Sess. Marks'!$BG$2,'Complete Statement (Sess. Marks'!BJ196,IF($K$2='Complete Statement (Sess. Marks'!$BR$2,'Complete Statement (Sess. Marks'!BU196,IF($K$2='Complete Statement (Sess. Marks'!$CC$2,'Complete Statement (Sess. Marks'!CF196,"")))))))</f>
        <v>0</v>
      </c>
      <c r="O196" s="97">
        <f>IF($K$2='Complete Statement (Sess. Marks'!$O$2,'Complete Statement (Sess. Marks'!S196,IF($K$2='Complete Statement (Sess. Marks'!$Z$2,'Complete Statement (Sess. Marks'!AD196,IF($K$2='Complete Statement (Sess. Marks'!$AK$2,'Complete Statement (Sess. Marks'!AO196,IF($K$2='Complete Statement (Sess. Marks'!$AV$2,'Complete Statement (Sess. Marks'!AZ196,IF($K$2='Complete Statement (Sess. Marks'!$BG$2,'Complete Statement (Sess. Marks'!BK196,IF($K$2='Complete Statement (Sess. Marks'!$BR$2,'Complete Statement (Sess. Marks'!BV196,IF($K$2='Complete Statement (Sess. Marks'!$CC$2,'Complete Statement (Sess. Marks'!CG196,"")))))))</f>
        <v>0</v>
      </c>
      <c r="P196" s="97">
        <f>IF($K$2='Complete Statement (Sess. Marks'!$O$2,'Complete Statement (Sess. Marks'!T196,IF($K$2='Complete Statement (Sess. Marks'!$Z$2,'Complete Statement (Sess. Marks'!AE196,IF($K$2='Complete Statement (Sess. Marks'!$AK$2,'Complete Statement (Sess. Marks'!AP196,IF($K$2='Complete Statement (Sess. Marks'!$AV$2,'Complete Statement (Sess. Marks'!BA196,IF($K$2='Complete Statement (Sess. Marks'!$BG$2,'Complete Statement (Sess. Marks'!BL196,IF($K$2='Complete Statement (Sess. Marks'!$BR$2,'Complete Statement (Sess. Marks'!BW196,IF($K$2='Complete Statement (Sess. Marks'!$CC$2,'Complete Statement (Sess. Marks'!CH196,"")))))))</f>
        <v>0</v>
      </c>
      <c r="Q196" s="97">
        <f>IF($K$2='Complete Statement (Sess. Marks'!$O$2,'Complete Statement (Sess. Marks'!U196,IF($K$2='Complete Statement (Sess. Marks'!$Z$2,'Complete Statement (Sess. Marks'!AF196,IF($K$2='Complete Statement (Sess. Marks'!$AK$2,'Complete Statement (Sess. Marks'!AQ196,IF($K$2='Complete Statement (Sess. Marks'!$AV$2,'Complete Statement (Sess. Marks'!BB196,IF($K$2='Complete Statement (Sess. Marks'!$BG$2,'Complete Statement (Sess. Marks'!BM196,IF($K$2='Complete Statement (Sess. Marks'!$BR$2,'Complete Statement (Sess. Marks'!BX196,IF($K$2='Complete Statement (Sess. Marks'!$CC$2,'Complete Statement (Sess. Marks'!CI196,"")))))))</f>
        <v>0</v>
      </c>
      <c r="R196" s="97">
        <f>IF($K$2='Complete Statement (Sess. Marks'!$O$2,'Complete Statement (Sess. Marks'!V196,IF($K$2='Complete Statement (Sess. Marks'!$Z$2,'Complete Statement (Sess. Marks'!AG196,IF($K$2='Complete Statement (Sess. Marks'!$AK$2,'Complete Statement (Sess. Marks'!AR196,IF($K$2='Complete Statement (Sess. Marks'!$AV$2,'Complete Statement (Sess. Marks'!BC196,IF($K$2='Complete Statement (Sess. Marks'!$BG$2,'Complete Statement (Sess. Marks'!BN196,IF($K$2='Complete Statement (Sess. Marks'!$BR$2,'Complete Statement (Sess. Marks'!BY196,IF($K$2='Complete Statement (Sess. Marks'!$CC$2,'Complete Statement (Sess. Marks'!CJ196,"")))))))</f>
        <v>0</v>
      </c>
      <c r="S196" s="97">
        <f>IF($K$2='Complete Statement (Sess. Marks'!$O$2,'Complete Statement (Sess. Marks'!W196,IF($K$2='Complete Statement (Sess. Marks'!$Z$2,'Complete Statement (Sess. Marks'!AH196,IF($K$2='Complete Statement (Sess. Marks'!$AK$2,'Complete Statement (Sess. Marks'!AS196,IF($K$2='Complete Statement (Sess. Marks'!$AV$2,'Complete Statement (Sess. Marks'!BD196,IF($K$2='Complete Statement (Sess. Marks'!$BG$2,'Complete Statement (Sess. Marks'!BO196,IF($K$2='Complete Statement (Sess. Marks'!$BR$2,'Complete Statement (Sess. Marks'!BZ196,IF($K$2='Complete Statement (Sess. Marks'!$CC$2,'Complete Statement (Sess. Marks'!CK196,"")))))))</f>
        <v>0</v>
      </c>
      <c r="T196" s="97">
        <f>IF($K$2='Complete Statement (Sess. Marks'!$O$2,'Complete Statement (Sess. Marks'!X196,IF($K$2='Complete Statement (Sess. Marks'!$Z$2,'Complete Statement (Sess. Marks'!AI196,IF($K$2='Complete Statement (Sess. Marks'!$AK$2,'Complete Statement (Sess. Marks'!AT196,IF($K$2='Complete Statement (Sess. Marks'!$AV$2,'Complete Statement (Sess. Marks'!BE196,IF($K$2='Complete Statement (Sess. Marks'!$BG$2,'Complete Statement (Sess. Marks'!BP196,IF($K$2='Complete Statement (Sess. Marks'!$BR$2,'Complete Statement (Sess. Marks'!CA196,IF($K$2='Complete Statement (Sess. Marks'!$CC$2,'Complete Statement (Sess. Marks'!CL196,"")))))))</f>
        <v>0</v>
      </c>
      <c r="U196" s="99">
        <f>IF($K$2='Complete Statement (Sess. Marks'!$O$2,'Complete Statement (Sess. Marks'!Y196,IF($K$2='Complete Statement (Sess. Marks'!$Z$2,'Complete Statement (Sess. Marks'!AJ196,IF($K$2='Complete Statement (Sess. Marks'!$AK$2,'Complete Statement (Sess. Marks'!AU196,IF($K$2='Complete Statement (Sess. Marks'!$AV$2,'Complete Statement (Sess. Marks'!BF196,IF($K$2='Complete Statement (Sess. Marks'!$BG$2,'Complete Statement (Sess. Marks'!BQ196,IF($K$2='Complete Statement (Sess. Marks'!$BR$2,'Complete Statement (Sess. Marks'!CB196,IF($K$2='Complete Statement (Sess. Marks'!$CC$2,'Complete Statement (Sess. Marks'!CM196,"")))))))</f>
        <v>0</v>
      </c>
      <c r="V196" s="662"/>
      <c r="W196" s="163">
        <f>'Complete Statement (Sess. Marks'!DW196</f>
        <v>0</v>
      </c>
      <c r="X196" s="376">
        <f>'Complete Statement (Sess. Marks'!EA196</f>
        <v>0</v>
      </c>
      <c r="Y196" s="156">
        <f>'Complete Statement (Sess. Marks'!EE196</f>
        <v>0</v>
      </c>
      <c r="Z196" s="376">
        <f>'Complete Statement (Sess. Marks'!EI196</f>
        <v>0</v>
      </c>
      <c r="AA196" s="156">
        <f>'Complete Statement (Sess. Marks'!EM196</f>
        <v>0</v>
      </c>
      <c r="AB196" s="378">
        <f>'Complete Statement (Sess. Marks'!EQ196</f>
        <v>0</v>
      </c>
      <c r="AC196" s="372">
        <f>'Complete Statement (Sess. Marks'!EU196</f>
        <v>0</v>
      </c>
      <c r="AD196" s="155">
        <f>'Complete Statement (Sess. Marks'!EV196</f>
        <v>0</v>
      </c>
      <c r="AE196" s="58" t="str">
        <f>'Complete Statement (Sess. Marks'!EW196</f>
        <v>D</v>
      </c>
      <c r="AF196" s="384">
        <f>'Complete Statement (Sess. Marks'!EX196</f>
        <v>0</v>
      </c>
      <c r="AG196" s="385" t="str">
        <f>'Complete Statement (Sess. Marks'!EY196</f>
        <v>E</v>
      </c>
      <c r="AH196" s="57">
        <f>'Complete Statement (Sess. Marks'!EZ196</f>
        <v>0</v>
      </c>
      <c r="AI196" s="157" t="str">
        <f>'Complete Statement (Sess. Marks'!FA196</f>
        <v>E</v>
      </c>
      <c r="AJ196" s="384">
        <f>'Complete Statement (Sess. Marks'!FB196</f>
        <v>0</v>
      </c>
      <c r="AK196" s="389" t="str">
        <f>'Complete Statement (Sess. Marks'!FC196</f>
        <v>E</v>
      </c>
      <c r="AL196" s="57">
        <f>'Complete Statement (Sess. Marks'!FD196</f>
        <v>0</v>
      </c>
      <c r="AM196" s="157" t="str">
        <f>'Complete Statement (Sess. Marks'!FE196</f>
        <v>E</v>
      </c>
      <c r="AN196" s="728"/>
    </row>
    <row r="197" spans="1:40" s="24" customFormat="1" ht="17.25" customHeight="1">
      <c r="A197" s="729"/>
      <c r="B197" s="111">
        <f t="shared" si="2"/>
        <v>0</v>
      </c>
      <c r="C197" s="21">
        <f>'Marks Entry'!D199</f>
        <v>0</v>
      </c>
      <c r="D197" s="21">
        <f>'Marks Entry'!E199</f>
        <v>0</v>
      </c>
      <c r="E197" s="132" t="str">
        <f>'Marks Entry'!F199</f>
        <v/>
      </c>
      <c r="F197" s="21">
        <f>'Marks Entry'!G199</f>
        <v>0</v>
      </c>
      <c r="G197" s="21">
        <f>'Marks Entry'!H199</f>
        <v>0</v>
      </c>
      <c r="H197" s="21">
        <f>'Marks Entry'!I199</f>
        <v>0</v>
      </c>
      <c r="I197" s="21">
        <f>'Marks Entry'!J199</f>
        <v>0</v>
      </c>
      <c r="J197" s="113">
        <f>'Marks Entry'!K199</f>
        <v>0</v>
      </c>
      <c r="K197" s="98">
        <f>IF($K$2='Complete Statement (Sess. Marks'!$O$2,'Complete Statement (Sess. Marks'!O197,IF($K$2='Complete Statement (Sess. Marks'!$Z$2,'Complete Statement (Sess. Marks'!Z197,IF($K$2='Complete Statement (Sess. Marks'!$AK$2,'Complete Statement (Sess. Marks'!AK197,IF($K$2='Complete Statement (Sess. Marks'!$AV$2,'Complete Statement (Sess. Marks'!AV197,IF($K$2='Complete Statement (Sess. Marks'!$BG$2,'Complete Statement (Sess. Marks'!BG197,IF($K$2='Complete Statement (Sess. Marks'!$BR$2,'Complete Statement (Sess. Marks'!BR197,IF($K$2='Complete Statement (Sess. Marks'!$CC$2,'Complete Statement (Sess. Marks'!CC197,"")))))))</f>
        <v>0</v>
      </c>
      <c r="L197" s="97">
        <f>IF($K$2='Complete Statement (Sess. Marks'!$O$2,'Complete Statement (Sess. Marks'!P197,IF($K$2='Complete Statement (Sess. Marks'!$Z$2,'Complete Statement (Sess. Marks'!AA197,IF($K$2='Complete Statement (Sess. Marks'!$AK$2,'Complete Statement (Sess. Marks'!AL197,IF($K$2='Complete Statement (Sess. Marks'!$AV$2,'Complete Statement (Sess. Marks'!AW197,IF($K$2='Complete Statement (Sess. Marks'!$BG$2,'Complete Statement (Sess. Marks'!BH197,IF($K$2='Complete Statement (Sess. Marks'!$BR$2,'Complete Statement (Sess. Marks'!BS197,IF($K$2='Complete Statement (Sess. Marks'!$CC$2,'Complete Statement (Sess. Marks'!CD197,"")))))))</f>
        <v>0</v>
      </c>
      <c r="M197" s="97">
        <f>IF($K$2='Complete Statement (Sess. Marks'!$O$2,'Complete Statement (Sess. Marks'!Q197,IF($K$2='Complete Statement (Sess. Marks'!$Z$2,'Complete Statement (Sess. Marks'!AB197,IF($K$2='Complete Statement (Sess. Marks'!$AK$2,'Complete Statement (Sess. Marks'!AM197,IF($K$2='Complete Statement (Sess. Marks'!$AV$2,'Complete Statement (Sess. Marks'!AX197,IF($K$2='Complete Statement (Sess. Marks'!$BG$2,'Complete Statement (Sess. Marks'!BI197,IF($K$2='Complete Statement (Sess. Marks'!$BR$2,'Complete Statement (Sess. Marks'!BT197,IF($K$2='Complete Statement (Sess. Marks'!$CC$2,'Complete Statement (Sess. Marks'!CE197,"")))))))</f>
        <v>0</v>
      </c>
      <c r="N197" s="97">
        <f>IF($K$2='Complete Statement (Sess. Marks'!$O$2,'Complete Statement (Sess. Marks'!R197,IF($K$2='Complete Statement (Sess. Marks'!$Z$2,'Complete Statement (Sess. Marks'!AC197,IF($K$2='Complete Statement (Sess. Marks'!$AK$2,'Complete Statement (Sess. Marks'!AN197,IF($K$2='Complete Statement (Sess. Marks'!$AV$2,'Complete Statement (Sess. Marks'!AY197,IF($K$2='Complete Statement (Sess. Marks'!$BG$2,'Complete Statement (Sess. Marks'!BJ197,IF($K$2='Complete Statement (Sess. Marks'!$BR$2,'Complete Statement (Sess. Marks'!BU197,IF($K$2='Complete Statement (Sess. Marks'!$CC$2,'Complete Statement (Sess. Marks'!CF197,"")))))))</f>
        <v>0</v>
      </c>
      <c r="O197" s="97">
        <f>IF($K$2='Complete Statement (Sess. Marks'!$O$2,'Complete Statement (Sess. Marks'!S197,IF($K$2='Complete Statement (Sess. Marks'!$Z$2,'Complete Statement (Sess. Marks'!AD197,IF($K$2='Complete Statement (Sess. Marks'!$AK$2,'Complete Statement (Sess. Marks'!AO197,IF($K$2='Complete Statement (Sess. Marks'!$AV$2,'Complete Statement (Sess. Marks'!AZ197,IF($K$2='Complete Statement (Sess. Marks'!$BG$2,'Complete Statement (Sess. Marks'!BK197,IF($K$2='Complete Statement (Sess. Marks'!$BR$2,'Complete Statement (Sess. Marks'!BV197,IF($K$2='Complete Statement (Sess. Marks'!$CC$2,'Complete Statement (Sess. Marks'!CG197,"")))))))</f>
        <v>0</v>
      </c>
      <c r="P197" s="97">
        <f>IF($K$2='Complete Statement (Sess. Marks'!$O$2,'Complete Statement (Sess. Marks'!T197,IF($K$2='Complete Statement (Sess. Marks'!$Z$2,'Complete Statement (Sess. Marks'!AE197,IF($K$2='Complete Statement (Sess. Marks'!$AK$2,'Complete Statement (Sess. Marks'!AP197,IF($K$2='Complete Statement (Sess. Marks'!$AV$2,'Complete Statement (Sess. Marks'!BA197,IF($K$2='Complete Statement (Sess. Marks'!$BG$2,'Complete Statement (Sess. Marks'!BL197,IF($K$2='Complete Statement (Sess. Marks'!$BR$2,'Complete Statement (Sess. Marks'!BW197,IF($K$2='Complete Statement (Sess. Marks'!$CC$2,'Complete Statement (Sess. Marks'!CH197,"")))))))</f>
        <v>0</v>
      </c>
      <c r="Q197" s="97">
        <f>IF($K$2='Complete Statement (Sess. Marks'!$O$2,'Complete Statement (Sess. Marks'!U197,IF($K$2='Complete Statement (Sess. Marks'!$Z$2,'Complete Statement (Sess. Marks'!AF197,IF($K$2='Complete Statement (Sess. Marks'!$AK$2,'Complete Statement (Sess. Marks'!AQ197,IF($K$2='Complete Statement (Sess. Marks'!$AV$2,'Complete Statement (Sess. Marks'!BB197,IF($K$2='Complete Statement (Sess. Marks'!$BG$2,'Complete Statement (Sess. Marks'!BM197,IF($K$2='Complete Statement (Sess. Marks'!$BR$2,'Complete Statement (Sess. Marks'!BX197,IF($K$2='Complete Statement (Sess. Marks'!$CC$2,'Complete Statement (Sess. Marks'!CI197,"")))))))</f>
        <v>0</v>
      </c>
      <c r="R197" s="97">
        <f>IF($K$2='Complete Statement (Sess. Marks'!$O$2,'Complete Statement (Sess. Marks'!V197,IF($K$2='Complete Statement (Sess. Marks'!$Z$2,'Complete Statement (Sess. Marks'!AG197,IF($K$2='Complete Statement (Sess. Marks'!$AK$2,'Complete Statement (Sess. Marks'!AR197,IF($K$2='Complete Statement (Sess. Marks'!$AV$2,'Complete Statement (Sess. Marks'!BC197,IF($K$2='Complete Statement (Sess. Marks'!$BG$2,'Complete Statement (Sess. Marks'!BN197,IF($K$2='Complete Statement (Sess. Marks'!$BR$2,'Complete Statement (Sess. Marks'!BY197,IF($K$2='Complete Statement (Sess. Marks'!$CC$2,'Complete Statement (Sess. Marks'!CJ197,"")))))))</f>
        <v>0</v>
      </c>
      <c r="S197" s="97">
        <f>IF($K$2='Complete Statement (Sess. Marks'!$O$2,'Complete Statement (Sess. Marks'!W197,IF($K$2='Complete Statement (Sess. Marks'!$Z$2,'Complete Statement (Sess. Marks'!AH197,IF($K$2='Complete Statement (Sess. Marks'!$AK$2,'Complete Statement (Sess. Marks'!AS197,IF($K$2='Complete Statement (Sess. Marks'!$AV$2,'Complete Statement (Sess. Marks'!BD197,IF($K$2='Complete Statement (Sess. Marks'!$BG$2,'Complete Statement (Sess. Marks'!BO197,IF($K$2='Complete Statement (Sess. Marks'!$BR$2,'Complete Statement (Sess. Marks'!BZ197,IF($K$2='Complete Statement (Sess. Marks'!$CC$2,'Complete Statement (Sess. Marks'!CK197,"")))))))</f>
        <v>0</v>
      </c>
      <c r="T197" s="97">
        <f>IF($K$2='Complete Statement (Sess. Marks'!$O$2,'Complete Statement (Sess. Marks'!X197,IF($K$2='Complete Statement (Sess. Marks'!$Z$2,'Complete Statement (Sess. Marks'!AI197,IF($K$2='Complete Statement (Sess. Marks'!$AK$2,'Complete Statement (Sess. Marks'!AT197,IF($K$2='Complete Statement (Sess. Marks'!$AV$2,'Complete Statement (Sess. Marks'!BE197,IF($K$2='Complete Statement (Sess. Marks'!$BG$2,'Complete Statement (Sess. Marks'!BP197,IF($K$2='Complete Statement (Sess. Marks'!$BR$2,'Complete Statement (Sess. Marks'!CA197,IF($K$2='Complete Statement (Sess. Marks'!$CC$2,'Complete Statement (Sess. Marks'!CL197,"")))))))</f>
        <v>0</v>
      </c>
      <c r="U197" s="99">
        <f>IF($K$2='Complete Statement (Sess. Marks'!$O$2,'Complete Statement (Sess. Marks'!Y197,IF($K$2='Complete Statement (Sess. Marks'!$Z$2,'Complete Statement (Sess. Marks'!AJ197,IF($K$2='Complete Statement (Sess. Marks'!$AK$2,'Complete Statement (Sess. Marks'!AU197,IF($K$2='Complete Statement (Sess. Marks'!$AV$2,'Complete Statement (Sess. Marks'!BF197,IF($K$2='Complete Statement (Sess. Marks'!$BG$2,'Complete Statement (Sess. Marks'!BQ197,IF($K$2='Complete Statement (Sess. Marks'!$BR$2,'Complete Statement (Sess. Marks'!CB197,IF($K$2='Complete Statement (Sess. Marks'!$CC$2,'Complete Statement (Sess. Marks'!CM197,"")))))))</f>
        <v>0</v>
      </c>
      <c r="V197" s="662"/>
      <c r="W197" s="163">
        <f>'Complete Statement (Sess. Marks'!DW197</f>
        <v>0</v>
      </c>
      <c r="X197" s="376">
        <f>'Complete Statement (Sess. Marks'!EA197</f>
        <v>0</v>
      </c>
      <c r="Y197" s="156">
        <f>'Complete Statement (Sess. Marks'!EE197</f>
        <v>0</v>
      </c>
      <c r="Z197" s="376">
        <f>'Complete Statement (Sess. Marks'!EI197</f>
        <v>0</v>
      </c>
      <c r="AA197" s="156">
        <f>'Complete Statement (Sess. Marks'!EM197</f>
        <v>0</v>
      </c>
      <c r="AB197" s="378">
        <f>'Complete Statement (Sess. Marks'!EQ197</f>
        <v>0</v>
      </c>
      <c r="AC197" s="372">
        <f>'Complete Statement (Sess. Marks'!EU197</f>
        <v>0</v>
      </c>
      <c r="AD197" s="155">
        <f>'Complete Statement (Sess. Marks'!EV197</f>
        <v>0</v>
      </c>
      <c r="AE197" s="58" t="str">
        <f>'Complete Statement (Sess. Marks'!EW197</f>
        <v>D</v>
      </c>
      <c r="AF197" s="384">
        <f>'Complete Statement (Sess. Marks'!EX197</f>
        <v>0</v>
      </c>
      <c r="AG197" s="385" t="str">
        <f>'Complete Statement (Sess. Marks'!EY197</f>
        <v>E</v>
      </c>
      <c r="AH197" s="57">
        <f>'Complete Statement (Sess. Marks'!EZ197</f>
        <v>0</v>
      </c>
      <c r="AI197" s="157" t="str">
        <f>'Complete Statement (Sess. Marks'!FA197</f>
        <v>E</v>
      </c>
      <c r="AJ197" s="384">
        <f>'Complete Statement (Sess. Marks'!FB197</f>
        <v>0</v>
      </c>
      <c r="AK197" s="389" t="str">
        <f>'Complete Statement (Sess. Marks'!FC197</f>
        <v>E</v>
      </c>
      <c r="AL197" s="57">
        <f>'Complete Statement (Sess. Marks'!FD197</f>
        <v>0</v>
      </c>
      <c r="AM197" s="157" t="str">
        <f>'Complete Statement (Sess. Marks'!FE197</f>
        <v>E</v>
      </c>
      <c r="AN197" s="728"/>
    </row>
    <row r="198" spans="1:40" s="24" customFormat="1" ht="17.25" customHeight="1">
      <c r="A198" s="729"/>
      <c r="B198" s="111">
        <f t="shared" si="2"/>
        <v>0</v>
      </c>
      <c r="C198" s="21">
        <f>'Marks Entry'!D200</f>
        <v>0</v>
      </c>
      <c r="D198" s="21">
        <f>'Marks Entry'!E200</f>
        <v>0</v>
      </c>
      <c r="E198" s="132" t="str">
        <f>'Marks Entry'!F200</f>
        <v/>
      </c>
      <c r="F198" s="21">
        <f>'Marks Entry'!G200</f>
        <v>0</v>
      </c>
      <c r="G198" s="21">
        <f>'Marks Entry'!H200</f>
        <v>0</v>
      </c>
      <c r="H198" s="21">
        <f>'Marks Entry'!I200</f>
        <v>0</v>
      </c>
      <c r="I198" s="21">
        <f>'Marks Entry'!J200</f>
        <v>0</v>
      </c>
      <c r="J198" s="113">
        <f>'Marks Entry'!K200</f>
        <v>0</v>
      </c>
      <c r="K198" s="98">
        <f>IF($K$2='Complete Statement (Sess. Marks'!$O$2,'Complete Statement (Sess. Marks'!O198,IF($K$2='Complete Statement (Sess. Marks'!$Z$2,'Complete Statement (Sess. Marks'!Z198,IF($K$2='Complete Statement (Sess. Marks'!$AK$2,'Complete Statement (Sess. Marks'!AK198,IF($K$2='Complete Statement (Sess. Marks'!$AV$2,'Complete Statement (Sess. Marks'!AV198,IF($K$2='Complete Statement (Sess. Marks'!$BG$2,'Complete Statement (Sess. Marks'!BG198,IF($K$2='Complete Statement (Sess. Marks'!$BR$2,'Complete Statement (Sess. Marks'!BR198,IF($K$2='Complete Statement (Sess. Marks'!$CC$2,'Complete Statement (Sess. Marks'!CC198,"")))))))</f>
        <v>0</v>
      </c>
      <c r="L198" s="97">
        <f>IF($K$2='Complete Statement (Sess. Marks'!$O$2,'Complete Statement (Sess. Marks'!P198,IF($K$2='Complete Statement (Sess. Marks'!$Z$2,'Complete Statement (Sess. Marks'!AA198,IF($K$2='Complete Statement (Sess. Marks'!$AK$2,'Complete Statement (Sess. Marks'!AL198,IF($K$2='Complete Statement (Sess. Marks'!$AV$2,'Complete Statement (Sess. Marks'!AW198,IF($K$2='Complete Statement (Sess. Marks'!$BG$2,'Complete Statement (Sess. Marks'!BH198,IF($K$2='Complete Statement (Sess. Marks'!$BR$2,'Complete Statement (Sess. Marks'!BS198,IF($K$2='Complete Statement (Sess. Marks'!$CC$2,'Complete Statement (Sess. Marks'!CD198,"")))))))</f>
        <v>0</v>
      </c>
      <c r="M198" s="97">
        <f>IF($K$2='Complete Statement (Sess. Marks'!$O$2,'Complete Statement (Sess. Marks'!Q198,IF($K$2='Complete Statement (Sess. Marks'!$Z$2,'Complete Statement (Sess. Marks'!AB198,IF($K$2='Complete Statement (Sess. Marks'!$AK$2,'Complete Statement (Sess. Marks'!AM198,IF($K$2='Complete Statement (Sess. Marks'!$AV$2,'Complete Statement (Sess. Marks'!AX198,IF($K$2='Complete Statement (Sess. Marks'!$BG$2,'Complete Statement (Sess. Marks'!BI198,IF($K$2='Complete Statement (Sess. Marks'!$BR$2,'Complete Statement (Sess. Marks'!BT198,IF($K$2='Complete Statement (Sess. Marks'!$CC$2,'Complete Statement (Sess. Marks'!CE198,"")))))))</f>
        <v>0</v>
      </c>
      <c r="N198" s="97">
        <f>IF($K$2='Complete Statement (Sess. Marks'!$O$2,'Complete Statement (Sess. Marks'!R198,IF($K$2='Complete Statement (Sess. Marks'!$Z$2,'Complete Statement (Sess. Marks'!AC198,IF($K$2='Complete Statement (Sess. Marks'!$AK$2,'Complete Statement (Sess. Marks'!AN198,IF($K$2='Complete Statement (Sess. Marks'!$AV$2,'Complete Statement (Sess. Marks'!AY198,IF($K$2='Complete Statement (Sess. Marks'!$BG$2,'Complete Statement (Sess. Marks'!BJ198,IF($K$2='Complete Statement (Sess. Marks'!$BR$2,'Complete Statement (Sess. Marks'!BU198,IF($K$2='Complete Statement (Sess. Marks'!$CC$2,'Complete Statement (Sess. Marks'!CF198,"")))))))</f>
        <v>0</v>
      </c>
      <c r="O198" s="97">
        <f>IF($K$2='Complete Statement (Sess. Marks'!$O$2,'Complete Statement (Sess. Marks'!S198,IF($K$2='Complete Statement (Sess. Marks'!$Z$2,'Complete Statement (Sess. Marks'!AD198,IF($K$2='Complete Statement (Sess. Marks'!$AK$2,'Complete Statement (Sess. Marks'!AO198,IF($K$2='Complete Statement (Sess. Marks'!$AV$2,'Complete Statement (Sess. Marks'!AZ198,IF($K$2='Complete Statement (Sess. Marks'!$BG$2,'Complete Statement (Sess. Marks'!BK198,IF($K$2='Complete Statement (Sess. Marks'!$BR$2,'Complete Statement (Sess. Marks'!BV198,IF($K$2='Complete Statement (Sess. Marks'!$CC$2,'Complete Statement (Sess. Marks'!CG198,"")))))))</f>
        <v>0</v>
      </c>
      <c r="P198" s="97">
        <f>IF($K$2='Complete Statement (Sess. Marks'!$O$2,'Complete Statement (Sess. Marks'!T198,IF($K$2='Complete Statement (Sess. Marks'!$Z$2,'Complete Statement (Sess. Marks'!AE198,IF($K$2='Complete Statement (Sess. Marks'!$AK$2,'Complete Statement (Sess. Marks'!AP198,IF($K$2='Complete Statement (Sess. Marks'!$AV$2,'Complete Statement (Sess. Marks'!BA198,IF($K$2='Complete Statement (Sess. Marks'!$BG$2,'Complete Statement (Sess. Marks'!BL198,IF($K$2='Complete Statement (Sess. Marks'!$BR$2,'Complete Statement (Sess. Marks'!BW198,IF($K$2='Complete Statement (Sess. Marks'!$CC$2,'Complete Statement (Sess. Marks'!CH198,"")))))))</f>
        <v>0</v>
      </c>
      <c r="Q198" s="97">
        <f>IF($K$2='Complete Statement (Sess. Marks'!$O$2,'Complete Statement (Sess. Marks'!U198,IF($K$2='Complete Statement (Sess. Marks'!$Z$2,'Complete Statement (Sess. Marks'!AF198,IF($K$2='Complete Statement (Sess. Marks'!$AK$2,'Complete Statement (Sess. Marks'!AQ198,IF($K$2='Complete Statement (Sess. Marks'!$AV$2,'Complete Statement (Sess. Marks'!BB198,IF($K$2='Complete Statement (Sess. Marks'!$BG$2,'Complete Statement (Sess. Marks'!BM198,IF($K$2='Complete Statement (Sess. Marks'!$BR$2,'Complete Statement (Sess. Marks'!BX198,IF($K$2='Complete Statement (Sess. Marks'!$CC$2,'Complete Statement (Sess. Marks'!CI198,"")))))))</f>
        <v>0</v>
      </c>
      <c r="R198" s="97">
        <f>IF($K$2='Complete Statement (Sess. Marks'!$O$2,'Complete Statement (Sess. Marks'!V198,IF($K$2='Complete Statement (Sess. Marks'!$Z$2,'Complete Statement (Sess. Marks'!AG198,IF($K$2='Complete Statement (Sess. Marks'!$AK$2,'Complete Statement (Sess. Marks'!AR198,IF($K$2='Complete Statement (Sess. Marks'!$AV$2,'Complete Statement (Sess. Marks'!BC198,IF($K$2='Complete Statement (Sess. Marks'!$BG$2,'Complete Statement (Sess. Marks'!BN198,IF($K$2='Complete Statement (Sess. Marks'!$BR$2,'Complete Statement (Sess. Marks'!BY198,IF($K$2='Complete Statement (Sess. Marks'!$CC$2,'Complete Statement (Sess. Marks'!CJ198,"")))))))</f>
        <v>0</v>
      </c>
      <c r="S198" s="97">
        <f>IF($K$2='Complete Statement (Sess. Marks'!$O$2,'Complete Statement (Sess. Marks'!W198,IF($K$2='Complete Statement (Sess. Marks'!$Z$2,'Complete Statement (Sess. Marks'!AH198,IF($K$2='Complete Statement (Sess. Marks'!$AK$2,'Complete Statement (Sess. Marks'!AS198,IF($K$2='Complete Statement (Sess. Marks'!$AV$2,'Complete Statement (Sess. Marks'!BD198,IF($K$2='Complete Statement (Sess. Marks'!$BG$2,'Complete Statement (Sess. Marks'!BO198,IF($K$2='Complete Statement (Sess. Marks'!$BR$2,'Complete Statement (Sess. Marks'!BZ198,IF($K$2='Complete Statement (Sess. Marks'!$CC$2,'Complete Statement (Sess. Marks'!CK198,"")))))))</f>
        <v>0</v>
      </c>
      <c r="T198" s="97">
        <f>IF($K$2='Complete Statement (Sess. Marks'!$O$2,'Complete Statement (Sess. Marks'!X198,IF($K$2='Complete Statement (Sess. Marks'!$Z$2,'Complete Statement (Sess. Marks'!AI198,IF($K$2='Complete Statement (Sess. Marks'!$AK$2,'Complete Statement (Sess. Marks'!AT198,IF($K$2='Complete Statement (Sess. Marks'!$AV$2,'Complete Statement (Sess. Marks'!BE198,IF($K$2='Complete Statement (Sess. Marks'!$BG$2,'Complete Statement (Sess. Marks'!BP198,IF($K$2='Complete Statement (Sess. Marks'!$BR$2,'Complete Statement (Sess. Marks'!CA198,IF($K$2='Complete Statement (Sess. Marks'!$CC$2,'Complete Statement (Sess. Marks'!CL198,"")))))))</f>
        <v>0</v>
      </c>
      <c r="U198" s="99">
        <f>IF($K$2='Complete Statement (Sess. Marks'!$O$2,'Complete Statement (Sess. Marks'!Y198,IF($K$2='Complete Statement (Sess. Marks'!$Z$2,'Complete Statement (Sess. Marks'!AJ198,IF($K$2='Complete Statement (Sess. Marks'!$AK$2,'Complete Statement (Sess. Marks'!AU198,IF($K$2='Complete Statement (Sess. Marks'!$AV$2,'Complete Statement (Sess. Marks'!BF198,IF($K$2='Complete Statement (Sess. Marks'!$BG$2,'Complete Statement (Sess. Marks'!BQ198,IF($K$2='Complete Statement (Sess. Marks'!$BR$2,'Complete Statement (Sess. Marks'!CB198,IF($K$2='Complete Statement (Sess. Marks'!$CC$2,'Complete Statement (Sess. Marks'!CM198,"")))))))</f>
        <v>0</v>
      </c>
      <c r="V198" s="662"/>
      <c r="W198" s="163">
        <f>'Complete Statement (Sess. Marks'!DW198</f>
        <v>0</v>
      </c>
      <c r="X198" s="376">
        <f>'Complete Statement (Sess. Marks'!EA198</f>
        <v>0</v>
      </c>
      <c r="Y198" s="156">
        <f>'Complete Statement (Sess. Marks'!EE198</f>
        <v>0</v>
      </c>
      <c r="Z198" s="376">
        <f>'Complete Statement (Sess. Marks'!EI198</f>
        <v>0</v>
      </c>
      <c r="AA198" s="156">
        <f>'Complete Statement (Sess. Marks'!EM198</f>
        <v>0</v>
      </c>
      <c r="AB198" s="378">
        <f>'Complete Statement (Sess. Marks'!EQ198</f>
        <v>0</v>
      </c>
      <c r="AC198" s="372">
        <f>'Complete Statement (Sess. Marks'!EU198</f>
        <v>0</v>
      </c>
      <c r="AD198" s="155">
        <f>'Complete Statement (Sess. Marks'!EV198</f>
        <v>0</v>
      </c>
      <c r="AE198" s="58" t="str">
        <f>'Complete Statement (Sess. Marks'!EW198</f>
        <v>D</v>
      </c>
      <c r="AF198" s="384">
        <f>'Complete Statement (Sess. Marks'!EX198</f>
        <v>0</v>
      </c>
      <c r="AG198" s="385" t="str">
        <f>'Complete Statement (Sess. Marks'!EY198</f>
        <v>E</v>
      </c>
      <c r="AH198" s="57">
        <f>'Complete Statement (Sess. Marks'!EZ198</f>
        <v>0</v>
      </c>
      <c r="AI198" s="157" t="str">
        <f>'Complete Statement (Sess. Marks'!FA198</f>
        <v>E</v>
      </c>
      <c r="AJ198" s="384">
        <f>'Complete Statement (Sess. Marks'!FB198</f>
        <v>0</v>
      </c>
      <c r="AK198" s="389" t="str">
        <f>'Complete Statement (Sess. Marks'!FC198</f>
        <v>E</v>
      </c>
      <c r="AL198" s="57">
        <f>'Complete Statement (Sess. Marks'!FD198</f>
        <v>0</v>
      </c>
      <c r="AM198" s="157" t="str">
        <f>'Complete Statement (Sess. Marks'!FE198</f>
        <v>E</v>
      </c>
      <c r="AN198" s="728"/>
    </row>
    <row r="199" spans="1:40" s="24" customFormat="1" ht="17.25" customHeight="1">
      <c r="A199" s="729"/>
      <c r="B199" s="111">
        <f t="shared" si="2"/>
        <v>0</v>
      </c>
      <c r="C199" s="21">
        <f>'Marks Entry'!D201</f>
        <v>0</v>
      </c>
      <c r="D199" s="21">
        <f>'Marks Entry'!E201</f>
        <v>0</v>
      </c>
      <c r="E199" s="132" t="str">
        <f>'Marks Entry'!F201</f>
        <v/>
      </c>
      <c r="F199" s="21">
        <f>'Marks Entry'!G201</f>
        <v>0</v>
      </c>
      <c r="G199" s="21">
        <f>'Marks Entry'!H201</f>
        <v>0</v>
      </c>
      <c r="H199" s="21">
        <f>'Marks Entry'!I201</f>
        <v>0</v>
      </c>
      <c r="I199" s="21">
        <f>'Marks Entry'!J201</f>
        <v>0</v>
      </c>
      <c r="J199" s="113">
        <f>'Marks Entry'!K201</f>
        <v>0</v>
      </c>
      <c r="K199" s="98">
        <f>IF($K$2='Complete Statement (Sess. Marks'!$O$2,'Complete Statement (Sess. Marks'!O199,IF($K$2='Complete Statement (Sess. Marks'!$Z$2,'Complete Statement (Sess. Marks'!Z199,IF($K$2='Complete Statement (Sess. Marks'!$AK$2,'Complete Statement (Sess. Marks'!AK199,IF($K$2='Complete Statement (Sess. Marks'!$AV$2,'Complete Statement (Sess. Marks'!AV199,IF($K$2='Complete Statement (Sess. Marks'!$BG$2,'Complete Statement (Sess. Marks'!BG199,IF($K$2='Complete Statement (Sess. Marks'!$BR$2,'Complete Statement (Sess. Marks'!BR199,IF($K$2='Complete Statement (Sess. Marks'!$CC$2,'Complete Statement (Sess. Marks'!CC199,"")))))))</f>
        <v>0</v>
      </c>
      <c r="L199" s="97">
        <f>IF($K$2='Complete Statement (Sess. Marks'!$O$2,'Complete Statement (Sess. Marks'!P199,IF($K$2='Complete Statement (Sess. Marks'!$Z$2,'Complete Statement (Sess. Marks'!AA199,IF($K$2='Complete Statement (Sess. Marks'!$AK$2,'Complete Statement (Sess. Marks'!AL199,IF($K$2='Complete Statement (Sess. Marks'!$AV$2,'Complete Statement (Sess. Marks'!AW199,IF($K$2='Complete Statement (Sess. Marks'!$BG$2,'Complete Statement (Sess. Marks'!BH199,IF($K$2='Complete Statement (Sess. Marks'!$BR$2,'Complete Statement (Sess. Marks'!BS199,IF($K$2='Complete Statement (Sess. Marks'!$CC$2,'Complete Statement (Sess. Marks'!CD199,"")))))))</f>
        <v>0</v>
      </c>
      <c r="M199" s="97">
        <f>IF($K$2='Complete Statement (Sess. Marks'!$O$2,'Complete Statement (Sess. Marks'!Q199,IF($K$2='Complete Statement (Sess. Marks'!$Z$2,'Complete Statement (Sess. Marks'!AB199,IF($K$2='Complete Statement (Sess. Marks'!$AK$2,'Complete Statement (Sess. Marks'!AM199,IF($K$2='Complete Statement (Sess. Marks'!$AV$2,'Complete Statement (Sess. Marks'!AX199,IF($K$2='Complete Statement (Sess. Marks'!$BG$2,'Complete Statement (Sess. Marks'!BI199,IF($K$2='Complete Statement (Sess. Marks'!$BR$2,'Complete Statement (Sess. Marks'!BT199,IF($K$2='Complete Statement (Sess. Marks'!$CC$2,'Complete Statement (Sess. Marks'!CE199,"")))))))</f>
        <v>0</v>
      </c>
      <c r="N199" s="97">
        <f>IF($K$2='Complete Statement (Sess. Marks'!$O$2,'Complete Statement (Sess. Marks'!R199,IF($K$2='Complete Statement (Sess. Marks'!$Z$2,'Complete Statement (Sess. Marks'!AC199,IF($K$2='Complete Statement (Sess. Marks'!$AK$2,'Complete Statement (Sess. Marks'!AN199,IF($K$2='Complete Statement (Sess. Marks'!$AV$2,'Complete Statement (Sess. Marks'!AY199,IF($K$2='Complete Statement (Sess. Marks'!$BG$2,'Complete Statement (Sess. Marks'!BJ199,IF($K$2='Complete Statement (Sess. Marks'!$BR$2,'Complete Statement (Sess. Marks'!BU199,IF($K$2='Complete Statement (Sess. Marks'!$CC$2,'Complete Statement (Sess. Marks'!CF199,"")))))))</f>
        <v>0</v>
      </c>
      <c r="O199" s="97">
        <f>IF($K$2='Complete Statement (Sess. Marks'!$O$2,'Complete Statement (Sess. Marks'!S199,IF($K$2='Complete Statement (Sess. Marks'!$Z$2,'Complete Statement (Sess. Marks'!AD199,IF($K$2='Complete Statement (Sess. Marks'!$AK$2,'Complete Statement (Sess. Marks'!AO199,IF($K$2='Complete Statement (Sess. Marks'!$AV$2,'Complete Statement (Sess. Marks'!AZ199,IF($K$2='Complete Statement (Sess. Marks'!$BG$2,'Complete Statement (Sess. Marks'!BK199,IF($K$2='Complete Statement (Sess. Marks'!$BR$2,'Complete Statement (Sess. Marks'!BV199,IF($K$2='Complete Statement (Sess. Marks'!$CC$2,'Complete Statement (Sess. Marks'!CG199,"")))))))</f>
        <v>0</v>
      </c>
      <c r="P199" s="97">
        <f>IF($K$2='Complete Statement (Sess. Marks'!$O$2,'Complete Statement (Sess. Marks'!T199,IF($K$2='Complete Statement (Sess. Marks'!$Z$2,'Complete Statement (Sess. Marks'!AE199,IF($K$2='Complete Statement (Sess. Marks'!$AK$2,'Complete Statement (Sess. Marks'!AP199,IF($K$2='Complete Statement (Sess. Marks'!$AV$2,'Complete Statement (Sess. Marks'!BA199,IF($K$2='Complete Statement (Sess. Marks'!$BG$2,'Complete Statement (Sess. Marks'!BL199,IF($K$2='Complete Statement (Sess. Marks'!$BR$2,'Complete Statement (Sess. Marks'!BW199,IF($K$2='Complete Statement (Sess. Marks'!$CC$2,'Complete Statement (Sess. Marks'!CH199,"")))))))</f>
        <v>0</v>
      </c>
      <c r="Q199" s="97">
        <f>IF($K$2='Complete Statement (Sess. Marks'!$O$2,'Complete Statement (Sess. Marks'!U199,IF($K$2='Complete Statement (Sess. Marks'!$Z$2,'Complete Statement (Sess. Marks'!AF199,IF($K$2='Complete Statement (Sess. Marks'!$AK$2,'Complete Statement (Sess. Marks'!AQ199,IF($K$2='Complete Statement (Sess. Marks'!$AV$2,'Complete Statement (Sess. Marks'!BB199,IF($K$2='Complete Statement (Sess. Marks'!$BG$2,'Complete Statement (Sess. Marks'!BM199,IF($K$2='Complete Statement (Sess. Marks'!$BR$2,'Complete Statement (Sess. Marks'!BX199,IF($K$2='Complete Statement (Sess. Marks'!$CC$2,'Complete Statement (Sess. Marks'!CI199,"")))))))</f>
        <v>0</v>
      </c>
      <c r="R199" s="97">
        <f>IF($K$2='Complete Statement (Sess. Marks'!$O$2,'Complete Statement (Sess. Marks'!V199,IF($K$2='Complete Statement (Sess. Marks'!$Z$2,'Complete Statement (Sess. Marks'!AG199,IF($K$2='Complete Statement (Sess. Marks'!$AK$2,'Complete Statement (Sess. Marks'!AR199,IF($K$2='Complete Statement (Sess. Marks'!$AV$2,'Complete Statement (Sess. Marks'!BC199,IF($K$2='Complete Statement (Sess. Marks'!$BG$2,'Complete Statement (Sess. Marks'!BN199,IF($K$2='Complete Statement (Sess. Marks'!$BR$2,'Complete Statement (Sess. Marks'!BY199,IF($K$2='Complete Statement (Sess. Marks'!$CC$2,'Complete Statement (Sess. Marks'!CJ199,"")))))))</f>
        <v>0</v>
      </c>
      <c r="S199" s="97">
        <f>IF($K$2='Complete Statement (Sess. Marks'!$O$2,'Complete Statement (Sess. Marks'!W199,IF($K$2='Complete Statement (Sess. Marks'!$Z$2,'Complete Statement (Sess. Marks'!AH199,IF($K$2='Complete Statement (Sess. Marks'!$AK$2,'Complete Statement (Sess. Marks'!AS199,IF($K$2='Complete Statement (Sess. Marks'!$AV$2,'Complete Statement (Sess. Marks'!BD199,IF($K$2='Complete Statement (Sess. Marks'!$BG$2,'Complete Statement (Sess. Marks'!BO199,IF($K$2='Complete Statement (Sess. Marks'!$BR$2,'Complete Statement (Sess. Marks'!BZ199,IF($K$2='Complete Statement (Sess. Marks'!$CC$2,'Complete Statement (Sess. Marks'!CK199,"")))))))</f>
        <v>0</v>
      </c>
      <c r="T199" s="97">
        <f>IF($K$2='Complete Statement (Sess. Marks'!$O$2,'Complete Statement (Sess. Marks'!X199,IF($K$2='Complete Statement (Sess. Marks'!$Z$2,'Complete Statement (Sess. Marks'!AI199,IF($K$2='Complete Statement (Sess. Marks'!$AK$2,'Complete Statement (Sess. Marks'!AT199,IF($K$2='Complete Statement (Sess. Marks'!$AV$2,'Complete Statement (Sess. Marks'!BE199,IF($K$2='Complete Statement (Sess. Marks'!$BG$2,'Complete Statement (Sess. Marks'!BP199,IF($K$2='Complete Statement (Sess. Marks'!$BR$2,'Complete Statement (Sess. Marks'!CA199,IF($K$2='Complete Statement (Sess. Marks'!$CC$2,'Complete Statement (Sess. Marks'!CL199,"")))))))</f>
        <v>0</v>
      </c>
      <c r="U199" s="99">
        <f>IF($K$2='Complete Statement (Sess. Marks'!$O$2,'Complete Statement (Sess. Marks'!Y199,IF($K$2='Complete Statement (Sess. Marks'!$Z$2,'Complete Statement (Sess. Marks'!AJ199,IF($K$2='Complete Statement (Sess. Marks'!$AK$2,'Complete Statement (Sess. Marks'!AU199,IF($K$2='Complete Statement (Sess. Marks'!$AV$2,'Complete Statement (Sess. Marks'!BF199,IF($K$2='Complete Statement (Sess. Marks'!$BG$2,'Complete Statement (Sess. Marks'!BQ199,IF($K$2='Complete Statement (Sess. Marks'!$BR$2,'Complete Statement (Sess. Marks'!CB199,IF($K$2='Complete Statement (Sess. Marks'!$CC$2,'Complete Statement (Sess. Marks'!CM199,"")))))))</f>
        <v>0</v>
      </c>
      <c r="V199" s="662"/>
      <c r="W199" s="163">
        <f>'Complete Statement (Sess. Marks'!DW199</f>
        <v>0</v>
      </c>
      <c r="X199" s="376">
        <f>'Complete Statement (Sess. Marks'!EA199</f>
        <v>0</v>
      </c>
      <c r="Y199" s="156">
        <f>'Complete Statement (Sess. Marks'!EE199</f>
        <v>0</v>
      </c>
      <c r="Z199" s="376">
        <f>'Complete Statement (Sess. Marks'!EI199</f>
        <v>0</v>
      </c>
      <c r="AA199" s="156">
        <f>'Complete Statement (Sess. Marks'!EM199</f>
        <v>0</v>
      </c>
      <c r="AB199" s="378">
        <f>'Complete Statement (Sess. Marks'!EQ199</f>
        <v>0</v>
      </c>
      <c r="AC199" s="372">
        <f>'Complete Statement (Sess. Marks'!EU199</f>
        <v>0</v>
      </c>
      <c r="AD199" s="155">
        <f>'Complete Statement (Sess. Marks'!EV199</f>
        <v>0</v>
      </c>
      <c r="AE199" s="58" t="str">
        <f>'Complete Statement (Sess. Marks'!EW199</f>
        <v>D</v>
      </c>
      <c r="AF199" s="384">
        <f>'Complete Statement (Sess. Marks'!EX199</f>
        <v>0</v>
      </c>
      <c r="AG199" s="385" t="str">
        <f>'Complete Statement (Sess. Marks'!EY199</f>
        <v>E</v>
      </c>
      <c r="AH199" s="57">
        <f>'Complete Statement (Sess. Marks'!EZ199</f>
        <v>0</v>
      </c>
      <c r="AI199" s="157" t="str">
        <f>'Complete Statement (Sess. Marks'!FA199</f>
        <v>E</v>
      </c>
      <c r="AJ199" s="384">
        <f>'Complete Statement (Sess. Marks'!FB199</f>
        <v>0</v>
      </c>
      <c r="AK199" s="389" t="str">
        <f>'Complete Statement (Sess. Marks'!FC199</f>
        <v>E</v>
      </c>
      <c r="AL199" s="57">
        <f>'Complete Statement (Sess. Marks'!FD199</f>
        <v>0</v>
      </c>
      <c r="AM199" s="157" t="str">
        <f>'Complete Statement (Sess. Marks'!FE199</f>
        <v>E</v>
      </c>
      <c r="AN199" s="728"/>
    </row>
    <row r="200" spans="1:40" s="24" customFormat="1" ht="17.25" customHeight="1">
      <c r="A200" s="729"/>
      <c r="B200" s="111">
        <f t="shared" si="2"/>
        <v>0</v>
      </c>
      <c r="C200" s="21">
        <f>'Marks Entry'!D202</f>
        <v>0</v>
      </c>
      <c r="D200" s="21">
        <f>'Marks Entry'!E202</f>
        <v>0</v>
      </c>
      <c r="E200" s="132" t="str">
        <f>'Marks Entry'!F202</f>
        <v/>
      </c>
      <c r="F200" s="21">
        <f>'Marks Entry'!G202</f>
        <v>0</v>
      </c>
      <c r="G200" s="21">
        <f>'Marks Entry'!H202</f>
        <v>0</v>
      </c>
      <c r="H200" s="21">
        <f>'Marks Entry'!I202</f>
        <v>0</v>
      </c>
      <c r="I200" s="21">
        <f>'Marks Entry'!J202</f>
        <v>0</v>
      </c>
      <c r="J200" s="113">
        <f>'Marks Entry'!K202</f>
        <v>0</v>
      </c>
      <c r="K200" s="98">
        <f>IF($K$2='Complete Statement (Sess. Marks'!$O$2,'Complete Statement (Sess. Marks'!O200,IF($K$2='Complete Statement (Sess. Marks'!$Z$2,'Complete Statement (Sess. Marks'!Z200,IF($K$2='Complete Statement (Sess. Marks'!$AK$2,'Complete Statement (Sess. Marks'!AK200,IF($K$2='Complete Statement (Sess. Marks'!$AV$2,'Complete Statement (Sess. Marks'!AV200,IF($K$2='Complete Statement (Sess. Marks'!$BG$2,'Complete Statement (Sess. Marks'!BG200,IF($K$2='Complete Statement (Sess. Marks'!$BR$2,'Complete Statement (Sess. Marks'!BR200,IF($K$2='Complete Statement (Sess. Marks'!$CC$2,'Complete Statement (Sess. Marks'!CC200,"")))))))</f>
        <v>0</v>
      </c>
      <c r="L200" s="97">
        <f>IF($K$2='Complete Statement (Sess. Marks'!$O$2,'Complete Statement (Sess. Marks'!P200,IF($K$2='Complete Statement (Sess. Marks'!$Z$2,'Complete Statement (Sess. Marks'!AA200,IF($K$2='Complete Statement (Sess. Marks'!$AK$2,'Complete Statement (Sess. Marks'!AL200,IF($K$2='Complete Statement (Sess. Marks'!$AV$2,'Complete Statement (Sess. Marks'!AW200,IF($K$2='Complete Statement (Sess. Marks'!$BG$2,'Complete Statement (Sess. Marks'!BH200,IF($K$2='Complete Statement (Sess. Marks'!$BR$2,'Complete Statement (Sess. Marks'!BS200,IF($K$2='Complete Statement (Sess. Marks'!$CC$2,'Complete Statement (Sess. Marks'!CD200,"")))))))</f>
        <v>0</v>
      </c>
      <c r="M200" s="97">
        <f>IF($K$2='Complete Statement (Sess. Marks'!$O$2,'Complete Statement (Sess. Marks'!Q200,IF($K$2='Complete Statement (Sess. Marks'!$Z$2,'Complete Statement (Sess. Marks'!AB200,IF($K$2='Complete Statement (Sess. Marks'!$AK$2,'Complete Statement (Sess. Marks'!AM200,IF($K$2='Complete Statement (Sess. Marks'!$AV$2,'Complete Statement (Sess. Marks'!AX200,IF($K$2='Complete Statement (Sess. Marks'!$BG$2,'Complete Statement (Sess. Marks'!BI200,IF($K$2='Complete Statement (Sess. Marks'!$BR$2,'Complete Statement (Sess. Marks'!BT200,IF($K$2='Complete Statement (Sess. Marks'!$CC$2,'Complete Statement (Sess. Marks'!CE200,"")))))))</f>
        <v>0</v>
      </c>
      <c r="N200" s="97">
        <f>IF($K$2='Complete Statement (Sess. Marks'!$O$2,'Complete Statement (Sess. Marks'!R200,IF($K$2='Complete Statement (Sess. Marks'!$Z$2,'Complete Statement (Sess. Marks'!AC200,IF($K$2='Complete Statement (Sess. Marks'!$AK$2,'Complete Statement (Sess. Marks'!AN200,IF($K$2='Complete Statement (Sess. Marks'!$AV$2,'Complete Statement (Sess. Marks'!AY200,IF($K$2='Complete Statement (Sess. Marks'!$BG$2,'Complete Statement (Sess. Marks'!BJ200,IF($K$2='Complete Statement (Sess. Marks'!$BR$2,'Complete Statement (Sess. Marks'!BU200,IF($K$2='Complete Statement (Sess. Marks'!$CC$2,'Complete Statement (Sess. Marks'!CF200,"")))))))</f>
        <v>0</v>
      </c>
      <c r="O200" s="97">
        <f>IF($K$2='Complete Statement (Sess. Marks'!$O$2,'Complete Statement (Sess. Marks'!S200,IF($K$2='Complete Statement (Sess. Marks'!$Z$2,'Complete Statement (Sess. Marks'!AD200,IF($K$2='Complete Statement (Sess. Marks'!$AK$2,'Complete Statement (Sess. Marks'!AO200,IF($K$2='Complete Statement (Sess. Marks'!$AV$2,'Complete Statement (Sess. Marks'!AZ200,IF($K$2='Complete Statement (Sess. Marks'!$BG$2,'Complete Statement (Sess. Marks'!BK200,IF($K$2='Complete Statement (Sess. Marks'!$BR$2,'Complete Statement (Sess. Marks'!BV200,IF($K$2='Complete Statement (Sess. Marks'!$CC$2,'Complete Statement (Sess. Marks'!CG200,"")))))))</f>
        <v>0</v>
      </c>
      <c r="P200" s="97">
        <f>IF($K$2='Complete Statement (Sess. Marks'!$O$2,'Complete Statement (Sess. Marks'!T200,IF($K$2='Complete Statement (Sess. Marks'!$Z$2,'Complete Statement (Sess. Marks'!AE200,IF($K$2='Complete Statement (Sess. Marks'!$AK$2,'Complete Statement (Sess. Marks'!AP200,IF($K$2='Complete Statement (Sess. Marks'!$AV$2,'Complete Statement (Sess. Marks'!BA200,IF($K$2='Complete Statement (Sess. Marks'!$BG$2,'Complete Statement (Sess. Marks'!BL200,IF($K$2='Complete Statement (Sess. Marks'!$BR$2,'Complete Statement (Sess. Marks'!BW200,IF($K$2='Complete Statement (Sess. Marks'!$CC$2,'Complete Statement (Sess. Marks'!CH200,"")))))))</f>
        <v>0</v>
      </c>
      <c r="Q200" s="97">
        <f>IF($K$2='Complete Statement (Sess. Marks'!$O$2,'Complete Statement (Sess. Marks'!U200,IF($K$2='Complete Statement (Sess. Marks'!$Z$2,'Complete Statement (Sess. Marks'!AF200,IF($K$2='Complete Statement (Sess. Marks'!$AK$2,'Complete Statement (Sess. Marks'!AQ200,IF($K$2='Complete Statement (Sess. Marks'!$AV$2,'Complete Statement (Sess. Marks'!BB200,IF($K$2='Complete Statement (Sess. Marks'!$BG$2,'Complete Statement (Sess. Marks'!BM200,IF($K$2='Complete Statement (Sess. Marks'!$BR$2,'Complete Statement (Sess. Marks'!BX200,IF($K$2='Complete Statement (Sess. Marks'!$CC$2,'Complete Statement (Sess. Marks'!CI200,"")))))))</f>
        <v>0</v>
      </c>
      <c r="R200" s="97">
        <f>IF($K$2='Complete Statement (Sess. Marks'!$O$2,'Complete Statement (Sess. Marks'!V200,IF($K$2='Complete Statement (Sess. Marks'!$Z$2,'Complete Statement (Sess. Marks'!AG200,IF($K$2='Complete Statement (Sess. Marks'!$AK$2,'Complete Statement (Sess. Marks'!AR200,IF($K$2='Complete Statement (Sess. Marks'!$AV$2,'Complete Statement (Sess. Marks'!BC200,IF($K$2='Complete Statement (Sess. Marks'!$BG$2,'Complete Statement (Sess. Marks'!BN200,IF($K$2='Complete Statement (Sess. Marks'!$BR$2,'Complete Statement (Sess. Marks'!BY200,IF($K$2='Complete Statement (Sess. Marks'!$CC$2,'Complete Statement (Sess. Marks'!CJ200,"")))))))</f>
        <v>0</v>
      </c>
      <c r="S200" s="97">
        <f>IF($K$2='Complete Statement (Sess. Marks'!$O$2,'Complete Statement (Sess. Marks'!W200,IF($K$2='Complete Statement (Sess. Marks'!$Z$2,'Complete Statement (Sess. Marks'!AH200,IF($K$2='Complete Statement (Sess. Marks'!$AK$2,'Complete Statement (Sess. Marks'!AS200,IF($K$2='Complete Statement (Sess. Marks'!$AV$2,'Complete Statement (Sess. Marks'!BD200,IF($K$2='Complete Statement (Sess. Marks'!$BG$2,'Complete Statement (Sess. Marks'!BO200,IF($K$2='Complete Statement (Sess. Marks'!$BR$2,'Complete Statement (Sess. Marks'!BZ200,IF($K$2='Complete Statement (Sess. Marks'!$CC$2,'Complete Statement (Sess. Marks'!CK200,"")))))))</f>
        <v>0</v>
      </c>
      <c r="T200" s="97">
        <f>IF($K$2='Complete Statement (Sess. Marks'!$O$2,'Complete Statement (Sess. Marks'!X200,IF($K$2='Complete Statement (Sess. Marks'!$Z$2,'Complete Statement (Sess. Marks'!AI200,IF($K$2='Complete Statement (Sess. Marks'!$AK$2,'Complete Statement (Sess. Marks'!AT200,IF($K$2='Complete Statement (Sess. Marks'!$AV$2,'Complete Statement (Sess. Marks'!BE200,IF($K$2='Complete Statement (Sess. Marks'!$BG$2,'Complete Statement (Sess. Marks'!BP200,IF($K$2='Complete Statement (Sess. Marks'!$BR$2,'Complete Statement (Sess. Marks'!CA200,IF($K$2='Complete Statement (Sess. Marks'!$CC$2,'Complete Statement (Sess. Marks'!CL200,"")))))))</f>
        <v>0</v>
      </c>
      <c r="U200" s="99">
        <f>IF($K$2='Complete Statement (Sess. Marks'!$O$2,'Complete Statement (Sess. Marks'!Y200,IF($K$2='Complete Statement (Sess. Marks'!$Z$2,'Complete Statement (Sess. Marks'!AJ200,IF($K$2='Complete Statement (Sess. Marks'!$AK$2,'Complete Statement (Sess. Marks'!AU200,IF($K$2='Complete Statement (Sess. Marks'!$AV$2,'Complete Statement (Sess. Marks'!BF200,IF($K$2='Complete Statement (Sess. Marks'!$BG$2,'Complete Statement (Sess. Marks'!BQ200,IF($K$2='Complete Statement (Sess. Marks'!$BR$2,'Complete Statement (Sess. Marks'!CB200,IF($K$2='Complete Statement (Sess. Marks'!$CC$2,'Complete Statement (Sess. Marks'!CM200,"")))))))</f>
        <v>0</v>
      </c>
      <c r="V200" s="662"/>
      <c r="W200" s="163">
        <f>'Complete Statement (Sess. Marks'!DW200</f>
        <v>0</v>
      </c>
      <c r="X200" s="376">
        <f>'Complete Statement (Sess. Marks'!EA200</f>
        <v>0</v>
      </c>
      <c r="Y200" s="156">
        <f>'Complete Statement (Sess. Marks'!EE200</f>
        <v>0</v>
      </c>
      <c r="Z200" s="376">
        <f>'Complete Statement (Sess. Marks'!EI200</f>
        <v>0</v>
      </c>
      <c r="AA200" s="156">
        <f>'Complete Statement (Sess. Marks'!EM200</f>
        <v>0</v>
      </c>
      <c r="AB200" s="378">
        <f>'Complete Statement (Sess. Marks'!EQ200</f>
        <v>0</v>
      </c>
      <c r="AC200" s="372">
        <f>'Complete Statement (Sess. Marks'!EU200</f>
        <v>0</v>
      </c>
      <c r="AD200" s="155">
        <f>'Complete Statement (Sess. Marks'!EV200</f>
        <v>0</v>
      </c>
      <c r="AE200" s="58" t="str">
        <f>'Complete Statement (Sess. Marks'!EW200</f>
        <v>D</v>
      </c>
      <c r="AF200" s="384">
        <f>'Complete Statement (Sess. Marks'!EX200</f>
        <v>0</v>
      </c>
      <c r="AG200" s="385" t="str">
        <f>'Complete Statement (Sess. Marks'!EY200</f>
        <v>E</v>
      </c>
      <c r="AH200" s="57">
        <f>'Complete Statement (Sess. Marks'!EZ200</f>
        <v>0</v>
      </c>
      <c r="AI200" s="157" t="str">
        <f>'Complete Statement (Sess. Marks'!FA200</f>
        <v>E</v>
      </c>
      <c r="AJ200" s="384">
        <f>'Complete Statement (Sess. Marks'!FB200</f>
        <v>0</v>
      </c>
      <c r="AK200" s="389" t="str">
        <f>'Complete Statement (Sess. Marks'!FC200</f>
        <v>E</v>
      </c>
      <c r="AL200" s="57">
        <f>'Complete Statement (Sess. Marks'!FD200</f>
        <v>0</v>
      </c>
      <c r="AM200" s="157" t="str">
        <f>'Complete Statement (Sess. Marks'!FE200</f>
        <v>E</v>
      </c>
      <c r="AN200" s="728"/>
    </row>
    <row r="201" spans="1:40" s="24" customFormat="1" ht="17.25" customHeight="1">
      <c r="A201" s="729"/>
      <c r="B201" s="111">
        <f t="shared" ref="B201:B264" si="3">IF(D201&gt;0,B200+1,0)</f>
        <v>0</v>
      </c>
      <c r="C201" s="21">
        <f>'Marks Entry'!D203</f>
        <v>0</v>
      </c>
      <c r="D201" s="21">
        <f>'Marks Entry'!E203</f>
        <v>0</v>
      </c>
      <c r="E201" s="132" t="str">
        <f>'Marks Entry'!F203</f>
        <v/>
      </c>
      <c r="F201" s="21">
        <f>'Marks Entry'!G203</f>
        <v>0</v>
      </c>
      <c r="G201" s="21">
        <f>'Marks Entry'!H203</f>
        <v>0</v>
      </c>
      <c r="H201" s="21">
        <f>'Marks Entry'!I203</f>
        <v>0</v>
      </c>
      <c r="I201" s="21">
        <f>'Marks Entry'!J203</f>
        <v>0</v>
      </c>
      <c r="J201" s="113">
        <f>'Marks Entry'!K203</f>
        <v>0</v>
      </c>
      <c r="K201" s="98">
        <f>IF($K$2='Complete Statement (Sess. Marks'!$O$2,'Complete Statement (Sess. Marks'!O201,IF($K$2='Complete Statement (Sess. Marks'!$Z$2,'Complete Statement (Sess. Marks'!Z201,IF($K$2='Complete Statement (Sess. Marks'!$AK$2,'Complete Statement (Sess. Marks'!AK201,IF($K$2='Complete Statement (Sess. Marks'!$AV$2,'Complete Statement (Sess. Marks'!AV201,IF($K$2='Complete Statement (Sess. Marks'!$BG$2,'Complete Statement (Sess. Marks'!BG201,IF($K$2='Complete Statement (Sess. Marks'!$BR$2,'Complete Statement (Sess. Marks'!BR201,IF($K$2='Complete Statement (Sess. Marks'!$CC$2,'Complete Statement (Sess. Marks'!CC201,"")))))))</f>
        <v>0</v>
      </c>
      <c r="L201" s="97">
        <f>IF($K$2='Complete Statement (Sess. Marks'!$O$2,'Complete Statement (Sess. Marks'!P201,IF($K$2='Complete Statement (Sess. Marks'!$Z$2,'Complete Statement (Sess. Marks'!AA201,IF($K$2='Complete Statement (Sess. Marks'!$AK$2,'Complete Statement (Sess. Marks'!AL201,IF($K$2='Complete Statement (Sess. Marks'!$AV$2,'Complete Statement (Sess. Marks'!AW201,IF($K$2='Complete Statement (Sess. Marks'!$BG$2,'Complete Statement (Sess. Marks'!BH201,IF($K$2='Complete Statement (Sess. Marks'!$BR$2,'Complete Statement (Sess. Marks'!BS201,IF($K$2='Complete Statement (Sess. Marks'!$CC$2,'Complete Statement (Sess. Marks'!CD201,"")))))))</f>
        <v>0</v>
      </c>
      <c r="M201" s="97">
        <f>IF($K$2='Complete Statement (Sess. Marks'!$O$2,'Complete Statement (Sess. Marks'!Q201,IF($K$2='Complete Statement (Sess. Marks'!$Z$2,'Complete Statement (Sess. Marks'!AB201,IF($K$2='Complete Statement (Sess. Marks'!$AK$2,'Complete Statement (Sess. Marks'!AM201,IF($K$2='Complete Statement (Sess. Marks'!$AV$2,'Complete Statement (Sess. Marks'!AX201,IF($K$2='Complete Statement (Sess. Marks'!$BG$2,'Complete Statement (Sess. Marks'!BI201,IF($K$2='Complete Statement (Sess. Marks'!$BR$2,'Complete Statement (Sess. Marks'!BT201,IF($K$2='Complete Statement (Sess. Marks'!$CC$2,'Complete Statement (Sess. Marks'!CE201,"")))))))</f>
        <v>0</v>
      </c>
      <c r="N201" s="97">
        <f>IF($K$2='Complete Statement (Sess. Marks'!$O$2,'Complete Statement (Sess. Marks'!R201,IF($K$2='Complete Statement (Sess. Marks'!$Z$2,'Complete Statement (Sess. Marks'!AC201,IF($K$2='Complete Statement (Sess. Marks'!$AK$2,'Complete Statement (Sess. Marks'!AN201,IF($K$2='Complete Statement (Sess. Marks'!$AV$2,'Complete Statement (Sess. Marks'!AY201,IF($K$2='Complete Statement (Sess. Marks'!$BG$2,'Complete Statement (Sess. Marks'!BJ201,IF($K$2='Complete Statement (Sess. Marks'!$BR$2,'Complete Statement (Sess. Marks'!BU201,IF($K$2='Complete Statement (Sess. Marks'!$CC$2,'Complete Statement (Sess. Marks'!CF201,"")))))))</f>
        <v>0</v>
      </c>
      <c r="O201" s="97">
        <f>IF($K$2='Complete Statement (Sess. Marks'!$O$2,'Complete Statement (Sess. Marks'!S201,IF($K$2='Complete Statement (Sess. Marks'!$Z$2,'Complete Statement (Sess. Marks'!AD201,IF($K$2='Complete Statement (Sess. Marks'!$AK$2,'Complete Statement (Sess. Marks'!AO201,IF($K$2='Complete Statement (Sess. Marks'!$AV$2,'Complete Statement (Sess. Marks'!AZ201,IF($K$2='Complete Statement (Sess. Marks'!$BG$2,'Complete Statement (Sess. Marks'!BK201,IF($K$2='Complete Statement (Sess. Marks'!$BR$2,'Complete Statement (Sess. Marks'!BV201,IF($K$2='Complete Statement (Sess. Marks'!$CC$2,'Complete Statement (Sess. Marks'!CG201,"")))))))</f>
        <v>0</v>
      </c>
      <c r="P201" s="97">
        <f>IF($K$2='Complete Statement (Sess. Marks'!$O$2,'Complete Statement (Sess. Marks'!T201,IF($K$2='Complete Statement (Sess. Marks'!$Z$2,'Complete Statement (Sess. Marks'!AE201,IF($K$2='Complete Statement (Sess. Marks'!$AK$2,'Complete Statement (Sess. Marks'!AP201,IF($K$2='Complete Statement (Sess. Marks'!$AV$2,'Complete Statement (Sess. Marks'!BA201,IF($K$2='Complete Statement (Sess. Marks'!$BG$2,'Complete Statement (Sess. Marks'!BL201,IF($K$2='Complete Statement (Sess. Marks'!$BR$2,'Complete Statement (Sess. Marks'!BW201,IF($K$2='Complete Statement (Sess. Marks'!$CC$2,'Complete Statement (Sess. Marks'!CH201,"")))))))</f>
        <v>0</v>
      </c>
      <c r="Q201" s="97">
        <f>IF($K$2='Complete Statement (Sess. Marks'!$O$2,'Complete Statement (Sess. Marks'!U201,IF($K$2='Complete Statement (Sess. Marks'!$Z$2,'Complete Statement (Sess. Marks'!AF201,IF($K$2='Complete Statement (Sess. Marks'!$AK$2,'Complete Statement (Sess. Marks'!AQ201,IF($K$2='Complete Statement (Sess. Marks'!$AV$2,'Complete Statement (Sess. Marks'!BB201,IF($K$2='Complete Statement (Sess. Marks'!$BG$2,'Complete Statement (Sess. Marks'!BM201,IF($K$2='Complete Statement (Sess. Marks'!$BR$2,'Complete Statement (Sess. Marks'!BX201,IF($K$2='Complete Statement (Sess. Marks'!$CC$2,'Complete Statement (Sess. Marks'!CI201,"")))))))</f>
        <v>0</v>
      </c>
      <c r="R201" s="97">
        <f>IF($K$2='Complete Statement (Sess. Marks'!$O$2,'Complete Statement (Sess. Marks'!V201,IF($K$2='Complete Statement (Sess. Marks'!$Z$2,'Complete Statement (Sess. Marks'!AG201,IF($K$2='Complete Statement (Sess. Marks'!$AK$2,'Complete Statement (Sess. Marks'!AR201,IF($K$2='Complete Statement (Sess. Marks'!$AV$2,'Complete Statement (Sess. Marks'!BC201,IF($K$2='Complete Statement (Sess. Marks'!$BG$2,'Complete Statement (Sess. Marks'!BN201,IF($K$2='Complete Statement (Sess. Marks'!$BR$2,'Complete Statement (Sess. Marks'!BY201,IF($K$2='Complete Statement (Sess. Marks'!$CC$2,'Complete Statement (Sess. Marks'!CJ201,"")))))))</f>
        <v>0</v>
      </c>
      <c r="S201" s="97">
        <f>IF($K$2='Complete Statement (Sess. Marks'!$O$2,'Complete Statement (Sess. Marks'!W201,IF($K$2='Complete Statement (Sess. Marks'!$Z$2,'Complete Statement (Sess. Marks'!AH201,IF($K$2='Complete Statement (Sess. Marks'!$AK$2,'Complete Statement (Sess. Marks'!AS201,IF($K$2='Complete Statement (Sess. Marks'!$AV$2,'Complete Statement (Sess. Marks'!BD201,IF($K$2='Complete Statement (Sess. Marks'!$BG$2,'Complete Statement (Sess. Marks'!BO201,IF($K$2='Complete Statement (Sess. Marks'!$BR$2,'Complete Statement (Sess. Marks'!BZ201,IF($K$2='Complete Statement (Sess. Marks'!$CC$2,'Complete Statement (Sess. Marks'!CK201,"")))))))</f>
        <v>0</v>
      </c>
      <c r="T201" s="97">
        <f>IF($K$2='Complete Statement (Sess. Marks'!$O$2,'Complete Statement (Sess. Marks'!X201,IF($K$2='Complete Statement (Sess. Marks'!$Z$2,'Complete Statement (Sess. Marks'!AI201,IF($K$2='Complete Statement (Sess. Marks'!$AK$2,'Complete Statement (Sess. Marks'!AT201,IF($K$2='Complete Statement (Sess. Marks'!$AV$2,'Complete Statement (Sess. Marks'!BE201,IF($K$2='Complete Statement (Sess. Marks'!$BG$2,'Complete Statement (Sess. Marks'!BP201,IF($K$2='Complete Statement (Sess. Marks'!$BR$2,'Complete Statement (Sess. Marks'!CA201,IF($K$2='Complete Statement (Sess. Marks'!$CC$2,'Complete Statement (Sess. Marks'!CL201,"")))))))</f>
        <v>0</v>
      </c>
      <c r="U201" s="99">
        <f>IF($K$2='Complete Statement (Sess. Marks'!$O$2,'Complete Statement (Sess. Marks'!Y201,IF($K$2='Complete Statement (Sess. Marks'!$Z$2,'Complete Statement (Sess. Marks'!AJ201,IF($K$2='Complete Statement (Sess. Marks'!$AK$2,'Complete Statement (Sess. Marks'!AU201,IF($K$2='Complete Statement (Sess. Marks'!$AV$2,'Complete Statement (Sess. Marks'!BF201,IF($K$2='Complete Statement (Sess. Marks'!$BG$2,'Complete Statement (Sess. Marks'!BQ201,IF($K$2='Complete Statement (Sess. Marks'!$BR$2,'Complete Statement (Sess. Marks'!CB201,IF($K$2='Complete Statement (Sess. Marks'!$CC$2,'Complete Statement (Sess. Marks'!CM201,"")))))))</f>
        <v>0</v>
      </c>
      <c r="V201" s="662"/>
      <c r="W201" s="163">
        <f>'Complete Statement (Sess. Marks'!DW201</f>
        <v>0</v>
      </c>
      <c r="X201" s="376">
        <f>'Complete Statement (Sess. Marks'!EA201</f>
        <v>0</v>
      </c>
      <c r="Y201" s="156">
        <f>'Complete Statement (Sess. Marks'!EE201</f>
        <v>0</v>
      </c>
      <c r="Z201" s="376">
        <f>'Complete Statement (Sess. Marks'!EI201</f>
        <v>0</v>
      </c>
      <c r="AA201" s="156">
        <f>'Complete Statement (Sess. Marks'!EM201</f>
        <v>0</v>
      </c>
      <c r="AB201" s="378">
        <f>'Complete Statement (Sess. Marks'!EQ201</f>
        <v>0</v>
      </c>
      <c r="AC201" s="372">
        <f>'Complete Statement (Sess. Marks'!EU201</f>
        <v>0</v>
      </c>
      <c r="AD201" s="155">
        <f>'Complete Statement (Sess. Marks'!EV201</f>
        <v>0</v>
      </c>
      <c r="AE201" s="58" t="str">
        <f>'Complete Statement (Sess. Marks'!EW201</f>
        <v>D</v>
      </c>
      <c r="AF201" s="384">
        <f>'Complete Statement (Sess. Marks'!EX201</f>
        <v>0</v>
      </c>
      <c r="AG201" s="385" t="str">
        <f>'Complete Statement (Sess. Marks'!EY201</f>
        <v>E</v>
      </c>
      <c r="AH201" s="57">
        <f>'Complete Statement (Sess. Marks'!EZ201</f>
        <v>0</v>
      </c>
      <c r="AI201" s="157" t="str">
        <f>'Complete Statement (Sess. Marks'!FA201</f>
        <v>E</v>
      </c>
      <c r="AJ201" s="384">
        <f>'Complete Statement (Sess. Marks'!FB201</f>
        <v>0</v>
      </c>
      <c r="AK201" s="389" t="str">
        <f>'Complete Statement (Sess. Marks'!FC201</f>
        <v>E</v>
      </c>
      <c r="AL201" s="57">
        <f>'Complete Statement (Sess. Marks'!FD201</f>
        <v>0</v>
      </c>
      <c r="AM201" s="157" t="str">
        <f>'Complete Statement (Sess. Marks'!FE201</f>
        <v>E</v>
      </c>
      <c r="AN201" s="728"/>
    </row>
    <row r="202" spans="1:40" s="24" customFormat="1" ht="17.25" customHeight="1">
      <c r="A202" s="729"/>
      <c r="B202" s="111">
        <f t="shared" si="3"/>
        <v>0</v>
      </c>
      <c r="C202" s="21">
        <f>'Marks Entry'!D204</f>
        <v>0</v>
      </c>
      <c r="D202" s="21">
        <f>'Marks Entry'!E204</f>
        <v>0</v>
      </c>
      <c r="E202" s="132" t="str">
        <f>'Marks Entry'!F204</f>
        <v/>
      </c>
      <c r="F202" s="21">
        <f>'Marks Entry'!G204</f>
        <v>0</v>
      </c>
      <c r="G202" s="21">
        <f>'Marks Entry'!H204</f>
        <v>0</v>
      </c>
      <c r="H202" s="21">
        <f>'Marks Entry'!I204</f>
        <v>0</v>
      </c>
      <c r="I202" s="21">
        <f>'Marks Entry'!J204</f>
        <v>0</v>
      </c>
      <c r="J202" s="113">
        <f>'Marks Entry'!K204</f>
        <v>0</v>
      </c>
      <c r="K202" s="98">
        <f>IF($K$2='Complete Statement (Sess. Marks'!$O$2,'Complete Statement (Sess. Marks'!O202,IF($K$2='Complete Statement (Sess. Marks'!$Z$2,'Complete Statement (Sess. Marks'!Z202,IF($K$2='Complete Statement (Sess. Marks'!$AK$2,'Complete Statement (Sess. Marks'!AK202,IF($K$2='Complete Statement (Sess. Marks'!$AV$2,'Complete Statement (Sess. Marks'!AV202,IF($K$2='Complete Statement (Sess. Marks'!$BG$2,'Complete Statement (Sess. Marks'!BG202,IF($K$2='Complete Statement (Sess. Marks'!$BR$2,'Complete Statement (Sess. Marks'!BR202,IF($K$2='Complete Statement (Sess. Marks'!$CC$2,'Complete Statement (Sess. Marks'!CC202,"")))))))</f>
        <v>0</v>
      </c>
      <c r="L202" s="97">
        <f>IF($K$2='Complete Statement (Sess. Marks'!$O$2,'Complete Statement (Sess. Marks'!P202,IF($K$2='Complete Statement (Sess. Marks'!$Z$2,'Complete Statement (Sess. Marks'!AA202,IF($K$2='Complete Statement (Sess. Marks'!$AK$2,'Complete Statement (Sess. Marks'!AL202,IF($K$2='Complete Statement (Sess. Marks'!$AV$2,'Complete Statement (Sess. Marks'!AW202,IF($K$2='Complete Statement (Sess. Marks'!$BG$2,'Complete Statement (Sess. Marks'!BH202,IF($K$2='Complete Statement (Sess. Marks'!$BR$2,'Complete Statement (Sess. Marks'!BS202,IF($K$2='Complete Statement (Sess. Marks'!$CC$2,'Complete Statement (Sess. Marks'!CD202,"")))))))</f>
        <v>0</v>
      </c>
      <c r="M202" s="97">
        <f>IF($K$2='Complete Statement (Sess. Marks'!$O$2,'Complete Statement (Sess. Marks'!Q202,IF($K$2='Complete Statement (Sess. Marks'!$Z$2,'Complete Statement (Sess. Marks'!AB202,IF($K$2='Complete Statement (Sess. Marks'!$AK$2,'Complete Statement (Sess. Marks'!AM202,IF($K$2='Complete Statement (Sess. Marks'!$AV$2,'Complete Statement (Sess. Marks'!AX202,IF($K$2='Complete Statement (Sess. Marks'!$BG$2,'Complete Statement (Sess. Marks'!BI202,IF($K$2='Complete Statement (Sess. Marks'!$BR$2,'Complete Statement (Sess. Marks'!BT202,IF($K$2='Complete Statement (Sess. Marks'!$CC$2,'Complete Statement (Sess. Marks'!CE202,"")))))))</f>
        <v>0</v>
      </c>
      <c r="N202" s="97">
        <f>IF($K$2='Complete Statement (Sess. Marks'!$O$2,'Complete Statement (Sess. Marks'!R202,IF($K$2='Complete Statement (Sess. Marks'!$Z$2,'Complete Statement (Sess. Marks'!AC202,IF($K$2='Complete Statement (Sess. Marks'!$AK$2,'Complete Statement (Sess. Marks'!AN202,IF($K$2='Complete Statement (Sess. Marks'!$AV$2,'Complete Statement (Sess. Marks'!AY202,IF($K$2='Complete Statement (Sess. Marks'!$BG$2,'Complete Statement (Sess. Marks'!BJ202,IF($K$2='Complete Statement (Sess. Marks'!$BR$2,'Complete Statement (Sess. Marks'!BU202,IF($K$2='Complete Statement (Sess. Marks'!$CC$2,'Complete Statement (Sess. Marks'!CF202,"")))))))</f>
        <v>0</v>
      </c>
      <c r="O202" s="97">
        <f>IF($K$2='Complete Statement (Sess. Marks'!$O$2,'Complete Statement (Sess. Marks'!S202,IF($K$2='Complete Statement (Sess. Marks'!$Z$2,'Complete Statement (Sess. Marks'!AD202,IF($K$2='Complete Statement (Sess. Marks'!$AK$2,'Complete Statement (Sess. Marks'!AO202,IF($K$2='Complete Statement (Sess. Marks'!$AV$2,'Complete Statement (Sess. Marks'!AZ202,IF($K$2='Complete Statement (Sess. Marks'!$BG$2,'Complete Statement (Sess. Marks'!BK202,IF($K$2='Complete Statement (Sess. Marks'!$BR$2,'Complete Statement (Sess. Marks'!BV202,IF($K$2='Complete Statement (Sess. Marks'!$CC$2,'Complete Statement (Sess. Marks'!CG202,"")))))))</f>
        <v>0</v>
      </c>
      <c r="P202" s="97">
        <f>IF($K$2='Complete Statement (Sess. Marks'!$O$2,'Complete Statement (Sess. Marks'!T202,IF($K$2='Complete Statement (Sess. Marks'!$Z$2,'Complete Statement (Sess. Marks'!AE202,IF($K$2='Complete Statement (Sess. Marks'!$AK$2,'Complete Statement (Sess. Marks'!AP202,IF($K$2='Complete Statement (Sess. Marks'!$AV$2,'Complete Statement (Sess. Marks'!BA202,IF($K$2='Complete Statement (Sess. Marks'!$BG$2,'Complete Statement (Sess. Marks'!BL202,IF($K$2='Complete Statement (Sess. Marks'!$BR$2,'Complete Statement (Sess. Marks'!BW202,IF($K$2='Complete Statement (Sess. Marks'!$CC$2,'Complete Statement (Sess. Marks'!CH202,"")))))))</f>
        <v>0</v>
      </c>
      <c r="Q202" s="97">
        <f>IF($K$2='Complete Statement (Sess. Marks'!$O$2,'Complete Statement (Sess. Marks'!U202,IF($K$2='Complete Statement (Sess. Marks'!$Z$2,'Complete Statement (Sess. Marks'!AF202,IF($K$2='Complete Statement (Sess. Marks'!$AK$2,'Complete Statement (Sess. Marks'!AQ202,IF($K$2='Complete Statement (Sess. Marks'!$AV$2,'Complete Statement (Sess. Marks'!BB202,IF($K$2='Complete Statement (Sess. Marks'!$BG$2,'Complete Statement (Sess. Marks'!BM202,IF($K$2='Complete Statement (Sess. Marks'!$BR$2,'Complete Statement (Sess. Marks'!BX202,IF($K$2='Complete Statement (Sess. Marks'!$CC$2,'Complete Statement (Sess. Marks'!CI202,"")))))))</f>
        <v>0</v>
      </c>
      <c r="R202" s="97">
        <f>IF($K$2='Complete Statement (Sess. Marks'!$O$2,'Complete Statement (Sess. Marks'!V202,IF($K$2='Complete Statement (Sess. Marks'!$Z$2,'Complete Statement (Sess. Marks'!AG202,IF($K$2='Complete Statement (Sess. Marks'!$AK$2,'Complete Statement (Sess. Marks'!AR202,IF($K$2='Complete Statement (Sess. Marks'!$AV$2,'Complete Statement (Sess. Marks'!BC202,IF($K$2='Complete Statement (Sess. Marks'!$BG$2,'Complete Statement (Sess. Marks'!BN202,IF($K$2='Complete Statement (Sess. Marks'!$BR$2,'Complete Statement (Sess. Marks'!BY202,IF($K$2='Complete Statement (Sess. Marks'!$CC$2,'Complete Statement (Sess. Marks'!CJ202,"")))))))</f>
        <v>0</v>
      </c>
      <c r="S202" s="97">
        <f>IF($K$2='Complete Statement (Sess. Marks'!$O$2,'Complete Statement (Sess. Marks'!W202,IF($K$2='Complete Statement (Sess. Marks'!$Z$2,'Complete Statement (Sess. Marks'!AH202,IF($K$2='Complete Statement (Sess. Marks'!$AK$2,'Complete Statement (Sess. Marks'!AS202,IF($K$2='Complete Statement (Sess. Marks'!$AV$2,'Complete Statement (Sess. Marks'!BD202,IF($K$2='Complete Statement (Sess. Marks'!$BG$2,'Complete Statement (Sess. Marks'!BO202,IF($K$2='Complete Statement (Sess. Marks'!$BR$2,'Complete Statement (Sess. Marks'!BZ202,IF($K$2='Complete Statement (Sess. Marks'!$CC$2,'Complete Statement (Sess. Marks'!CK202,"")))))))</f>
        <v>0</v>
      </c>
      <c r="T202" s="97">
        <f>IF($K$2='Complete Statement (Sess. Marks'!$O$2,'Complete Statement (Sess. Marks'!X202,IF($K$2='Complete Statement (Sess. Marks'!$Z$2,'Complete Statement (Sess. Marks'!AI202,IF($K$2='Complete Statement (Sess. Marks'!$AK$2,'Complete Statement (Sess. Marks'!AT202,IF($K$2='Complete Statement (Sess. Marks'!$AV$2,'Complete Statement (Sess. Marks'!BE202,IF($K$2='Complete Statement (Sess. Marks'!$BG$2,'Complete Statement (Sess. Marks'!BP202,IF($K$2='Complete Statement (Sess. Marks'!$BR$2,'Complete Statement (Sess. Marks'!CA202,IF($K$2='Complete Statement (Sess. Marks'!$CC$2,'Complete Statement (Sess. Marks'!CL202,"")))))))</f>
        <v>0</v>
      </c>
      <c r="U202" s="99">
        <f>IF($K$2='Complete Statement (Sess. Marks'!$O$2,'Complete Statement (Sess. Marks'!Y202,IF($K$2='Complete Statement (Sess. Marks'!$Z$2,'Complete Statement (Sess. Marks'!AJ202,IF($K$2='Complete Statement (Sess. Marks'!$AK$2,'Complete Statement (Sess. Marks'!AU202,IF($K$2='Complete Statement (Sess. Marks'!$AV$2,'Complete Statement (Sess. Marks'!BF202,IF($K$2='Complete Statement (Sess. Marks'!$BG$2,'Complete Statement (Sess. Marks'!BQ202,IF($K$2='Complete Statement (Sess. Marks'!$BR$2,'Complete Statement (Sess. Marks'!CB202,IF($K$2='Complete Statement (Sess. Marks'!$CC$2,'Complete Statement (Sess. Marks'!CM202,"")))))))</f>
        <v>0</v>
      </c>
      <c r="V202" s="662"/>
      <c r="W202" s="163">
        <f>'Complete Statement (Sess. Marks'!DW202</f>
        <v>0</v>
      </c>
      <c r="X202" s="376">
        <f>'Complete Statement (Sess. Marks'!EA202</f>
        <v>0</v>
      </c>
      <c r="Y202" s="156">
        <f>'Complete Statement (Sess. Marks'!EE202</f>
        <v>0</v>
      </c>
      <c r="Z202" s="376">
        <f>'Complete Statement (Sess. Marks'!EI202</f>
        <v>0</v>
      </c>
      <c r="AA202" s="156">
        <f>'Complete Statement (Sess. Marks'!EM202</f>
        <v>0</v>
      </c>
      <c r="AB202" s="378">
        <f>'Complete Statement (Sess. Marks'!EQ202</f>
        <v>0</v>
      </c>
      <c r="AC202" s="372">
        <f>'Complete Statement (Sess. Marks'!EU202</f>
        <v>0</v>
      </c>
      <c r="AD202" s="155">
        <f>'Complete Statement (Sess. Marks'!EV202</f>
        <v>0</v>
      </c>
      <c r="AE202" s="58" t="str">
        <f>'Complete Statement (Sess. Marks'!EW202</f>
        <v>D</v>
      </c>
      <c r="AF202" s="384">
        <f>'Complete Statement (Sess. Marks'!EX202</f>
        <v>0</v>
      </c>
      <c r="AG202" s="385" t="str">
        <f>'Complete Statement (Sess. Marks'!EY202</f>
        <v>E</v>
      </c>
      <c r="AH202" s="57">
        <f>'Complete Statement (Sess. Marks'!EZ202</f>
        <v>0</v>
      </c>
      <c r="AI202" s="157" t="str">
        <f>'Complete Statement (Sess. Marks'!FA202</f>
        <v>E</v>
      </c>
      <c r="AJ202" s="384">
        <f>'Complete Statement (Sess. Marks'!FB202</f>
        <v>0</v>
      </c>
      <c r="AK202" s="389" t="str">
        <f>'Complete Statement (Sess. Marks'!FC202</f>
        <v>E</v>
      </c>
      <c r="AL202" s="57">
        <f>'Complete Statement (Sess. Marks'!FD202</f>
        <v>0</v>
      </c>
      <c r="AM202" s="157" t="str">
        <f>'Complete Statement (Sess. Marks'!FE202</f>
        <v>E</v>
      </c>
      <c r="AN202" s="728"/>
    </row>
    <row r="203" spans="1:40" s="24" customFormat="1" ht="17.25" customHeight="1">
      <c r="A203" s="729"/>
      <c r="B203" s="111">
        <f t="shared" si="3"/>
        <v>0</v>
      </c>
      <c r="C203" s="21">
        <f>'Marks Entry'!D205</f>
        <v>0</v>
      </c>
      <c r="D203" s="21">
        <f>'Marks Entry'!E205</f>
        <v>0</v>
      </c>
      <c r="E203" s="132" t="str">
        <f>'Marks Entry'!F205</f>
        <v/>
      </c>
      <c r="F203" s="21">
        <f>'Marks Entry'!G205</f>
        <v>0</v>
      </c>
      <c r="G203" s="21">
        <f>'Marks Entry'!H205</f>
        <v>0</v>
      </c>
      <c r="H203" s="21">
        <f>'Marks Entry'!I205</f>
        <v>0</v>
      </c>
      <c r="I203" s="21">
        <f>'Marks Entry'!J205</f>
        <v>0</v>
      </c>
      <c r="J203" s="113">
        <f>'Marks Entry'!K205</f>
        <v>0</v>
      </c>
      <c r="K203" s="98">
        <f>IF($K$2='Complete Statement (Sess. Marks'!$O$2,'Complete Statement (Sess. Marks'!O203,IF($K$2='Complete Statement (Sess. Marks'!$Z$2,'Complete Statement (Sess. Marks'!Z203,IF($K$2='Complete Statement (Sess. Marks'!$AK$2,'Complete Statement (Sess. Marks'!AK203,IF($K$2='Complete Statement (Sess. Marks'!$AV$2,'Complete Statement (Sess. Marks'!AV203,IF($K$2='Complete Statement (Sess. Marks'!$BG$2,'Complete Statement (Sess. Marks'!BG203,IF($K$2='Complete Statement (Sess. Marks'!$BR$2,'Complete Statement (Sess. Marks'!BR203,IF($K$2='Complete Statement (Sess. Marks'!$CC$2,'Complete Statement (Sess. Marks'!CC203,"")))))))</f>
        <v>0</v>
      </c>
      <c r="L203" s="97">
        <f>IF($K$2='Complete Statement (Sess. Marks'!$O$2,'Complete Statement (Sess. Marks'!P203,IF($K$2='Complete Statement (Sess. Marks'!$Z$2,'Complete Statement (Sess. Marks'!AA203,IF($K$2='Complete Statement (Sess. Marks'!$AK$2,'Complete Statement (Sess. Marks'!AL203,IF($K$2='Complete Statement (Sess. Marks'!$AV$2,'Complete Statement (Sess. Marks'!AW203,IF($K$2='Complete Statement (Sess. Marks'!$BG$2,'Complete Statement (Sess. Marks'!BH203,IF($K$2='Complete Statement (Sess. Marks'!$BR$2,'Complete Statement (Sess. Marks'!BS203,IF($K$2='Complete Statement (Sess. Marks'!$CC$2,'Complete Statement (Sess. Marks'!CD203,"")))))))</f>
        <v>0</v>
      </c>
      <c r="M203" s="97">
        <f>IF($K$2='Complete Statement (Sess. Marks'!$O$2,'Complete Statement (Sess. Marks'!Q203,IF($K$2='Complete Statement (Sess. Marks'!$Z$2,'Complete Statement (Sess. Marks'!AB203,IF($K$2='Complete Statement (Sess. Marks'!$AK$2,'Complete Statement (Sess. Marks'!AM203,IF($K$2='Complete Statement (Sess. Marks'!$AV$2,'Complete Statement (Sess. Marks'!AX203,IF($K$2='Complete Statement (Sess. Marks'!$BG$2,'Complete Statement (Sess. Marks'!BI203,IF($K$2='Complete Statement (Sess. Marks'!$BR$2,'Complete Statement (Sess. Marks'!BT203,IF($K$2='Complete Statement (Sess. Marks'!$CC$2,'Complete Statement (Sess. Marks'!CE203,"")))))))</f>
        <v>0</v>
      </c>
      <c r="N203" s="97">
        <f>IF($K$2='Complete Statement (Sess. Marks'!$O$2,'Complete Statement (Sess. Marks'!R203,IF($K$2='Complete Statement (Sess. Marks'!$Z$2,'Complete Statement (Sess. Marks'!AC203,IF($K$2='Complete Statement (Sess. Marks'!$AK$2,'Complete Statement (Sess. Marks'!AN203,IF($K$2='Complete Statement (Sess. Marks'!$AV$2,'Complete Statement (Sess. Marks'!AY203,IF($K$2='Complete Statement (Sess. Marks'!$BG$2,'Complete Statement (Sess. Marks'!BJ203,IF($K$2='Complete Statement (Sess. Marks'!$BR$2,'Complete Statement (Sess. Marks'!BU203,IF($K$2='Complete Statement (Sess. Marks'!$CC$2,'Complete Statement (Sess. Marks'!CF203,"")))))))</f>
        <v>0</v>
      </c>
      <c r="O203" s="97">
        <f>IF($K$2='Complete Statement (Sess. Marks'!$O$2,'Complete Statement (Sess. Marks'!S203,IF($K$2='Complete Statement (Sess. Marks'!$Z$2,'Complete Statement (Sess. Marks'!AD203,IF($K$2='Complete Statement (Sess. Marks'!$AK$2,'Complete Statement (Sess. Marks'!AO203,IF($K$2='Complete Statement (Sess. Marks'!$AV$2,'Complete Statement (Sess. Marks'!AZ203,IF($K$2='Complete Statement (Sess. Marks'!$BG$2,'Complete Statement (Sess. Marks'!BK203,IF($K$2='Complete Statement (Sess. Marks'!$BR$2,'Complete Statement (Sess. Marks'!BV203,IF($K$2='Complete Statement (Sess. Marks'!$CC$2,'Complete Statement (Sess. Marks'!CG203,"")))))))</f>
        <v>0</v>
      </c>
      <c r="P203" s="97">
        <f>IF($K$2='Complete Statement (Sess. Marks'!$O$2,'Complete Statement (Sess. Marks'!T203,IF($K$2='Complete Statement (Sess. Marks'!$Z$2,'Complete Statement (Sess. Marks'!AE203,IF($K$2='Complete Statement (Sess. Marks'!$AK$2,'Complete Statement (Sess. Marks'!AP203,IF($K$2='Complete Statement (Sess. Marks'!$AV$2,'Complete Statement (Sess. Marks'!BA203,IF($K$2='Complete Statement (Sess. Marks'!$BG$2,'Complete Statement (Sess. Marks'!BL203,IF($K$2='Complete Statement (Sess. Marks'!$BR$2,'Complete Statement (Sess. Marks'!BW203,IF($K$2='Complete Statement (Sess. Marks'!$CC$2,'Complete Statement (Sess. Marks'!CH203,"")))))))</f>
        <v>0</v>
      </c>
      <c r="Q203" s="97">
        <f>IF($K$2='Complete Statement (Sess. Marks'!$O$2,'Complete Statement (Sess. Marks'!U203,IF($K$2='Complete Statement (Sess. Marks'!$Z$2,'Complete Statement (Sess. Marks'!AF203,IF($K$2='Complete Statement (Sess. Marks'!$AK$2,'Complete Statement (Sess. Marks'!AQ203,IF($K$2='Complete Statement (Sess. Marks'!$AV$2,'Complete Statement (Sess. Marks'!BB203,IF($K$2='Complete Statement (Sess. Marks'!$BG$2,'Complete Statement (Sess. Marks'!BM203,IF($K$2='Complete Statement (Sess. Marks'!$BR$2,'Complete Statement (Sess. Marks'!BX203,IF($K$2='Complete Statement (Sess. Marks'!$CC$2,'Complete Statement (Sess. Marks'!CI203,"")))))))</f>
        <v>0</v>
      </c>
      <c r="R203" s="97">
        <f>IF($K$2='Complete Statement (Sess. Marks'!$O$2,'Complete Statement (Sess. Marks'!V203,IF($K$2='Complete Statement (Sess. Marks'!$Z$2,'Complete Statement (Sess. Marks'!AG203,IF($K$2='Complete Statement (Sess. Marks'!$AK$2,'Complete Statement (Sess. Marks'!AR203,IF($K$2='Complete Statement (Sess. Marks'!$AV$2,'Complete Statement (Sess. Marks'!BC203,IF($K$2='Complete Statement (Sess. Marks'!$BG$2,'Complete Statement (Sess. Marks'!BN203,IF($K$2='Complete Statement (Sess. Marks'!$BR$2,'Complete Statement (Sess. Marks'!BY203,IF($K$2='Complete Statement (Sess. Marks'!$CC$2,'Complete Statement (Sess. Marks'!CJ203,"")))))))</f>
        <v>0</v>
      </c>
      <c r="S203" s="97">
        <f>IF($K$2='Complete Statement (Sess. Marks'!$O$2,'Complete Statement (Sess. Marks'!W203,IF($K$2='Complete Statement (Sess. Marks'!$Z$2,'Complete Statement (Sess. Marks'!AH203,IF($K$2='Complete Statement (Sess. Marks'!$AK$2,'Complete Statement (Sess. Marks'!AS203,IF($K$2='Complete Statement (Sess. Marks'!$AV$2,'Complete Statement (Sess. Marks'!BD203,IF($K$2='Complete Statement (Sess. Marks'!$BG$2,'Complete Statement (Sess. Marks'!BO203,IF($K$2='Complete Statement (Sess. Marks'!$BR$2,'Complete Statement (Sess. Marks'!BZ203,IF($K$2='Complete Statement (Sess. Marks'!$CC$2,'Complete Statement (Sess. Marks'!CK203,"")))))))</f>
        <v>0</v>
      </c>
      <c r="T203" s="97">
        <f>IF($K$2='Complete Statement (Sess. Marks'!$O$2,'Complete Statement (Sess. Marks'!X203,IF($K$2='Complete Statement (Sess. Marks'!$Z$2,'Complete Statement (Sess. Marks'!AI203,IF($K$2='Complete Statement (Sess. Marks'!$AK$2,'Complete Statement (Sess. Marks'!AT203,IF($K$2='Complete Statement (Sess. Marks'!$AV$2,'Complete Statement (Sess. Marks'!BE203,IF($K$2='Complete Statement (Sess. Marks'!$BG$2,'Complete Statement (Sess. Marks'!BP203,IF($K$2='Complete Statement (Sess. Marks'!$BR$2,'Complete Statement (Sess. Marks'!CA203,IF($K$2='Complete Statement (Sess. Marks'!$CC$2,'Complete Statement (Sess. Marks'!CL203,"")))))))</f>
        <v>0</v>
      </c>
      <c r="U203" s="99">
        <f>IF($K$2='Complete Statement (Sess. Marks'!$O$2,'Complete Statement (Sess. Marks'!Y203,IF($K$2='Complete Statement (Sess. Marks'!$Z$2,'Complete Statement (Sess. Marks'!AJ203,IF($K$2='Complete Statement (Sess. Marks'!$AK$2,'Complete Statement (Sess. Marks'!AU203,IF($K$2='Complete Statement (Sess. Marks'!$AV$2,'Complete Statement (Sess. Marks'!BF203,IF($K$2='Complete Statement (Sess. Marks'!$BG$2,'Complete Statement (Sess. Marks'!BQ203,IF($K$2='Complete Statement (Sess. Marks'!$BR$2,'Complete Statement (Sess. Marks'!CB203,IF($K$2='Complete Statement (Sess. Marks'!$CC$2,'Complete Statement (Sess. Marks'!CM203,"")))))))</f>
        <v>0</v>
      </c>
      <c r="V203" s="662"/>
      <c r="W203" s="163">
        <f>'Complete Statement (Sess. Marks'!DW203</f>
        <v>0</v>
      </c>
      <c r="X203" s="376">
        <f>'Complete Statement (Sess. Marks'!EA203</f>
        <v>0</v>
      </c>
      <c r="Y203" s="156">
        <f>'Complete Statement (Sess. Marks'!EE203</f>
        <v>0</v>
      </c>
      <c r="Z203" s="376">
        <f>'Complete Statement (Sess. Marks'!EI203</f>
        <v>0</v>
      </c>
      <c r="AA203" s="156">
        <f>'Complete Statement (Sess. Marks'!EM203</f>
        <v>0</v>
      </c>
      <c r="AB203" s="378">
        <f>'Complete Statement (Sess. Marks'!EQ203</f>
        <v>0</v>
      </c>
      <c r="AC203" s="372">
        <f>'Complete Statement (Sess. Marks'!EU203</f>
        <v>0</v>
      </c>
      <c r="AD203" s="155">
        <f>'Complete Statement (Sess. Marks'!EV203</f>
        <v>0</v>
      </c>
      <c r="AE203" s="58" t="str">
        <f>'Complete Statement (Sess. Marks'!EW203</f>
        <v>D</v>
      </c>
      <c r="AF203" s="384">
        <f>'Complete Statement (Sess. Marks'!EX203</f>
        <v>0</v>
      </c>
      <c r="AG203" s="385" t="str">
        <f>'Complete Statement (Sess. Marks'!EY203</f>
        <v>E</v>
      </c>
      <c r="AH203" s="57">
        <f>'Complete Statement (Sess. Marks'!EZ203</f>
        <v>0</v>
      </c>
      <c r="AI203" s="157" t="str">
        <f>'Complete Statement (Sess. Marks'!FA203</f>
        <v>E</v>
      </c>
      <c r="AJ203" s="384">
        <f>'Complete Statement (Sess. Marks'!FB203</f>
        <v>0</v>
      </c>
      <c r="AK203" s="389" t="str">
        <f>'Complete Statement (Sess. Marks'!FC203</f>
        <v>E</v>
      </c>
      <c r="AL203" s="57">
        <f>'Complete Statement (Sess. Marks'!FD203</f>
        <v>0</v>
      </c>
      <c r="AM203" s="157" t="str">
        <f>'Complete Statement (Sess. Marks'!FE203</f>
        <v>E</v>
      </c>
      <c r="AN203" s="728"/>
    </row>
    <row r="204" spans="1:40" s="24" customFormat="1" ht="17.25" customHeight="1">
      <c r="A204" s="729"/>
      <c r="B204" s="111">
        <f t="shared" si="3"/>
        <v>0</v>
      </c>
      <c r="C204" s="21">
        <f>'Marks Entry'!D206</f>
        <v>0</v>
      </c>
      <c r="D204" s="21">
        <f>'Marks Entry'!E206</f>
        <v>0</v>
      </c>
      <c r="E204" s="132" t="str">
        <f>'Marks Entry'!F206</f>
        <v/>
      </c>
      <c r="F204" s="21">
        <f>'Marks Entry'!G206</f>
        <v>0</v>
      </c>
      <c r="G204" s="21">
        <f>'Marks Entry'!H206</f>
        <v>0</v>
      </c>
      <c r="H204" s="21">
        <f>'Marks Entry'!I206</f>
        <v>0</v>
      </c>
      <c r="I204" s="21">
        <f>'Marks Entry'!J206</f>
        <v>0</v>
      </c>
      <c r="J204" s="113">
        <f>'Marks Entry'!K206</f>
        <v>0</v>
      </c>
      <c r="K204" s="98">
        <f>IF($K$2='Complete Statement (Sess. Marks'!$O$2,'Complete Statement (Sess. Marks'!O204,IF($K$2='Complete Statement (Sess. Marks'!$Z$2,'Complete Statement (Sess. Marks'!Z204,IF($K$2='Complete Statement (Sess. Marks'!$AK$2,'Complete Statement (Sess. Marks'!AK204,IF($K$2='Complete Statement (Sess. Marks'!$AV$2,'Complete Statement (Sess. Marks'!AV204,IF($K$2='Complete Statement (Sess. Marks'!$BG$2,'Complete Statement (Sess. Marks'!BG204,IF($K$2='Complete Statement (Sess. Marks'!$BR$2,'Complete Statement (Sess. Marks'!BR204,IF($K$2='Complete Statement (Sess. Marks'!$CC$2,'Complete Statement (Sess. Marks'!CC204,"")))))))</f>
        <v>0</v>
      </c>
      <c r="L204" s="97">
        <f>IF($K$2='Complete Statement (Sess. Marks'!$O$2,'Complete Statement (Sess. Marks'!P204,IF($K$2='Complete Statement (Sess. Marks'!$Z$2,'Complete Statement (Sess. Marks'!AA204,IF($K$2='Complete Statement (Sess. Marks'!$AK$2,'Complete Statement (Sess. Marks'!AL204,IF($K$2='Complete Statement (Sess. Marks'!$AV$2,'Complete Statement (Sess. Marks'!AW204,IF($K$2='Complete Statement (Sess. Marks'!$BG$2,'Complete Statement (Sess. Marks'!BH204,IF($K$2='Complete Statement (Sess. Marks'!$BR$2,'Complete Statement (Sess. Marks'!BS204,IF($K$2='Complete Statement (Sess. Marks'!$CC$2,'Complete Statement (Sess. Marks'!CD204,"")))))))</f>
        <v>0</v>
      </c>
      <c r="M204" s="97">
        <f>IF($K$2='Complete Statement (Sess. Marks'!$O$2,'Complete Statement (Sess. Marks'!Q204,IF($K$2='Complete Statement (Sess. Marks'!$Z$2,'Complete Statement (Sess. Marks'!AB204,IF($K$2='Complete Statement (Sess. Marks'!$AK$2,'Complete Statement (Sess. Marks'!AM204,IF($K$2='Complete Statement (Sess. Marks'!$AV$2,'Complete Statement (Sess. Marks'!AX204,IF($K$2='Complete Statement (Sess. Marks'!$BG$2,'Complete Statement (Sess. Marks'!BI204,IF($K$2='Complete Statement (Sess. Marks'!$BR$2,'Complete Statement (Sess. Marks'!BT204,IF($K$2='Complete Statement (Sess. Marks'!$CC$2,'Complete Statement (Sess. Marks'!CE204,"")))))))</f>
        <v>0</v>
      </c>
      <c r="N204" s="97">
        <f>IF($K$2='Complete Statement (Sess. Marks'!$O$2,'Complete Statement (Sess. Marks'!R204,IF($K$2='Complete Statement (Sess. Marks'!$Z$2,'Complete Statement (Sess. Marks'!AC204,IF($K$2='Complete Statement (Sess. Marks'!$AK$2,'Complete Statement (Sess. Marks'!AN204,IF($K$2='Complete Statement (Sess. Marks'!$AV$2,'Complete Statement (Sess. Marks'!AY204,IF($K$2='Complete Statement (Sess. Marks'!$BG$2,'Complete Statement (Sess. Marks'!BJ204,IF($K$2='Complete Statement (Sess. Marks'!$BR$2,'Complete Statement (Sess. Marks'!BU204,IF($K$2='Complete Statement (Sess. Marks'!$CC$2,'Complete Statement (Sess. Marks'!CF204,"")))))))</f>
        <v>0</v>
      </c>
      <c r="O204" s="97">
        <f>IF($K$2='Complete Statement (Sess. Marks'!$O$2,'Complete Statement (Sess. Marks'!S204,IF($K$2='Complete Statement (Sess. Marks'!$Z$2,'Complete Statement (Sess. Marks'!AD204,IF($K$2='Complete Statement (Sess. Marks'!$AK$2,'Complete Statement (Sess. Marks'!AO204,IF($K$2='Complete Statement (Sess. Marks'!$AV$2,'Complete Statement (Sess. Marks'!AZ204,IF($K$2='Complete Statement (Sess. Marks'!$BG$2,'Complete Statement (Sess. Marks'!BK204,IF($K$2='Complete Statement (Sess. Marks'!$BR$2,'Complete Statement (Sess. Marks'!BV204,IF($K$2='Complete Statement (Sess. Marks'!$CC$2,'Complete Statement (Sess. Marks'!CG204,"")))))))</f>
        <v>0</v>
      </c>
      <c r="P204" s="97">
        <f>IF($K$2='Complete Statement (Sess. Marks'!$O$2,'Complete Statement (Sess. Marks'!T204,IF($K$2='Complete Statement (Sess. Marks'!$Z$2,'Complete Statement (Sess. Marks'!AE204,IF($K$2='Complete Statement (Sess. Marks'!$AK$2,'Complete Statement (Sess. Marks'!AP204,IF($K$2='Complete Statement (Sess. Marks'!$AV$2,'Complete Statement (Sess. Marks'!BA204,IF($K$2='Complete Statement (Sess. Marks'!$BG$2,'Complete Statement (Sess. Marks'!BL204,IF($K$2='Complete Statement (Sess. Marks'!$BR$2,'Complete Statement (Sess. Marks'!BW204,IF($K$2='Complete Statement (Sess. Marks'!$CC$2,'Complete Statement (Sess. Marks'!CH204,"")))))))</f>
        <v>0</v>
      </c>
      <c r="Q204" s="97">
        <f>IF($K$2='Complete Statement (Sess. Marks'!$O$2,'Complete Statement (Sess. Marks'!U204,IF($K$2='Complete Statement (Sess. Marks'!$Z$2,'Complete Statement (Sess. Marks'!AF204,IF($K$2='Complete Statement (Sess. Marks'!$AK$2,'Complete Statement (Sess. Marks'!AQ204,IF($K$2='Complete Statement (Sess. Marks'!$AV$2,'Complete Statement (Sess. Marks'!BB204,IF($K$2='Complete Statement (Sess. Marks'!$BG$2,'Complete Statement (Sess. Marks'!BM204,IF($K$2='Complete Statement (Sess. Marks'!$BR$2,'Complete Statement (Sess. Marks'!BX204,IF($K$2='Complete Statement (Sess. Marks'!$CC$2,'Complete Statement (Sess. Marks'!CI204,"")))))))</f>
        <v>0</v>
      </c>
      <c r="R204" s="97">
        <f>IF($K$2='Complete Statement (Sess. Marks'!$O$2,'Complete Statement (Sess. Marks'!V204,IF($K$2='Complete Statement (Sess. Marks'!$Z$2,'Complete Statement (Sess. Marks'!AG204,IF($K$2='Complete Statement (Sess. Marks'!$AK$2,'Complete Statement (Sess. Marks'!AR204,IF($K$2='Complete Statement (Sess. Marks'!$AV$2,'Complete Statement (Sess. Marks'!BC204,IF($K$2='Complete Statement (Sess. Marks'!$BG$2,'Complete Statement (Sess. Marks'!BN204,IF($K$2='Complete Statement (Sess. Marks'!$BR$2,'Complete Statement (Sess. Marks'!BY204,IF($K$2='Complete Statement (Sess. Marks'!$CC$2,'Complete Statement (Sess. Marks'!CJ204,"")))))))</f>
        <v>0</v>
      </c>
      <c r="S204" s="97">
        <f>IF($K$2='Complete Statement (Sess. Marks'!$O$2,'Complete Statement (Sess. Marks'!W204,IF($K$2='Complete Statement (Sess. Marks'!$Z$2,'Complete Statement (Sess. Marks'!AH204,IF($K$2='Complete Statement (Sess. Marks'!$AK$2,'Complete Statement (Sess. Marks'!AS204,IF($K$2='Complete Statement (Sess. Marks'!$AV$2,'Complete Statement (Sess. Marks'!BD204,IF($K$2='Complete Statement (Sess. Marks'!$BG$2,'Complete Statement (Sess. Marks'!BO204,IF($K$2='Complete Statement (Sess. Marks'!$BR$2,'Complete Statement (Sess. Marks'!BZ204,IF($K$2='Complete Statement (Sess. Marks'!$CC$2,'Complete Statement (Sess. Marks'!CK204,"")))))))</f>
        <v>0</v>
      </c>
      <c r="T204" s="97">
        <f>IF($K$2='Complete Statement (Sess. Marks'!$O$2,'Complete Statement (Sess. Marks'!X204,IF($K$2='Complete Statement (Sess. Marks'!$Z$2,'Complete Statement (Sess. Marks'!AI204,IF($K$2='Complete Statement (Sess. Marks'!$AK$2,'Complete Statement (Sess. Marks'!AT204,IF($K$2='Complete Statement (Sess. Marks'!$AV$2,'Complete Statement (Sess. Marks'!BE204,IF($K$2='Complete Statement (Sess. Marks'!$BG$2,'Complete Statement (Sess. Marks'!BP204,IF($K$2='Complete Statement (Sess. Marks'!$BR$2,'Complete Statement (Sess. Marks'!CA204,IF($K$2='Complete Statement (Sess. Marks'!$CC$2,'Complete Statement (Sess. Marks'!CL204,"")))))))</f>
        <v>0</v>
      </c>
      <c r="U204" s="99">
        <f>IF($K$2='Complete Statement (Sess. Marks'!$O$2,'Complete Statement (Sess. Marks'!Y204,IF($K$2='Complete Statement (Sess. Marks'!$Z$2,'Complete Statement (Sess. Marks'!AJ204,IF($K$2='Complete Statement (Sess. Marks'!$AK$2,'Complete Statement (Sess. Marks'!AU204,IF($K$2='Complete Statement (Sess. Marks'!$AV$2,'Complete Statement (Sess. Marks'!BF204,IF($K$2='Complete Statement (Sess. Marks'!$BG$2,'Complete Statement (Sess. Marks'!BQ204,IF($K$2='Complete Statement (Sess. Marks'!$BR$2,'Complete Statement (Sess. Marks'!CB204,IF($K$2='Complete Statement (Sess. Marks'!$CC$2,'Complete Statement (Sess. Marks'!CM204,"")))))))</f>
        <v>0</v>
      </c>
      <c r="V204" s="662"/>
      <c r="W204" s="163">
        <f>'Complete Statement (Sess. Marks'!DW204</f>
        <v>0</v>
      </c>
      <c r="X204" s="376">
        <f>'Complete Statement (Sess. Marks'!EA204</f>
        <v>0</v>
      </c>
      <c r="Y204" s="156">
        <f>'Complete Statement (Sess. Marks'!EE204</f>
        <v>0</v>
      </c>
      <c r="Z204" s="376">
        <f>'Complete Statement (Sess. Marks'!EI204</f>
        <v>0</v>
      </c>
      <c r="AA204" s="156">
        <f>'Complete Statement (Sess. Marks'!EM204</f>
        <v>0</v>
      </c>
      <c r="AB204" s="378">
        <f>'Complete Statement (Sess. Marks'!EQ204</f>
        <v>0</v>
      </c>
      <c r="AC204" s="372">
        <f>'Complete Statement (Sess. Marks'!EU204</f>
        <v>0</v>
      </c>
      <c r="AD204" s="155">
        <f>'Complete Statement (Sess. Marks'!EV204</f>
        <v>0</v>
      </c>
      <c r="AE204" s="58" t="str">
        <f>'Complete Statement (Sess. Marks'!EW204</f>
        <v>D</v>
      </c>
      <c r="AF204" s="384">
        <f>'Complete Statement (Sess. Marks'!EX204</f>
        <v>0</v>
      </c>
      <c r="AG204" s="385" t="str">
        <f>'Complete Statement (Sess. Marks'!EY204</f>
        <v>E</v>
      </c>
      <c r="AH204" s="57">
        <f>'Complete Statement (Sess. Marks'!EZ204</f>
        <v>0</v>
      </c>
      <c r="AI204" s="157" t="str">
        <f>'Complete Statement (Sess. Marks'!FA204</f>
        <v>E</v>
      </c>
      <c r="AJ204" s="384">
        <f>'Complete Statement (Sess. Marks'!FB204</f>
        <v>0</v>
      </c>
      <c r="AK204" s="389" t="str">
        <f>'Complete Statement (Sess. Marks'!FC204</f>
        <v>E</v>
      </c>
      <c r="AL204" s="57">
        <f>'Complete Statement (Sess. Marks'!FD204</f>
        <v>0</v>
      </c>
      <c r="AM204" s="157" t="str">
        <f>'Complete Statement (Sess. Marks'!FE204</f>
        <v>E</v>
      </c>
      <c r="AN204" s="728"/>
    </row>
    <row r="205" spans="1:40" s="24" customFormat="1" ht="17.25" customHeight="1">
      <c r="A205" s="729"/>
      <c r="B205" s="111">
        <f t="shared" si="3"/>
        <v>0</v>
      </c>
      <c r="C205" s="21">
        <f>'Marks Entry'!D207</f>
        <v>0</v>
      </c>
      <c r="D205" s="21">
        <f>'Marks Entry'!E207</f>
        <v>0</v>
      </c>
      <c r="E205" s="132" t="str">
        <f>'Marks Entry'!F207</f>
        <v/>
      </c>
      <c r="F205" s="21">
        <f>'Marks Entry'!G207</f>
        <v>0</v>
      </c>
      <c r="G205" s="21">
        <f>'Marks Entry'!H207</f>
        <v>0</v>
      </c>
      <c r="H205" s="21">
        <f>'Marks Entry'!I207</f>
        <v>0</v>
      </c>
      <c r="I205" s="21">
        <f>'Marks Entry'!J207</f>
        <v>0</v>
      </c>
      <c r="J205" s="113">
        <f>'Marks Entry'!K207</f>
        <v>0</v>
      </c>
      <c r="K205" s="98">
        <f>IF($K$2='Complete Statement (Sess. Marks'!$O$2,'Complete Statement (Sess. Marks'!O205,IF($K$2='Complete Statement (Sess. Marks'!$Z$2,'Complete Statement (Sess. Marks'!Z205,IF($K$2='Complete Statement (Sess. Marks'!$AK$2,'Complete Statement (Sess. Marks'!AK205,IF($K$2='Complete Statement (Sess. Marks'!$AV$2,'Complete Statement (Sess. Marks'!AV205,IF($K$2='Complete Statement (Sess. Marks'!$BG$2,'Complete Statement (Sess. Marks'!BG205,IF($K$2='Complete Statement (Sess. Marks'!$BR$2,'Complete Statement (Sess. Marks'!BR205,IF($K$2='Complete Statement (Sess. Marks'!$CC$2,'Complete Statement (Sess. Marks'!CC205,"")))))))</f>
        <v>0</v>
      </c>
      <c r="L205" s="97">
        <f>IF($K$2='Complete Statement (Sess. Marks'!$O$2,'Complete Statement (Sess. Marks'!P205,IF($K$2='Complete Statement (Sess. Marks'!$Z$2,'Complete Statement (Sess. Marks'!AA205,IF($K$2='Complete Statement (Sess. Marks'!$AK$2,'Complete Statement (Sess. Marks'!AL205,IF($K$2='Complete Statement (Sess. Marks'!$AV$2,'Complete Statement (Sess. Marks'!AW205,IF($K$2='Complete Statement (Sess. Marks'!$BG$2,'Complete Statement (Sess. Marks'!BH205,IF($K$2='Complete Statement (Sess. Marks'!$BR$2,'Complete Statement (Sess. Marks'!BS205,IF($K$2='Complete Statement (Sess. Marks'!$CC$2,'Complete Statement (Sess. Marks'!CD205,"")))))))</f>
        <v>0</v>
      </c>
      <c r="M205" s="97">
        <f>IF($K$2='Complete Statement (Sess. Marks'!$O$2,'Complete Statement (Sess. Marks'!Q205,IF($K$2='Complete Statement (Sess. Marks'!$Z$2,'Complete Statement (Sess. Marks'!AB205,IF($K$2='Complete Statement (Sess. Marks'!$AK$2,'Complete Statement (Sess. Marks'!AM205,IF($K$2='Complete Statement (Sess. Marks'!$AV$2,'Complete Statement (Sess. Marks'!AX205,IF($K$2='Complete Statement (Sess. Marks'!$BG$2,'Complete Statement (Sess. Marks'!BI205,IF($K$2='Complete Statement (Sess. Marks'!$BR$2,'Complete Statement (Sess. Marks'!BT205,IF($K$2='Complete Statement (Sess. Marks'!$CC$2,'Complete Statement (Sess. Marks'!CE205,"")))))))</f>
        <v>0</v>
      </c>
      <c r="N205" s="97">
        <f>IF($K$2='Complete Statement (Sess. Marks'!$O$2,'Complete Statement (Sess. Marks'!R205,IF($K$2='Complete Statement (Sess. Marks'!$Z$2,'Complete Statement (Sess. Marks'!AC205,IF($K$2='Complete Statement (Sess. Marks'!$AK$2,'Complete Statement (Sess. Marks'!AN205,IF($K$2='Complete Statement (Sess. Marks'!$AV$2,'Complete Statement (Sess. Marks'!AY205,IF($K$2='Complete Statement (Sess. Marks'!$BG$2,'Complete Statement (Sess. Marks'!BJ205,IF($K$2='Complete Statement (Sess. Marks'!$BR$2,'Complete Statement (Sess. Marks'!BU205,IF($K$2='Complete Statement (Sess. Marks'!$CC$2,'Complete Statement (Sess. Marks'!CF205,"")))))))</f>
        <v>0</v>
      </c>
      <c r="O205" s="97">
        <f>IF($K$2='Complete Statement (Sess. Marks'!$O$2,'Complete Statement (Sess. Marks'!S205,IF($K$2='Complete Statement (Sess. Marks'!$Z$2,'Complete Statement (Sess. Marks'!AD205,IF($K$2='Complete Statement (Sess. Marks'!$AK$2,'Complete Statement (Sess. Marks'!AO205,IF($K$2='Complete Statement (Sess. Marks'!$AV$2,'Complete Statement (Sess. Marks'!AZ205,IF($K$2='Complete Statement (Sess. Marks'!$BG$2,'Complete Statement (Sess. Marks'!BK205,IF($K$2='Complete Statement (Sess. Marks'!$BR$2,'Complete Statement (Sess. Marks'!BV205,IF($K$2='Complete Statement (Sess. Marks'!$CC$2,'Complete Statement (Sess. Marks'!CG205,"")))))))</f>
        <v>0</v>
      </c>
      <c r="P205" s="97">
        <f>IF($K$2='Complete Statement (Sess. Marks'!$O$2,'Complete Statement (Sess. Marks'!T205,IF($K$2='Complete Statement (Sess. Marks'!$Z$2,'Complete Statement (Sess. Marks'!AE205,IF($K$2='Complete Statement (Sess. Marks'!$AK$2,'Complete Statement (Sess. Marks'!AP205,IF($K$2='Complete Statement (Sess. Marks'!$AV$2,'Complete Statement (Sess. Marks'!BA205,IF($K$2='Complete Statement (Sess. Marks'!$BG$2,'Complete Statement (Sess. Marks'!BL205,IF($K$2='Complete Statement (Sess. Marks'!$BR$2,'Complete Statement (Sess. Marks'!BW205,IF($K$2='Complete Statement (Sess. Marks'!$CC$2,'Complete Statement (Sess. Marks'!CH205,"")))))))</f>
        <v>0</v>
      </c>
      <c r="Q205" s="97">
        <f>IF($K$2='Complete Statement (Sess. Marks'!$O$2,'Complete Statement (Sess. Marks'!U205,IF($K$2='Complete Statement (Sess. Marks'!$Z$2,'Complete Statement (Sess. Marks'!AF205,IF($K$2='Complete Statement (Sess. Marks'!$AK$2,'Complete Statement (Sess. Marks'!AQ205,IF($K$2='Complete Statement (Sess. Marks'!$AV$2,'Complete Statement (Sess. Marks'!BB205,IF($K$2='Complete Statement (Sess. Marks'!$BG$2,'Complete Statement (Sess. Marks'!BM205,IF($K$2='Complete Statement (Sess. Marks'!$BR$2,'Complete Statement (Sess. Marks'!BX205,IF($K$2='Complete Statement (Sess. Marks'!$CC$2,'Complete Statement (Sess. Marks'!CI205,"")))))))</f>
        <v>0</v>
      </c>
      <c r="R205" s="97">
        <f>IF($K$2='Complete Statement (Sess. Marks'!$O$2,'Complete Statement (Sess. Marks'!V205,IF($K$2='Complete Statement (Sess. Marks'!$Z$2,'Complete Statement (Sess. Marks'!AG205,IF($K$2='Complete Statement (Sess. Marks'!$AK$2,'Complete Statement (Sess. Marks'!AR205,IF($K$2='Complete Statement (Sess. Marks'!$AV$2,'Complete Statement (Sess. Marks'!BC205,IF($K$2='Complete Statement (Sess. Marks'!$BG$2,'Complete Statement (Sess. Marks'!BN205,IF($K$2='Complete Statement (Sess. Marks'!$BR$2,'Complete Statement (Sess. Marks'!BY205,IF($K$2='Complete Statement (Sess. Marks'!$CC$2,'Complete Statement (Sess. Marks'!CJ205,"")))))))</f>
        <v>0</v>
      </c>
      <c r="S205" s="97">
        <f>IF($K$2='Complete Statement (Sess. Marks'!$O$2,'Complete Statement (Sess. Marks'!W205,IF($K$2='Complete Statement (Sess. Marks'!$Z$2,'Complete Statement (Sess. Marks'!AH205,IF($K$2='Complete Statement (Sess. Marks'!$AK$2,'Complete Statement (Sess. Marks'!AS205,IF($K$2='Complete Statement (Sess. Marks'!$AV$2,'Complete Statement (Sess. Marks'!BD205,IF($K$2='Complete Statement (Sess. Marks'!$BG$2,'Complete Statement (Sess. Marks'!BO205,IF($K$2='Complete Statement (Sess. Marks'!$BR$2,'Complete Statement (Sess. Marks'!BZ205,IF($K$2='Complete Statement (Sess. Marks'!$CC$2,'Complete Statement (Sess. Marks'!CK205,"")))))))</f>
        <v>0</v>
      </c>
      <c r="T205" s="97">
        <f>IF($K$2='Complete Statement (Sess. Marks'!$O$2,'Complete Statement (Sess. Marks'!X205,IF($K$2='Complete Statement (Sess. Marks'!$Z$2,'Complete Statement (Sess. Marks'!AI205,IF($K$2='Complete Statement (Sess. Marks'!$AK$2,'Complete Statement (Sess. Marks'!AT205,IF($K$2='Complete Statement (Sess. Marks'!$AV$2,'Complete Statement (Sess. Marks'!BE205,IF($K$2='Complete Statement (Sess. Marks'!$BG$2,'Complete Statement (Sess. Marks'!BP205,IF($K$2='Complete Statement (Sess. Marks'!$BR$2,'Complete Statement (Sess. Marks'!CA205,IF($K$2='Complete Statement (Sess. Marks'!$CC$2,'Complete Statement (Sess. Marks'!CL205,"")))))))</f>
        <v>0</v>
      </c>
      <c r="U205" s="99">
        <f>IF($K$2='Complete Statement (Sess. Marks'!$O$2,'Complete Statement (Sess. Marks'!Y205,IF($K$2='Complete Statement (Sess. Marks'!$Z$2,'Complete Statement (Sess. Marks'!AJ205,IF($K$2='Complete Statement (Sess. Marks'!$AK$2,'Complete Statement (Sess. Marks'!AU205,IF($K$2='Complete Statement (Sess. Marks'!$AV$2,'Complete Statement (Sess. Marks'!BF205,IF($K$2='Complete Statement (Sess. Marks'!$BG$2,'Complete Statement (Sess. Marks'!BQ205,IF($K$2='Complete Statement (Sess. Marks'!$BR$2,'Complete Statement (Sess. Marks'!CB205,IF($K$2='Complete Statement (Sess. Marks'!$CC$2,'Complete Statement (Sess. Marks'!CM205,"")))))))</f>
        <v>0</v>
      </c>
      <c r="V205" s="662"/>
      <c r="W205" s="163">
        <f>'Complete Statement (Sess. Marks'!DW205</f>
        <v>0</v>
      </c>
      <c r="X205" s="376">
        <f>'Complete Statement (Sess. Marks'!EA205</f>
        <v>0</v>
      </c>
      <c r="Y205" s="156">
        <f>'Complete Statement (Sess. Marks'!EE205</f>
        <v>0</v>
      </c>
      <c r="Z205" s="376">
        <f>'Complete Statement (Sess. Marks'!EI205</f>
        <v>0</v>
      </c>
      <c r="AA205" s="156">
        <f>'Complete Statement (Sess. Marks'!EM205</f>
        <v>0</v>
      </c>
      <c r="AB205" s="378">
        <f>'Complete Statement (Sess. Marks'!EQ205</f>
        <v>0</v>
      </c>
      <c r="AC205" s="372">
        <f>'Complete Statement (Sess. Marks'!EU205</f>
        <v>0</v>
      </c>
      <c r="AD205" s="155">
        <f>'Complete Statement (Sess. Marks'!EV205</f>
        <v>0</v>
      </c>
      <c r="AE205" s="58" t="str">
        <f>'Complete Statement (Sess. Marks'!EW205</f>
        <v>D</v>
      </c>
      <c r="AF205" s="384">
        <f>'Complete Statement (Sess. Marks'!EX205</f>
        <v>0</v>
      </c>
      <c r="AG205" s="385" t="str">
        <f>'Complete Statement (Sess. Marks'!EY205</f>
        <v>E</v>
      </c>
      <c r="AH205" s="57">
        <f>'Complete Statement (Sess. Marks'!EZ205</f>
        <v>0</v>
      </c>
      <c r="AI205" s="157" t="str">
        <f>'Complete Statement (Sess. Marks'!FA205</f>
        <v>E</v>
      </c>
      <c r="AJ205" s="384">
        <f>'Complete Statement (Sess. Marks'!FB205</f>
        <v>0</v>
      </c>
      <c r="AK205" s="389" t="str">
        <f>'Complete Statement (Sess. Marks'!FC205</f>
        <v>E</v>
      </c>
      <c r="AL205" s="57">
        <f>'Complete Statement (Sess. Marks'!FD205</f>
        <v>0</v>
      </c>
      <c r="AM205" s="157" t="str">
        <f>'Complete Statement (Sess. Marks'!FE205</f>
        <v>E</v>
      </c>
      <c r="AN205" s="728"/>
    </row>
    <row r="206" spans="1:40" s="24" customFormat="1" ht="17.25" customHeight="1">
      <c r="A206" s="729"/>
      <c r="B206" s="111">
        <f t="shared" si="3"/>
        <v>0</v>
      </c>
      <c r="C206" s="21">
        <f>'Marks Entry'!D208</f>
        <v>0</v>
      </c>
      <c r="D206" s="21">
        <f>'Marks Entry'!E208</f>
        <v>0</v>
      </c>
      <c r="E206" s="132" t="str">
        <f>'Marks Entry'!F208</f>
        <v/>
      </c>
      <c r="F206" s="21">
        <f>'Marks Entry'!G208</f>
        <v>0</v>
      </c>
      <c r="G206" s="21">
        <f>'Marks Entry'!H208</f>
        <v>0</v>
      </c>
      <c r="H206" s="21">
        <f>'Marks Entry'!I208</f>
        <v>0</v>
      </c>
      <c r="I206" s="21">
        <f>'Marks Entry'!J208</f>
        <v>0</v>
      </c>
      <c r="J206" s="113">
        <f>'Marks Entry'!K208</f>
        <v>0</v>
      </c>
      <c r="K206" s="98">
        <f>IF($K$2='Complete Statement (Sess. Marks'!$O$2,'Complete Statement (Sess. Marks'!O206,IF($K$2='Complete Statement (Sess. Marks'!$Z$2,'Complete Statement (Sess. Marks'!Z206,IF($K$2='Complete Statement (Sess. Marks'!$AK$2,'Complete Statement (Sess. Marks'!AK206,IF($K$2='Complete Statement (Sess. Marks'!$AV$2,'Complete Statement (Sess. Marks'!AV206,IF($K$2='Complete Statement (Sess. Marks'!$BG$2,'Complete Statement (Sess. Marks'!BG206,IF($K$2='Complete Statement (Sess. Marks'!$BR$2,'Complete Statement (Sess. Marks'!BR206,IF($K$2='Complete Statement (Sess. Marks'!$CC$2,'Complete Statement (Sess. Marks'!CC206,"")))))))</f>
        <v>0</v>
      </c>
      <c r="L206" s="97">
        <f>IF($K$2='Complete Statement (Sess. Marks'!$O$2,'Complete Statement (Sess. Marks'!P206,IF($K$2='Complete Statement (Sess. Marks'!$Z$2,'Complete Statement (Sess. Marks'!AA206,IF($K$2='Complete Statement (Sess. Marks'!$AK$2,'Complete Statement (Sess. Marks'!AL206,IF($K$2='Complete Statement (Sess. Marks'!$AV$2,'Complete Statement (Sess. Marks'!AW206,IF($K$2='Complete Statement (Sess. Marks'!$BG$2,'Complete Statement (Sess. Marks'!BH206,IF($K$2='Complete Statement (Sess. Marks'!$BR$2,'Complete Statement (Sess. Marks'!BS206,IF($K$2='Complete Statement (Sess. Marks'!$CC$2,'Complete Statement (Sess. Marks'!CD206,"")))))))</f>
        <v>0</v>
      </c>
      <c r="M206" s="97">
        <f>IF($K$2='Complete Statement (Sess. Marks'!$O$2,'Complete Statement (Sess. Marks'!Q206,IF($K$2='Complete Statement (Sess. Marks'!$Z$2,'Complete Statement (Sess. Marks'!AB206,IF($K$2='Complete Statement (Sess. Marks'!$AK$2,'Complete Statement (Sess. Marks'!AM206,IF($K$2='Complete Statement (Sess. Marks'!$AV$2,'Complete Statement (Sess. Marks'!AX206,IF($K$2='Complete Statement (Sess. Marks'!$BG$2,'Complete Statement (Sess. Marks'!BI206,IF($K$2='Complete Statement (Sess. Marks'!$BR$2,'Complete Statement (Sess. Marks'!BT206,IF($K$2='Complete Statement (Sess. Marks'!$CC$2,'Complete Statement (Sess. Marks'!CE206,"")))))))</f>
        <v>0</v>
      </c>
      <c r="N206" s="97">
        <f>IF($K$2='Complete Statement (Sess. Marks'!$O$2,'Complete Statement (Sess. Marks'!R206,IF($K$2='Complete Statement (Sess. Marks'!$Z$2,'Complete Statement (Sess. Marks'!AC206,IF($K$2='Complete Statement (Sess. Marks'!$AK$2,'Complete Statement (Sess. Marks'!AN206,IF($K$2='Complete Statement (Sess. Marks'!$AV$2,'Complete Statement (Sess. Marks'!AY206,IF($K$2='Complete Statement (Sess. Marks'!$BG$2,'Complete Statement (Sess. Marks'!BJ206,IF($K$2='Complete Statement (Sess. Marks'!$BR$2,'Complete Statement (Sess. Marks'!BU206,IF($K$2='Complete Statement (Sess. Marks'!$CC$2,'Complete Statement (Sess. Marks'!CF206,"")))))))</f>
        <v>0</v>
      </c>
      <c r="O206" s="97">
        <f>IF($K$2='Complete Statement (Sess. Marks'!$O$2,'Complete Statement (Sess. Marks'!S206,IF($K$2='Complete Statement (Sess. Marks'!$Z$2,'Complete Statement (Sess. Marks'!AD206,IF($K$2='Complete Statement (Sess. Marks'!$AK$2,'Complete Statement (Sess. Marks'!AO206,IF($K$2='Complete Statement (Sess. Marks'!$AV$2,'Complete Statement (Sess. Marks'!AZ206,IF($K$2='Complete Statement (Sess. Marks'!$BG$2,'Complete Statement (Sess. Marks'!BK206,IF($K$2='Complete Statement (Sess. Marks'!$BR$2,'Complete Statement (Sess. Marks'!BV206,IF($K$2='Complete Statement (Sess. Marks'!$CC$2,'Complete Statement (Sess. Marks'!CG206,"")))))))</f>
        <v>0</v>
      </c>
      <c r="P206" s="97">
        <f>IF($K$2='Complete Statement (Sess. Marks'!$O$2,'Complete Statement (Sess. Marks'!T206,IF($K$2='Complete Statement (Sess. Marks'!$Z$2,'Complete Statement (Sess. Marks'!AE206,IF($K$2='Complete Statement (Sess. Marks'!$AK$2,'Complete Statement (Sess. Marks'!AP206,IF($K$2='Complete Statement (Sess. Marks'!$AV$2,'Complete Statement (Sess. Marks'!BA206,IF($K$2='Complete Statement (Sess. Marks'!$BG$2,'Complete Statement (Sess. Marks'!BL206,IF($K$2='Complete Statement (Sess. Marks'!$BR$2,'Complete Statement (Sess. Marks'!BW206,IF($K$2='Complete Statement (Sess. Marks'!$CC$2,'Complete Statement (Sess. Marks'!CH206,"")))))))</f>
        <v>0</v>
      </c>
      <c r="Q206" s="97">
        <f>IF($K$2='Complete Statement (Sess. Marks'!$O$2,'Complete Statement (Sess. Marks'!U206,IF($K$2='Complete Statement (Sess. Marks'!$Z$2,'Complete Statement (Sess. Marks'!AF206,IF($K$2='Complete Statement (Sess. Marks'!$AK$2,'Complete Statement (Sess. Marks'!AQ206,IF($K$2='Complete Statement (Sess. Marks'!$AV$2,'Complete Statement (Sess. Marks'!BB206,IF($K$2='Complete Statement (Sess. Marks'!$BG$2,'Complete Statement (Sess. Marks'!BM206,IF($K$2='Complete Statement (Sess. Marks'!$BR$2,'Complete Statement (Sess. Marks'!BX206,IF($K$2='Complete Statement (Sess. Marks'!$CC$2,'Complete Statement (Sess. Marks'!CI206,"")))))))</f>
        <v>0</v>
      </c>
      <c r="R206" s="97">
        <f>IF($K$2='Complete Statement (Sess. Marks'!$O$2,'Complete Statement (Sess. Marks'!V206,IF($K$2='Complete Statement (Sess. Marks'!$Z$2,'Complete Statement (Sess. Marks'!AG206,IF($K$2='Complete Statement (Sess. Marks'!$AK$2,'Complete Statement (Sess. Marks'!AR206,IF($K$2='Complete Statement (Sess. Marks'!$AV$2,'Complete Statement (Sess. Marks'!BC206,IF($K$2='Complete Statement (Sess. Marks'!$BG$2,'Complete Statement (Sess. Marks'!BN206,IF($K$2='Complete Statement (Sess. Marks'!$BR$2,'Complete Statement (Sess. Marks'!BY206,IF($K$2='Complete Statement (Sess. Marks'!$CC$2,'Complete Statement (Sess. Marks'!CJ206,"")))))))</f>
        <v>0</v>
      </c>
      <c r="S206" s="97">
        <f>IF($K$2='Complete Statement (Sess. Marks'!$O$2,'Complete Statement (Sess. Marks'!W206,IF($K$2='Complete Statement (Sess. Marks'!$Z$2,'Complete Statement (Sess. Marks'!AH206,IF($K$2='Complete Statement (Sess. Marks'!$AK$2,'Complete Statement (Sess. Marks'!AS206,IF($K$2='Complete Statement (Sess. Marks'!$AV$2,'Complete Statement (Sess. Marks'!BD206,IF($K$2='Complete Statement (Sess. Marks'!$BG$2,'Complete Statement (Sess. Marks'!BO206,IF($K$2='Complete Statement (Sess. Marks'!$BR$2,'Complete Statement (Sess. Marks'!BZ206,IF($K$2='Complete Statement (Sess. Marks'!$CC$2,'Complete Statement (Sess. Marks'!CK206,"")))))))</f>
        <v>0</v>
      </c>
      <c r="T206" s="97">
        <f>IF($K$2='Complete Statement (Sess. Marks'!$O$2,'Complete Statement (Sess. Marks'!X206,IF($K$2='Complete Statement (Sess. Marks'!$Z$2,'Complete Statement (Sess. Marks'!AI206,IF($K$2='Complete Statement (Sess. Marks'!$AK$2,'Complete Statement (Sess. Marks'!AT206,IF($K$2='Complete Statement (Sess. Marks'!$AV$2,'Complete Statement (Sess. Marks'!BE206,IF($K$2='Complete Statement (Sess. Marks'!$BG$2,'Complete Statement (Sess. Marks'!BP206,IF($K$2='Complete Statement (Sess. Marks'!$BR$2,'Complete Statement (Sess. Marks'!CA206,IF($K$2='Complete Statement (Sess. Marks'!$CC$2,'Complete Statement (Sess. Marks'!CL206,"")))))))</f>
        <v>0</v>
      </c>
      <c r="U206" s="99">
        <f>IF($K$2='Complete Statement (Sess. Marks'!$O$2,'Complete Statement (Sess. Marks'!Y206,IF($K$2='Complete Statement (Sess. Marks'!$Z$2,'Complete Statement (Sess. Marks'!AJ206,IF($K$2='Complete Statement (Sess. Marks'!$AK$2,'Complete Statement (Sess. Marks'!AU206,IF($K$2='Complete Statement (Sess. Marks'!$AV$2,'Complete Statement (Sess. Marks'!BF206,IF($K$2='Complete Statement (Sess. Marks'!$BG$2,'Complete Statement (Sess. Marks'!BQ206,IF($K$2='Complete Statement (Sess. Marks'!$BR$2,'Complete Statement (Sess. Marks'!CB206,IF($K$2='Complete Statement (Sess. Marks'!$CC$2,'Complete Statement (Sess. Marks'!CM206,"")))))))</f>
        <v>0</v>
      </c>
      <c r="V206" s="662"/>
      <c r="W206" s="163">
        <f>'Complete Statement (Sess. Marks'!DW206</f>
        <v>0</v>
      </c>
      <c r="X206" s="376">
        <f>'Complete Statement (Sess. Marks'!EA206</f>
        <v>0</v>
      </c>
      <c r="Y206" s="156">
        <f>'Complete Statement (Sess. Marks'!EE206</f>
        <v>0</v>
      </c>
      <c r="Z206" s="376">
        <f>'Complete Statement (Sess. Marks'!EI206</f>
        <v>0</v>
      </c>
      <c r="AA206" s="156">
        <f>'Complete Statement (Sess. Marks'!EM206</f>
        <v>0</v>
      </c>
      <c r="AB206" s="378">
        <f>'Complete Statement (Sess. Marks'!EQ206</f>
        <v>0</v>
      </c>
      <c r="AC206" s="372">
        <f>'Complete Statement (Sess. Marks'!EU206</f>
        <v>0</v>
      </c>
      <c r="AD206" s="155">
        <f>'Complete Statement (Sess. Marks'!EV206</f>
        <v>0</v>
      </c>
      <c r="AE206" s="58" t="str">
        <f>'Complete Statement (Sess. Marks'!EW206</f>
        <v>D</v>
      </c>
      <c r="AF206" s="384">
        <f>'Complete Statement (Sess. Marks'!EX206</f>
        <v>0</v>
      </c>
      <c r="AG206" s="385" t="str">
        <f>'Complete Statement (Sess. Marks'!EY206</f>
        <v>E</v>
      </c>
      <c r="AH206" s="57">
        <f>'Complete Statement (Sess. Marks'!EZ206</f>
        <v>0</v>
      </c>
      <c r="AI206" s="157" t="str">
        <f>'Complete Statement (Sess. Marks'!FA206</f>
        <v>E</v>
      </c>
      <c r="AJ206" s="384">
        <f>'Complete Statement (Sess. Marks'!FB206</f>
        <v>0</v>
      </c>
      <c r="AK206" s="389" t="str">
        <f>'Complete Statement (Sess. Marks'!FC206</f>
        <v>E</v>
      </c>
      <c r="AL206" s="57">
        <f>'Complete Statement (Sess. Marks'!FD206</f>
        <v>0</v>
      </c>
      <c r="AM206" s="157" t="str">
        <f>'Complete Statement (Sess. Marks'!FE206</f>
        <v>E</v>
      </c>
      <c r="AN206" s="728"/>
    </row>
    <row r="207" spans="1:40" s="24" customFormat="1" ht="17.25" customHeight="1">
      <c r="A207" s="729"/>
      <c r="B207" s="111">
        <f t="shared" si="3"/>
        <v>0</v>
      </c>
      <c r="C207" s="21">
        <f>'Marks Entry'!D209</f>
        <v>0</v>
      </c>
      <c r="D207" s="21">
        <f>'Marks Entry'!E209</f>
        <v>0</v>
      </c>
      <c r="E207" s="132" t="str">
        <f>'Marks Entry'!F209</f>
        <v/>
      </c>
      <c r="F207" s="21">
        <f>'Marks Entry'!G209</f>
        <v>0</v>
      </c>
      <c r="G207" s="21">
        <f>'Marks Entry'!H209</f>
        <v>0</v>
      </c>
      <c r="H207" s="21">
        <f>'Marks Entry'!I209</f>
        <v>0</v>
      </c>
      <c r="I207" s="21">
        <f>'Marks Entry'!J209</f>
        <v>0</v>
      </c>
      <c r="J207" s="113">
        <f>'Marks Entry'!K209</f>
        <v>0</v>
      </c>
      <c r="K207" s="98">
        <f>IF($K$2='Complete Statement (Sess. Marks'!$O$2,'Complete Statement (Sess. Marks'!O207,IF($K$2='Complete Statement (Sess. Marks'!$Z$2,'Complete Statement (Sess. Marks'!Z207,IF($K$2='Complete Statement (Sess. Marks'!$AK$2,'Complete Statement (Sess. Marks'!AK207,IF($K$2='Complete Statement (Sess. Marks'!$AV$2,'Complete Statement (Sess. Marks'!AV207,IF($K$2='Complete Statement (Sess. Marks'!$BG$2,'Complete Statement (Sess. Marks'!BG207,IF($K$2='Complete Statement (Sess. Marks'!$BR$2,'Complete Statement (Sess. Marks'!BR207,IF($K$2='Complete Statement (Sess. Marks'!$CC$2,'Complete Statement (Sess. Marks'!CC207,"")))))))</f>
        <v>0</v>
      </c>
      <c r="L207" s="97">
        <f>IF($K$2='Complete Statement (Sess. Marks'!$O$2,'Complete Statement (Sess. Marks'!P207,IF($K$2='Complete Statement (Sess. Marks'!$Z$2,'Complete Statement (Sess. Marks'!AA207,IF($K$2='Complete Statement (Sess. Marks'!$AK$2,'Complete Statement (Sess. Marks'!AL207,IF($K$2='Complete Statement (Sess. Marks'!$AV$2,'Complete Statement (Sess. Marks'!AW207,IF($K$2='Complete Statement (Sess. Marks'!$BG$2,'Complete Statement (Sess. Marks'!BH207,IF($K$2='Complete Statement (Sess. Marks'!$BR$2,'Complete Statement (Sess. Marks'!BS207,IF($K$2='Complete Statement (Sess. Marks'!$CC$2,'Complete Statement (Sess. Marks'!CD207,"")))))))</f>
        <v>0</v>
      </c>
      <c r="M207" s="97">
        <f>IF($K$2='Complete Statement (Sess. Marks'!$O$2,'Complete Statement (Sess. Marks'!Q207,IF($K$2='Complete Statement (Sess. Marks'!$Z$2,'Complete Statement (Sess. Marks'!AB207,IF($K$2='Complete Statement (Sess. Marks'!$AK$2,'Complete Statement (Sess. Marks'!AM207,IF($K$2='Complete Statement (Sess. Marks'!$AV$2,'Complete Statement (Sess. Marks'!AX207,IF($K$2='Complete Statement (Sess. Marks'!$BG$2,'Complete Statement (Sess. Marks'!BI207,IF($K$2='Complete Statement (Sess. Marks'!$BR$2,'Complete Statement (Sess. Marks'!BT207,IF($K$2='Complete Statement (Sess. Marks'!$CC$2,'Complete Statement (Sess. Marks'!CE207,"")))))))</f>
        <v>0</v>
      </c>
      <c r="N207" s="97">
        <f>IF($K$2='Complete Statement (Sess. Marks'!$O$2,'Complete Statement (Sess. Marks'!R207,IF($K$2='Complete Statement (Sess. Marks'!$Z$2,'Complete Statement (Sess. Marks'!AC207,IF($K$2='Complete Statement (Sess. Marks'!$AK$2,'Complete Statement (Sess. Marks'!AN207,IF($K$2='Complete Statement (Sess. Marks'!$AV$2,'Complete Statement (Sess. Marks'!AY207,IF($K$2='Complete Statement (Sess. Marks'!$BG$2,'Complete Statement (Sess. Marks'!BJ207,IF($K$2='Complete Statement (Sess. Marks'!$BR$2,'Complete Statement (Sess. Marks'!BU207,IF($K$2='Complete Statement (Sess. Marks'!$CC$2,'Complete Statement (Sess. Marks'!CF207,"")))))))</f>
        <v>0</v>
      </c>
      <c r="O207" s="97">
        <f>IF($K$2='Complete Statement (Sess. Marks'!$O$2,'Complete Statement (Sess. Marks'!S207,IF($K$2='Complete Statement (Sess. Marks'!$Z$2,'Complete Statement (Sess. Marks'!AD207,IF($K$2='Complete Statement (Sess. Marks'!$AK$2,'Complete Statement (Sess. Marks'!AO207,IF($K$2='Complete Statement (Sess. Marks'!$AV$2,'Complete Statement (Sess. Marks'!AZ207,IF($K$2='Complete Statement (Sess. Marks'!$BG$2,'Complete Statement (Sess. Marks'!BK207,IF($K$2='Complete Statement (Sess. Marks'!$BR$2,'Complete Statement (Sess. Marks'!BV207,IF($K$2='Complete Statement (Sess. Marks'!$CC$2,'Complete Statement (Sess. Marks'!CG207,"")))))))</f>
        <v>0</v>
      </c>
      <c r="P207" s="97">
        <f>IF($K$2='Complete Statement (Sess. Marks'!$O$2,'Complete Statement (Sess. Marks'!T207,IF($K$2='Complete Statement (Sess. Marks'!$Z$2,'Complete Statement (Sess. Marks'!AE207,IF($K$2='Complete Statement (Sess. Marks'!$AK$2,'Complete Statement (Sess. Marks'!AP207,IF($K$2='Complete Statement (Sess. Marks'!$AV$2,'Complete Statement (Sess. Marks'!BA207,IF($K$2='Complete Statement (Sess. Marks'!$BG$2,'Complete Statement (Sess. Marks'!BL207,IF($K$2='Complete Statement (Sess. Marks'!$BR$2,'Complete Statement (Sess. Marks'!BW207,IF($K$2='Complete Statement (Sess. Marks'!$CC$2,'Complete Statement (Sess. Marks'!CH207,"")))))))</f>
        <v>0</v>
      </c>
      <c r="Q207" s="97">
        <f>IF($K$2='Complete Statement (Sess. Marks'!$O$2,'Complete Statement (Sess. Marks'!U207,IF($K$2='Complete Statement (Sess. Marks'!$Z$2,'Complete Statement (Sess. Marks'!AF207,IF($K$2='Complete Statement (Sess. Marks'!$AK$2,'Complete Statement (Sess. Marks'!AQ207,IF($K$2='Complete Statement (Sess. Marks'!$AV$2,'Complete Statement (Sess. Marks'!BB207,IF($K$2='Complete Statement (Sess. Marks'!$BG$2,'Complete Statement (Sess. Marks'!BM207,IF($K$2='Complete Statement (Sess. Marks'!$BR$2,'Complete Statement (Sess. Marks'!BX207,IF($K$2='Complete Statement (Sess. Marks'!$CC$2,'Complete Statement (Sess. Marks'!CI207,"")))))))</f>
        <v>0</v>
      </c>
      <c r="R207" s="97">
        <f>IF($K$2='Complete Statement (Sess. Marks'!$O$2,'Complete Statement (Sess. Marks'!V207,IF($K$2='Complete Statement (Sess. Marks'!$Z$2,'Complete Statement (Sess. Marks'!AG207,IF($K$2='Complete Statement (Sess. Marks'!$AK$2,'Complete Statement (Sess. Marks'!AR207,IF($K$2='Complete Statement (Sess. Marks'!$AV$2,'Complete Statement (Sess. Marks'!BC207,IF($K$2='Complete Statement (Sess. Marks'!$BG$2,'Complete Statement (Sess. Marks'!BN207,IF($K$2='Complete Statement (Sess. Marks'!$BR$2,'Complete Statement (Sess. Marks'!BY207,IF($K$2='Complete Statement (Sess. Marks'!$CC$2,'Complete Statement (Sess. Marks'!CJ207,"")))))))</f>
        <v>0</v>
      </c>
      <c r="S207" s="97">
        <f>IF($K$2='Complete Statement (Sess. Marks'!$O$2,'Complete Statement (Sess. Marks'!W207,IF($K$2='Complete Statement (Sess. Marks'!$Z$2,'Complete Statement (Sess. Marks'!AH207,IF($K$2='Complete Statement (Sess. Marks'!$AK$2,'Complete Statement (Sess. Marks'!AS207,IF($K$2='Complete Statement (Sess. Marks'!$AV$2,'Complete Statement (Sess. Marks'!BD207,IF($K$2='Complete Statement (Sess. Marks'!$BG$2,'Complete Statement (Sess. Marks'!BO207,IF($K$2='Complete Statement (Sess. Marks'!$BR$2,'Complete Statement (Sess. Marks'!BZ207,IF($K$2='Complete Statement (Sess. Marks'!$CC$2,'Complete Statement (Sess. Marks'!CK207,"")))))))</f>
        <v>0</v>
      </c>
      <c r="T207" s="97">
        <f>IF($K$2='Complete Statement (Sess. Marks'!$O$2,'Complete Statement (Sess. Marks'!X207,IF($K$2='Complete Statement (Sess. Marks'!$Z$2,'Complete Statement (Sess. Marks'!AI207,IF($K$2='Complete Statement (Sess. Marks'!$AK$2,'Complete Statement (Sess. Marks'!AT207,IF($K$2='Complete Statement (Sess. Marks'!$AV$2,'Complete Statement (Sess. Marks'!BE207,IF($K$2='Complete Statement (Sess. Marks'!$BG$2,'Complete Statement (Sess. Marks'!BP207,IF($K$2='Complete Statement (Sess. Marks'!$BR$2,'Complete Statement (Sess. Marks'!CA207,IF($K$2='Complete Statement (Sess. Marks'!$CC$2,'Complete Statement (Sess. Marks'!CL207,"")))))))</f>
        <v>0</v>
      </c>
      <c r="U207" s="99">
        <f>IF($K$2='Complete Statement (Sess. Marks'!$O$2,'Complete Statement (Sess. Marks'!Y207,IF($K$2='Complete Statement (Sess. Marks'!$Z$2,'Complete Statement (Sess. Marks'!AJ207,IF($K$2='Complete Statement (Sess. Marks'!$AK$2,'Complete Statement (Sess. Marks'!AU207,IF($K$2='Complete Statement (Sess. Marks'!$AV$2,'Complete Statement (Sess. Marks'!BF207,IF($K$2='Complete Statement (Sess. Marks'!$BG$2,'Complete Statement (Sess. Marks'!BQ207,IF($K$2='Complete Statement (Sess. Marks'!$BR$2,'Complete Statement (Sess. Marks'!CB207,IF($K$2='Complete Statement (Sess. Marks'!$CC$2,'Complete Statement (Sess. Marks'!CM207,"")))))))</f>
        <v>0</v>
      </c>
      <c r="V207" s="662"/>
      <c r="W207" s="163">
        <f>'Complete Statement (Sess. Marks'!DW207</f>
        <v>0</v>
      </c>
      <c r="X207" s="376">
        <f>'Complete Statement (Sess. Marks'!EA207</f>
        <v>0</v>
      </c>
      <c r="Y207" s="156">
        <f>'Complete Statement (Sess. Marks'!EE207</f>
        <v>0</v>
      </c>
      <c r="Z207" s="376">
        <f>'Complete Statement (Sess. Marks'!EI207</f>
        <v>0</v>
      </c>
      <c r="AA207" s="156">
        <f>'Complete Statement (Sess. Marks'!EM207</f>
        <v>0</v>
      </c>
      <c r="AB207" s="378">
        <f>'Complete Statement (Sess. Marks'!EQ207</f>
        <v>0</v>
      </c>
      <c r="AC207" s="372">
        <f>'Complete Statement (Sess. Marks'!EU207</f>
        <v>0</v>
      </c>
      <c r="AD207" s="155">
        <f>'Complete Statement (Sess. Marks'!EV207</f>
        <v>0</v>
      </c>
      <c r="AE207" s="58" t="str">
        <f>'Complete Statement (Sess. Marks'!EW207</f>
        <v>D</v>
      </c>
      <c r="AF207" s="384">
        <f>'Complete Statement (Sess. Marks'!EX207</f>
        <v>0</v>
      </c>
      <c r="AG207" s="385" t="str">
        <f>'Complete Statement (Sess. Marks'!EY207</f>
        <v>E</v>
      </c>
      <c r="AH207" s="57">
        <f>'Complete Statement (Sess. Marks'!EZ207</f>
        <v>0</v>
      </c>
      <c r="AI207" s="157" t="str">
        <f>'Complete Statement (Sess. Marks'!FA207</f>
        <v>E</v>
      </c>
      <c r="AJ207" s="384">
        <f>'Complete Statement (Sess. Marks'!FB207</f>
        <v>0</v>
      </c>
      <c r="AK207" s="389" t="str">
        <f>'Complete Statement (Sess. Marks'!FC207</f>
        <v>E</v>
      </c>
      <c r="AL207" s="57">
        <f>'Complete Statement (Sess. Marks'!FD207</f>
        <v>0</v>
      </c>
      <c r="AM207" s="157" t="str">
        <f>'Complete Statement (Sess. Marks'!FE207</f>
        <v>E</v>
      </c>
      <c r="AN207" s="728"/>
    </row>
    <row r="208" spans="1:40" s="24" customFormat="1" ht="17.25" customHeight="1">
      <c r="A208" s="729"/>
      <c r="B208" s="111">
        <f t="shared" si="3"/>
        <v>0</v>
      </c>
      <c r="C208" s="21">
        <f>'Marks Entry'!D210</f>
        <v>0</v>
      </c>
      <c r="D208" s="21">
        <f>'Marks Entry'!E210</f>
        <v>0</v>
      </c>
      <c r="E208" s="132" t="str">
        <f>'Marks Entry'!F210</f>
        <v/>
      </c>
      <c r="F208" s="21">
        <f>'Marks Entry'!G210</f>
        <v>0</v>
      </c>
      <c r="G208" s="21">
        <f>'Marks Entry'!H210</f>
        <v>0</v>
      </c>
      <c r="H208" s="21">
        <f>'Marks Entry'!I210</f>
        <v>0</v>
      </c>
      <c r="I208" s="21">
        <f>'Marks Entry'!J210</f>
        <v>0</v>
      </c>
      <c r="J208" s="113">
        <f>'Marks Entry'!K210</f>
        <v>0</v>
      </c>
      <c r="K208" s="98">
        <f>IF($K$2='Complete Statement (Sess. Marks'!$O$2,'Complete Statement (Sess. Marks'!O208,IF($K$2='Complete Statement (Sess. Marks'!$Z$2,'Complete Statement (Sess. Marks'!Z208,IF($K$2='Complete Statement (Sess. Marks'!$AK$2,'Complete Statement (Sess. Marks'!AK208,IF($K$2='Complete Statement (Sess. Marks'!$AV$2,'Complete Statement (Sess. Marks'!AV208,IF($K$2='Complete Statement (Sess. Marks'!$BG$2,'Complete Statement (Sess. Marks'!BG208,IF($K$2='Complete Statement (Sess. Marks'!$BR$2,'Complete Statement (Sess. Marks'!BR208,IF($K$2='Complete Statement (Sess. Marks'!$CC$2,'Complete Statement (Sess. Marks'!CC208,"")))))))</f>
        <v>0</v>
      </c>
      <c r="L208" s="97">
        <f>IF($K$2='Complete Statement (Sess. Marks'!$O$2,'Complete Statement (Sess. Marks'!P208,IF($K$2='Complete Statement (Sess. Marks'!$Z$2,'Complete Statement (Sess. Marks'!AA208,IF($K$2='Complete Statement (Sess. Marks'!$AK$2,'Complete Statement (Sess. Marks'!AL208,IF($K$2='Complete Statement (Sess. Marks'!$AV$2,'Complete Statement (Sess. Marks'!AW208,IF($K$2='Complete Statement (Sess. Marks'!$BG$2,'Complete Statement (Sess. Marks'!BH208,IF($K$2='Complete Statement (Sess. Marks'!$BR$2,'Complete Statement (Sess. Marks'!BS208,IF($K$2='Complete Statement (Sess. Marks'!$CC$2,'Complete Statement (Sess. Marks'!CD208,"")))))))</f>
        <v>0</v>
      </c>
      <c r="M208" s="97">
        <f>IF($K$2='Complete Statement (Sess. Marks'!$O$2,'Complete Statement (Sess. Marks'!Q208,IF($K$2='Complete Statement (Sess. Marks'!$Z$2,'Complete Statement (Sess. Marks'!AB208,IF($K$2='Complete Statement (Sess. Marks'!$AK$2,'Complete Statement (Sess. Marks'!AM208,IF($K$2='Complete Statement (Sess. Marks'!$AV$2,'Complete Statement (Sess. Marks'!AX208,IF($K$2='Complete Statement (Sess. Marks'!$BG$2,'Complete Statement (Sess. Marks'!BI208,IF($K$2='Complete Statement (Sess. Marks'!$BR$2,'Complete Statement (Sess. Marks'!BT208,IF($K$2='Complete Statement (Sess. Marks'!$CC$2,'Complete Statement (Sess. Marks'!CE208,"")))))))</f>
        <v>0</v>
      </c>
      <c r="N208" s="97">
        <f>IF($K$2='Complete Statement (Sess. Marks'!$O$2,'Complete Statement (Sess. Marks'!R208,IF($K$2='Complete Statement (Sess. Marks'!$Z$2,'Complete Statement (Sess. Marks'!AC208,IF($K$2='Complete Statement (Sess. Marks'!$AK$2,'Complete Statement (Sess. Marks'!AN208,IF($K$2='Complete Statement (Sess. Marks'!$AV$2,'Complete Statement (Sess. Marks'!AY208,IF($K$2='Complete Statement (Sess. Marks'!$BG$2,'Complete Statement (Sess. Marks'!BJ208,IF($K$2='Complete Statement (Sess. Marks'!$BR$2,'Complete Statement (Sess. Marks'!BU208,IF($K$2='Complete Statement (Sess. Marks'!$CC$2,'Complete Statement (Sess. Marks'!CF208,"")))))))</f>
        <v>0</v>
      </c>
      <c r="O208" s="97">
        <f>IF($K$2='Complete Statement (Sess. Marks'!$O$2,'Complete Statement (Sess. Marks'!S208,IF($K$2='Complete Statement (Sess. Marks'!$Z$2,'Complete Statement (Sess. Marks'!AD208,IF($K$2='Complete Statement (Sess. Marks'!$AK$2,'Complete Statement (Sess. Marks'!AO208,IF($K$2='Complete Statement (Sess. Marks'!$AV$2,'Complete Statement (Sess. Marks'!AZ208,IF($K$2='Complete Statement (Sess. Marks'!$BG$2,'Complete Statement (Sess. Marks'!BK208,IF($K$2='Complete Statement (Sess. Marks'!$BR$2,'Complete Statement (Sess. Marks'!BV208,IF($K$2='Complete Statement (Sess. Marks'!$CC$2,'Complete Statement (Sess. Marks'!CG208,"")))))))</f>
        <v>0</v>
      </c>
      <c r="P208" s="97">
        <f>IF($K$2='Complete Statement (Sess. Marks'!$O$2,'Complete Statement (Sess. Marks'!T208,IF($K$2='Complete Statement (Sess. Marks'!$Z$2,'Complete Statement (Sess. Marks'!AE208,IF($K$2='Complete Statement (Sess. Marks'!$AK$2,'Complete Statement (Sess. Marks'!AP208,IF($K$2='Complete Statement (Sess. Marks'!$AV$2,'Complete Statement (Sess. Marks'!BA208,IF($K$2='Complete Statement (Sess. Marks'!$BG$2,'Complete Statement (Sess. Marks'!BL208,IF($K$2='Complete Statement (Sess. Marks'!$BR$2,'Complete Statement (Sess. Marks'!BW208,IF($K$2='Complete Statement (Sess. Marks'!$CC$2,'Complete Statement (Sess. Marks'!CH208,"")))))))</f>
        <v>0</v>
      </c>
      <c r="Q208" s="97">
        <f>IF($K$2='Complete Statement (Sess. Marks'!$O$2,'Complete Statement (Sess. Marks'!U208,IF($K$2='Complete Statement (Sess. Marks'!$Z$2,'Complete Statement (Sess. Marks'!AF208,IF($K$2='Complete Statement (Sess. Marks'!$AK$2,'Complete Statement (Sess. Marks'!AQ208,IF($K$2='Complete Statement (Sess. Marks'!$AV$2,'Complete Statement (Sess. Marks'!BB208,IF($K$2='Complete Statement (Sess. Marks'!$BG$2,'Complete Statement (Sess. Marks'!BM208,IF($K$2='Complete Statement (Sess. Marks'!$BR$2,'Complete Statement (Sess. Marks'!BX208,IF($K$2='Complete Statement (Sess. Marks'!$CC$2,'Complete Statement (Sess. Marks'!CI208,"")))))))</f>
        <v>0</v>
      </c>
      <c r="R208" s="97">
        <f>IF($K$2='Complete Statement (Sess. Marks'!$O$2,'Complete Statement (Sess. Marks'!V208,IF($K$2='Complete Statement (Sess. Marks'!$Z$2,'Complete Statement (Sess. Marks'!AG208,IF($K$2='Complete Statement (Sess. Marks'!$AK$2,'Complete Statement (Sess. Marks'!AR208,IF($K$2='Complete Statement (Sess. Marks'!$AV$2,'Complete Statement (Sess. Marks'!BC208,IF($K$2='Complete Statement (Sess. Marks'!$BG$2,'Complete Statement (Sess. Marks'!BN208,IF($K$2='Complete Statement (Sess. Marks'!$BR$2,'Complete Statement (Sess. Marks'!BY208,IF($K$2='Complete Statement (Sess. Marks'!$CC$2,'Complete Statement (Sess. Marks'!CJ208,"")))))))</f>
        <v>0</v>
      </c>
      <c r="S208" s="97">
        <f>IF($K$2='Complete Statement (Sess. Marks'!$O$2,'Complete Statement (Sess. Marks'!W208,IF($K$2='Complete Statement (Sess. Marks'!$Z$2,'Complete Statement (Sess. Marks'!AH208,IF($K$2='Complete Statement (Sess. Marks'!$AK$2,'Complete Statement (Sess. Marks'!AS208,IF($K$2='Complete Statement (Sess. Marks'!$AV$2,'Complete Statement (Sess. Marks'!BD208,IF($K$2='Complete Statement (Sess. Marks'!$BG$2,'Complete Statement (Sess. Marks'!BO208,IF($K$2='Complete Statement (Sess. Marks'!$BR$2,'Complete Statement (Sess. Marks'!BZ208,IF($K$2='Complete Statement (Sess. Marks'!$CC$2,'Complete Statement (Sess. Marks'!CK208,"")))))))</f>
        <v>0</v>
      </c>
      <c r="T208" s="97">
        <f>IF($K$2='Complete Statement (Sess. Marks'!$O$2,'Complete Statement (Sess. Marks'!X208,IF($K$2='Complete Statement (Sess. Marks'!$Z$2,'Complete Statement (Sess. Marks'!AI208,IF($K$2='Complete Statement (Sess. Marks'!$AK$2,'Complete Statement (Sess. Marks'!AT208,IF($K$2='Complete Statement (Sess. Marks'!$AV$2,'Complete Statement (Sess. Marks'!BE208,IF($K$2='Complete Statement (Sess. Marks'!$BG$2,'Complete Statement (Sess. Marks'!BP208,IF($K$2='Complete Statement (Sess. Marks'!$BR$2,'Complete Statement (Sess. Marks'!CA208,IF($K$2='Complete Statement (Sess. Marks'!$CC$2,'Complete Statement (Sess. Marks'!CL208,"")))))))</f>
        <v>0</v>
      </c>
      <c r="U208" s="99">
        <f>IF($K$2='Complete Statement (Sess. Marks'!$O$2,'Complete Statement (Sess. Marks'!Y208,IF($K$2='Complete Statement (Sess. Marks'!$Z$2,'Complete Statement (Sess. Marks'!AJ208,IF($K$2='Complete Statement (Sess. Marks'!$AK$2,'Complete Statement (Sess. Marks'!AU208,IF($K$2='Complete Statement (Sess. Marks'!$AV$2,'Complete Statement (Sess. Marks'!BF208,IF($K$2='Complete Statement (Sess. Marks'!$BG$2,'Complete Statement (Sess. Marks'!BQ208,IF($K$2='Complete Statement (Sess. Marks'!$BR$2,'Complete Statement (Sess. Marks'!CB208,IF($K$2='Complete Statement (Sess. Marks'!$CC$2,'Complete Statement (Sess. Marks'!CM208,"")))))))</f>
        <v>0</v>
      </c>
      <c r="V208" s="662"/>
      <c r="W208" s="163">
        <f>'Complete Statement (Sess. Marks'!DW208</f>
        <v>0</v>
      </c>
      <c r="X208" s="376">
        <f>'Complete Statement (Sess. Marks'!EA208</f>
        <v>0</v>
      </c>
      <c r="Y208" s="156">
        <f>'Complete Statement (Sess. Marks'!EE208</f>
        <v>0</v>
      </c>
      <c r="Z208" s="376">
        <f>'Complete Statement (Sess. Marks'!EI208</f>
        <v>0</v>
      </c>
      <c r="AA208" s="156">
        <f>'Complete Statement (Sess. Marks'!EM208</f>
        <v>0</v>
      </c>
      <c r="AB208" s="378">
        <f>'Complete Statement (Sess. Marks'!EQ208</f>
        <v>0</v>
      </c>
      <c r="AC208" s="372">
        <f>'Complete Statement (Sess. Marks'!EU208</f>
        <v>0</v>
      </c>
      <c r="AD208" s="155">
        <f>'Complete Statement (Sess. Marks'!EV208</f>
        <v>0</v>
      </c>
      <c r="AE208" s="58" t="str">
        <f>'Complete Statement (Sess. Marks'!EW208</f>
        <v>D</v>
      </c>
      <c r="AF208" s="384">
        <f>'Complete Statement (Sess. Marks'!EX208</f>
        <v>0</v>
      </c>
      <c r="AG208" s="385" t="str">
        <f>'Complete Statement (Sess. Marks'!EY208</f>
        <v>E</v>
      </c>
      <c r="AH208" s="57">
        <f>'Complete Statement (Sess. Marks'!EZ208</f>
        <v>0</v>
      </c>
      <c r="AI208" s="157" t="str">
        <f>'Complete Statement (Sess. Marks'!FA208</f>
        <v>E</v>
      </c>
      <c r="AJ208" s="384">
        <f>'Complete Statement (Sess. Marks'!FB208</f>
        <v>0</v>
      </c>
      <c r="AK208" s="389" t="str">
        <f>'Complete Statement (Sess. Marks'!FC208</f>
        <v>E</v>
      </c>
      <c r="AL208" s="57">
        <f>'Complete Statement (Sess. Marks'!FD208</f>
        <v>0</v>
      </c>
      <c r="AM208" s="157" t="str">
        <f>'Complete Statement (Sess. Marks'!FE208</f>
        <v>E</v>
      </c>
      <c r="AN208" s="728"/>
    </row>
    <row r="209" spans="1:40" s="24" customFormat="1" ht="17.25" customHeight="1">
      <c r="A209" s="729"/>
      <c r="B209" s="111">
        <f t="shared" si="3"/>
        <v>0</v>
      </c>
      <c r="C209" s="21">
        <f>'Marks Entry'!D211</f>
        <v>0</v>
      </c>
      <c r="D209" s="21">
        <f>'Marks Entry'!E211</f>
        <v>0</v>
      </c>
      <c r="E209" s="132" t="str">
        <f>'Marks Entry'!F211</f>
        <v/>
      </c>
      <c r="F209" s="21">
        <f>'Marks Entry'!G211</f>
        <v>0</v>
      </c>
      <c r="G209" s="21">
        <f>'Marks Entry'!H211</f>
        <v>0</v>
      </c>
      <c r="H209" s="21">
        <f>'Marks Entry'!I211</f>
        <v>0</v>
      </c>
      <c r="I209" s="21">
        <f>'Marks Entry'!J211</f>
        <v>0</v>
      </c>
      <c r="J209" s="113">
        <f>'Marks Entry'!K211</f>
        <v>0</v>
      </c>
      <c r="K209" s="98">
        <f>IF($K$2='Complete Statement (Sess. Marks'!$O$2,'Complete Statement (Sess. Marks'!O209,IF($K$2='Complete Statement (Sess. Marks'!$Z$2,'Complete Statement (Sess. Marks'!Z209,IF($K$2='Complete Statement (Sess. Marks'!$AK$2,'Complete Statement (Sess. Marks'!AK209,IF($K$2='Complete Statement (Sess. Marks'!$AV$2,'Complete Statement (Sess. Marks'!AV209,IF($K$2='Complete Statement (Sess. Marks'!$BG$2,'Complete Statement (Sess. Marks'!BG209,IF($K$2='Complete Statement (Sess. Marks'!$BR$2,'Complete Statement (Sess. Marks'!BR209,IF($K$2='Complete Statement (Sess. Marks'!$CC$2,'Complete Statement (Sess. Marks'!CC209,"")))))))</f>
        <v>0</v>
      </c>
      <c r="L209" s="97">
        <f>IF($K$2='Complete Statement (Sess. Marks'!$O$2,'Complete Statement (Sess. Marks'!P209,IF($K$2='Complete Statement (Sess. Marks'!$Z$2,'Complete Statement (Sess. Marks'!AA209,IF($K$2='Complete Statement (Sess. Marks'!$AK$2,'Complete Statement (Sess. Marks'!AL209,IF($K$2='Complete Statement (Sess. Marks'!$AV$2,'Complete Statement (Sess. Marks'!AW209,IF($K$2='Complete Statement (Sess. Marks'!$BG$2,'Complete Statement (Sess. Marks'!BH209,IF($K$2='Complete Statement (Sess. Marks'!$BR$2,'Complete Statement (Sess. Marks'!BS209,IF($K$2='Complete Statement (Sess. Marks'!$CC$2,'Complete Statement (Sess. Marks'!CD209,"")))))))</f>
        <v>0</v>
      </c>
      <c r="M209" s="97">
        <f>IF($K$2='Complete Statement (Sess. Marks'!$O$2,'Complete Statement (Sess. Marks'!Q209,IF($K$2='Complete Statement (Sess. Marks'!$Z$2,'Complete Statement (Sess. Marks'!AB209,IF($K$2='Complete Statement (Sess. Marks'!$AK$2,'Complete Statement (Sess. Marks'!AM209,IF($K$2='Complete Statement (Sess. Marks'!$AV$2,'Complete Statement (Sess. Marks'!AX209,IF($K$2='Complete Statement (Sess. Marks'!$BG$2,'Complete Statement (Sess. Marks'!BI209,IF($K$2='Complete Statement (Sess. Marks'!$BR$2,'Complete Statement (Sess. Marks'!BT209,IF($K$2='Complete Statement (Sess. Marks'!$CC$2,'Complete Statement (Sess. Marks'!CE209,"")))))))</f>
        <v>0</v>
      </c>
      <c r="N209" s="97">
        <f>IF($K$2='Complete Statement (Sess. Marks'!$O$2,'Complete Statement (Sess. Marks'!R209,IF($K$2='Complete Statement (Sess. Marks'!$Z$2,'Complete Statement (Sess. Marks'!AC209,IF($K$2='Complete Statement (Sess. Marks'!$AK$2,'Complete Statement (Sess. Marks'!AN209,IF($K$2='Complete Statement (Sess. Marks'!$AV$2,'Complete Statement (Sess. Marks'!AY209,IF($K$2='Complete Statement (Sess. Marks'!$BG$2,'Complete Statement (Sess. Marks'!BJ209,IF($K$2='Complete Statement (Sess. Marks'!$BR$2,'Complete Statement (Sess. Marks'!BU209,IF($K$2='Complete Statement (Sess. Marks'!$CC$2,'Complete Statement (Sess. Marks'!CF209,"")))))))</f>
        <v>0</v>
      </c>
      <c r="O209" s="97">
        <f>IF($K$2='Complete Statement (Sess. Marks'!$O$2,'Complete Statement (Sess. Marks'!S209,IF($K$2='Complete Statement (Sess. Marks'!$Z$2,'Complete Statement (Sess. Marks'!AD209,IF($K$2='Complete Statement (Sess. Marks'!$AK$2,'Complete Statement (Sess. Marks'!AO209,IF($K$2='Complete Statement (Sess. Marks'!$AV$2,'Complete Statement (Sess. Marks'!AZ209,IF($K$2='Complete Statement (Sess. Marks'!$BG$2,'Complete Statement (Sess. Marks'!BK209,IF($K$2='Complete Statement (Sess. Marks'!$BR$2,'Complete Statement (Sess. Marks'!BV209,IF($K$2='Complete Statement (Sess. Marks'!$CC$2,'Complete Statement (Sess. Marks'!CG209,"")))))))</f>
        <v>0</v>
      </c>
      <c r="P209" s="97">
        <f>IF($K$2='Complete Statement (Sess. Marks'!$O$2,'Complete Statement (Sess. Marks'!T209,IF($K$2='Complete Statement (Sess. Marks'!$Z$2,'Complete Statement (Sess. Marks'!AE209,IF($K$2='Complete Statement (Sess. Marks'!$AK$2,'Complete Statement (Sess. Marks'!AP209,IF($K$2='Complete Statement (Sess. Marks'!$AV$2,'Complete Statement (Sess. Marks'!BA209,IF($K$2='Complete Statement (Sess. Marks'!$BG$2,'Complete Statement (Sess. Marks'!BL209,IF($K$2='Complete Statement (Sess. Marks'!$BR$2,'Complete Statement (Sess. Marks'!BW209,IF($K$2='Complete Statement (Sess. Marks'!$CC$2,'Complete Statement (Sess. Marks'!CH209,"")))))))</f>
        <v>0</v>
      </c>
      <c r="Q209" s="97">
        <f>IF($K$2='Complete Statement (Sess. Marks'!$O$2,'Complete Statement (Sess. Marks'!U209,IF($K$2='Complete Statement (Sess. Marks'!$Z$2,'Complete Statement (Sess. Marks'!AF209,IF($K$2='Complete Statement (Sess. Marks'!$AK$2,'Complete Statement (Sess. Marks'!AQ209,IF($K$2='Complete Statement (Sess. Marks'!$AV$2,'Complete Statement (Sess. Marks'!BB209,IF($K$2='Complete Statement (Sess. Marks'!$BG$2,'Complete Statement (Sess. Marks'!BM209,IF($K$2='Complete Statement (Sess. Marks'!$BR$2,'Complete Statement (Sess. Marks'!BX209,IF($K$2='Complete Statement (Sess. Marks'!$CC$2,'Complete Statement (Sess. Marks'!CI209,"")))))))</f>
        <v>0</v>
      </c>
      <c r="R209" s="97">
        <f>IF($K$2='Complete Statement (Sess. Marks'!$O$2,'Complete Statement (Sess. Marks'!V209,IF($K$2='Complete Statement (Sess. Marks'!$Z$2,'Complete Statement (Sess. Marks'!AG209,IF($K$2='Complete Statement (Sess. Marks'!$AK$2,'Complete Statement (Sess. Marks'!AR209,IF($K$2='Complete Statement (Sess. Marks'!$AV$2,'Complete Statement (Sess. Marks'!BC209,IF($K$2='Complete Statement (Sess. Marks'!$BG$2,'Complete Statement (Sess. Marks'!BN209,IF($K$2='Complete Statement (Sess. Marks'!$BR$2,'Complete Statement (Sess. Marks'!BY209,IF($K$2='Complete Statement (Sess. Marks'!$CC$2,'Complete Statement (Sess. Marks'!CJ209,"")))))))</f>
        <v>0</v>
      </c>
      <c r="S209" s="97">
        <f>IF($K$2='Complete Statement (Sess. Marks'!$O$2,'Complete Statement (Sess. Marks'!W209,IF($K$2='Complete Statement (Sess. Marks'!$Z$2,'Complete Statement (Sess. Marks'!AH209,IF($K$2='Complete Statement (Sess. Marks'!$AK$2,'Complete Statement (Sess. Marks'!AS209,IF($K$2='Complete Statement (Sess. Marks'!$AV$2,'Complete Statement (Sess. Marks'!BD209,IF($K$2='Complete Statement (Sess. Marks'!$BG$2,'Complete Statement (Sess. Marks'!BO209,IF($K$2='Complete Statement (Sess. Marks'!$BR$2,'Complete Statement (Sess. Marks'!BZ209,IF($K$2='Complete Statement (Sess. Marks'!$CC$2,'Complete Statement (Sess. Marks'!CK209,"")))))))</f>
        <v>0</v>
      </c>
      <c r="T209" s="97">
        <f>IF($K$2='Complete Statement (Sess. Marks'!$O$2,'Complete Statement (Sess. Marks'!X209,IF($K$2='Complete Statement (Sess. Marks'!$Z$2,'Complete Statement (Sess. Marks'!AI209,IF($K$2='Complete Statement (Sess. Marks'!$AK$2,'Complete Statement (Sess. Marks'!AT209,IF($K$2='Complete Statement (Sess. Marks'!$AV$2,'Complete Statement (Sess. Marks'!BE209,IF($K$2='Complete Statement (Sess. Marks'!$BG$2,'Complete Statement (Sess. Marks'!BP209,IF($K$2='Complete Statement (Sess. Marks'!$BR$2,'Complete Statement (Sess. Marks'!CA209,IF($K$2='Complete Statement (Sess. Marks'!$CC$2,'Complete Statement (Sess. Marks'!CL209,"")))))))</f>
        <v>0</v>
      </c>
      <c r="U209" s="99">
        <f>IF($K$2='Complete Statement (Sess. Marks'!$O$2,'Complete Statement (Sess. Marks'!Y209,IF($K$2='Complete Statement (Sess. Marks'!$Z$2,'Complete Statement (Sess. Marks'!AJ209,IF($K$2='Complete Statement (Sess. Marks'!$AK$2,'Complete Statement (Sess. Marks'!AU209,IF($K$2='Complete Statement (Sess. Marks'!$AV$2,'Complete Statement (Sess. Marks'!BF209,IF($K$2='Complete Statement (Sess. Marks'!$BG$2,'Complete Statement (Sess. Marks'!BQ209,IF($K$2='Complete Statement (Sess. Marks'!$BR$2,'Complete Statement (Sess. Marks'!CB209,IF($K$2='Complete Statement (Sess. Marks'!$CC$2,'Complete Statement (Sess. Marks'!CM209,"")))))))</f>
        <v>0</v>
      </c>
      <c r="V209" s="662"/>
      <c r="W209" s="163">
        <f>'Complete Statement (Sess. Marks'!DW209</f>
        <v>0</v>
      </c>
      <c r="X209" s="376">
        <f>'Complete Statement (Sess. Marks'!EA209</f>
        <v>0</v>
      </c>
      <c r="Y209" s="156">
        <f>'Complete Statement (Sess. Marks'!EE209</f>
        <v>0</v>
      </c>
      <c r="Z209" s="376">
        <f>'Complete Statement (Sess. Marks'!EI209</f>
        <v>0</v>
      </c>
      <c r="AA209" s="156">
        <f>'Complete Statement (Sess. Marks'!EM209</f>
        <v>0</v>
      </c>
      <c r="AB209" s="378">
        <f>'Complete Statement (Sess. Marks'!EQ209</f>
        <v>0</v>
      </c>
      <c r="AC209" s="372">
        <f>'Complete Statement (Sess. Marks'!EU209</f>
        <v>0</v>
      </c>
      <c r="AD209" s="155">
        <f>'Complete Statement (Sess. Marks'!EV209</f>
        <v>0</v>
      </c>
      <c r="AE209" s="58" t="str">
        <f>'Complete Statement (Sess. Marks'!EW209</f>
        <v>D</v>
      </c>
      <c r="AF209" s="384">
        <f>'Complete Statement (Sess. Marks'!EX209</f>
        <v>0</v>
      </c>
      <c r="AG209" s="385" t="str">
        <f>'Complete Statement (Sess. Marks'!EY209</f>
        <v>E</v>
      </c>
      <c r="AH209" s="57">
        <f>'Complete Statement (Sess. Marks'!EZ209</f>
        <v>0</v>
      </c>
      <c r="AI209" s="157" t="str">
        <f>'Complete Statement (Sess. Marks'!FA209</f>
        <v>E</v>
      </c>
      <c r="AJ209" s="384">
        <f>'Complete Statement (Sess. Marks'!FB209</f>
        <v>0</v>
      </c>
      <c r="AK209" s="389" t="str">
        <f>'Complete Statement (Sess. Marks'!FC209</f>
        <v>E</v>
      </c>
      <c r="AL209" s="57">
        <f>'Complete Statement (Sess. Marks'!FD209</f>
        <v>0</v>
      </c>
      <c r="AM209" s="157" t="str">
        <f>'Complete Statement (Sess. Marks'!FE209</f>
        <v>E</v>
      </c>
      <c r="AN209" s="728"/>
    </row>
    <row r="210" spans="1:40" s="24" customFormat="1" ht="17.25" customHeight="1">
      <c r="A210" s="729"/>
      <c r="B210" s="111">
        <f t="shared" si="3"/>
        <v>0</v>
      </c>
      <c r="C210" s="21">
        <f>'Marks Entry'!D212</f>
        <v>0</v>
      </c>
      <c r="D210" s="21">
        <f>'Marks Entry'!E212</f>
        <v>0</v>
      </c>
      <c r="E210" s="132" t="str">
        <f>'Marks Entry'!F212</f>
        <v/>
      </c>
      <c r="F210" s="21">
        <f>'Marks Entry'!G212</f>
        <v>0</v>
      </c>
      <c r="G210" s="21">
        <f>'Marks Entry'!H212</f>
        <v>0</v>
      </c>
      <c r="H210" s="21">
        <f>'Marks Entry'!I212</f>
        <v>0</v>
      </c>
      <c r="I210" s="21">
        <f>'Marks Entry'!J212</f>
        <v>0</v>
      </c>
      <c r="J210" s="113">
        <f>'Marks Entry'!K212</f>
        <v>0</v>
      </c>
      <c r="K210" s="98">
        <f>IF($K$2='Complete Statement (Sess. Marks'!$O$2,'Complete Statement (Sess. Marks'!O210,IF($K$2='Complete Statement (Sess. Marks'!$Z$2,'Complete Statement (Sess. Marks'!Z210,IF($K$2='Complete Statement (Sess. Marks'!$AK$2,'Complete Statement (Sess. Marks'!AK210,IF($K$2='Complete Statement (Sess. Marks'!$AV$2,'Complete Statement (Sess. Marks'!AV210,IF($K$2='Complete Statement (Sess. Marks'!$BG$2,'Complete Statement (Sess. Marks'!BG210,IF($K$2='Complete Statement (Sess. Marks'!$BR$2,'Complete Statement (Sess. Marks'!BR210,IF($K$2='Complete Statement (Sess. Marks'!$CC$2,'Complete Statement (Sess. Marks'!CC210,"")))))))</f>
        <v>0</v>
      </c>
      <c r="L210" s="97">
        <f>IF($K$2='Complete Statement (Sess. Marks'!$O$2,'Complete Statement (Sess. Marks'!P210,IF($K$2='Complete Statement (Sess. Marks'!$Z$2,'Complete Statement (Sess. Marks'!AA210,IF($K$2='Complete Statement (Sess. Marks'!$AK$2,'Complete Statement (Sess. Marks'!AL210,IF($K$2='Complete Statement (Sess. Marks'!$AV$2,'Complete Statement (Sess. Marks'!AW210,IF($K$2='Complete Statement (Sess. Marks'!$BG$2,'Complete Statement (Sess. Marks'!BH210,IF($K$2='Complete Statement (Sess. Marks'!$BR$2,'Complete Statement (Sess. Marks'!BS210,IF($K$2='Complete Statement (Sess. Marks'!$CC$2,'Complete Statement (Sess. Marks'!CD210,"")))))))</f>
        <v>0</v>
      </c>
      <c r="M210" s="97">
        <f>IF($K$2='Complete Statement (Sess. Marks'!$O$2,'Complete Statement (Sess. Marks'!Q210,IF($K$2='Complete Statement (Sess. Marks'!$Z$2,'Complete Statement (Sess. Marks'!AB210,IF($K$2='Complete Statement (Sess. Marks'!$AK$2,'Complete Statement (Sess. Marks'!AM210,IF($K$2='Complete Statement (Sess. Marks'!$AV$2,'Complete Statement (Sess. Marks'!AX210,IF($K$2='Complete Statement (Sess. Marks'!$BG$2,'Complete Statement (Sess. Marks'!BI210,IF($K$2='Complete Statement (Sess. Marks'!$BR$2,'Complete Statement (Sess. Marks'!BT210,IF($K$2='Complete Statement (Sess. Marks'!$CC$2,'Complete Statement (Sess. Marks'!CE210,"")))))))</f>
        <v>0</v>
      </c>
      <c r="N210" s="97">
        <f>IF($K$2='Complete Statement (Sess. Marks'!$O$2,'Complete Statement (Sess. Marks'!R210,IF($K$2='Complete Statement (Sess. Marks'!$Z$2,'Complete Statement (Sess. Marks'!AC210,IF($K$2='Complete Statement (Sess. Marks'!$AK$2,'Complete Statement (Sess. Marks'!AN210,IF($K$2='Complete Statement (Sess. Marks'!$AV$2,'Complete Statement (Sess. Marks'!AY210,IF($K$2='Complete Statement (Sess. Marks'!$BG$2,'Complete Statement (Sess. Marks'!BJ210,IF($K$2='Complete Statement (Sess. Marks'!$BR$2,'Complete Statement (Sess. Marks'!BU210,IF($K$2='Complete Statement (Sess. Marks'!$CC$2,'Complete Statement (Sess. Marks'!CF210,"")))))))</f>
        <v>0</v>
      </c>
      <c r="O210" s="97">
        <f>IF($K$2='Complete Statement (Sess. Marks'!$O$2,'Complete Statement (Sess. Marks'!S210,IF($K$2='Complete Statement (Sess. Marks'!$Z$2,'Complete Statement (Sess. Marks'!AD210,IF($K$2='Complete Statement (Sess. Marks'!$AK$2,'Complete Statement (Sess. Marks'!AO210,IF($K$2='Complete Statement (Sess. Marks'!$AV$2,'Complete Statement (Sess. Marks'!AZ210,IF($K$2='Complete Statement (Sess. Marks'!$BG$2,'Complete Statement (Sess. Marks'!BK210,IF($K$2='Complete Statement (Sess. Marks'!$BR$2,'Complete Statement (Sess. Marks'!BV210,IF($K$2='Complete Statement (Sess. Marks'!$CC$2,'Complete Statement (Sess. Marks'!CG210,"")))))))</f>
        <v>0</v>
      </c>
      <c r="P210" s="97">
        <f>IF($K$2='Complete Statement (Sess. Marks'!$O$2,'Complete Statement (Sess. Marks'!T210,IF($K$2='Complete Statement (Sess. Marks'!$Z$2,'Complete Statement (Sess. Marks'!AE210,IF($K$2='Complete Statement (Sess. Marks'!$AK$2,'Complete Statement (Sess. Marks'!AP210,IF($K$2='Complete Statement (Sess. Marks'!$AV$2,'Complete Statement (Sess. Marks'!BA210,IF($K$2='Complete Statement (Sess. Marks'!$BG$2,'Complete Statement (Sess. Marks'!BL210,IF($K$2='Complete Statement (Sess. Marks'!$BR$2,'Complete Statement (Sess. Marks'!BW210,IF($K$2='Complete Statement (Sess. Marks'!$CC$2,'Complete Statement (Sess. Marks'!CH210,"")))))))</f>
        <v>0</v>
      </c>
      <c r="Q210" s="97">
        <f>IF($K$2='Complete Statement (Sess. Marks'!$O$2,'Complete Statement (Sess. Marks'!U210,IF($K$2='Complete Statement (Sess. Marks'!$Z$2,'Complete Statement (Sess. Marks'!AF210,IF($K$2='Complete Statement (Sess. Marks'!$AK$2,'Complete Statement (Sess. Marks'!AQ210,IF($K$2='Complete Statement (Sess. Marks'!$AV$2,'Complete Statement (Sess. Marks'!BB210,IF($K$2='Complete Statement (Sess. Marks'!$BG$2,'Complete Statement (Sess. Marks'!BM210,IF($K$2='Complete Statement (Sess. Marks'!$BR$2,'Complete Statement (Sess. Marks'!BX210,IF($K$2='Complete Statement (Sess. Marks'!$CC$2,'Complete Statement (Sess. Marks'!CI210,"")))))))</f>
        <v>0</v>
      </c>
      <c r="R210" s="97">
        <f>IF($K$2='Complete Statement (Sess. Marks'!$O$2,'Complete Statement (Sess. Marks'!V210,IF($K$2='Complete Statement (Sess. Marks'!$Z$2,'Complete Statement (Sess. Marks'!AG210,IF($K$2='Complete Statement (Sess. Marks'!$AK$2,'Complete Statement (Sess. Marks'!AR210,IF($K$2='Complete Statement (Sess. Marks'!$AV$2,'Complete Statement (Sess. Marks'!BC210,IF($K$2='Complete Statement (Sess. Marks'!$BG$2,'Complete Statement (Sess. Marks'!BN210,IF($K$2='Complete Statement (Sess. Marks'!$BR$2,'Complete Statement (Sess. Marks'!BY210,IF($K$2='Complete Statement (Sess. Marks'!$CC$2,'Complete Statement (Sess. Marks'!CJ210,"")))))))</f>
        <v>0</v>
      </c>
      <c r="S210" s="97">
        <f>IF($K$2='Complete Statement (Sess. Marks'!$O$2,'Complete Statement (Sess. Marks'!W210,IF($K$2='Complete Statement (Sess. Marks'!$Z$2,'Complete Statement (Sess. Marks'!AH210,IF($K$2='Complete Statement (Sess. Marks'!$AK$2,'Complete Statement (Sess. Marks'!AS210,IF($K$2='Complete Statement (Sess. Marks'!$AV$2,'Complete Statement (Sess. Marks'!BD210,IF($K$2='Complete Statement (Sess. Marks'!$BG$2,'Complete Statement (Sess. Marks'!BO210,IF($K$2='Complete Statement (Sess. Marks'!$BR$2,'Complete Statement (Sess. Marks'!BZ210,IF($K$2='Complete Statement (Sess. Marks'!$CC$2,'Complete Statement (Sess. Marks'!CK210,"")))))))</f>
        <v>0</v>
      </c>
      <c r="T210" s="97">
        <f>IF($K$2='Complete Statement (Sess. Marks'!$O$2,'Complete Statement (Sess. Marks'!X210,IF($K$2='Complete Statement (Sess. Marks'!$Z$2,'Complete Statement (Sess. Marks'!AI210,IF($K$2='Complete Statement (Sess. Marks'!$AK$2,'Complete Statement (Sess. Marks'!AT210,IF($K$2='Complete Statement (Sess. Marks'!$AV$2,'Complete Statement (Sess. Marks'!BE210,IF($K$2='Complete Statement (Sess. Marks'!$BG$2,'Complete Statement (Sess. Marks'!BP210,IF($K$2='Complete Statement (Sess. Marks'!$BR$2,'Complete Statement (Sess. Marks'!CA210,IF($K$2='Complete Statement (Sess. Marks'!$CC$2,'Complete Statement (Sess. Marks'!CL210,"")))))))</f>
        <v>0</v>
      </c>
      <c r="U210" s="99">
        <f>IF($K$2='Complete Statement (Sess. Marks'!$O$2,'Complete Statement (Sess. Marks'!Y210,IF($K$2='Complete Statement (Sess. Marks'!$Z$2,'Complete Statement (Sess. Marks'!AJ210,IF($K$2='Complete Statement (Sess. Marks'!$AK$2,'Complete Statement (Sess. Marks'!AU210,IF($K$2='Complete Statement (Sess. Marks'!$AV$2,'Complete Statement (Sess. Marks'!BF210,IF($K$2='Complete Statement (Sess. Marks'!$BG$2,'Complete Statement (Sess. Marks'!BQ210,IF($K$2='Complete Statement (Sess. Marks'!$BR$2,'Complete Statement (Sess. Marks'!CB210,IF($K$2='Complete Statement (Sess. Marks'!$CC$2,'Complete Statement (Sess. Marks'!CM210,"")))))))</f>
        <v>0</v>
      </c>
      <c r="V210" s="662"/>
      <c r="W210" s="163">
        <f>'Complete Statement (Sess. Marks'!DW210</f>
        <v>0</v>
      </c>
      <c r="X210" s="376">
        <f>'Complete Statement (Sess. Marks'!EA210</f>
        <v>0</v>
      </c>
      <c r="Y210" s="156">
        <f>'Complete Statement (Sess. Marks'!EE210</f>
        <v>0</v>
      </c>
      <c r="Z210" s="376">
        <f>'Complete Statement (Sess. Marks'!EI210</f>
        <v>0</v>
      </c>
      <c r="AA210" s="156">
        <f>'Complete Statement (Sess. Marks'!EM210</f>
        <v>0</v>
      </c>
      <c r="AB210" s="378">
        <f>'Complete Statement (Sess. Marks'!EQ210</f>
        <v>0</v>
      </c>
      <c r="AC210" s="372">
        <f>'Complete Statement (Sess. Marks'!EU210</f>
        <v>0</v>
      </c>
      <c r="AD210" s="155">
        <f>'Complete Statement (Sess. Marks'!EV210</f>
        <v>0</v>
      </c>
      <c r="AE210" s="58" t="str">
        <f>'Complete Statement (Sess. Marks'!EW210</f>
        <v>D</v>
      </c>
      <c r="AF210" s="384">
        <f>'Complete Statement (Sess. Marks'!EX210</f>
        <v>0</v>
      </c>
      <c r="AG210" s="385" t="str">
        <f>'Complete Statement (Sess. Marks'!EY210</f>
        <v>E</v>
      </c>
      <c r="AH210" s="57">
        <f>'Complete Statement (Sess. Marks'!EZ210</f>
        <v>0</v>
      </c>
      <c r="AI210" s="157" t="str">
        <f>'Complete Statement (Sess. Marks'!FA210</f>
        <v>E</v>
      </c>
      <c r="AJ210" s="384">
        <f>'Complete Statement (Sess. Marks'!FB210</f>
        <v>0</v>
      </c>
      <c r="AK210" s="389" t="str">
        <f>'Complete Statement (Sess. Marks'!FC210</f>
        <v>E</v>
      </c>
      <c r="AL210" s="57">
        <f>'Complete Statement (Sess. Marks'!FD210</f>
        <v>0</v>
      </c>
      <c r="AM210" s="157" t="str">
        <f>'Complete Statement (Sess. Marks'!FE210</f>
        <v>E</v>
      </c>
      <c r="AN210" s="728"/>
    </row>
    <row r="211" spans="1:40" s="24" customFormat="1" ht="17.25" customHeight="1">
      <c r="A211" s="729"/>
      <c r="B211" s="111">
        <f t="shared" si="3"/>
        <v>0</v>
      </c>
      <c r="C211" s="21">
        <f>'Marks Entry'!D213</f>
        <v>0</v>
      </c>
      <c r="D211" s="21">
        <f>'Marks Entry'!E213</f>
        <v>0</v>
      </c>
      <c r="E211" s="132" t="str">
        <f>'Marks Entry'!F213</f>
        <v/>
      </c>
      <c r="F211" s="21">
        <f>'Marks Entry'!G213</f>
        <v>0</v>
      </c>
      <c r="G211" s="21">
        <f>'Marks Entry'!H213</f>
        <v>0</v>
      </c>
      <c r="H211" s="21">
        <f>'Marks Entry'!I213</f>
        <v>0</v>
      </c>
      <c r="I211" s="75">
        <f>'Marks Entry'!J213</f>
        <v>0</v>
      </c>
      <c r="J211" s="113">
        <f>'Marks Entry'!K213</f>
        <v>0</v>
      </c>
      <c r="K211" s="98">
        <f>IF($K$2='Complete Statement (Sess. Marks'!$O$2,'Complete Statement (Sess. Marks'!O211,IF($K$2='Complete Statement (Sess. Marks'!$Z$2,'Complete Statement (Sess. Marks'!Z211,IF($K$2='Complete Statement (Sess. Marks'!$AK$2,'Complete Statement (Sess. Marks'!AK211,IF($K$2='Complete Statement (Sess. Marks'!$AV$2,'Complete Statement (Sess. Marks'!AV211,IF($K$2='Complete Statement (Sess. Marks'!$BG$2,'Complete Statement (Sess. Marks'!BG211,IF($K$2='Complete Statement (Sess. Marks'!$BR$2,'Complete Statement (Sess. Marks'!BR211,IF($K$2='Complete Statement (Sess. Marks'!$CC$2,'Complete Statement (Sess. Marks'!CC211,"")))))))</f>
        <v>0</v>
      </c>
      <c r="L211" s="97">
        <f>IF($K$2='Complete Statement (Sess. Marks'!$O$2,'Complete Statement (Sess. Marks'!P211,IF($K$2='Complete Statement (Sess. Marks'!$Z$2,'Complete Statement (Sess. Marks'!AA211,IF($K$2='Complete Statement (Sess. Marks'!$AK$2,'Complete Statement (Sess. Marks'!AL211,IF($K$2='Complete Statement (Sess. Marks'!$AV$2,'Complete Statement (Sess. Marks'!AW211,IF($K$2='Complete Statement (Sess. Marks'!$BG$2,'Complete Statement (Sess. Marks'!BH211,IF($K$2='Complete Statement (Sess. Marks'!$BR$2,'Complete Statement (Sess. Marks'!BS211,IF($K$2='Complete Statement (Sess. Marks'!$CC$2,'Complete Statement (Sess. Marks'!CD211,"")))))))</f>
        <v>0</v>
      </c>
      <c r="M211" s="97">
        <f>IF($K$2='Complete Statement (Sess. Marks'!$O$2,'Complete Statement (Sess. Marks'!Q211,IF($K$2='Complete Statement (Sess. Marks'!$Z$2,'Complete Statement (Sess. Marks'!AB211,IF($K$2='Complete Statement (Sess. Marks'!$AK$2,'Complete Statement (Sess. Marks'!AM211,IF($K$2='Complete Statement (Sess. Marks'!$AV$2,'Complete Statement (Sess. Marks'!AX211,IF($K$2='Complete Statement (Sess. Marks'!$BG$2,'Complete Statement (Sess. Marks'!BI211,IF($K$2='Complete Statement (Sess. Marks'!$BR$2,'Complete Statement (Sess. Marks'!BT211,IF($K$2='Complete Statement (Sess. Marks'!$CC$2,'Complete Statement (Sess. Marks'!CE211,"")))))))</f>
        <v>0</v>
      </c>
      <c r="N211" s="97">
        <f>IF($K$2='Complete Statement (Sess. Marks'!$O$2,'Complete Statement (Sess. Marks'!R211,IF($K$2='Complete Statement (Sess. Marks'!$Z$2,'Complete Statement (Sess. Marks'!AC211,IF($K$2='Complete Statement (Sess. Marks'!$AK$2,'Complete Statement (Sess. Marks'!AN211,IF($K$2='Complete Statement (Sess. Marks'!$AV$2,'Complete Statement (Sess. Marks'!AY211,IF($K$2='Complete Statement (Sess. Marks'!$BG$2,'Complete Statement (Sess. Marks'!BJ211,IF($K$2='Complete Statement (Sess. Marks'!$BR$2,'Complete Statement (Sess. Marks'!BU211,IF($K$2='Complete Statement (Sess. Marks'!$CC$2,'Complete Statement (Sess. Marks'!CF211,"")))))))</f>
        <v>0</v>
      </c>
      <c r="O211" s="97">
        <f>IF($K$2='Complete Statement (Sess. Marks'!$O$2,'Complete Statement (Sess. Marks'!S211,IF($K$2='Complete Statement (Sess. Marks'!$Z$2,'Complete Statement (Sess. Marks'!AD211,IF($K$2='Complete Statement (Sess. Marks'!$AK$2,'Complete Statement (Sess. Marks'!AO211,IF($K$2='Complete Statement (Sess. Marks'!$AV$2,'Complete Statement (Sess. Marks'!AZ211,IF($K$2='Complete Statement (Sess. Marks'!$BG$2,'Complete Statement (Sess. Marks'!BK211,IF($K$2='Complete Statement (Sess. Marks'!$BR$2,'Complete Statement (Sess. Marks'!BV211,IF($K$2='Complete Statement (Sess. Marks'!$CC$2,'Complete Statement (Sess. Marks'!CG211,"")))))))</f>
        <v>0</v>
      </c>
      <c r="P211" s="97">
        <f>IF($K$2='Complete Statement (Sess. Marks'!$O$2,'Complete Statement (Sess. Marks'!T211,IF($K$2='Complete Statement (Sess. Marks'!$Z$2,'Complete Statement (Sess. Marks'!AE211,IF($K$2='Complete Statement (Sess. Marks'!$AK$2,'Complete Statement (Sess. Marks'!AP211,IF($K$2='Complete Statement (Sess. Marks'!$AV$2,'Complete Statement (Sess. Marks'!BA211,IF($K$2='Complete Statement (Sess. Marks'!$BG$2,'Complete Statement (Sess. Marks'!BL211,IF($K$2='Complete Statement (Sess. Marks'!$BR$2,'Complete Statement (Sess. Marks'!BW211,IF($K$2='Complete Statement (Sess. Marks'!$CC$2,'Complete Statement (Sess. Marks'!CH211,"")))))))</f>
        <v>0</v>
      </c>
      <c r="Q211" s="97">
        <f>IF($K$2='Complete Statement (Sess. Marks'!$O$2,'Complete Statement (Sess. Marks'!U211,IF($K$2='Complete Statement (Sess. Marks'!$Z$2,'Complete Statement (Sess. Marks'!AF211,IF($K$2='Complete Statement (Sess. Marks'!$AK$2,'Complete Statement (Sess. Marks'!AQ211,IF($K$2='Complete Statement (Sess. Marks'!$AV$2,'Complete Statement (Sess. Marks'!BB211,IF($K$2='Complete Statement (Sess. Marks'!$BG$2,'Complete Statement (Sess. Marks'!BM211,IF($K$2='Complete Statement (Sess. Marks'!$BR$2,'Complete Statement (Sess. Marks'!BX211,IF($K$2='Complete Statement (Sess. Marks'!$CC$2,'Complete Statement (Sess. Marks'!CI211,"")))))))</f>
        <v>0</v>
      </c>
      <c r="R211" s="97">
        <f>IF($K$2='Complete Statement (Sess. Marks'!$O$2,'Complete Statement (Sess. Marks'!V211,IF($K$2='Complete Statement (Sess. Marks'!$Z$2,'Complete Statement (Sess. Marks'!AG211,IF($K$2='Complete Statement (Sess. Marks'!$AK$2,'Complete Statement (Sess. Marks'!AR211,IF($K$2='Complete Statement (Sess. Marks'!$AV$2,'Complete Statement (Sess. Marks'!BC211,IF($K$2='Complete Statement (Sess. Marks'!$BG$2,'Complete Statement (Sess. Marks'!BN211,IF($K$2='Complete Statement (Sess. Marks'!$BR$2,'Complete Statement (Sess. Marks'!BY211,IF($K$2='Complete Statement (Sess. Marks'!$CC$2,'Complete Statement (Sess. Marks'!CJ211,"")))))))</f>
        <v>0</v>
      </c>
      <c r="S211" s="97">
        <f>IF($K$2='Complete Statement (Sess. Marks'!$O$2,'Complete Statement (Sess. Marks'!W211,IF($K$2='Complete Statement (Sess. Marks'!$Z$2,'Complete Statement (Sess. Marks'!AH211,IF($K$2='Complete Statement (Sess. Marks'!$AK$2,'Complete Statement (Sess. Marks'!AS211,IF($K$2='Complete Statement (Sess. Marks'!$AV$2,'Complete Statement (Sess. Marks'!BD211,IF($K$2='Complete Statement (Sess. Marks'!$BG$2,'Complete Statement (Sess. Marks'!BO211,IF($K$2='Complete Statement (Sess. Marks'!$BR$2,'Complete Statement (Sess. Marks'!BZ211,IF($K$2='Complete Statement (Sess. Marks'!$CC$2,'Complete Statement (Sess. Marks'!CK211,"")))))))</f>
        <v>0</v>
      </c>
      <c r="T211" s="97">
        <f>IF($K$2='Complete Statement (Sess. Marks'!$O$2,'Complete Statement (Sess. Marks'!X211,IF($K$2='Complete Statement (Sess. Marks'!$Z$2,'Complete Statement (Sess. Marks'!AI211,IF($K$2='Complete Statement (Sess. Marks'!$AK$2,'Complete Statement (Sess. Marks'!AT211,IF($K$2='Complete Statement (Sess. Marks'!$AV$2,'Complete Statement (Sess. Marks'!BE211,IF($K$2='Complete Statement (Sess. Marks'!$BG$2,'Complete Statement (Sess. Marks'!BP211,IF($K$2='Complete Statement (Sess. Marks'!$BR$2,'Complete Statement (Sess. Marks'!CA211,IF($K$2='Complete Statement (Sess. Marks'!$CC$2,'Complete Statement (Sess. Marks'!CL211,"")))))))</f>
        <v>0</v>
      </c>
      <c r="U211" s="99">
        <f>IF($K$2='Complete Statement (Sess. Marks'!$O$2,'Complete Statement (Sess. Marks'!Y211,IF($K$2='Complete Statement (Sess. Marks'!$Z$2,'Complete Statement (Sess. Marks'!AJ211,IF($K$2='Complete Statement (Sess. Marks'!$AK$2,'Complete Statement (Sess. Marks'!AU211,IF($K$2='Complete Statement (Sess. Marks'!$AV$2,'Complete Statement (Sess. Marks'!BF211,IF($K$2='Complete Statement (Sess. Marks'!$BG$2,'Complete Statement (Sess. Marks'!BQ211,IF($K$2='Complete Statement (Sess. Marks'!$BR$2,'Complete Statement (Sess. Marks'!CB211,IF($K$2='Complete Statement (Sess. Marks'!$CC$2,'Complete Statement (Sess. Marks'!CM211,"")))))))</f>
        <v>0</v>
      </c>
      <c r="V211" s="662"/>
      <c r="W211" s="163">
        <f>'Complete Statement (Sess. Marks'!DW211</f>
        <v>0</v>
      </c>
      <c r="X211" s="376">
        <f>'Complete Statement (Sess. Marks'!EA211</f>
        <v>0</v>
      </c>
      <c r="Y211" s="156">
        <f>'Complete Statement (Sess. Marks'!EE211</f>
        <v>0</v>
      </c>
      <c r="Z211" s="376">
        <f>'Complete Statement (Sess. Marks'!EI211</f>
        <v>0</v>
      </c>
      <c r="AA211" s="156">
        <f>'Complete Statement (Sess. Marks'!EM211</f>
        <v>0</v>
      </c>
      <c r="AB211" s="378">
        <f>'Complete Statement (Sess. Marks'!EQ211</f>
        <v>0</v>
      </c>
      <c r="AC211" s="372">
        <f>'Complete Statement (Sess. Marks'!EU211</f>
        <v>0</v>
      </c>
      <c r="AD211" s="155">
        <f>'Complete Statement (Sess. Marks'!EV211</f>
        <v>0</v>
      </c>
      <c r="AE211" s="58" t="str">
        <f>'Complete Statement (Sess. Marks'!EW211</f>
        <v>D</v>
      </c>
      <c r="AF211" s="384">
        <f>'Complete Statement (Sess. Marks'!EX211</f>
        <v>0</v>
      </c>
      <c r="AG211" s="385" t="str">
        <f>'Complete Statement (Sess. Marks'!EY211</f>
        <v>E</v>
      </c>
      <c r="AH211" s="57">
        <f>'Complete Statement (Sess. Marks'!EZ211</f>
        <v>0</v>
      </c>
      <c r="AI211" s="157" t="str">
        <f>'Complete Statement (Sess. Marks'!FA211</f>
        <v>E</v>
      </c>
      <c r="AJ211" s="384">
        <f>'Complete Statement (Sess. Marks'!FB211</f>
        <v>0</v>
      </c>
      <c r="AK211" s="389" t="str">
        <f>'Complete Statement (Sess. Marks'!FC211</f>
        <v>E</v>
      </c>
      <c r="AL211" s="57">
        <f>'Complete Statement (Sess. Marks'!FD211</f>
        <v>0</v>
      </c>
      <c r="AM211" s="157" t="str">
        <f>'Complete Statement (Sess. Marks'!FE211</f>
        <v>E</v>
      </c>
      <c r="AN211" s="728"/>
    </row>
    <row r="212" spans="1:40" s="24" customFormat="1" ht="17.25" customHeight="1">
      <c r="A212" s="729"/>
      <c r="B212" s="111">
        <f t="shared" si="3"/>
        <v>0</v>
      </c>
      <c r="C212" s="21">
        <f>'Marks Entry'!D214</f>
        <v>0</v>
      </c>
      <c r="D212" s="21">
        <f>'Marks Entry'!E214</f>
        <v>0</v>
      </c>
      <c r="E212" s="132" t="str">
        <f>'Marks Entry'!F214</f>
        <v/>
      </c>
      <c r="F212" s="21">
        <f>'Marks Entry'!G214</f>
        <v>0</v>
      </c>
      <c r="G212" s="21">
        <f>'Marks Entry'!H214</f>
        <v>0</v>
      </c>
      <c r="H212" s="21">
        <f>'Marks Entry'!I214</f>
        <v>0</v>
      </c>
      <c r="I212" s="21">
        <f>'Marks Entry'!J214</f>
        <v>0</v>
      </c>
      <c r="J212" s="113">
        <f>'Marks Entry'!K214</f>
        <v>0</v>
      </c>
      <c r="K212" s="98">
        <f>IF($K$2='Complete Statement (Sess. Marks'!$O$2,'Complete Statement (Sess. Marks'!O212,IF($K$2='Complete Statement (Sess. Marks'!$Z$2,'Complete Statement (Sess. Marks'!Z212,IF($K$2='Complete Statement (Sess. Marks'!$AK$2,'Complete Statement (Sess. Marks'!AK212,IF($K$2='Complete Statement (Sess. Marks'!$AV$2,'Complete Statement (Sess. Marks'!AV212,IF($K$2='Complete Statement (Sess. Marks'!$BG$2,'Complete Statement (Sess. Marks'!BG212,IF($K$2='Complete Statement (Sess. Marks'!$BR$2,'Complete Statement (Sess. Marks'!BR212,IF($K$2='Complete Statement (Sess. Marks'!$CC$2,'Complete Statement (Sess. Marks'!CC212,"")))))))</f>
        <v>0</v>
      </c>
      <c r="L212" s="97">
        <f>IF($K$2='Complete Statement (Sess. Marks'!$O$2,'Complete Statement (Sess. Marks'!P212,IF($K$2='Complete Statement (Sess. Marks'!$Z$2,'Complete Statement (Sess. Marks'!AA212,IF($K$2='Complete Statement (Sess. Marks'!$AK$2,'Complete Statement (Sess. Marks'!AL212,IF($K$2='Complete Statement (Sess. Marks'!$AV$2,'Complete Statement (Sess. Marks'!AW212,IF($K$2='Complete Statement (Sess. Marks'!$BG$2,'Complete Statement (Sess. Marks'!BH212,IF($K$2='Complete Statement (Sess. Marks'!$BR$2,'Complete Statement (Sess. Marks'!BS212,IF($K$2='Complete Statement (Sess. Marks'!$CC$2,'Complete Statement (Sess. Marks'!CD212,"")))))))</f>
        <v>0</v>
      </c>
      <c r="M212" s="97">
        <f>IF($K$2='Complete Statement (Sess. Marks'!$O$2,'Complete Statement (Sess. Marks'!Q212,IF($K$2='Complete Statement (Sess. Marks'!$Z$2,'Complete Statement (Sess. Marks'!AB212,IF($K$2='Complete Statement (Sess. Marks'!$AK$2,'Complete Statement (Sess. Marks'!AM212,IF($K$2='Complete Statement (Sess. Marks'!$AV$2,'Complete Statement (Sess. Marks'!AX212,IF($K$2='Complete Statement (Sess. Marks'!$BG$2,'Complete Statement (Sess. Marks'!BI212,IF($K$2='Complete Statement (Sess. Marks'!$BR$2,'Complete Statement (Sess. Marks'!BT212,IF($K$2='Complete Statement (Sess. Marks'!$CC$2,'Complete Statement (Sess. Marks'!CE212,"")))))))</f>
        <v>0</v>
      </c>
      <c r="N212" s="97">
        <f>IF($K$2='Complete Statement (Sess. Marks'!$O$2,'Complete Statement (Sess. Marks'!R212,IF($K$2='Complete Statement (Sess. Marks'!$Z$2,'Complete Statement (Sess. Marks'!AC212,IF($K$2='Complete Statement (Sess. Marks'!$AK$2,'Complete Statement (Sess. Marks'!AN212,IF($K$2='Complete Statement (Sess. Marks'!$AV$2,'Complete Statement (Sess. Marks'!AY212,IF($K$2='Complete Statement (Sess. Marks'!$BG$2,'Complete Statement (Sess. Marks'!BJ212,IF($K$2='Complete Statement (Sess. Marks'!$BR$2,'Complete Statement (Sess. Marks'!BU212,IF($K$2='Complete Statement (Sess. Marks'!$CC$2,'Complete Statement (Sess. Marks'!CF212,"")))))))</f>
        <v>0</v>
      </c>
      <c r="O212" s="97">
        <f>IF($K$2='Complete Statement (Sess. Marks'!$O$2,'Complete Statement (Sess. Marks'!S212,IF($K$2='Complete Statement (Sess. Marks'!$Z$2,'Complete Statement (Sess. Marks'!AD212,IF($K$2='Complete Statement (Sess. Marks'!$AK$2,'Complete Statement (Sess. Marks'!AO212,IF($K$2='Complete Statement (Sess. Marks'!$AV$2,'Complete Statement (Sess. Marks'!AZ212,IF($K$2='Complete Statement (Sess. Marks'!$BG$2,'Complete Statement (Sess. Marks'!BK212,IF($K$2='Complete Statement (Sess. Marks'!$BR$2,'Complete Statement (Sess. Marks'!BV212,IF($K$2='Complete Statement (Sess. Marks'!$CC$2,'Complete Statement (Sess. Marks'!CG212,"")))))))</f>
        <v>0</v>
      </c>
      <c r="P212" s="97">
        <f>IF($K$2='Complete Statement (Sess. Marks'!$O$2,'Complete Statement (Sess. Marks'!T212,IF($K$2='Complete Statement (Sess. Marks'!$Z$2,'Complete Statement (Sess. Marks'!AE212,IF($K$2='Complete Statement (Sess. Marks'!$AK$2,'Complete Statement (Sess. Marks'!AP212,IF($K$2='Complete Statement (Sess. Marks'!$AV$2,'Complete Statement (Sess. Marks'!BA212,IF($K$2='Complete Statement (Sess. Marks'!$BG$2,'Complete Statement (Sess. Marks'!BL212,IF($K$2='Complete Statement (Sess. Marks'!$BR$2,'Complete Statement (Sess. Marks'!BW212,IF($K$2='Complete Statement (Sess. Marks'!$CC$2,'Complete Statement (Sess. Marks'!CH212,"")))))))</f>
        <v>0</v>
      </c>
      <c r="Q212" s="97">
        <f>IF($K$2='Complete Statement (Sess. Marks'!$O$2,'Complete Statement (Sess. Marks'!U212,IF($K$2='Complete Statement (Sess. Marks'!$Z$2,'Complete Statement (Sess. Marks'!AF212,IF($K$2='Complete Statement (Sess. Marks'!$AK$2,'Complete Statement (Sess. Marks'!AQ212,IF($K$2='Complete Statement (Sess. Marks'!$AV$2,'Complete Statement (Sess. Marks'!BB212,IF($K$2='Complete Statement (Sess. Marks'!$BG$2,'Complete Statement (Sess. Marks'!BM212,IF($K$2='Complete Statement (Sess. Marks'!$BR$2,'Complete Statement (Sess. Marks'!BX212,IF($K$2='Complete Statement (Sess. Marks'!$CC$2,'Complete Statement (Sess. Marks'!CI212,"")))))))</f>
        <v>0</v>
      </c>
      <c r="R212" s="97">
        <f>IF($K$2='Complete Statement (Sess. Marks'!$O$2,'Complete Statement (Sess. Marks'!V212,IF($K$2='Complete Statement (Sess. Marks'!$Z$2,'Complete Statement (Sess. Marks'!AG212,IF($K$2='Complete Statement (Sess. Marks'!$AK$2,'Complete Statement (Sess. Marks'!AR212,IF($K$2='Complete Statement (Sess. Marks'!$AV$2,'Complete Statement (Sess. Marks'!BC212,IF($K$2='Complete Statement (Sess. Marks'!$BG$2,'Complete Statement (Sess. Marks'!BN212,IF($K$2='Complete Statement (Sess. Marks'!$BR$2,'Complete Statement (Sess. Marks'!BY212,IF($K$2='Complete Statement (Sess. Marks'!$CC$2,'Complete Statement (Sess. Marks'!CJ212,"")))))))</f>
        <v>0</v>
      </c>
      <c r="S212" s="97">
        <f>IF($K$2='Complete Statement (Sess. Marks'!$O$2,'Complete Statement (Sess. Marks'!W212,IF($K$2='Complete Statement (Sess. Marks'!$Z$2,'Complete Statement (Sess. Marks'!AH212,IF($K$2='Complete Statement (Sess. Marks'!$AK$2,'Complete Statement (Sess. Marks'!AS212,IF($K$2='Complete Statement (Sess. Marks'!$AV$2,'Complete Statement (Sess. Marks'!BD212,IF($K$2='Complete Statement (Sess. Marks'!$BG$2,'Complete Statement (Sess. Marks'!BO212,IF($K$2='Complete Statement (Sess. Marks'!$BR$2,'Complete Statement (Sess. Marks'!BZ212,IF($K$2='Complete Statement (Sess. Marks'!$CC$2,'Complete Statement (Sess. Marks'!CK212,"")))))))</f>
        <v>0</v>
      </c>
      <c r="T212" s="97">
        <f>IF($K$2='Complete Statement (Sess. Marks'!$O$2,'Complete Statement (Sess. Marks'!X212,IF($K$2='Complete Statement (Sess. Marks'!$Z$2,'Complete Statement (Sess. Marks'!AI212,IF($K$2='Complete Statement (Sess. Marks'!$AK$2,'Complete Statement (Sess. Marks'!AT212,IF($K$2='Complete Statement (Sess. Marks'!$AV$2,'Complete Statement (Sess. Marks'!BE212,IF($K$2='Complete Statement (Sess. Marks'!$BG$2,'Complete Statement (Sess. Marks'!BP212,IF($K$2='Complete Statement (Sess. Marks'!$BR$2,'Complete Statement (Sess. Marks'!CA212,IF($K$2='Complete Statement (Sess. Marks'!$CC$2,'Complete Statement (Sess. Marks'!CL212,"")))))))</f>
        <v>0</v>
      </c>
      <c r="U212" s="99">
        <f>IF($K$2='Complete Statement (Sess. Marks'!$O$2,'Complete Statement (Sess. Marks'!Y212,IF($K$2='Complete Statement (Sess. Marks'!$Z$2,'Complete Statement (Sess. Marks'!AJ212,IF($K$2='Complete Statement (Sess. Marks'!$AK$2,'Complete Statement (Sess. Marks'!AU212,IF($K$2='Complete Statement (Sess. Marks'!$AV$2,'Complete Statement (Sess. Marks'!BF212,IF($K$2='Complete Statement (Sess. Marks'!$BG$2,'Complete Statement (Sess. Marks'!BQ212,IF($K$2='Complete Statement (Sess. Marks'!$BR$2,'Complete Statement (Sess. Marks'!CB212,IF($K$2='Complete Statement (Sess. Marks'!$CC$2,'Complete Statement (Sess. Marks'!CM212,"")))))))</f>
        <v>0</v>
      </c>
      <c r="V212" s="662"/>
      <c r="W212" s="163">
        <f>'Complete Statement (Sess. Marks'!DW212</f>
        <v>0</v>
      </c>
      <c r="X212" s="376">
        <f>'Complete Statement (Sess. Marks'!EA212</f>
        <v>0</v>
      </c>
      <c r="Y212" s="156">
        <f>'Complete Statement (Sess. Marks'!EE212</f>
        <v>0</v>
      </c>
      <c r="Z212" s="376">
        <f>'Complete Statement (Sess. Marks'!EI212</f>
        <v>0</v>
      </c>
      <c r="AA212" s="156">
        <f>'Complete Statement (Sess. Marks'!EM212</f>
        <v>0</v>
      </c>
      <c r="AB212" s="378">
        <f>'Complete Statement (Sess. Marks'!EQ212</f>
        <v>0</v>
      </c>
      <c r="AC212" s="372">
        <f>'Complete Statement (Sess. Marks'!EU212</f>
        <v>0</v>
      </c>
      <c r="AD212" s="155">
        <f>'Complete Statement (Sess. Marks'!EV212</f>
        <v>0</v>
      </c>
      <c r="AE212" s="58" t="str">
        <f>'Complete Statement (Sess. Marks'!EW212</f>
        <v>D</v>
      </c>
      <c r="AF212" s="384">
        <f>'Complete Statement (Sess. Marks'!EX212</f>
        <v>0</v>
      </c>
      <c r="AG212" s="385" t="str">
        <f>'Complete Statement (Sess. Marks'!EY212</f>
        <v>E</v>
      </c>
      <c r="AH212" s="57">
        <f>'Complete Statement (Sess. Marks'!EZ212</f>
        <v>0</v>
      </c>
      <c r="AI212" s="157" t="str">
        <f>'Complete Statement (Sess. Marks'!FA212</f>
        <v>E</v>
      </c>
      <c r="AJ212" s="384">
        <f>'Complete Statement (Sess. Marks'!FB212</f>
        <v>0</v>
      </c>
      <c r="AK212" s="389" t="str">
        <f>'Complete Statement (Sess. Marks'!FC212</f>
        <v>E</v>
      </c>
      <c r="AL212" s="57">
        <f>'Complete Statement (Sess. Marks'!FD212</f>
        <v>0</v>
      </c>
      <c r="AM212" s="157" t="str">
        <f>'Complete Statement (Sess. Marks'!FE212</f>
        <v>E</v>
      </c>
      <c r="AN212" s="728"/>
    </row>
    <row r="213" spans="1:40" s="24" customFormat="1" ht="17.25" customHeight="1">
      <c r="A213" s="729"/>
      <c r="B213" s="111">
        <f t="shared" si="3"/>
        <v>0</v>
      </c>
      <c r="C213" s="21">
        <f>'Marks Entry'!D215</f>
        <v>0</v>
      </c>
      <c r="D213" s="21">
        <f>'Marks Entry'!E215</f>
        <v>0</v>
      </c>
      <c r="E213" s="132" t="str">
        <f>'Marks Entry'!F215</f>
        <v/>
      </c>
      <c r="F213" s="21">
        <f>'Marks Entry'!G215</f>
        <v>0</v>
      </c>
      <c r="G213" s="21">
        <f>'Marks Entry'!H215</f>
        <v>0</v>
      </c>
      <c r="H213" s="21">
        <f>'Marks Entry'!I215</f>
        <v>0</v>
      </c>
      <c r="I213" s="21">
        <f>'Marks Entry'!J215</f>
        <v>0</v>
      </c>
      <c r="J213" s="113">
        <f>'Marks Entry'!K215</f>
        <v>0</v>
      </c>
      <c r="K213" s="98">
        <f>IF($K$2='Complete Statement (Sess. Marks'!$O$2,'Complete Statement (Sess. Marks'!O213,IF($K$2='Complete Statement (Sess. Marks'!$Z$2,'Complete Statement (Sess. Marks'!Z213,IF($K$2='Complete Statement (Sess. Marks'!$AK$2,'Complete Statement (Sess. Marks'!AK213,IF($K$2='Complete Statement (Sess. Marks'!$AV$2,'Complete Statement (Sess. Marks'!AV213,IF($K$2='Complete Statement (Sess. Marks'!$BG$2,'Complete Statement (Sess. Marks'!BG213,IF($K$2='Complete Statement (Sess. Marks'!$BR$2,'Complete Statement (Sess. Marks'!BR213,IF($K$2='Complete Statement (Sess. Marks'!$CC$2,'Complete Statement (Sess. Marks'!CC213,"")))))))</f>
        <v>0</v>
      </c>
      <c r="L213" s="97">
        <f>IF($K$2='Complete Statement (Sess. Marks'!$O$2,'Complete Statement (Sess. Marks'!P213,IF($K$2='Complete Statement (Sess. Marks'!$Z$2,'Complete Statement (Sess. Marks'!AA213,IF($K$2='Complete Statement (Sess. Marks'!$AK$2,'Complete Statement (Sess. Marks'!AL213,IF($K$2='Complete Statement (Sess. Marks'!$AV$2,'Complete Statement (Sess. Marks'!AW213,IF($K$2='Complete Statement (Sess. Marks'!$BG$2,'Complete Statement (Sess. Marks'!BH213,IF($K$2='Complete Statement (Sess. Marks'!$BR$2,'Complete Statement (Sess. Marks'!BS213,IF($K$2='Complete Statement (Sess. Marks'!$CC$2,'Complete Statement (Sess. Marks'!CD213,"")))))))</f>
        <v>0</v>
      </c>
      <c r="M213" s="97">
        <f>IF($K$2='Complete Statement (Sess. Marks'!$O$2,'Complete Statement (Sess. Marks'!Q213,IF($K$2='Complete Statement (Sess. Marks'!$Z$2,'Complete Statement (Sess. Marks'!AB213,IF($K$2='Complete Statement (Sess. Marks'!$AK$2,'Complete Statement (Sess. Marks'!AM213,IF($K$2='Complete Statement (Sess. Marks'!$AV$2,'Complete Statement (Sess. Marks'!AX213,IF($K$2='Complete Statement (Sess. Marks'!$BG$2,'Complete Statement (Sess. Marks'!BI213,IF($K$2='Complete Statement (Sess. Marks'!$BR$2,'Complete Statement (Sess. Marks'!BT213,IF($K$2='Complete Statement (Sess. Marks'!$CC$2,'Complete Statement (Sess. Marks'!CE213,"")))))))</f>
        <v>0</v>
      </c>
      <c r="N213" s="97">
        <f>IF($K$2='Complete Statement (Sess. Marks'!$O$2,'Complete Statement (Sess. Marks'!R213,IF($K$2='Complete Statement (Sess. Marks'!$Z$2,'Complete Statement (Sess. Marks'!AC213,IF($K$2='Complete Statement (Sess. Marks'!$AK$2,'Complete Statement (Sess. Marks'!AN213,IF($K$2='Complete Statement (Sess. Marks'!$AV$2,'Complete Statement (Sess. Marks'!AY213,IF($K$2='Complete Statement (Sess. Marks'!$BG$2,'Complete Statement (Sess. Marks'!BJ213,IF($K$2='Complete Statement (Sess. Marks'!$BR$2,'Complete Statement (Sess. Marks'!BU213,IF($K$2='Complete Statement (Sess. Marks'!$CC$2,'Complete Statement (Sess. Marks'!CF213,"")))))))</f>
        <v>0</v>
      </c>
      <c r="O213" s="97">
        <f>IF($K$2='Complete Statement (Sess. Marks'!$O$2,'Complete Statement (Sess. Marks'!S213,IF($K$2='Complete Statement (Sess. Marks'!$Z$2,'Complete Statement (Sess. Marks'!AD213,IF($K$2='Complete Statement (Sess. Marks'!$AK$2,'Complete Statement (Sess. Marks'!AO213,IF($K$2='Complete Statement (Sess. Marks'!$AV$2,'Complete Statement (Sess. Marks'!AZ213,IF($K$2='Complete Statement (Sess. Marks'!$BG$2,'Complete Statement (Sess. Marks'!BK213,IF($K$2='Complete Statement (Sess. Marks'!$BR$2,'Complete Statement (Sess. Marks'!BV213,IF($K$2='Complete Statement (Sess. Marks'!$CC$2,'Complete Statement (Sess. Marks'!CG213,"")))))))</f>
        <v>0</v>
      </c>
      <c r="P213" s="97">
        <f>IF($K$2='Complete Statement (Sess. Marks'!$O$2,'Complete Statement (Sess. Marks'!T213,IF($K$2='Complete Statement (Sess. Marks'!$Z$2,'Complete Statement (Sess. Marks'!AE213,IF($K$2='Complete Statement (Sess. Marks'!$AK$2,'Complete Statement (Sess. Marks'!AP213,IF($K$2='Complete Statement (Sess. Marks'!$AV$2,'Complete Statement (Sess. Marks'!BA213,IF($K$2='Complete Statement (Sess. Marks'!$BG$2,'Complete Statement (Sess. Marks'!BL213,IF($K$2='Complete Statement (Sess. Marks'!$BR$2,'Complete Statement (Sess. Marks'!BW213,IF($K$2='Complete Statement (Sess. Marks'!$CC$2,'Complete Statement (Sess. Marks'!CH213,"")))))))</f>
        <v>0</v>
      </c>
      <c r="Q213" s="97">
        <f>IF($K$2='Complete Statement (Sess. Marks'!$O$2,'Complete Statement (Sess. Marks'!U213,IF($K$2='Complete Statement (Sess. Marks'!$Z$2,'Complete Statement (Sess. Marks'!AF213,IF($K$2='Complete Statement (Sess. Marks'!$AK$2,'Complete Statement (Sess. Marks'!AQ213,IF($K$2='Complete Statement (Sess. Marks'!$AV$2,'Complete Statement (Sess. Marks'!BB213,IF($K$2='Complete Statement (Sess. Marks'!$BG$2,'Complete Statement (Sess. Marks'!BM213,IF($K$2='Complete Statement (Sess. Marks'!$BR$2,'Complete Statement (Sess. Marks'!BX213,IF($K$2='Complete Statement (Sess. Marks'!$CC$2,'Complete Statement (Sess. Marks'!CI213,"")))))))</f>
        <v>0</v>
      </c>
      <c r="R213" s="97">
        <f>IF($K$2='Complete Statement (Sess. Marks'!$O$2,'Complete Statement (Sess. Marks'!V213,IF($K$2='Complete Statement (Sess. Marks'!$Z$2,'Complete Statement (Sess. Marks'!AG213,IF($K$2='Complete Statement (Sess. Marks'!$AK$2,'Complete Statement (Sess. Marks'!AR213,IF($K$2='Complete Statement (Sess. Marks'!$AV$2,'Complete Statement (Sess. Marks'!BC213,IF($K$2='Complete Statement (Sess. Marks'!$BG$2,'Complete Statement (Sess. Marks'!BN213,IF($K$2='Complete Statement (Sess. Marks'!$BR$2,'Complete Statement (Sess. Marks'!BY213,IF($K$2='Complete Statement (Sess. Marks'!$CC$2,'Complete Statement (Sess. Marks'!CJ213,"")))))))</f>
        <v>0</v>
      </c>
      <c r="S213" s="97">
        <f>IF($K$2='Complete Statement (Sess. Marks'!$O$2,'Complete Statement (Sess. Marks'!W213,IF($K$2='Complete Statement (Sess. Marks'!$Z$2,'Complete Statement (Sess. Marks'!AH213,IF($K$2='Complete Statement (Sess. Marks'!$AK$2,'Complete Statement (Sess. Marks'!AS213,IF($K$2='Complete Statement (Sess. Marks'!$AV$2,'Complete Statement (Sess. Marks'!BD213,IF($K$2='Complete Statement (Sess. Marks'!$BG$2,'Complete Statement (Sess. Marks'!BO213,IF($K$2='Complete Statement (Sess. Marks'!$BR$2,'Complete Statement (Sess. Marks'!BZ213,IF($K$2='Complete Statement (Sess. Marks'!$CC$2,'Complete Statement (Sess. Marks'!CK213,"")))))))</f>
        <v>0</v>
      </c>
      <c r="T213" s="97">
        <f>IF($K$2='Complete Statement (Sess. Marks'!$O$2,'Complete Statement (Sess. Marks'!X213,IF($K$2='Complete Statement (Sess. Marks'!$Z$2,'Complete Statement (Sess. Marks'!AI213,IF($K$2='Complete Statement (Sess. Marks'!$AK$2,'Complete Statement (Sess. Marks'!AT213,IF($K$2='Complete Statement (Sess. Marks'!$AV$2,'Complete Statement (Sess. Marks'!BE213,IF($K$2='Complete Statement (Sess. Marks'!$BG$2,'Complete Statement (Sess. Marks'!BP213,IF($K$2='Complete Statement (Sess. Marks'!$BR$2,'Complete Statement (Sess. Marks'!CA213,IF($K$2='Complete Statement (Sess. Marks'!$CC$2,'Complete Statement (Sess. Marks'!CL213,"")))))))</f>
        <v>0</v>
      </c>
      <c r="U213" s="99">
        <f>IF($K$2='Complete Statement (Sess. Marks'!$O$2,'Complete Statement (Sess. Marks'!Y213,IF($K$2='Complete Statement (Sess. Marks'!$Z$2,'Complete Statement (Sess. Marks'!AJ213,IF($K$2='Complete Statement (Sess. Marks'!$AK$2,'Complete Statement (Sess. Marks'!AU213,IF($K$2='Complete Statement (Sess. Marks'!$AV$2,'Complete Statement (Sess. Marks'!BF213,IF($K$2='Complete Statement (Sess. Marks'!$BG$2,'Complete Statement (Sess. Marks'!BQ213,IF($K$2='Complete Statement (Sess. Marks'!$BR$2,'Complete Statement (Sess. Marks'!CB213,IF($K$2='Complete Statement (Sess. Marks'!$CC$2,'Complete Statement (Sess. Marks'!CM213,"")))))))</f>
        <v>0</v>
      </c>
      <c r="V213" s="662"/>
      <c r="W213" s="163">
        <f>'Complete Statement (Sess. Marks'!DW213</f>
        <v>0</v>
      </c>
      <c r="X213" s="376">
        <f>'Complete Statement (Sess. Marks'!EA213</f>
        <v>0</v>
      </c>
      <c r="Y213" s="156">
        <f>'Complete Statement (Sess. Marks'!EE213</f>
        <v>0</v>
      </c>
      <c r="Z213" s="376">
        <f>'Complete Statement (Sess. Marks'!EI213</f>
        <v>0</v>
      </c>
      <c r="AA213" s="156">
        <f>'Complete Statement (Sess. Marks'!EM213</f>
        <v>0</v>
      </c>
      <c r="AB213" s="378">
        <f>'Complete Statement (Sess. Marks'!EQ213</f>
        <v>0</v>
      </c>
      <c r="AC213" s="372">
        <f>'Complete Statement (Sess. Marks'!EU213</f>
        <v>0</v>
      </c>
      <c r="AD213" s="155">
        <f>'Complete Statement (Sess. Marks'!EV213</f>
        <v>0</v>
      </c>
      <c r="AE213" s="58" t="str">
        <f>'Complete Statement (Sess. Marks'!EW213</f>
        <v>D</v>
      </c>
      <c r="AF213" s="384">
        <f>'Complete Statement (Sess. Marks'!EX213</f>
        <v>0</v>
      </c>
      <c r="AG213" s="385" t="str">
        <f>'Complete Statement (Sess. Marks'!EY213</f>
        <v>E</v>
      </c>
      <c r="AH213" s="57">
        <f>'Complete Statement (Sess. Marks'!EZ213</f>
        <v>0</v>
      </c>
      <c r="AI213" s="157" t="str">
        <f>'Complete Statement (Sess. Marks'!FA213</f>
        <v>E</v>
      </c>
      <c r="AJ213" s="384">
        <f>'Complete Statement (Sess. Marks'!FB213</f>
        <v>0</v>
      </c>
      <c r="AK213" s="389" t="str">
        <f>'Complete Statement (Sess. Marks'!FC213</f>
        <v>E</v>
      </c>
      <c r="AL213" s="57">
        <f>'Complete Statement (Sess. Marks'!FD213</f>
        <v>0</v>
      </c>
      <c r="AM213" s="157" t="str">
        <f>'Complete Statement (Sess. Marks'!FE213</f>
        <v>E</v>
      </c>
      <c r="AN213" s="728"/>
    </row>
    <row r="214" spans="1:40" s="24" customFormat="1" ht="17.25" customHeight="1">
      <c r="A214" s="729"/>
      <c r="B214" s="111">
        <f t="shared" si="3"/>
        <v>0</v>
      </c>
      <c r="C214" s="21">
        <f>'Marks Entry'!D216</f>
        <v>0</v>
      </c>
      <c r="D214" s="21">
        <f>'Marks Entry'!E216</f>
        <v>0</v>
      </c>
      <c r="E214" s="132" t="str">
        <f>'Marks Entry'!F216</f>
        <v/>
      </c>
      <c r="F214" s="21">
        <f>'Marks Entry'!G216</f>
        <v>0</v>
      </c>
      <c r="G214" s="21">
        <f>'Marks Entry'!H216</f>
        <v>0</v>
      </c>
      <c r="H214" s="21">
        <f>'Marks Entry'!I216</f>
        <v>0</v>
      </c>
      <c r="I214" s="21">
        <f>'Marks Entry'!J216</f>
        <v>0</v>
      </c>
      <c r="J214" s="113">
        <f>'Marks Entry'!K216</f>
        <v>0</v>
      </c>
      <c r="K214" s="98">
        <f>IF($K$2='Complete Statement (Sess. Marks'!$O$2,'Complete Statement (Sess. Marks'!O214,IF($K$2='Complete Statement (Sess. Marks'!$Z$2,'Complete Statement (Sess. Marks'!Z214,IF($K$2='Complete Statement (Sess. Marks'!$AK$2,'Complete Statement (Sess. Marks'!AK214,IF($K$2='Complete Statement (Sess. Marks'!$AV$2,'Complete Statement (Sess. Marks'!AV214,IF($K$2='Complete Statement (Sess. Marks'!$BG$2,'Complete Statement (Sess. Marks'!BG214,IF($K$2='Complete Statement (Sess. Marks'!$BR$2,'Complete Statement (Sess. Marks'!BR214,IF($K$2='Complete Statement (Sess. Marks'!$CC$2,'Complete Statement (Sess. Marks'!CC214,"")))))))</f>
        <v>0</v>
      </c>
      <c r="L214" s="97">
        <f>IF($K$2='Complete Statement (Sess. Marks'!$O$2,'Complete Statement (Sess. Marks'!P214,IF($K$2='Complete Statement (Sess. Marks'!$Z$2,'Complete Statement (Sess. Marks'!AA214,IF($K$2='Complete Statement (Sess. Marks'!$AK$2,'Complete Statement (Sess. Marks'!AL214,IF($K$2='Complete Statement (Sess. Marks'!$AV$2,'Complete Statement (Sess. Marks'!AW214,IF($K$2='Complete Statement (Sess. Marks'!$BG$2,'Complete Statement (Sess. Marks'!BH214,IF($K$2='Complete Statement (Sess. Marks'!$BR$2,'Complete Statement (Sess. Marks'!BS214,IF($K$2='Complete Statement (Sess. Marks'!$CC$2,'Complete Statement (Sess. Marks'!CD214,"")))))))</f>
        <v>0</v>
      </c>
      <c r="M214" s="97">
        <f>IF($K$2='Complete Statement (Sess. Marks'!$O$2,'Complete Statement (Sess. Marks'!Q214,IF($K$2='Complete Statement (Sess. Marks'!$Z$2,'Complete Statement (Sess. Marks'!AB214,IF($K$2='Complete Statement (Sess. Marks'!$AK$2,'Complete Statement (Sess. Marks'!AM214,IF($K$2='Complete Statement (Sess. Marks'!$AV$2,'Complete Statement (Sess. Marks'!AX214,IF($K$2='Complete Statement (Sess. Marks'!$BG$2,'Complete Statement (Sess. Marks'!BI214,IF($K$2='Complete Statement (Sess. Marks'!$BR$2,'Complete Statement (Sess. Marks'!BT214,IF($K$2='Complete Statement (Sess. Marks'!$CC$2,'Complete Statement (Sess. Marks'!CE214,"")))))))</f>
        <v>0</v>
      </c>
      <c r="N214" s="97">
        <f>IF($K$2='Complete Statement (Sess. Marks'!$O$2,'Complete Statement (Sess. Marks'!R214,IF($K$2='Complete Statement (Sess. Marks'!$Z$2,'Complete Statement (Sess. Marks'!AC214,IF($K$2='Complete Statement (Sess. Marks'!$AK$2,'Complete Statement (Sess. Marks'!AN214,IF($K$2='Complete Statement (Sess. Marks'!$AV$2,'Complete Statement (Sess. Marks'!AY214,IF($K$2='Complete Statement (Sess. Marks'!$BG$2,'Complete Statement (Sess. Marks'!BJ214,IF($K$2='Complete Statement (Sess. Marks'!$BR$2,'Complete Statement (Sess. Marks'!BU214,IF($K$2='Complete Statement (Sess. Marks'!$CC$2,'Complete Statement (Sess. Marks'!CF214,"")))))))</f>
        <v>0</v>
      </c>
      <c r="O214" s="97">
        <f>IF($K$2='Complete Statement (Sess. Marks'!$O$2,'Complete Statement (Sess. Marks'!S214,IF($K$2='Complete Statement (Sess. Marks'!$Z$2,'Complete Statement (Sess. Marks'!AD214,IF($K$2='Complete Statement (Sess. Marks'!$AK$2,'Complete Statement (Sess. Marks'!AO214,IF($K$2='Complete Statement (Sess. Marks'!$AV$2,'Complete Statement (Sess. Marks'!AZ214,IF($K$2='Complete Statement (Sess. Marks'!$BG$2,'Complete Statement (Sess. Marks'!BK214,IF($K$2='Complete Statement (Sess. Marks'!$BR$2,'Complete Statement (Sess. Marks'!BV214,IF($K$2='Complete Statement (Sess. Marks'!$CC$2,'Complete Statement (Sess. Marks'!CG214,"")))))))</f>
        <v>0</v>
      </c>
      <c r="P214" s="97">
        <f>IF($K$2='Complete Statement (Sess. Marks'!$O$2,'Complete Statement (Sess. Marks'!T214,IF($K$2='Complete Statement (Sess. Marks'!$Z$2,'Complete Statement (Sess. Marks'!AE214,IF($K$2='Complete Statement (Sess. Marks'!$AK$2,'Complete Statement (Sess. Marks'!AP214,IF($K$2='Complete Statement (Sess. Marks'!$AV$2,'Complete Statement (Sess. Marks'!BA214,IF($K$2='Complete Statement (Sess. Marks'!$BG$2,'Complete Statement (Sess. Marks'!BL214,IF($K$2='Complete Statement (Sess. Marks'!$BR$2,'Complete Statement (Sess. Marks'!BW214,IF($K$2='Complete Statement (Sess. Marks'!$CC$2,'Complete Statement (Sess. Marks'!CH214,"")))))))</f>
        <v>0</v>
      </c>
      <c r="Q214" s="97">
        <f>IF($K$2='Complete Statement (Sess. Marks'!$O$2,'Complete Statement (Sess. Marks'!U214,IF($K$2='Complete Statement (Sess. Marks'!$Z$2,'Complete Statement (Sess. Marks'!AF214,IF($K$2='Complete Statement (Sess. Marks'!$AK$2,'Complete Statement (Sess. Marks'!AQ214,IF($K$2='Complete Statement (Sess. Marks'!$AV$2,'Complete Statement (Sess. Marks'!BB214,IF($K$2='Complete Statement (Sess. Marks'!$BG$2,'Complete Statement (Sess. Marks'!BM214,IF($K$2='Complete Statement (Sess. Marks'!$BR$2,'Complete Statement (Sess. Marks'!BX214,IF($K$2='Complete Statement (Sess. Marks'!$CC$2,'Complete Statement (Sess. Marks'!CI214,"")))))))</f>
        <v>0</v>
      </c>
      <c r="R214" s="97">
        <f>IF($K$2='Complete Statement (Sess. Marks'!$O$2,'Complete Statement (Sess. Marks'!V214,IF($K$2='Complete Statement (Sess. Marks'!$Z$2,'Complete Statement (Sess. Marks'!AG214,IF($K$2='Complete Statement (Sess. Marks'!$AK$2,'Complete Statement (Sess. Marks'!AR214,IF($K$2='Complete Statement (Sess. Marks'!$AV$2,'Complete Statement (Sess. Marks'!BC214,IF($K$2='Complete Statement (Sess. Marks'!$BG$2,'Complete Statement (Sess. Marks'!BN214,IF($K$2='Complete Statement (Sess. Marks'!$BR$2,'Complete Statement (Sess. Marks'!BY214,IF($K$2='Complete Statement (Sess. Marks'!$CC$2,'Complete Statement (Sess. Marks'!CJ214,"")))))))</f>
        <v>0</v>
      </c>
      <c r="S214" s="97">
        <f>IF($K$2='Complete Statement (Sess. Marks'!$O$2,'Complete Statement (Sess. Marks'!W214,IF($K$2='Complete Statement (Sess. Marks'!$Z$2,'Complete Statement (Sess. Marks'!AH214,IF($K$2='Complete Statement (Sess. Marks'!$AK$2,'Complete Statement (Sess. Marks'!AS214,IF($K$2='Complete Statement (Sess. Marks'!$AV$2,'Complete Statement (Sess. Marks'!BD214,IF($K$2='Complete Statement (Sess. Marks'!$BG$2,'Complete Statement (Sess. Marks'!BO214,IF($K$2='Complete Statement (Sess. Marks'!$BR$2,'Complete Statement (Sess. Marks'!BZ214,IF($K$2='Complete Statement (Sess. Marks'!$CC$2,'Complete Statement (Sess. Marks'!CK214,"")))))))</f>
        <v>0</v>
      </c>
      <c r="T214" s="97">
        <f>IF($K$2='Complete Statement (Sess. Marks'!$O$2,'Complete Statement (Sess. Marks'!X214,IF($K$2='Complete Statement (Sess. Marks'!$Z$2,'Complete Statement (Sess. Marks'!AI214,IF($K$2='Complete Statement (Sess. Marks'!$AK$2,'Complete Statement (Sess. Marks'!AT214,IF($K$2='Complete Statement (Sess. Marks'!$AV$2,'Complete Statement (Sess. Marks'!BE214,IF($K$2='Complete Statement (Sess. Marks'!$BG$2,'Complete Statement (Sess. Marks'!BP214,IF($K$2='Complete Statement (Sess. Marks'!$BR$2,'Complete Statement (Sess. Marks'!CA214,IF($K$2='Complete Statement (Sess. Marks'!$CC$2,'Complete Statement (Sess. Marks'!CL214,"")))))))</f>
        <v>0</v>
      </c>
      <c r="U214" s="99">
        <f>IF($K$2='Complete Statement (Sess. Marks'!$O$2,'Complete Statement (Sess. Marks'!Y214,IF($K$2='Complete Statement (Sess. Marks'!$Z$2,'Complete Statement (Sess. Marks'!AJ214,IF($K$2='Complete Statement (Sess. Marks'!$AK$2,'Complete Statement (Sess. Marks'!AU214,IF($K$2='Complete Statement (Sess. Marks'!$AV$2,'Complete Statement (Sess. Marks'!BF214,IF($K$2='Complete Statement (Sess. Marks'!$BG$2,'Complete Statement (Sess. Marks'!BQ214,IF($K$2='Complete Statement (Sess. Marks'!$BR$2,'Complete Statement (Sess. Marks'!CB214,IF($K$2='Complete Statement (Sess. Marks'!$CC$2,'Complete Statement (Sess. Marks'!CM214,"")))))))</f>
        <v>0</v>
      </c>
      <c r="V214" s="662"/>
      <c r="W214" s="163">
        <f>'Complete Statement (Sess. Marks'!DW214</f>
        <v>0</v>
      </c>
      <c r="X214" s="376">
        <f>'Complete Statement (Sess. Marks'!EA214</f>
        <v>0</v>
      </c>
      <c r="Y214" s="156">
        <f>'Complete Statement (Sess. Marks'!EE214</f>
        <v>0</v>
      </c>
      <c r="Z214" s="376">
        <f>'Complete Statement (Sess. Marks'!EI214</f>
        <v>0</v>
      </c>
      <c r="AA214" s="156">
        <f>'Complete Statement (Sess. Marks'!EM214</f>
        <v>0</v>
      </c>
      <c r="AB214" s="378">
        <f>'Complete Statement (Sess. Marks'!EQ214</f>
        <v>0</v>
      </c>
      <c r="AC214" s="372">
        <f>'Complete Statement (Sess. Marks'!EU214</f>
        <v>0</v>
      </c>
      <c r="AD214" s="155">
        <f>'Complete Statement (Sess. Marks'!EV214</f>
        <v>0</v>
      </c>
      <c r="AE214" s="58" t="str">
        <f>'Complete Statement (Sess. Marks'!EW214</f>
        <v>D</v>
      </c>
      <c r="AF214" s="384">
        <f>'Complete Statement (Sess. Marks'!EX214</f>
        <v>0</v>
      </c>
      <c r="AG214" s="385" t="str">
        <f>'Complete Statement (Sess. Marks'!EY214</f>
        <v>E</v>
      </c>
      <c r="AH214" s="57">
        <f>'Complete Statement (Sess. Marks'!EZ214</f>
        <v>0</v>
      </c>
      <c r="AI214" s="157" t="str">
        <f>'Complete Statement (Sess. Marks'!FA214</f>
        <v>E</v>
      </c>
      <c r="AJ214" s="384">
        <f>'Complete Statement (Sess. Marks'!FB214</f>
        <v>0</v>
      </c>
      <c r="AK214" s="389" t="str">
        <f>'Complete Statement (Sess. Marks'!FC214</f>
        <v>E</v>
      </c>
      <c r="AL214" s="57">
        <f>'Complete Statement (Sess. Marks'!FD214</f>
        <v>0</v>
      </c>
      <c r="AM214" s="157" t="str">
        <f>'Complete Statement (Sess. Marks'!FE214</f>
        <v>E</v>
      </c>
      <c r="AN214" s="728"/>
    </row>
    <row r="215" spans="1:40" s="24" customFormat="1" ht="17.25" customHeight="1">
      <c r="A215" s="729"/>
      <c r="B215" s="111">
        <f t="shared" si="3"/>
        <v>0</v>
      </c>
      <c r="C215" s="21">
        <f>'Marks Entry'!D217</f>
        <v>0</v>
      </c>
      <c r="D215" s="21">
        <f>'Marks Entry'!E217</f>
        <v>0</v>
      </c>
      <c r="E215" s="132" t="str">
        <f>'Marks Entry'!F217</f>
        <v/>
      </c>
      <c r="F215" s="21">
        <f>'Marks Entry'!G217</f>
        <v>0</v>
      </c>
      <c r="G215" s="21">
        <f>'Marks Entry'!H217</f>
        <v>0</v>
      </c>
      <c r="H215" s="21">
        <f>'Marks Entry'!I217</f>
        <v>0</v>
      </c>
      <c r="I215" s="21">
        <f>'Marks Entry'!J217</f>
        <v>0</v>
      </c>
      <c r="J215" s="113">
        <f>'Marks Entry'!K217</f>
        <v>0</v>
      </c>
      <c r="K215" s="98">
        <f>IF($K$2='Complete Statement (Sess. Marks'!$O$2,'Complete Statement (Sess. Marks'!O215,IF($K$2='Complete Statement (Sess. Marks'!$Z$2,'Complete Statement (Sess. Marks'!Z215,IF($K$2='Complete Statement (Sess. Marks'!$AK$2,'Complete Statement (Sess. Marks'!AK215,IF($K$2='Complete Statement (Sess. Marks'!$AV$2,'Complete Statement (Sess. Marks'!AV215,IF($K$2='Complete Statement (Sess. Marks'!$BG$2,'Complete Statement (Sess. Marks'!BG215,IF($K$2='Complete Statement (Sess. Marks'!$BR$2,'Complete Statement (Sess. Marks'!BR215,IF($K$2='Complete Statement (Sess. Marks'!$CC$2,'Complete Statement (Sess. Marks'!CC215,"")))))))</f>
        <v>0</v>
      </c>
      <c r="L215" s="97">
        <f>IF($K$2='Complete Statement (Sess. Marks'!$O$2,'Complete Statement (Sess. Marks'!P215,IF($K$2='Complete Statement (Sess. Marks'!$Z$2,'Complete Statement (Sess. Marks'!AA215,IF($K$2='Complete Statement (Sess. Marks'!$AK$2,'Complete Statement (Sess. Marks'!AL215,IF($K$2='Complete Statement (Sess. Marks'!$AV$2,'Complete Statement (Sess. Marks'!AW215,IF($K$2='Complete Statement (Sess. Marks'!$BG$2,'Complete Statement (Sess. Marks'!BH215,IF($K$2='Complete Statement (Sess. Marks'!$BR$2,'Complete Statement (Sess. Marks'!BS215,IF($K$2='Complete Statement (Sess. Marks'!$CC$2,'Complete Statement (Sess. Marks'!CD215,"")))))))</f>
        <v>0</v>
      </c>
      <c r="M215" s="97">
        <f>IF($K$2='Complete Statement (Sess. Marks'!$O$2,'Complete Statement (Sess. Marks'!Q215,IF($K$2='Complete Statement (Sess. Marks'!$Z$2,'Complete Statement (Sess. Marks'!AB215,IF($K$2='Complete Statement (Sess. Marks'!$AK$2,'Complete Statement (Sess. Marks'!AM215,IF($K$2='Complete Statement (Sess. Marks'!$AV$2,'Complete Statement (Sess. Marks'!AX215,IF($K$2='Complete Statement (Sess. Marks'!$BG$2,'Complete Statement (Sess. Marks'!BI215,IF($K$2='Complete Statement (Sess. Marks'!$BR$2,'Complete Statement (Sess. Marks'!BT215,IF($K$2='Complete Statement (Sess. Marks'!$CC$2,'Complete Statement (Sess. Marks'!CE215,"")))))))</f>
        <v>0</v>
      </c>
      <c r="N215" s="97">
        <f>IF($K$2='Complete Statement (Sess. Marks'!$O$2,'Complete Statement (Sess. Marks'!R215,IF($K$2='Complete Statement (Sess. Marks'!$Z$2,'Complete Statement (Sess. Marks'!AC215,IF($K$2='Complete Statement (Sess. Marks'!$AK$2,'Complete Statement (Sess. Marks'!AN215,IF($K$2='Complete Statement (Sess. Marks'!$AV$2,'Complete Statement (Sess. Marks'!AY215,IF($K$2='Complete Statement (Sess. Marks'!$BG$2,'Complete Statement (Sess. Marks'!BJ215,IF($K$2='Complete Statement (Sess. Marks'!$BR$2,'Complete Statement (Sess. Marks'!BU215,IF($K$2='Complete Statement (Sess. Marks'!$CC$2,'Complete Statement (Sess. Marks'!CF215,"")))))))</f>
        <v>0</v>
      </c>
      <c r="O215" s="97">
        <f>IF($K$2='Complete Statement (Sess. Marks'!$O$2,'Complete Statement (Sess. Marks'!S215,IF($K$2='Complete Statement (Sess. Marks'!$Z$2,'Complete Statement (Sess. Marks'!AD215,IF($K$2='Complete Statement (Sess. Marks'!$AK$2,'Complete Statement (Sess. Marks'!AO215,IF($K$2='Complete Statement (Sess. Marks'!$AV$2,'Complete Statement (Sess. Marks'!AZ215,IF($K$2='Complete Statement (Sess. Marks'!$BG$2,'Complete Statement (Sess. Marks'!BK215,IF($K$2='Complete Statement (Sess. Marks'!$BR$2,'Complete Statement (Sess. Marks'!BV215,IF($K$2='Complete Statement (Sess. Marks'!$CC$2,'Complete Statement (Sess. Marks'!CG215,"")))))))</f>
        <v>0</v>
      </c>
      <c r="P215" s="97">
        <f>IF($K$2='Complete Statement (Sess. Marks'!$O$2,'Complete Statement (Sess. Marks'!T215,IF($K$2='Complete Statement (Sess. Marks'!$Z$2,'Complete Statement (Sess. Marks'!AE215,IF($K$2='Complete Statement (Sess. Marks'!$AK$2,'Complete Statement (Sess. Marks'!AP215,IF($K$2='Complete Statement (Sess. Marks'!$AV$2,'Complete Statement (Sess. Marks'!BA215,IF($K$2='Complete Statement (Sess. Marks'!$BG$2,'Complete Statement (Sess. Marks'!BL215,IF($K$2='Complete Statement (Sess. Marks'!$BR$2,'Complete Statement (Sess. Marks'!BW215,IF($K$2='Complete Statement (Sess. Marks'!$CC$2,'Complete Statement (Sess. Marks'!CH215,"")))))))</f>
        <v>0</v>
      </c>
      <c r="Q215" s="97">
        <f>IF($K$2='Complete Statement (Sess. Marks'!$O$2,'Complete Statement (Sess. Marks'!U215,IF($K$2='Complete Statement (Sess. Marks'!$Z$2,'Complete Statement (Sess. Marks'!AF215,IF($K$2='Complete Statement (Sess. Marks'!$AK$2,'Complete Statement (Sess. Marks'!AQ215,IF($K$2='Complete Statement (Sess. Marks'!$AV$2,'Complete Statement (Sess. Marks'!BB215,IF($K$2='Complete Statement (Sess. Marks'!$BG$2,'Complete Statement (Sess. Marks'!BM215,IF($K$2='Complete Statement (Sess. Marks'!$BR$2,'Complete Statement (Sess. Marks'!BX215,IF($K$2='Complete Statement (Sess. Marks'!$CC$2,'Complete Statement (Sess. Marks'!CI215,"")))))))</f>
        <v>0</v>
      </c>
      <c r="R215" s="97">
        <f>IF($K$2='Complete Statement (Sess. Marks'!$O$2,'Complete Statement (Sess. Marks'!V215,IF($K$2='Complete Statement (Sess. Marks'!$Z$2,'Complete Statement (Sess. Marks'!AG215,IF($K$2='Complete Statement (Sess. Marks'!$AK$2,'Complete Statement (Sess. Marks'!AR215,IF($K$2='Complete Statement (Sess. Marks'!$AV$2,'Complete Statement (Sess. Marks'!BC215,IF($K$2='Complete Statement (Sess. Marks'!$BG$2,'Complete Statement (Sess. Marks'!BN215,IF($K$2='Complete Statement (Sess. Marks'!$BR$2,'Complete Statement (Sess. Marks'!BY215,IF($K$2='Complete Statement (Sess. Marks'!$CC$2,'Complete Statement (Sess. Marks'!CJ215,"")))))))</f>
        <v>0</v>
      </c>
      <c r="S215" s="97">
        <f>IF($K$2='Complete Statement (Sess. Marks'!$O$2,'Complete Statement (Sess. Marks'!W215,IF($K$2='Complete Statement (Sess. Marks'!$Z$2,'Complete Statement (Sess. Marks'!AH215,IF($K$2='Complete Statement (Sess. Marks'!$AK$2,'Complete Statement (Sess. Marks'!AS215,IF($K$2='Complete Statement (Sess. Marks'!$AV$2,'Complete Statement (Sess. Marks'!BD215,IF($K$2='Complete Statement (Sess. Marks'!$BG$2,'Complete Statement (Sess. Marks'!BO215,IF($K$2='Complete Statement (Sess. Marks'!$BR$2,'Complete Statement (Sess. Marks'!BZ215,IF($K$2='Complete Statement (Sess. Marks'!$CC$2,'Complete Statement (Sess. Marks'!CK215,"")))))))</f>
        <v>0</v>
      </c>
      <c r="T215" s="97">
        <f>IF($K$2='Complete Statement (Sess. Marks'!$O$2,'Complete Statement (Sess. Marks'!X215,IF($K$2='Complete Statement (Sess. Marks'!$Z$2,'Complete Statement (Sess. Marks'!AI215,IF($K$2='Complete Statement (Sess. Marks'!$AK$2,'Complete Statement (Sess. Marks'!AT215,IF($K$2='Complete Statement (Sess. Marks'!$AV$2,'Complete Statement (Sess. Marks'!BE215,IF($K$2='Complete Statement (Sess. Marks'!$BG$2,'Complete Statement (Sess. Marks'!BP215,IF($K$2='Complete Statement (Sess. Marks'!$BR$2,'Complete Statement (Sess. Marks'!CA215,IF($K$2='Complete Statement (Sess. Marks'!$CC$2,'Complete Statement (Sess. Marks'!CL215,"")))))))</f>
        <v>0</v>
      </c>
      <c r="U215" s="99">
        <f>IF($K$2='Complete Statement (Sess. Marks'!$O$2,'Complete Statement (Sess. Marks'!Y215,IF($K$2='Complete Statement (Sess. Marks'!$Z$2,'Complete Statement (Sess. Marks'!AJ215,IF($K$2='Complete Statement (Sess. Marks'!$AK$2,'Complete Statement (Sess. Marks'!AU215,IF($K$2='Complete Statement (Sess. Marks'!$AV$2,'Complete Statement (Sess. Marks'!BF215,IF($K$2='Complete Statement (Sess. Marks'!$BG$2,'Complete Statement (Sess. Marks'!BQ215,IF($K$2='Complete Statement (Sess. Marks'!$BR$2,'Complete Statement (Sess. Marks'!CB215,IF($K$2='Complete Statement (Sess. Marks'!$CC$2,'Complete Statement (Sess. Marks'!CM215,"")))))))</f>
        <v>0</v>
      </c>
      <c r="V215" s="662"/>
      <c r="W215" s="163">
        <f>'Complete Statement (Sess. Marks'!DW215</f>
        <v>0</v>
      </c>
      <c r="X215" s="376">
        <f>'Complete Statement (Sess. Marks'!EA215</f>
        <v>0</v>
      </c>
      <c r="Y215" s="156">
        <f>'Complete Statement (Sess. Marks'!EE215</f>
        <v>0</v>
      </c>
      <c r="Z215" s="376">
        <f>'Complete Statement (Sess. Marks'!EI215</f>
        <v>0</v>
      </c>
      <c r="AA215" s="156">
        <f>'Complete Statement (Sess. Marks'!EM215</f>
        <v>0</v>
      </c>
      <c r="AB215" s="378">
        <f>'Complete Statement (Sess. Marks'!EQ215</f>
        <v>0</v>
      </c>
      <c r="AC215" s="372">
        <f>'Complete Statement (Sess. Marks'!EU215</f>
        <v>0</v>
      </c>
      <c r="AD215" s="155">
        <f>'Complete Statement (Sess. Marks'!EV215</f>
        <v>0</v>
      </c>
      <c r="AE215" s="58" t="str">
        <f>'Complete Statement (Sess. Marks'!EW215</f>
        <v>D</v>
      </c>
      <c r="AF215" s="384">
        <f>'Complete Statement (Sess. Marks'!EX215</f>
        <v>0</v>
      </c>
      <c r="AG215" s="385" t="str">
        <f>'Complete Statement (Sess. Marks'!EY215</f>
        <v>E</v>
      </c>
      <c r="AH215" s="57">
        <f>'Complete Statement (Sess. Marks'!EZ215</f>
        <v>0</v>
      </c>
      <c r="AI215" s="157" t="str">
        <f>'Complete Statement (Sess. Marks'!FA215</f>
        <v>E</v>
      </c>
      <c r="AJ215" s="384">
        <f>'Complete Statement (Sess. Marks'!FB215</f>
        <v>0</v>
      </c>
      <c r="AK215" s="389" t="str">
        <f>'Complete Statement (Sess. Marks'!FC215</f>
        <v>E</v>
      </c>
      <c r="AL215" s="57">
        <f>'Complete Statement (Sess. Marks'!FD215</f>
        <v>0</v>
      </c>
      <c r="AM215" s="157" t="str">
        <f>'Complete Statement (Sess. Marks'!FE215</f>
        <v>E</v>
      </c>
      <c r="AN215" s="728"/>
    </row>
    <row r="216" spans="1:40" s="24" customFormat="1" ht="17.25" customHeight="1">
      <c r="A216" s="729"/>
      <c r="B216" s="111">
        <f t="shared" si="3"/>
        <v>0</v>
      </c>
      <c r="C216" s="21">
        <f>'Marks Entry'!D218</f>
        <v>0</v>
      </c>
      <c r="D216" s="21">
        <f>'Marks Entry'!E218</f>
        <v>0</v>
      </c>
      <c r="E216" s="132" t="str">
        <f>'Marks Entry'!F218</f>
        <v/>
      </c>
      <c r="F216" s="21">
        <f>'Marks Entry'!G218</f>
        <v>0</v>
      </c>
      <c r="G216" s="21">
        <f>'Marks Entry'!H218</f>
        <v>0</v>
      </c>
      <c r="H216" s="21">
        <f>'Marks Entry'!I218</f>
        <v>0</v>
      </c>
      <c r="I216" s="21">
        <f>'Marks Entry'!J218</f>
        <v>0</v>
      </c>
      <c r="J216" s="113">
        <f>'Marks Entry'!K218</f>
        <v>0</v>
      </c>
      <c r="K216" s="98">
        <f>IF($K$2='Complete Statement (Sess. Marks'!$O$2,'Complete Statement (Sess. Marks'!O216,IF($K$2='Complete Statement (Sess. Marks'!$Z$2,'Complete Statement (Sess. Marks'!Z216,IF($K$2='Complete Statement (Sess. Marks'!$AK$2,'Complete Statement (Sess. Marks'!AK216,IF($K$2='Complete Statement (Sess. Marks'!$AV$2,'Complete Statement (Sess. Marks'!AV216,IF($K$2='Complete Statement (Sess. Marks'!$BG$2,'Complete Statement (Sess. Marks'!BG216,IF($K$2='Complete Statement (Sess. Marks'!$BR$2,'Complete Statement (Sess. Marks'!BR216,IF($K$2='Complete Statement (Sess. Marks'!$CC$2,'Complete Statement (Sess. Marks'!CC216,"")))))))</f>
        <v>0</v>
      </c>
      <c r="L216" s="97">
        <f>IF($K$2='Complete Statement (Sess. Marks'!$O$2,'Complete Statement (Sess. Marks'!P216,IF($K$2='Complete Statement (Sess. Marks'!$Z$2,'Complete Statement (Sess. Marks'!AA216,IF($K$2='Complete Statement (Sess. Marks'!$AK$2,'Complete Statement (Sess. Marks'!AL216,IF($K$2='Complete Statement (Sess. Marks'!$AV$2,'Complete Statement (Sess. Marks'!AW216,IF($K$2='Complete Statement (Sess. Marks'!$BG$2,'Complete Statement (Sess. Marks'!BH216,IF($K$2='Complete Statement (Sess. Marks'!$BR$2,'Complete Statement (Sess. Marks'!BS216,IF($K$2='Complete Statement (Sess. Marks'!$CC$2,'Complete Statement (Sess. Marks'!CD216,"")))))))</f>
        <v>0</v>
      </c>
      <c r="M216" s="97">
        <f>IF($K$2='Complete Statement (Sess. Marks'!$O$2,'Complete Statement (Sess. Marks'!Q216,IF($K$2='Complete Statement (Sess. Marks'!$Z$2,'Complete Statement (Sess. Marks'!AB216,IF($K$2='Complete Statement (Sess. Marks'!$AK$2,'Complete Statement (Sess. Marks'!AM216,IF($K$2='Complete Statement (Sess. Marks'!$AV$2,'Complete Statement (Sess. Marks'!AX216,IF($K$2='Complete Statement (Sess. Marks'!$BG$2,'Complete Statement (Sess. Marks'!BI216,IF($K$2='Complete Statement (Sess. Marks'!$BR$2,'Complete Statement (Sess. Marks'!BT216,IF($K$2='Complete Statement (Sess. Marks'!$CC$2,'Complete Statement (Sess. Marks'!CE216,"")))))))</f>
        <v>0</v>
      </c>
      <c r="N216" s="97">
        <f>IF($K$2='Complete Statement (Sess. Marks'!$O$2,'Complete Statement (Sess. Marks'!R216,IF($K$2='Complete Statement (Sess. Marks'!$Z$2,'Complete Statement (Sess. Marks'!AC216,IF($K$2='Complete Statement (Sess. Marks'!$AK$2,'Complete Statement (Sess. Marks'!AN216,IF($K$2='Complete Statement (Sess. Marks'!$AV$2,'Complete Statement (Sess. Marks'!AY216,IF($K$2='Complete Statement (Sess. Marks'!$BG$2,'Complete Statement (Sess. Marks'!BJ216,IF($K$2='Complete Statement (Sess. Marks'!$BR$2,'Complete Statement (Sess. Marks'!BU216,IF($K$2='Complete Statement (Sess. Marks'!$CC$2,'Complete Statement (Sess. Marks'!CF216,"")))))))</f>
        <v>0</v>
      </c>
      <c r="O216" s="97">
        <f>IF($K$2='Complete Statement (Sess. Marks'!$O$2,'Complete Statement (Sess. Marks'!S216,IF($K$2='Complete Statement (Sess. Marks'!$Z$2,'Complete Statement (Sess. Marks'!AD216,IF($K$2='Complete Statement (Sess. Marks'!$AK$2,'Complete Statement (Sess. Marks'!AO216,IF($K$2='Complete Statement (Sess. Marks'!$AV$2,'Complete Statement (Sess. Marks'!AZ216,IF($K$2='Complete Statement (Sess. Marks'!$BG$2,'Complete Statement (Sess. Marks'!BK216,IF($K$2='Complete Statement (Sess. Marks'!$BR$2,'Complete Statement (Sess. Marks'!BV216,IF($K$2='Complete Statement (Sess. Marks'!$CC$2,'Complete Statement (Sess. Marks'!CG216,"")))))))</f>
        <v>0</v>
      </c>
      <c r="P216" s="97">
        <f>IF($K$2='Complete Statement (Sess. Marks'!$O$2,'Complete Statement (Sess. Marks'!T216,IF($K$2='Complete Statement (Sess. Marks'!$Z$2,'Complete Statement (Sess. Marks'!AE216,IF($K$2='Complete Statement (Sess. Marks'!$AK$2,'Complete Statement (Sess. Marks'!AP216,IF($K$2='Complete Statement (Sess. Marks'!$AV$2,'Complete Statement (Sess. Marks'!BA216,IF($K$2='Complete Statement (Sess. Marks'!$BG$2,'Complete Statement (Sess. Marks'!BL216,IF($K$2='Complete Statement (Sess. Marks'!$BR$2,'Complete Statement (Sess. Marks'!BW216,IF($K$2='Complete Statement (Sess. Marks'!$CC$2,'Complete Statement (Sess. Marks'!CH216,"")))))))</f>
        <v>0</v>
      </c>
      <c r="Q216" s="97">
        <f>IF($K$2='Complete Statement (Sess. Marks'!$O$2,'Complete Statement (Sess. Marks'!U216,IF($K$2='Complete Statement (Sess. Marks'!$Z$2,'Complete Statement (Sess. Marks'!AF216,IF($K$2='Complete Statement (Sess. Marks'!$AK$2,'Complete Statement (Sess. Marks'!AQ216,IF($K$2='Complete Statement (Sess. Marks'!$AV$2,'Complete Statement (Sess. Marks'!BB216,IF($K$2='Complete Statement (Sess. Marks'!$BG$2,'Complete Statement (Sess. Marks'!BM216,IF($K$2='Complete Statement (Sess. Marks'!$BR$2,'Complete Statement (Sess. Marks'!BX216,IF($K$2='Complete Statement (Sess. Marks'!$CC$2,'Complete Statement (Sess. Marks'!CI216,"")))))))</f>
        <v>0</v>
      </c>
      <c r="R216" s="97">
        <f>IF($K$2='Complete Statement (Sess. Marks'!$O$2,'Complete Statement (Sess. Marks'!V216,IF($K$2='Complete Statement (Sess. Marks'!$Z$2,'Complete Statement (Sess. Marks'!AG216,IF($K$2='Complete Statement (Sess. Marks'!$AK$2,'Complete Statement (Sess. Marks'!AR216,IF($K$2='Complete Statement (Sess. Marks'!$AV$2,'Complete Statement (Sess. Marks'!BC216,IF($K$2='Complete Statement (Sess. Marks'!$BG$2,'Complete Statement (Sess. Marks'!BN216,IF($K$2='Complete Statement (Sess. Marks'!$BR$2,'Complete Statement (Sess. Marks'!BY216,IF($K$2='Complete Statement (Sess. Marks'!$CC$2,'Complete Statement (Sess. Marks'!CJ216,"")))))))</f>
        <v>0</v>
      </c>
      <c r="S216" s="97">
        <f>IF($K$2='Complete Statement (Sess. Marks'!$O$2,'Complete Statement (Sess. Marks'!W216,IF($K$2='Complete Statement (Sess. Marks'!$Z$2,'Complete Statement (Sess. Marks'!AH216,IF($K$2='Complete Statement (Sess. Marks'!$AK$2,'Complete Statement (Sess. Marks'!AS216,IF($K$2='Complete Statement (Sess. Marks'!$AV$2,'Complete Statement (Sess. Marks'!BD216,IF($K$2='Complete Statement (Sess. Marks'!$BG$2,'Complete Statement (Sess. Marks'!BO216,IF($K$2='Complete Statement (Sess. Marks'!$BR$2,'Complete Statement (Sess. Marks'!BZ216,IF($K$2='Complete Statement (Sess. Marks'!$CC$2,'Complete Statement (Sess. Marks'!CK216,"")))))))</f>
        <v>0</v>
      </c>
      <c r="T216" s="97">
        <f>IF($K$2='Complete Statement (Sess. Marks'!$O$2,'Complete Statement (Sess. Marks'!X216,IF($K$2='Complete Statement (Sess. Marks'!$Z$2,'Complete Statement (Sess. Marks'!AI216,IF($K$2='Complete Statement (Sess. Marks'!$AK$2,'Complete Statement (Sess. Marks'!AT216,IF($K$2='Complete Statement (Sess. Marks'!$AV$2,'Complete Statement (Sess. Marks'!BE216,IF($K$2='Complete Statement (Sess. Marks'!$BG$2,'Complete Statement (Sess. Marks'!BP216,IF($K$2='Complete Statement (Sess. Marks'!$BR$2,'Complete Statement (Sess. Marks'!CA216,IF($K$2='Complete Statement (Sess. Marks'!$CC$2,'Complete Statement (Sess. Marks'!CL216,"")))))))</f>
        <v>0</v>
      </c>
      <c r="U216" s="99">
        <f>IF($K$2='Complete Statement (Sess. Marks'!$O$2,'Complete Statement (Sess. Marks'!Y216,IF($K$2='Complete Statement (Sess. Marks'!$Z$2,'Complete Statement (Sess. Marks'!AJ216,IF($K$2='Complete Statement (Sess. Marks'!$AK$2,'Complete Statement (Sess. Marks'!AU216,IF($K$2='Complete Statement (Sess. Marks'!$AV$2,'Complete Statement (Sess. Marks'!BF216,IF($K$2='Complete Statement (Sess. Marks'!$BG$2,'Complete Statement (Sess. Marks'!BQ216,IF($K$2='Complete Statement (Sess. Marks'!$BR$2,'Complete Statement (Sess. Marks'!CB216,IF($K$2='Complete Statement (Sess. Marks'!$CC$2,'Complete Statement (Sess. Marks'!CM216,"")))))))</f>
        <v>0</v>
      </c>
      <c r="V216" s="662"/>
      <c r="W216" s="163">
        <f>'Complete Statement (Sess. Marks'!DW216</f>
        <v>0</v>
      </c>
      <c r="X216" s="376">
        <f>'Complete Statement (Sess. Marks'!EA216</f>
        <v>0</v>
      </c>
      <c r="Y216" s="156">
        <f>'Complete Statement (Sess. Marks'!EE216</f>
        <v>0</v>
      </c>
      <c r="Z216" s="376">
        <f>'Complete Statement (Sess. Marks'!EI216</f>
        <v>0</v>
      </c>
      <c r="AA216" s="156">
        <f>'Complete Statement (Sess. Marks'!EM216</f>
        <v>0</v>
      </c>
      <c r="AB216" s="378">
        <f>'Complete Statement (Sess. Marks'!EQ216</f>
        <v>0</v>
      </c>
      <c r="AC216" s="372">
        <f>'Complete Statement (Sess. Marks'!EU216</f>
        <v>0</v>
      </c>
      <c r="AD216" s="155">
        <f>'Complete Statement (Sess. Marks'!EV216</f>
        <v>0</v>
      </c>
      <c r="AE216" s="58" t="str">
        <f>'Complete Statement (Sess. Marks'!EW216</f>
        <v>D</v>
      </c>
      <c r="AF216" s="384">
        <f>'Complete Statement (Sess. Marks'!EX216</f>
        <v>0</v>
      </c>
      <c r="AG216" s="385" t="str">
        <f>'Complete Statement (Sess. Marks'!EY216</f>
        <v>E</v>
      </c>
      <c r="AH216" s="57">
        <f>'Complete Statement (Sess. Marks'!EZ216</f>
        <v>0</v>
      </c>
      <c r="AI216" s="157" t="str">
        <f>'Complete Statement (Sess. Marks'!FA216</f>
        <v>E</v>
      </c>
      <c r="AJ216" s="384">
        <f>'Complete Statement (Sess. Marks'!FB216</f>
        <v>0</v>
      </c>
      <c r="AK216" s="389" t="str">
        <f>'Complete Statement (Sess. Marks'!FC216</f>
        <v>E</v>
      </c>
      <c r="AL216" s="57">
        <f>'Complete Statement (Sess. Marks'!FD216</f>
        <v>0</v>
      </c>
      <c r="AM216" s="157" t="str">
        <f>'Complete Statement (Sess. Marks'!FE216</f>
        <v>E</v>
      </c>
      <c r="AN216" s="728"/>
    </row>
    <row r="217" spans="1:40" s="24" customFormat="1" ht="17.25" customHeight="1">
      <c r="A217" s="729"/>
      <c r="B217" s="111">
        <f t="shared" si="3"/>
        <v>0</v>
      </c>
      <c r="C217" s="21">
        <f>'Marks Entry'!D219</f>
        <v>0</v>
      </c>
      <c r="D217" s="21">
        <f>'Marks Entry'!E219</f>
        <v>0</v>
      </c>
      <c r="E217" s="132" t="str">
        <f>'Marks Entry'!F219</f>
        <v/>
      </c>
      <c r="F217" s="21">
        <f>'Marks Entry'!G219</f>
        <v>0</v>
      </c>
      <c r="G217" s="21">
        <f>'Marks Entry'!H219</f>
        <v>0</v>
      </c>
      <c r="H217" s="21">
        <f>'Marks Entry'!I219</f>
        <v>0</v>
      </c>
      <c r="I217" s="21">
        <f>'Marks Entry'!J219</f>
        <v>0</v>
      </c>
      <c r="J217" s="113">
        <f>'Marks Entry'!K219</f>
        <v>0</v>
      </c>
      <c r="K217" s="98">
        <f>IF($K$2='Complete Statement (Sess. Marks'!$O$2,'Complete Statement (Sess. Marks'!O217,IF($K$2='Complete Statement (Sess. Marks'!$Z$2,'Complete Statement (Sess. Marks'!Z217,IF($K$2='Complete Statement (Sess. Marks'!$AK$2,'Complete Statement (Sess. Marks'!AK217,IF($K$2='Complete Statement (Sess. Marks'!$AV$2,'Complete Statement (Sess. Marks'!AV217,IF($K$2='Complete Statement (Sess. Marks'!$BG$2,'Complete Statement (Sess. Marks'!BG217,IF($K$2='Complete Statement (Sess. Marks'!$BR$2,'Complete Statement (Sess. Marks'!BR217,IF($K$2='Complete Statement (Sess. Marks'!$CC$2,'Complete Statement (Sess. Marks'!CC217,"")))))))</f>
        <v>0</v>
      </c>
      <c r="L217" s="97">
        <f>IF($K$2='Complete Statement (Sess. Marks'!$O$2,'Complete Statement (Sess. Marks'!P217,IF($K$2='Complete Statement (Sess. Marks'!$Z$2,'Complete Statement (Sess. Marks'!AA217,IF($K$2='Complete Statement (Sess. Marks'!$AK$2,'Complete Statement (Sess. Marks'!AL217,IF($K$2='Complete Statement (Sess. Marks'!$AV$2,'Complete Statement (Sess. Marks'!AW217,IF($K$2='Complete Statement (Sess. Marks'!$BG$2,'Complete Statement (Sess. Marks'!BH217,IF($K$2='Complete Statement (Sess. Marks'!$BR$2,'Complete Statement (Sess. Marks'!BS217,IF($K$2='Complete Statement (Sess. Marks'!$CC$2,'Complete Statement (Sess. Marks'!CD217,"")))))))</f>
        <v>0</v>
      </c>
      <c r="M217" s="97">
        <f>IF($K$2='Complete Statement (Sess. Marks'!$O$2,'Complete Statement (Sess. Marks'!Q217,IF($K$2='Complete Statement (Sess. Marks'!$Z$2,'Complete Statement (Sess. Marks'!AB217,IF($K$2='Complete Statement (Sess. Marks'!$AK$2,'Complete Statement (Sess. Marks'!AM217,IF($K$2='Complete Statement (Sess. Marks'!$AV$2,'Complete Statement (Sess. Marks'!AX217,IF($K$2='Complete Statement (Sess. Marks'!$BG$2,'Complete Statement (Sess. Marks'!BI217,IF($K$2='Complete Statement (Sess. Marks'!$BR$2,'Complete Statement (Sess. Marks'!BT217,IF($K$2='Complete Statement (Sess. Marks'!$CC$2,'Complete Statement (Sess. Marks'!CE217,"")))))))</f>
        <v>0</v>
      </c>
      <c r="N217" s="97">
        <f>IF($K$2='Complete Statement (Sess. Marks'!$O$2,'Complete Statement (Sess. Marks'!R217,IF($K$2='Complete Statement (Sess. Marks'!$Z$2,'Complete Statement (Sess. Marks'!AC217,IF($K$2='Complete Statement (Sess. Marks'!$AK$2,'Complete Statement (Sess. Marks'!AN217,IF($K$2='Complete Statement (Sess. Marks'!$AV$2,'Complete Statement (Sess. Marks'!AY217,IF($K$2='Complete Statement (Sess. Marks'!$BG$2,'Complete Statement (Sess. Marks'!BJ217,IF($K$2='Complete Statement (Sess. Marks'!$BR$2,'Complete Statement (Sess. Marks'!BU217,IF($K$2='Complete Statement (Sess. Marks'!$CC$2,'Complete Statement (Sess. Marks'!CF217,"")))))))</f>
        <v>0</v>
      </c>
      <c r="O217" s="97">
        <f>IF($K$2='Complete Statement (Sess. Marks'!$O$2,'Complete Statement (Sess. Marks'!S217,IF($K$2='Complete Statement (Sess. Marks'!$Z$2,'Complete Statement (Sess. Marks'!AD217,IF($K$2='Complete Statement (Sess. Marks'!$AK$2,'Complete Statement (Sess. Marks'!AO217,IF($K$2='Complete Statement (Sess. Marks'!$AV$2,'Complete Statement (Sess. Marks'!AZ217,IF($K$2='Complete Statement (Sess. Marks'!$BG$2,'Complete Statement (Sess. Marks'!BK217,IF($K$2='Complete Statement (Sess. Marks'!$BR$2,'Complete Statement (Sess. Marks'!BV217,IF($K$2='Complete Statement (Sess. Marks'!$CC$2,'Complete Statement (Sess. Marks'!CG217,"")))))))</f>
        <v>0</v>
      </c>
      <c r="P217" s="97">
        <f>IF($K$2='Complete Statement (Sess. Marks'!$O$2,'Complete Statement (Sess. Marks'!T217,IF($K$2='Complete Statement (Sess. Marks'!$Z$2,'Complete Statement (Sess. Marks'!AE217,IF($K$2='Complete Statement (Sess. Marks'!$AK$2,'Complete Statement (Sess. Marks'!AP217,IF($K$2='Complete Statement (Sess. Marks'!$AV$2,'Complete Statement (Sess. Marks'!BA217,IF($K$2='Complete Statement (Sess. Marks'!$BG$2,'Complete Statement (Sess. Marks'!BL217,IF($K$2='Complete Statement (Sess. Marks'!$BR$2,'Complete Statement (Sess. Marks'!BW217,IF($K$2='Complete Statement (Sess. Marks'!$CC$2,'Complete Statement (Sess. Marks'!CH217,"")))))))</f>
        <v>0</v>
      </c>
      <c r="Q217" s="97">
        <f>IF($K$2='Complete Statement (Sess. Marks'!$O$2,'Complete Statement (Sess. Marks'!U217,IF($K$2='Complete Statement (Sess. Marks'!$Z$2,'Complete Statement (Sess. Marks'!AF217,IF($K$2='Complete Statement (Sess. Marks'!$AK$2,'Complete Statement (Sess. Marks'!AQ217,IF($K$2='Complete Statement (Sess. Marks'!$AV$2,'Complete Statement (Sess. Marks'!BB217,IF($K$2='Complete Statement (Sess. Marks'!$BG$2,'Complete Statement (Sess. Marks'!BM217,IF($K$2='Complete Statement (Sess. Marks'!$BR$2,'Complete Statement (Sess. Marks'!BX217,IF($K$2='Complete Statement (Sess. Marks'!$CC$2,'Complete Statement (Sess. Marks'!CI217,"")))))))</f>
        <v>0</v>
      </c>
      <c r="R217" s="97">
        <f>IF($K$2='Complete Statement (Sess. Marks'!$O$2,'Complete Statement (Sess. Marks'!V217,IF($K$2='Complete Statement (Sess. Marks'!$Z$2,'Complete Statement (Sess. Marks'!AG217,IF($K$2='Complete Statement (Sess. Marks'!$AK$2,'Complete Statement (Sess. Marks'!AR217,IF($K$2='Complete Statement (Sess. Marks'!$AV$2,'Complete Statement (Sess. Marks'!BC217,IF($K$2='Complete Statement (Sess. Marks'!$BG$2,'Complete Statement (Sess. Marks'!BN217,IF($K$2='Complete Statement (Sess. Marks'!$BR$2,'Complete Statement (Sess. Marks'!BY217,IF($K$2='Complete Statement (Sess. Marks'!$CC$2,'Complete Statement (Sess. Marks'!CJ217,"")))))))</f>
        <v>0</v>
      </c>
      <c r="S217" s="97">
        <f>IF($K$2='Complete Statement (Sess. Marks'!$O$2,'Complete Statement (Sess. Marks'!W217,IF($K$2='Complete Statement (Sess. Marks'!$Z$2,'Complete Statement (Sess. Marks'!AH217,IF($K$2='Complete Statement (Sess. Marks'!$AK$2,'Complete Statement (Sess. Marks'!AS217,IF($K$2='Complete Statement (Sess. Marks'!$AV$2,'Complete Statement (Sess. Marks'!BD217,IF($K$2='Complete Statement (Sess. Marks'!$BG$2,'Complete Statement (Sess. Marks'!BO217,IF($K$2='Complete Statement (Sess. Marks'!$BR$2,'Complete Statement (Sess. Marks'!BZ217,IF($K$2='Complete Statement (Sess. Marks'!$CC$2,'Complete Statement (Sess. Marks'!CK217,"")))))))</f>
        <v>0</v>
      </c>
      <c r="T217" s="97">
        <f>IF($K$2='Complete Statement (Sess. Marks'!$O$2,'Complete Statement (Sess. Marks'!X217,IF($K$2='Complete Statement (Sess. Marks'!$Z$2,'Complete Statement (Sess. Marks'!AI217,IF($K$2='Complete Statement (Sess. Marks'!$AK$2,'Complete Statement (Sess. Marks'!AT217,IF($K$2='Complete Statement (Sess. Marks'!$AV$2,'Complete Statement (Sess. Marks'!BE217,IF($K$2='Complete Statement (Sess. Marks'!$BG$2,'Complete Statement (Sess. Marks'!BP217,IF($K$2='Complete Statement (Sess. Marks'!$BR$2,'Complete Statement (Sess. Marks'!CA217,IF($K$2='Complete Statement (Sess. Marks'!$CC$2,'Complete Statement (Sess. Marks'!CL217,"")))))))</f>
        <v>0</v>
      </c>
      <c r="U217" s="99">
        <f>IF($K$2='Complete Statement (Sess. Marks'!$O$2,'Complete Statement (Sess. Marks'!Y217,IF($K$2='Complete Statement (Sess. Marks'!$Z$2,'Complete Statement (Sess. Marks'!AJ217,IF($K$2='Complete Statement (Sess. Marks'!$AK$2,'Complete Statement (Sess. Marks'!AU217,IF($K$2='Complete Statement (Sess. Marks'!$AV$2,'Complete Statement (Sess. Marks'!BF217,IF($K$2='Complete Statement (Sess. Marks'!$BG$2,'Complete Statement (Sess. Marks'!BQ217,IF($K$2='Complete Statement (Sess. Marks'!$BR$2,'Complete Statement (Sess. Marks'!CB217,IF($K$2='Complete Statement (Sess. Marks'!$CC$2,'Complete Statement (Sess. Marks'!CM217,"")))))))</f>
        <v>0</v>
      </c>
      <c r="V217" s="662"/>
      <c r="W217" s="163">
        <f>'Complete Statement (Sess. Marks'!DW217</f>
        <v>0</v>
      </c>
      <c r="X217" s="376">
        <f>'Complete Statement (Sess. Marks'!EA217</f>
        <v>0</v>
      </c>
      <c r="Y217" s="156">
        <f>'Complete Statement (Sess. Marks'!EE217</f>
        <v>0</v>
      </c>
      <c r="Z217" s="376">
        <f>'Complete Statement (Sess. Marks'!EI217</f>
        <v>0</v>
      </c>
      <c r="AA217" s="156">
        <f>'Complete Statement (Sess. Marks'!EM217</f>
        <v>0</v>
      </c>
      <c r="AB217" s="378">
        <f>'Complete Statement (Sess. Marks'!EQ217</f>
        <v>0</v>
      </c>
      <c r="AC217" s="372">
        <f>'Complete Statement (Sess. Marks'!EU217</f>
        <v>0</v>
      </c>
      <c r="AD217" s="155">
        <f>'Complete Statement (Sess. Marks'!EV217</f>
        <v>0</v>
      </c>
      <c r="AE217" s="58" t="str">
        <f>'Complete Statement (Sess. Marks'!EW217</f>
        <v>D</v>
      </c>
      <c r="AF217" s="384">
        <f>'Complete Statement (Sess. Marks'!EX217</f>
        <v>0</v>
      </c>
      <c r="AG217" s="385" t="str">
        <f>'Complete Statement (Sess. Marks'!EY217</f>
        <v>E</v>
      </c>
      <c r="AH217" s="57">
        <f>'Complete Statement (Sess. Marks'!EZ217</f>
        <v>0</v>
      </c>
      <c r="AI217" s="157" t="str">
        <f>'Complete Statement (Sess. Marks'!FA217</f>
        <v>E</v>
      </c>
      <c r="AJ217" s="384">
        <f>'Complete Statement (Sess. Marks'!FB217</f>
        <v>0</v>
      </c>
      <c r="AK217" s="389" t="str">
        <f>'Complete Statement (Sess. Marks'!FC217</f>
        <v>E</v>
      </c>
      <c r="AL217" s="57">
        <f>'Complete Statement (Sess. Marks'!FD217</f>
        <v>0</v>
      </c>
      <c r="AM217" s="157" t="str">
        <f>'Complete Statement (Sess. Marks'!FE217</f>
        <v>E</v>
      </c>
      <c r="AN217" s="728"/>
    </row>
    <row r="218" spans="1:40" s="24" customFormat="1" ht="17.25" customHeight="1">
      <c r="A218" s="729"/>
      <c r="B218" s="111">
        <f t="shared" si="3"/>
        <v>0</v>
      </c>
      <c r="C218" s="21">
        <f>'Marks Entry'!D220</f>
        <v>0</v>
      </c>
      <c r="D218" s="21">
        <f>'Marks Entry'!E220</f>
        <v>0</v>
      </c>
      <c r="E218" s="132" t="str">
        <f>'Marks Entry'!F220</f>
        <v/>
      </c>
      <c r="F218" s="21">
        <f>'Marks Entry'!G220</f>
        <v>0</v>
      </c>
      <c r="G218" s="21">
        <f>'Marks Entry'!H220</f>
        <v>0</v>
      </c>
      <c r="H218" s="21">
        <f>'Marks Entry'!I220</f>
        <v>0</v>
      </c>
      <c r="I218" s="21">
        <f>'Marks Entry'!J220</f>
        <v>0</v>
      </c>
      <c r="J218" s="113">
        <f>'Marks Entry'!K220</f>
        <v>0</v>
      </c>
      <c r="K218" s="98">
        <f>IF($K$2='Complete Statement (Sess. Marks'!$O$2,'Complete Statement (Sess. Marks'!O218,IF($K$2='Complete Statement (Sess. Marks'!$Z$2,'Complete Statement (Sess. Marks'!Z218,IF($K$2='Complete Statement (Sess. Marks'!$AK$2,'Complete Statement (Sess. Marks'!AK218,IF($K$2='Complete Statement (Sess. Marks'!$AV$2,'Complete Statement (Sess. Marks'!AV218,IF($K$2='Complete Statement (Sess. Marks'!$BG$2,'Complete Statement (Sess. Marks'!BG218,IF($K$2='Complete Statement (Sess. Marks'!$BR$2,'Complete Statement (Sess. Marks'!BR218,IF($K$2='Complete Statement (Sess. Marks'!$CC$2,'Complete Statement (Sess. Marks'!CC218,"")))))))</f>
        <v>0</v>
      </c>
      <c r="L218" s="97">
        <f>IF($K$2='Complete Statement (Sess. Marks'!$O$2,'Complete Statement (Sess. Marks'!P218,IF($K$2='Complete Statement (Sess. Marks'!$Z$2,'Complete Statement (Sess. Marks'!AA218,IF($K$2='Complete Statement (Sess. Marks'!$AK$2,'Complete Statement (Sess. Marks'!AL218,IF($K$2='Complete Statement (Sess. Marks'!$AV$2,'Complete Statement (Sess. Marks'!AW218,IF($K$2='Complete Statement (Sess. Marks'!$BG$2,'Complete Statement (Sess. Marks'!BH218,IF($K$2='Complete Statement (Sess. Marks'!$BR$2,'Complete Statement (Sess. Marks'!BS218,IF($K$2='Complete Statement (Sess. Marks'!$CC$2,'Complete Statement (Sess. Marks'!CD218,"")))))))</f>
        <v>0</v>
      </c>
      <c r="M218" s="97">
        <f>IF($K$2='Complete Statement (Sess. Marks'!$O$2,'Complete Statement (Sess. Marks'!Q218,IF($K$2='Complete Statement (Sess. Marks'!$Z$2,'Complete Statement (Sess. Marks'!AB218,IF($K$2='Complete Statement (Sess. Marks'!$AK$2,'Complete Statement (Sess. Marks'!AM218,IF($K$2='Complete Statement (Sess. Marks'!$AV$2,'Complete Statement (Sess. Marks'!AX218,IF($K$2='Complete Statement (Sess. Marks'!$BG$2,'Complete Statement (Sess. Marks'!BI218,IF($K$2='Complete Statement (Sess. Marks'!$BR$2,'Complete Statement (Sess. Marks'!BT218,IF($K$2='Complete Statement (Sess. Marks'!$CC$2,'Complete Statement (Sess. Marks'!CE218,"")))))))</f>
        <v>0</v>
      </c>
      <c r="N218" s="97">
        <f>IF($K$2='Complete Statement (Sess. Marks'!$O$2,'Complete Statement (Sess. Marks'!R218,IF($K$2='Complete Statement (Sess. Marks'!$Z$2,'Complete Statement (Sess. Marks'!AC218,IF($K$2='Complete Statement (Sess. Marks'!$AK$2,'Complete Statement (Sess. Marks'!AN218,IF($K$2='Complete Statement (Sess. Marks'!$AV$2,'Complete Statement (Sess. Marks'!AY218,IF($K$2='Complete Statement (Sess. Marks'!$BG$2,'Complete Statement (Sess. Marks'!BJ218,IF($K$2='Complete Statement (Sess. Marks'!$BR$2,'Complete Statement (Sess. Marks'!BU218,IF($K$2='Complete Statement (Sess. Marks'!$CC$2,'Complete Statement (Sess. Marks'!CF218,"")))))))</f>
        <v>0</v>
      </c>
      <c r="O218" s="97">
        <f>IF($K$2='Complete Statement (Sess. Marks'!$O$2,'Complete Statement (Sess. Marks'!S218,IF($K$2='Complete Statement (Sess. Marks'!$Z$2,'Complete Statement (Sess. Marks'!AD218,IF($K$2='Complete Statement (Sess. Marks'!$AK$2,'Complete Statement (Sess. Marks'!AO218,IF($K$2='Complete Statement (Sess. Marks'!$AV$2,'Complete Statement (Sess. Marks'!AZ218,IF($K$2='Complete Statement (Sess. Marks'!$BG$2,'Complete Statement (Sess. Marks'!BK218,IF($K$2='Complete Statement (Sess. Marks'!$BR$2,'Complete Statement (Sess. Marks'!BV218,IF($K$2='Complete Statement (Sess. Marks'!$CC$2,'Complete Statement (Sess. Marks'!CG218,"")))))))</f>
        <v>0</v>
      </c>
      <c r="P218" s="97">
        <f>IF($K$2='Complete Statement (Sess. Marks'!$O$2,'Complete Statement (Sess. Marks'!T218,IF($K$2='Complete Statement (Sess. Marks'!$Z$2,'Complete Statement (Sess. Marks'!AE218,IF($K$2='Complete Statement (Sess. Marks'!$AK$2,'Complete Statement (Sess. Marks'!AP218,IF($K$2='Complete Statement (Sess. Marks'!$AV$2,'Complete Statement (Sess. Marks'!BA218,IF($K$2='Complete Statement (Sess. Marks'!$BG$2,'Complete Statement (Sess. Marks'!BL218,IF($K$2='Complete Statement (Sess. Marks'!$BR$2,'Complete Statement (Sess. Marks'!BW218,IF($K$2='Complete Statement (Sess. Marks'!$CC$2,'Complete Statement (Sess. Marks'!CH218,"")))))))</f>
        <v>0</v>
      </c>
      <c r="Q218" s="97">
        <f>IF($K$2='Complete Statement (Sess. Marks'!$O$2,'Complete Statement (Sess. Marks'!U218,IF($K$2='Complete Statement (Sess. Marks'!$Z$2,'Complete Statement (Sess. Marks'!AF218,IF($K$2='Complete Statement (Sess. Marks'!$AK$2,'Complete Statement (Sess. Marks'!AQ218,IF($K$2='Complete Statement (Sess. Marks'!$AV$2,'Complete Statement (Sess. Marks'!BB218,IF($K$2='Complete Statement (Sess. Marks'!$BG$2,'Complete Statement (Sess. Marks'!BM218,IF($K$2='Complete Statement (Sess. Marks'!$BR$2,'Complete Statement (Sess. Marks'!BX218,IF($K$2='Complete Statement (Sess. Marks'!$CC$2,'Complete Statement (Sess. Marks'!CI218,"")))))))</f>
        <v>0</v>
      </c>
      <c r="R218" s="97">
        <f>IF($K$2='Complete Statement (Sess. Marks'!$O$2,'Complete Statement (Sess. Marks'!V218,IF($K$2='Complete Statement (Sess. Marks'!$Z$2,'Complete Statement (Sess. Marks'!AG218,IF($K$2='Complete Statement (Sess. Marks'!$AK$2,'Complete Statement (Sess. Marks'!AR218,IF($K$2='Complete Statement (Sess. Marks'!$AV$2,'Complete Statement (Sess. Marks'!BC218,IF($K$2='Complete Statement (Sess. Marks'!$BG$2,'Complete Statement (Sess. Marks'!BN218,IF($K$2='Complete Statement (Sess. Marks'!$BR$2,'Complete Statement (Sess. Marks'!BY218,IF($K$2='Complete Statement (Sess. Marks'!$CC$2,'Complete Statement (Sess. Marks'!CJ218,"")))))))</f>
        <v>0</v>
      </c>
      <c r="S218" s="97">
        <f>IF($K$2='Complete Statement (Sess. Marks'!$O$2,'Complete Statement (Sess. Marks'!W218,IF($K$2='Complete Statement (Sess. Marks'!$Z$2,'Complete Statement (Sess. Marks'!AH218,IF($K$2='Complete Statement (Sess. Marks'!$AK$2,'Complete Statement (Sess. Marks'!AS218,IF($K$2='Complete Statement (Sess. Marks'!$AV$2,'Complete Statement (Sess. Marks'!BD218,IF($K$2='Complete Statement (Sess. Marks'!$BG$2,'Complete Statement (Sess. Marks'!BO218,IF($K$2='Complete Statement (Sess. Marks'!$BR$2,'Complete Statement (Sess. Marks'!BZ218,IF($K$2='Complete Statement (Sess. Marks'!$CC$2,'Complete Statement (Sess. Marks'!CK218,"")))))))</f>
        <v>0</v>
      </c>
      <c r="T218" s="97">
        <f>IF($K$2='Complete Statement (Sess. Marks'!$O$2,'Complete Statement (Sess. Marks'!X218,IF($K$2='Complete Statement (Sess. Marks'!$Z$2,'Complete Statement (Sess. Marks'!AI218,IF($K$2='Complete Statement (Sess. Marks'!$AK$2,'Complete Statement (Sess. Marks'!AT218,IF($K$2='Complete Statement (Sess. Marks'!$AV$2,'Complete Statement (Sess. Marks'!BE218,IF($K$2='Complete Statement (Sess. Marks'!$BG$2,'Complete Statement (Sess. Marks'!BP218,IF($K$2='Complete Statement (Sess. Marks'!$BR$2,'Complete Statement (Sess. Marks'!CA218,IF($K$2='Complete Statement (Sess. Marks'!$CC$2,'Complete Statement (Sess. Marks'!CL218,"")))))))</f>
        <v>0</v>
      </c>
      <c r="U218" s="99">
        <f>IF($K$2='Complete Statement (Sess. Marks'!$O$2,'Complete Statement (Sess. Marks'!Y218,IF($K$2='Complete Statement (Sess. Marks'!$Z$2,'Complete Statement (Sess. Marks'!AJ218,IF($K$2='Complete Statement (Sess. Marks'!$AK$2,'Complete Statement (Sess. Marks'!AU218,IF($K$2='Complete Statement (Sess. Marks'!$AV$2,'Complete Statement (Sess. Marks'!BF218,IF($K$2='Complete Statement (Sess. Marks'!$BG$2,'Complete Statement (Sess. Marks'!BQ218,IF($K$2='Complete Statement (Sess. Marks'!$BR$2,'Complete Statement (Sess. Marks'!CB218,IF($K$2='Complete Statement (Sess. Marks'!$CC$2,'Complete Statement (Sess. Marks'!CM218,"")))))))</f>
        <v>0</v>
      </c>
      <c r="V218" s="662"/>
      <c r="W218" s="163">
        <f>'Complete Statement (Sess. Marks'!DW218</f>
        <v>0</v>
      </c>
      <c r="X218" s="376">
        <f>'Complete Statement (Sess. Marks'!EA218</f>
        <v>0</v>
      </c>
      <c r="Y218" s="156">
        <f>'Complete Statement (Sess. Marks'!EE218</f>
        <v>0</v>
      </c>
      <c r="Z218" s="376">
        <f>'Complete Statement (Sess. Marks'!EI218</f>
        <v>0</v>
      </c>
      <c r="AA218" s="156">
        <f>'Complete Statement (Sess. Marks'!EM218</f>
        <v>0</v>
      </c>
      <c r="AB218" s="378">
        <f>'Complete Statement (Sess. Marks'!EQ218</f>
        <v>0</v>
      </c>
      <c r="AC218" s="372">
        <f>'Complete Statement (Sess. Marks'!EU218</f>
        <v>0</v>
      </c>
      <c r="AD218" s="155">
        <f>'Complete Statement (Sess. Marks'!EV218</f>
        <v>0</v>
      </c>
      <c r="AE218" s="58" t="str">
        <f>'Complete Statement (Sess. Marks'!EW218</f>
        <v>D</v>
      </c>
      <c r="AF218" s="384">
        <f>'Complete Statement (Sess. Marks'!EX218</f>
        <v>0</v>
      </c>
      <c r="AG218" s="385" t="str">
        <f>'Complete Statement (Sess. Marks'!EY218</f>
        <v>E</v>
      </c>
      <c r="AH218" s="57">
        <f>'Complete Statement (Sess. Marks'!EZ218</f>
        <v>0</v>
      </c>
      <c r="AI218" s="157" t="str">
        <f>'Complete Statement (Sess. Marks'!FA218</f>
        <v>E</v>
      </c>
      <c r="AJ218" s="384">
        <f>'Complete Statement (Sess. Marks'!FB218</f>
        <v>0</v>
      </c>
      <c r="AK218" s="389" t="str">
        <f>'Complete Statement (Sess. Marks'!FC218</f>
        <v>E</v>
      </c>
      <c r="AL218" s="57">
        <f>'Complete Statement (Sess. Marks'!FD218</f>
        <v>0</v>
      </c>
      <c r="AM218" s="157" t="str">
        <f>'Complete Statement (Sess. Marks'!FE218</f>
        <v>E</v>
      </c>
      <c r="AN218" s="728"/>
    </row>
    <row r="219" spans="1:40" s="24" customFormat="1" ht="17.25" customHeight="1">
      <c r="A219" s="729"/>
      <c r="B219" s="111">
        <f t="shared" si="3"/>
        <v>0</v>
      </c>
      <c r="C219" s="21">
        <f>'Marks Entry'!D221</f>
        <v>0</v>
      </c>
      <c r="D219" s="21">
        <f>'Marks Entry'!E221</f>
        <v>0</v>
      </c>
      <c r="E219" s="132" t="str">
        <f>'Marks Entry'!F221</f>
        <v/>
      </c>
      <c r="F219" s="21">
        <f>'Marks Entry'!G221</f>
        <v>0</v>
      </c>
      <c r="G219" s="21">
        <f>'Marks Entry'!H221</f>
        <v>0</v>
      </c>
      <c r="H219" s="21">
        <f>'Marks Entry'!I221</f>
        <v>0</v>
      </c>
      <c r="I219" s="21">
        <f>'Marks Entry'!J221</f>
        <v>0</v>
      </c>
      <c r="J219" s="113">
        <f>'Marks Entry'!K221</f>
        <v>0</v>
      </c>
      <c r="K219" s="98">
        <f>IF($K$2='Complete Statement (Sess. Marks'!$O$2,'Complete Statement (Sess. Marks'!O219,IF($K$2='Complete Statement (Sess. Marks'!$Z$2,'Complete Statement (Sess. Marks'!Z219,IF($K$2='Complete Statement (Sess. Marks'!$AK$2,'Complete Statement (Sess. Marks'!AK219,IF($K$2='Complete Statement (Sess. Marks'!$AV$2,'Complete Statement (Sess. Marks'!AV219,IF($K$2='Complete Statement (Sess. Marks'!$BG$2,'Complete Statement (Sess. Marks'!BG219,IF($K$2='Complete Statement (Sess. Marks'!$BR$2,'Complete Statement (Sess. Marks'!BR219,IF($K$2='Complete Statement (Sess. Marks'!$CC$2,'Complete Statement (Sess. Marks'!CC219,"")))))))</f>
        <v>0</v>
      </c>
      <c r="L219" s="97">
        <f>IF($K$2='Complete Statement (Sess. Marks'!$O$2,'Complete Statement (Sess. Marks'!P219,IF($K$2='Complete Statement (Sess. Marks'!$Z$2,'Complete Statement (Sess. Marks'!AA219,IF($K$2='Complete Statement (Sess. Marks'!$AK$2,'Complete Statement (Sess. Marks'!AL219,IF($K$2='Complete Statement (Sess. Marks'!$AV$2,'Complete Statement (Sess. Marks'!AW219,IF($K$2='Complete Statement (Sess. Marks'!$BG$2,'Complete Statement (Sess. Marks'!BH219,IF($K$2='Complete Statement (Sess. Marks'!$BR$2,'Complete Statement (Sess. Marks'!BS219,IF($K$2='Complete Statement (Sess. Marks'!$CC$2,'Complete Statement (Sess. Marks'!CD219,"")))))))</f>
        <v>0</v>
      </c>
      <c r="M219" s="97">
        <f>IF($K$2='Complete Statement (Sess. Marks'!$O$2,'Complete Statement (Sess. Marks'!Q219,IF($K$2='Complete Statement (Sess. Marks'!$Z$2,'Complete Statement (Sess. Marks'!AB219,IF($K$2='Complete Statement (Sess. Marks'!$AK$2,'Complete Statement (Sess. Marks'!AM219,IF($K$2='Complete Statement (Sess. Marks'!$AV$2,'Complete Statement (Sess. Marks'!AX219,IF($K$2='Complete Statement (Sess. Marks'!$BG$2,'Complete Statement (Sess. Marks'!BI219,IF($K$2='Complete Statement (Sess. Marks'!$BR$2,'Complete Statement (Sess. Marks'!BT219,IF($K$2='Complete Statement (Sess. Marks'!$CC$2,'Complete Statement (Sess. Marks'!CE219,"")))))))</f>
        <v>0</v>
      </c>
      <c r="N219" s="97">
        <f>IF($K$2='Complete Statement (Sess. Marks'!$O$2,'Complete Statement (Sess. Marks'!R219,IF($K$2='Complete Statement (Sess. Marks'!$Z$2,'Complete Statement (Sess. Marks'!AC219,IF($K$2='Complete Statement (Sess. Marks'!$AK$2,'Complete Statement (Sess. Marks'!AN219,IF($K$2='Complete Statement (Sess. Marks'!$AV$2,'Complete Statement (Sess. Marks'!AY219,IF($K$2='Complete Statement (Sess. Marks'!$BG$2,'Complete Statement (Sess. Marks'!BJ219,IF($K$2='Complete Statement (Sess. Marks'!$BR$2,'Complete Statement (Sess. Marks'!BU219,IF($K$2='Complete Statement (Sess. Marks'!$CC$2,'Complete Statement (Sess. Marks'!CF219,"")))))))</f>
        <v>0</v>
      </c>
      <c r="O219" s="97">
        <f>IF($K$2='Complete Statement (Sess. Marks'!$O$2,'Complete Statement (Sess. Marks'!S219,IF($K$2='Complete Statement (Sess. Marks'!$Z$2,'Complete Statement (Sess. Marks'!AD219,IF($K$2='Complete Statement (Sess. Marks'!$AK$2,'Complete Statement (Sess. Marks'!AO219,IF($K$2='Complete Statement (Sess. Marks'!$AV$2,'Complete Statement (Sess. Marks'!AZ219,IF($K$2='Complete Statement (Sess. Marks'!$BG$2,'Complete Statement (Sess. Marks'!BK219,IF($K$2='Complete Statement (Sess. Marks'!$BR$2,'Complete Statement (Sess. Marks'!BV219,IF($K$2='Complete Statement (Sess. Marks'!$CC$2,'Complete Statement (Sess. Marks'!CG219,"")))))))</f>
        <v>0</v>
      </c>
      <c r="P219" s="97">
        <f>IF($K$2='Complete Statement (Sess. Marks'!$O$2,'Complete Statement (Sess. Marks'!T219,IF($K$2='Complete Statement (Sess. Marks'!$Z$2,'Complete Statement (Sess. Marks'!AE219,IF($K$2='Complete Statement (Sess. Marks'!$AK$2,'Complete Statement (Sess. Marks'!AP219,IF($K$2='Complete Statement (Sess. Marks'!$AV$2,'Complete Statement (Sess. Marks'!BA219,IF($K$2='Complete Statement (Sess. Marks'!$BG$2,'Complete Statement (Sess. Marks'!BL219,IF($K$2='Complete Statement (Sess. Marks'!$BR$2,'Complete Statement (Sess. Marks'!BW219,IF($K$2='Complete Statement (Sess. Marks'!$CC$2,'Complete Statement (Sess. Marks'!CH219,"")))))))</f>
        <v>0</v>
      </c>
      <c r="Q219" s="97">
        <f>IF($K$2='Complete Statement (Sess. Marks'!$O$2,'Complete Statement (Sess. Marks'!U219,IF($K$2='Complete Statement (Sess. Marks'!$Z$2,'Complete Statement (Sess. Marks'!AF219,IF($K$2='Complete Statement (Sess. Marks'!$AK$2,'Complete Statement (Sess. Marks'!AQ219,IF($K$2='Complete Statement (Sess. Marks'!$AV$2,'Complete Statement (Sess. Marks'!BB219,IF($K$2='Complete Statement (Sess. Marks'!$BG$2,'Complete Statement (Sess. Marks'!BM219,IF($K$2='Complete Statement (Sess. Marks'!$BR$2,'Complete Statement (Sess. Marks'!BX219,IF($K$2='Complete Statement (Sess. Marks'!$CC$2,'Complete Statement (Sess. Marks'!CI219,"")))))))</f>
        <v>0</v>
      </c>
      <c r="R219" s="97">
        <f>IF($K$2='Complete Statement (Sess. Marks'!$O$2,'Complete Statement (Sess. Marks'!V219,IF($K$2='Complete Statement (Sess. Marks'!$Z$2,'Complete Statement (Sess. Marks'!AG219,IF($K$2='Complete Statement (Sess. Marks'!$AK$2,'Complete Statement (Sess. Marks'!AR219,IF($K$2='Complete Statement (Sess. Marks'!$AV$2,'Complete Statement (Sess. Marks'!BC219,IF($K$2='Complete Statement (Sess. Marks'!$BG$2,'Complete Statement (Sess. Marks'!BN219,IF($K$2='Complete Statement (Sess. Marks'!$BR$2,'Complete Statement (Sess. Marks'!BY219,IF($K$2='Complete Statement (Sess. Marks'!$CC$2,'Complete Statement (Sess. Marks'!CJ219,"")))))))</f>
        <v>0</v>
      </c>
      <c r="S219" s="97">
        <f>IF($K$2='Complete Statement (Sess. Marks'!$O$2,'Complete Statement (Sess. Marks'!W219,IF($K$2='Complete Statement (Sess. Marks'!$Z$2,'Complete Statement (Sess. Marks'!AH219,IF($K$2='Complete Statement (Sess. Marks'!$AK$2,'Complete Statement (Sess. Marks'!AS219,IF($K$2='Complete Statement (Sess. Marks'!$AV$2,'Complete Statement (Sess. Marks'!BD219,IF($K$2='Complete Statement (Sess. Marks'!$BG$2,'Complete Statement (Sess. Marks'!BO219,IF($K$2='Complete Statement (Sess. Marks'!$BR$2,'Complete Statement (Sess. Marks'!BZ219,IF($K$2='Complete Statement (Sess. Marks'!$CC$2,'Complete Statement (Sess. Marks'!CK219,"")))))))</f>
        <v>0</v>
      </c>
      <c r="T219" s="97">
        <f>IF($K$2='Complete Statement (Sess. Marks'!$O$2,'Complete Statement (Sess. Marks'!X219,IF($K$2='Complete Statement (Sess. Marks'!$Z$2,'Complete Statement (Sess. Marks'!AI219,IF($K$2='Complete Statement (Sess. Marks'!$AK$2,'Complete Statement (Sess. Marks'!AT219,IF($K$2='Complete Statement (Sess. Marks'!$AV$2,'Complete Statement (Sess. Marks'!BE219,IF($K$2='Complete Statement (Sess. Marks'!$BG$2,'Complete Statement (Sess. Marks'!BP219,IF($K$2='Complete Statement (Sess. Marks'!$BR$2,'Complete Statement (Sess. Marks'!CA219,IF($K$2='Complete Statement (Sess. Marks'!$CC$2,'Complete Statement (Sess. Marks'!CL219,"")))))))</f>
        <v>0</v>
      </c>
      <c r="U219" s="99">
        <f>IF($K$2='Complete Statement (Sess. Marks'!$O$2,'Complete Statement (Sess. Marks'!Y219,IF($K$2='Complete Statement (Sess. Marks'!$Z$2,'Complete Statement (Sess. Marks'!AJ219,IF($K$2='Complete Statement (Sess. Marks'!$AK$2,'Complete Statement (Sess. Marks'!AU219,IF($K$2='Complete Statement (Sess. Marks'!$AV$2,'Complete Statement (Sess. Marks'!BF219,IF($K$2='Complete Statement (Sess. Marks'!$BG$2,'Complete Statement (Sess. Marks'!BQ219,IF($K$2='Complete Statement (Sess. Marks'!$BR$2,'Complete Statement (Sess. Marks'!CB219,IF($K$2='Complete Statement (Sess. Marks'!$CC$2,'Complete Statement (Sess. Marks'!CM219,"")))))))</f>
        <v>0</v>
      </c>
      <c r="V219" s="662"/>
      <c r="W219" s="163">
        <f>'Complete Statement (Sess. Marks'!DW219</f>
        <v>0</v>
      </c>
      <c r="X219" s="376">
        <f>'Complete Statement (Sess. Marks'!EA219</f>
        <v>0</v>
      </c>
      <c r="Y219" s="156">
        <f>'Complete Statement (Sess. Marks'!EE219</f>
        <v>0</v>
      </c>
      <c r="Z219" s="376">
        <f>'Complete Statement (Sess. Marks'!EI219</f>
        <v>0</v>
      </c>
      <c r="AA219" s="156">
        <f>'Complete Statement (Sess. Marks'!EM219</f>
        <v>0</v>
      </c>
      <c r="AB219" s="378">
        <f>'Complete Statement (Sess. Marks'!EQ219</f>
        <v>0</v>
      </c>
      <c r="AC219" s="372">
        <f>'Complete Statement (Sess. Marks'!EU219</f>
        <v>0</v>
      </c>
      <c r="AD219" s="155">
        <f>'Complete Statement (Sess. Marks'!EV219</f>
        <v>0</v>
      </c>
      <c r="AE219" s="58" t="str">
        <f>'Complete Statement (Sess. Marks'!EW219</f>
        <v>D</v>
      </c>
      <c r="AF219" s="384">
        <f>'Complete Statement (Sess. Marks'!EX219</f>
        <v>0</v>
      </c>
      <c r="AG219" s="385" t="str">
        <f>'Complete Statement (Sess. Marks'!EY219</f>
        <v>E</v>
      </c>
      <c r="AH219" s="57">
        <f>'Complete Statement (Sess. Marks'!EZ219</f>
        <v>0</v>
      </c>
      <c r="AI219" s="157" t="str">
        <f>'Complete Statement (Sess. Marks'!FA219</f>
        <v>E</v>
      </c>
      <c r="AJ219" s="384">
        <f>'Complete Statement (Sess. Marks'!FB219</f>
        <v>0</v>
      </c>
      <c r="AK219" s="389" t="str">
        <f>'Complete Statement (Sess. Marks'!FC219</f>
        <v>E</v>
      </c>
      <c r="AL219" s="57">
        <f>'Complete Statement (Sess. Marks'!FD219</f>
        <v>0</v>
      </c>
      <c r="AM219" s="157" t="str">
        <f>'Complete Statement (Sess. Marks'!FE219</f>
        <v>E</v>
      </c>
      <c r="AN219" s="728"/>
    </row>
    <row r="220" spans="1:40" s="24" customFormat="1" ht="17.25" customHeight="1">
      <c r="A220" s="729"/>
      <c r="B220" s="111">
        <f t="shared" si="3"/>
        <v>0</v>
      </c>
      <c r="C220" s="21">
        <f>'Marks Entry'!D222</f>
        <v>0</v>
      </c>
      <c r="D220" s="21">
        <f>'Marks Entry'!E222</f>
        <v>0</v>
      </c>
      <c r="E220" s="132" t="str">
        <f>'Marks Entry'!F222</f>
        <v/>
      </c>
      <c r="F220" s="21">
        <f>'Marks Entry'!G222</f>
        <v>0</v>
      </c>
      <c r="G220" s="21">
        <f>'Marks Entry'!H222</f>
        <v>0</v>
      </c>
      <c r="H220" s="21">
        <f>'Marks Entry'!I222</f>
        <v>0</v>
      </c>
      <c r="I220" s="21">
        <f>'Marks Entry'!J222</f>
        <v>0</v>
      </c>
      <c r="J220" s="113">
        <f>'Marks Entry'!K222</f>
        <v>0</v>
      </c>
      <c r="K220" s="98">
        <f>IF($K$2='Complete Statement (Sess. Marks'!$O$2,'Complete Statement (Sess. Marks'!O220,IF($K$2='Complete Statement (Sess. Marks'!$Z$2,'Complete Statement (Sess. Marks'!Z220,IF($K$2='Complete Statement (Sess. Marks'!$AK$2,'Complete Statement (Sess. Marks'!AK220,IF($K$2='Complete Statement (Sess. Marks'!$AV$2,'Complete Statement (Sess. Marks'!AV220,IF($K$2='Complete Statement (Sess. Marks'!$BG$2,'Complete Statement (Sess. Marks'!BG220,IF($K$2='Complete Statement (Sess. Marks'!$BR$2,'Complete Statement (Sess. Marks'!BR220,IF($K$2='Complete Statement (Sess. Marks'!$CC$2,'Complete Statement (Sess. Marks'!CC220,"")))))))</f>
        <v>0</v>
      </c>
      <c r="L220" s="97">
        <f>IF($K$2='Complete Statement (Sess. Marks'!$O$2,'Complete Statement (Sess. Marks'!P220,IF($K$2='Complete Statement (Sess. Marks'!$Z$2,'Complete Statement (Sess. Marks'!AA220,IF($K$2='Complete Statement (Sess. Marks'!$AK$2,'Complete Statement (Sess. Marks'!AL220,IF($K$2='Complete Statement (Sess. Marks'!$AV$2,'Complete Statement (Sess. Marks'!AW220,IF($K$2='Complete Statement (Sess. Marks'!$BG$2,'Complete Statement (Sess. Marks'!BH220,IF($K$2='Complete Statement (Sess. Marks'!$BR$2,'Complete Statement (Sess. Marks'!BS220,IF($K$2='Complete Statement (Sess. Marks'!$CC$2,'Complete Statement (Sess. Marks'!CD220,"")))))))</f>
        <v>0</v>
      </c>
      <c r="M220" s="97">
        <f>IF($K$2='Complete Statement (Sess. Marks'!$O$2,'Complete Statement (Sess. Marks'!Q220,IF($K$2='Complete Statement (Sess. Marks'!$Z$2,'Complete Statement (Sess. Marks'!AB220,IF($K$2='Complete Statement (Sess. Marks'!$AK$2,'Complete Statement (Sess. Marks'!AM220,IF($K$2='Complete Statement (Sess. Marks'!$AV$2,'Complete Statement (Sess. Marks'!AX220,IF($K$2='Complete Statement (Sess. Marks'!$BG$2,'Complete Statement (Sess. Marks'!BI220,IF($K$2='Complete Statement (Sess. Marks'!$BR$2,'Complete Statement (Sess. Marks'!BT220,IF($K$2='Complete Statement (Sess. Marks'!$CC$2,'Complete Statement (Sess. Marks'!CE220,"")))))))</f>
        <v>0</v>
      </c>
      <c r="N220" s="97">
        <f>IF($K$2='Complete Statement (Sess. Marks'!$O$2,'Complete Statement (Sess. Marks'!R220,IF($K$2='Complete Statement (Sess. Marks'!$Z$2,'Complete Statement (Sess. Marks'!AC220,IF($K$2='Complete Statement (Sess. Marks'!$AK$2,'Complete Statement (Sess. Marks'!AN220,IF($K$2='Complete Statement (Sess. Marks'!$AV$2,'Complete Statement (Sess. Marks'!AY220,IF($K$2='Complete Statement (Sess. Marks'!$BG$2,'Complete Statement (Sess. Marks'!BJ220,IF($K$2='Complete Statement (Sess. Marks'!$BR$2,'Complete Statement (Sess. Marks'!BU220,IF($K$2='Complete Statement (Sess. Marks'!$CC$2,'Complete Statement (Sess. Marks'!CF220,"")))))))</f>
        <v>0</v>
      </c>
      <c r="O220" s="97">
        <f>IF($K$2='Complete Statement (Sess. Marks'!$O$2,'Complete Statement (Sess. Marks'!S220,IF($K$2='Complete Statement (Sess. Marks'!$Z$2,'Complete Statement (Sess. Marks'!AD220,IF($K$2='Complete Statement (Sess. Marks'!$AK$2,'Complete Statement (Sess. Marks'!AO220,IF($K$2='Complete Statement (Sess. Marks'!$AV$2,'Complete Statement (Sess. Marks'!AZ220,IF($K$2='Complete Statement (Sess. Marks'!$BG$2,'Complete Statement (Sess. Marks'!BK220,IF($K$2='Complete Statement (Sess. Marks'!$BR$2,'Complete Statement (Sess. Marks'!BV220,IF($K$2='Complete Statement (Sess. Marks'!$CC$2,'Complete Statement (Sess. Marks'!CG220,"")))))))</f>
        <v>0</v>
      </c>
      <c r="P220" s="97">
        <f>IF($K$2='Complete Statement (Sess. Marks'!$O$2,'Complete Statement (Sess. Marks'!T220,IF($K$2='Complete Statement (Sess. Marks'!$Z$2,'Complete Statement (Sess. Marks'!AE220,IF($K$2='Complete Statement (Sess. Marks'!$AK$2,'Complete Statement (Sess. Marks'!AP220,IF($K$2='Complete Statement (Sess. Marks'!$AV$2,'Complete Statement (Sess. Marks'!BA220,IF($K$2='Complete Statement (Sess. Marks'!$BG$2,'Complete Statement (Sess. Marks'!BL220,IF($K$2='Complete Statement (Sess. Marks'!$BR$2,'Complete Statement (Sess. Marks'!BW220,IF($K$2='Complete Statement (Sess. Marks'!$CC$2,'Complete Statement (Sess. Marks'!CH220,"")))))))</f>
        <v>0</v>
      </c>
      <c r="Q220" s="97">
        <f>IF($K$2='Complete Statement (Sess. Marks'!$O$2,'Complete Statement (Sess. Marks'!U220,IF($K$2='Complete Statement (Sess. Marks'!$Z$2,'Complete Statement (Sess. Marks'!AF220,IF($K$2='Complete Statement (Sess. Marks'!$AK$2,'Complete Statement (Sess. Marks'!AQ220,IF($K$2='Complete Statement (Sess. Marks'!$AV$2,'Complete Statement (Sess. Marks'!BB220,IF($K$2='Complete Statement (Sess. Marks'!$BG$2,'Complete Statement (Sess. Marks'!BM220,IF($K$2='Complete Statement (Sess. Marks'!$BR$2,'Complete Statement (Sess. Marks'!BX220,IF($K$2='Complete Statement (Sess. Marks'!$CC$2,'Complete Statement (Sess. Marks'!CI220,"")))))))</f>
        <v>0</v>
      </c>
      <c r="R220" s="97">
        <f>IF($K$2='Complete Statement (Sess. Marks'!$O$2,'Complete Statement (Sess. Marks'!V220,IF($K$2='Complete Statement (Sess. Marks'!$Z$2,'Complete Statement (Sess. Marks'!AG220,IF($K$2='Complete Statement (Sess. Marks'!$AK$2,'Complete Statement (Sess. Marks'!AR220,IF($K$2='Complete Statement (Sess. Marks'!$AV$2,'Complete Statement (Sess. Marks'!BC220,IF($K$2='Complete Statement (Sess. Marks'!$BG$2,'Complete Statement (Sess. Marks'!BN220,IF($K$2='Complete Statement (Sess. Marks'!$BR$2,'Complete Statement (Sess. Marks'!BY220,IF($K$2='Complete Statement (Sess. Marks'!$CC$2,'Complete Statement (Sess. Marks'!CJ220,"")))))))</f>
        <v>0</v>
      </c>
      <c r="S220" s="97">
        <f>IF($K$2='Complete Statement (Sess. Marks'!$O$2,'Complete Statement (Sess. Marks'!W220,IF($K$2='Complete Statement (Sess. Marks'!$Z$2,'Complete Statement (Sess. Marks'!AH220,IF($K$2='Complete Statement (Sess. Marks'!$AK$2,'Complete Statement (Sess. Marks'!AS220,IF($K$2='Complete Statement (Sess. Marks'!$AV$2,'Complete Statement (Sess. Marks'!BD220,IF($K$2='Complete Statement (Sess. Marks'!$BG$2,'Complete Statement (Sess. Marks'!BO220,IF($K$2='Complete Statement (Sess. Marks'!$BR$2,'Complete Statement (Sess. Marks'!BZ220,IF($K$2='Complete Statement (Sess. Marks'!$CC$2,'Complete Statement (Sess. Marks'!CK220,"")))))))</f>
        <v>0</v>
      </c>
      <c r="T220" s="97">
        <f>IF($K$2='Complete Statement (Sess. Marks'!$O$2,'Complete Statement (Sess. Marks'!X220,IF($K$2='Complete Statement (Sess. Marks'!$Z$2,'Complete Statement (Sess. Marks'!AI220,IF($K$2='Complete Statement (Sess. Marks'!$AK$2,'Complete Statement (Sess. Marks'!AT220,IF($K$2='Complete Statement (Sess. Marks'!$AV$2,'Complete Statement (Sess. Marks'!BE220,IF($K$2='Complete Statement (Sess. Marks'!$BG$2,'Complete Statement (Sess. Marks'!BP220,IF($K$2='Complete Statement (Sess. Marks'!$BR$2,'Complete Statement (Sess. Marks'!CA220,IF($K$2='Complete Statement (Sess. Marks'!$CC$2,'Complete Statement (Sess. Marks'!CL220,"")))))))</f>
        <v>0</v>
      </c>
      <c r="U220" s="99">
        <f>IF($K$2='Complete Statement (Sess. Marks'!$O$2,'Complete Statement (Sess. Marks'!Y220,IF($K$2='Complete Statement (Sess. Marks'!$Z$2,'Complete Statement (Sess. Marks'!AJ220,IF($K$2='Complete Statement (Sess. Marks'!$AK$2,'Complete Statement (Sess. Marks'!AU220,IF($K$2='Complete Statement (Sess. Marks'!$AV$2,'Complete Statement (Sess. Marks'!BF220,IF($K$2='Complete Statement (Sess. Marks'!$BG$2,'Complete Statement (Sess. Marks'!BQ220,IF($K$2='Complete Statement (Sess. Marks'!$BR$2,'Complete Statement (Sess. Marks'!CB220,IF($K$2='Complete Statement (Sess. Marks'!$CC$2,'Complete Statement (Sess. Marks'!CM220,"")))))))</f>
        <v>0</v>
      </c>
      <c r="V220" s="662"/>
      <c r="W220" s="163">
        <f>'Complete Statement (Sess. Marks'!DW220</f>
        <v>0</v>
      </c>
      <c r="X220" s="376">
        <f>'Complete Statement (Sess. Marks'!EA220</f>
        <v>0</v>
      </c>
      <c r="Y220" s="156">
        <f>'Complete Statement (Sess. Marks'!EE220</f>
        <v>0</v>
      </c>
      <c r="Z220" s="376">
        <f>'Complete Statement (Sess. Marks'!EI220</f>
        <v>0</v>
      </c>
      <c r="AA220" s="156">
        <f>'Complete Statement (Sess. Marks'!EM220</f>
        <v>0</v>
      </c>
      <c r="AB220" s="378">
        <f>'Complete Statement (Sess. Marks'!EQ220</f>
        <v>0</v>
      </c>
      <c r="AC220" s="372">
        <f>'Complete Statement (Sess. Marks'!EU220</f>
        <v>0</v>
      </c>
      <c r="AD220" s="155">
        <f>'Complete Statement (Sess. Marks'!EV220</f>
        <v>0</v>
      </c>
      <c r="AE220" s="58" t="str">
        <f>'Complete Statement (Sess. Marks'!EW220</f>
        <v>D</v>
      </c>
      <c r="AF220" s="384">
        <f>'Complete Statement (Sess. Marks'!EX220</f>
        <v>0</v>
      </c>
      <c r="AG220" s="385" t="str">
        <f>'Complete Statement (Sess. Marks'!EY220</f>
        <v>E</v>
      </c>
      <c r="AH220" s="57">
        <f>'Complete Statement (Sess. Marks'!EZ220</f>
        <v>0</v>
      </c>
      <c r="AI220" s="157" t="str">
        <f>'Complete Statement (Sess. Marks'!FA220</f>
        <v>E</v>
      </c>
      <c r="AJ220" s="384">
        <f>'Complete Statement (Sess. Marks'!FB220</f>
        <v>0</v>
      </c>
      <c r="AK220" s="389" t="str">
        <f>'Complete Statement (Sess. Marks'!FC220</f>
        <v>E</v>
      </c>
      <c r="AL220" s="57">
        <f>'Complete Statement (Sess. Marks'!FD220</f>
        <v>0</v>
      </c>
      <c r="AM220" s="157" t="str">
        <f>'Complete Statement (Sess. Marks'!FE220</f>
        <v>E</v>
      </c>
      <c r="AN220" s="728"/>
    </row>
    <row r="221" spans="1:40" s="24" customFormat="1" ht="17.25" customHeight="1">
      <c r="A221" s="729"/>
      <c r="B221" s="111">
        <f t="shared" si="3"/>
        <v>0</v>
      </c>
      <c r="C221" s="21">
        <f>'Marks Entry'!D223</f>
        <v>0</v>
      </c>
      <c r="D221" s="21">
        <f>'Marks Entry'!E223</f>
        <v>0</v>
      </c>
      <c r="E221" s="132" t="str">
        <f>'Marks Entry'!F223</f>
        <v/>
      </c>
      <c r="F221" s="21">
        <f>'Marks Entry'!G223</f>
        <v>0</v>
      </c>
      <c r="G221" s="21">
        <f>'Marks Entry'!H223</f>
        <v>0</v>
      </c>
      <c r="H221" s="21">
        <f>'Marks Entry'!I223</f>
        <v>0</v>
      </c>
      <c r="I221" s="21">
        <f>'Marks Entry'!J223</f>
        <v>0</v>
      </c>
      <c r="J221" s="113">
        <f>'Marks Entry'!K223</f>
        <v>0</v>
      </c>
      <c r="K221" s="98">
        <f>IF($K$2='Complete Statement (Sess. Marks'!$O$2,'Complete Statement (Sess. Marks'!O221,IF($K$2='Complete Statement (Sess. Marks'!$Z$2,'Complete Statement (Sess. Marks'!Z221,IF($K$2='Complete Statement (Sess. Marks'!$AK$2,'Complete Statement (Sess. Marks'!AK221,IF($K$2='Complete Statement (Sess. Marks'!$AV$2,'Complete Statement (Sess. Marks'!AV221,IF($K$2='Complete Statement (Sess. Marks'!$BG$2,'Complete Statement (Sess. Marks'!BG221,IF($K$2='Complete Statement (Sess. Marks'!$BR$2,'Complete Statement (Sess. Marks'!BR221,IF($K$2='Complete Statement (Sess. Marks'!$CC$2,'Complete Statement (Sess. Marks'!CC221,"")))))))</f>
        <v>0</v>
      </c>
      <c r="L221" s="97">
        <f>IF($K$2='Complete Statement (Sess. Marks'!$O$2,'Complete Statement (Sess. Marks'!P221,IF($K$2='Complete Statement (Sess. Marks'!$Z$2,'Complete Statement (Sess. Marks'!AA221,IF($K$2='Complete Statement (Sess. Marks'!$AK$2,'Complete Statement (Sess. Marks'!AL221,IF($K$2='Complete Statement (Sess. Marks'!$AV$2,'Complete Statement (Sess. Marks'!AW221,IF($K$2='Complete Statement (Sess. Marks'!$BG$2,'Complete Statement (Sess. Marks'!BH221,IF($K$2='Complete Statement (Sess. Marks'!$BR$2,'Complete Statement (Sess. Marks'!BS221,IF($K$2='Complete Statement (Sess. Marks'!$CC$2,'Complete Statement (Sess. Marks'!CD221,"")))))))</f>
        <v>0</v>
      </c>
      <c r="M221" s="97">
        <f>IF($K$2='Complete Statement (Sess. Marks'!$O$2,'Complete Statement (Sess. Marks'!Q221,IF($K$2='Complete Statement (Sess. Marks'!$Z$2,'Complete Statement (Sess. Marks'!AB221,IF($K$2='Complete Statement (Sess. Marks'!$AK$2,'Complete Statement (Sess. Marks'!AM221,IF($K$2='Complete Statement (Sess. Marks'!$AV$2,'Complete Statement (Sess. Marks'!AX221,IF($K$2='Complete Statement (Sess. Marks'!$BG$2,'Complete Statement (Sess. Marks'!BI221,IF($K$2='Complete Statement (Sess. Marks'!$BR$2,'Complete Statement (Sess. Marks'!BT221,IF($K$2='Complete Statement (Sess. Marks'!$CC$2,'Complete Statement (Sess. Marks'!CE221,"")))))))</f>
        <v>0</v>
      </c>
      <c r="N221" s="97">
        <f>IF($K$2='Complete Statement (Sess. Marks'!$O$2,'Complete Statement (Sess. Marks'!R221,IF($K$2='Complete Statement (Sess. Marks'!$Z$2,'Complete Statement (Sess. Marks'!AC221,IF($K$2='Complete Statement (Sess. Marks'!$AK$2,'Complete Statement (Sess. Marks'!AN221,IF($K$2='Complete Statement (Sess. Marks'!$AV$2,'Complete Statement (Sess. Marks'!AY221,IF($K$2='Complete Statement (Sess. Marks'!$BG$2,'Complete Statement (Sess. Marks'!BJ221,IF($K$2='Complete Statement (Sess. Marks'!$BR$2,'Complete Statement (Sess. Marks'!BU221,IF($K$2='Complete Statement (Sess. Marks'!$CC$2,'Complete Statement (Sess. Marks'!CF221,"")))))))</f>
        <v>0</v>
      </c>
      <c r="O221" s="97">
        <f>IF($K$2='Complete Statement (Sess. Marks'!$O$2,'Complete Statement (Sess. Marks'!S221,IF($K$2='Complete Statement (Sess. Marks'!$Z$2,'Complete Statement (Sess. Marks'!AD221,IF($K$2='Complete Statement (Sess. Marks'!$AK$2,'Complete Statement (Sess. Marks'!AO221,IF($K$2='Complete Statement (Sess. Marks'!$AV$2,'Complete Statement (Sess. Marks'!AZ221,IF($K$2='Complete Statement (Sess. Marks'!$BG$2,'Complete Statement (Sess. Marks'!BK221,IF($K$2='Complete Statement (Sess. Marks'!$BR$2,'Complete Statement (Sess. Marks'!BV221,IF($K$2='Complete Statement (Sess. Marks'!$CC$2,'Complete Statement (Sess. Marks'!CG221,"")))))))</f>
        <v>0</v>
      </c>
      <c r="P221" s="97">
        <f>IF($K$2='Complete Statement (Sess. Marks'!$O$2,'Complete Statement (Sess. Marks'!T221,IF($K$2='Complete Statement (Sess. Marks'!$Z$2,'Complete Statement (Sess. Marks'!AE221,IF($K$2='Complete Statement (Sess. Marks'!$AK$2,'Complete Statement (Sess. Marks'!AP221,IF($K$2='Complete Statement (Sess. Marks'!$AV$2,'Complete Statement (Sess. Marks'!BA221,IF($K$2='Complete Statement (Sess. Marks'!$BG$2,'Complete Statement (Sess. Marks'!BL221,IF($K$2='Complete Statement (Sess. Marks'!$BR$2,'Complete Statement (Sess. Marks'!BW221,IF($K$2='Complete Statement (Sess. Marks'!$CC$2,'Complete Statement (Sess. Marks'!CH221,"")))))))</f>
        <v>0</v>
      </c>
      <c r="Q221" s="97">
        <f>IF($K$2='Complete Statement (Sess. Marks'!$O$2,'Complete Statement (Sess. Marks'!U221,IF($K$2='Complete Statement (Sess. Marks'!$Z$2,'Complete Statement (Sess. Marks'!AF221,IF($K$2='Complete Statement (Sess. Marks'!$AK$2,'Complete Statement (Sess. Marks'!AQ221,IF($K$2='Complete Statement (Sess. Marks'!$AV$2,'Complete Statement (Sess. Marks'!BB221,IF($K$2='Complete Statement (Sess. Marks'!$BG$2,'Complete Statement (Sess. Marks'!BM221,IF($K$2='Complete Statement (Sess. Marks'!$BR$2,'Complete Statement (Sess. Marks'!BX221,IF($K$2='Complete Statement (Sess. Marks'!$CC$2,'Complete Statement (Sess. Marks'!CI221,"")))))))</f>
        <v>0</v>
      </c>
      <c r="R221" s="97">
        <f>IF($K$2='Complete Statement (Sess. Marks'!$O$2,'Complete Statement (Sess. Marks'!V221,IF($K$2='Complete Statement (Sess. Marks'!$Z$2,'Complete Statement (Sess. Marks'!AG221,IF($K$2='Complete Statement (Sess. Marks'!$AK$2,'Complete Statement (Sess. Marks'!AR221,IF($K$2='Complete Statement (Sess. Marks'!$AV$2,'Complete Statement (Sess. Marks'!BC221,IF($K$2='Complete Statement (Sess. Marks'!$BG$2,'Complete Statement (Sess. Marks'!BN221,IF($K$2='Complete Statement (Sess. Marks'!$BR$2,'Complete Statement (Sess. Marks'!BY221,IF($K$2='Complete Statement (Sess. Marks'!$CC$2,'Complete Statement (Sess. Marks'!CJ221,"")))))))</f>
        <v>0</v>
      </c>
      <c r="S221" s="97">
        <f>IF($K$2='Complete Statement (Sess. Marks'!$O$2,'Complete Statement (Sess. Marks'!W221,IF($K$2='Complete Statement (Sess. Marks'!$Z$2,'Complete Statement (Sess. Marks'!AH221,IF($K$2='Complete Statement (Sess. Marks'!$AK$2,'Complete Statement (Sess. Marks'!AS221,IF($K$2='Complete Statement (Sess. Marks'!$AV$2,'Complete Statement (Sess. Marks'!BD221,IF($K$2='Complete Statement (Sess. Marks'!$BG$2,'Complete Statement (Sess. Marks'!BO221,IF($K$2='Complete Statement (Sess. Marks'!$BR$2,'Complete Statement (Sess. Marks'!BZ221,IF($K$2='Complete Statement (Sess. Marks'!$CC$2,'Complete Statement (Sess. Marks'!CK221,"")))))))</f>
        <v>0</v>
      </c>
      <c r="T221" s="97">
        <f>IF($K$2='Complete Statement (Sess. Marks'!$O$2,'Complete Statement (Sess. Marks'!X221,IF($K$2='Complete Statement (Sess. Marks'!$Z$2,'Complete Statement (Sess. Marks'!AI221,IF($K$2='Complete Statement (Sess. Marks'!$AK$2,'Complete Statement (Sess. Marks'!AT221,IF($K$2='Complete Statement (Sess. Marks'!$AV$2,'Complete Statement (Sess. Marks'!BE221,IF($K$2='Complete Statement (Sess. Marks'!$BG$2,'Complete Statement (Sess. Marks'!BP221,IF($K$2='Complete Statement (Sess. Marks'!$BR$2,'Complete Statement (Sess. Marks'!CA221,IF($K$2='Complete Statement (Sess. Marks'!$CC$2,'Complete Statement (Sess. Marks'!CL221,"")))))))</f>
        <v>0</v>
      </c>
      <c r="U221" s="99">
        <f>IF($K$2='Complete Statement (Sess. Marks'!$O$2,'Complete Statement (Sess. Marks'!Y221,IF($K$2='Complete Statement (Sess. Marks'!$Z$2,'Complete Statement (Sess. Marks'!AJ221,IF($K$2='Complete Statement (Sess. Marks'!$AK$2,'Complete Statement (Sess. Marks'!AU221,IF($K$2='Complete Statement (Sess. Marks'!$AV$2,'Complete Statement (Sess. Marks'!BF221,IF($K$2='Complete Statement (Sess. Marks'!$BG$2,'Complete Statement (Sess. Marks'!BQ221,IF($K$2='Complete Statement (Sess. Marks'!$BR$2,'Complete Statement (Sess. Marks'!CB221,IF($K$2='Complete Statement (Sess. Marks'!$CC$2,'Complete Statement (Sess. Marks'!CM221,"")))))))</f>
        <v>0</v>
      </c>
      <c r="V221" s="662"/>
      <c r="W221" s="163">
        <f>'Complete Statement (Sess. Marks'!DW221</f>
        <v>0</v>
      </c>
      <c r="X221" s="376">
        <f>'Complete Statement (Sess. Marks'!EA221</f>
        <v>0</v>
      </c>
      <c r="Y221" s="156">
        <f>'Complete Statement (Sess. Marks'!EE221</f>
        <v>0</v>
      </c>
      <c r="Z221" s="376">
        <f>'Complete Statement (Sess. Marks'!EI221</f>
        <v>0</v>
      </c>
      <c r="AA221" s="156">
        <f>'Complete Statement (Sess. Marks'!EM221</f>
        <v>0</v>
      </c>
      <c r="AB221" s="378">
        <f>'Complete Statement (Sess. Marks'!EQ221</f>
        <v>0</v>
      </c>
      <c r="AC221" s="372">
        <f>'Complete Statement (Sess. Marks'!EU221</f>
        <v>0</v>
      </c>
      <c r="AD221" s="155">
        <f>'Complete Statement (Sess. Marks'!EV221</f>
        <v>0</v>
      </c>
      <c r="AE221" s="58" t="str">
        <f>'Complete Statement (Sess. Marks'!EW221</f>
        <v>D</v>
      </c>
      <c r="AF221" s="384">
        <f>'Complete Statement (Sess. Marks'!EX221</f>
        <v>0</v>
      </c>
      <c r="AG221" s="385" t="str">
        <f>'Complete Statement (Sess. Marks'!EY221</f>
        <v>E</v>
      </c>
      <c r="AH221" s="57">
        <f>'Complete Statement (Sess. Marks'!EZ221</f>
        <v>0</v>
      </c>
      <c r="AI221" s="157" t="str">
        <f>'Complete Statement (Sess. Marks'!FA221</f>
        <v>E</v>
      </c>
      <c r="AJ221" s="384">
        <f>'Complete Statement (Sess. Marks'!FB221</f>
        <v>0</v>
      </c>
      <c r="AK221" s="389" t="str">
        <f>'Complete Statement (Sess. Marks'!FC221</f>
        <v>E</v>
      </c>
      <c r="AL221" s="57">
        <f>'Complete Statement (Sess. Marks'!FD221</f>
        <v>0</v>
      </c>
      <c r="AM221" s="157" t="str">
        <f>'Complete Statement (Sess. Marks'!FE221</f>
        <v>E</v>
      </c>
      <c r="AN221" s="728"/>
    </row>
    <row r="222" spans="1:40" s="24" customFormat="1" ht="17.25" customHeight="1">
      <c r="A222" s="729"/>
      <c r="B222" s="111">
        <f t="shared" si="3"/>
        <v>0</v>
      </c>
      <c r="C222" s="21">
        <f>'Marks Entry'!D224</f>
        <v>0</v>
      </c>
      <c r="D222" s="21">
        <f>'Marks Entry'!E224</f>
        <v>0</v>
      </c>
      <c r="E222" s="132" t="str">
        <f>'Marks Entry'!F224</f>
        <v/>
      </c>
      <c r="F222" s="21">
        <f>'Marks Entry'!G224</f>
        <v>0</v>
      </c>
      <c r="G222" s="21">
        <f>'Marks Entry'!H224</f>
        <v>0</v>
      </c>
      <c r="H222" s="21">
        <f>'Marks Entry'!I224</f>
        <v>0</v>
      </c>
      <c r="I222" s="21">
        <f>'Marks Entry'!J224</f>
        <v>0</v>
      </c>
      <c r="J222" s="113">
        <f>'Marks Entry'!K224</f>
        <v>0</v>
      </c>
      <c r="K222" s="98">
        <f>IF($K$2='Complete Statement (Sess. Marks'!$O$2,'Complete Statement (Sess. Marks'!O222,IF($K$2='Complete Statement (Sess. Marks'!$Z$2,'Complete Statement (Sess. Marks'!Z222,IF($K$2='Complete Statement (Sess. Marks'!$AK$2,'Complete Statement (Sess. Marks'!AK222,IF($K$2='Complete Statement (Sess. Marks'!$AV$2,'Complete Statement (Sess. Marks'!AV222,IF($K$2='Complete Statement (Sess. Marks'!$BG$2,'Complete Statement (Sess. Marks'!BG222,IF($K$2='Complete Statement (Sess. Marks'!$BR$2,'Complete Statement (Sess. Marks'!BR222,IF($K$2='Complete Statement (Sess. Marks'!$CC$2,'Complete Statement (Sess. Marks'!CC222,"")))))))</f>
        <v>0</v>
      </c>
      <c r="L222" s="97">
        <f>IF($K$2='Complete Statement (Sess. Marks'!$O$2,'Complete Statement (Sess. Marks'!P222,IF($K$2='Complete Statement (Sess. Marks'!$Z$2,'Complete Statement (Sess. Marks'!AA222,IF($K$2='Complete Statement (Sess. Marks'!$AK$2,'Complete Statement (Sess. Marks'!AL222,IF($K$2='Complete Statement (Sess. Marks'!$AV$2,'Complete Statement (Sess. Marks'!AW222,IF($K$2='Complete Statement (Sess. Marks'!$BG$2,'Complete Statement (Sess. Marks'!BH222,IF($K$2='Complete Statement (Sess. Marks'!$BR$2,'Complete Statement (Sess. Marks'!BS222,IF($K$2='Complete Statement (Sess. Marks'!$CC$2,'Complete Statement (Sess. Marks'!CD222,"")))))))</f>
        <v>0</v>
      </c>
      <c r="M222" s="97">
        <f>IF($K$2='Complete Statement (Sess. Marks'!$O$2,'Complete Statement (Sess. Marks'!Q222,IF($K$2='Complete Statement (Sess. Marks'!$Z$2,'Complete Statement (Sess. Marks'!AB222,IF($K$2='Complete Statement (Sess. Marks'!$AK$2,'Complete Statement (Sess. Marks'!AM222,IF($K$2='Complete Statement (Sess. Marks'!$AV$2,'Complete Statement (Sess. Marks'!AX222,IF($K$2='Complete Statement (Sess. Marks'!$BG$2,'Complete Statement (Sess. Marks'!BI222,IF($K$2='Complete Statement (Sess. Marks'!$BR$2,'Complete Statement (Sess. Marks'!BT222,IF($K$2='Complete Statement (Sess. Marks'!$CC$2,'Complete Statement (Sess. Marks'!CE222,"")))))))</f>
        <v>0</v>
      </c>
      <c r="N222" s="97">
        <f>IF($K$2='Complete Statement (Sess. Marks'!$O$2,'Complete Statement (Sess. Marks'!R222,IF($K$2='Complete Statement (Sess. Marks'!$Z$2,'Complete Statement (Sess. Marks'!AC222,IF($K$2='Complete Statement (Sess. Marks'!$AK$2,'Complete Statement (Sess. Marks'!AN222,IF($K$2='Complete Statement (Sess. Marks'!$AV$2,'Complete Statement (Sess. Marks'!AY222,IF($K$2='Complete Statement (Sess. Marks'!$BG$2,'Complete Statement (Sess. Marks'!BJ222,IF($K$2='Complete Statement (Sess. Marks'!$BR$2,'Complete Statement (Sess. Marks'!BU222,IF($K$2='Complete Statement (Sess. Marks'!$CC$2,'Complete Statement (Sess. Marks'!CF222,"")))))))</f>
        <v>0</v>
      </c>
      <c r="O222" s="97">
        <f>IF($K$2='Complete Statement (Sess. Marks'!$O$2,'Complete Statement (Sess. Marks'!S222,IF($K$2='Complete Statement (Sess. Marks'!$Z$2,'Complete Statement (Sess. Marks'!AD222,IF($K$2='Complete Statement (Sess. Marks'!$AK$2,'Complete Statement (Sess. Marks'!AO222,IF($K$2='Complete Statement (Sess. Marks'!$AV$2,'Complete Statement (Sess. Marks'!AZ222,IF($K$2='Complete Statement (Sess. Marks'!$BG$2,'Complete Statement (Sess. Marks'!BK222,IF($K$2='Complete Statement (Sess. Marks'!$BR$2,'Complete Statement (Sess. Marks'!BV222,IF($K$2='Complete Statement (Sess. Marks'!$CC$2,'Complete Statement (Sess. Marks'!CG222,"")))))))</f>
        <v>0</v>
      </c>
      <c r="P222" s="97">
        <f>IF($K$2='Complete Statement (Sess. Marks'!$O$2,'Complete Statement (Sess. Marks'!T222,IF($K$2='Complete Statement (Sess. Marks'!$Z$2,'Complete Statement (Sess. Marks'!AE222,IF($K$2='Complete Statement (Sess. Marks'!$AK$2,'Complete Statement (Sess. Marks'!AP222,IF($K$2='Complete Statement (Sess. Marks'!$AV$2,'Complete Statement (Sess. Marks'!BA222,IF($K$2='Complete Statement (Sess. Marks'!$BG$2,'Complete Statement (Sess. Marks'!BL222,IF($K$2='Complete Statement (Sess. Marks'!$BR$2,'Complete Statement (Sess. Marks'!BW222,IF($K$2='Complete Statement (Sess. Marks'!$CC$2,'Complete Statement (Sess. Marks'!CH222,"")))))))</f>
        <v>0</v>
      </c>
      <c r="Q222" s="97">
        <f>IF($K$2='Complete Statement (Sess. Marks'!$O$2,'Complete Statement (Sess. Marks'!U222,IF($K$2='Complete Statement (Sess. Marks'!$Z$2,'Complete Statement (Sess. Marks'!AF222,IF($K$2='Complete Statement (Sess. Marks'!$AK$2,'Complete Statement (Sess. Marks'!AQ222,IF($K$2='Complete Statement (Sess. Marks'!$AV$2,'Complete Statement (Sess. Marks'!BB222,IF($K$2='Complete Statement (Sess. Marks'!$BG$2,'Complete Statement (Sess. Marks'!BM222,IF($K$2='Complete Statement (Sess. Marks'!$BR$2,'Complete Statement (Sess. Marks'!BX222,IF($K$2='Complete Statement (Sess. Marks'!$CC$2,'Complete Statement (Sess. Marks'!CI222,"")))))))</f>
        <v>0</v>
      </c>
      <c r="R222" s="97">
        <f>IF($K$2='Complete Statement (Sess. Marks'!$O$2,'Complete Statement (Sess. Marks'!V222,IF($K$2='Complete Statement (Sess. Marks'!$Z$2,'Complete Statement (Sess. Marks'!AG222,IF($K$2='Complete Statement (Sess. Marks'!$AK$2,'Complete Statement (Sess. Marks'!AR222,IF($K$2='Complete Statement (Sess. Marks'!$AV$2,'Complete Statement (Sess. Marks'!BC222,IF($K$2='Complete Statement (Sess. Marks'!$BG$2,'Complete Statement (Sess. Marks'!BN222,IF($K$2='Complete Statement (Sess. Marks'!$BR$2,'Complete Statement (Sess. Marks'!BY222,IF($K$2='Complete Statement (Sess. Marks'!$CC$2,'Complete Statement (Sess. Marks'!CJ222,"")))))))</f>
        <v>0</v>
      </c>
      <c r="S222" s="97">
        <f>IF($K$2='Complete Statement (Sess. Marks'!$O$2,'Complete Statement (Sess. Marks'!W222,IF($K$2='Complete Statement (Sess. Marks'!$Z$2,'Complete Statement (Sess. Marks'!AH222,IF($K$2='Complete Statement (Sess. Marks'!$AK$2,'Complete Statement (Sess. Marks'!AS222,IF($K$2='Complete Statement (Sess. Marks'!$AV$2,'Complete Statement (Sess. Marks'!BD222,IF($K$2='Complete Statement (Sess. Marks'!$BG$2,'Complete Statement (Sess. Marks'!BO222,IF($K$2='Complete Statement (Sess. Marks'!$BR$2,'Complete Statement (Sess. Marks'!BZ222,IF($K$2='Complete Statement (Sess. Marks'!$CC$2,'Complete Statement (Sess. Marks'!CK222,"")))))))</f>
        <v>0</v>
      </c>
      <c r="T222" s="97">
        <f>IF($K$2='Complete Statement (Sess. Marks'!$O$2,'Complete Statement (Sess. Marks'!X222,IF($K$2='Complete Statement (Sess. Marks'!$Z$2,'Complete Statement (Sess. Marks'!AI222,IF($K$2='Complete Statement (Sess. Marks'!$AK$2,'Complete Statement (Sess. Marks'!AT222,IF($K$2='Complete Statement (Sess. Marks'!$AV$2,'Complete Statement (Sess. Marks'!BE222,IF($K$2='Complete Statement (Sess. Marks'!$BG$2,'Complete Statement (Sess. Marks'!BP222,IF($K$2='Complete Statement (Sess. Marks'!$BR$2,'Complete Statement (Sess. Marks'!CA222,IF($K$2='Complete Statement (Sess. Marks'!$CC$2,'Complete Statement (Sess. Marks'!CL222,"")))))))</f>
        <v>0</v>
      </c>
      <c r="U222" s="99">
        <f>IF($K$2='Complete Statement (Sess. Marks'!$O$2,'Complete Statement (Sess. Marks'!Y222,IF($K$2='Complete Statement (Sess. Marks'!$Z$2,'Complete Statement (Sess. Marks'!AJ222,IF($K$2='Complete Statement (Sess. Marks'!$AK$2,'Complete Statement (Sess. Marks'!AU222,IF($K$2='Complete Statement (Sess. Marks'!$AV$2,'Complete Statement (Sess. Marks'!BF222,IF($K$2='Complete Statement (Sess. Marks'!$BG$2,'Complete Statement (Sess. Marks'!BQ222,IF($K$2='Complete Statement (Sess. Marks'!$BR$2,'Complete Statement (Sess. Marks'!CB222,IF($K$2='Complete Statement (Sess. Marks'!$CC$2,'Complete Statement (Sess. Marks'!CM222,"")))))))</f>
        <v>0</v>
      </c>
      <c r="V222" s="662"/>
      <c r="W222" s="163">
        <f>'Complete Statement (Sess. Marks'!DW222</f>
        <v>0</v>
      </c>
      <c r="X222" s="376">
        <f>'Complete Statement (Sess. Marks'!EA222</f>
        <v>0</v>
      </c>
      <c r="Y222" s="156">
        <f>'Complete Statement (Sess. Marks'!EE222</f>
        <v>0</v>
      </c>
      <c r="Z222" s="376">
        <f>'Complete Statement (Sess. Marks'!EI222</f>
        <v>0</v>
      </c>
      <c r="AA222" s="156">
        <f>'Complete Statement (Sess. Marks'!EM222</f>
        <v>0</v>
      </c>
      <c r="AB222" s="378">
        <f>'Complete Statement (Sess. Marks'!EQ222</f>
        <v>0</v>
      </c>
      <c r="AC222" s="372">
        <f>'Complete Statement (Sess. Marks'!EU222</f>
        <v>0</v>
      </c>
      <c r="AD222" s="155">
        <f>'Complete Statement (Sess. Marks'!EV222</f>
        <v>0</v>
      </c>
      <c r="AE222" s="58" t="str">
        <f>'Complete Statement (Sess. Marks'!EW222</f>
        <v>D</v>
      </c>
      <c r="AF222" s="384">
        <f>'Complete Statement (Sess. Marks'!EX222</f>
        <v>0</v>
      </c>
      <c r="AG222" s="385" t="str">
        <f>'Complete Statement (Sess. Marks'!EY222</f>
        <v>E</v>
      </c>
      <c r="AH222" s="57">
        <f>'Complete Statement (Sess. Marks'!EZ222</f>
        <v>0</v>
      </c>
      <c r="AI222" s="157" t="str">
        <f>'Complete Statement (Sess. Marks'!FA222</f>
        <v>E</v>
      </c>
      <c r="AJ222" s="384">
        <f>'Complete Statement (Sess. Marks'!FB222</f>
        <v>0</v>
      </c>
      <c r="AK222" s="389" t="str">
        <f>'Complete Statement (Sess. Marks'!FC222</f>
        <v>E</v>
      </c>
      <c r="AL222" s="57">
        <f>'Complete Statement (Sess. Marks'!FD222</f>
        <v>0</v>
      </c>
      <c r="AM222" s="157" t="str">
        <f>'Complete Statement (Sess. Marks'!FE222</f>
        <v>E</v>
      </c>
      <c r="AN222" s="728"/>
    </row>
    <row r="223" spans="1:40" s="24" customFormat="1" ht="17.25" customHeight="1">
      <c r="A223" s="729"/>
      <c r="B223" s="111">
        <f t="shared" si="3"/>
        <v>0</v>
      </c>
      <c r="C223" s="21">
        <f>'Marks Entry'!D225</f>
        <v>0</v>
      </c>
      <c r="D223" s="21">
        <f>'Marks Entry'!E225</f>
        <v>0</v>
      </c>
      <c r="E223" s="132" t="str">
        <f>'Marks Entry'!F225</f>
        <v/>
      </c>
      <c r="F223" s="21">
        <f>'Marks Entry'!G225</f>
        <v>0</v>
      </c>
      <c r="G223" s="21">
        <f>'Marks Entry'!H225</f>
        <v>0</v>
      </c>
      <c r="H223" s="21">
        <f>'Marks Entry'!I225</f>
        <v>0</v>
      </c>
      <c r="I223" s="21">
        <f>'Marks Entry'!J225</f>
        <v>0</v>
      </c>
      <c r="J223" s="113">
        <f>'Marks Entry'!K225</f>
        <v>0</v>
      </c>
      <c r="K223" s="98">
        <f>IF($K$2='Complete Statement (Sess. Marks'!$O$2,'Complete Statement (Sess. Marks'!O223,IF($K$2='Complete Statement (Sess. Marks'!$Z$2,'Complete Statement (Sess. Marks'!Z223,IF($K$2='Complete Statement (Sess. Marks'!$AK$2,'Complete Statement (Sess. Marks'!AK223,IF($K$2='Complete Statement (Sess. Marks'!$AV$2,'Complete Statement (Sess. Marks'!AV223,IF($K$2='Complete Statement (Sess. Marks'!$BG$2,'Complete Statement (Sess. Marks'!BG223,IF($K$2='Complete Statement (Sess. Marks'!$BR$2,'Complete Statement (Sess. Marks'!BR223,IF($K$2='Complete Statement (Sess. Marks'!$CC$2,'Complete Statement (Sess. Marks'!CC223,"")))))))</f>
        <v>0</v>
      </c>
      <c r="L223" s="97">
        <f>IF($K$2='Complete Statement (Sess. Marks'!$O$2,'Complete Statement (Sess. Marks'!P223,IF($K$2='Complete Statement (Sess. Marks'!$Z$2,'Complete Statement (Sess. Marks'!AA223,IF($K$2='Complete Statement (Sess. Marks'!$AK$2,'Complete Statement (Sess. Marks'!AL223,IF($K$2='Complete Statement (Sess. Marks'!$AV$2,'Complete Statement (Sess. Marks'!AW223,IF($K$2='Complete Statement (Sess. Marks'!$BG$2,'Complete Statement (Sess. Marks'!BH223,IF($K$2='Complete Statement (Sess. Marks'!$BR$2,'Complete Statement (Sess. Marks'!BS223,IF($K$2='Complete Statement (Sess. Marks'!$CC$2,'Complete Statement (Sess. Marks'!CD223,"")))))))</f>
        <v>0</v>
      </c>
      <c r="M223" s="97">
        <f>IF($K$2='Complete Statement (Sess. Marks'!$O$2,'Complete Statement (Sess. Marks'!Q223,IF($K$2='Complete Statement (Sess. Marks'!$Z$2,'Complete Statement (Sess. Marks'!AB223,IF($K$2='Complete Statement (Sess. Marks'!$AK$2,'Complete Statement (Sess. Marks'!AM223,IF($K$2='Complete Statement (Sess. Marks'!$AV$2,'Complete Statement (Sess. Marks'!AX223,IF($K$2='Complete Statement (Sess. Marks'!$BG$2,'Complete Statement (Sess. Marks'!BI223,IF($K$2='Complete Statement (Sess. Marks'!$BR$2,'Complete Statement (Sess. Marks'!BT223,IF($K$2='Complete Statement (Sess. Marks'!$CC$2,'Complete Statement (Sess. Marks'!CE223,"")))))))</f>
        <v>0</v>
      </c>
      <c r="N223" s="97">
        <f>IF($K$2='Complete Statement (Sess. Marks'!$O$2,'Complete Statement (Sess. Marks'!R223,IF($K$2='Complete Statement (Sess. Marks'!$Z$2,'Complete Statement (Sess. Marks'!AC223,IF($K$2='Complete Statement (Sess. Marks'!$AK$2,'Complete Statement (Sess. Marks'!AN223,IF($K$2='Complete Statement (Sess. Marks'!$AV$2,'Complete Statement (Sess. Marks'!AY223,IF($K$2='Complete Statement (Sess. Marks'!$BG$2,'Complete Statement (Sess. Marks'!BJ223,IF($K$2='Complete Statement (Sess. Marks'!$BR$2,'Complete Statement (Sess. Marks'!BU223,IF($K$2='Complete Statement (Sess. Marks'!$CC$2,'Complete Statement (Sess. Marks'!CF223,"")))))))</f>
        <v>0</v>
      </c>
      <c r="O223" s="97">
        <f>IF($K$2='Complete Statement (Sess. Marks'!$O$2,'Complete Statement (Sess. Marks'!S223,IF($K$2='Complete Statement (Sess. Marks'!$Z$2,'Complete Statement (Sess. Marks'!AD223,IF($K$2='Complete Statement (Sess. Marks'!$AK$2,'Complete Statement (Sess. Marks'!AO223,IF($K$2='Complete Statement (Sess. Marks'!$AV$2,'Complete Statement (Sess. Marks'!AZ223,IF($K$2='Complete Statement (Sess. Marks'!$BG$2,'Complete Statement (Sess. Marks'!BK223,IF($K$2='Complete Statement (Sess. Marks'!$BR$2,'Complete Statement (Sess. Marks'!BV223,IF($K$2='Complete Statement (Sess. Marks'!$CC$2,'Complete Statement (Sess. Marks'!CG223,"")))))))</f>
        <v>0</v>
      </c>
      <c r="P223" s="97">
        <f>IF($K$2='Complete Statement (Sess. Marks'!$O$2,'Complete Statement (Sess. Marks'!T223,IF($K$2='Complete Statement (Sess. Marks'!$Z$2,'Complete Statement (Sess. Marks'!AE223,IF($K$2='Complete Statement (Sess. Marks'!$AK$2,'Complete Statement (Sess. Marks'!AP223,IF($K$2='Complete Statement (Sess. Marks'!$AV$2,'Complete Statement (Sess. Marks'!BA223,IF($K$2='Complete Statement (Sess. Marks'!$BG$2,'Complete Statement (Sess. Marks'!BL223,IF($K$2='Complete Statement (Sess. Marks'!$BR$2,'Complete Statement (Sess. Marks'!BW223,IF($K$2='Complete Statement (Sess. Marks'!$CC$2,'Complete Statement (Sess. Marks'!CH223,"")))))))</f>
        <v>0</v>
      </c>
      <c r="Q223" s="97">
        <f>IF($K$2='Complete Statement (Sess. Marks'!$O$2,'Complete Statement (Sess. Marks'!U223,IF($K$2='Complete Statement (Sess. Marks'!$Z$2,'Complete Statement (Sess. Marks'!AF223,IF($K$2='Complete Statement (Sess. Marks'!$AK$2,'Complete Statement (Sess. Marks'!AQ223,IF($K$2='Complete Statement (Sess. Marks'!$AV$2,'Complete Statement (Sess. Marks'!BB223,IF($K$2='Complete Statement (Sess. Marks'!$BG$2,'Complete Statement (Sess. Marks'!BM223,IF($K$2='Complete Statement (Sess. Marks'!$BR$2,'Complete Statement (Sess. Marks'!BX223,IF($K$2='Complete Statement (Sess. Marks'!$CC$2,'Complete Statement (Sess. Marks'!CI223,"")))))))</f>
        <v>0</v>
      </c>
      <c r="R223" s="97">
        <f>IF($K$2='Complete Statement (Sess. Marks'!$O$2,'Complete Statement (Sess. Marks'!V223,IF($K$2='Complete Statement (Sess. Marks'!$Z$2,'Complete Statement (Sess. Marks'!AG223,IF($K$2='Complete Statement (Sess. Marks'!$AK$2,'Complete Statement (Sess. Marks'!AR223,IF($K$2='Complete Statement (Sess. Marks'!$AV$2,'Complete Statement (Sess. Marks'!BC223,IF($K$2='Complete Statement (Sess. Marks'!$BG$2,'Complete Statement (Sess. Marks'!BN223,IF($K$2='Complete Statement (Sess. Marks'!$BR$2,'Complete Statement (Sess. Marks'!BY223,IF($K$2='Complete Statement (Sess. Marks'!$CC$2,'Complete Statement (Sess. Marks'!CJ223,"")))))))</f>
        <v>0</v>
      </c>
      <c r="S223" s="97">
        <f>IF($K$2='Complete Statement (Sess. Marks'!$O$2,'Complete Statement (Sess. Marks'!W223,IF($K$2='Complete Statement (Sess. Marks'!$Z$2,'Complete Statement (Sess. Marks'!AH223,IF($K$2='Complete Statement (Sess. Marks'!$AK$2,'Complete Statement (Sess. Marks'!AS223,IF($K$2='Complete Statement (Sess. Marks'!$AV$2,'Complete Statement (Sess. Marks'!BD223,IF($K$2='Complete Statement (Sess. Marks'!$BG$2,'Complete Statement (Sess. Marks'!BO223,IF($K$2='Complete Statement (Sess. Marks'!$BR$2,'Complete Statement (Sess. Marks'!BZ223,IF($K$2='Complete Statement (Sess. Marks'!$CC$2,'Complete Statement (Sess. Marks'!CK223,"")))))))</f>
        <v>0</v>
      </c>
      <c r="T223" s="97">
        <f>IF($K$2='Complete Statement (Sess. Marks'!$O$2,'Complete Statement (Sess. Marks'!X223,IF($K$2='Complete Statement (Sess. Marks'!$Z$2,'Complete Statement (Sess. Marks'!AI223,IF($K$2='Complete Statement (Sess. Marks'!$AK$2,'Complete Statement (Sess. Marks'!AT223,IF($K$2='Complete Statement (Sess. Marks'!$AV$2,'Complete Statement (Sess. Marks'!BE223,IF($K$2='Complete Statement (Sess. Marks'!$BG$2,'Complete Statement (Sess. Marks'!BP223,IF($K$2='Complete Statement (Sess. Marks'!$BR$2,'Complete Statement (Sess. Marks'!CA223,IF($K$2='Complete Statement (Sess. Marks'!$CC$2,'Complete Statement (Sess. Marks'!CL223,"")))))))</f>
        <v>0</v>
      </c>
      <c r="U223" s="99">
        <f>IF($K$2='Complete Statement (Sess. Marks'!$O$2,'Complete Statement (Sess. Marks'!Y223,IF($K$2='Complete Statement (Sess. Marks'!$Z$2,'Complete Statement (Sess. Marks'!AJ223,IF($K$2='Complete Statement (Sess. Marks'!$AK$2,'Complete Statement (Sess. Marks'!AU223,IF($K$2='Complete Statement (Sess. Marks'!$AV$2,'Complete Statement (Sess. Marks'!BF223,IF($K$2='Complete Statement (Sess. Marks'!$BG$2,'Complete Statement (Sess. Marks'!BQ223,IF($K$2='Complete Statement (Sess. Marks'!$BR$2,'Complete Statement (Sess. Marks'!CB223,IF($K$2='Complete Statement (Sess. Marks'!$CC$2,'Complete Statement (Sess. Marks'!CM223,"")))))))</f>
        <v>0</v>
      </c>
      <c r="V223" s="662"/>
      <c r="W223" s="163">
        <f>'Complete Statement (Sess. Marks'!DW223</f>
        <v>0</v>
      </c>
      <c r="X223" s="376">
        <f>'Complete Statement (Sess. Marks'!EA223</f>
        <v>0</v>
      </c>
      <c r="Y223" s="156">
        <f>'Complete Statement (Sess. Marks'!EE223</f>
        <v>0</v>
      </c>
      <c r="Z223" s="376">
        <f>'Complete Statement (Sess. Marks'!EI223</f>
        <v>0</v>
      </c>
      <c r="AA223" s="156">
        <f>'Complete Statement (Sess. Marks'!EM223</f>
        <v>0</v>
      </c>
      <c r="AB223" s="378">
        <f>'Complete Statement (Sess. Marks'!EQ223</f>
        <v>0</v>
      </c>
      <c r="AC223" s="372">
        <f>'Complete Statement (Sess. Marks'!EU223</f>
        <v>0</v>
      </c>
      <c r="AD223" s="155">
        <f>'Complete Statement (Sess. Marks'!EV223</f>
        <v>0</v>
      </c>
      <c r="AE223" s="58" t="str">
        <f>'Complete Statement (Sess. Marks'!EW223</f>
        <v>D</v>
      </c>
      <c r="AF223" s="384">
        <f>'Complete Statement (Sess. Marks'!EX223</f>
        <v>0</v>
      </c>
      <c r="AG223" s="385" t="str">
        <f>'Complete Statement (Sess. Marks'!EY223</f>
        <v>E</v>
      </c>
      <c r="AH223" s="57">
        <f>'Complete Statement (Sess. Marks'!EZ223</f>
        <v>0</v>
      </c>
      <c r="AI223" s="157" t="str">
        <f>'Complete Statement (Sess. Marks'!FA223</f>
        <v>E</v>
      </c>
      <c r="AJ223" s="384">
        <f>'Complete Statement (Sess. Marks'!FB223</f>
        <v>0</v>
      </c>
      <c r="AK223" s="389" t="str">
        <f>'Complete Statement (Sess. Marks'!FC223</f>
        <v>E</v>
      </c>
      <c r="AL223" s="57">
        <f>'Complete Statement (Sess. Marks'!FD223</f>
        <v>0</v>
      </c>
      <c r="AM223" s="157" t="str">
        <f>'Complete Statement (Sess. Marks'!FE223</f>
        <v>E</v>
      </c>
      <c r="AN223" s="728"/>
    </row>
    <row r="224" spans="1:40" s="24" customFormat="1" ht="17.25" customHeight="1">
      <c r="A224" s="729"/>
      <c r="B224" s="111">
        <f t="shared" si="3"/>
        <v>0</v>
      </c>
      <c r="C224" s="21">
        <f>'Marks Entry'!D226</f>
        <v>0</v>
      </c>
      <c r="D224" s="21">
        <f>'Marks Entry'!E226</f>
        <v>0</v>
      </c>
      <c r="E224" s="132" t="str">
        <f>'Marks Entry'!F226</f>
        <v/>
      </c>
      <c r="F224" s="21">
        <f>'Marks Entry'!G226</f>
        <v>0</v>
      </c>
      <c r="G224" s="21">
        <f>'Marks Entry'!H226</f>
        <v>0</v>
      </c>
      <c r="H224" s="21">
        <f>'Marks Entry'!I226</f>
        <v>0</v>
      </c>
      <c r="I224" s="21">
        <f>'Marks Entry'!J226</f>
        <v>0</v>
      </c>
      <c r="J224" s="113">
        <f>'Marks Entry'!K226</f>
        <v>0</v>
      </c>
      <c r="K224" s="98">
        <f>IF($K$2='Complete Statement (Sess. Marks'!$O$2,'Complete Statement (Sess. Marks'!O224,IF($K$2='Complete Statement (Sess. Marks'!$Z$2,'Complete Statement (Sess. Marks'!Z224,IF($K$2='Complete Statement (Sess. Marks'!$AK$2,'Complete Statement (Sess. Marks'!AK224,IF($K$2='Complete Statement (Sess. Marks'!$AV$2,'Complete Statement (Sess. Marks'!AV224,IF($K$2='Complete Statement (Sess. Marks'!$BG$2,'Complete Statement (Sess. Marks'!BG224,IF($K$2='Complete Statement (Sess. Marks'!$BR$2,'Complete Statement (Sess. Marks'!BR224,IF($K$2='Complete Statement (Sess. Marks'!$CC$2,'Complete Statement (Sess. Marks'!CC224,"")))))))</f>
        <v>0</v>
      </c>
      <c r="L224" s="97">
        <f>IF($K$2='Complete Statement (Sess. Marks'!$O$2,'Complete Statement (Sess. Marks'!P224,IF($K$2='Complete Statement (Sess. Marks'!$Z$2,'Complete Statement (Sess. Marks'!AA224,IF($K$2='Complete Statement (Sess. Marks'!$AK$2,'Complete Statement (Sess. Marks'!AL224,IF($K$2='Complete Statement (Sess. Marks'!$AV$2,'Complete Statement (Sess. Marks'!AW224,IF($K$2='Complete Statement (Sess. Marks'!$BG$2,'Complete Statement (Sess. Marks'!BH224,IF($K$2='Complete Statement (Sess. Marks'!$BR$2,'Complete Statement (Sess. Marks'!BS224,IF($K$2='Complete Statement (Sess. Marks'!$CC$2,'Complete Statement (Sess. Marks'!CD224,"")))))))</f>
        <v>0</v>
      </c>
      <c r="M224" s="97">
        <f>IF($K$2='Complete Statement (Sess. Marks'!$O$2,'Complete Statement (Sess. Marks'!Q224,IF($K$2='Complete Statement (Sess. Marks'!$Z$2,'Complete Statement (Sess. Marks'!AB224,IF($K$2='Complete Statement (Sess. Marks'!$AK$2,'Complete Statement (Sess. Marks'!AM224,IF($K$2='Complete Statement (Sess. Marks'!$AV$2,'Complete Statement (Sess. Marks'!AX224,IF($K$2='Complete Statement (Sess. Marks'!$BG$2,'Complete Statement (Sess. Marks'!BI224,IF($K$2='Complete Statement (Sess. Marks'!$BR$2,'Complete Statement (Sess. Marks'!BT224,IF($K$2='Complete Statement (Sess. Marks'!$CC$2,'Complete Statement (Sess. Marks'!CE224,"")))))))</f>
        <v>0</v>
      </c>
      <c r="N224" s="97">
        <f>IF($K$2='Complete Statement (Sess. Marks'!$O$2,'Complete Statement (Sess. Marks'!R224,IF($K$2='Complete Statement (Sess. Marks'!$Z$2,'Complete Statement (Sess. Marks'!AC224,IF($K$2='Complete Statement (Sess. Marks'!$AK$2,'Complete Statement (Sess. Marks'!AN224,IF($K$2='Complete Statement (Sess. Marks'!$AV$2,'Complete Statement (Sess. Marks'!AY224,IF($K$2='Complete Statement (Sess. Marks'!$BG$2,'Complete Statement (Sess. Marks'!BJ224,IF($K$2='Complete Statement (Sess. Marks'!$BR$2,'Complete Statement (Sess. Marks'!BU224,IF($K$2='Complete Statement (Sess. Marks'!$CC$2,'Complete Statement (Sess. Marks'!CF224,"")))))))</f>
        <v>0</v>
      </c>
      <c r="O224" s="97">
        <f>IF($K$2='Complete Statement (Sess. Marks'!$O$2,'Complete Statement (Sess. Marks'!S224,IF($K$2='Complete Statement (Sess. Marks'!$Z$2,'Complete Statement (Sess. Marks'!AD224,IF($K$2='Complete Statement (Sess. Marks'!$AK$2,'Complete Statement (Sess. Marks'!AO224,IF($K$2='Complete Statement (Sess. Marks'!$AV$2,'Complete Statement (Sess. Marks'!AZ224,IF($K$2='Complete Statement (Sess. Marks'!$BG$2,'Complete Statement (Sess. Marks'!BK224,IF($K$2='Complete Statement (Sess. Marks'!$BR$2,'Complete Statement (Sess. Marks'!BV224,IF($K$2='Complete Statement (Sess. Marks'!$CC$2,'Complete Statement (Sess. Marks'!CG224,"")))))))</f>
        <v>0</v>
      </c>
      <c r="P224" s="97">
        <f>IF($K$2='Complete Statement (Sess. Marks'!$O$2,'Complete Statement (Sess. Marks'!T224,IF($K$2='Complete Statement (Sess. Marks'!$Z$2,'Complete Statement (Sess. Marks'!AE224,IF($K$2='Complete Statement (Sess. Marks'!$AK$2,'Complete Statement (Sess. Marks'!AP224,IF($K$2='Complete Statement (Sess. Marks'!$AV$2,'Complete Statement (Sess. Marks'!BA224,IF($K$2='Complete Statement (Sess. Marks'!$BG$2,'Complete Statement (Sess. Marks'!BL224,IF($K$2='Complete Statement (Sess. Marks'!$BR$2,'Complete Statement (Sess. Marks'!BW224,IF($K$2='Complete Statement (Sess. Marks'!$CC$2,'Complete Statement (Sess. Marks'!CH224,"")))))))</f>
        <v>0</v>
      </c>
      <c r="Q224" s="97">
        <f>IF($K$2='Complete Statement (Sess. Marks'!$O$2,'Complete Statement (Sess. Marks'!U224,IF($K$2='Complete Statement (Sess. Marks'!$Z$2,'Complete Statement (Sess. Marks'!AF224,IF($K$2='Complete Statement (Sess. Marks'!$AK$2,'Complete Statement (Sess. Marks'!AQ224,IF($K$2='Complete Statement (Sess. Marks'!$AV$2,'Complete Statement (Sess. Marks'!BB224,IF($K$2='Complete Statement (Sess. Marks'!$BG$2,'Complete Statement (Sess. Marks'!BM224,IF($K$2='Complete Statement (Sess. Marks'!$BR$2,'Complete Statement (Sess. Marks'!BX224,IF($K$2='Complete Statement (Sess. Marks'!$CC$2,'Complete Statement (Sess. Marks'!CI224,"")))))))</f>
        <v>0</v>
      </c>
      <c r="R224" s="97">
        <f>IF($K$2='Complete Statement (Sess. Marks'!$O$2,'Complete Statement (Sess. Marks'!V224,IF($K$2='Complete Statement (Sess. Marks'!$Z$2,'Complete Statement (Sess. Marks'!AG224,IF($K$2='Complete Statement (Sess. Marks'!$AK$2,'Complete Statement (Sess. Marks'!AR224,IF($K$2='Complete Statement (Sess. Marks'!$AV$2,'Complete Statement (Sess. Marks'!BC224,IF($K$2='Complete Statement (Sess. Marks'!$BG$2,'Complete Statement (Sess. Marks'!BN224,IF($K$2='Complete Statement (Sess. Marks'!$BR$2,'Complete Statement (Sess. Marks'!BY224,IF($K$2='Complete Statement (Sess. Marks'!$CC$2,'Complete Statement (Sess. Marks'!CJ224,"")))))))</f>
        <v>0</v>
      </c>
      <c r="S224" s="97">
        <f>IF($K$2='Complete Statement (Sess. Marks'!$O$2,'Complete Statement (Sess. Marks'!W224,IF($K$2='Complete Statement (Sess. Marks'!$Z$2,'Complete Statement (Sess. Marks'!AH224,IF($K$2='Complete Statement (Sess. Marks'!$AK$2,'Complete Statement (Sess. Marks'!AS224,IF($K$2='Complete Statement (Sess. Marks'!$AV$2,'Complete Statement (Sess. Marks'!BD224,IF($K$2='Complete Statement (Sess. Marks'!$BG$2,'Complete Statement (Sess. Marks'!BO224,IF($K$2='Complete Statement (Sess. Marks'!$BR$2,'Complete Statement (Sess. Marks'!BZ224,IF($K$2='Complete Statement (Sess. Marks'!$CC$2,'Complete Statement (Sess. Marks'!CK224,"")))))))</f>
        <v>0</v>
      </c>
      <c r="T224" s="97">
        <f>IF($K$2='Complete Statement (Sess. Marks'!$O$2,'Complete Statement (Sess. Marks'!X224,IF($K$2='Complete Statement (Sess. Marks'!$Z$2,'Complete Statement (Sess. Marks'!AI224,IF($K$2='Complete Statement (Sess. Marks'!$AK$2,'Complete Statement (Sess. Marks'!AT224,IF($K$2='Complete Statement (Sess. Marks'!$AV$2,'Complete Statement (Sess. Marks'!BE224,IF($K$2='Complete Statement (Sess. Marks'!$BG$2,'Complete Statement (Sess. Marks'!BP224,IF($K$2='Complete Statement (Sess. Marks'!$BR$2,'Complete Statement (Sess. Marks'!CA224,IF($K$2='Complete Statement (Sess. Marks'!$CC$2,'Complete Statement (Sess. Marks'!CL224,"")))))))</f>
        <v>0</v>
      </c>
      <c r="U224" s="99">
        <f>IF($K$2='Complete Statement (Sess. Marks'!$O$2,'Complete Statement (Sess. Marks'!Y224,IF($K$2='Complete Statement (Sess. Marks'!$Z$2,'Complete Statement (Sess. Marks'!AJ224,IF($K$2='Complete Statement (Sess. Marks'!$AK$2,'Complete Statement (Sess. Marks'!AU224,IF($K$2='Complete Statement (Sess. Marks'!$AV$2,'Complete Statement (Sess. Marks'!BF224,IF($K$2='Complete Statement (Sess. Marks'!$BG$2,'Complete Statement (Sess. Marks'!BQ224,IF($K$2='Complete Statement (Sess. Marks'!$BR$2,'Complete Statement (Sess. Marks'!CB224,IF($K$2='Complete Statement (Sess. Marks'!$CC$2,'Complete Statement (Sess. Marks'!CM224,"")))))))</f>
        <v>0</v>
      </c>
      <c r="V224" s="662"/>
      <c r="W224" s="163">
        <f>'Complete Statement (Sess. Marks'!DW224</f>
        <v>0</v>
      </c>
      <c r="X224" s="376">
        <f>'Complete Statement (Sess. Marks'!EA224</f>
        <v>0</v>
      </c>
      <c r="Y224" s="156">
        <f>'Complete Statement (Sess. Marks'!EE224</f>
        <v>0</v>
      </c>
      <c r="Z224" s="376">
        <f>'Complete Statement (Sess. Marks'!EI224</f>
        <v>0</v>
      </c>
      <c r="AA224" s="156">
        <f>'Complete Statement (Sess. Marks'!EM224</f>
        <v>0</v>
      </c>
      <c r="AB224" s="378">
        <f>'Complete Statement (Sess. Marks'!EQ224</f>
        <v>0</v>
      </c>
      <c r="AC224" s="372">
        <f>'Complete Statement (Sess. Marks'!EU224</f>
        <v>0</v>
      </c>
      <c r="AD224" s="155">
        <f>'Complete Statement (Sess. Marks'!EV224</f>
        <v>0</v>
      </c>
      <c r="AE224" s="58" t="str">
        <f>'Complete Statement (Sess. Marks'!EW224</f>
        <v>D</v>
      </c>
      <c r="AF224" s="384">
        <f>'Complete Statement (Sess. Marks'!EX224</f>
        <v>0</v>
      </c>
      <c r="AG224" s="385" t="str">
        <f>'Complete Statement (Sess. Marks'!EY224</f>
        <v>E</v>
      </c>
      <c r="AH224" s="57">
        <f>'Complete Statement (Sess. Marks'!EZ224</f>
        <v>0</v>
      </c>
      <c r="AI224" s="157" t="str">
        <f>'Complete Statement (Sess. Marks'!FA224</f>
        <v>E</v>
      </c>
      <c r="AJ224" s="384">
        <f>'Complete Statement (Sess. Marks'!FB224</f>
        <v>0</v>
      </c>
      <c r="AK224" s="389" t="str">
        <f>'Complete Statement (Sess. Marks'!FC224</f>
        <v>E</v>
      </c>
      <c r="AL224" s="57">
        <f>'Complete Statement (Sess. Marks'!FD224</f>
        <v>0</v>
      </c>
      <c r="AM224" s="157" t="str">
        <f>'Complete Statement (Sess. Marks'!FE224</f>
        <v>E</v>
      </c>
      <c r="AN224" s="728"/>
    </row>
    <row r="225" spans="1:40" s="24" customFormat="1" ht="17.25" customHeight="1">
      <c r="A225" s="729"/>
      <c r="B225" s="111">
        <f t="shared" si="3"/>
        <v>0</v>
      </c>
      <c r="C225" s="21">
        <f>'Marks Entry'!D227</f>
        <v>0</v>
      </c>
      <c r="D225" s="21">
        <f>'Marks Entry'!E227</f>
        <v>0</v>
      </c>
      <c r="E225" s="132" t="str">
        <f>'Marks Entry'!F227</f>
        <v/>
      </c>
      <c r="F225" s="21">
        <f>'Marks Entry'!G227</f>
        <v>0</v>
      </c>
      <c r="G225" s="21">
        <f>'Marks Entry'!H227</f>
        <v>0</v>
      </c>
      <c r="H225" s="21">
        <f>'Marks Entry'!I227</f>
        <v>0</v>
      </c>
      <c r="I225" s="21">
        <f>'Marks Entry'!J227</f>
        <v>0</v>
      </c>
      <c r="J225" s="113">
        <f>'Marks Entry'!K227</f>
        <v>0</v>
      </c>
      <c r="K225" s="98">
        <f>IF($K$2='Complete Statement (Sess. Marks'!$O$2,'Complete Statement (Sess. Marks'!O225,IF($K$2='Complete Statement (Sess. Marks'!$Z$2,'Complete Statement (Sess. Marks'!Z225,IF($K$2='Complete Statement (Sess. Marks'!$AK$2,'Complete Statement (Sess. Marks'!AK225,IF($K$2='Complete Statement (Sess. Marks'!$AV$2,'Complete Statement (Sess. Marks'!AV225,IF($K$2='Complete Statement (Sess. Marks'!$BG$2,'Complete Statement (Sess. Marks'!BG225,IF($K$2='Complete Statement (Sess. Marks'!$BR$2,'Complete Statement (Sess. Marks'!BR225,IF($K$2='Complete Statement (Sess. Marks'!$CC$2,'Complete Statement (Sess. Marks'!CC225,"")))))))</f>
        <v>0</v>
      </c>
      <c r="L225" s="97">
        <f>IF($K$2='Complete Statement (Sess. Marks'!$O$2,'Complete Statement (Sess. Marks'!P225,IF($K$2='Complete Statement (Sess. Marks'!$Z$2,'Complete Statement (Sess. Marks'!AA225,IF($K$2='Complete Statement (Sess. Marks'!$AK$2,'Complete Statement (Sess. Marks'!AL225,IF($K$2='Complete Statement (Sess. Marks'!$AV$2,'Complete Statement (Sess. Marks'!AW225,IF($K$2='Complete Statement (Sess. Marks'!$BG$2,'Complete Statement (Sess. Marks'!BH225,IF($K$2='Complete Statement (Sess. Marks'!$BR$2,'Complete Statement (Sess. Marks'!BS225,IF($K$2='Complete Statement (Sess. Marks'!$CC$2,'Complete Statement (Sess. Marks'!CD225,"")))))))</f>
        <v>0</v>
      </c>
      <c r="M225" s="97">
        <f>IF($K$2='Complete Statement (Sess. Marks'!$O$2,'Complete Statement (Sess. Marks'!Q225,IF($K$2='Complete Statement (Sess. Marks'!$Z$2,'Complete Statement (Sess. Marks'!AB225,IF($K$2='Complete Statement (Sess. Marks'!$AK$2,'Complete Statement (Sess. Marks'!AM225,IF($K$2='Complete Statement (Sess. Marks'!$AV$2,'Complete Statement (Sess. Marks'!AX225,IF($K$2='Complete Statement (Sess. Marks'!$BG$2,'Complete Statement (Sess. Marks'!BI225,IF($K$2='Complete Statement (Sess. Marks'!$BR$2,'Complete Statement (Sess. Marks'!BT225,IF($K$2='Complete Statement (Sess. Marks'!$CC$2,'Complete Statement (Sess. Marks'!CE225,"")))))))</f>
        <v>0</v>
      </c>
      <c r="N225" s="97">
        <f>IF($K$2='Complete Statement (Sess. Marks'!$O$2,'Complete Statement (Sess. Marks'!R225,IF($K$2='Complete Statement (Sess. Marks'!$Z$2,'Complete Statement (Sess. Marks'!AC225,IF($K$2='Complete Statement (Sess. Marks'!$AK$2,'Complete Statement (Sess. Marks'!AN225,IF($K$2='Complete Statement (Sess. Marks'!$AV$2,'Complete Statement (Sess. Marks'!AY225,IF($K$2='Complete Statement (Sess. Marks'!$BG$2,'Complete Statement (Sess. Marks'!BJ225,IF($K$2='Complete Statement (Sess. Marks'!$BR$2,'Complete Statement (Sess. Marks'!BU225,IF($K$2='Complete Statement (Sess. Marks'!$CC$2,'Complete Statement (Sess. Marks'!CF225,"")))))))</f>
        <v>0</v>
      </c>
      <c r="O225" s="97">
        <f>IF($K$2='Complete Statement (Sess. Marks'!$O$2,'Complete Statement (Sess. Marks'!S225,IF($K$2='Complete Statement (Sess. Marks'!$Z$2,'Complete Statement (Sess. Marks'!AD225,IF($K$2='Complete Statement (Sess. Marks'!$AK$2,'Complete Statement (Sess. Marks'!AO225,IF($K$2='Complete Statement (Sess. Marks'!$AV$2,'Complete Statement (Sess. Marks'!AZ225,IF($K$2='Complete Statement (Sess. Marks'!$BG$2,'Complete Statement (Sess. Marks'!BK225,IF($K$2='Complete Statement (Sess. Marks'!$BR$2,'Complete Statement (Sess. Marks'!BV225,IF($K$2='Complete Statement (Sess. Marks'!$CC$2,'Complete Statement (Sess. Marks'!CG225,"")))))))</f>
        <v>0</v>
      </c>
      <c r="P225" s="97">
        <f>IF($K$2='Complete Statement (Sess. Marks'!$O$2,'Complete Statement (Sess. Marks'!T225,IF($K$2='Complete Statement (Sess. Marks'!$Z$2,'Complete Statement (Sess. Marks'!AE225,IF($K$2='Complete Statement (Sess. Marks'!$AK$2,'Complete Statement (Sess. Marks'!AP225,IF($K$2='Complete Statement (Sess. Marks'!$AV$2,'Complete Statement (Sess. Marks'!BA225,IF($K$2='Complete Statement (Sess. Marks'!$BG$2,'Complete Statement (Sess. Marks'!BL225,IF($K$2='Complete Statement (Sess. Marks'!$BR$2,'Complete Statement (Sess. Marks'!BW225,IF($K$2='Complete Statement (Sess. Marks'!$CC$2,'Complete Statement (Sess. Marks'!CH225,"")))))))</f>
        <v>0</v>
      </c>
      <c r="Q225" s="97">
        <f>IF($K$2='Complete Statement (Sess. Marks'!$O$2,'Complete Statement (Sess. Marks'!U225,IF($K$2='Complete Statement (Sess. Marks'!$Z$2,'Complete Statement (Sess. Marks'!AF225,IF($K$2='Complete Statement (Sess. Marks'!$AK$2,'Complete Statement (Sess. Marks'!AQ225,IF($K$2='Complete Statement (Sess. Marks'!$AV$2,'Complete Statement (Sess. Marks'!BB225,IF($K$2='Complete Statement (Sess. Marks'!$BG$2,'Complete Statement (Sess. Marks'!BM225,IF($K$2='Complete Statement (Sess. Marks'!$BR$2,'Complete Statement (Sess. Marks'!BX225,IF($K$2='Complete Statement (Sess. Marks'!$CC$2,'Complete Statement (Sess. Marks'!CI225,"")))))))</f>
        <v>0</v>
      </c>
      <c r="R225" s="97">
        <f>IF($K$2='Complete Statement (Sess. Marks'!$O$2,'Complete Statement (Sess. Marks'!V225,IF($K$2='Complete Statement (Sess. Marks'!$Z$2,'Complete Statement (Sess. Marks'!AG225,IF($K$2='Complete Statement (Sess. Marks'!$AK$2,'Complete Statement (Sess. Marks'!AR225,IF($K$2='Complete Statement (Sess. Marks'!$AV$2,'Complete Statement (Sess. Marks'!BC225,IF($K$2='Complete Statement (Sess. Marks'!$BG$2,'Complete Statement (Sess. Marks'!BN225,IF($K$2='Complete Statement (Sess. Marks'!$BR$2,'Complete Statement (Sess. Marks'!BY225,IF($K$2='Complete Statement (Sess. Marks'!$CC$2,'Complete Statement (Sess. Marks'!CJ225,"")))))))</f>
        <v>0</v>
      </c>
      <c r="S225" s="97">
        <f>IF($K$2='Complete Statement (Sess. Marks'!$O$2,'Complete Statement (Sess. Marks'!W225,IF($K$2='Complete Statement (Sess. Marks'!$Z$2,'Complete Statement (Sess. Marks'!AH225,IF($K$2='Complete Statement (Sess. Marks'!$AK$2,'Complete Statement (Sess. Marks'!AS225,IF($K$2='Complete Statement (Sess. Marks'!$AV$2,'Complete Statement (Sess. Marks'!BD225,IF($K$2='Complete Statement (Sess. Marks'!$BG$2,'Complete Statement (Sess. Marks'!BO225,IF($K$2='Complete Statement (Sess. Marks'!$BR$2,'Complete Statement (Sess. Marks'!BZ225,IF($K$2='Complete Statement (Sess. Marks'!$CC$2,'Complete Statement (Sess. Marks'!CK225,"")))))))</f>
        <v>0</v>
      </c>
      <c r="T225" s="97">
        <f>IF($K$2='Complete Statement (Sess. Marks'!$O$2,'Complete Statement (Sess. Marks'!X225,IF($K$2='Complete Statement (Sess. Marks'!$Z$2,'Complete Statement (Sess. Marks'!AI225,IF($K$2='Complete Statement (Sess. Marks'!$AK$2,'Complete Statement (Sess. Marks'!AT225,IF($K$2='Complete Statement (Sess. Marks'!$AV$2,'Complete Statement (Sess. Marks'!BE225,IF($K$2='Complete Statement (Sess. Marks'!$BG$2,'Complete Statement (Sess. Marks'!BP225,IF($K$2='Complete Statement (Sess. Marks'!$BR$2,'Complete Statement (Sess. Marks'!CA225,IF($K$2='Complete Statement (Sess. Marks'!$CC$2,'Complete Statement (Sess. Marks'!CL225,"")))))))</f>
        <v>0</v>
      </c>
      <c r="U225" s="99">
        <f>IF($K$2='Complete Statement (Sess. Marks'!$O$2,'Complete Statement (Sess. Marks'!Y225,IF($K$2='Complete Statement (Sess. Marks'!$Z$2,'Complete Statement (Sess. Marks'!AJ225,IF($K$2='Complete Statement (Sess. Marks'!$AK$2,'Complete Statement (Sess. Marks'!AU225,IF($K$2='Complete Statement (Sess. Marks'!$AV$2,'Complete Statement (Sess. Marks'!BF225,IF($K$2='Complete Statement (Sess. Marks'!$BG$2,'Complete Statement (Sess. Marks'!BQ225,IF($K$2='Complete Statement (Sess. Marks'!$BR$2,'Complete Statement (Sess. Marks'!CB225,IF($K$2='Complete Statement (Sess. Marks'!$CC$2,'Complete Statement (Sess. Marks'!CM225,"")))))))</f>
        <v>0</v>
      </c>
      <c r="V225" s="662"/>
      <c r="W225" s="163">
        <f>'Complete Statement (Sess. Marks'!DW225</f>
        <v>0</v>
      </c>
      <c r="X225" s="376">
        <f>'Complete Statement (Sess. Marks'!EA225</f>
        <v>0</v>
      </c>
      <c r="Y225" s="156">
        <f>'Complete Statement (Sess. Marks'!EE225</f>
        <v>0</v>
      </c>
      <c r="Z225" s="376">
        <f>'Complete Statement (Sess. Marks'!EI225</f>
        <v>0</v>
      </c>
      <c r="AA225" s="156">
        <f>'Complete Statement (Sess. Marks'!EM225</f>
        <v>0</v>
      </c>
      <c r="AB225" s="378">
        <f>'Complete Statement (Sess. Marks'!EQ225</f>
        <v>0</v>
      </c>
      <c r="AC225" s="372">
        <f>'Complete Statement (Sess. Marks'!EU225</f>
        <v>0</v>
      </c>
      <c r="AD225" s="155">
        <f>'Complete Statement (Sess. Marks'!EV225</f>
        <v>0</v>
      </c>
      <c r="AE225" s="58" t="str">
        <f>'Complete Statement (Sess. Marks'!EW225</f>
        <v>D</v>
      </c>
      <c r="AF225" s="384">
        <f>'Complete Statement (Sess. Marks'!EX225</f>
        <v>0</v>
      </c>
      <c r="AG225" s="385" t="str">
        <f>'Complete Statement (Sess. Marks'!EY225</f>
        <v>E</v>
      </c>
      <c r="AH225" s="57">
        <f>'Complete Statement (Sess. Marks'!EZ225</f>
        <v>0</v>
      </c>
      <c r="AI225" s="157" t="str">
        <f>'Complete Statement (Sess. Marks'!FA225</f>
        <v>E</v>
      </c>
      <c r="AJ225" s="384">
        <f>'Complete Statement (Sess. Marks'!FB225</f>
        <v>0</v>
      </c>
      <c r="AK225" s="389" t="str">
        <f>'Complete Statement (Sess. Marks'!FC225</f>
        <v>E</v>
      </c>
      <c r="AL225" s="57">
        <f>'Complete Statement (Sess. Marks'!FD225</f>
        <v>0</v>
      </c>
      <c r="AM225" s="157" t="str">
        <f>'Complete Statement (Sess. Marks'!FE225</f>
        <v>E</v>
      </c>
      <c r="AN225" s="728"/>
    </row>
    <row r="226" spans="1:40" s="24" customFormat="1" ht="17.25" customHeight="1">
      <c r="A226" s="729"/>
      <c r="B226" s="111">
        <f t="shared" si="3"/>
        <v>0</v>
      </c>
      <c r="C226" s="21">
        <f>'Marks Entry'!D228</f>
        <v>0</v>
      </c>
      <c r="D226" s="21">
        <f>'Marks Entry'!E228</f>
        <v>0</v>
      </c>
      <c r="E226" s="132" t="str">
        <f>'Marks Entry'!F228</f>
        <v/>
      </c>
      <c r="F226" s="21">
        <f>'Marks Entry'!G228</f>
        <v>0</v>
      </c>
      <c r="G226" s="21">
        <f>'Marks Entry'!H228</f>
        <v>0</v>
      </c>
      <c r="H226" s="21">
        <f>'Marks Entry'!I228</f>
        <v>0</v>
      </c>
      <c r="I226" s="21">
        <f>'Marks Entry'!J228</f>
        <v>0</v>
      </c>
      <c r="J226" s="113">
        <f>'Marks Entry'!K228</f>
        <v>0</v>
      </c>
      <c r="K226" s="98">
        <f>IF($K$2='Complete Statement (Sess. Marks'!$O$2,'Complete Statement (Sess. Marks'!O226,IF($K$2='Complete Statement (Sess. Marks'!$Z$2,'Complete Statement (Sess. Marks'!Z226,IF($K$2='Complete Statement (Sess. Marks'!$AK$2,'Complete Statement (Sess. Marks'!AK226,IF($K$2='Complete Statement (Sess. Marks'!$AV$2,'Complete Statement (Sess. Marks'!AV226,IF($K$2='Complete Statement (Sess. Marks'!$BG$2,'Complete Statement (Sess. Marks'!BG226,IF($K$2='Complete Statement (Sess. Marks'!$BR$2,'Complete Statement (Sess. Marks'!BR226,IF($K$2='Complete Statement (Sess. Marks'!$CC$2,'Complete Statement (Sess. Marks'!CC226,"")))))))</f>
        <v>0</v>
      </c>
      <c r="L226" s="97">
        <f>IF($K$2='Complete Statement (Sess. Marks'!$O$2,'Complete Statement (Sess. Marks'!P226,IF($K$2='Complete Statement (Sess. Marks'!$Z$2,'Complete Statement (Sess. Marks'!AA226,IF($K$2='Complete Statement (Sess. Marks'!$AK$2,'Complete Statement (Sess. Marks'!AL226,IF($K$2='Complete Statement (Sess. Marks'!$AV$2,'Complete Statement (Sess. Marks'!AW226,IF($K$2='Complete Statement (Sess. Marks'!$BG$2,'Complete Statement (Sess. Marks'!BH226,IF($K$2='Complete Statement (Sess. Marks'!$BR$2,'Complete Statement (Sess. Marks'!BS226,IF($K$2='Complete Statement (Sess. Marks'!$CC$2,'Complete Statement (Sess. Marks'!CD226,"")))))))</f>
        <v>0</v>
      </c>
      <c r="M226" s="97">
        <f>IF($K$2='Complete Statement (Sess. Marks'!$O$2,'Complete Statement (Sess. Marks'!Q226,IF($K$2='Complete Statement (Sess. Marks'!$Z$2,'Complete Statement (Sess. Marks'!AB226,IF($K$2='Complete Statement (Sess. Marks'!$AK$2,'Complete Statement (Sess. Marks'!AM226,IF($K$2='Complete Statement (Sess. Marks'!$AV$2,'Complete Statement (Sess. Marks'!AX226,IF($K$2='Complete Statement (Sess. Marks'!$BG$2,'Complete Statement (Sess. Marks'!BI226,IF($K$2='Complete Statement (Sess. Marks'!$BR$2,'Complete Statement (Sess. Marks'!BT226,IF($K$2='Complete Statement (Sess. Marks'!$CC$2,'Complete Statement (Sess. Marks'!CE226,"")))))))</f>
        <v>0</v>
      </c>
      <c r="N226" s="97">
        <f>IF($K$2='Complete Statement (Sess. Marks'!$O$2,'Complete Statement (Sess. Marks'!R226,IF($K$2='Complete Statement (Sess. Marks'!$Z$2,'Complete Statement (Sess. Marks'!AC226,IF($K$2='Complete Statement (Sess. Marks'!$AK$2,'Complete Statement (Sess. Marks'!AN226,IF($K$2='Complete Statement (Sess. Marks'!$AV$2,'Complete Statement (Sess. Marks'!AY226,IF($K$2='Complete Statement (Sess. Marks'!$BG$2,'Complete Statement (Sess. Marks'!BJ226,IF($K$2='Complete Statement (Sess. Marks'!$BR$2,'Complete Statement (Sess. Marks'!BU226,IF($K$2='Complete Statement (Sess. Marks'!$CC$2,'Complete Statement (Sess. Marks'!CF226,"")))))))</f>
        <v>0</v>
      </c>
      <c r="O226" s="97">
        <f>IF($K$2='Complete Statement (Sess. Marks'!$O$2,'Complete Statement (Sess. Marks'!S226,IF($K$2='Complete Statement (Sess. Marks'!$Z$2,'Complete Statement (Sess. Marks'!AD226,IF($K$2='Complete Statement (Sess. Marks'!$AK$2,'Complete Statement (Sess. Marks'!AO226,IF($K$2='Complete Statement (Sess. Marks'!$AV$2,'Complete Statement (Sess. Marks'!AZ226,IF($K$2='Complete Statement (Sess. Marks'!$BG$2,'Complete Statement (Sess. Marks'!BK226,IF($K$2='Complete Statement (Sess. Marks'!$BR$2,'Complete Statement (Sess. Marks'!BV226,IF($K$2='Complete Statement (Sess. Marks'!$CC$2,'Complete Statement (Sess. Marks'!CG226,"")))))))</f>
        <v>0</v>
      </c>
      <c r="P226" s="97">
        <f>IF($K$2='Complete Statement (Sess. Marks'!$O$2,'Complete Statement (Sess. Marks'!T226,IF($K$2='Complete Statement (Sess. Marks'!$Z$2,'Complete Statement (Sess. Marks'!AE226,IF($K$2='Complete Statement (Sess. Marks'!$AK$2,'Complete Statement (Sess. Marks'!AP226,IF($K$2='Complete Statement (Sess. Marks'!$AV$2,'Complete Statement (Sess. Marks'!BA226,IF($K$2='Complete Statement (Sess. Marks'!$BG$2,'Complete Statement (Sess. Marks'!BL226,IF($K$2='Complete Statement (Sess. Marks'!$BR$2,'Complete Statement (Sess. Marks'!BW226,IF($K$2='Complete Statement (Sess. Marks'!$CC$2,'Complete Statement (Sess. Marks'!CH226,"")))))))</f>
        <v>0</v>
      </c>
      <c r="Q226" s="97">
        <f>IF($K$2='Complete Statement (Sess. Marks'!$O$2,'Complete Statement (Sess. Marks'!U226,IF($K$2='Complete Statement (Sess. Marks'!$Z$2,'Complete Statement (Sess. Marks'!AF226,IF($K$2='Complete Statement (Sess. Marks'!$AK$2,'Complete Statement (Sess. Marks'!AQ226,IF($K$2='Complete Statement (Sess. Marks'!$AV$2,'Complete Statement (Sess. Marks'!BB226,IF($K$2='Complete Statement (Sess. Marks'!$BG$2,'Complete Statement (Sess. Marks'!BM226,IF($K$2='Complete Statement (Sess. Marks'!$BR$2,'Complete Statement (Sess. Marks'!BX226,IF($K$2='Complete Statement (Sess. Marks'!$CC$2,'Complete Statement (Sess. Marks'!CI226,"")))))))</f>
        <v>0</v>
      </c>
      <c r="R226" s="97">
        <f>IF($K$2='Complete Statement (Sess. Marks'!$O$2,'Complete Statement (Sess. Marks'!V226,IF($K$2='Complete Statement (Sess. Marks'!$Z$2,'Complete Statement (Sess. Marks'!AG226,IF($K$2='Complete Statement (Sess. Marks'!$AK$2,'Complete Statement (Sess. Marks'!AR226,IF($K$2='Complete Statement (Sess. Marks'!$AV$2,'Complete Statement (Sess. Marks'!BC226,IF($K$2='Complete Statement (Sess. Marks'!$BG$2,'Complete Statement (Sess. Marks'!BN226,IF($K$2='Complete Statement (Sess. Marks'!$BR$2,'Complete Statement (Sess. Marks'!BY226,IF($K$2='Complete Statement (Sess. Marks'!$CC$2,'Complete Statement (Sess. Marks'!CJ226,"")))))))</f>
        <v>0</v>
      </c>
      <c r="S226" s="97">
        <f>IF($K$2='Complete Statement (Sess. Marks'!$O$2,'Complete Statement (Sess. Marks'!W226,IF($K$2='Complete Statement (Sess. Marks'!$Z$2,'Complete Statement (Sess. Marks'!AH226,IF($K$2='Complete Statement (Sess. Marks'!$AK$2,'Complete Statement (Sess. Marks'!AS226,IF($K$2='Complete Statement (Sess. Marks'!$AV$2,'Complete Statement (Sess. Marks'!BD226,IF($K$2='Complete Statement (Sess. Marks'!$BG$2,'Complete Statement (Sess. Marks'!BO226,IF($K$2='Complete Statement (Sess. Marks'!$BR$2,'Complete Statement (Sess. Marks'!BZ226,IF($K$2='Complete Statement (Sess. Marks'!$CC$2,'Complete Statement (Sess. Marks'!CK226,"")))))))</f>
        <v>0</v>
      </c>
      <c r="T226" s="97">
        <f>IF($K$2='Complete Statement (Sess. Marks'!$O$2,'Complete Statement (Sess. Marks'!X226,IF($K$2='Complete Statement (Sess. Marks'!$Z$2,'Complete Statement (Sess. Marks'!AI226,IF($K$2='Complete Statement (Sess. Marks'!$AK$2,'Complete Statement (Sess. Marks'!AT226,IF($K$2='Complete Statement (Sess. Marks'!$AV$2,'Complete Statement (Sess. Marks'!BE226,IF($K$2='Complete Statement (Sess. Marks'!$BG$2,'Complete Statement (Sess. Marks'!BP226,IF($K$2='Complete Statement (Sess. Marks'!$BR$2,'Complete Statement (Sess. Marks'!CA226,IF($K$2='Complete Statement (Sess. Marks'!$CC$2,'Complete Statement (Sess. Marks'!CL226,"")))))))</f>
        <v>0</v>
      </c>
      <c r="U226" s="99">
        <f>IF($K$2='Complete Statement (Sess. Marks'!$O$2,'Complete Statement (Sess. Marks'!Y226,IF($K$2='Complete Statement (Sess. Marks'!$Z$2,'Complete Statement (Sess. Marks'!AJ226,IF($K$2='Complete Statement (Sess. Marks'!$AK$2,'Complete Statement (Sess. Marks'!AU226,IF($K$2='Complete Statement (Sess. Marks'!$AV$2,'Complete Statement (Sess. Marks'!BF226,IF($K$2='Complete Statement (Sess. Marks'!$BG$2,'Complete Statement (Sess. Marks'!BQ226,IF($K$2='Complete Statement (Sess. Marks'!$BR$2,'Complete Statement (Sess. Marks'!CB226,IF($K$2='Complete Statement (Sess. Marks'!$CC$2,'Complete Statement (Sess. Marks'!CM226,"")))))))</f>
        <v>0</v>
      </c>
      <c r="V226" s="662"/>
      <c r="W226" s="163">
        <f>'Complete Statement (Sess. Marks'!DW226</f>
        <v>0</v>
      </c>
      <c r="X226" s="376">
        <f>'Complete Statement (Sess. Marks'!EA226</f>
        <v>0</v>
      </c>
      <c r="Y226" s="156">
        <f>'Complete Statement (Sess. Marks'!EE226</f>
        <v>0</v>
      </c>
      <c r="Z226" s="376">
        <f>'Complete Statement (Sess. Marks'!EI226</f>
        <v>0</v>
      </c>
      <c r="AA226" s="156">
        <f>'Complete Statement (Sess. Marks'!EM226</f>
        <v>0</v>
      </c>
      <c r="AB226" s="378">
        <f>'Complete Statement (Sess. Marks'!EQ226</f>
        <v>0</v>
      </c>
      <c r="AC226" s="372">
        <f>'Complete Statement (Sess. Marks'!EU226</f>
        <v>0</v>
      </c>
      <c r="AD226" s="155">
        <f>'Complete Statement (Sess. Marks'!EV226</f>
        <v>0</v>
      </c>
      <c r="AE226" s="58" t="str">
        <f>'Complete Statement (Sess. Marks'!EW226</f>
        <v>D</v>
      </c>
      <c r="AF226" s="384">
        <f>'Complete Statement (Sess. Marks'!EX226</f>
        <v>0</v>
      </c>
      <c r="AG226" s="385" t="str">
        <f>'Complete Statement (Sess. Marks'!EY226</f>
        <v>E</v>
      </c>
      <c r="AH226" s="57">
        <f>'Complete Statement (Sess. Marks'!EZ226</f>
        <v>0</v>
      </c>
      <c r="AI226" s="157" t="str">
        <f>'Complete Statement (Sess. Marks'!FA226</f>
        <v>E</v>
      </c>
      <c r="AJ226" s="384">
        <f>'Complete Statement (Sess. Marks'!FB226</f>
        <v>0</v>
      </c>
      <c r="AK226" s="389" t="str">
        <f>'Complete Statement (Sess. Marks'!FC226</f>
        <v>E</v>
      </c>
      <c r="AL226" s="57">
        <f>'Complete Statement (Sess. Marks'!FD226</f>
        <v>0</v>
      </c>
      <c r="AM226" s="157" t="str">
        <f>'Complete Statement (Sess. Marks'!FE226</f>
        <v>E</v>
      </c>
      <c r="AN226" s="728"/>
    </row>
    <row r="227" spans="1:40" s="24" customFormat="1" ht="17.25" customHeight="1">
      <c r="A227" s="729"/>
      <c r="B227" s="111">
        <f t="shared" si="3"/>
        <v>0</v>
      </c>
      <c r="C227" s="21">
        <f>'Marks Entry'!D229</f>
        <v>0</v>
      </c>
      <c r="D227" s="21">
        <f>'Marks Entry'!E229</f>
        <v>0</v>
      </c>
      <c r="E227" s="132" t="str">
        <f>'Marks Entry'!F229</f>
        <v/>
      </c>
      <c r="F227" s="21">
        <f>'Marks Entry'!G229</f>
        <v>0</v>
      </c>
      <c r="G227" s="21">
        <f>'Marks Entry'!H229</f>
        <v>0</v>
      </c>
      <c r="H227" s="21">
        <f>'Marks Entry'!I229</f>
        <v>0</v>
      </c>
      <c r="I227" s="21">
        <f>'Marks Entry'!J229</f>
        <v>0</v>
      </c>
      <c r="J227" s="113">
        <f>'Marks Entry'!K229</f>
        <v>0</v>
      </c>
      <c r="K227" s="98">
        <f>IF($K$2='Complete Statement (Sess. Marks'!$O$2,'Complete Statement (Sess. Marks'!O227,IF($K$2='Complete Statement (Sess. Marks'!$Z$2,'Complete Statement (Sess. Marks'!Z227,IF($K$2='Complete Statement (Sess. Marks'!$AK$2,'Complete Statement (Sess. Marks'!AK227,IF($K$2='Complete Statement (Sess. Marks'!$AV$2,'Complete Statement (Sess. Marks'!AV227,IF($K$2='Complete Statement (Sess. Marks'!$BG$2,'Complete Statement (Sess. Marks'!BG227,IF($K$2='Complete Statement (Sess. Marks'!$BR$2,'Complete Statement (Sess. Marks'!BR227,IF($K$2='Complete Statement (Sess. Marks'!$CC$2,'Complete Statement (Sess. Marks'!CC227,"")))))))</f>
        <v>0</v>
      </c>
      <c r="L227" s="97">
        <f>IF($K$2='Complete Statement (Sess. Marks'!$O$2,'Complete Statement (Sess. Marks'!P227,IF($K$2='Complete Statement (Sess. Marks'!$Z$2,'Complete Statement (Sess. Marks'!AA227,IF($K$2='Complete Statement (Sess. Marks'!$AK$2,'Complete Statement (Sess. Marks'!AL227,IF($K$2='Complete Statement (Sess. Marks'!$AV$2,'Complete Statement (Sess. Marks'!AW227,IF($K$2='Complete Statement (Sess. Marks'!$BG$2,'Complete Statement (Sess. Marks'!BH227,IF($K$2='Complete Statement (Sess. Marks'!$BR$2,'Complete Statement (Sess. Marks'!BS227,IF($K$2='Complete Statement (Sess. Marks'!$CC$2,'Complete Statement (Sess. Marks'!CD227,"")))))))</f>
        <v>0</v>
      </c>
      <c r="M227" s="97">
        <f>IF($K$2='Complete Statement (Sess. Marks'!$O$2,'Complete Statement (Sess. Marks'!Q227,IF($K$2='Complete Statement (Sess. Marks'!$Z$2,'Complete Statement (Sess. Marks'!AB227,IF($K$2='Complete Statement (Sess. Marks'!$AK$2,'Complete Statement (Sess. Marks'!AM227,IF($K$2='Complete Statement (Sess. Marks'!$AV$2,'Complete Statement (Sess. Marks'!AX227,IF($K$2='Complete Statement (Sess. Marks'!$BG$2,'Complete Statement (Sess. Marks'!BI227,IF($K$2='Complete Statement (Sess. Marks'!$BR$2,'Complete Statement (Sess. Marks'!BT227,IF($K$2='Complete Statement (Sess. Marks'!$CC$2,'Complete Statement (Sess. Marks'!CE227,"")))))))</f>
        <v>0</v>
      </c>
      <c r="N227" s="97">
        <f>IF($K$2='Complete Statement (Sess. Marks'!$O$2,'Complete Statement (Sess. Marks'!R227,IF($K$2='Complete Statement (Sess. Marks'!$Z$2,'Complete Statement (Sess. Marks'!AC227,IF($K$2='Complete Statement (Sess. Marks'!$AK$2,'Complete Statement (Sess. Marks'!AN227,IF($K$2='Complete Statement (Sess. Marks'!$AV$2,'Complete Statement (Sess. Marks'!AY227,IF($K$2='Complete Statement (Sess. Marks'!$BG$2,'Complete Statement (Sess. Marks'!BJ227,IF($K$2='Complete Statement (Sess. Marks'!$BR$2,'Complete Statement (Sess. Marks'!BU227,IF($K$2='Complete Statement (Sess. Marks'!$CC$2,'Complete Statement (Sess. Marks'!CF227,"")))))))</f>
        <v>0</v>
      </c>
      <c r="O227" s="97">
        <f>IF($K$2='Complete Statement (Sess. Marks'!$O$2,'Complete Statement (Sess. Marks'!S227,IF($K$2='Complete Statement (Sess. Marks'!$Z$2,'Complete Statement (Sess. Marks'!AD227,IF($K$2='Complete Statement (Sess. Marks'!$AK$2,'Complete Statement (Sess. Marks'!AO227,IF($K$2='Complete Statement (Sess. Marks'!$AV$2,'Complete Statement (Sess. Marks'!AZ227,IF($K$2='Complete Statement (Sess. Marks'!$BG$2,'Complete Statement (Sess. Marks'!BK227,IF($K$2='Complete Statement (Sess. Marks'!$BR$2,'Complete Statement (Sess. Marks'!BV227,IF($K$2='Complete Statement (Sess. Marks'!$CC$2,'Complete Statement (Sess. Marks'!CG227,"")))))))</f>
        <v>0</v>
      </c>
      <c r="P227" s="97">
        <f>IF($K$2='Complete Statement (Sess. Marks'!$O$2,'Complete Statement (Sess. Marks'!T227,IF($K$2='Complete Statement (Sess. Marks'!$Z$2,'Complete Statement (Sess. Marks'!AE227,IF($K$2='Complete Statement (Sess. Marks'!$AK$2,'Complete Statement (Sess. Marks'!AP227,IF($K$2='Complete Statement (Sess. Marks'!$AV$2,'Complete Statement (Sess. Marks'!BA227,IF($K$2='Complete Statement (Sess. Marks'!$BG$2,'Complete Statement (Sess. Marks'!BL227,IF($K$2='Complete Statement (Sess. Marks'!$BR$2,'Complete Statement (Sess. Marks'!BW227,IF($K$2='Complete Statement (Sess. Marks'!$CC$2,'Complete Statement (Sess. Marks'!CH227,"")))))))</f>
        <v>0</v>
      </c>
      <c r="Q227" s="97">
        <f>IF($K$2='Complete Statement (Sess. Marks'!$O$2,'Complete Statement (Sess. Marks'!U227,IF($K$2='Complete Statement (Sess. Marks'!$Z$2,'Complete Statement (Sess. Marks'!AF227,IF($K$2='Complete Statement (Sess. Marks'!$AK$2,'Complete Statement (Sess. Marks'!AQ227,IF($K$2='Complete Statement (Sess. Marks'!$AV$2,'Complete Statement (Sess. Marks'!BB227,IF($K$2='Complete Statement (Sess. Marks'!$BG$2,'Complete Statement (Sess. Marks'!BM227,IF($K$2='Complete Statement (Sess. Marks'!$BR$2,'Complete Statement (Sess. Marks'!BX227,IF($K$2='Complete Statement (Sess. Marks'!$CC$2,'Complete Statement (Sess. Marks'!CI227,"")))))))</f>
        <v>0</v>
      </c>
      <c r="R227" s="97">
        <f>IF($K$2='Complete Statement (Sess. Marks'!$O$2,'Complete Statement (Sess. Marks'!V227,IF($K$2='Complete Statement (Sess. Marks'!$Z$2,'Complete Statement (Sess. Marks'!AG227,IF($K$2='Complete Statement (Sess. Marks'!$AK$2,'Complete Statement (Sess. Marks'!AR227,IF($K$2='Complete Statement (Sess. Marks'!$AV$2,'Complete Statement (Sess. Marks'!BC227,IF($K$2='Complete Statement (Sess. Marks'!$BG$2,'Complete Statement (Sess. Marks'!BN227,IF($K$2='Complete Statement (Sess. Marks'!$BR$2,'Complete Statement (Sess. Marks'!BY227,IF($K$2='Complete Statement (Sess. Marks'!$CC$2,'Complete Statement (Sess. Marks'!CJ227,"")))))))</f>
        <v>0</v>
      </c>
      <c r="S227" s="97">
        <f>IF($K$2='Complete Statement (Sess. Marks'!$O$2,'Complete Statement (Sess. Marks'!W227,IF($K$2='Complete Statement (Sess. Marks'!$Z$2,'Complete Statement (Sess. Marks'!AH227,IF($K$2='Complete Statement (Sess. Marks'!$AK$2,'Complete Statement (Sess. Marks'!AS227,IF($K$2='Complete Statement (Sess. Marks'!$AV$2,'Complete Statement (Sess. Marks'!BD227,IF($K$2='Complete Statement (Sess. Marks'!$BG$2,'Complete Statement (Sess. Marks'!BO227,IF($K$2='Complete Statement (Sess. Marks'!$BR$2,'Complete Statement (Sess. Marks'!BZ227,IF($K$2='Complete Statement (Sess. Marks'!$CC$2,'Complete Statement (Sess. Marks'!CK227,"")))))))</f>
        <v>0</v>
      </c>
      <c r="T227" s="97">
        <f>IF($K$2='Complete Statement (Sess. Marks'!$O$2,'Complete Statement (Sess. Marks'!X227,IF($K$2='Complete Statement (Sess. Marks'!$Z$2,'Complete Statement (Sess. Marks'!AI227,IF($K$2='Complete Statement (Sess. Marks'!$AK$2,'Complete Statement (Sess. Marks'!AT227,IF($K$2='Complete Statement (Sess. Marks'!$AV$2,'Complete Statement (Sess. Marks'!BE227,IF($K$2='Complete Statement (Sess. Marks'!$BG$2,'Complete Statement (Sess. Marks'!BP227,IF($K$2='Complete Statement (Sess. Marks'!$BR$2,'Complete Statement (Sess. Marks'!CA227,IF($K$2='Complete Statement (Sess. Marks'!$CC$2,'Complete Statement (Sess. Marks'!CL227,"")))))))</f>
        <v>0</v>
      </c>
      <c r="U227" s="99">
        <f>IF($K$2='Complete Statement (Sess. Marks'!$O$2,'Complete Statement (Sess. Marks'!Y227,IF($K$2='Complete Statement (Sess. Marks'!$Z$2,'Complete Statement (Sess. Marks'!AJ227,IF($K$2='Complete Statement (Sess. Marks'!$AK$2,'Complete Statement (Sess. Marks'!AU227,IF($K$2='Complete Statement (Sess. Marks'!$AV$2,'Complete Statement (Sess. Marks'!BF227,IF($K$2='Complete Statement (Sess. Marks'!$BG$2,'Complete Statement (Sess. Marks'!BQ227,IF($K$2='Complete Statement (Sess. Marks'!$BR$2,'Complete Statement (Sess. Marks'!CB227,IF($K$2='Complete Statement (Sess. Marks'!$CC$2,'Complete Statement (Sess. Marks'!CM227,"")))))))</f>
        <v>0</v>
      </c>
      <c r="V227" s="662"/>
      <c r="W227" s="163">
        <f>'Complete Statement (Sess. Marks'!DW227</f>
        <v>0</v>
      </c>
      <c r="X227" s="376">
        <f>'Complete Statement (Sess. Marks'!EA227</f>
        <v>0</v>
      </c>
      <c r="Y227" s="156">
        <f>'Complete Statement (Sess. Marks'!EE227</f>
        <v>0</v>
      </c>
      <c r="Z227" s="376">
        <f>'Complete Statement (Sess. Marks'!EI227</f>
        <v>0</v>
      </c>
      <c r="AA227" s="156">
        <f>'Complete Statement (Sess. Marks'!EM227</f>
        <v>0</v>
      </c>
      <c r="AB227" s="378">
        <f>'Complete Statement (Sess. Marks'!EQ227</f>
        <v>0</v>
      </c>
      <c r="AC227" s="372">
        <f>'Complete Statement (Sess. Marks'!EU227</f>
        <v>0</v>
      </c>
      <c r="AD227" s="155">
        <f>'Complete Statement (Sess. Marks'!EV227</f>
        <v>0</v>
      </c>
      <c r="AE227" s="58" t="str">
        <f>'Complete Statement (Sess. Marks'!EW227</f>
        <v>D</v>
      </c>
      <c r="AF227" s="384">
        <f>'Complete Statement (Sess. Marks'!EX227</f>
        <v>0</v>
      </c>
      <c r="AG227" s="385" t="str">
        <f>'Complete Statement (Sess. Marks'!EY227</f>
        <v>E</v>
      </c>
      <c r="AH227" s="57">
        <f>'Complete Statement (Sess. Marks'!EZ227</f>
        <v>0</v>
      </c>
      <c r="AI227" s="157" t="str">
        <f>'Complete Statement (Sess. Marks'!FA227</f>
        <v>E</v>
      </c>
      <c r="AJ227" s="384">
        <f>'Complete Statement (Sess. Marks'!FB227</f>
        <v>0</v>
      </c>
      <c r="AK227" s="389" t="str">
        <f>'Complete Statement (Sess. Marks'!FC227</f>
        <v>E</v>
      </c>
      <c r="AL227" s="57">
        <f>'Complete Statement (Sess. Marks'!FD227</f>
        <v>0</v>
      </c>
      <c r="AM227" s="157" t="str">
        <f>'Complete Statement (Sess. Marks'!FE227</f>
        <v>E</v>
      </c>
      <c r="AN227" s="728"/>
    </row>
    <row r="228" spans="1:40" s="24" customFormat="1" ht="17.25" customHeight="1">
      <c r="A228" s="729"/>
      <c r="B228" s="111">
        <f t="shared" si="3"/>
        <v>0</v>
      </c>
      <c r="C228" s="21">
        <f>'Marks Entry'!D230</f>
        <v>0</v>
      </c>
      <c r="D228" s="21">
        <f>'Marks Entry'!E230</f>
        <v>0</v>
      </c>
      <c r="E228" s="132" t="str">
        <f>'Marks Entry'!F230</f>
        <v/>
      </c>
      <c r="F228" s="21">
        <f>'Marks Entry'!G230</f>
        <v>0</v>
      </c>
      <c r="G228" s="21">
        <f>'Marks Entry'!H230</f>
        <v>0</v>
      </c>
      <c r="H228" s="21">
        <f>'Marks Entry'!I230</f>
        <v>0</v>
      </c>
      <c r="I228" s="21">
        <f>'Marks Entry'!J230</f>
        <v>0</v>
      </c>
      <c r="J228" s="113">
        <f>'Marks Entry'!K230</f>
        <v>0</v>
      </c>
      <c r="K228" s="98">
        <f>IF($K$2='Complete Statement (Sess. Marks'!$O$2,'Complete Statement (Sess. Marks'!O228,IF($K$2='Complete Statement (Sess. Marks'!$Z$2,'Complete Statement (Sess. Marks'!Z228,IF($K$2='Complete Statement (Sess. Marks'!$AK$2,'Complete Statement (Sess. Marks'!AK228,IF($K$2='Complete Statement (Sess. Marks'!$AV$2,'Complete Statement (Sess. Marks'!AV228,IF($K$2='Complete Statement (Sess. Marks'!$BG$2,'Complete Statement (Sess. Marks'!BG228,IF($K$2='Complete Statement (Sess. Marks'!$BR$2,'Complete Statement (Sess. Marks'!BR228,IF($K$2='Complete Statement (Sess. Marks'!$CC$2,'Complete Statement (Sess. Marks'!CC228,"")))))))</f>
        <v>0</v>
      </c>
      <c r="L228" s="97">
        <f>IF($K$2='Complete Statement (Sess. Marks'!$O$2,'Complete Statement (Sess. Marks'!P228,IF($K$2='Complete Statement (Sess. Marks'!$Z$2,'Complete Statement (Sess. Marks'!AA228,IF($K$2='Complete Statement (Sess. Marks'!$AK$2,'Complete Statement (Sess. Marks'!AL228,IF($K$2='Complete Statement (Sess. Marks'!$AV$2,'Complete Statement (Sess. Marks'!AW228,IF($K$2='Complete Statement (Sess. Marks'!$BG$2,'Complete Statement (Sess. Marks'!BH228,IF($K$2='Complete Statement (Sess. Marks'!$BR$2,'Complete Statement (Sess. Marks'!BS228,IF($K$2='Complete Statement (Sess. Marks'!$CC$2,'Complete Statement (Sess. Marks'!CD228,"")))))))</f>
        <v>0</v>
      </c>
      <c r="M228" s="97">
        <f>IF($K$2='Complete Statement (Sess. Marks'!$O$2,'Complete Statement (Sess. Marks'!Q228,IF($K$2='Complete Statement (Sess. Marks'!$Z$2,'Complete Statement (Sess. Marks'!AB228,IF($K$2='Complete Statement (Sess. Marks'!$AK$2,'Complete Statement (Sess. Marks'!AM228,IF($K$2='Complete Statement (Sess. Marks'!$AV$2,'Complete Statement (Sess. Marks'!AX228,IF($K$2='Complete Statement (Sess. Marks'!$BG$2,'Complete Statement (Sess. Marks'!BI228,IF($K$2='Complete Statement (Sess. Marks'!$BR$2,'Complete Statement (Sess. Marks'!BT228,IF($K$2='Complete Statement (Sess. Marks'!$CC$2,'Complete Statement (Sess. Marks'!CE228,"")))))))</f>
        <v>0</v>
      </c>
      <c r="N228" s="97">
        <f>IF($K$2='Complete Statement (Sess. Marks'!$O$2,'Complete Statement (Sess. Marks'!R228,IF($K$2='Complete Statement (Sess. Marks'!$Z$2,'Complete Statement (Sess. Marks'!AC228,IF($K$2='Complete Statement (Sess. Marks'!$AK$2,'Complete Statement (Sess. Marks'!AN228,IF($K$2='Complete Statement (Sess. Marks'!$AV$2,'Complete Statement (Sess. Marks'!AY228,IF($K$2='Complete Statement (Sess. Marks'!$BG$2,'Complete Statement (Sess. Marks'!BJ228,IF($K$2='Complete Statement (Sess. Marks'!$BR$2,'Complete Statement (Sess. Marks'!BU228,IF($K$2='Complete Statement (Sess. Marks'!$CC$2,'Complete Statement (Sess. Marks'!CF228,"")))))))</f>
        <v>0</v>
      </c>
      <c r="O228" s="97">
        <f>IF($K$2='Complete Statement (Sess. Marks'!$O$2,'Complete Statement (Sess. Marks'!S228,IF($K$2='Complete Statement (Sess. Marks'!$Z$2,'Complete Statement (Sess. Marks'!AD228,IF($K$2='Complete Statement (Sess. Marks'!$AK$2,'Complete Statement (Sess. Marks'!AO228,IF($K$2='Complete Statement (Sess. Marks'!$AV$2,'Complete Statement (Sess. Marks'!AZ228,IF($K$2='Complete Statement (Sess. Marks'!$BG$2,'Complete Statement (Sess. Marks'!BK228,IF($K$2='Complete Statement (Sess. Marks'!$BR$2,'Complete Statement (Sess. Marks'!BV228,IF($K$2='Complete Statement (Sess. Marks'!$CC$2,'Complete Statement (Sess. Marks'!CG228,"")))))))</f>
        <v>0</v>
      </c>
      <c r="P228" s="97">
        <f>IF($K$2='Complete Statement (Sess. Marks'!$O$2,'Complete Statement (Sess. Marks'!T228,IF($K$2='Complete Statement (Sess. Marks'!$Z$2,'Complete Statement (Sess. Marks'!AE228,IF($K$2='Complete Statement (Sess. Marks'!$AK$2,'Complete Statement (Sess. Marks'!AP228,IF($K$2='Complete Statement (Sess. Marks'!$AV$2,'Complete Statement (Sess. Marks'!BA228,IF($K$2='Complete Statement (Sess. Marks'!$BG$2,'Complete Statement (Sess. Marks'!BL228,IF($K$2='Complete Statement (Sess. Marks'!$BR$2,'Complete Statement (Sess. Marks'!BW228,IF($K$2='Complete Statement (Sess. Marks'!$CC$2,'Complete Statement (Sess. Marks'!CH228,"")))))))</f>
        <v>0</v>
      </c>
      <c r="Q228" s="97">
        <f>IF($K$2='Complete Statement (Sess. Marks'!$O$2,'Complete Statement (Sess. Marks'!U228,IF($K$2='Complete Statement (Sess. Marks'!$Z$2,'Complete Statement (Sess. Marks'!AF228,IF($K$2='Complete Statement (Sess. Marks'!$AK$2,'Complete Statement (Sess. Marks'!AQ228,IF($K$2='Complete Statement (Sess. Marks'!$AV$2,'Complete Statement (Sess. Marks'!BB228,IF($K$2='Complete Statement (Sess. Marks'!$BG$2,'Complete Statement (Sess. Marks'!BM228,IF($K$2='Complete Statement (Sess. Marks'!$BR$2,'Complete Statement (Sess. Marks'!BX228,IF($K$2='Complete Statement (Sess. Marks'!$CC$2,'Complete Statement (Sess. Marks'!CI228,"")))))))</f>
        <v>0</v>
      </c>
      <c r="R228" s="97">
        <f>IF($K$2='Complete Statement (Sess. Marks'!$O$2,'Complete Statement (Sess. Marks'!V228,IF($K$2='Complete Statement (Sess. Marks'!$Z$2,'Complete Statement (Sess. Marks'!AG228,IF($K$2='Complete Statement (Sess. Marks'!$AK$2,'Complete Statement (Sess. Marks'!AR228,IF($K$2='Complete Statement (Sess. Marks'!$AV$2,'Complete Statement (Sess. Marks'!BC228,IF($K$2='Complete Statement (Sess. Marks'!$BG$2,'Complete Statement (Sess. Marks'!BN228,IF($K$2='Complete Statement (Sess. Marks'!$BR$2,'Complete Statement (Sess. Marks'!BY228,IF($K$2='Complete Statement (Sess. Marks'!$CC$2,'Complete Statement (Sess. Marks'!CJ228,"")))))))</f>
        <v>0</v>
      </c>
      <c r="S228" s="97">
        <f>IF($K$2='Complete Statement (Sess. Marks'!$O$2,'Complete Statement (Sess. Marks'!W228,IF($K$2='Complete Statement (Sess. Marks'!$Z$2,'Complete Statement (Sess. Marks'!AH228,IF($K$2='Complete Statement (Sess. Marks'!$AK$2,'Complete Statement (Sess. Marks'!AS228,IF($K$2='Complete Statement (Sess. Marks'!$AV$2,'Complete Statement (Sess. Marks'!BD228,IF($K$2='Complete Statement (Sess. Marks'!$BG$2,'Complete Statement (Sess. Marks'!BO228,IF($K$2='Complete Statement (Sess. Marks'!$BR$2,'Complete Statement (Sess. Marks'!BZ228,IF($K$2='Complete Statement (Sess. Marks'!$CC$2,'Complete Statement (Sess. Marks'!CK228,"")))))))</f>
        <v>0</v>
      </c>
      <c r="T228" s="97">
        <f>IF($K$2='Complete Statement (Sess. Marks'!$O$2,'Complete Statement (Sess. Marks'!X228,IF($K$2='Complete Statement (Sess. Marks'!$Z$2,'Complete Statement (Sess. Marks'!AI228,IF($K$2='Complete Statement (Sess. Marks'!$AK$2,'Complete Statement (Sess. Marks'!AT228,IF($K$2='Complete Statement (Sess. Marks'!$AV$2,'Complete Statement (Sess. Marks'!BE228,IF($K$2='Complete Statement (Sess. Marks'!$BG$2,'Complete Statement (Sess. Marks'!BP228,IF($K$2='Complete Statement (Sess. Marks'!$BR$2,'Complete Statement (Sess. Marks'!CA228,IF($K$2='Complete Statement (Sess. Marks'!$CC$2,'Complete Statement (Sess. Marks'!CL228,"")))))))</f>
        <v>0</v>
      </c>
      <c r="U228" s="99">
        <f>IF($K$2='Complete Statement (Sess. Marks'!$O$2,'Complete Statement (Sess. Marks'!Y228,IF($K$2='Complete Statement (Sess. Marks'!$Z$2,'Complete Statement (Sess. Marks'!AJ228,IF($K$2='Complete Statement (Sess. Marks'!$AK$2,'Complete Statement (Sess. Marks'!AU228,IF($K$2='Complete Statement (Sess. Marks'!$AV$2,'Complete Statement (Sess. Marks'!BF228,IF($K$2='Complete Statement (Sess. Marks'!$BG$2,'Complete Statement (Sess. Marks'!BQ228,IF($K$2='Complete Statement (Sess. Marks'!$BR$2,'Complete Statement (Sess. Marks'!CB228,IF($K$2='Complete Statement (Sess. Marks'!$CC$2,'Complete Statement (Sess. Marks'!CM228,"")))))))</f>
        <v>0</v>
      </c>
      <c r="V228" s="662"/>
      <c r="W228" s="163">
        <f>'Complete Statement (Sess. Marks'!DW228</f>
        <v>0</v>
      </c>
      <c r="X228" s="376">
        <f>'Complete Statement (Sess. Marks'!EA228</f>
        <v>0</v>
      </c>
      <c r="Y228" s="156">
        <f>'Complete Statement (Sess. Marks'!EE228</f>
        <v>0</v>
      </c>
      <c r="Z228" s="376">
        <f>'Complete Statement (Sess. Marks'!EI228</f>
        <v>0</v>
      </c>
      <c r="AA228" s="156">
        <f>'Complete Statement (Sess. Marks'!EM228</f>
        <v>0</v>
      </c>
      <c r="AB228" s="378">
        <f>'Complete Statement (Sess. Marks'!EQ228</f>
        <v>0</v>
      </c>
      <c r="AC228" s="372">
        <f>'Complete Statement (Sess. Marks'!EU228</f>
        <v>0</v>
      </c>
      <c r="AD228" s="155">
        <f>'Complete Statement (Sess. Marks'!EV228</f>
        <v>0</v>
      </c>
      <c r="AE228" s="58" t="str">
        <f>'Complete Statement (Sess. Marks'!EW228</f>
        <v>D</v>
      </c>
      <c r="AF228" s="384">
        <f>'Complete Statement (Sess. Marks'!EX228</f>
        <v>0</v>
      </c>
      <c r="AG228" s="385" t="str">
        <f>'Complete Statement (Sess. Marks'!EY228</f>
        <v>E</v>
      </c>
      <c r="AH228" s="57">
        <f>'Complete Statement (Sess. Marks'!EZ228</f>
        <v>0</v>
      </c>
      <c r="AI228" s="157" t="str">
        <f>'Complete Statement (Sess. Marks'!FA228</f>
        <v>E</v>
      </c>
      <c r="AJ228" s="384">
        <f>'Complete Statement (Sess. Marks'!FB228</f>
        <v>0</v>
      </c>
      <c r="AK228" s="389" t="str">
        <f>'Complete Statement (Sess. Marks'!FC228</f>
        <v>E</v>
      </c>
      <c r="AL228" s="57">
        <f>'Complete Statement (Sess. Marks'!FD228</f>
        <v>0</v>
      </c>
      <c r="AM228" s="157" t="str">
        <f>'Complete Statement (Sess. Marks'!FE228</f>
        <v>E</v>
      </c>
      <c r="AN228" s="728"/>
    </row>
    <row r="229" spans="1:40" s="24" customFormat="1" ht="17.25" customHeight="1">
      <c r="A229" s="729"/>
      <c r="B229" s="111">
        <f t="shared" si="3"/>
        <v>0</v>
      </c>
      <c r="C229" s="21">
        <f>'Marks Entry'!D231</f>
        <v>0</v>
      </c>
      <c r="D229" s="21">
        <f>'Marks Entry'!E231</f>
        <v>0</v>
      </c>
      <c r="E229" s="132" t="str">
        <f>'Marks Entry'!F231</f>
        <v/>
      </c>
      <c r="F229" s="21">
        <f>'Marks Entry'!G231</f>
        <v>0</v>
      </c>
      <c r="G229" s="21">
        <f>'Marks Entry'!H231</f>
        <v>0</v>
      </c>
      <c r="H229" s="21">
        <f>'Marks Entry'!I231</f>
        <v>0</v>
      </c>
      <c r="I229" s="21">
        <f>'Marks Entry'!J231</f>
        <v>0</v>
      </c>
      <c r="J229" s="113">
        <f>'Marks Entry'!K231</f>
        <v>0</v>
      </c>
      <c r="K229" s="98">
        <f>IF($K$2='Complete Statement (Sess. Marks'!$O$2,'Complete Statement (Sess. Marks'!O229,IF($K$2='Complete Statement (Sess. Marks'!$Z$2,'Complete Statement (Sess. Marks'!Z229,IF($K$2='Complete Statement (Sess. Marks'!$AK$2,'Complete Statement (Sess. Marks'!AK229,IF($K$2='Complete Statement (Sess. Marks'!$AV$2,'Complete Statement (Sess. Marks'!AV229,IF($K$2='Complete Statement (Sess. Marks'!$BG$2,'Complete Statement (Sess. Marks'!BG229,IF($K$2='Complete Statement (Sess. Marks'!$BR$2,'Complete Statement (Sess. Marks'!BR229,IF($K$2='Complete Statement (Sess. Marks'!$CC$2,'Complete Statement (Sess. Marks'!CC229,"")))))))</f>
        <v>0</v>
      </c>
      <c r="L229" s="97">
        <f>IF($K$2='Complete Statement (Sess. Marks'!$O$2,'Complete Statement (Sess. Marks'!P229,IF($K$2='Complete Statement (Sess. Marks'!$Z$2,'Complete Statement (Sess. Marks'!AA229,IF($K$2='Complete Statement (Sess. Marks'!$AK$2,'Complete Statement (Sess. Marks'!AL229,IF($K$2='Complete Statement (Sess. Marks'!$AV$2,'Complete Statement (Sess. Marks'!AW229,IF($K$2='Complete Statement (Sess. Marks'!$BG$2,'Complete Statement (Sess. Marks'!BH229,IF($K$2='Complete Statement (Sess. Marks'!$BR$2,'Complete Statement (Sess. Marks'!BS229,IF($K$2='Complete Statement (Sess. Marks'!$CC$2,'Complete Statement (Sess. Marks'!CD229,"")))))))</f>
        <v>0</v>
      </c>
      <c r="M229" s="97">
        <f>IF($K$2='Complete Statement (Sess. Marks'!$O$2,'Complete Statement (Sess. Marks'!Q229,IF($K$2='Complete Statement (Sess. Marks'!$Z$2,'Complete Statement (Sess. Marks'!AB229,IF($K$2='Complete Statement (Sess. Marks'!$AK$2,'Complete Statement (Sess. Marks'!AM229,IF($K$2='Complete Statement (Sess. Marks'!$AV$2,'Complete Statement (Sess. Marks'!AX229,IF($K$2='Complete Statement (Sess. Marks'!$BG$2,'Complete Statement (Sess. Marks'!BI229,IF($K$2='Complete Statement (Sess. Marks'!$BR$2,'Complete Statement (Sess. Marks'!BT229,IF($K$2='Complete Statement (Sess. Marks'!$CC$2,'Complete Statement (Sess. Marks'!CE229,"")))))))</f>
        <v>0</v>
      </c>
      <c r="N229" s="97">
        <f>IF($K$2='Complete Statement (Sess. Marks'!$O$2,'Complete Statement (Sess. Marks'!R229,IF($K$2='Complete Statement (Sess. Marks'!$Z$2,'Complete Statement (Sess. Marks'!AC229,IF($K$2='Complete Statement (Sess. Marks'!$AK$2,'Complete Statement (Sess. Marks'!AN229,IF($K$2='Complete Statement (Sess. Marks'!$AV$2,'Complete Statement (Sess. Marks'!AY229,IF($K$2='Complete Statement (Sess. Marks'!$BG$2,'Complete Statement (Sess. Marks'!BJ229,IF($K$2='Complete Statement (Sess. Marks'!$BR$2,'Complete Statement (Sess. Marks'!BU229,IF($K$2='Complete Statement (Sess. Marks'!$CC$2,'Complete Statement (Sess. Marks'!CF229,"")))))))</f>
        <v>0</v>
      </c>
      <c r="O229" s="97">
        <f>IF($K$2='Complete Statement (Sess. Marks'!$O$2,'Complete Statement (Sess. Marks'!S229,IF($K$2='Complete Statement (Sess. Marks'!$Z$2,'Complete Statement (Sess. Marks'!AD229,IF($K$2='Complete Statement (Sess. Marks'!$AK$2,'Complete Statement (Sess. Marks'!AO229,IF($K$2='Complete Statement (Sess. Marks'!$AV$2,'Complete Statement (Sess. Marks'!AZ229,IF($K$2='Complete Statement (Sess. Marks'!$BG$2,'Complete Statement (Sess. Marks'!BK229,IF($K$2='Complete Statement (Sess. Marks'!$BR$2,'Complete Statement (Sess. Marks'!BV229,IF($K$2='Complete Statement (Sess. Marks'!$CC$2,'Complete Statement (Sess. Marks'!CG229,"")))))))</f>
        <v>0</v>
      </c>
      <c r="P229" s="97">
        <f>IF($K$2='Complete Statement (Sess. Marks'!$O$2,'Complete Statement (Sess. Marks'!T229,IF($K$2='Complete Statement (Sess. Marks'!$Z$2,'Complete Statement (Sess. Marks'!AE229,IF($K$2='Complete Statement (Sess. Marks'!$AK$2,'Complete Statement (Sess. Marks'!AP229,IF($K$2='Complete Statement (Sess. Marks'!$AV$2,'Complete Statement (Sess. Marks'!BA229,IF($K$2='Complete Statement (Sess. Marks'!$BG$2,'Complete Statement (Sess. Marks'!BL229,IF($K$2='Complete Statement (Sess. Marks'!$BR$2,'Complete Statement (Sess. Marks'!BW229,IF($K$2='Complete Statement (Sess. Marks'!$CC$2,'Complete Statement (Sess. Marks'!CH229,"")))))))</f>
        <v>0</v>
      </c>
      <c r="Q229" s="97">
        <f>IF($K$2='Complete Statement (Sess. Marks'!$O$2,'Complete Statement (Sess. Marks'!U229,IF($K$2='Complete Statement (Sess. Marks'!$Z$2,'Complete Statement (Sess. Marks'!AF229,IF($K$2='Complete Statement (Sess. Marks'!$AK$2,'Complete Statement (Sess. Marks'!AQ229,IF($K$2='Complete Statement (Sess. Marks'!$AV$2,'Complete Statement (Sess. Marks'!BB229,IF($K$2='Complete Statement (Sess. Marks'!$BG$2,'Complete Statement (Sess. Marks'!BM229,IF($K$2='Complete Statement (Sess. Marks'!$BR$2,'Complete Statement (Sess. Marks'!BX229,IF($K$2='Complete Statement (Sess. Marks'!$CC$2,'Complete Statement (Sess. Marks'!CI229,"")))))))</f>
        <v>0</v>
      </c>
      <c r="R229" s="97">
        <f>IF($K$2='Complete Statement (Sess. Marks'!$O$2,'Complete Statement (Sess. Marks'!V229,IF($K$2='Complete Statement (Sess. Marks'!$Z$2,'Complete Statement (Sess. Marks'!AG229,IF($K$2='Complete Statement (Sess. Marks'!$AK$2,'Complete Statement (Sess. Marks'!AR229,IF($K$2='Complete Statement (Sess. Marks'!$AV$2,'Complete Statement (Sess. Marks'!BC229,IF($K$2='Complete Statement (Sess. Marks'!$BG$2,'Complete Statement (Sess. Marks'!BN229,IF($K$2='Complete Statement (Sess. Marks'!$BR$2,'Complete Statement (Sess. Marks'!BY229,IF($K$2='Complete Statement (Sess. Marks'!$CC$2,'Complete Statement (Sess. Marks'!CJ229,"")))))))</f>
        <v>0</v>
      </c>
      <c r="S229" s="97">
        <f>IF($K$2='Complete Statement (Sess. Marks'!$O$2,'Complete Statement (Sess. Marks'!W229,IF($K$2='Complete Statement (Sess. Marks'!$Z$2,'Complete Statement (Sess. Marks'!AH229,IF($K$2='Complete Statement (Sess. Marks'!$AK$2,'Complete Statement (Sess. Marks'!AS229,IF($K$2='Complete Statement (Sess. Marks'!$AV$2,'Complete Statement (Sess. Marks'!BD229,IF($K$2='Complete Statement (Sess. Marks'!$BG$2,'Complete Statement (Sess. Marks'!BO229,IF($K$2='Complete Statement (Sess. Marks'!$BR$2,'Complete Statement (Sess. Marks'!BZ229,IF($K$2='Complete Statement (Sess. Marks'!$CC$2,'Complete Statement (Sess. Marks'!CK229,"")))))))</f>
        <v>0</v>
      </c>
      <c r="T229" s="97">
        <f>IF($K$2='Complete Statement (Sess. Marks'!$O$2,'Complete Statement (Sess. Marks'!X229,IF($K$2='Complete Statement (Sess. Marks'!$Z$2,'Complete Statement (Sess. Marks'!AI229,IF($K$2='Complete Statement (Sess. Marks'!$AK$2,'Complete Statement (Sess. Marks'!AT229,IF($K$2='Complete Statement (Sess. Marks'!$AV$2,'Complete Statement (Sess. Marks'!BE229,IF($K$2='Complete Statement (Sess. Marks'!$BG$2,'Complete Statement (Sess. Marks'!BP229,IF($K$2='Complete Statement (Sess. Marks'!$BR$2,'Complete Statement (Sess. Marks'!CA229,IF($K$2='Complete Statement (Sess. Marks'!$CC$2,'Complete Statement (Sess. Marks'!CL229,"")))))))</f>
        <v>0</v>
      </c>
      <c r="U229" s="99">
        <f>IF($K$2='Complete Statement (Sess. Marks'!$O$2,'Complete Statement (Sess. Marks'!Y229,IF($K$2='Complete Statement (Sess. Marks'!$Z$2,'Complete Statement (Sess. Marks'!AJ229,IF($K$2='Complete Statement (Sess. Marks'!$AK$2,'Complete Statement (Sess. Marks'!AU229,IF($K$2='Complete Statement (Sess. Marks'!$AV$2,'Complete Statement (Sess. Marks'!BF229,IF($K$2='Complete Statement (Sess. Marks'!$BG$2,'Complete Statement (Sess. Marks'!BQ229,IF($K$2='Complete Statement (Sess. Marks'!$BR$2,'Complete Statement (Sess. Marks'!CB229,IF($K$2='Complete Statement (Sess. Marks'!$CC$2,'Complete Statement (Sess. Marks'!CM229,"")))))))</f>
        <v>0</v>
      </c>
      <c r="V229" s="662"/>
      <c r="W229" s="163">
        <f>'Complete Statement (Sess. Marks'!DW229</f>
        <v>0</v>
      </c>
      <c r="X229" s="376">
        <f>'Complete Statement (Sess. Marks'!EA229</f>
        <v>0</v>
      </c>
      <c r="Y229" s="156">
        <f>'Complete Statement (Sess. Marks'!EE229</f>
        <v>0</v>
      </c>
      <c r="Z229" s="376">
        <f>'Complete Statement (Sess. Marks'!EI229</f>
        <v>0</v>
      </c>
      <c r="AA229" s="156">
        <f>'Complete Statement (Sess. Marks'!EM229</f>
        <v>0</v>
      </c>
      <c r="AB229" s="378">
        <f>'Complete Statement (Sess. Marks'!EQ229</f>
        <v>0</v>
      </c>
      <c r="AC229" s="372">
        <f>'Complete Statement (Sess. Marks'!EU229</f>
        <v>0</v>
      </c>
      <c r="AD229" s="155">
        <f>'Complete Statement (Sess. Marks'!EV229</f>
        <v>0</v>
      </c>
      <c r="AE229" s="58" t="str">
        <f>'Complete Statement (Sess. Marks'!EW229</f>
        <v>D</v>
      </c>
      <c r="AF229" s="384">
        <f>'Complete Statement (Sess. Marks'!EX229</f>
        <v>0</v>
      </c>
      <c r="AG229" s="385" t="str">
        <f>'Complete Statement (Sess. Marks'!EY229</f>
        <v>E</v>
      </c>
      <c r="AH229" s="57">
        <f>'Complete Statement (Sess. Marks'!EZ229</f>
        <v>0</v>
      </c>
      <c r="AI229" s="157" t="str">
        <f>'Complete Statement (Sess. Marks'!FA229</f>
        <v>E</v>
      </c>
      <c r="AJ229" s="384">
        <f>'Complete Statement (Sess. Marks'!FB229</f>
        <v>0</v>
      </c>
      <c r="AK229" s="389" t="str">
        <f>'Complete Statement (Sess. Marks'!FC229</f>
        <v>E</v>
      </c>
      <c r="AL229" s="57">
        <f>'Complete Statement (Sess. Marks'!FD229</f>
        <v>0</v>
      </c>
      <c r="AM229" s="157" t="str">
        <f>'Complete Statement (Sess. Marks'!FE229</f>
        <v>E</v>
      </c>
      <c r="AN229" s="728"/>
    </row>
    <row r="230" spans="1:40" s="24" customFormat="1" ht="17.25" customHeight="1">
      <c r="A230" s="729"/>
      <c r="B230" s="111">
        <f t="shared" si="3"/>
        <v>0</v>
      </c>
      <c r="C230" s="21">
        <f>'Marks Entry'!D232</f>
        <v>0</v>
      </c>
      <c r="D230" s="21">
        <f>'Marks Entry'!E232</f>
        <v>0</v>
      </c>
      <c r="E230" s="132" t="str">
        <f>'Marks Entry'!F232</f>
        <v/>
      </c>
      <c r="F230" s="21">
        <f>'Marks Entry'!G232</f>
        <v>0</v>
      </c>
      <c r="G230" s="21">
        <f>'Marks Entry'!H232</f>
        <v>0</v>
      </c>
      <c r="H230" s="21">
        <f>'Marks Entry'!I232</f>
        <v>0</v>
      </c>
      <c r="I230" s="21">
        <f>'Marks Entry'!J232</f>
        <v>0</v>
      </c>
      <c r="J230" s="113">
        <f>'Marks Entry'!K232</f>
        <v>0</v>
      </c>
      <c r="K230" s="98">
        <f>IF($K$2='Complete Statement (Sess. Marks'!$O$2,'Complete Statement (Sess. Marks'!O230,IF($K$2='Complete Statement (Sess. Marks'!$Z$2,'Complete Statement (Sess. Marks'!Z230,IF($K$2='Complete Statement (Sess. Marks'!$AK$2,'Complete Statement (Sess. Marks'!AK230,IF($K$2='Complete Statement (Sess. Marks'!$AV$2,'Complete Statement (Sess. Marks'!AV230,IF($K$2='Complete Statement (Sess. Marks'!$BG$2,'Complete Statement (Sess. Marks'!BG230,IF($K$2='Complete Statement (Sess. Marks'!$BR$2,'Complete Statement (Sess. Marks'!BR230,IF($K$2='Complete Statement (Sess. Marks'!$CC$2,'Complete Statement (Sess. Marks'!CC230,"")))))))</f>
        <v>0</v>
      </c>
      <c r="L230" s="97">
        <f>IF($K$2='Complete Statement (Sess. Marks'!$O$2,'Complete Statement (Sess. Marks'!P230,IF($K$2='Complete Statement (Sess. Marks'!$Z$2,'Complete Statement (Sess. Marks'!AA230,IF($K$2='Complete Statement (Sess. Marks'!$AK$2,'Complete Statement (Sess. Marks'!AL230,IF($K$2='Complete Statement (Sess. Marks'!$AV$2,'Complete Statement (Sess. Marks'!AW230,IF($K$2='Complete Statement (Sess. Marks'!$BG$2,'Complete Statement (Sess. Marks'!BH230,IF($K$2='Complete Statement (Sess. Marks'!$BR$2,'Complete Statement (Sess. Marks'!BS230,IF($K$2='Complete Statement (Sess. Marks'!$CC$2,'Complete Statement (Sess. Marks'!CD230,"")))))))</f>
        <v>0</v>
      </c>
      <c r="M230" s="97">
        <f>IF($K$2='Complete Statement (Sess. Marks'!$O$2,'Complete Statement (Sess. Marks'!Q230,IF($K$2='Complete Statement (Sess. Marks'!$Z$2,'Complete Statement (Sess. Marks'!AB230,IF($K$2='Complete Statement (Sess. Marks'!$AK$2,'Complete Statement (Sess. Marks'!AM230,IF($K$2='Complete Statement (Sess. Marks'!$AV$2,'Complete Statement (Sess. Marks'!AX230,IF($K$2='Complete Statement (Sess. Marks'!$BG$2,'Complete Statement (Sess. Marks'!BI230,IF($K$2='Complete Statement (Sess. Marks'!$BR$2,'Complete Statement (Sess. Marks'!BT230,IF($K$2='Complete Statement (Sess. Marks'!$CC$2,'Complete Statement (Sess. Marks'!CE230,"")))))))</f>
        <v>0</v>
      </c>
      <c r="N230" s="97">
        <f>IF($K$2='Complete Statement (Sess. Marks'!$O$2,'Complete Statement (Sess. Marks'!R230,IF($K$2='Complete Statement (Sess. Marks'!$Z$2,'Complete Statement (Sess. Marks'!AC230,IF($K$2='Complete Statement (Sess. Marks'!$AK$2,'Complete Statement (Sess. Marks'!AN230,IF($K$2='Complete Statement (Sess. Marks'!$AV$2,'Complete Statement (Sess. Marks'!AY230,IF($K$2='Complete Statement (Sess. Marks'!$BG$2,'Complete Statement (Sess. Marks'!BJ230,IF($K$2='Complete Statement (Sess. Marks'!$BR$2,'Complete Statement (Sess. Marks'!BU230,IF($K$2='Complete Statement (Sess. Marks'!$CC$2,'Complete Statement (Sess. Marks'!CF230,"")))))))</f>
        <v>0</v>
      </c>
      <c r="O230" s="97">
        <f>IF($K$2='Complete Statement (Sess. Marks'!$O$2,'Complete Statement (Sess. Marks'!S230,IF($K$2='Complete Statement (Sess. Marks'!$Z$2,'Complete Statement (Sess. Marks'!AD230,IF($K$2='Complete Statement (Sess. Marks'!$AK$2,'Complete Statement (Sess. Marks'!AO230,IF($K$2='Complete Statement (Sess. Marks'!$AV$2,'Complete Statement (Sess. Marks'!AZ230,IF($K$2='Complete Statement (Sess. Marks'!$BG$2,'Complete Statement (Sess. Marks'!BK230,IF($K$2='Complete Statement (Sess. Marks'!$BR$2,'Complete Statement (Sess. Marks'!BV230,IF($K$2='Complete Statement (Sess. Marks'!$CC$2,'Complete Statement (Sess. Marks'!CG230,"")))))))</f>
        <v>0</v>
      </c>
      <c r="P230" s="97">
        <f>IF($K$2='Complete Statement (Sess. Marks'!$O$2,'Complete Statement (Sess. Marks'!T230,IF($K$2='Complete Statement (Sess. Marks'!$Z$2,'Complete Statement (Sess. Marks'!AE230,IF($K$2='Complete Statement (Sess. Marks'!$AK$2,'Complete Statement (Sess. Marks'!AP230,IF($K$2='Complete Statement (Sess. Marks'!$AV$2,'Complete Statement (Sess. Marks'!BA230,IF($K$2='Complete Statement (Sess. Marks'!$BG$2,'Complete Statement (Sess. Marks'!BL230,IF($K$2='Complete Statement (Sess. Marks'!$BR$2,'Complete Statement (Sess. Marks'!BW230,IF($K$2='Complete Statement (Sess. Marks'!$CC$2,'Complete Statement (Sess. Marks'!CH230,"")))))))</f>
        <v>0</v>
      </c>
      <c r="Q230" s="97">
        <f>IF($K$2='Complete Statement (Sess. Marks'!$O$2,'Complete Statement (Sess. Marks'!U230,IF($K$2='Complete Statement (Sess. Marks'!$Z$2,'Complete Statement (Sess. Marks'!AF230,IF($K$2='Complete Statement (Sess. Marks'!$AK$2,'Complete Statement (Sess. Marks'!AQ230,IF($K$2='Complete Statement (Sess. Marks'!$AV$2,'Complete Statement (Sess. Marks'!BB230,IF($K$2='Complete Statement (Sess. Marks'!$BG$2,'Complete Statement (Sess. Marks'!BM230,IF($K$2='Complete Statement (Sess. Marks'!$BR$2,'Complete Statement (Sess. Marks'!BX230,IF($K$2='Complete Statement (Sess. Marks'!$CC$2,'Complete Statement (Sess. Marks'!CI230,"")))))))</f>
        <v>0</v>
      </c>
      <c r="R230" s="97">
        <f>IF($K$2='Complete Statement (Sess. Marks'!$O$2,'Complete Statement (Sess. Marks'!V230,IF($K$2='Complete Statement (Sess. Marks'!$Z$2,'Complete Statement (Sess. Marks'!AG230,IF($K$2='Complete Statement (Sess. Marks'!$AK$2,'Complete Statement (Sess. Marks'!AR230,IF($K$2='Complete Statement (Sess. Marks'!$AV$2,'Complete Statement (Sess. Marks'!BC230,IF($K$2='Complete Statement (Sess. Marks'!$BG$2,'Complete Statement (Sess. Marks'!BN230,IF($K$2='Complete Statement (Sess. Marks'!$BR$2,'Complete Statement (Sess. Marks'!BY230,IF($K$2='Complete Statement (Sess. Marks'!$CC$2,'Complete Statement (Sess. Marks'!CJ230,"")))))))</f>
        <v>0</v>
      </c>
      <c r="S230" s="97">
        <f>IF($K$2='Complete Statement (Sess. Marks'!$O$2,'Complete Statement (Sess. Marks'!W230,IF($K$2='Complete Statement (Sess. Marks'!$Z$2,'Complete Statement (Sess. Marks'!AH230,IF($K$2='Complete Statement (Sess. Marks'!$AK$2,'Complete Statement (Sess. Marks'!AS230,IF($K$2='Complete Statement (Sess. Marks'!$AV$2,'Complete Statement (Sess. Marks'!BD230,IF($K$2='Complete Statement (Sess. Marks'!$BG$2,'Complete Statement (Sess. Marks'!BO230,IF($K$2='Complete Statement (Sess. Marks'!$BR$2,'Complete Statement (Sess. Marks'!BZ230,IF($K$2='Complete Statement (Sess. Marks'!$CC$2,'Complete Statement (Sess. Marks'!CK230,"")))))))</f>
        <v>0</v>
      </c>
      <c r="T230" s="97">
        <f>IF($K$2='Complete Statement (Sess. Marks'!$O$2,'Complete Statement (Sess. Marks'!X230,IF($K$2='Complete Statement (Sess. Marks'!$Z$2,'Complete Statement (Sess. Marks'!AI230,IF($K$2='Complete Statement (Sess. Marks'!$AK$2,'Complete Statement (Sess. Marks'!AT230,IF($K$2='Complete Statement (Sess. Marks'!$AV$2,'Complete Statement (Sess. Marks'!BE230,IF($K$2='Complete Statement (Sess. Marks'!$BG$2,'Complete Statement (Sess. Marks'!BP230,IF($K$2='Complete Statement (Sess. Marks'!$BR$2,'Complete Statement (Sess. Marks'!CA230,IF($K$2='Complete Statement (Sess. Marks'!$CC$2,'Complete Statement (Sess. Marks'!CL230,"")))))))</f>
        <v>0</v>
      </c>
      <c r="U230" s="99">
        <f>IF($K$2='Complete Statement (Sess. Marks'!$O$2,'Complete Statement (Sess. Marks'!Y230,IF($K$2='Complete Statement (Sess. Marks'!$Z$2,'Complete Statement (Sess. Marks'!AJ230,IF($K$2='Complete Statement (Sess. Marks'!$AK$2,'Complete Statement (Sess. Marks'!AU230,IF($K$2='Complete Statement (Sess. Marks'!$AV$2,'Complete Statement (Sess. Marks'!BF230,IF($K$2='Complete Statement (Sess. Marks'!$BG$2,'Complete Statement (Sess. Marks'!BQ230,IF($K$2='Complete Statement (Sess. Marks'!$BR$2,'Complete Statement (Sess. Marks'!CB230,IF($K$2='Complete Statement (Sess. Marks'!$CC$2,'Complete Statement (Sess. Marks'!CM230,"")))))))</f>
        <v>0</v>
      </c>
      <c r="V230" s="662"/>
      <c r="W230" s="163">
        <f>'Complete Statement (Sess. Marks'!DW230</f>
        <v>0</v>
      </c>
      <c r="X230" s="376">
        <f>'Complete Statement (Sess. Marks'!EA230</f>
        <v>0</v>
      </c>
      <c r="Y230" s="156">
        <f>'Complete Statement (Sess. Marks'!EE230</f>
        <v>0</v>
      </c>
      <c r="Z230" s="376">
        <f>'Complete Statement (Sess. Marks'!EI230</f>
        <v>0</v>
      </c>
      <c r="AA230" s="156">
        <f>'Complete Statement (Sess. Marks'!EM230</f>
        <v>0</v>
      </c>
      <c r="AB230" s="378">
        <f>'Complete Statement (Sess. Marks'!EQ230</f>
        <v>0</v>
      </c>
      <c r="AC230" s="372">
        <f>'Complete Statement (Sess. Marks'!EU230</f>
        <v>0</v>
      </c>
      <c r="AD230" s="155">
        <f>'Complete Statement (Sess. Marks'!EV230</f>
        <v>0</v>
      </c>
      <c r="AE230" s="58" t="str">
        <f>'Complete Statement (Sess. Marks'!EW230</f>
        <v>D</v>
      </c>
      <c r="AF230" s="384">
        <f>'Complete Statement (Sess. Marks'!EX230</f>
        <v>0</v>
      </c>
      <c r="AG230" s="385" t="str">
        <f>'Complete Statement (Sess. Marks'!EY230</f>
        <v>E</v>
      </c>
      <c r="AH230" s="57">
        <f>'Complete Statement (Sess. Marks'!EZ230</f>
        <v>0</v>
      </c>
      <c r="AI230" s="157" t="str">
        <f>'Complete Statement (Sess. Marks'!FA230</f>
        <v>E</v>
      </c>
      <c r="AJ230" s="384">
        <f>'Complete Statement (Sess. Marks'!FB230</f>
        <v>0</v>
      </c>
      <c r="AK230" s="389" t="str">
        <f>'Complete Statement (Sess. Marks'!FC230</f>
        <v>E</v>
      </c>
      <c r="AL230" s="57">
        <f>'Complete Statement (Sess. Marks'!FD230</f>
        <v>0</v>
      </c>
      <c r="AM230" s="157" t="str">
        <f>'Complete Statement (Sess. Marks'!FE230</f>
        <v>E</v>
      </c>
      <c r="AN230" s="728"/>
    </row>
    <row r="231" spans="1:40" s="24" customFormat="1" ht="17.25" customHeight="1">
      <c r="A231" s="729"/>
      <c r="B231" s="111">
        <f t="shared" si="3"/>
        <v>0</v>
      </c>
      <c r="C231" s="21">
        <f>'Marks Entry'!D233</f>
        <v>0</v>
      </c>
      <c r="D231" s="21">
        <f>'Marks Entry'!E233</f>
        <v>0</v>
      </c>
      <c r="E231" s="132" t="str">
        <f>'Marks Entry'!F233</f>
        <v/>
      </c>
      <c r="F231" s="21">
        <f>'Marks Entry'!G233</f>
        <v>0</v>
      </c>
      <c r="G231" s="21">
        <f>'Marks Entry'!H233</f>
        <v>0</v>
      </c>
      <c r="H231" s="21">
        <f>'Marks Entry'!I233</f>
        <v>0</v>
      </c>
      <c r="I231" s="21">
        <f>'Marks Entry'!J233</f>
        <v>0</v>
      </c>
      <c r="J231" s="113">
        <f>'Marks Entry'!K233</f>
        <v>0</v>
      </c>
      <c r="K231" s="98">
        <f>IF($K$2='Complete Statement (Sess. Marks'!$O$2,'Complete Statement (Sess. Marks'!O231,IF($K$2='Complete Statement (Sess. Marks'!$Z$2,'Complete Statement (Sess. Marks'!Z231,IF($K$2='Complete Statement (Sess. Marks'!$AK$2,'Complete Statement (Sess. Marks'!AK231,IF($K$2='Complete Statement (Sess. Marks'!$AV$2,'Complete Statement (Sess. Marks'!AV231,IF($K$2='Complete Statement (Sess. Marks'!$BG$2,'Complete Statement (Sess. Marks'!BG231,IF($K$2='Complete Statement (Sess. Marks'!$BR$2,'Complete Statement (Sess. Marks'!BR231,IF($K$2='Complete Statement (Sess. Marks'!$CC$2,'Complete Statement (Sess. Marks'!CC231,"")))))))</f>
        <v>0</v>
      </c>
      <c r="L231" s="97">
        <f>IF($K$2='Complete Statement (Sess. Marks'!$O$2,'Complete Statement (Sess. Marks'!P231,IF($K$2='Complete Statement (Sess. Marks'!$Z$2,'Complete Statement (Sess. Marks'!AA231,IF($K$2='Complete Statement (Sess. Marks'!$AK$2,'Complete Statement (Sess. Marks'!AL231,IF($K$2='Complete Statement (Sess. Marks'!$AV$2,'Complete Statement (Sess. Marks'!AW231,IF($K$2='Complete Statement (Sess. Marks'!$BG$2,'Complete Statement (Sess. Marks'!BH231,IF($K$2='Complete Statement (Sess. Marks'!$BR$2,'Complete Statement (Sess. Marks'!BS231,IF($K$2='Complete Statement (Sess. Marks'!$CC$2,'Complete Statement (Sess. Marks'!CD231,"")))))))</f>
        <v>0</v>
      </c>
      <c r="M231" s="97">
        <f>IF($K$2='Complete Statement (Sess. Marks'!$O$2,'Complete Statement (Sess. Marks'!Q231,IF($K$2='Complete Statement (Sess. Marks'!$Z$2,'Complete Statement (Sess. Marks'!AB231,IF($K$2='Complete Statement (Sess. Marks'!$AK$2,'Complete Statement (Sess. Marks'!AM231,IF($K$2='Complete Statement (Sess. Marks'!$AV$2,'Complete Statement (Sess. Marks'!AX231,IF($K$2='Complete Statement (Sess. Marks'!$BG$2,'Complete Statement (Sess. Marks'!BI231,IF($K$2='Complete Statement (Sess. Marks'!$BR$2,'Complete Statement (Sess. Marks'!BT231,IF($K$2='Complete Statement (Sess. Marks'!$CC$2,'Complete Statement (Sess. Marks'!CE231,"")))))))</f>
        <v>0</v>
      </c>
      <c r="N231" s="97">
        <f>IF($K$2='Complete Statement (Sess. Marks'!$O$2,'Complete Statement (Sess. Marks'!R231,IF($K$2='Complete Statement (Sess. Marks'!$Z$2,'Complete Statement (Sess. Marks'!AC231,IF($K$2='Complete Statement (Sess. Marks'!$AK$2,'Complete Statement (Sess. Marks'!AN231,IF($K$2='Complete Statement (Sess. Marks'!$AV$2,'Complete Statement (Sess. Marks'!AY231,IF($K$2='Complete Statement (Sess. Marks'!$BG$2,'Complete Statement (Sess. Marks'!BJ231,IF($K$2='Complete Statement (Sess. Marks'!$BR$2,'Complete Statement (Sess. Marks'!BU231,IF($K$2='Complete Statement (Sess. Marks'!$CC$2,'Complete Statement (Sess. Marks'!CF231,"")))))))</f>
        <v>0</v>
      </c>
      <c r="O231" s="97">
        <f>IF($K$2='Complete Statement (Sess. Marks'!$O$2,'Complete Statement (Sess. Marks'!S231,IF($K$2='Complete Statement (Sess. Marks'!$Z$2,'Complete Statement (Sess. Marks'!AD231,IF($K$2='Complete Statement (Sess. Marks'!$AK$2,'Complete Statement (Sess. Marks'!AO231,IF($K$2='Complete Statement (Sess. Marks'!$AV$2,'Complete Statement (Sess. Marks'!AZ231,IF($K$2='Complete Statement (Sess. Marks'!$BG$2,'Complete Statement (Sess. Marks'!BK231,IF($K$2='Complete Statement (Sess. Marks'!$BR$2,'Complete Statement (Sess. Marks'!BV231,IF($K$2='Complete Statement (Sess. Marks'!$CC$2,'Complete Statement (Sess. Marks'!CG231,"")))))))</f>
        <v>0</v>
      </c>
      <c r="P231" s="97">
        <f>IF($K$2='Complete Statement (Sess. Marks'!$O$2,'Complete Statement (Sess. Marks'!T231,IF($K$2='Complete Statement (Sess. Marks'!$Z$2,'Complete Statement (Sess. Marks'!AE231,IF($K$2='Complete Statement (Sess. Marks'!$AK$2,'Complete Statement (Sess. Marks'!AP231,IF($K$2='Complete Statement (Sess. Marks'!$AV$2,'Complete Statement (Sess. Marks'!BA231,IF($K$2='Complete Statement (Sess. Marks'!$BG$2,'Complete Statement (Sess. Marks'!BL231,IF($K$2='Complete Statement (Sess. Marks'!$BR$2,'Complete Statement (Sess. Marks'!BW231,IF($K$2='Complete Statement (Sess. Marks'!$CC$2,'Complete Statement (Sess. Marks'!CH231,"")))))))</f>
        <v>0</v>
      </c>
      <c r="Q231" s="97">
        <f>IF($K$2='Complete Statement (Sess. Marks'!$O$2,'Complete Statement (Sess. Marks'!U231,IF($K$2='Complete Statement (Sess. Marks'!$Z$2,'Complete Statement (Sess. Marks'!AF231,IF($K$2='Complete Statement (Sess. Marks'!$AK$2,'Complete Statement (Sess. Marks'!AQ231,IF($K$2='Complete Statement (Sess. Marks'!$AV$2,'Complete Statement (Sess. Marks'!BB231,IF($K$2='Complete Statement (Sess. Marks'!$BG$2,'Complete Statement (Sess. Marks'!BM231,IF($K$2='Complete Statement (Sess. Marks'!$BR$2,'Complete Statement (Sess. Marks'!BX231,IF($K$2='Complete Statement (Sess. Marks'!$CC$2,'Complete Statement (Sess. Marks'!CI231,"")))))))</f>
        <v>0</v>
      </c>
      <c r="R231" s="97">
        <f>IF($K$2='Complete Statement (Sess. Marks'!$O$2,'Complete Statement (Sess. Marks'!V231,IF($K$2='Complete Statement (Sess. Marks'!$Z$2,'Complete Statement (Sess. Marks'!AG231,IF($K$2='Complete Statement (Sess. Marks'!$AK$2,'Complete Statement (Sess. Marks'!AR231,IF($K$2='Complete Statement (Sess. Marks'!$AV$2,'Complete Statement (Sess. Marks'!BC231,IF($K$2='Complete Statement (Sess. Marks'!$BG$2,'Complete Statement (Sess. Marks'!BN231,IF($K$2='Complete Statement (Sess. Marks'!$BR$2,'Complete Statement (Sess. Marks'!BY231,IF($K$2='Complete Statement (Sess. Marks'!$CC$2,'Complete Statement (Sess. Marks'!CJ231,"")))))))</f>
        <v>0</v>
      </c>
      <c r="S231" s="97">
        <f>IF($K$2='Complete Statement (Sess. Marks'!$O$2,'Complete Statement (Sess. Marks'!W231,IF($K$2='Complete Statement (Sess. Marks'!$Z$2,'Complete Statement (Sess. Marks'!AH231,IF($K$2='Complete Statement (Sess. Marks'!$AK$2,'Complete Statement (Sess. Marks'!AS231,IF($K$2='Complete Statement (Sess. Marks'!$AV$2,'Complete Statement (Sess. Marks'!BD231,IF($K$2='Complete Statement (Sess. Marks'!$BG$2,'Complete Statement (Sess. Marks'!BO231,IF($K$2='Complete Statement (Sess. Marks'!$BR$2,'Complete Statement (Sess. Marks'!BZ231,IF($K$2='Complete Statement (Sess. Marks'!$CC$2,'Complete Statement (Sess. Marks'!CK231,"")))))))</f>
        <v>0</v>
      </c>
      <c r="T231" s="97">
        <f>IF($K$2='Complete Statement (Sess. Marks'!$O$2,'Complete Statement (Sess. Marks'!X231,IF($K$2='Complete Statement (Sess. Marks'!$Z$2,'Complete Statement (Sess. Marks'!AI231,IF($K$2='Complete Statement (Sess. Marks'!$AK$2,'Complete Statement (Sess. Marks'!AT231,IF($K$2='Complete Statement (Sess. Marks'!$AV$2,'Complete Statement (Sess. Marks'!BE231,IF($K$2='Complete Statement (Sess. Marks'!$BG$2,'Complete Statement (Sess. Marks'!BP231,IF($K$2='Complete Statement (Sess. Marks'!$BR$2,'Complete Statement (Sess. Marks'!CA231,IF($K$2='Complete Statement (Sess. Marks'!$CC$2,'Complete Statement (Sess. Marks'!CL231,"")))))))</f>
        <v>0</v>
      </c>
      <c r="U231" s="99">
        <f>IF($K$2='Complete Statement (Sess. Marks'!$O$2,'Complete Statement (Sess. Marks'!Y231,IF($K$2='Complete Statement (Sess. Marks'!$Z$2,'Complete Statement (Sess. Marks'!AJ231,IF($K$2='Complete Statement (Sess. Marks'!$AK$2,'Complete Statement (Sess. Marks'!AU231,IF($K$2='Complete Statement (Sess. Marks'!$AV$2,'Complete Statement (Sess. Marks'!BF231,IF($K$2='Complete Statement (Sess. Marks'!$BG$2,'Complete Statement (Sess. Marks'!BQ231,IF($K$2='Complete Statement (Sess. Marks'!$BR$2,'Complete Statement (Sess. Marks'!CB231,IF($K$2='Complete Statement (Sess. Marks'!$CC$2,'Complete Statement (Sess. Marks'!CM231,"")))))))</f>
        <v>0</v>
      </c>
      <c r="V231" s="662"/>
      <c r="W231" s="163">
        <f>'Complete Statement (Sess. Marks'!DW231</f>
        <v>0</v>
      </c>
      <c r="X231" s="376">
        <f>'Complete Statement (Sess. Marks'!EA231</f>
        <v>0</v>
      </c>
      <c r="Y231" s="156">
        <f>'Complete Statement (Sess. Marks'!EE231</f>
        <v>0</v>
      </c>
      <c r="Z231" s="376">
        <f>'Complete Statement (Sess. Marks'!EI231</f>
        <v>0</v>
      </c>
      <c r="AA231" s="156">
        <f>'Complete Statement (Sess. Marks'!EM231</f>
        <v>0</v>
      </c>
      <c r="AB231" s="378">
        <f>'Complete Statement (Sess. Marks'!EQ231</f>
        <v>0</v>
      </c>
      <c r="AC231" s="372">
        <f>'Complete Statement (Sess. Marks'!EU231</f>
        <v>0</v>
      </c>
      <c r="AD231" s="155">
        <f>'Complete Statement (Sess. Marks'!EV231</f>
        <v>0</v>
      </c>
      <c r="AE231" s="58" t="str">
        <f>'Complete Statement (Sess. Marks'!EW231</f>
        <v>D</v>
      </c>
      <c r="AF231" s="384">
        <f>'Complete Statement (Sess. Marks'!EX231</f>
        <v>0</v>
      </c>
      <c r="AG231" s="385" t="str">
        <f>'Complete Statement (Sess. Marks'!EY231</f>
        <v>E</v>
      </c>
      <c r="AH231" s="57">
        <f>'Complete Statement (Sess. Marks'!EZ231</f>
        <v>0</v>
      </c>
      <c r="AI231" s="157" t="str">
        <f>'Complete Statement (Sess. Marks'!FA231</f>
        <v>E</v>
      </c>
      <c r="AJ231" s="384">
        <f>'Complete Statement (Sess. Marks'!FB231</f>
        <v>0</v>
      </c>
      <c r="AK231" s="389" t="str">
        <f>'Complete Statement (Sess. Marks'!FC231</f>
        <v>E</v>
      </c>
      <c r="AL231" s="57">
        <f>'Complete Statement (Sess. Marks'!FD231</f>
        <v>0</v>
      </c>
      <c r="AM231" s="157" t="str">
        <f>'Complete Statement (Sess. Marks'!FE231</f>
        <v>E</v>
      </c>
      <c r="AN231" s="728"/>
    </row>
    <row r="232" spans="1:40" s="24" customFormat="1" ht="17.25" customHeight="1">
      <c r="A232" s="729"/>
      <c r="B232" s="111">
        <f t="shared" si="3"/>
        <v>0</v>
      </c>
      <c r="C232" s="21">
        <f>'Marks Entry'!D234</f>
        <v>0</v>
      </c>
      <c r="D232" s="21">
        <f>'Marks Entry'!E234</f>
        <v>0</v>
      </c>
      <c r="E232" s="132" t="str">
        <f>'Marks Entry'!F234</f>
        <v/>
      </c>
      <c r="F232" s="21">
        <f>'Marks Entry'!G234</f>
        <v>0</v>
      </c>
      <c r="G232" s="21">
        <f>'Marks Entry'!H234</f>
        <v>0</v>
      </c>
      <c r="H232" s="21">
        <f>'Marks Entry'!I234</f>
        <v>0</v>
      </c>
      <c r="I232" s="21">
        <f>'Marks Entry'!J234</f>
        <v>0</v>
      </c>
      <c r="J232" s="113">
        <f>'Marks Entry'!K234</f>
        <v>0</v>
      </c>
      <c r="K232" s="98">
        <f>IF($K$2='Complete Statement (Sess. Marks'!$O$2,'Complete Statement (Sess. Marks'!O232,IF($K$2='Complete Statement (Sess. Marks'!$Z$2,'Complete Statement (Sess. Marks'!Z232,IF($K$2='Complete Statement (Sess. Marks'!$AK$2,'Complete Statement (Sess. Marks'!AK232,IF($K$2='Complete Statement (Sess. Marks'!$AV$2,'Complete Statement (Sess. Marks'!AV232,IF($K$2='Complete Statement (Sess. Marks'!$BG$2,'Complete Statement (Sess. Marks'!BG232,IF($K$2='Complete Statement (Sess. Marks'!$BR$2,'Complete Statement (Sess. Marks'!BR232,IF($K$2='Complete Statement (Sess. Marks'!$CC$2,'Complete Statement (Sess. Marks'!CC232,"")))))))</f>
        <v>0</v>
      </c>
      <c r="L232" s="97">
        <f>IF($K$2='Complete Statement (Sess. Marks'!$O$2,'Complete Statement (Sess. Marks'!P232,IF($K$2='Complete Statement (Sess. Marks'!$Z$2,'Complete Statement (Sess. Marks'!AA232,IF($K$2='Complete Statement (Sess. Marks'!$AK$2,'Complete Statement (Sess. Marks'!AL232,IF($K$2='Complete Statement (Sess. Marks'!$AV$2,'Complete Statement (Sess. Marks'!AW232,IF($K$2='Complete Statement (Sess. Marks'!$BG$2,'Complete Statement (Sess. Marks'!BH232,IF($K$2='Complete Statement (Sess. Marks'!$BR$2,'Complete Statement (Sess. Marks'!BS232,IF($K$2='Complete Statement (Sess. Marks'!$CC$2,'Complete Statement (Sess. Marks'!CD232,"")))))))</f>
        <v>0</v>
      </c>
      <c r="M232" s="97">
        <f>IF($K$2='Complete Statement (Sess. Marks'!$O$2,'Complete Statement (Sess. Marks'!Q232,IF($K$2='Complete Statement (Sess. Marks'!$Z$2,'Complete Statement (Sess. Marks'!AB232,IF($K$2='Complete Statement (Sess. Marks'!$AK$2,'Complete Statement (Sess. Marks'!AM232,IF($K$2='Complete Statement (Sess. Marks'!$AV$2,'Complete Statement (Sess. Marks'!AX232,IF($K$2='Complete Statement (Sess. Marks'!$BG$2,'Complete Statement (Sess. Marks'!BI232,IF($K$2='Complete Statement (Sess. Marks'!$BR$2,'Complete Statement (Sess. Marks'!BT232,IF($K$2='Complete Statement (Sess. Marks'!$CC$2,'Complete Statement (Sess. Marks'!CE232,"")))))))</f>
        <v>0</v>
      </c>
      <c r="N232" s="97">
        <f>IF($K$2='Complete Statement (Sess. Marks'!$O$2,'Complete Statement (Sess. Marks'!R232,IF($K$2='Complete Statement (Sess. Marks'!$Z$2,'Complete Statement (Sess. Marks'!AC232,IF($K$2='Complete Statement (Sess. Marks'!$AK$2,'Complete Statement (Sess. Marks'!AN232,IF($K$2='Complete Statement (Sess. Marks'!$AV$2,'Complete Statement (Sess. Marks'!AY232,IF($K$2='Complete Statement (Sess. Marks'!$BG$2,'Complete Statement (Sess. Marks'!BJ232,IF($K$2='Complete Statement (Sess. Marks'!$BR$2,'Complete Statement (Sess. Marks'!BU232,IF($K$2='Complete Statement (Sess. Marks'!$CC$2,'Complete Statement (Sess. Marks'!CF232,"")))))))</f>
        <v>0</v>
      </c>
      <c r="O232" s="97">
        <f>IF($K$2='Complete Statement (Sess. Marks'!$O$2,'Complete Statement (Sess. Marks'!S232,IF($K$2='Complete Statement (Sess. Marks'!$Z$2,'Complete Statement (Sess. Marks'!AD232,IF($K$2='Complete Statement (Sess. Marks'!$AK$2,'Complete Statement (Sess. Marks'!AO232,IF($K$2='Complete Statement (Sess. Marks'!$AV$2,'Complete Statement (Sess. Marks'!AZ232,IF($K$2='Complete Statement (Sess. Marks'!$BG$2,'Complete Statement (Sess. Marks'!BK232,IF($K$2='Complete Statement (Sess. Marks'!$BR$2,'Complete Statement (Sess. Marks'!BV232,IF($K$2='Complete Statement (Sess. Marks'!$CC$2,'Complete Statement (Sess. Marks'!CG232,"")))))))</f>
        <v>0</v>
      </c>
      <c r="P232" s="97">
        <f>IF($K$2='Complete Statement (Sess. Marks'!$O$2,'Complete Statement (Sess. Marks'!T232,IF($K$2='Complete Statement (Sess. Marks'!$Z$2,'Complete Statement (Sess. Marks'!AE232,IF($K$2='Complete Statement (Sess. Marks'!$AK$2,'Complete Statement (Sess. Marks'!AP232,IF($K$2='Complete Statement (Sess. Marks'!$AV$2,'Complete Statement (Sess. Marks'!BA232,IF($K$2='Complete Statement (Sess. Marks'!$BG$2,'Complete Statement (Sess. Marks'!BL232,IF($K$2='Complete Statement (Sess. Marks'!$BR$2,'Complete Statement (Sess. Marks'!BW232,IF($K$2='Complete Statement (Sess. Marks'!$CC$2,'Complete Statement (Sess. Marks'!CH232,"")))))))</f>
        <v>0</v>
      </c>
      <c r="Q232" s="97">
        <f>IF($K$2='Complete Statement (Sess. Marks'!$O$2,'Complete Statement (Sess. Marks'!U232,IF($K$2='Complete Statement (Sess. Marks'!$Z$2,'Complete Statement (Sess. Marks'!AF232,IF($K$2='Complete Statement (Sess. Marks'!$AK$2,'Complete Statement (Sess. Marks'!AQ232,IF($K$2='Complete Statement (Sess. Marks'!$AV$2,'Complete Statement (Sess. Marks'!BB232,IF($K$2='Complete Statement (Sess. Marks'!$BG$2,'Complete Statement (Sess. Marks'!BM232,IF($K$2='Complete Statement (Sess. Marks'!$BR$2,'Complete Statement (Sess. Marks'!BX232,IF($K$2='Complete Statement (Sess. Marks'!$CC$2,'Complete Statement (Sess. Marks'!CI232,"")))))))</f>
        <v>0</v>
      </c>
      <c r="R232" s="97">
        <f>IF($K$2='Complete Statement (Sess. Marks'!$O$2,'Complete Statement (Sess. Marks'!V232,IF($K$2='Complete Statement (Sess. Marks'!$Z$2,'Complete Statement (Sess. Marks'!AG232,IF($K$2='Complete Statement (Sess. Marks'!$AK$2,'Complete Statement (Sess. Marks'!AR232,IF($K$2='Complete Statement (Sess. Marks'!$AV$2,'Complete Statement (Sess. Marks'!BC232,IF($K$2='Complete Statement (Sess. Marks'!$BG$2,'Complete Statement (Sess. Marks'!BN232,IF($K$2='Complete Statement (Sess. Marks'!$BR$2,'Complete Statement (Sess. Marks'!BY232,IF($K$2='Complete Statement (Sess. Marks'!$CC$2,'Complete Statement (Sess. Marks'!CJ232,"")))))))</f>
        <v>0</v>
      </c>
      <c r="S232" s="97">
        <f>IF($K$2='Complete Statement (Sess. Marks'!$O$2,'Complete Statement (Sess. Marks'!W232,IF($K$2='Complete Statement (Sess. Marks'!$Z$2,'Complete Statement (Sess. Marks'!AH232,IF($K$2='Complete Statement (Sess. Marks'!$AK$2,'Complete Statement (Sess. Marks'!AS232,IF($K$2='Complete Statement (Sess. Marks'!$AV$2,'Complete Statement (Sess. Marks'!BD232,IF($K$2='Complete Statement (Sess. Marks'!$BG$2,'Complete Statement (Sess. Marks'!BO232,IF($K$2='Complete Statement (Sess. Marks'!$BR$2,'Complete Statement (Sess. Marks'!BZ232,IF($K$2='Complete Statement (Sess. Marks'!$CC$2,'Complete Statement (Sess. Marks'!CK232,"")))))))</f>
        <v>0</v>
      </c>
      <c r="T232" s="97">
        <f>IF($K$2='Complete Statement (Sess. Marks'!$O$2,'Complete Statement (Sess. Marks'!X232,IF($K$2='Complete Statement (Sess. Marks'!$Z$2,'Complete Statement (Sess. Marks'!AI232,IF($K$2='Complete Statement (Sess. Marks'!$AK$2,'Complete Statement (Sess. Marks'!AT232,IF($K$2='Complete Statement (Sess. Marks'!$AV$2,'Complete Statement (Sess. Marks'!BE232,IF($K$2='Complete Statement (Sess. Marks'!$BG$2,'Complete Statement (Sess. Marks'!BP232,IF($K$2='Complete Statement (Sess. Marks'!$BR$2,'Complete Statement (Sess. Marks'!CA232,IF($K$2='Complete Statement (Sess. Marks'!$CC$2,'Complete Statement (Sess. Marks'!CL232,"")))))))</f>
        <v>0</v>
      </c>
      <c r="U232" s="99">
        <f>IF($K$2='Complete Statement (Sess. Marks'!$O$2,'Complete Statement (Sess. Marks'!Y232,IF($K$2='Complete Statement (Sess. Marks'!$Z$2,'Complete Statement (Sess. Marks'!AJ232,IF($K$2='Complete Statement (Sess. Marks'!$AK$2,'Complete Statement (Sess. Marks'!AU232,IF($K$2='Complete Statement (Sess. Marks'!$AV$2,'Complete Statement (Sess. Marks'!BF232,IF($K$2='Complete Statement (Sess. Marks'!$BG$2,'Complete Statement (Sess. Marks'!BQ232,IF($K$2='Complete Statement (Sess. Marks'!$BR$2,'Complete Statement (Sess. Marks'!CB232,IF($K$2='Complete Statement (Sess. Marks'!$CC$2,'Complete Statement (Sess. Marks'!CM232,"")))))))</f>
        <v>0</v>
      </c>
      <c r="V232" s="662"/>
      <c r="W232" s="163">
        <f>'Complete Statement (Sess. Marks'!DW232</f>
        <v>0</v>
      </c>
      <c r="X232" s="376">
        <f>'Complete Statement (Sess. Marks'!EA232</f>
        <v>0</v>
      </c>
      <c r="Y232" s="156">
        <f>'Complete Statement (Sess. Marks'!EE232</f>
        <v>0</v>
      </c>
      <c r="Z232" s="376">
        <f>'Complete Statement (Sess. Marks'!EI232</f>
        <v>0</v>
      </c>
      <c r="AA232" s="156">
        <f>'Complete Statement (Sess. Marks'!EM232</f>
        <v>0</v>
      </c>
      <c r="AB232" s="378">
        <f>'Complete Statement (Sess. Marks'!EQ232</f>
        <v>0</v>
      </c>
      <c r="AC232" s="372">
        <f>'Complete Statement (Sess. Marks'!EU232</f>
        <v>0</v>
      </c>
      <c r="AD232" s="155">
        <f>'Complete Statement (Sess. Marks'!EV232</f>
        <v>0</v>
      </c>
      <c r="AE232" s="58" t="str">
        <f>'Complete Statement (Sess. Marks'!EW232</f>
        <v>D</v>
      </c>
      <c r="AF232" s="384">
        <f>'Complete Statement (Sess. Marks'!EX232</f>
        <v>0</v>
      </c>
      <c r="AG232" s="385" t="str">
        <f>'Complete Statement (Sess. Marks'!EY232</f>
        <v>E</v>
      </c>
      <c r="AH232" s="57">
        <f>'Complete Statement (Sess. Marks'!EZ232</f>
        <v>0</v>
      </c>
      <c r="AI232" s="157" t="str">
        <f>'Complete Statement (Sess. Marks'!FA232</f>
        <v>E</v>
      </c>
      <c r="AJ232" s="384">
        <f>'Complete Statement (Sess. Marks'!FB232</f>
        <v>0</v>
      </c>
      <c r="AK232" s="389" t="str">
        <f>'Complete Statement (Sess. Marks'!FC232</f>
        <v>E</v>
      </c>
      <c r="AL232" s="57">
        <f>'Complete Statement (Sess. Marks'!FD232</f>
        <v>0</v>
      </c>
      <c r="AM232" s="157" t="str">
        <f>'Complete Statement (Sess. Marks'!FE232</f>
        <v>E</v>
      </c>
      <c r="AN232" s="728"/>
    </row>
    <row r="233" spans="1:40" s="24" customFormat="1" ht="17.25" customHeight="1">
      <c r="A233" s="729"/>
      <c r="B233" s="111">
        <f t="shared" si="3"/>
        <v>0</v>
      </c>
      <c r="C233" s="21">
        <f>'Marks Entry'!D235</f>
        <v>0</v>
      </c>
      <c r="D233" s="21">
        <f>'Marks Entry'!E235</f>
        <v>0</v>
      </c>
      <c r="E233" s="132" t="str">
        <f>'Marks Entry'!F235</f>
        <v/>
      </c>
      <c r="F233" s="21">
        <f>'Marks Entry'!G235</f>
        <v>0</v>
      </c>
      <c r="G233" s="21">
        <f>'Marks Entry'!H235</f>
        <v>0</v>
      </c>
      <c r="H233" s="21">
        <f>'Marks Entry'!I235</f>
        <v>0</v>
      </c>
      <c r="I233" s="21">
        <f>'Marks Entry'!J235</f>
        <v>0</v>
      </c>
      <c r="J233" s="113">
        <f>'Marks Entry'!K235</f>
        <v>0</v>
      </c>
      <c r="K233" s="98">
        <f>IF($K$2='Complete Statement (Sess. Marks'!$O$2,'Complete Statement (Sess. Marks'!O233,IF($K$2='Complete Statement (Sess. Marks'!$Z$2,'Complete Statement (Sess. Marks'!Z233,IF($K$2='Complete Statement (Sess. Marks'!$AK$2,'Complete Statement (Sess. Marks'!AK233,IF($K$2='Complete Statement (Sess. Marks'!$AV$2,'Complete Statement (Sess. Marks'!AV233,IF($K$2='Complete Statement (Sess. Marks'!$BG$2,'Complete Statement (Sess. Marks'!BG233,IF($K$2='Complete Statement (Sess. Marks'!$BR$2,'Complete Statement (Sess. Marks'!BR233,IF($K$2='Complete Statement (Sess. Marks'!$CC$2,'Complete Statement (Sess. Marks'!CC233,"")))))))</f>
        <v>0</v>
      </c>
      <c r="L233" s="97">
        <f>IF($K$2='Complete Statement (Sess. Marks'!$O$2,'Complete Statement (Sess. Marks'!P233,IF($K$2='Complete Statement (Sess. Marks'!$Z$2,'Complete Statement (Sess. Marks'!AA233,IF($K$2='Complete Statement (Sess. Marks'!$AK$2,'Complete Statement (Sess. Marks'!AL233,IF($K$2='Complete Statement (Sess. Marks'!$AV$2,'Complete Statement (Sess. Marks'!AW233,IF($K$2='Complete Statement (Sess. Marks'!$BG$2,'Complete Statement (Sess. Marks'!BH233,IF($K$2='Complete Statement (Sess. Marks'!$BR$2,'Complete Statement (Sess. Marks'!BS233,IF($K$2='Complete Statement (Sess. Marks'!$CC$2,'Complete Statement (Sess. Marks'!CD233,"")))))))</f>
        <v>0</v>
      </c>
      <c r="M233" s="97">
        <f>IF($K$2='Complete Statement (Sess. Marks'!$O$2,'Complete Statement (Sess. Marks'!Q233,IF($K$2='Complete Statement (Sess. Marks'!$Z$2,'Complete Statement (Sess. Marks'!AB233,IF($K$2='Complete Statement (Sess. Marks'!$AK$2,'Complete Statement (Sess. Marks'!AM233,IF($K$2='Complete Statement (Sess. Marks'!$AV$2,'Complete Statement (Sess. Marks'!AX233,IF($K$2='Complete Statement (Sess. Marks'!$BG$2,'Complete Statement (Sess. Marks'!BI233,IF($K$2='Complete Statement (Sess. Marks'!$BR$2,'Complete Statement (Sess. Marks'!BT233,IF($K$2='Complete Statement (Sess. Marks'!$CC$2,'Complete Statement (Sess. Marks'!CE233,"")))))))</f>
        <v>0</v>
      </c>
      <c r="N233" s="97">
        <f>IF($K$2='Complete Statement (Sess. Marks'!$O$2,'Complete Statement (Sess. Marks'!R233,IF($K$2='Complete Statement (Sess. Marks'!$Z$2,'Complete Statement (Sess. Marks'!AC233,IF($K$2='Complete Statement (Sess. Marks'!$AK$2,'Complete Statement (Sess. Marks'!AN233,IF($K$2='Complete Statement (Sess. Marks'!$AV$2,'Complete Statement (Sess. Marks'!AY233,IF($K$2='Complete Statement (Sess. Marks'!$BG$2,'Complete Statement (Sess. Marks'!BJ233,IF($K$2='Complete Statement (Sess. Marks'!$BR$2,'Complete Statement (Sess. Marks'!BU233,IF($K$2='Complete Statement (Sess. Marks'!$CC$2,'Complete Statement (Sess. Marks'!CF233,"")))))))</f>
        <v>0</v>
      </c>
      <c r="O233" s="97">
        <f>IF($K$2='Complete Statement (Sess. Marks'!$O$2,'Complete Statement (Sess. Marks'!S233,IF($K$2='Complete Statement (Sess. Marks'!$Z$2,'Complete Statement (Sess. Marks'!AD233,IF($K$2='Complete Statement (Sess. Marks'!$AK$2,'Complete Statement (Sess. Marks'!AO233,IF($K$2='Complete Statement (Sess. Marks'!$AV$2,'Complete Statement (Sess. Marks'!AZ233,IF($K$2='Complete Statement (Sess. Marks'!$BG$2,'Complete Statement (Sess. Marks'!BK233,IF($K$2='Complete Statement (Sess. Marks'!$BR$2,'Complete Statement (Sess. Marks'!BV233,IF($K$2='Complete Statement (Sess. Marks'!$CC$2,'Complete Statement (Sess. Marks'!CG233,"")))))))</f>
        <v>0</v>
      </c>
      <c r="P233" s="97">
        <f>IF($K$2='Complete Statement (Sess. Marks'!$O$2,'Complete Statement (Sess. Marks'!T233,IF($K$2='Complete Statement (Sess. Marks'!$Z$2,'Complete Statement (Sess. Marks'!AE233,IF($K$2='Complete Statement (Sess. Marks'!$AK$2,'Complete Statement (Sess. Marks'!AP233,IF($K$2='Complete Statement (Sess. Marks'!$AV$2,'Complete Statement (Sess. Marks'!BA233,IF($K$2='Complete Statement (Sess. Marks'!$BG$2,'Complete Statement (Sess. Marks'!BL233,IF($K$2='Complete Statement (Sess. Marks'!$BR$2,'Complete Statement (Sess. Marks'!BW233,IF($K$2='Complete Statement (Sess. Marks'!$CC$2,'Complete Statement (Sess. Marks'!CH233,"")))))))</f>
        <v>0</v>
      </c>
      <c r="Q233" s="97">
        <f>IF($K$2='Complete Statement (Sess. Marks'!$O$2,'Complete Statement (Sess. Marks'!U233,IF($K$2='Complete Statement (Sess. Marks'!$Z$2,'Complete Statement (Sess. Marks'!AF233,IF($K$2='Complete Statement (Sess. Marks'!$AK$2,'Complete Statement (Sess. Marks'!AQ233,IF($K$2='Complete Statement (Sess. Marks'!$AV$2,'Complete Statement (Sess. Marks'!BB233,IF($K$2='Complete Statement (Sess. Marks'!$BG$2,'Complete Statement (Sess. Marks'!BM233,IF($K$2='Complete Statement (Sess. Marks'!$BR$2,'Complete Statement (Sess. Marks'!BX233,IF($K$2='Complete Statement (Sess. Marks'!$CC$2,'Complete Statement (Sess. Marks'!CI233,"")))))))</f>
        <v>0</v>
      </c>
      <c r="R233" s="97">
        <f>IF($K$2='Complete Statement (Sess. Marks'!$O$2,'Complete Statement (Sess. Marks'!V233,IF($K$2='Complete Statement (Sess. Marks'!$Z$2,'Complete Statement (Sess. Marks'!AG233,IF($K$2='Complete Statement (Sess. Marks'!$AK$2,'Complete Statement (Sess. Marks'!AR233,IF($K$2='Complete Statement (Sess. Marks'!$AV$2,'Complete Statement (Sess. Marks'!BC233,IF($K$2='Complete Statement (Sess. Marks'!$BG$2,'Complete Statement (Sess. Marks'!BN233,IF($K$2='Complete Statement (Sess. Marks'!$BR$2,'Complete Statement (Sess. Marks'!BY233,IF($K$2='Complete Statement (Sess. Marks'!$CC$2,'Complete Statement (Sess. Marks'!CJ233,"")))))))</f>
        <v>0</v>
      </c>
      <c r="S233" s="97">
        <f>IF($K$2='Complete Statement (Sess. Marks'!$O$2,'Complete Statement (Sess. Marks'!W233,IF($K$2='Complete Statement (Sess. Marks'!$Z$2,'Complete Statement (Sess. Marks'!AH233,IF($K$2='Complete Statement (Sess. Marks'!$AK$2,'Complete Statement (Sess. Marks'!AS233,IF($K$2='Complete Statement (Sess. Marks'!$AV$2,'Complete Statement (Sess. Marks'!BD233,IF($K$2='Complete Statement (Sess. Marks'!$BG$2,'Complete Statement (Sess. Marks'!BO233,IF($K$2='Complete Statement (Sess. Marks'!$BR$2,'Complete Statement (Sess. Marks'!BZ233,IF($K$2='Complete Statement (Sess. Marks'!$CC$2,'Complete Statement (Sess. Marks'!CK233,"")))))))</f>
        <v>0</v>
      </c>
      <c r="T233" s="97">
        <f>IF($K$2='Complete Statement (Sess. Marks'!$O$2,'Complete Statement (Sess. Marks'!X233,IF($K$2='Complete Statement (Sess. Marks'!$Z$2,'Complete Statement (Sess. Marks'!AI233,IF($K$2='Complete Statement (Sess. Marks'!$AK$2,'Complete Statement (Sess. Marks'!AT233,IF($K$2='Complete Statement (Sess. Marks'!$AV$2,'Complete Statement (Sess. Marks'!BE233,IF($K$2='Complete Statement (Sess. Marks'!$BG$2,'Complete Statement (Sess. Marks'!BP233,IF($K$2='Complete Statement (Sess. Marks'!$BR$2,'Complete Statement (Sess. Marks'!CA233,IF($K$2='Complete Statement (Sess. Marks'!$CC$2,'Complete Statement (Sess. Marks'!CL233,"")))))))</f>
        <v>0</v>
      </c>
      <c r="U233" s="99">
        <f>IF($K$2='Complete Statement (Sess. Marks'!$O$2,'Complete Statement (Sess. Marks'!Y233,IF($K$2='Complete Statement (Sess. Marks'!$Z$2,'Complete Statement (Sess. Marks'!AJ233,IF($K$2='Complete Statement (Sess. Marks'!$AK$2,'Complete Statement (Sess. Marks'!AU233,IF($K$2='Complete Statement (Sess. Marks'!$AV$2,'Complete Statement (Sess. Marks'!BF233,IF($K$2='Complete Statement (Sess. Marks'!$BG$2,'Complete Statement (Sess. Marks'!BQ233,IF($K$2='Complete Statement (Sess. Marks'!$BR$2,'Complete Statement (Sess. Marks'!CB233,IF($K$2='Complete Statement (Sess. Marks'!$CC$2,'Complete Statement (Sess. Marks'!CM233,"")))))))</f>
        <v>0</v>
      </c>
      <c r="V233" s="662"/>
      <c r="W233" s="163">
        <f>'Complete Statement (Sess. Marks'!DW233</f>
        <v>0</v>
      </c>
      <c r="X233" s="376">
        <f>'Complete Statement (Sess. Marks'!EA233</f>
        <v>0</v>
      </c>
      <c r="Y233" s="156">
        <f>'Complete Statement (Sess. Marks'!EE233</f>
        <v>0</v>
      </c>
      <c r="Z233" s="376">
        <f>'Complete Statement (Sess. Marks'!EI233</f>
        <v>0</v>
      </c>
      <c r="AA233" s="156">
        <f>'Complete Statement (Sess. Marks'!EM233</f>
        <v>0</v>
      </c>
      <c r="AB233" s="378">
        <f>'Complete Statement (Sess. Marks'!EQ233</f>
        <v>0</v>
      </c>
      <c r="AC233" s="372">
        <f>'Complete Statement (Sess. Marks'!EU233</f>
        <v>0</v>
      </c>
      <c r="AD233" s="155">
        <f>'Complete Statement (Sess. Marks'!EV233</f>
        <v>0</v>
      </c>
      <c r="AE233" s="58" t="str">
        <f>'Complete Statement (Sess. Marks'!EW233</f>
        <v>D</v>
      </c>
      <c r="AF233" s="384">
        <f>'Complete Statement (Sess. Marks'!EX233</f>
        <v>0</v>
      </c>
      <c r="AG233" s="385" t="str">
        <f>'Complete Statement (Sess. Marks'!EY233</f>
        <v>E</v>
      </c>
      <c r="AH233" s="57">
        <f>'Complete Statement (Sess. Marks'!EZ233</f>
        <v>0</v>
      </c>
      <c r="AI233" s="157" t="str">
        <f>'Complete Statement (Sess. Marks'!FA233</f>
        <v>E</v>
      </c>
      <c r="AJ233" s="384">
        <f>'Complete Statement (Sess. Marks'!FB233</f>
        <v>0</v>
      </c>
      <c r="AK233" s="389" t="str">
        <f>'Complete Statement (Sess. Marks'!FC233</f>
        <v>E</v>
      </c>
      <c r="AL233" s="57">
        <f>'Complete Statement (Sess. Marks'!FD233</f>
        <v>0</v>
      </c>
      <c r="AM233" s="157" t="str">
        <f>'Complete Statement (Sess. Marks'!FE233</f>
        <v>E</v>
      </c>
      <c r="AN233" s="728"/>
    </row>
    <row r="234" spans="1:40" s="24" customFormat="1" ht="17.25" customHeight="1">
      <c r="A234" s="729"/>
      <c r="B234" s="111">
        <f t="shared" si="3"/>
        <v>0</v>
      </c>
      <c r="C234" s="21">
        <f>'Marks Entry'!D236</f>
        <v>0</v>
      </c>
      <c r="D234" s="21">
        <f>'Marks Entry'!E236</f>
        <v>0</v>
      </c>
      <c r="E234" s="132" t="str">
        <f>'Marks Entry'!F236</f>
        <v/>
      </c>
      <c r="F234" s="21">
        <f>'Marks Entry'!G236</f>
        <v>0</v>
      </c>
      <c r="G234" s="21">
        <f>'Marks Entry'!H236</f>
        <v>0</v>
      </c>
      <c r="H234" s="21">
        <f>'Marks Entry'!I236</f>
        <v>0</v>
      </c>
      <c r="I234" s="21">
        <f>'Marks Entry'!J236</f>
        <v>0</v>
      </c>
      <c r="J234" s="113">
        <f>'Marks Entry'!K236</f>
        <v>0</v>
      </c>
      <c r="K234" s="98">
        <f>IF($K$2='Complete Statement (Sess. Marks'!$O$2,'Complete Statement (Sess. Marks'!O234,IF($K$2='Complete Statement (Sess. Marks'!$Z$2,'Complete Statement (Sess. Marks'!Z234,IF($K$2='Complete Statement (Sess. Marks'!$AK$2,'Complete Statement (Sess. Marks'!AK234,IF($K$2='Complete Statement (Sess. Marks'!$AV$2,'Complete Statement (Sess. Marks'!AV234,IF($K$2='Complete Statement (Sess. Marks'!$BG$2,'Complete Statement (Sess. Marks'!BG234,IF($K$2='Complete Statement (Sess. Marks'!$BR$2,'Complete Statement (Sess. Marks'!BR234,IF($K$2='Complete Statement (Sess. Marks'!$CC$2,'Complete Statement (Sess. Marks'!CC234,"")))))))</f>
        <v>0</v>
      </c>
      <c r="L234" s="97">
        <f>IF($K$2='Complete Statement (Sess. Marks'!$O$2,'Complete Statement (Sess. Marks'!P234,IF($K$2='Complete Statement (Sess. Marks'!$Z$2,'Complete Statement (Sess. Marks'!AA234,IF($K$2='Complete Statement (Sess. Marks'!$AK$2,'Complete Statement (Sess. Marks'!AL234,IF($K$2='Complete Statement (Sess. Marks'!$AV$2,'Complete Statement (Sess. Marks'!AW234,IF($K$2='Complete Statement (Sess. Marks'!$BG$2,'Complete Statement (Sess. Marks'!BH234,IF($K$2='Complete Statement (Sess. Marks'!$BR$2,'Complete Statement (Sess. Marks'!BS234,IF($K$2='Complete Statement (Sess. Marks'!$CC$2,'Complete Statement (Sess. Marks'!CD234,"")))))))</f>
        <v>0</v>
      </c>
      <c r="M234" s="97">
        <f>IF($K$2='Complete Statement (Sess. Marks'!$O$2,'Complete Statement (Sess. Marks'!Q234,IF($K$2='Complete Statement (Sess. Marks'!$Z$2,'Complete Statement (Sess. Marks'!AB234,IF($K$2='Complete Statement (Sess. Marks'!$AK$2,'Complete Statement (Sess. Marks'!AM234,IF($K$2='Complete Statement (Sess. Marks'!$AV$2,'Complete Statement (Sess. Marks'!AX234,IF($K$2='Complete Statement (Sess. Marks'!$BG$2,'Complete Statement (Sess. Marks'!BI234,IF($K$2='Complete Statement (Sess. Marks'!$BR$2,'Complete Statement (Sess. Marks'!BT234,IF($K$2='Complete Statement (Sess. Marks'!$CC$2,'Complete Statement (Sess. Marks'!CE234,"")))))))</f>
        <v>0</v>
      </c>
      <c r="N234" s="97">
        <f>IF($K$2='Complete Statement (Sess. Marks'!$O$2,'Complete Statement (Sess. Marks'!R234,IF($K$2='Complete Statement (Sess. Marks'!$Z$2,'Complete Statement (Sess. Marks'!AC234,IF($K$2='Complete Statement (Sess. Marks'!$AK$2,'Complete Statement (Sess. Marks'!AN234,IF($K$2='Complete Statement (Sess. Marks'!$AV$2,'Complete Statement (Sess. Marks'!AY234,IF($K$2='Complete Statement (Sess. Marks'!$BG$2,'Complete Statement (Sess. Marks'!BJ234,IF($K$2='Complete Statement (Sess. Marks'!$BR$2,'Complete Statement (Sess. Marks'!BU234,IF($K$2='Complete Statement (Sess. Marks'!$CC$2,'Complete Statement (Sess. Marks'!CF234,"")))))))</f>
        <v>0</v>
      </c>
      <c r="O234" s="97">
        <f>IF($K$2='Complete Statement (Sess. Marks'!$O$2,'Complete Statement (Sess. Marks'!S234,IF($K$2='Complete Statement (Sess. Marks'!$Z$2,'Complete Statement (Sess. Marks'!AD234,IF($K$2='Complete Statement (Sess. Marks'!$AK$2,'Complete Statement (Sess. Marks'!AO234,IF($K$2='Complete Statement (Sess. Marks'!$AV$2,'Complete Statement (Sess. Marks'!AZ234,IF($K$2='Complete Statement (Sess. Marks'!$BG$2,'Complete Statement (Sess. Marks'!BK234,IF($K$2='Complete Statement (Sess. Marks'!$BR$2,'Complete Statement (Sess. Marks'!BV234,IF($K$2='Complete Statement (Sess. Marks'!$CC$2,'Complete Statement (Sess. Marks'!CG234,"")))))))</f>
        <v>0</v>
      </c>
      <c r="P234" s="97">
        <f>IF($K$2='Complete Statement (Sess. Marks'!$O$2,'Complete Statement (Sess. Marks'!T234,IF($K$2='Complete Statement (Sess. Marks'!$Z$2,'Complete Statement (Sess. Marks'!AE234,IF($K$2='Complete Statement (Sess. Marks'!$AK$2,'Complete Statement (Sess. Marks'!AP234,IF($K$2='Complete Statement (Sess. Marks'!$AV$2,'Complete Statement (Sess. Marks'!BA234,IF($K$2='Complete Statement (Sess. Marks'!$BG$2,'Complete Statement (Sess. Marks'!BL234,IF($K$2='Complete Statement (Sess. Marks'!$BR$2,'Complete Statement (Sess. Marks'!BW234,IF($K$2='Complete Statement (Sess. Marks'!$CC$2,'Complete Statement (Sess. Marks'!CH234,"")))))))</f>
        <v>0</v>
      </c>
      <c r="Q234" s="97">
        <f>IF($K$2='Complete Statement (Sess. Marks'!$O$2,'Complete Statement (Sess. Marks'!U234,IF($K$2='Complete Statement (Sess. Marks'!$Z$2,'Complete Statement (Sess. Marks'!AF234,IF($K$2='Complete Statement (Sess. Marks'!$AK$2,'Complete Statement (Sess. Marks'!AQ234,IF($K$2='Complete Statement (Sess. Marks'!$AV$2,'Complete Statement (Sess. Marks'!BB234,IF($K$2='Complete Statement (Sess. Marks'!$BG$2,'Complete Statement (Sess. Marks'!BM234,IF($K$2='Complete Statement (Sess. Marks'!$BR$2,'Complete Statement (Sess. Marks'!BX234,IF($K$2='Complete Statement (Sess. Marks'!$CC$2,'Complete Statement (Sess. Marks'!CI234,"")))))))</f>
        <v>0</v>
      </c>
      <c r="R234" s="97">
        <f>IF($K$2='Complete Statement (Sess. Marks'!$O$2,'Complete Statement (Sess. Marks'!V234,IF($K$2='Complete Statement (Sess. Marks'!$Z$2,'Complete Statement (Sess. Marks'!AG234,IF($K$2='Complete Statement (Sess. Marks'!$AK$2,'Complete Statement (Sess. Marks'!AR234,IF($K$2='Complete Statement (Sess. Marks'!$AV$2,'Complete Statement (Sess. Marks'!BC234,IF($K$2='Complete Statement (Sess. Marks'!$BG$2,'Complete Statement (Sess. Marks'!BN234,IF($K$2='Complete Statement (Sess. Marks'!$BR$2,'Complete Statement (Sess. Marks'!BY234,IF($K$2='Complete Statement (Sess. Marks'!$CC$2,'Complete Statement (Sess. Marks'!CJ234,"")))))))</f>
        <v>0</v>
      </c>
      <c r="S234" s="97">
        <f>IF($K$2='Complete Statement (Sess. Marks'!$O$2,'Complete Statement (Sess. Marks'!W234,IF($K$2='Complete Statement (Sess. Marks'!$Z$2,'Complete Statement (Sess. Marks'!AH234,IF($K$2='Complete Statement (Sess. Marks'!$AK$2,'Complete Statement (Sess. Marks'!AS234,IF($K$2='Complete Statement (Sess. Marks'!$AV$2,'Complete Statement (Sess. Marks'!BD234,IF($K$2='Complete Statement (Sess. Marks'!$BG$2,'Complete Statement (Sess. Marks'!BO234,IF($K$2='Complete Statement (Sess. Marks'!$BR$2,'Complete Statement (Sess. Marks'!BZ234,IF($K$2='Complete Statement (Sess. Marks'!$CC$2,'Complete Statement (Sess. Marks'!CK234,"")))))))</f>
        <v>0</v>
      </c>
      <c r="T234" s="97">
        <f>IF($K$2='Complete Statement (Sess. Marks'!$O$2,'Complete Statement (Sess. Marks'!X234,IF($K$2='Complete Statement (Sess. Marks'!$Z$2,'Complete Statement (Sess. Marks'!AI234,IF($K$2='Complete Statement (Sess. Marks'!$AK$2,'Complete Statement (Sess. Marks'!AT234,IF($K$2='Complete Statement (Sess. Marks'!$AV$2,'Complete Statement (Sess. Marks'!BE234,IF($K$2='Complete Statement (Sess. Marks'!$BG$2,'Complete Statement (Sess. Marks'!BP234,IF($K$2='Complete Statement (Sess. Marks'!$BR$2,'Complete Statement (Sess. Marks'!CA234,IF($K$2='Complete Statement (Sess. Marks'!$CC$2,'Complete Statement (Sess. Marks'!CL234,"")))))))</f>
        <v>0</v>
      </c>
      <c r="U234" s="99">
        <f>IF($K$2='Complete Statement (Sess. Marks'!$O$2,'Complete Statement (Sess. Marks'!Y234,IF($K$2='Complete Statement (Sess. Marks'!$Z$2,'Complete Statement (Sess. Marks'!AJ234,IF($K$2='Complete Statement (Sess. Marks'!$AK$2,'Complete Statement (Sess. Marks'!AU234,IF($K$2='Complete Statement (Sess. Marks'!$AV$2,'Complete Statement (Sess. Marks'!BF234,IF($K$2='Complete Statement (Sess. Marks'!$BG$2,'Complete Statement (Sess. Marks'!BQ234,IF($K$2='Complete Statement (Sess. Marks'!$BR$2,'Complete Statement (Sess. Marks'!CB234,IF($K$2='Complete Statement (Sess. Marks'!$CC$2,'Complete Statement (Sess. Marks'!CM234,"")))))))</f>
        <v>0</v>
      </c>
      <c r="V234" s="662"/>
      <c r="W234" s="163">
        <f>'Complete Statement (Sess. Marks'!DW234</f>
        <v>0</v>
      </c>
      <c r="X234" s="376">
        <f>'Complete Statement (Sess. Marks'!EA234</f>
        <v>0</v>
      </c>
      <c r="Y234" s="156">
        <f>'Complete Statement (Sess. Marks'!EE234</f>
        <v>0</v>
      </c>
      <c r="Z234" s="376">
        <f>'Complete Statement (Sess. Marks'!EI234</f>
        <v>0</v>
      </c>
      <c r="AA234" s="156">
        <f>'Complete Statement (Sess. Marks'!EM234</f>
        <v>0</v>
      </c>
      <c r="AB234" s="378">
        <f>'Complete Statement (Sess. Marks'!EQ234</f>
        <v>0</v>
      </c>
      <c r="AC234" s="372">
        <f>'Complete Statement (Sess. Marks'!EU234</f>
        <v>0</v>
      </c>
      <c r="AD234" s="155">
        <f>'Complete Statement (Sess. Marks'!EV234</f>
        <v>0</v>
      </c>
      <c r="AE234" s="58" t="str">
        <f>'Complete Statement (Sess. Marks'!EW234</f>
        <v>D</v>
      </c>
      <c r="AF234" s="384">
        <f>'Complete Statement (Sess. Marks'!EX234</f>
        <v>0</v>
      </c>
      <c r="AG234" s="385" t="str">
        <f>'Complete Statement (Sess. Marks'!EY234</f>
        <v>E</v>
      </c>
      <c r="AH234" s="57">
        <f>'Complete Statement (Sess. Marks'!EZ234</f>
        <v>0</v>
      </c>
      <c r="AI234" s="157" t="str">
        <f>'Complete Statement (Sess. Marks'!FA234</f>
        <v>E</v>
      </c>
      <c r="AJ234" s="384">
        <f>'Complete Statement (Sess. Marks'!FB234</f>
        <v>0</v>
      </c>
      <c r="AK234" s="389" t="str">
        <f>'Complete Statement (Sess. Marks'!FC234</f>
        <v>E</v>
      </c>
      <c r="AL234" s="57">
        <f>'Complete Statement (Sess. Marks'!FD234</f>
        <v>0</v>
      </c>
      <c r="AM234" s="157" t="str">
        <f>'Complete Statement (Sess. Marks'!FE234</f>
        <v>E</v>
      </c>
      <c r="AN234" s="728"/>
    </row>
    <row r="235" spans="1:40" s="24" customFormat="1" ht="17.25" customHeight="1">
      <c r="A235" s="729"/>
      <c r="B235" s="111">
        <f t="shared" si="3"/>
        <v>0</v>
      </c>
      <c r="C235" s="21">
        <f>'Marks Entry'!D237</f>
        <v>0</v>
      </c>
      <c r="D235" s="21">
        <f>'Marks Entry'!E237</f>
        <v>0</v>
      </c>
      <c r="E235" s="132" t="str">
        <f>'Marks Entry'!F237</f>
        <v/>
      </c>
      <c r="F235" s="21">
        <f>'Marks Entry'!G237</f>
        <v>0</v>
      </c>
      <c r="G235" s="21">
        <f>'Marks Entry'!H237</f>
        <v>0</v>
      </c>
      <c r="H235" s="21">
        <f>'Marks Entry'!I237</f>
        <v>0</v>
      </c>
      <c r="I235" s="21">
        <f>'Marks Entry'!J237</f>
        <v>0</v>
      </c>
      <c r="J235" s="113">
        <f>'Marks Entry'!K237</f>
        <v>0</v>
      </c>
      <c r="K235" s="98">
        <f>IF($K$2='Complete Statement (Sess. Marks'!$O$2,'Complete Statement (Sess. Marks'!O235,IF($K$2='Complete Statement (Sess. Marks'!$Z$2,'Complete Statement (Sess. Marks'!Z235,IF($K$2='Complete Statement (Sess. Marks'!$AK$2,'Complete Statement (Sess. Marks'!AK235,IF($K$2='Complete Statement (Sess. Marks'!$AV$2,'Complete Statement (Sess. Marks'!AV235,IF($K$2='Complete Statement (Sess. Marks'!$BG$2,'Complete Statement (Sess. Marks'!BG235,IF($K$2='Complete Statement (Sess. Marks'!$BR$2,'Complete Statement (Sess. Marks'!BR235,IF($K$2='Complete Statement (Sess. Marks'!$CC$2,'Complete Statement (Sess. Marks'!CC235,"")))))))</f>
        <v>0</v>
      </c>
      <c r="L235" s="97">
        <f>IF($K$2='Complete Statement (Sess. Marks'!$O$2,'Complete Statement (Sess. Marks'!P235,IF($K$2='Complete Statement (Sess. Marks'!$Z$2,'Complete Statement (Sess. Marks'!AA235,IF($K$2='Complete Statement (Sess. Marks'!$AK$2,'Complete Statement (Sess. Marks'!AL235,IF($K$2='Complete Statement (Sess. Marks'!$AV$2,'Complete Statement (Sess. Marks'!AW235,IF($K$2='Complete Statement (Sess. Marks'!$BG$2,'Complete Statement (Sess. Marks'!BH235,IF($K$2='Complete Statement (Sess. Marks'!$BR$2,'Complete Statement (Sess. Marks'!BS235,IF($K$2='Complete Statement (Sess. Marks'!$CC$2,'Complete Statement (Sess. Marks'!CD235,"")))))))</f>
        <v>0</v>
      </c>
      <c r="M235" s="97">
        <f>IF($K$2='Complete Statement (Sess. Marks'!$O$2,'Complete Statement (Sess. Marks'!Q235,IF($K$2='Complete Statement (Sess. Marks'!$Z$2,'Complete Statement (Sess. Marks'!AB235,IF($K$2='Complete Statement (Sess. Marks'!$AK$2,'Complete Statement (Sess. Marks'!AM235,IF($K$2='Complete Statement (Sess. Marks'!$AV$2,'Complete Statement (Sess. Marks'!AX235,IF($K$2='Complete Statement (Sess. Marks'!$BG$2,'Complete Statement (Sess. Marks'!BI235,IF($K$2='Complete Statement (Sess. Marks'!$BR$2,'Complete Statement (Sess. Marks'!BT235,IF($K$2='Complete Statement (Sess. Marks'!$CC$2,'Complete Statement (Sess. Marks'!CE235,"")))))))</f>
        <v>0</v>
      </c>
      <c r="N235" s="97">
        <f>IF($K$2='Complete Statement (Sess. Marks'!$O$2,'Complete Statement (Sess. Marks'!R235,IF($K$2='Complete Statement (Sess. Marks'!$Z$2,'Complete Statement (Sess. Marks'!AC235,IF($K$2='Complete Statement (Sess. Marks'!$AK$2,'Complete Statement (Sess. Marks'!AN235,IF($K$2='Complete Statement (Sess. Marks'!$AV$2,'Complete Statement (Sess. Marks'!AY235,IF($K$2='Complete Statement (Sess. Marks'!$BG$2,'Complete Statement (Sess. Marks'!BJ235,IF($K$2='Complete Statement (Sess. Marks'!$BR$2,'Complete Statement (Sess. Marks'!BU235,IF($K$2='Complete Statement (Sess. Marks'!$CC$2,'Complete Statement (Sess. Marks'!CF235,"")))))))</f>
        <v>0</v>
      </c>
      <c r="O235" s="97">
        <f>IF($K$2='Complete Statement (Sess. Marks'!$O$2,'Complete Statement (Sess. Marks'!S235,IF($K$2='Complete Statement (Sess. Marks'!$Z$2,'Complete Statement (Sess. Marks'!AD235,IF($K$2='Complete Statement (Sess. Marks'!$AK$2,'Complete Statement (Sess. Marks'!AO235,IF($K$2='Complete Statement (Sess. Marks'!$AV$2,'Complete Statement (Sess. Marks'!AZ235,IF($K$2='Complete Statement (Sess. Marks'!$BG$2,'Complete Statement (Sess. Marks'!BK235,IF($K$2='Complete Statement (Sess. Marks'!$BR$2,'Complete Statement (Sess. Marks'!BV235,IF($K$2='Complete Statement (Sess. Marks'!$CC$2,'Complete Statement (Sess. Marks'!CG235,"")))))))</f>
        <v>0</v>
      </c>
      <c r="P235" s="97">
        <f>IF($K$2='Complete Statement (Sess. Marks'!$O$2,'Complete Statement (Sess. Marks'!T235,IF($K$2='Complete Statement (Sess. Marks'!$Z$2,'Complete Statement (Sess. Marks'!AE235,IF($K$2='Complete Statement (Sess. Marks'!$AK$2,'Complete Statement (Sess. Marks'!AP235,IF($K$2='Complete Statement (Sess. Marks'!$AV$2,'Complete Statement (Sess. Marks'!BA235,IF($K$2='Complete Statement (Sess. Marks'!$BG$2,'Complete Statement (Sess. Marks'!BL235,IF($K$2='Complete Statement (Sess. Marks'!$BR$2,'Complete Statement (Sess. Marks'!BW235,IF($K$2='Complete Statement (Sess. Marks'!$CC$2,'Complete Statement (Sess. Marks'!CH235,"")))))))</f>
        <v>0</v>
      </c>
      <c r="Q235" s="97">
        <f>IF($K$2='Complete Statement (Sess. Marks'!$O$2,'Complete Statement (Sess. Marks'!U235,IF($K$2='Complete Statement (Sess. Marks'!$Z$2,'Complete Statement (Sess. Marks'!AF235,IF($K$2='Complete Statement (Sess. Marks'!$AK$2,'Complete Statement (Sess. Marks'!AQ235,IF($K$2='Complete Statement (Sess. Marks'!$AV$2,'Complete Statement (Sess. Marks'!BB235,IF($K$2='Complete Statement (Sess. Marks'!$BG$2,'Complete Statement (Sess. Marks'!BM235,IF($K$2='Complete Statement (Sess. Marks'!$BR$2,'Complete Statement (Sess. Marks'!BX235,IF($K$2='Complete Statement (Sess. Marks'!$CC$2,'Complete Statement (Sess. Marks'!CI235,"")))))))</f>
        <v>0</v>
      </c>
      <c r="R235" s="97">
        <f>IF($K$2='Complete Statement (Sess. Marks'!$O$2,'Complete Statement (Sess. Marks'!V235,IF($K$2='Complete Statement (Sess. Marks'!$Z$2,'Complete Statement (Sess. Marks'!AG235,IF($K$2='Complete Statement (Sess. Marks'!$AK$2,'Complete Statement (Sess. Marks'!AR235,IF($K$2='Complete Statement (Sess. Marks'!$AV$2,'Complete Statement (Sess. Marks'!BC235,IF($K$2='Complete Statement (Sess. Marks'!$BG$2,'Complete Statement (Sess. Marks'!BN235,IF($K$2='Complete Statement (Sess. Marks'!$BR$2,'Complete Statement (Sess. Marks'!BY235,IF($K$2='Complete Statement (Sess. Marks'!$CC$2,'Complete Statement (Sess. Marks'!CJ235,"")))))))</f>
        <v>0</v>
      </c>
      <c r="S235" s="97">
        <f>IF($K$2='Complete Statement (Sess. Marks'!$O$2,'Complete Statement (Sess. Marks'!W235,IF($K$2='Complete Statement (Sess. Marks'!$Z$2,'Complete Statement (Sess. Marks'!AH235,IF($K$2='Complete Statement (Sess. Marks'!$AK$2,'Complete Statement (Sess. Marks'!AS235,IF($K$2='Complete Statement (Sess. Marks'!$AV$2,'Complete Statement (Sess. Marks'!BD235,IF($K$2='Complete Statement (Sess. Marks'!$BG$2,'Complete Statement (Sess. Marks'!BO235,IF($K$2='Complete Statement (Sess. Marks'!$BR$2,'Complete Statement (Sess. Marks'!BZ235,IF($K$2='Complete Statement (Sess. Marks'!$CC$2,'Complete Statement (Sess. Marks'!CK235,"")))))))</f>
        <v>0</v>
      </c>
      <c r="T235" s="97">
        <f>IF($K$2='Complete Statement (Sess. Marks'!$O$2,'Complete Statement (Sess. Marks'!X235,IF($K$2='Complete Statement (Sess. Marks'!$Z$2,'Complete Statement (Sess. Marks'!AI235,IF($K$2='Complete Statement (Sess. Marks'!$AK$2,'Complete Statement (Sess. Marks'!AT235,IF($K$2='Complete Statement (Sess. Marks'!$AV$2,'Complete Statement (Sess. Marks'!BE235,IF($K$2='Complete Statement (Sess. Marks'!$BG$2,'Complete Statement (Sess. Marks'!BP235,IF($K$2='Complete Statement (Sess. Marks'!$BR$2,'Complete Statement (Sess. Marks'!CA235,IF($K$2='Complete Statement (Sess. Marks'!$CC$2,'Complete Statement (Sess. Marks'!CL235,"")))))))</f>
        <v>0</v>
      </c>
      <c r="U235" s="99">
        <f>IF($K$2='Complete Statement (Sess. Marks'!$O$2,'Complete Statement (Sess. Marks'!Y235,IF($K$2='Complete Statement (Sess. Marks'!$Z$2,'Complete Statement (Sess. Marks'!AJ235,IF($K$2='Complete Statement (Sess. Marks'!$AK$2,'Complete Statement (Sess. Marks'!AU235,IF($K$2='Complete Statement (Sess. Marks'!$AV$2,'Complete Statement (Sess. Marks'!BF235,IF($K$2='Complete Statement (Sess. Marks'!$BG$2,'Complete Statement (Sess. Marks'!BQ235,IF($K$2='Complete Statement (Sess. Marks'!$BR$2,'Complete Statement (Sess. Marks'!CB235,IF($K$2='Complete Statement (Sess. Marks'!$CC$2,'Complete Statement (Sess. Marks'!CM235,"")))))))</f>
        <v>0</v>
      </c>
      <c r="V235" s="662"/>
      <c r="W235" s="163">
        <f>'Complete Statement (Sess. Marks'!DW235</f>
        <v>0</v>
      </c>
      <c r="X235" s="376">
        <f>'Complete Statement (Sess. Marks'!EA235</f>
        <v>0</v>
      </c>
      <c r="Y235" s="156">
        <f>'Complete Statement (Sess. Marks'!EE235</f>
        <v>0</v>
      </c>
      <c r="Z235" s="376">
        <f>'Complete Statement (Sess. Marks'!EI235</f>
        <v>0</v>
      </c>
      <c r="AA235" s="156">
        <f>'Complete Statement (Sess. Marks'!EM235</f>
        <v>0</v>
      </c>
      <c r="AB235" s="378">
        <f>'Complete Statement (Sess. Marks'!EQ235</f>
        <v>0</v>
      </c>
      <c r="AC235" s="372">
        <f>'Complete Statement (Sess. Marks'!EU235</f>
        <v>0</v>
      </c>
      <c r="AD235" s="155">
        <f>'Complete Statement (Sess. Marks'!EV235</f>
        <v>0</v>
      </c>
      <c r="AE235" s="58" t="str">
        <f>'Complete Statement (Sess. Marks'!EW235</f>
        <v>D</v>
      </c>
      <c r="AF235" s="384">
        <f>'Complete Statement (Sess. Marks'!EX235</f>
        <v>0</v>
      </c>
      <c r="AG235" s="385" t="str">
        <f>'Complete Statement (Sess. Marks'!EY235</f>
        <v>E</v>
      </c>
      <c r="AH235" s="57">
        <f>'Complete Statement (Sess. Marks'!EZ235</f>
        <v>0</v>
      </c>
      <c r="AI235" s="157" t="str">
        <f>'Complete Statement (Sess. Marks'!FA235</f>
        <v>E</v>
      </c>
      <c r="AJ235" s="384">
        <f>'Complete Statement (Sess. Marks'!FB235</f>
        <v>0</v>
      </c>
      <c r="AK235" s="389" t="str">
        <f>'Complete Statement (Sess. Marks'!FC235</f>
        <v>E</v>
      </c>
      <c r="AL235" s="57">
        <f>'Complete Statement (Sess. Marks'!FD235</f>
        <v>0</v>
      </c>
      <c r="AM235" s="157" t="str">
        <f>'Complete Statement (Sess. Marks'!FE235</f>
        <v>E</v>
      </c>
      <c r="AN235" s="728"/>
    </row>
    <row r="236" spans="1:40" s="24" customFormat="1" ht="17.25" customHeight="1">
      <c r="A236" s="729"/>
      <c r="B236" s="111">
        <f t="shared" si="3"/>
        <v>0</v>
      </c>
      <c r="C236" s="21">
        <f>'Marks Entry'!D238</f>
        <v>0</v>
      </c>
      <c r="D236" s="21">
        <f>'Marks Entry'!E238</f>
        <v>0</v>
      </c>
      <c r="E236" s="132" t="str">
        <f>'Marks Entry'!F238</f>
        <v/>
      </c>
      <c r="F236" s="21">
        <f>'Marks Entry'!G238</f>
        <v>0</v>
      </c>
      <c r="G236" s="21">
        <f>'Marks Entry'!H238</f>
        <v>0</v>
      </c>
      <c r="H236" s="21">
        <f>'Marks Entry'!I238</f>
        <v>0</v>
      </c>
      <c r="I236" s="21">
        <f>'Marks Entry'!J238</f>
        <v>0</v>
      </c>
      <c r="J236" s="113">
        <f>'Marks Entry'!K238</f>
        <v>0</v>
      </c>
      <c r="K236" s="98">
        <f>IF($K$2='Complete Statement (Sess. Marks'!$O$2,'Complete Statement (Sess. Marks'!O236,IF($K$2='Complete Statement (Sess. Marks'!$Z$2,'Complete Statement (Sess. Marks'!Z236,IF($K$2='Complete Statement (Sess. Marks'!$AK$2,'Complete Statement (Sess. Marks'!AK236,IF($K$2='Complete Statement (Sess. Marks'!$AV$2,'Complete Statement (Sess. Marks'!AV236,IF($K$2='Complete Statement (Sess. Marks'!$BG$2,'Complete Statement (Sess. Marks'!BG236,IF($K$2='Complete Statement (Sess. Marks'!$BR$2,'Complete Statement (Sess. Marks'!BR236,IF($K$2='Complete Statement (Sess. Marks'!$CC$2,'Complete Statement (Sess. Marks'!CC236,"")))))))</f>
        <v>0</v>
      </c>
      <c r="L236" s="97">
        <f>IF($K$2='Complete Statement (Sess. Marks'!$O$2,'Complete Statement (Sess. Marks'!P236,IF($K$2='Complete Statement (Sess. Marks'!$Z$2,'Complete Statement (Sess. Marks'!AA236,IF($K$2='Complete Statement (Sess. Marks'!$AK$2,'Complete Statement (Sess. Marks'!AL236,IF($K$2='Complete Statement (Sess. Marks'!$AV$2,'Complete Statement (Sess. Marks'!AW236,IF($K$2='Complete Statement (Sess. Marks'!$BG$2,'Complete Statement (Sess. Marks'!BH236,IF($K$2='Complete Statement (Sess. Marks'!$BR$2,'Complete Statement (Sess. Marks'!BS236,IF($K$2='Complete Statement (Sess. Marks'!$CC$2,'Complete Statement (Sess. Marks'!CD236,"")))))))</f>
        <v>0</v>
      </c>
      <c r="M236" s="97">
        <f>IF($K$2='Complete Statement (Sess. Marks'!$O$2,'Complete Statement (Sess. Marks'!Q236,IF($K$2='Complete Statement (Sess. Marks'!$Z$2,'Complete Statement (Sess. Marks'!AB236,IF($K$2='Complete Statement (Sess. Marks'!$AK$2,'Complete Statement (Sess. Marks'!AM236,IF($K$2='Complete Statement (Sess. Marks'!$AV$2,'Complete Statement (Sess. Marks'!AX236,IF($K$2='Complete Statement (Sess. Marks'!$BG$2,'Complete Statement (Sess. Marks'!BI236,IF($K$2='Complete Statement (Sess. Marks'!$BR$2,'Complete Statement (Sess. Marks'!BT236,IF($K$2='Complete Statement (Sess. Marks'!$CC$2,'Complete Statement (Sess. Marks'!CE236,"")))))))</f>
        <v>0</v>
      </c>
      <c r="N236" s="97">
        <f>IF($K$2='Complete Statement (Sess. Marks'!$O$2,'Complete Statement (Sess. Marks'!R236,IF($K$2='Complete Statement (Sess. Marks'!$Z$2,'Complete Statement (Sess. Marks'!AC236,IF($K$2='Complete Statement (Sess. Marks'!$AK$2,'Complete Statement (Sess. Marks'!AN236,IF($K$2='Complete Statement (Sess. Marks'!$AV$2,'Complete Statement (Sess. Marks'!AY236,IF($K$2='Complete Statement (Sess. Marks'!$BG$2,'Complete Statement (Sess. Marks'!BJ236,IF($K$2='Complete Statement (Sess. Marks'!$BR$2,'Complete Statement (Sess. Marks'!BU236,IF($K$2='Complete Statement (Sess. Marks'!$CC$2,'Complete Statement (Sess. Marks'!CF236,"")))))))</f>
        <v>0</v>
      </c>
      <c r="O236" s="97">
        <f>IF($K$2='Complete Statement (Sess. Marks'!$O$2,'Complete Statement (Sess. Marks'!S236,IF($K$2='Complete Statement (Sess. Marks'!$Z$2,'Complete Statement (Sess. Marks'!AD236,IF($K$2='Complete Statement (Sess. Marks'!$AK$2,'Complete Statement (Sess. Marks'!AO236,IF($K$2='Complete Statement (Sess. Marks'!$AV$2,'Complete Statement (Sess. Marks'!AZ236,IF($K$2='Complete Statement (Sess. Marks'!$BG$2,'Complete Statement (Sess. Marks'!BK236,IF($K$2='Complete Statement (Sess. Marks'!$BR$2,'Complete Statement (Sess. Marks'!BV236,IF($K$2='Complete Statement (Sess. Marks'!$CC$2,'Complete Statement (Sess. Marks'!CG236,"")))))))</f>
        <v>0</v>
      </c>
      <c r="P236" s="97">
        <f>IF($K$2='Complete Statement (Sess. Marks'!$O$2,'Complete Statement (Sess. Marks'!T236,IF($K$2='Complete Statement (Sess. Marks'!$Z$2,'Complete Statement (Sess. Marks'!AE236,IF($K$2='Complete Statement (Sess. Marks'!$AK$2,'Complete Statement (Sess. Marks'!AP236,IF($K$2='Complete Statement (Sess. Marks'!$AV$2,'Complete Statement (Sess. Marks'!BA236,IF($K$2='Complete Statement (Sess. Marks'!$BG$2,'Complete Statement (Sess. Marks'!BL236,IF($K$2='Complete Statement (Sess. Marks'!$BR$2,'Complete Statement (Sess. Marks'!BW236,IF($K$2='Complete Statement (Sess. Marks'!$CC$2,'Complete Statement (Sess. Marks'!CH236,"")))))))</f>
        <v>0</v>
      </c>
      <c r="Q236" s="97">
        <f>IF($K$2='Complete Statement (Sess. Marks'!$O$2,'Complete Statement (Sess. Marks'!U236,IF($K$2='Complete Statement (Sess. Marks'!$Z$2,'Complete Statement (Sess. Marks'!AF236,IF($K$2='Complete Statement (Sess. Marks'!$AK$2,'Complete Statement (Sess. Marks'!AQ236,IF($K$2='Complete Statement (Sess. Marks'!$AV$2,'Complete Statement (Sess. Marks'!BB236,IF($K$2='Complete Statement (Sess. Marks'!$BG$2,'Complete Statement (Sess. Marks'!BM236,IF($K$2='Complete Statement (Sess. Marks'!$BR$2,'Complete Statement (Sess. Marks'!BX236,IF($K$2='Complete Statement (Sess. Marks'!$CC$2,'Complete Statement (Sess. Marks'!CI236,"")))))))</f>
        <v>0</v>
      </c>
      <c r="R236" s="97">
        <f>IF($K$2='Complete Statement (Sess. Marks'!$O$2,'Complete Statement (Sess. Marks'!V236,IF($K$2='Complete Statement (Sess. Marks'!$Z$2,'Complete Statement (Sess. Marks'!AG236,IF($K$2='Complete Statement (Sess. Marks'!$AK$2,'Complete Statement (Sess. Marks'!AR236,IF($K$2='Complete Statement (Sess. Marks'!$AV$2,'Complete Statement (Sess. Marks'!BC236,IF($K$2='Complete Statement (Sess. Marks'!$BG$2,'Complete Statement (Sess. Marks'!BN236,IF($K$2='Complete Statement (Sess. Marks'!$BR$2,'Complete Statement (Sess. Marks'!BY236,IF($K$2='Complete Statement (Sess. Marks'!$CC$2,'Complete Statement (Sess. Marks'!CJ236,"")))))))</f>
        <v>0</v>
      </c>
      <c r="S236" s="97">
        <f>IF($K$2='Complete Statement (Sess. Marks'!$O$2,'Complete Statement (Sess. Marks'!W236,IF($K$2='Complete Statement (Sess. Marks'!$Z$2,'Complete Statement (Sess. Marks'!AH236,IF($K$2='Complete Statement (Sess. Marks'!$AK$2,'Complete Statement (Sess. Marks'!AS236,IF($K$2='Complete Statement (Sess. Marks'!$AV$2,'Complete Statement (Sess. Marks'!BD236,IF($K$2='Complete Statement (Sess. Marks'!$BG$2,'Complete Statement (Sess. Marks'!BO236,IF($K$2='Complete Statement (Sess. Marks'!$BR$2,'Complete Statement (Sess. Marks'!BZ236,IF($K$2='Complete Statement (Sess. Marks'!$CC$2,'Complete Statement (Sess. Marks'!CK236,"")))))))</f>
        <v>0</v>
      </c>
      <c r="T236" s="97">
        <f>IF($K$2='Complete Statement (Sess. Marks'!$O$2,'Complete Statement (Sess. Marks'!X236,IF($K$2='Complete Statement (Sess. Marks'!$Z$2,'Complete Statement (Sess. Marks'!AI236,IF($K$2='Complete Statement (Sess. Marks'!$AK$2,'Complete Statement (Sess. Marks'!AT236,IF($K$2='Complete Statement (Sess. Marks'!$AV$2,'Complete Statement (Sess. Marks'!BE236,IF($K$2='Complete Statement (Sess. Marks'!$BG$2,'Complete Statement (Sess. Marks'!BP236,IF($K$2='Complete Statement (Sess. Marks'!$BR$2,'Complete Statement (Sess. Marks'!CA236,IF($K$2='Complete Statement (Sess. Marks'!$CC$2,'Complete Statement (Sess. Marks'!CL236,"")))))))</f>
        <v>0</v>
      </c>
      <c r="U236" s="99">
        <f>IF($K$2='Complete Statement (Sess. Marks'!$O$2,'Complete Statement (Sess. Marks'!Y236,IF($K$2='Complete Statement (Sess. Marks'!$Z$2,'Complete Statement (Sess. Marks'!AJ236,IF($K$2='Complete Statement (Sess. Marks'!$AK$2,'Complete Statement (Sess. Marks'!AU236,IF($K$2='Complete Statement (Sess. Marks'!$AV$2,'Complete Statement (Sess. Marks'!BF236,IF($K$2='Complete Statement (Sess. Marks'!$BG$2,'Complete Statement (Sess. Marks'!BQ236,IF($K$2='Complete Statement (Sess. Marks'!$BR$2,'Complete Statement (Sess. Marks'!CB236,IF($K$2='Complete Statement (Sess. Marks'!$CC$2,'Complete Statement (Sess. Marks'!CM236,"")))))))</f>
        <v>0</v>
      </c>
      <c r="V236" s="662"/>
      <c r="W236" s="163">
        <f>'Complete Statement (Sess. Marks'!DW236</f>
        <v>0</v>
      </c>
      <c r="X236" s="376">
        <f>'Complete Statement (Sess. Marks'!EA236</f>
        <v>0</v>
      </c>
      <c r="Y236" s="156">
        <f>'Complete Statement (Sess. Marks'!EE236</f>
        <v>0</v>
      </c>
      <c r="Z236" s="376">
        <f>'Complete Statement (Sess. Marks'!EI236</f>
        <v>0</v>
      </c>
      <c r="AA236" s="156">
        <f>'Complete Statement (Sess. Marks'!EM236</f>
        <v>0</v>
      </c>
      <c r="AB236" s="378">
        <f>'Complete Statement (Sess. Marks'!EQ236</f>
        <v>0</v>
      </c>
      <c r="AC236" s="372">
        <f>'Complete Statement (Sess. Marks'!EU236</f>
        <v>0</v>
      </c>
      <c r="AD236" s="155">
        <f>'Complete Statement (Sess. Marks'!EV236</f>
        <v>0</v>
      </c>
      <c r="AE236" s="58" t="str">
        <f>'Complete Statement (Sess. Marks'!EW236</f>
        <v>D</v>
      </c>
      <c r="AF236" s="384">
        <f>'Complete Statement (Sess. Marks'!EX236</f>
        <v>0</v>
      </c>
      <c r="AG236" s="385" t="str">
        <f>'Complete Statement (Sess. Marks'!EY236</f>
        <v>E</v>
      </c>
      <c r="AH236" s="57">
        <f>'Complete Statement (Sess. Marks'!EZ236</f>
        <v>0</v>
      </c>
      <c r="AI236" s="157" t="str">
        <f>'Complete Statement (Sess. Marks'!FA236</f>
        <v>E</v>
      </c>
      <c r="AJ236" s="384">
        <f>'Complete Statement (Sess. Marks'!FB236</f>
        <v>0</v>
      </c>
      <c r="AK236" s="389" t="str">
        <f>'Complete Statement (Sess. Marks'!FC236</f>
        <v>E</v>
      </c>
      <c r="AL236" s="57">
        <f>'Complete Statement (Sess. Marks'!FD236</f>
        <v>0</v>
      </c>
      <c r="AM236" s="157" t="str">
        <f>'Complete Statement (Sess. Marks'!FE236</f>
        <v>E</v>
      </c>
      <c r="AN236" s="728"/>
    </row>
    <row r="237" spans="1:40" s="24" customFormat="1" ht="17.25" customHeight="1">
      <c r="A237" s="729"/>
      <c r="B237" s="111">
        <f t="shared" si="3"/>
        <v>0</v>
      </c>
      <c r="C237" s="21">
        <f>'Marks Entry'!D239</f>
        <v>0</v>
      </c>
      <c r="D237" s="21">
        <f>'Marks Entry'!E239</f>
        <v>0</v>
      </c>
      <c r="E237" s="132" t="str">
        <f>'Marks Entry'!F239</f>
        <v/>
      </c>
      <c r="F237" s="21">
        <f>'Marks Entry'!G239</f>
        <v>0</v>
      </c>
      <c r="G237" s="21">
        <f>'Marks Entry'!H239</f>
        <v>0</v>
      </c>
      <c r="H237" s="21">
        <f>'Marks Entry'!I239</f>
        <v>0</v>
      </c>
      <c r="I237" s="21">
        <f>'Marks Entry'!J239</f>
        <v>0</v>
      </c>
      <c r="J237" s="113">
        <f>'Marks Entry'!K239</f>
        <v>0</v>
      </c>
      <c r="K237" s="98">
        <f>IF($K$2='Complete Statement (Sess. Marks'!$O$2,'Complete Statement (Sess. Marks'!O237,IF($K$2='Complete Statement (Sess. Marks'!$Z$2,'Complete Statement (Sess. Marks'!Z237,IF($K$2='Complete Statement (Sess. Marks'!$AK$2,'Complete Statement (Sess. Marks'!AK237,IF($K$2='Complete Statement (Sess. Marks'!$AV$2,'Complete Statement (Sess. Marks'!AV237,IF($K$2='Complete Statement (Sess. Marks'!$BG$2,'Complete Statement (Sess. Marks'!BG237,IF($K$2='Complete Statement (Sess. Marks'!$BR$2,'Complete Statement (Sess. Marks'!BR237,IF($K$2='Complete Statement (Sess. Marks'!$CC$2,'Complete Statement (Sess. Marks'!CC237,"")))))))</f>
        <v>0</v>
      </c>
      <c r="L237" s="97">
        <f>IF($K$2='Complete Statement (Sess. Marks'!$O$2,'Complete Statement (Sess. Marks'!P237,IF($K$2='Complete Statement (Sess. Marks'!$Z$2,'Complete Statement (Sess. Marks'!AA237,IF($K$2='Complete Statement (Sess. Marks'!$AK$2,'Complete Statement (Sess. Marks'!AL237,IF($K$2='Complete Statement (Sess. Marks'!$AV$2,'Complete Statement (Sess. Marks'!AW237,IF($K$2='Complete Statement (Sess. Marks'!$BG$2,'Complete Statement (Sess. Marks'!BH237,IF($K$2='Complete Statement (Sess. Marks'!$BR$2,'Complete Statement (Sess. Marks'!BS237,IF($K$2='Complete Statement (Sess. Marks'!$CC$2,'Complete Statement (Sess. Marks'!CD237,"")))))))</f>
        <v>0</v>
      </c>
      <c r="M237" s="97">
        <f>IF($K$2='Complete Statement (Sess. Marks'!$O$2,'Complete Statement (Sess. Marks'!Q237,IF($K$2='Complete Statement (Sess. Marks'!$Z$2,'Complete Statement (Sess. Marks'!AB237,IF($K$2='Complete Statement (Sess. Marks'!$AK$2,'Complete Statement (Sess. Marks'!AM237,IF($K$2='Complete Statement (Sess. Marks'!$AV$2,'Complete Statement (Sess. Marks'!AX237,IF($K$2='Complete Statement (Sess. Marks'!$BG$2,'Complete Statement (Sess. Marks'!BI237,IF($K$2='Complete Statement (Sess. Marks'!$BR$2,'Complete Statement (Sess. Marks'!BT237,IF($K$2='Complete Statement (Sess. Marks'!$CC$2,'Complete Statement (Sess. Marks'!CE237,"")))))))</f>
        <v>0</v>
      </c>
      <c r="N237" s="97">
        <f>IF($K$2='Complete Statement (Sess. Marks'!$O$2,'Complete Statement (Sess. Marks'!R237,IF($K$2='Complete Statement (Sess. Marks'!$Z$2,'Complete Statement (Sess. Marks'!AC237,IF($K$2='Complete Statement (Sess. Marks'!$AK$2,'Complete Statement (Sess. Marks'!AN237,IF($K$2='Complete Statement (Sess. Marks'!$AV$2,'Complete Statement (Sess. Marks'!AY237,IF($K$2='Complete Statement (Sess. Marks'!$BG$2,'Complete Statement (Sess. Marks'!BJ237,IF($K$2='Complete Statement (Sess. Marks'!$BR$2,'Complete Statement (Sess. Marks'!BU237,IF($K$2='Complete Statement (Sess. Marks'!$CC$2,'Complete Statement (Sess. Marks'!CF237,"")))))))</f>
        <v>0</v>
      </c>
      <c r="O237" s="97">
        <f>IF($K$2='Complete Statement (Sess. Marks'!$O$2,'Complete Statement (Sess. Marks'!S237,IF($K$2='Complete Statement (Sess. Marks'!$Z$2,'Complete Statement (Sess. Marks'!AD237,IF($K$2='Complete Statement (Sess. Marks'!$AK$2,'Complete Statement (Sess. Marks'!AO237,IF($K$2='Complete Statement (Sess. Marks'!$AV$2,'Complete Statement (Sess. Marks'!AZ237,IF($K$2='Complete Statement (Sess. Marks'!$BG$2,'Complete Statement (Sess. Marks'!BK237,IF($K$2='Complete Statement (Sess. Marks'!$BR$2,'Complete Statement (Sess. Marks'!BV237,IF($K$2='Complete Statement (Sess. Marks'!$CC$2,'Complete Statement (Sess. Marks'!CG237,"")))))))</f>
        <v>0</v>
      </c>
      <c r="P237" s="97">
        <f>IF($K$2='Complete Statement (Sess. Marks'!$O$2,'Complete Statement (Sess. Marks'!T237,IF($K$2='Complete Statement (Sess. Marks'!$Z$2,'Complete Statement (Sess. Marks'!AE237,IF($K$2='Complete Statement (Sess. Marks'!$AK$2,'Complete Statement (Sess. Marks'!AP237,IF($K$2='Complete Statement (Sess. Marks'!$AV$2,'Complete Statement (Sess. Marks'!BA237,IF($K$2='Complete Statement (Sess. Marks'!$BG$2,'Complete Statement (Sess. Marks'!BL237,IF($K$2='Complete Statement (Sess. Marks'!$BR$2,'Complete Statement (Sess. Marks'!BW237,IF($K$2='Complete Statement (Sess. Marks'!$CC$2,'Complete Statement (Sess. Marks'!CH237,"")))))))</f>
        <v>0</v>
      </c>
      <c r="Q237" s="97">
        <f>IF($K$2='Complete Statement (Sess. Marks'!$O$2,'Complete Statement (Sess. Marks'!U237,IF($K$2='Complete Statement (Sess. Marks'!$Z$2,'Complete Statement (Sess. Marks'!AF237,IF($K$2='Complete Statement (Sess. Marks'!$AK$2,'Complete Statement (Sess. Marks'!AQ237,IF($K$2='Complete Statement (Sess. Marks'!$AV$2,'Complete Statement (Sess. Marks'!BB237,IF($K$2='Complete Statement (Sess. Marks'!$BG$2,'Complete Statement (Sess. Marks'!BM237,IF($K$2='Complete Statement (Sess. Marks'!$BR$2,'Complete Statement (Sess. Marks'!BX237,IF($K$2='Complete Statement (Sess. Marks'!$CC$2,'Complete Statement (Sess. Marks'!CI237,"")))))))</f>
        <v>0</v>
      </c>
      <c r="R237" s="97">
        <f>IF($K$2='Complete Statement (Sess. Marks'!$O$2,'Complete Statement (Sess. Marks'!V237,IF($K$2='Complete Statement (Sess. Marks'!$Z$2,'Complete Statement (Sess. Marks'!AG237,IF($K$2='Complete Statement (Sess. Marks'!$AK$2,'Complete Statement (Sess. Marks'!AR237,IF($K$2='Complete Statement (Sess. Marks'!$AV$2,'Complete Statement (Sess. Marks'!BC237,IF($K$2='Complete Statement (Sess. Marks'!$BG$2,'Complete Statement (Sess. Marks'!BN237,IF($K$2='Complete Statement (Sess. Marks'!$BR$2,'Complete Statement (Sess. Marks'!BY237,IF($K$2='Complete Statement (Sess. Marks'!$CC$2,'Complete Statement (Sess. Marks'!CJ237,"")))))))</f>
        <v>0</v>
      </c>
      <c r="S237" s="97">
        <f>IF($K$2='Complete Statement (Sess. Marks'!$O$2,'Complete Statement (Sess. Marks'!W237,IF($K$2='Complete Statement (Sess. Marks'!$Z$2,'Complete Statement (Sess. Marks'!AH237,IF($K$2='Complete Statement (Sess. Marks'!$AK$2,'Complete Statement (Sess. Marks'!AS237,IF($K$2='Complete Statement (Sess. Marks'!$AV$2,'Complete Statement (Sess. Marks'!BD237,IF($K$2='Complete Statement (Sess. Marks'!$BG$2,'Complete Statement (Sess. Marks'!BO237,IF($K$2='Complete Statement (Sess. Marks'!$BR$2,'Complete Statement (Sess. Marks'!BZ237,IF($K$2='Complete Statement (Sess. Marks'!$CC$2,'Complete Statement (Sess. Marks'!CK237,"")))))))</f>
        <v>0</v>
      </c>
      <c r="T237" s="97">
        <f>IF($K$2='Complete Statement (Sess. Marks'!$O$2,'Complete Statement (Sess. Marks'!X237,IF($K$2='Complete Statement (Sess. Marks'!$Z$2,'Complete Statement (Sess. Marks'!AI237,IF($K$2='Complete Statement (Sess. Marks'!$AK$2,'Complete Statement (Sess. Marks'!AT237,IF($K$2='Complete Statement (Sess. Marks'!$AV$2,'Complete Statement (Sess. Marks'!BE237,IF($K$2='Complete Statement (Sess. Marks'!$BG$2,'Complete Statement (Sess. Marks'!BP237,IF($K$2='Complete Statement (Sess. Marks'!$BR$2,'Complete Statement (Sess. Marks'!CA237,IF($K$2='Complete Statement (Sess. Marks'!$CC$2,'Complete Statement (Sess. Marks'!CL237,"")))))))</f>
        <v>0</v>
      </c>
      <c r="U237" s="99">
        <f>IF($K$2='Complete Statement (Sess. Marks'!$O$2,'Complete Statement (Sess. Marks'!Y237,IF($K$2='Complete Statement (Sess. Marks'!$Z$2,'Complete Statement (Sess. Marks'!AJ237,IF($K$2='Complete Statement (Sess. Marks'!$AK$2,'Complete Statement (Sess. Marks'!AU237,IF($K$2='Complete Statement (Sess. Marks'!$AV$2,'Complete Statement (Sess. Marks'!BF237,IF($K$2='Complete Statement (Sess. Marks'!$BG$2,'Complete Statement (Sess. Marks'!BQ237,IF($K$2='Complete Statement (Sess. Marks'!$BR$2,'Complete Statement (Sess. Marks'!CB237,IF($K$2='Complete Statement (Sess. Marks'!$CC$2,'Complete Statement (Sess. Marks'!CM237,"")))))))</f>
        <v>0</v>
      </c>
      <c r="V237" s="662"/>
      <c r="W237" s="163">
        <f>'Complete Statement (Sess. Marks'!DW237</f>
        <v>0</v>
      </c>
      <c r="X237" s="376">
        <f>'Complete Statement (Sess. Marks'!EA237</f>
        <v>0</v>
      </c>
      <c r="Y237" s="156">
        <f>'Complete Statement (Sess. Marks'!EE237</f>
        <v>0</v>
      </c>
      <c r="Z237" s="376">
        <f>'Complete Statement (Sess. Marks'!EI237</f>
        <v>0</v>
      </c>
      <c r="AA237" s="156">
        <f>'Complete Statement (Sess. Marks'!EM237</f>
        <v>0</v>
      </c>
      <c r="AB237" s="378">
        <f>'Complete Statement (Sess. Marks'!EQ237</f>
        <v>0</v>
      </c>
      <c r="AC237" s="372">
        <f>'Complete Statement (Sess. Marks'!EU237</f>
        <v>0</v>
      </c>
      <c r="AD237" s="155">
        <f>'Complete Statement (Sess. Marks'!EV237</f>
        <v>0</v>
      </c>
      <c r="AE237" s="58" t="str">
        <f>'Complete Statement (Sess. Marks'!EW237</f>
        <v>D</v>
      </c>
      <c r="AF237" s="384">
        <f>'Complete Statement (Sess. Marks'!EX237</f>
        <v>0</v>
      </c>
      <c r="AG237" s="385" t="str">
        <f>'Complete Statement (Sess. Marks'!EY237</f>
        <v>E</v>
      </c>
      <c r="AH237" s="57">
        <f>'Complete Statement (Sess. Marks'!EZ237</f>
        <v>0</v>
      </c>
      <c r="AI237" s="157" t="str">
        <f>'Complete Statement (Sess. Marks'!FA237</f>
        <v>E</v>
      </c>
      <c r="AJ237" s="384">
        <f>'Complete Statement (Sess. Marks'!FB237</f>
        <v>0</v>
      </c>
      <c r="AK237" s="389" t="str">
        <f>'Complete Statement (Sess. Marks'!FC237</f>
        <v>E</v>
      </c>
      <c r="AL237" s="57">
        <f>'Complete Statement (Sess. Marks'!FD237</f>
        <v>0</v>
      </c>
      <c r="AM237" s="157" t="str">
        <f>'Complete Statement (Sess. Marks'!FE237</f>
        <v>E</v>
      </c>
      <c r="AN237" s="728"/>
    </row>
    <row r="238" spans="1:40" s="24" customFormat="1" ht="17.25" customHeight="1">
      <c r="A238" s="729"/>
      <c r="B238" s="111">
        <f t="shared" si="3"/>
        <v>0</v>
      </c>
      <c r="C238" s="21">
        <f>'Marks Entry'!D240</f>
        <v>0</v>
      </c>
      <c r="D238" s="21">
        <f>'Marks Entry'!E240</f>
        <v>0</v>
      </c>
      <c r="E238" s="132" t="str">
        <f>'Marks Entry'!F240</f>
        <v/>
      </c>
      <c r="F238" s="21">
        <f>'Marks Entry'!G240</f>
        <v>0</v>
      </c>
      <c r="G238" s="21">
        <f>'Marks Entry'!H240</f>
        <v>0</v>
      </c>
      <c r="H238" s="21">
        <f>'Marks Entry'!I240</f>
        <v>0</v>
      </c>
      <c r="I238" s="21">
        <f>'Marks Entry'!J240</f>
        <v>0</v>
      </c>
      <c r="J238" s="113">
        <f>'Marks Entry'!K240</f>
        <v>0</v>
      </c>
      <c r="K238" s="98">
        <f>IF($K$2='Complete Statement (Sess. Marks'!$O$2,'Complete Statement (Sess. Marks'!O238,IF($K$2='Complete Statement (Sess. Marks'!$Z$2,'Complete Statement (Sess. Marks'!Z238,IF($K$2='Complete Statement (Sess. Marks'!$AK$2,'Complete Statement (Sess. Marks'!AK238,IF($K$2='Complete Statement (Sess. Marks'!$AV$2,'Complete Statement (Sess. Marks'!AV238,IF($K$2='Complete Statement (Sess. Marks'!$BG$2,'Complete Statement (Sess. Marks'!BG238,IF($K$2='Complete Statement (Sess. Marks'!$BR$2,'Complete Statement (Sess. Marks'!BR238,IF($K$2='Complete Statement (Sess. Marks'!$CC$2,'Complete Statement (Sess. Marks'!CC238,"")))))))</f>
        <v>0</v>
      </c>
      <c r="L238" s="97">
        <f>IF($K$2='Complete Statement (Sess. Marks'!$O$2,'Complete Statement (Sess. Marks'!P238,IF($K$2='Complete Statement (Sess. Marks'!$Z$2,'Complete Statement (Sess. Marks'!AA238,IF($K$2='Complete Statement (Sess. Marks'!$AK$2,'Complete Statement (Sess. Marks'!AL238,IF($K$2='Complete Statement (Sess. Marks'!$AV$2,'Complete Statement (Sess. Marks'!AW238,IF($K$2='Complete Statement (Sess. Marks'!$BG$2,'Complete Statement (Sess. Marks'!BH238,IF($K$2='Complete Statement (Sess. Marks'!$BR$2,'Complete Statement (Sess. Marks'!BS238,IF($K$2='Complete Statement (Sess. Marks'!$CC$2,'Complete Statement (Sess. Marks'!CD238,"")))))))</f>
        <v>0</v>
      </c>
      <c r="M238" s="97">
        <f>IF($K$2='Complete Statement (Sess. Marks'!$O$2,'Complete Statement (Sess. Marks'!Q238,IF($K$2='Complete Statement (Sess. Marks'!$Z$2,'Complete Statement (Sess. Marks'!AB238,IF($K$2='Complete Statement (Sess. Marks'!$AK$2,'Complete Statement (Sess. Marks'!AM238,IF($K$2='Complete Statement (Sess. Marks'!$AV$2,'Complete Statement (Sess. Marks'!AX238,IF($K$2='Complete Statement (Sess. Marks'!$BG$2,'Complete Statement (Sess. Marks'!BI238,IF($K$2='Complete Statement (Sess. Marks'!$BR$2,'Complete Statement (Sess. Marks'!BT238,IF($K$2='Complete Statement (Sess. Marks'!$CC$2,'Complete Statement (Sess. Marks'!CE238,"")))))))</f>
        <v>0</v>
      </c>
      <c r="N238" s="97">
        <f>IF($K$2='Complete Statement (Sess. Marks'!$O$2,'Complete Statement (Sess. Marks'!R238,IF($K$2='Complete Statement (Sess. Marks'!$Z$2,'Complete Statement (Sess. Marks'!AC238,IF($K$2='Complete Statement (Sess. Marks'!$AK$2,'Complete Statement (Sess. Marks'!AN238,IF($K$2='Complete Statement (Sess. Marks'!$AV$2,'Complete Statement (Sess. Marks'!AY238,IF($K$2='Complete Statement (Sess. Marks'!$BG$2,'Complete Statement (Sess. Marks'!BJ238,IF($K$2='Complete Statement (Sess. Marks'!$BR$2,'Complete Statement (Sess. Marks'!BU238,IF($K$2='Complete Statement (Sess. Marks'!$CC$2,'Complete Statement (Sess. Marks'!CF238,"")))))))</f>
        <v>0</v>
      </c>
      <c r="O238" s="97">
        <f>IF($K$2='Complete Statement (Sess. Marks'!$O$2,'Complete Statement (Sess. Marks'!S238,IF($K$2='Complete Statement (Sess. Marks'!$Z$2,'Complete Statement (Sess. Marks'!AD238,IF($K$2='Complete Statement (Sess. Marks'!$AK$2,'Complete Statement (Sess. Marks'!AO238,IF($K$2='Complete Statement (Sess. Marks'!$AV$2,'Complete Statement (Sess. Marks'!AZ238,IF($K$2='Complete Statement (Sess. Marks'!$BG$2,'Complete Statement (Sess. Marks'!BK238,IF($K$2='Complete Statement (Sess. Marks'!$BR$2,'Complete Statement (Sess. Marks'!BV238,IF($K$2='Complete Statement (Sess. Marks'!$CC$2,'Complete Statement (Sess. Marks'!CG238,"")))))))</f>
        <v>0</v>
      </c>
      <c r="P238" s="97">
        <f>IF($K$2='Complete Statement (Sess. Marks'!$O$2,'Complete Statement (Sess. Marks'!T238,IF($K$2='Complete Statement (Sess. Marks'!$Z$2,'Complete Statement (Sess. Marks'!AE238,IF($K$2='Complete Statement (Sess. Marks'!$AK$2,'Complete Statement (Sess. Marks'!AP238,IF($K$2='Complete Statement (Sess. Marks'!$AV$2,'Complete Statement (Sess. Marks'!BA238,IF($K$2='Complete Statement (Sess. Marks'!$BG$2,'Complete Statement (Sess. Marks'!BL238,IF($K$2='Complete Statement (Sess. Marks'!$BR$2,'Complete Statement (Sess. Marks'!BW238,IF($K$2='Complete Statement (Sess. Marks'!$CC$2,'Complete Statement (Sess. Marks'!CH238,"")))))))</f>
        <v>0</v>
      </c>
      <c r="Q238" s="97">
        <f>IF($K$2='Complete Statement (Sess. Marks'!$O$2,'Complete Statement (Sess. Marks'!U238,IF($K$2='Complete Statement (Sess. Marks'!$Z$2,'Complete Statement (Sess. Marks'!AF238,IF($K$2='Complete Statement (Sess. Marks'!$AK$2,'Complete Statement (Sess. Marks'!AQ238,IF($K$2='Complete Statement (Sess. Marks'!$AV$2,'Complete Statement (Sess. Marks'!BB238,IF($K$2='Complete Statement (Sess. Marks'!$BG$2,'Complete Statement (Sess. Marks'!BM238,IF($K$2='Complete Statement (Sess. Marks'!$BR$2,'Complete Statement (Sess. Marks'!BX238,IF($K$2='Complete Statement (Sess. Marks'!$CC$2,'Complete Statement (Sess. Marks'!CI238,"")))))))</f>
        <v>0</v>
      </c>
      <c r="R238" s="97">
        <f>IF($K$2='Complete Statement (Sess. Marks'!$O$2,'Complete Statement (Sess. Marks'!V238,IF($K$2='Complete Statement (Sess. Marks'!$Z$2,'Complete Statement (Sess. Marks'!AG238,IF($K$2='Complete Statement (Sess. Marks'!$AK$2,'Complete Statement (Sess. Marks'!AR238,IF($K$2='Complete Statement (Sess. Marks'!$AV$2,'Complete Statement (Sess. Marks'!BC238,IF($K$2='Complete Statement (Sess. Marks'!$BG$2,'Complete Statement (Sess. Marks'!BN238,IF($K$2='Complete Statement (Sess. Marks'!$BR$2,'Complete Statement (Sess. Marks'!BY238,IF($K$2='Complete Statement (Sess. Marks'!$CC$2,'Complete Statement (Sess. Marks'!CJ238,"")))))))</f>
        <v>0</v>
      </c>
      <c r="S238" s="97">
        <f>IF($K$2='Complete Statement (Sess. Marks'!$O$2,'Complete Statement (Sess. Marks'!W238,IF($K$2='Complete Statement (Sess. Marks'!$Z$2,'Complete Statement (Sess. Marks'!AH238,IF($K$2='Complete Statement (Sess. Marks'!$AK$2,'Complete Statement (Sess. Marks'!AS238,IF($K$2='Complete Statement (Sess. Marks'!$AV$2,'Complete Statement (Sess. Marks'!BD238,IF($K$2='Complete Statement (Sess. Marks'!$BG$2,'Complete Statement (Sess. Marks'!BO238,IF($K$2='Complete Statement (Sess. Marks'!$BR$2,'Complete Statement (Sess. Marks'!BZ238,IF($K$2='Complete Statement (Sess. Marks'!$CC$2,'Complete Statement (Sess. Marks'!CK238,"")))))))</f>
        <v>0</v>
      </c>
      <c r="T238" s="97">
        <f>IF($K$2='Complete Statement (Sess. Marks'!$O$2,'Complete Statement (Sess. Marks'!X238,IF($K$2='Complete Statement (Sess. Marks'!$Z$2,'Complete Statement (Sess. Marks'!AI238,IF($K$2='Complete Statement (Sess. Marks'!$AK$2,'Complete Statement (Sess. Marks'!AT238,IF($K$2='Complete Statement (Sess. Marks'!$AV$2,'Complete Statement (Sess. Marks'!BE238,IF($K$2='Complete Statement (Sess. Marks'!$BG$2,'Complete Statement (Sess. Marks'!BP238,IF($K$2='Complete Statement (Sess. Marks'!$BR$2,'Complete Statement (Sess. Marks'!CA238,IF($K$2='Complete Statement (Sess. Marks'!$CC$2,'Complete Statement (Sess. Marks'!CL238,"")))))))</f>
        <v>0</v>
      </c>
      <c r="U238" s="99">
        <f>IF($K$2='Complete Statement (Sess. Marks'!$O$2,'Complete Statement (Sess. Marks'!Y238,IF($K$2='Complete Statement (Sess. Marks'!$Z$2,'Complete Statement (Sess. Marks'!AJ238,IF($K$2='Complete Statement (Sess. Marks'!$AK$2,'Complete Statement (Sess. Marks'!AU238,IF($K$2='Complete Statement (Sess. Marks'!$AV$2,'Complete Statement (Sess. Marks'!BF238,IF($K$2='Complete Statement (Sess. Marks'!$BG$2,'Complete Statement (Sess. Marks'!BQ238,IF($K$2='Complete Statement (Sess. Marks'!$BR$2,'Complete Statement (Sess. Marks'!CB238,IF($K$2='Complete Statement (Sess. Marks'!$CC$2,'Complete Statement (Sess. Marks'!CM238,"")))))))</f>
        <v>0</v>
      </c>
      <c r="V238" s="662"/>
      <c r="W238" s="163">
        <f>'Complete Statement (Sess. Marks'!DW238</f>
        <v>0</v>
      </c>
      <c r="X238" s="376">
        <f>'Complete Statement (Sess. Marks'!EA238</f>
        <v>0</v>
      </c>
      <c r="Y238" s="156">
        <f>'Complete Statement (Sess. Marks'!EE238</f>
        <v>0</v>
      </c>
      <c r="Z238" s="376">
        <f>'Complete Statement (Sess. Marks'!EI238</f>
        <v>0</v>
      </c>
      <c r="AA238" s="156">
        <f>'Complete Statement (Sess. Marks'!EM238</f>
        <v>0</v>
      </c>
      <c r="AB238" s="378">
        <f>'Complete Statement (Sess. Marks'!EQ238</f>
        <v>0</v>
      </c>
      <c r="AC238" s="372">
        <f>'Complete Statement (Sess. Marks'!EU238</f>
        <v>0</v>
      </c>
      <c r="AD238" s="155">
        <f>'Complete Statement (Sess. Marks'!EV238</f>
        <v>0</v>
      </c>
      <c r="AE238" s="58" t="str">
        <f>'Complete Statement (Sess. Marks'!EW238</f>
        <v>D</v>
      </c>
      <c r="AF238" s="384">
        <f>'Complete Statement (Sess. Marks'!EX238</f>
        <v>0</v>
      </c>
      <c r="AG238" s="385" t="str">
        <f>'Complete Statement (Sess. Marks'!EY238</f>
        <v>E</v>
      </c>
      <c r="AH238" s="57">
        <f>'Complete Statement (Sess. Marks'!EZ238</f>
        <v>0</v>
      </c>
      <c r="AI238" s="157" t="str">
        <f>'Complete Statement (Sess. Marks'!FA238</f>
        <v>E</v>
      </c>
      <c r="AJ238" s="384">
        <f>'Complete Statement (Sess. Marks'!FB238</f>
        <v>0</v>
      </c>
      <c r="AK238" s="389" t="str">
        <f>'Complete Statement (Sess. Marks'!FC238</f>
        <v>E</v>
      </c>
      <c r="AL238" s="57">
        <f>'Complete Statement (Sess. Marks'!FD238</f>
        <v>0</v>
      </c>
      <c r="AM238" s="157" t="str">
        <f>'Complete Statement (Sess. Marks'!FE238</f>
        <v>E</v>
      </c>
      <c r="AN238" s="728"/>
    </row>
    <row r="239" spans="1:40" s="24" customFormat="1" ht="17.25" customHeight="1">
      <c r="A239" s="729"/>
      <c r="B239" s="111">
        <f t="shared" si="3"/>
        <v>0</v>
      </c>
      <c r="C239" s="21">
        <f>'Marks Entry'!D241</f>
        <v>0</v>
      </c>
      <c r="D239" s="21">
        <f>'Marks Entry'!E241</f>
        <v>0</v>
      </c>
      <c r="E239" s="132" t="str">
        <f>'Marks Entry'!F241</f>
        <v/>
      </c>
      <c r="F239" s="21">
        <f>'Marks Entry'!G241</f>
        <v>0</v>
      </c>
      <c r="G239" s="21">
        <f>'Marks Entry'!H241</f>
        <v>0</v>
      </c>
      <c r="H239" s="21">
        <f>'Marks Entry'!I241</f>
        <v>0</v>
      </c>
      <c r="I239" s="21">
        <f>'Marks Entry'!J241</f>
        <v>0</v>
      </c>
      <c r="J239" s="113">
        <f>'Marks Entry'!K241</f>
        <v>0</v>
      </c>
      <c r="K239" s="98">
        <f>IF($K$2='Complete Statement (Sess. Marks'!$O$2,'Complete Statement (Sess. Marks'!O239,IF($K$2='Complete Statement (Sess. Marks'!$Z$2,'Complete Statement (Sess. Marks'!Z239,IF($K$2='Complete Statement (Sess. Marks'!$AK$2,'Complete Statement (Sess. Marks'!AK239,IF($K$2='Complete Statement (Sess. Marks'!$AV$2,'Complete Statement (Sess. Marks'!AV239,IF($K$2='Complete Statement (Sess. Marks'!$BG$2,'Complete Statement (Sess. Marks'!BG239,IF($K$2='Complete Statement (Sess. Marks'!$BR$2,'Complete Statement (Sess. Marks'!BR239,IF($K$2='Complete Statement (Sess. Marks'!$CC$2,'Complete Statement (Sess. Marks'!CC239,"")))))))</f>
        <v>0</v>
      </c>
      <c r="L239" s="97">
        <f>IF($K$2='Complete Statement (Sess. Marks'!$O$2,'Complete Statement (Sess. Marks'!P239,IF($K$2='Complete Statement (Sess. Marks'!$Z$2,'Complete Statement (Sess. Marks'!AA239,IF($K$2='Complete Statement (Sess. Marks'!$AK$2,'Complete Statement (Sess. Marks'!AL239,IF($K$2='Complete Statement (Sess. Marks'!$AV$2,'Complete Statement (Sess. Marks'!AW239,IF($K$2='Complete Statement (Sess. Marks'!$BG$2,'Complete Statement (Sess. Marks'!BH239,IF($K$2='Complete Statement (Sess. Marks'!$BR$2,'Complete Statement (Sess. Marks'!BS239,IF($K$2='Complete Statement (Sess. Marks'!$CC$2,'Complete Statement (Sess. Marks'!CD239,"")))))))</f>
        <v>0</v>
      </c>
      <c r="M239" s="97">
        <f>IF($K$2='Complete Statement (Sess. Marks'!$O$2,'Complete Statement (Sess. Marks'!Q239,IF($K$2='Complete Statement (Sess. Marks'!$Z$2,'Complete Statement (Sess. Marks'!AB239,IF($K$2='Complete Statement (Sess. Marks'!$AK$2,'Complete Statement (Sess. Marks'!AM239,IF($K$2='Complete Statement (Sess. Marks'!$AV$2,'Complete Statement (Sess. Marks'!AX239,IF($K$2='Complete Statement (Sess. Marks'!$BG$2,'Complete Statement (Sess. Marks'!BI239,IF($K$2='Complete Statement (Sess. Marks'!$BR$2,'Complete Statement (Sess. Marks'!BT239,IF($K$2='Complete Statement (Sess. Marks'!$CC$2,'Complete Statement (Sess. Marks'!CE239,"")))))))</f>
        <v>0</v>
      </c>
      <c r="N239" s="97">
        <f>IF($K$2='Complete Statement (Sess. Marks'!$O$2,'Complete Statement (Sess. Marks'!R239,IF($K$2='Complete Statement (Sess. Marks'!$Z$2,'Complete Statement (Sess. Marks'!AC239,IF($K$2='Complete Statement (Sess. Marks'!$AK$2,'Complete Statement (Sess. Marks'!AN239,IF($K$2='Complete Statement (Sess. Marks'!$AV$2,'Complete Statement (Sess. Marks'!AY239,IF($K$2='Complete Statement (Sess. Marks'!$BG$2,'Complete Statement (Sess. Marks'!BJ239,IF($K$2='Complete Statement (Sess. Marks'!$BR$2,'Complete Statement (Sess. Marks'!BU239,IF($K$2='Complete Statement (Sess. Marks'!$CC$2,'Complete Statement (Sess. Marks'!CF239,"")))))))</f>
        <v>0</v>
      </c>
      <c r="O239" s="97">
        <f>IF($K$2='Complete Statement (Sess. Marks'!$O$2,'Complete Statement (Sess. Marks'!S239,IF($K$2='Complete Statement (Sess. Marks'!$Z$2,'Complete Statement (Sess. Marks'!AD239,IF($K$2='Complete Statement (Sess. Marks'!$AK$2,'Complete Statement (Sess. Marks'!AO239,IF($K$2='Complete Statement (Sess. Marks'!$AV$2,'Complete Statement (Sess. Marks'!AZ239,IF($K$2='Complete Statement (Sess. Marks'!$BG$2,'Complete Statement (Sess. Marks'!BK239,IF($K$2='Complete Statement (Sess. Marks'!$BR$2,'Complete Statement (Sess. Marks'!BV239,IF($K$2='Complete Statement (Sess. Marks'!$CC$2,'Complete Statement (Sess. Marks'!CG239,"")))))))</f>
        <v>0</v>
      </c>
      <c r="P239" s="97">
        <f>IF($K$2='Complete Statement (Sess. Marks'!$O$2,'Complete Statement (Sess. Marks'!T239,IF($K$2='Complete Statement (Sess. Marks'!$Z$2,'Complete Statement (Sess. Marks'!AE239,IF($K$2='Complete Statement (Sess. Marks'!$AK$2,'Complete Statement (Sess. Marks'!AP239,IF($K$2='Complete Statement (Sess. Marks'!$AV$2,'Complete Statement (Sess. Marks'!BA239,IF($K$2='Complete Statement (Sess. Marks'!$BG$2,'Complete Statement (Sess. Marks'!BL239,IF($K$2='Complete Statement (Sess. Marks'!$BR$2,'Complete Statement (Sess. Marks'!BW239,IF($K$2='Complete Statement (Sess. Marks'!$CC$2,'Complete Statement (Sess. Marks'!CH239,"")))))))</f>
        <v>0</v>
      </c>
      <c r="Q239" s="97">
        <f>IF($K$2='Complete Statement (Sess. Marks'!$O$2,'Complete Statement (Sess. Marks'!U239,IF($K$2='Complete Statement (Sess. Marks'!$Z$2,'Complete Statement (Sess. Marks'!AF239,IF($K$2='Complete Statement (Sess. Marks'!$AK$2,'Complete Statement (Sess. Marks'!AQ239,IF($K$2='Complete Statement (Sess. Marks'!$AV$2,'Complete Statement (Sess. Marks'!BB239,IF($K$2='Complete Statement (Sess. Marks'!$BG$2,'Complete Statement (Sess. Marks'!BM239,IF($K$2='Complete Statement (Sess. Marks'!$BR$2,'Complete Statement (Sess. Marks'!BX239,IF($K$2='Complete Statement (Sess. Marks'!$CC$2,'Complete Statement (Sess. Marks'!CI239,"")))))))</f>
        <v>0</v>
      </c>
      <c r="R239" s="97">
        <f>IF($K$2='Complete Statement (Sess. Marks'!$O$2,'Complete Statement (Sess. Marks'!V239,IF($K$2='Complete Statement (Sess. Marks'!$Z$2,'Complete Statement (Sess. Marks'!AG239,IF($K$2='Complete Statement (Sess. Marks'!$AK$2,'Complete Statement (Sess. Marks'!AR239,IF($K$2='Complete Statement (Sess. Marks'!$AV$2,'Complete Statement (Sess. Marks'!BC239,IF($K$2='Complete Statement (Sess. Marks'!$BG$2,'Complete Statement (Sess. Marks'!BN239,IF($K$2='Complete Statement (Sess. Marks'!$BR$2,'Complete Statement (Sess. Marks'!BY239,IF($K$2='Complete Statement (Sess. Marks'!$CC$2,'Complete Statement (Sess. Marks'!CJ239,"")))))))</f>
        <v>0</v>
      </c>
      <c r="S239" s="97">
        <f>IF($K$2='Complete Statement (Sess. Marks'!$O$2,'Complete Statement (Sess. Marks'!W239,IF($K$2='Complete Statement (Sess. Marks'!$Z$2,'Complete Statement (Sess. Marks'!AH239,IF($K$2='Complete Statement (Sess. Marks'!$AK$2,'Complete Statement (Sess. Marks'!AS239,IF($K$2='Complete Statement (Sess. Marks'!$AV$2,'Complete Statement (Sess. Marks'!BD239,IF($K$2='Complete Statement (Sess. Marks'!$BG$2,'Complete Statement (Sess. Marks'!BO239,IF($K$2='Complete Statement (Sess. Marks'!$BR$2,'Complete Statement (Sess. Marks'!BZ239,IF($K$2='Complete Statement (Sess. Marks'!$CC$2,'Complete Statement (Sess. Marks'!CK239,"")))))))</f>
        <v>0</v>
      </c>
      <c r="T239" s="97">
        <f>IF($K$2='Complete Statement (Sess. Marks'!$O$2,'Complete Statement (Sess. Marks'!X239,IF($K$2='Complete Statement (Sess. Marks'!$Z$2,'Complete Statement (Sess. Marks'!AI239,IF($K$2='Complete Statement (Sess. Marks'!$AK$2,'Complete Statement (Sess. Marks'!AT239,IF($K$2='Complete Statement (Sess. Marks'!$AV$2,'Complete Statement (Sess. Marks'!BE239,IF($K$2='Complete Statement (Sess. Marks'!$BG$2,'Complete Statement (Sess. Marks'!BP239,IF($K$2='Complete Statement (Sess. Marks'!$BR$2,'Complete Statement (Sess. Marks'!CA239,IF($K$2='Complete Statement (Sess. Marks'!$CC$2,'Complete Statement (Sess. Marks'!CL239,"")))))))</f>
        <v>0</v>
      </c>
      <c r="U239" s="99">
        <f>IF($K$2='Complete Statement (Sess. Marks'!$O$2,'Complete Statement (Sess. Marks'!Y239,IF($K$2='Complete Statement (Sess. Marks'!$Z$2,'Complete Statement (Sess. Marks'!AJ239,IF($K$2='Complete Statement (Sess. Marks'!$AK$2,'Complete Statement (Sess. Marks'!AU239,IF($K$2='Complete Statement (Sess. Marks'!$AV$2,'Complete Statement (Sess. Marks'!BF239,IF($K$2='Complete Statement (Sess. Marks'!$BG$2,'Complete Statement (Sess. Marks'!BQ239,IF($K$2='Complete Statement (Sess. Marks'!$BR$2,'Complete Statement (Sess. Marks'!CB239,IF($K$2='Complete Statement (Sess. Marks'!$CC$2,'Complete Statement (Sess. Marks'!CM239,"")))))))</f>
        <v>0</v>
      </c>
      <c r="V239" s="662"/>
      <c r="W239" s="163">
        <f>'Complete Statement (Sess. Marks'!DW239</f>
        <v>0</v>
      </c>
      <c r="X239" s="376">
        <f>'Complete Statement (Sess. Marks'!EA239</f>
        <v>0</v>
      </c>
      <c r="Y239" s="156">
        <f>'Complete Statement (Sess. Marks'!EE239</f>
        <v>0</v>
      </c>
      <c r="Z239" s="376">
        <f>'Complete Statement (Sess. Marks'!EI239</f>
        <v>0</v>
      </c>
      <c r="AA239" s="156">
        <f>'Complete Statement (Sess. Marks'!EM239</f>
        <v>0</v>
      </c>
      <c r="AB239" s="378">
        <f>'Complete Statement (Sess. Marks'!EQ239</f>
        <v>0</v>
      </c>
      <c r="AC239" s="372">
        <f>'Complete Statement (Sess. Marks'!EU239</f>
        <v>0</v>
      </c>
      <c r="AD239" s="155">
        <f>'Complete Statement (Sess. Marks'!EV239</f>
        <v>0</v>
      </c>
      <c r="AE239" s="58" t="str">
        <f>'Complete Statement (Sess. Marks'!EW239</f>
        <v>D</v>
      </c>
      <c r="AF239" s="384">
        <f>'Complete Statement (Sess. Marks'!EX239</f>
        <v>0</v>
      </c>
      <c r="AG239" s="385" t="str">
        <f>'Complete Statement (Sess. Marks'!EY239</f>
        <v>E</v>
      </c>
      <c r="AH239" s="57">
        <f>'Complete Statement (Sess. Marks'!EZ239</f>
        <v>0</v>
      </c>
      <c r="AI239" s="157" t="str">
        <f>'Complete Statement (Sess. Marks'!FA239</f>
        <v>E</v>
      </c>
      <c r="AJ239" s="384">
        <f>'Complete Statement (Sess. Marks'!FB239</f>
        <v>0</v>
      </c>
      <c r="AK239" s="389" t="str">
        <f>'Complete Statement (Sess. Marks'!FC239</f>
        <v>E</v>
      </c>
      <c r="AL239" s="57">
        <f>'Complete Statement (Sess. Marks'!FD239</f>
        <v>0</v>
      </c>
      <c r="AM239" s="157" t="str">
        <f>'Complete Statement (Sess. Marks'!FE239</f>
        <v>E</v>
      </c>
      <c r="AN239" s="728"/>
    </row>
    <row r="240" spans="1:40" s="24" customFormat="1" ht="17.25" customHeight="1">
      <c r="A240" s="729"/>
      <c r="B240" s="111">
        <f t="shared" si="3"/>
        <v>0</v>
      </c>
      <c r="C240" s="21">
        <f>'Marks Entry'!D242</f>
        <v>0</v>
      </c>
      <c r="D240" s="21">
        <f>'Marks Entry'!E242</f>
        <v>0</v>
      </c>
      <c r="E240" s="132" t="str">
        <f>'Marks Entry'!F242</f>
        <v/>
      </c>
      <c r="F240" s="21">
        <f>'Marks Entry'!G242</f>
        <v>0</v>
      </c>
      <c r="G240" s="21">
        <f>'Marks Entry'!H242</f>
        <v>0</v>
      </c>
      <c r="H240" s="21">
        <f>'Marks Entry'!I242</f>
        <v>0</v>
      </c>
      <c r="I240" s="21">
        <f>'Marks Entry'!J242</f>
        <v>0</v>
      </c>
      <c r="J240" s="113">
        <f>'Marks Entry'!K242</f>
        <v>0</v>
      </c>
      <c r="K240" s="98">
        <f>IF($K$2='Complete Statement (Sess. Marks'!$O$2,'Complete Statement (Sess. Marks'!O240,IF($K$2='Complete Statement (Sess. Marks'!$Z$2,'Complete Statement (Sess. Marks'!Z240,IF($K$2='Complete Statement (Sess. Marks'!$AK$2,'Complete Statement (Sess. Marks'!AK240,IF($K$2='Complete Statement (Sess. Marks'!$AV$2,'Complete Statement (Sess. Marks'!AV240,IF($K$2='Complete Statement (Sess. Marks'!$BG$2,'Complete Statement (Sess. Marks'!BG240,IF($K$2='Complete Statement (Sess. Marks'!$BR$2,'Complete Statement (Sess. Marks'!BR240,IF($K$2='Complete Statement (Sess. Marks'!$CC$2,'Complete Statement (Sess. Marks'!CC240,"")))))))</f>
        <v>0</v>
      </c>
      <c r="L240" s="97">
        <f>IF($K$2='Complete Statement (Sess. Marks'!$O$2,'Complete Statement (Sess. Marks'!P240,IF($K$2='Complete Statement (Sess. Marks'!$Z$2,'Complete Statement (Sess. Marks'!AA240,IF($K$2='Complete Statement (Sess. Marks'!$AK$2,'Complete Statement (Sess. Marks'!AL240,IF($K$2='Complete Statement (Sess. Marks'!$AV$2,'Complete Statement (Sess. Marks'!AW240,IF($K$2='Complete Statement (Sess. Marks'!$BG$2,'Complete Statement (Sess. Marks'!BH240,IF($K$2='Complete Statement (Sess. Marks'!$BR$2,'Complete Statement (Sess. Marks'!BS240,IF($K$2='Complete Statement (Sess. Marks'!$CC$2,'Complete Statement (Sess. Marks'!CD240,"")))))))</f>
        <v>0</v>
      </c>
      <c r="M240" s="97">
        <f>IF($K$2='Complete Statement (Sess. Marks'!$O$2,'Complete Statement (Sess. Marks'!Q240,IF($K$2='Complete Statement (Sess. Marks'!$Z$2,'Complete Statement (Sess. Marks'!AB240,IF($K$2='Complete Statement (Sess. Marks'!$AK$2,'Complete Statement (Sess. Marks'!AM240,IF($K$2='Complete Statement (Sess. Marks'!$AV$2,'Complete Statement (Sess. Marks'!AX240,IF($K$2='Complete Statement (Sess. Marks'!$BG$2,'Complete Statement (Sess. Marks'!BI240,IF($K$2='Complete Statement (Sess. Marks'!$BR$2,'Complete Statement (Sess. Marks'!BT240,IF($K$2='Complete Statement (Sess. Marks'!$CC$2,'Complete Statement (Sess. Marks'!CE240,"")))))))</f>
        <v>0</v>
      </c>
      <c r="N240" s="97">
        <f>IF($K$2='Complete Statement (Sess. Marks'!$O$2,'Complete Statement (Sess. Marks'!R240,IF($K$2='Complete Statement (Sess. Marks'!$Z$2,'Complete Statement (Sess. Marks'!AC240,IF($K$2='Complete Statement (Sess. Marks'!$AK$2,'Complete Statement (Sess. Marks'!AN240,IF($K$2='Complete Statement (Sess. Marks'!$AV$2,'Complete Statement (Sess. Marks'!AY240,IF($K$2='Complete Statement (Sess. Marks'!$BG$2,'Complete Statement (Sess. Marks'!BJ240,IF($K$2='Complete Statement (Sess. Marks'!$BR$2,'Complete Statement (Sess. Marks'!BU240,IF($K$2='Complete Statement (Sess. Marks'!$CC$2,'Complete Statement (Sess. Marks'!CF240,"")))))))</f>
        <v>0</v>
      </c>
      <c r="O240" s="97">
        <f>IF($K$2='Complete Statement (Sess. Marks'!$O$2,'Complete Statement (Sess. Marks'!S240,IF($K$2='Complete Statement (Sess. Marks'!$Z$2,'Complete Statement (Sess. Marks'!AD240,IF($K$2='Complete Statement (Sess. Marks'!$AK$2,'Complete Statement (Sess. Marks'!AO240,IF($K$2='Complete Statement (Sess. Marks'!$AV$2,'Complete Statement (Sess. Marks'!AZ240,IF($K$2='Complete Statement (Sess. Marks'!$BG$2,'Complete Statement (Sess. Marks'!BK240,IF($K$2='Complete Statement (Sess. Marks'!$BR$2,'Complete Statement (Sess. Marks'!BV240,IF($K$2='Complete Statement (Sess. Marks'!$CC$2,'Complete Statement (Sess. Marks'!CG240,"")))))))</f>
        <v>0</v>
      </c>
      <c r="P240" s="97">
        <f>IF($K$2='Complete Statement (Sess. Marks'!$O$2,'Complete Statement (Sess. Marks'!T240,IF($K$2='Complete Statement (Sess. Marks'!$Z$2,'Complete Statement (Sess. Marks'!AE240,IF($K$2='Complete Statement (Sess. Marks'!$AK$2,'Complete Statement (Sess. Marks'!AP240,IF($K$2='Complete Statement (Sess. Marks'!$AV$2,'Complete Statement (Sess. Marks'!BA240,IF($K$2='Complete Statement (Sess. Marks'!$BG$2,'Complete Statement (Sess. Marks'!BL240,IF($K$2='Complete Statement (Sess. Marks'!$BR$2,'Complete Statement (Sess. Marks'!BW240,IF($K$2='Complete Statement (Sess. Marks'!$CC$2,'Complete Statement (Sess. Marks'!CH240,"")))))))</f>
        <v>0</v>
      </c>
      <c r="Q240" s="97">
        <f>IF($K$2='Complete Statement (Sess. Marks'!$O$2,'Complete Statement (Sess. Marks'!U240,IF($K$2='Complete Statement (Sess. Marks'!$Z$2,'Complete Statement (Sess. Marks'!AF240,IF($K$2='Complete Statement (Sess. Marks'!$AK$2,'Complete Statement (Sess. Marks'!AQ240,IF($K$2='Complete Statement (Sess. Marks'!$AV$2,'Complete Statement (Sess. Marks'!BB240,IF($K$2='Complete Statement (Sess. Marks'!$BG$2,'Complete Statement (Sess. Marks'!BM240,IF($K$2='Complete Statement (Sess. Marks'!$BR$2,'Complete Statement (Sess. Marks'!BX240,IF($K$2='Complete Statement (Sess. Marks'!$CC$2,'Complete Statement (Sess. Marks'!CI240,"")))))))</f>
        <v>0</v>
      </c>
      <c r="R240" s="97">
        <f>IF($K$2='Complete Statement (Sess. Marks'!$O$2,'Complete Statement (Sess. Marks'!V240,IF($K$2='Complete Statement (Sess. Marks'!$Z$2,'Complete Statement (Sess. Marks'!AG240,IF($K$2='Complete Statement (Sess. Marks'!$AK$2,'Complete Statement (Sess. Marks'!AR240,IF($K$2='Complete Statement (Sess. Marks'!$AV$2,'Complete Statement (Sess. Marks'!BC240,IF($K$2='Complete Statement (Sess. Marks'!$BG$2,'Complete Statement (Sess. Marks'!BN240,IF($K$2='Complete Statement (Sess. Marks'!$BR$2,'Complete Statement (Sess. Marks'!BY240,IF($K$2='Complete Statement (Sess. Marks'!$CC$2,'Complete Statement (Sess. Marks'!CJ240,"")))))))</f>
        <v>0</v>
      </c>
      <c r="S240" s="97">
        <f>IF($K$2='Complete Statement (Sess. Marks'!$O$2,'Complete Statement (Sess. Marks'!W240,IF($K$2='Complete Statement (Sess. Marks'!$Z$2,'Complete Statement (Sess. Marks'!AH240,IF($K$2='Complete Statement (Sess. Marks'!$AK$2,'Complete Statement (Sess. Marks'!AS240,IF($K$2='Complete Statement (Sess. Marks'!$AV$2,'Complete Statement (Sess. Marks'!BD240,IF($K$2='Complete Statement (Sess. Marks'!$BG$2,'Complete Statement (Sess. Marks'!BO240,IF($K$2='Complete Statement (Sess. Marks'!$BR$2,'Complete Statement (Sess. Marks'!BZ240,IF($K$2='Complete Statement (Sess. Marks'!$CC$2,'Complete Statement (Sess. Marks'!CK240,"")))))))</f>
        <v>0</v>
      </c>
      <c r="T240" s="97">
        <f>IF($K$2='Complete Statement (Sess. Marks'!$O$2,'Complete Statement (Sess. Marks'!X240,IF($K$2='Complete Statement (Sess. Marks'!$Z$2,'Complete Statement (Sess. Marks'!AI240,IF($K$2='Complete Statement (Sess. Marks'!$AK$2,'Complete Statement (Sess. Marks'!AT240,IF($K$2='Complete Statement (Sess. Marks'!$AV$2,'Complete Statement (Sess. Marks'!BE240,IF($K$2='Complete Statement (Sess. Marks'!$BG$2,'Complete Statement (Sess. Marks'!BP240,IF($K$2='Complete Statement (Sess. Marks'!$BR$2,'Complete Statement (Sess. Marks'!CA240,IF($K$2='Complete Statement (Sess. Marks'!$CC$2,'Complete Statement (Sess. Marks'!CL240,"")))))))</f>
        <v>0</v>
      </c>
      <c r="U240" s="99">
        <f>IF($K$2='Complete Statement (Sess. Marks'!$O$2,'Complete Statement (Sess. Marks'!Y240,IF($K$2='Complete Statement (Sess. Marks'!$Z$2,'Complete Statement (Sess. Marks'!AJ240,IF($K$2='Complete Statement (Sess. Marks'!$AK$2,'Complete Statement (Sess. Marks'!AU240,IF($K$2='Complete Statement (Sess. Marks'!$AV$2,'Complete Statement (Sess. Marks'!BF240,IF($K$2='Complete Statement (Sess. Marks'!$BG$2,'Complete Statement (Sess. Marks'!BQ240,IF($K$2='Complete Statement (Sess. Marks'!$BR$2,'Complete Statement (Sess. Marks'!CB240,IF($K$2='Complete Statement (Sess. Marks'!$CC$2,'Complete Statement (Sess. Marks'!CM240,"")))))))</f>
        <v>0</v>
      </c>
      <c r="V240" s="662"/>
      <c r="W240" s="163">
        <f>'Complete Statement (Sess. Marks'!DW240</f>
        <v>0</v>
      </c>
      <c r="X240" s="376">
        <f>'Complete Statement (Sess. Marks'!EA240</f>
        <v>0</v>
      </c>
      <c r="Y240" s="156">
        <f>'Complete Statement (Sess. Marks'!EE240</f>
        <v>0</v>
      </c>
      <c r="Z240" s="376">
        <f>'Complete Statement (Sess. Marks'!EI240</f>
        <v>0</v>
      </c>
      <c r="AA240" s="156">
        <f>'Complete Statement (Sess. Marks'!EM240</f>
        <v>0</v>
      </c>
      <c r="AB240" s="378">
        <f>'Complete Statement (Sess. Marks'!EQ240</f>
        <v>0</v>
      </c>
      <c r="AC240" s="372">
        <f>'Complete Statement (Sess. Marks'!EU240</f>
        <v>0</v>
      </c>
      <c r="AD240" s="155">
        <f>'Complete Statement (Sess. Marks'!EV240</f>
        <v>0</v>
      </c>
      <c r="AE240" s="58" t="str">
        <f>'Complete Statement (Sess. Marks'!EW240</f>
        <v>D</v>
      </c>
      <c r="AF240" s="384">
        <f>'Complete Statement (Sess. Marks'!EX240</f>
        <v>0</v>
      </c>
      <c r="AG240" s="385" t="str">
        <f>'Complete Statement (Sess. Marks'!EY240</f>
        <v>E</v>
      </c>
      <c r="AH240" s="57">
        <f>'Complete Statement (Sess. Marks'!EZ240</f>
        <v>0</v>
      </c>
      <c r="AI240" s="157" t="str">
        <f>'Complete Statement (Sess. Marks'!FA240</f>
        <v>E</v>
      </c>
      <c r="AJ240" s="384">
        <f>'Complete Statement (Sess. Marks'!FB240</f>
        <v>0</v>
      </c>
      <c r="AK240" s="389" t="str">
        <f>'Complete Statement (Sess. Marks'!FC240</f>
        <v>E</v>
      </c>
      <c r="AL240" s="57">
        <f>'Complete Statement (Sess. Marks'!FD240</f>
        <v>0</v>
      </c>
      <c r="AM240" s="157" t="str">
        <f>'Complete Statement (Sess. Marks'!FE240</f>
        <v>E</v>
      </c>
      <c r="AN240" s="728"/>
    </row>
    <row r="241" spans="1:40" s="24" customFormat="1" ht="17.25" customHeight="1">
      <c r="A241" s="729"/>
      <c r="B241" s="111">
        <f t="shared" si="3"/>
        <v>0</v>
      </c>
      <c r="C241" s="21">
        <f>'Marks Entry'!D243</f>
        <v>0</v>
      </c>
      <c r="D241" s="21">
        <f>'Marks Entry'!E243</f>
        <v>0</v>
      </c>
      <c r="E241" s="132" t="str">
        <f>'Marks Entry'!F243</f>
        <v/>
      </c>
      <c r="F241" s="21">
        <f>'Marks Entry'!G243</f>
        <v>0</v>
      </c>
      <c r="G241" s="21">
        <f>'Marks Entry'!H243</f>
        <v>0</v>
      </c>
      <c r="H241" s="21">
        <f>'Marks Entry'!I243</f>
        <v>0</v>
      </c>
      <c r="I241" s="21">
        <f>'Marks Entry'!J243</f>
        <v>0</v>
      </c>
      <c r="J241" s="113">
        <f>'Marks Entry'!K243</f>
        <v>0</v>
      </c>
      <c r="K241" s="98">
        <f>IF($K$2='Complete Statement (Sess. Marks'!$O$2,'Complete Statement (Sess. Marks'!O241,IF($K$2='Complete Statement (Sess. Marks'!$Z$2,'Complete Statement (Sess. Marks'!Z241,IF($K$2='Complete Statement (Sess. Marks'!$AK$2,'Complete Statement (Sess. Marks'!AK241,IF($K$2='Complete Statement (Sess. Marks'!$AV$2,'Complete Statement (Sess. Marks'!AV241,IF($K$2='Complete Statement (Sess. Marks'!$BG$2,'Complete Statement (Sess. Marks'!BG241,IF($K$2='Complete Statement (Sess. Marks'!$BR$2,'Complete Statement (Sess. Marks'!BR241,IF($K$2='Complete Statement (Sess. Marks'!$CC$2,'Complete Statement (Sess. Marks'!CC241,"")))))))</f>
        <v>0</v>
      </c>
      <c r="L241" s="97">
        <f>IF($K$2='Complete Statement (Sess. Marks'!$O$2,'Complete Statement (Sess. Marks'!P241,IF($K$2='Complete Statement (Sess. Marks'!$Z$2,'Complete Statement (Sess. Marks'!AA241,IF($K$2='Complete Statement (Sess. Marks'!$AK$2,'Complete Statement (Sess. Marks'!AL241,IF($K$2='Complete Statement (Sess. Marks'!$AV$2,'Complete Statement (Sess. Marks'!AW241,IF($K$2='Complete Statement (Sess. Marks'!$BG$2,'Complete Statement (Sess. Marks'!BH241,IF($K$2='Complete Statement (Sess. Marks'!$BR$2,'Complete Statement (Sess. Marks'!BS241,IF($K$2='Complete Statement (Sess. Marks'!$CC$2,'Complete Statement (Sess. Marks'!CD241,"")))))))</f>
        <v>0</v>
      </c>
      <c r="M241" s="97">
        <f>IF($K$2='Complete Statement (Sess. Marks'!$O$2,'Complete Statement (Sess. Marks'!Q241,IF($K$2='Complete Statement (Sess. Marks'!$Z$2,'Complete Statement (Sess. Marks'!AB241,IF($K$2='Complete Statement (Sess. Marks'!$AK$2,'Complete Statement (Sess. Marks'!AM241,IF($K$2='Complete Statement (Sess. Marks'!$AV$2,'Complete Statement (Sess. Marks'!AX241,IF($K$2='Complete Statement (Sess. Marks'!$BG$2,'Complete Statement (Sess. Marks'!BI241,IF($K$2='Complete Statement (Sess. Marks'!$BR$2,'Complete Statement (Sess. Marks'!BT241,IF($K$2='Complete Statement (Sess. Marks'!$CC$2,'Complete Statement (Sess. Marks'!CE241,"")))))))</f>
        <v>0</v>
      </c>
      <c r="N241" s="97">
        <f>IF($K$2='Complete Statement (Sess. Marks'!$O$2,'Complete Statement (Sess. Marks'!R241,IF($K$2='Complete Statement (Sess. Marks'!$Z$2,'Complete Statement (Sess. Marks'!AC241,IF($K$2='Complete Statement (Sess. Marks'!$AK$2,'Complete Statement (Sess. Marks'!AN241,IF($K$2='Complete Statement (Sess. Marks'!$AV$2,'Complete Statement (Sess. Marks'!AY241,IF($K$2='Complete Statement (Sess. Marks'!$BG$2,'Complete Statement (Sess. Marks'!BJ241,IF($K$2='Complete Statement (Sess. Marks'!$BR$2,'Complete Statement (Sess. Marks'!BU241,IF($K$2='Complete Statement (Sess. Marks'!$CC$2,'Complete Statement (Sess. Marks'!CF241,"")))))))</f>
        <v>0</v>
      </c>
      <c r="O241" s="97">
        <f>IF($K$2='Complete Statement (Sess. Marks'!$O$2,'Complete Statement (Sess. Marks'!S241,IF($K$2='Complete Statement (Sess. Marks'!$Z$2,'Complete Statement (Sess. Marks'!AD241,IF($K$2='Complete Statement (Sess. Marks'!$AK$2,'Complete Statement (Sess. Marks'!AO241,IF($K$2='Complete Statement (Sess. Marks'!$AV$2,'Complete Statement (Sess. Marks'!AZ241,IF($K$2='Complete Statement (Sess. Marks'!$BG$2,'Complete Statement (Sess. Marks'!BK241,IF($K$2='Complete Statement (Sess. Marks'!$BR$2,'Complete Statement (Sess. Marks'!BV241,IF($K$2='Complete Statement (Sess. Marks'!$CC$2,'Complete Statement (Sess. Marks'!CG241,"")))))))</f>
        <v>0</v>
      </c>
      <c r="P241" s="97">
        <f>IF($K$2='Complete Statement (Sess. Marks'!$O$2,'Complete Statement (Sess. Marks'!T241,IF($K$2='Complete Statement (Sess. Marks'!$Z$2,'Complete Statement (Sess. Marks'!AE241,IF($K$2='Complete Statement (Sess. Marks'!$AK$2,'Complete Statement (Sess. Marks'!AP241,IF($K$2='Complete Statement (Sess. Marks'!$AV$2,'Complete Statement (Sess. Marks'!BA241,IF($K$2='Complete Statement (Sess. Marks'!$BG$2,'Complete Statement (Sess. Marks'!BL241,IF($K$2='Complete Statement (Sess. Marks'!$BR$2,'Complete Statement (Sess. Marks'!BW241,IF($K$2='Complete Statement (Sess. Marks'!$CC$2,'Complete Statement (Sess. Marks'!CH241,"")))))))</f>
        <v>0</v>
      </c>
      <c r="Q241" s="97">
        <f>IF($K$2='Complete Statement (Sess. Marks'!$O$2,'Complete Statement (Sess. Marks'!U241,IF($K$2='Complete Statement (Sess. Marks'!$Z$2,'Complete Statement (Sess. Marks'!AF241,IF($K$2='Complete Statement (Sess. Marks'!$AK$2,'Complete Statement (Sess. Marks'!AQ241,IF($K$2='Complete Statement (Sess. Marks'!$AV$2,'Complete Statement (Sess. Marks'!BB241,IF($K$2='Complete Statement (Sess. Marks'!$BG$2,'Complete Statement (Sess. Marks'!BM241,IF($K$2='Complete Statement (Sess. Marks'!$BR$2,'Complete Statement (Sess. Marks'!BX241,IF($K$2='Complete Statement (Sess. Marks'!$CC$2,'Complete Statement (Sess. Marks'!CI241,"")))))))</f>
        <v>0</v>
      </c>
      <c r="R241" s="97">
        <f>IF($K$2='Complete Statement (Sess. Marks'!$O$2,'Complete Statement (Sess. Marks'!V241,IF($K$2='Complete Statement (Sess. Marks'!$Z$2,'Complete Statement (Sess. Marks'!AG241,IF($K$2='Complete Statement (Sess. Marks'!$AK$2,'Complete Statement (Sess. Marks'!AR241,IF($K$2='Complete Statement (Sess. Marks'!$AV$2,'Complete Statement (Sess. Marks'!BC241,IF($K$2='Complete Statement (Sess. Marks'!$BG$2,'Complete Statement (Sess. Marks'!BN241,IF($K$2='Complete Statement (Sess. Marks'!$BR$2,'Complete Statement (Sess. Marks'!BY241,IF($K$2='Complete Statement (Sess. Marks'!$CC$2,'Complete Statement (Sess. Marks'!CJ241,"")))))))</f>
        <v>0</v>
      </c>
      <c r="S241" s="97">
        <f>IF($K$2='Complete Statement (Sess. Marks'!$O$2,'Complete Statement (Sess. Marks'!W241,IF($K$2='Complete Statement (Sess. Marks'!$Z$2,'Complete Statement (Sess. Marks'!AH241,IF($K$2='Complete Statement (Sess. Marks'!$AK$2,'Complete Statement (Sess. Marks'!AS241,IF($K$2='Complete Statement (Sess. Marks'!$AV$2,'Complete Statement (Sess. Marks'!BD241,IF($K$2='Complete Statement (Sess. Marks'!$BG$2,'Complete Statement (Sess. Marks'!BO241,IF($K$2='Complete Statement (Sess. Marks'!$BR$2,'Complete Statement (Sess. Marks'!BZ241,IF($K$2='Complete Statement (Sess. Marks'!$CC$2,'Complete Statement (Sess. Marks'!CK241,"")))))))</f>
        <v>0</v>
      </c>
      <c r="T241" s="97">
        <f>IF($K$2='Complete Statement (Sess. Marks'!$O$2,'Complete Statement (Sess. Marks'!X241,IF($K$2='Complete Statement (Sess. Marks'!$Z$2,'Complete Statement (Sess. Marks'!AI241,IF($K$2='Complete Statement (Sess. Marks'!$AK$2,'Complete Statement (Sess. Marks'!AT241,IF($K$2='Complete Statement (Sess. Marks'!$AV$2,'Complete Statement (Sess. Marks'!BE241,IF($K$2='Complete Statement (Sess. Marks'!$BG$2,'Complete Statement (Sess. Marks'!BP241,IF($K$2='Complete Statement (Sess. Marks'!$BR$2,'Complete Statement (Sess. Marks'!CA241,IF($K$2='Complete Statement (Sess. Marks'!$CC$2,'Complete Statement (Sess. Marks'!CL241,"")))))))</f>
        <v>0</v>
      </c>
      <c r="U241" s="99">
        <f>IF($K$2='Complete Statement (Sess. Marks'!$O$2,'Complete Statement (Sess. Marks'!Y241,IF($K$2='Complete Statement (Sess. Marks'!$Z$2,'Complete Statement (Sess. Marks'!AJ241,IF($K$2='Complete Statement (Sess. Marks'!$AK$2,'Complete Statement (Sess. Marks'!AU241,IF($K$2='Complete Statement (Sess. Marks'!$AV$2,'Complete Statement (Sess. Marks'!BF241,IF($K$2='Complete Statement (Sess. Marks'!$BG$2,'Complete Statement (Sess. Marks'!BQ241,IF($K$2='Complete Statement (Sess. Marks'!$BR$2,'Complete Statement (Sess. Marks'!CB241,IF($K$2='Complete Statement (Sess. Marks'!$CC$2,'Complete Statement (Sess. Marks'!CM241,"")))))))</f>
        <v>0</v>
      </c>
      <c r="V241" s="662"/>
      <c r="W241" s="163">
        <f>'Complete Statement (Sess. Marks'!DW241</f>
        <v>0</v>
      </c>
      <c r="X241" s="376">
        <f>'Complete Statement (Sess. Marks'!EA241</f>
        <v>0</v>
      </c>
      <c r="Y241" s="156">
        <f>'Complete Statement (Sess. Marks'!EE241</f>
        <v>0</v>
      </c>
      <c r="Z241" s="376">
        <f>'Complete Statement (Sess. Marks'!EI241</f>
        <v>0</v>
      </c>
      <c r="AA241" s="156">
        <f>'Complete Statement (Sess. Marks'!EM241</f>
        <v>0</v>
      </c>
      <c r="AB241" s="378">
        <f>'Complete Statement (Sess. Marks'!EQ241</f>
        <v>0</v>
      </c>
      <c r="AC241" s="372">
        <f>'Complete Statement (Sess. Marks'!EU241</f>
        <v>0</v>
      </c>
      <c r="AD241" s="155">
        <f>'Complete Statement (Sess. Marks'!EV241</f>
        <v>0</v>
      </c>
      <c r="AE241" s="58" t="str">
        <f>'Complete Statement (Sess. Marks'!EW241</f>
        <v>D</v>
      </c>
      <c r="AF241" s="384">
        <f>'Complete Statement (Sess. Marks'!EX241</f>
        <v>0</v>
      </c>
      <c r="AG241" s="385" t="str">
        <f>'Complete Statement (Sess. Marks'!EY241</f>
        <v>E</v>
      </c>
      <c r="AH241" s="57">
        <f>'Complete Statement (Sess. Marks'!EZ241</f>
        <v>0</v>
      </c>
      <c r="AI241" s="157" t="str">
        <f>'Complete Statement (Sess. Marks'!FA241</f>
        <v>E</v>
      </c>
      <c r="AJ241" s="384">
        <f>'Complete Statement (Sess. Marks'!FB241</f>
        <v>0</v>
      </c>
      <c r="AK241" s="389" t="str">
        <f>'Complete Statement (Sess. Marks'!FC241</f>
        <v>E</v>
      </c>
      <c r="AL241" s="57">
        <f>'Complete Statement (Sess. Marks'!FD241</f>
        <v>0</v>
      </c>
      <c r="AM241" s="157" t="str">
        <f>'Complete Statement (Sess. Marks'!FE241</f>
        <v>E</v>
      </c>
      <c r="AN241" s="728"/>
    </row>
    <row r="242" spans="1:40" s="24" customFormat="1" ht="17.25" customHeight="1">
      <c r="A242" s="729"/>
      <c r="B242" s="111">
        <f t="shared" si="3"/>
        <v>0</v>
      </c>
      <c r="C242" s="21">
        <f>'Marks Entry'!D244</f>
        <v>0</v>
      </c>
      <c r="D242" s="21">
        <f>'Marks Entry'!E244</f>
        <v>0</v>
      </c>
      <c r="E242" s="132" t="str">
        <f>'Marks Entry'!F244</f>
        <v/>
      </c>
      <c r="F242" s="21">
        <f>'Marks Entry'!G244</f>
        <v>0</v>
      </c>
      <c r="G242" s="21">
        <f>'Marks Entry'!H244</f>
        <v>0</v>
      </c>
      <c r="H242" s="21">
        <f>'Marks Entry'!I244</f>
        <v>0</v>
      </c>
      <c r="I242" s="21">
        <f>'Marks Entry'!J244</f>
        <v>0</v>
      </c>
      <c r="J242" s="113">
        <f>'Marks Entry'!K244</f>
        <v>0</v>
      </c>
      <c r="K242" s="98">
        <f>IF($K$2='Complete Statement (Sess. Marks'!$O$2,'Complete Statement (Sess. Marks'!O242,IF($K$2='Complete Statement (Sess. Marks'!$Z$2,'Complete Statement (Sess. Marks'!Z242,IF($K$2='Complete Statement (Sess. Marks'!$AK$2,'Complete Statement (Sess. Marks'!AK242,IF($K$2='Complete Statement (Sess. Marks'!$AV$2,'Complete Statement (Sess. Marks'!AV242,IF($K$2='Complete Statement (Sess. Marks'!$BG$2,'Complete Statement (Sess. Marks'!BG242,IF($K$2='Complete Statement (Sess. Marks'!$BR$2,'Complete Statement (Sess. Marks'!BR242,IF($K$2='Complete Statement (Sess. Marks'!$CC$2,'Complete Statement (Sess. Marks'!CC242,"")))))))</f>
        <v>0</v>
      </c>
      <c r="L242" s="97">
        <f>IF($K$2='Complete Statement (Sess. Marks'!$O$2,'Complete Statement (Sess. Marks'!P242,IF($K$2='Complete Statement (Sess. Marks'!$Z$2,'Complete Statement (Sess. Marks'!AA242,IF($K$2='Complete Statement (Sess. Marks'!$AK$2,'Complete Statement (Sess. Marks'!AL242,IF($K$2='Complete Statement (Sess. Marks'!$AV$2,'Complete Statement (Sess. Marks'!AW242,IF($K$2='Complete Statement (Sess. Marks'!$BG$2,'Complete Statement (Sess. Marks'!BH242,IF($K$2='Complete Statement (Sess. Marks'!$BR$2,'Complete Statement (Sess. Marks'!BS242,IF($K$2='Complete Statement (Sess. Marks'!$CC$2,'Complete Statement (Sess. Marks'!CD242,"")))))))</f>
        <v>0</v>
      </c>
      <c r="M242" s="97">
        <f>IF($K$2='Complete Statement (Sess. Marks'!$O$2,'Complete Statement (Sess. Marks'!Q242,IF($K$2='Complete Statement (Sess. Marks'!$Z$2,'Complete Statement (Sess. Marks'!AB242,IF($K$2='Complete Statement (Sess. Marks'!$AK$2,'Complete Statement (Sess. Marks'!AM242,IF($K$2='Complete Statement (Sess. Marks'!$AV$2,'Complete Statement (Sess. Marks'!AX242,IF($K$2='Complete Statement (Sess. Marks'!$BG$2,'Complete Statement (Sess. Marks'!BI242,IF($K$2='Complete Statement (Sess. Marks'!$BR$2,'Complete Statement (Sess. Marks'!BT242,IF($K$2='Complete Statement (Sess. Marks'!$CC$2,'Complete Statement (Sess. Marks'!CE242,"")))))))</f>
        <v>0</v>
      </c>
      <c r="N242" s="97">
        <f>IF($K$2='Complete Statement (Sess. Marks'!$O$2,'Complete Statement (Sess. Marks'!R242,IF($K$2='Complete Statement (Sess. Marks'!$Z$2,'Complete Statement (Sess. Marks'!AC242,IF($K$2='Complete Statement (Sess. Marks'!$AK$2,'Complete Statement (Sess. Marks'!AN242,IF($K$2='Complete Statement (Sess. Marks'!$AV$2,'Complete Statement (Sess. Marks'!AY242,IF($K$2='Complete Statement (Sess. Marks'!$BG$2,'Complete Statement (Sess. Marks'!BJ242,IF($K$2='Complete Statement (Sess. Marks'!$BR$2,'Complete Statement (Sess. Marks'!BU242,IF($K$2='Complete Statement (Sess. Marks'!$CC$2,'Complete Statement (Sess. Marks'!CF242,"")))))))</f>
        <v>0</v>
      </c>
      <c r="O242" s="97">
        <f>IF($K$2='Complete Statement (Sess. Marks'!$O$2,'Complete Statement (Sess. Marks'!S242,IF($K$2='Complete Statement (Sess. Marks'!$Z$2,'Complete Statement (Sess. Marks'!AD242,IF($K$2='Complete Statement (Sess. Marks'!$AK$2,'Complete Statement (Sess. Marks'!AO242,IF($K$2='Complete Statement (Sess. Marks'!$AV$2,'Complete Statement (Sess. Marks'!AZ242,IF($K$2='Complete Statement (Sess. Marks'!$BG$2,'Complete Statement (Sess. Marks'!BK242,IF($K$2='Complete Statement (Sess. Marks'!$BR$2,'Complete Statement (Sess. Marks'!BV242,IF($K$2='Complete Statement (Sess. Marks'!$CC$2,'Complete Statement (Sess. Marks'!CG242,"")))))))</f>
        <v>0</v>
      </c>
      <c r="P242" s="97">
        <f>IF($K$2='Complete Statement (Sess. Marks'!$O$2,'Complete Statement (Sess. Marks'!T242,IF($K$2='Complete Statement (Sess. Marks'!$Z$2,'Complete Statement (Sess. Marks'!AE242,IF($K$2='Complete Statement (Sess. Marks'!$AK$2,'Complete Statement (Sess. Marks'!AP242,IF($K$2='Complete Statement (Sess. Marks'!$AV$2,'Complete Statement (Sess. Marks'!BA242,IF($K$2='Complete Statement (Sess. Marks'!$BG$2,'Complete Statement (Sess. Marks'!BL242,IF($K$2='Complete Statement (Sess. Marks'!$BR$2,'Complete Statement (Sess. Marks'!BW242,IF($K$2='Complete Statement (Sess. Marks'!$CC$2,'Complete Statement (Sess. Marks'!CH242,"")))))))</f>
        <v>0</v>
      </c>
      <c r="Q242" s="97">
        <f>IF($K$2='Complete Statement (Sess. Marks'!$O$2,'Complete Statement (Sess. Marks'!U242,IF($K$2='Complete Statement (Sess. Marks'!$Z$2,'Complete Statement (Sess. Marks'!AF242,IF($K$2='Complete Statement (Sess. Marks'!$AK$2,'Complete Statement (Sess. Marks'!AQ242,IF($K$2='Complete Statement (Sess. Marks'!$AV$2,'Complete Statement (Sess. Marks'!BB242,IF($K$2='Complete Statement (Sess. Marks'!$BG$2,'Complete Statement (Sess. Marks'!BM242,IF($K$2='Complete Statement (Sess. Marks'!$BR$2,'Complete Statement (Sess. Marks'!BX242,IF($K$2='Complete Statement (Sess. Marks'!$CC$2,'Complete Statement (Sess. Marks'!CI242,"")))))))</f>
        <v>0</v>
      </c>
      <c r="R242" s="97">
        <f>IF($K$2='Complete Statement (Sess. Marks'!$O$2,'Complete Statement (Sess. Marks'!V242,IF($K$2='Complete Statement (Sess. Marks'!$Z$2,'Complete Statement (Sess. Marks'!AG242,IF($K$2='Complete Statement (Sess. Marks'!$AK$2,'Complete Statement (Sess. Marks'!AR242,IF($K$2='Complete Statement (Sess. Marks'!$AV$2,'Complete Statement (Sess. Marks'!BC242,IF($K$2='Complete Statement (Sess. Marks'!$BG$2,'Complete Statement (Sess. Marks'!BN242,IF($K$2='Complete Statement (Sess. Marks'!$BR$2,'Complete Statement (Sess. Marks'!BY242,IF($K$2='Complete Statement (Sess. Marks'!$CC$2,'Complete Statement (Sess. Marks'!CJ242,"")))))))</f>
        <v>0</v>
      </c>
      <c r="S242" s="97">
        <f>IF($K$2='Complete Statement (Sess. Marks'!$O$2,'Complete Statement (Sess. Marks'!W242,IF($K$2='Complete Statement (Sess. Marks'!$Z$2,'Complete Statement (Sess. Marks'!AH242,IF($K$2='Complete Statement (Sess. Marks'!$AK$2,'Complete Statement (Sess. Marks'!AS242,IF($K$2='Complete Statement (Sess. Marks'!$AV$2,'Complete Statement (Sess. Marks'!BD242,IF($K$2='Complete Statement (Sess. Marks'!$BG$2,'Complete Statement (Sess. Marks'!BO242,IF($K$2='Complete Statement (Sess. Marks'!$BR$2,'Complete Statement (Sess. Marks'!BZ242,IF($K$2='Complete Statement (Sess. Marks'!$CC$2,'Complete Statement (Sess. Marks'!CK242,"")))))))</f>
        <v>0</v>
      </c>
      <c r="T242" s="97">
        <f>IF($K$2='Complete Statement (Sess. Marks'!$O$2,'Complete Statement (Sess. Marks'!X242,IF($K$2='Complete Statement (Sess. Marks'!$Z$2,'Complete Statement (Sess. Marks'!AI242,IF($K$2='Complete Statement (Sess. Marks'!$AK$2,'Complete Statement (Sess. Marks'!AT242,IF($K$2='Complete Statement (Sess. Marks'!$AV$2,'Complete Statement (Sess. Marks'!BE242,IF($K$2='Complete Statement (Sess. Marks'!$BG$2,'Complete Statement (Sess. Marks'!BP242,IF($K$2='Complete Statement (Sess. Marks'!$BR$2,'Complete Statement (Sess. Marks'!CA242,IF($K$2='Complete Statement (Sess. Marks'!$CC$2,'Complete Statement (Sess. Marks'!CL242,"")))))))</f>
        <v>0</v>
      </c>
      <c r="U242" s="99">
        <f>IF($K$2='Complete Statement (Sess. Marks'!$O$2,'Complete Statement (Sess. Marks'!Y242,IF($K$2='Complete Statement (Sess. Marks'!$Z$2,'Complete Statement (Sess. Marks'!AJ242,IF($K$2='Complete Statement (Sess. Marks'!$AK$2,'Complete Statement (Sess. Marks'!AU242,IF($K$2='Complete Statement (Sess. Marks'!$AV$2,'Complete Statement (Sess. Marks'!BF242,IF($K$2='Complete Statement (Sess. Marks'!$BG$2,'Complete Statement (Sess. Marks'!BQ242,IF($K$2='Complete Statement (Sess. Marks'!$BR$2,'Complete Statement (Sess. Marks'!CB242,IF($K$2='Complete Statement (Sess. Marks'!$CC$2,'Complete Statement (Sess. Marks'!CM242,"")))))))</f>
        <v>0</v>
      </c>
      <c r="V242" s="662"/>
      <c r="W242" s="163">
        <f>'Complete Statement (Sess. Marks'!DW242</f>
        <v>0</v>
      </c>
      <c r="X242" s="376">
        <f>'Complete Statement (Sess. Marks'!EA242</f>
        <v>0</v>
      </c>
      <c r="Y242" s="156">
        <f>'Complete Statement (Sess. Marks'!EE242</f>
        <v>0</v>
      </c>
      <c r="Z242" s="376">
        <f>'Complete Statement (Sess. Marks'!EI242</f>
        <v>0</v>
      </c>
      <c r="AA242" s="156">
        <f>'Complete Statement (Sess. Marks'!EM242</f>
        <v>0</v>
      </c>
      <c r="AB242" s="378">
        <f>'Complete Statement (Sess. Marks'!EQ242</f>
        <v>0</v>
      </c>
      <c r="AC242" s="372">
        <f>'Complete Statement (Sess. Marks'!EU242</f>
        <v>0</v>
      </c>
      <c r="AD242" s="155">
        <f>'Complete Statement (Sess. Marks'!EV242</f>
        <v>0</v>
      </c>
      <c r="AE242" s="58" t="str">
        <f>'Complete Statement (Sess. Marks'!EW242</f>
        <v>D</v>
      </c>
      <c r="AF242" s="384">
        <f>'Complete Statement (Sess. Marks'!EX242</f>
        <v>0</v>
      </c>
      <c r="AG242" s="385" t="str">
        <f>'Complete Statement (Sess. Marks'!EY242</f>
        <v>E</v>
      </c>
      <c r="AH242" s="57">
        <f>'Complete Statement (Sess. Marks'!EZ242</f>
        <v>0</v>
      </c>
      <c r="AI242" s="157" t="str">
        <f>'Complete Statement (Sess. Marks'!FA242</f>
        <v>E</v>
      </c>
      <c r="AJ242" s="384">
        <f>'Complete Statement (Sess. Marks'!FB242</f>
        <v>0</v>
      </c>
      <c r="AK242" s="389" t="str">
        <f>'Complete Statement (Sess. Marks'!FC242</f>
        <v>E</v>
      </c>
      <c r="AL242" s="57">
        <f>'Complete Statement (Sess. Marks'!FD242</f>
        <v>0</v>
      </c>
      <c r="AM242" s="157" t="str">
        <f>'Complete Statement (Sess. Marks'!FE242</f>
        <v>E</v>
      </c>
      <c r="AN242" s="728"/>
    </row>
    <row r="243" spans="1:40" s="24" customFormat="1" ht="17.25" customHeight="1">
      <c r="A243" s="729"/>
      <c r="B243" s="111">
        <f t="shared" si="3"/>
        <v>0</v>
      </c>
      <c r="C243" s="21">
        <f>'Marks Entry'!D245</f>
        <v>0</v>
      </c>
      <c r="D243" s="21">
        <f>'Marks Entry'!E245</f>
        <v>0</v>
      </c>
      <c r="E243" s="132" t="str">
        <f>'Marks Entry'!F245</f>
        <v/>
      </c>
      <c r="F243" s="21">
        <f>'Marks Entry'!G245</f>
        <v>0</v>
      </c>
      <c r="G243" s="21">
        <f>'Marks Entry'!H245</f>
        <v>0</v>
      </c>
      <c r="H243" s="21">
        <f>'Marks Entry'!I245</f>
        <v>0</v>
      </c>
      <c r="I243" s="21">
        <f>'Marks Entry'!J245</f>
        <v>0</v>
      </c>
      <c r="J243" s="113">
        <f>'Marks Entry'!K245</f>
        <v>0</v>
      </c>
      <c r="K243" s="98">
        <f>IF($K$2='Complete Statement (Sess. Marks'!$O$2,'Complete Statement (Sess. Marks'!O243,IF($K$2='Complete Statement (Sess. Marks'!$Z$2,'Complete Statement (Sess. Marks'!Z243,IF($K$2='Complete Statement (Sess. Marks'!$AK$2,'Complete Statement (Sess. Marks'!AK243,IF($K$2='Complete Statement (Sess. Marks'!$AV$2,'Complete Statement (Sess. Marks'!AV243,IF($K$2='Complete Statement (Sess. Marks'!$BG$2,'Complete Statement (Sess. Marks'!BG243,IF($K$2='Complete Statement (Sess. Marks'!$BR$2,'Complete Statement (Sess. Marks'!BR243,IF($K$2='Complete Statement (Sess. Marks'!$CC$2,'Complete Statement (Sess. Marks'!CC243,"")))))))</f>
        <v>0</v>
      </c>
      <c r="L243" s="97">
        <f>IF($K$2='Complete Statement (Sess. Marks'!$O$2,'Complete Statement (Sess. Marks'!P243,IF($K$2='Complete Statement (Sess. Marks'!$Z$2,'Complete Statement (Sess. Marks'!AA243,IF($K$2='Complete Statement (Sess. Marks'!$AK$2,'Complete Statement (Sess. Marks'!AL243,IF($K$2='Complete Statement (Sess. Marks'!$AV$2,'Complete Statement (Sess. Marks'!AW243,IF($K$2='Complete Statement (Sess. Marks'!$BG$2,'Complete Statement (Sess. Marks'!BH243,IF($K$2='Complete Statement (Sess. Marks'!$BR$2,'Complete Statement (Sess. Marks'!BS243,IF($K$2='Complete Statement (Sess. Marks'!$CC$2,'Complete Statement (Sess. Marks'!CD243,"")))))))</f>
        <v>0</v>
      </c>
      <c r="M243" s="97">
        <f>IF($K$2='Complete Statement (Sess. Marks'!$O$2,'Complete Statement (Sess. Marks'!Q243,IF($K$2='Complete Statement (Sess. Marks'!$Z$2,'Complete Statement (Sess. Marks'!AB243,IF($K$2='Complete Statement (Sess. Marks'!$AK$2,'Complete Statement (Sess. Marks'!AM243,IF($K$2='Complete Statement (Sess. Marks'!$AV$2,'Complete Statement (Sess. Marks'!AX243,IF($K$2='Complete Statement (Sess. Marks'!$BG$2,'Complete Statement (Sess. Marks'!BI243,IF($K$2='Complete Statement (Sess. Marks'!$BR$2,'Complete Statement (Sess. Marks'!BT243,IF($K$2='Complete Statement (Sess. Marks'!$CC$2,'Complete Statement (Sess. Marks'!CE243,"")))))))</f>
        <v>0</v>
      </c>
      <c r="N243" s="97">
        <f>IF($K$2='Complete Statement (Sess. Marks'!$O$2,'Complete Statement (Sess. Marks'!R243,IF($K$2='Complete Statement (Sess. Marks'!$Z$2,'Complete Statement (Sess. Marks'!AC243,IF($K$2='Complete Statement (Sess. Marks'!$AK$2,'Complete Statement (Sess. Marks'!AN243,IF($K$2='Complete Statement (Sess. Marks'!$AV$2,'Complete Statement (Sess. Marks'!AY243,IF($K$2='Complete Statement (Sess. Marks'!$BG$2,'Complete Statement (Sess. Marks'!BJ243,IF($K$2='Complete Statement (Sess. Marks'!$BR$2,'Complete Statement (Sess. Marks'!BU243,IF($K$2='Complete Statement (Sess. Marks'!$CC$2,'Complete Statement (Sess. Marks'!CF243,"")))))))</f>
        <v>0</v>
      </c>
      <c r="O243" s="97">
        <f>IF($K$2='Complete Statement (Sess. Marks'!$O$2,'Complete Statement (Sess. Marks'!S243,IF($K$2='Complete Statement (Sess. Marks'!$Z$2,'Complete Statement (Sess. Marks'!AD243,IF($K$2='Complete Statement (Sess. Marks'!$AK$2,'Complete Statement (Sess. Marks'!AO243,IF($K$2='Complete Statement (Sess. Marks'!$AV$2,'Complete Statement (Sess. Marks'!AZ243,IF($K$2='Complete Statement (Sess. Marks'!$BG$2,'Complete Statement (Sess. Marks'!BK243,IF($K$2='Complete Statement (Sess. Marks'!$BR$2,'Complete Statement (Sess. Marks'!BV243,IF($K$2='Complete Statement (Sess. Marks'!$CC$2,'Complete Statement (Sess. Marks'!CG243,"")))))))</f>
        <v>0</v>
      </c>
      <c r="P243" s="97">
        <f>IF($K$2='Complete Statement (Sess. Marks'!$O$2,'Complete Statement (Sess. Marks'!T243,IF($K$2='Complete Statement (Sess. Marks'!$Z$2,'Complete Statement (Sess. Marks'!AE243,IF($K$2='Complete Statement (Sess. Marks'!$AK$2,'Complete Statement (Sess. Marks'!AP243,IF($K$2='Complete Statement (Sess. Marks'!$AV$2,'Complete Statement (Sess. Marks'!BA243,IF($K$2='Complete Statement (Sess. Marks'!$BG$2,'Complete Statement (Sess. Marks'!BL243,IF($K$2='Complete Statement (Sess. Marks'!$BR$2,'Complete Statement (Sess. Marks'!BW243,IF($K$2='Complete Statement (Sess. Marks'!$CC$2,'Complete Statement (Sess. Marks'!CH243,"")))))))</f>
        <v>0</v>
      </c>
      <c r="Q243" s="97">
        <f>IF($K$2='Complete Statement (Sess. Marks'!$O$2,'Complete Statement (Sess. Marks'!U243,IF($K$2='Complete Statement (Sess. Marks'!$Z$2,'Complete Statement (Sess. Marks'!AF243,IF($K$2='Complete Statement (Sess. Marks'!$AK$2,'Complete Statement (Sess. Marks'!AQ243,IF($K$2='Complete Statement (Sess. Marks'!$AV$2,'Complete Statement (Sess. Marks'!BB243,IF($K$2='Complete Statement (Sess. Marks'!$BG$2,'Complete Statement (Sess. Marks'!BM243,IF($K$2='Complete Statement (Sess. Marks'!$BR$2,'Complete Statement (Sess. Marks'!BX243,IF($K$2='Complete Statement (Sess. Marks'!$CC$2,'Complete Statement (Sess. Marks'!CI243,"")))))))</f>
        <v>0</v>
      </c>
      <c r="R243" s="97">
        <f>IF($K$2='Complete Statement (Sess. Marks'!$O$2,'Complete Statement (Sess. Marks'!V243,IF($K$2='Complete Statement (Sess. Marks'!$Z$2,'Complete Statement (Sess. Marks'!AG243,IF($K$2='Complete Statement (Sess. Marks'!$AK$2,'Complete Statement (Sess. Marks'!AR243,IF($K$2='Complete Statement (Sess. Marks'!$AV$2,'Complete Statement (Sess. Marks'!BC243,IF($K$2='Complete Statement (Sess. Marks'!$BG$2,'Complete Statement (Sess. Marks'!BN243,IF($K$2='Complete Statement (Sess. Marks'!$BR$2,'Complete Statement (Sess. Marks'!BY243,IF($K$2='Complete Statement (Sess. Marks'!$CC$2,'Complete Statement (Sess. Marks'!CJ243,"")))))))</f>
        <v>0</v>
      </c>
      <c r="S243" s="97">
        <f>IF($K$2='Complete Statement (Sess. Marks'!$O$2,'Complete Statement (Sess. Marks'!W243,IF($K$2='Complete Statement (Sess. Marks'!$Z$2,'Complete Statement (Sess. Marks'!AH243,IF($K$2='Complete Statement (Sess. Marks'!$AK$2,'Complete Statement (Sess. Marks'!AS243,IF($K$2='Complete Statement (Sess. Marks'!$AV$2,'Complete Statement (Sess. Marks'!BD243,IF($K$2='Complete Statement (Sess. Marks'!$BG$2,'Complete Statement (Sess. Marks'!BO243,IF($K$2='Complete Statement (Sess. Marks'!$BR$2,'Complete Statement (Sess. Marks'!BZ243,IF($K$2='Complete Statement (Sess. Marks'!$CC$2,'Complete Statement (Sess. Marks'!CK243,"")))))))</f>
        <v>0</v>
      </c>
      <c r="T243" s="97">
        <f>IF($K$2='Complete Statement (Sess. Marks'!$O$2,'Complete Statement (Sess. Marks'!X243,IF($K$2='Complete Statement (Sess. Marks'!$Z$2,'Complete Statement (Sess. Marks'!AI243,IF($K$2='Complete Statement (Sess. Marks'!$AK$2,'Complete Statement (Sess. Marks'!AT243,IF($K$2='Complete Statement (Sess. Marks'!$AV$2,'Complete Statement (Sess. Marks'!BE243,IF($K$2='Complete Statement (Sess. Marks'!$BG$2,'Complete Statement (Sess. Marks'!BP243,IF($K$2='Complete Statement (Sess. Marks'!$BR$2,'Complete Statement (Sess. Marks'!CA243,IF($K$2='Complete Statement (Sess. Marks'!$CC$2,'Complete Statement (Sess. Marks'!CL243,"")))))))</f>
        <v>0</v>
      </c>
      <c r="U243" s="99">
        <f>IF($K$2='Complete Statement (Sess. Marks'!$O$2,'Complete Statement (Sess. Marks'!Y243,IF($K$2='Complete Statement (Sess. Marks'!$Z$2,'Complete Statement (Sess. Marks'!AJ243,IF($K$2='Complete Statement (Sess. Marks'!$AK$2,'Complete Statement (Sess. Marks'!AU243,IF($K$2='Complete Statement (Sess. Marks'!$AV$2,'Complete Statement (Sess. Marks'!BF243,IF($K$2='Complete Statement (Sess. Marks'!$BG$2,'Complete Statement (Sess. Marks'!BQ243,IF($K$2='Complete Statement (Sess. Marks'!$BR$2,'Complete Statement (Sess. Marks'!CB243,IF($K$2='Complete Statement (Sess. Marks'!$CC$2,'Complete Statement (Sess. Marks'!CM243,"")))))))</f>
        <v>0</v>
      </c>
      <c r="V243" s="662"/>
      <c r="W243" s="163">
        <f>'Complete Statement (Sess. Marks'!DW243</f>
        <v>0</v>
      </c>
      <c r="X243" s="376">
        <f>'Complete Statement (Sess. Marks'!EA243</f>
        <v>0</v>
      </c>
      <c r="Y243" s="156">
        <f>'Complete Statement (Sess. Marks'!EE243</f>
        <v>0</v>
      </c>
      <c r="Z243" s="376">
        <f>'Complete Statement (Sess. Marks'!EI243</f>
        <v>0</v>
      </c>
      <c r="AA243" s="156">
        <f>'Complete Statement (Sess. Marks'!EM243</f>
        <v>0</v>
      </c>
      <c r="AB243" s="378">
        <f>'Complete Statement (Sess. Marks'!EQ243</f>
        <v>0</v>
      </c>
      <c r="AC243" s="372">
        <f>'Complete Statement (Sess. Marks'!EU243</f>
        <v>0</v>
      </c>
      <c r="AD243" s="155">
        <f>'Complete Statement (Sess. Marks'!EV243</f>
        <v>0</v>
      </c>
      <c r="AE243" s="58" t="str">
        <f>'Complete Statement (Sess. Marks'!EW243</f>
        <v>D</v>
      </c>
      <c r="AF243" s="384">
        <f>'Complete Statement (Sess. Marks'!EX243</f>
        <v>0</v>
      </c>
      <c r="AG243" s="385" t="str">
        <f>'Complete Statement (Sess. Marks'!EY243</f>
        <v>E</v>
      </c>
      <c r="AH243" s="57">
        <f>'Complete Statement (Sess. Marks'!EZ243</f>
        <v>0</v>
      </c>
      <c r="AI243" s="157" t="str">
        <f>'Complete Statement (Sess. Marks'!FA243</f>
        <v>E</v>
      </c>
      <c r="AJ243" s="384">
        <f>'Complete Statement (Sess. Marks'!FB243</f>
        <v>0</v>
      </c>
      <c r="AK243" s="389" t="str">
        <f>'Complete Statement (Sess. Marks'!FC243</f>
        <v>E</v>
      </c>
      <c r="AL243" s="57">
        <f>'Complete Statement (Sess. Marks'!FD243</f>
        <v>0</v>
      </c>
      <c r="AM243" s="157" t="str">
        <f>'Complete Statement (Sess. Marks'!FE243</f>
        <v>E</v>
      </c>
      <c r="AN243" s="728"/>
    </row>
    <row r="244" spans="1:40" s="24" customFormat="1" ht="17.25" customHeight="1">
      <c r="A244" s="729"/>
      <c r="B244" s="111">
        <f t="shared" si="3"/>
        <v>0</v>
      </c>
      <c r="C244" s="21">
        <f>'Marks Entry'!D246</f>
        <v>0</v>
      </c>
      <c r="D244" s="21">
        <f>'Marks Entry'!E246</f>
        <v>0</v>
      </c>
      <c r="E244" s="132" t="str">
        <f>'Marks Entry'!F246</f>
        <v/>
      </c>
      <c r="F244" s="21">
        <f>'Marks Entry'!G246</f>
        <v>0</v>
      </c>
      <c r="G244" s="21">
        <f>'Marks Entry'!H246</f>
        <v>0</v>
      </c>
      <c r="H244" s="21">
        <f>'Marks Entry'!I246</f>
        <v>0</v>
      </c>
      <c r="I244" s="21">
        <f>'Marks Entry'!J246</f>
        <v>0</v>
      </c>
      <c r="J244" s="113">
        <f>'Marks Entry'!K246</f>
        <v>0</v>
      </c>
      <c r="K244" s="98">
        <f>IF($K$2='Complete Statement (Sess. Marks'!$O$2,'Complete Statement (Sess. Marks'!O244,IF($K$2='Complete Statement (Sess. Marks'!$Z$2,'Complete Statement (Sess. Marks'!Z244,IF($K$2='Complete Statement (Sess. Marks'!$AK$2,'Complete Statement (Sess. Marks'!AK244,IF($K$2='Complete Statement (Sess. Marks'!$AV$2,'Complete Statement (Sess. Marks'!AV244,IF($K$2='Complete Statement (Sess. Marks'!$BG$2,'Complete Statement (Sess. Marks'!BG244,IF($K$2='Complete Statement (Sess. Marks'!$BR$2,'Complete Statement (Sess. Marks'!BR244,IF($K$2='Complete Statement (Sess. Marks'!$CC$2,'Complete Statement (Sess. Marks'!CC244,"")))))))</f>
        <v>0</v>
      </c>
      <c r="L244" s="97">
        <f>IF($K$2='Complete Statement (Sess. Marks'!$O$2,'Complete Statement (Sess. Marks'!P244,IF($K$2='Complete Statement (Sess. Marks'!$Z$2,'Complete Statement (Sess. Marks'!AA244,IF($K$2='Complete Statement (Sess. Marks'!$AK$2,'Complete Statement (Sess. Marks'!AL244,IF($K$2='Complete Statement (Sess. Marks'!$AV$2,'Complete Statement (Sess. Marks'!AW244,IF($K$2='Complete Statement (Sess. Marks'!$BG$2,'Complete Statement (Sess. Marks'!BH244,IF($K$2='Complete Statement (Sess. Marks'!$BR$2,'Complete Statement (Sess. Marks'!BS244,IF($K$2='Complete Statement (Sess. Marks'!$CC$2,'Complete Statement (Sess. Marks'!CD244,"")))))))</f>
        <v>0</v>
      </c>
      <c r="M244" s="97">
        <f>IF($K$2='Complete Statement (Sess. Marks'!$O$2,'Complete Statement (Sess. Marks'!Q244,IF($K$2='Complete Statement (Sess. Marks'!$Z$2,'Complete Statement (Sess. Marks'!AB244,IF($K$2='Complete Statement (Sess. Marks'!$AK$2,'Complete Statement (Sess. Marks'!AM244,IF($K$2='Complete Statement (Sess. Marks'!$AV$2,'Complete Statement (Sess. Marks'!AX244,IF($K$2='Complete Statement (Sess. Marks'!$BG$2,'Complete Statement (Sess. Marks'!BI244,IF($K$2='Complete Statement (Sess. Marks'!$BR$2,'Complete Statement (Sess. Marks'!BT244,IF($K$2='Complete Statement (Sess. Marks'!$CC$2,'Complete Statement (Sess. Marks'!CE244,"")))))))</f>
        <v>0</v>
      </c>
      <c r="N244" s="97">
        <f>IF($K$2='Complete Statement (Sess. Marks'!$O$2,'Complete Statement (Sess. Marks'!R244,IF($K$2='Complete Statement (Sess. Marks'!$Z$2,'Complete Statement (Sess. Marks'!AC244,IF($K$2='Complete Statement (Sess. Marks'!$AK$2,'Complete Statement (Sess. Marks'!AN244,IF($K$2='Complete Statement (Sess. Marks'!$AV$2,'Complete Statement (Sess. Marks'!AY244,IF($K$2='Complete Statement (Sess. Marks'!$BG$2,'Complete Statement (Sess. Marks'!BJ244,IF($K$2='Complete Statement (Sess. Marks'!$BR$2,'Complete Statement (Sess. Marks'!BU244,IF($K$2='Complete Statement (Sess. Marks'!$CC$2,'Complete Statement (Sess. Marks'!CF244,"")))))))</f>
        <v>0</v>
      </c>
      <c r="O244" s="97">
        <f>IF($K$2='Complete Statement (Sess. Marks'!$O$2,'Complete Statement (Sess. Marks'!S244,IF($K$2='Complete Statement (Sess. Marks'!$Z$2,'Complete Statement (Sess. Marks'!AD244,IF($K$2='Complete Statement (Sess. Marks'!$AK$2,'Complete Statement (Sess. Marks'!AO244,IF($K$2='Complete Statement (Sess. Marks'!$AV$2,'Complete Statement (Sess. Marks'!AZ244,IF($K$2='Complete Statement (Sess. Marks'!$BG$2,'Complete Statement (Sess. Marks'!BK244,IF($K$2='Complete Statement (Sess. Marks'!$BR$2,'Complete Statement (Sess. Marks'!BV244,IF($K$2='Complete Statement (Sess. Marks'!$CC$2,'Complete Statement (Sess. Marks'!CG244,"")))))))</f>
        <v>0</v>
      </c>
      <c r="P244" s="97">
        <f>IF($K$2='Complete Statement (Sess. Marks'!$O$2,'Complete Statement (Sess. Marks'!T244,IF($K$2='Complete Statement (Sess. Marks'!$Z$2,'Complete Statement (Sess. Marks'!AE244,IF($K$2='Complete Statement (Sess. Marks'!$AK$2,'Complete Statement (Sess. Marks'!AP244,IF($K$2='Complete Statement (Sess. Marks'!$AV$2,'Complete Statement (Sess. Marks'!BA244,IF($K$2='Complete Statement (Sess. Marks'!$BG$2,'Complete Statement (Sess. Marks'!BL244,IF($K$2='Complete Statement (Sess. Marks'!$BR$2,'Complete Statement (Sess. Marks'!BW244,IF($K$2='Complete Statement (Sess. Marks'!$CC$2,'Complete Statement (Sess. Marks'!CH244,"")))))))</f>
        <v>0</v>
      </c>
      <c r="Q244" s="97">
        <f>IF($K$2='Complete Statement (Sess. Marks'!$O$2,'Complete Statement (Sess. Marks'!U244,IF($K$2='Complete Statement (Sess. Marks'!$Z$2,'Complete Statement (Sess. Marks'!AF244,IF($K$2='Complete Statement (Sess. Marks'!$AK$2,'Complete Statement (Sess. Marks'!AQ244,IF($K$2='Complete Statement (Sess. Marks'!$AV$2,'Complete Statement (Sess. Marks'!BB244,IF($K$2='Complete Statement (Sess. Marks'!$BG$2,'Complete Statement (Sess. Marks'!BM244,IF($K$2='Complete Statement (Sess. Marks'!$BR$2,'Complete Statement (Sess. Marks'!BX244,IF($K$2='Complete Statement (Sess. Marks'!$CC$2,'Complete Statement (Sess. Marks'!CI244,"")))))))</f>
        <v>0</v>
      </c>
      <c r="R244" s="97">
        <f>IF($K$2='Complete Statement (Sess. Marks'!$O$2,'Complete Statement (Sess. Marks'!V244,IF($K$2='Complete Statement (Sess. Marks'!$Z$2,'Complete Statement (Sess. Marks'!AG244,IF($K$2='Complete Statement (Sess. Marks'!$AK$2,'Complete Statement (Sess. Marks'!AR244,IF($K$2='Complete Statement (Sess. Marks'!$AV$2,'Complete Statement (Sess. Marks'!BC244,IF($K$2='Complete Statement (Sess. Marks'!$BG$2,'Complete Statement (Sess. Marks'!BN244,IF($K$2='Complete Statement (Sess. Marks'!$BR$2,'Complete Statement (Sess. Marks'!BY244,IF($K$2='Complete Statement (Sess. Marks'!$CC$2,'Complete Statement (Sess. Marks'!CJ244,"")))))))</f>
        <v>0</v>
      </c>
      <c r="S244" s="97">
        <f>IF($K$2='Complete Statement (Sess. Marks'!$O$2,'Complete Statement (Sess. Marks'!W244,IF($K$2='Complete Statement (Sess. Marks'!$Z$2,'Complete Statement (Sess. Marks'!AH244,IF($K$2='Complete Statement (Sess. Marks'!$AK$2,'Complete Statement (Sess. Marks'!AS244,IF($K$2='Complete Statement (Sess. Marks'!$AV$2,'Complete Statement (Sess. Marks'!BD244,IF($K$2='Complete Statement (Sess. Marks'!$BG$2,'Complete Statement (Sess. Marks'!BO244,IF($K$2='Complete Statement (Sess. Marks'!$BR$2,'Complete Statement (Sess. Marks'!BZ244,IF($K$2='Complete Statement (Sess. Marks'!$CC$2,'Complete Statement (Sess. Marks'!CK244,"")))))))</f>
        <v>0</v>
      </c>
      <c r="T244" s="97">
        <f>IF($K$2='Complete Statement (Sess. Marks'!$O$2,'Complete Statement (Sess. Marks'!X244,IF($K$2='Complete Statement (Sess. Marks'!$Z$2,'Complete Statement (Sess. Marks'!AI244,IF($K$2='Complete Statement (Sess. Marks'!$AK$2,'Complete Statement (Sess. Marks'!AT244,IF($K$2='Complete Statement (Sess. Marks'!$AV$2,'Complete Statement (Sess. Marks'!BE244,IF($K$2='Complete Statement (Sess. Marks'!$BG$2,'Complete Statement (Sess. Marks'!BP244,IF($K$2='Complete Statement (Sess. Marks'!$BR$2,'Complete Statement (Sess. Marks'!CA244,IF($K$2='Complete Statement (Sess. Marks'!$CC$2,'Complete Statement (Sess. Marks'!CL244,"")))))))</f>
        <v>0</v>
      </c>
      <c r="U244" s="99">
        <f>IF($K$2='Complete Statement (Sess. Marks'!$O$2,'Complete Statement (Sess. Marks'!Y244,IF($K$2='Complete Statement (Sess. Marks'!$Z$2,'Complete Statement (Sess. Marks'!AJ244,IF($K$2='Complete Statement (Sess. Marks'!$AK$2,'Complete Statement (Sess. Marks'!AU244,IF($K$2='Complete Statement (Sess. Marks'!$AV$2,'Complete Statement (Sess. Marks'!BF244,IF($K$2='Complete Statement (Sess. Marks'!$BG$2,'Complete Statement (Sess. Marks'!BQ244,IF($K$2='Complete Statement (Sess. Marks'!$BR$2,'Complete Statement (Sess. Marks'!CB244,IF($K$2='Complete Statement (Sess. Marks'!$CC$2,'Complete Statement (Sess. Marks'!CM244,"")))))))</f>
        <v>0</v>
      </c>
      <c r="V244" s="662"/>
      <c r="W244" s="163">
        <f>'Complete Statement (Sess. Marks'!DW244</f>
        <v>0</v>
      </c>
      <c r="X244" s="376">
        <f>'Complete Statement (Sess. Marks'!EA244</f>
        <v>0</v>
      </c>
      <c r="Y244" s="156">
        <f>'Complete Statement (Sess. Marks'!EE244</f>
        <v>0</v>
      </c>
      <c r="Z244" s="376">
        <f>'Complete Statement (Sess. Marks'!EI244</f>
        <v>0</v>
      </c>
      <c r="AA244" s="156">
        <f>'Complete Statement (Sess. Marks'!EM244</f>
        <v>0</v>
      </c>
      <c r="AB244" s="378">
        <f>'Complete Statement (Sess. Marks'!EQ244</f>
        <v>0</v>
      </c>
      <c r="AC244" s="372">
        <f>'Complete Statement (Sess. Marks'!EU244</f>
        <v>0</v>
      </c>
      <c r="AD244" s="155">
        <f>'Complete Statement (Sess. Marks'!EV244</f>
        <v>0</v>
      </c>
      <c r="AE244" s="58" t="str">
        <f>'Complete Statement (Sess. Marks'!EW244</f>
        <v>D</v>
      </c>
      <c r="AF244" s="384">
        <f>'Complete Statement (Sess. Marks'!EX244</f>
        <v>0</v>
      </c>
      <c r="AG244" s="385" t="str">
        <f>'Complete Statement (Sess. Marks'!EY244</f>
        <v>E</v>
      </c>
      <c r="AH244" s="57">
        <f>'Complete Statement (Sess. Marks'!EZ244</f>
        <v>0</v>
      </c>
      <c r="AI244" s="157" t="str">
        <f>'Complete Statement (Sess. Marks'!FA244</f>
        <v>E</v>
      </c>
      <c r="AJ244" s="384">
        <f>'Complete Statement (Sess. Marks'!FB244</f>
        <v>0</v>
      </c>
      <c r="AK244" s="389" t="str">
        <f>'Complete Statement (Sess. Marks'!FC244</f>
        <v>E</v>
      </c>
      <c r="AL244" s="57">
        <f>'Complete Statement (Sess. Marks'!FD244</f>
        <v>0</v>
      </c>
      <c r="AM244" s="157" t="str">
        <f>'Complete Statement (Sess. Marks'!FE244</f>
        <v>E</v>
      </c>
      <c r="AN244" s="728"/>
    </row>
    <row r="245" spans="1:40" s="24" customFormat="1" ht="17.25" customHeight="1">
      <c r="A245" s="729"/>
      <c r="B245" s="111">
        <f t="shared" si="3"/>
        <v>0</v>
      </c>
      <c r="C245" s="21">
        <f>'Marks Entry'!D247</f>
        <v>0</v>
      </c>
      <c r="D245" s="21">
        <f>'Marks Entry'!E247</f>
        <v>0</v>
      </c>
      <c r="E245" s="132" t="str">
        <f>'Marks Entry'!F247</f>
        <v/>
      </c>
      <c r="F245" s="21">
        <f>'Marks Entry'!G247</f>
        <v>0</v>
      </c>
      <c r="G245" s="21">
        <f>'Marks Entry'!H247</f>
        <v>0</v>
      </c>
      <c r="H245" s="21">
        <f>'Marks Entry'!I247</f>
        <v>0</v>
      </c>
      <c r="I245" s="21">
        <f>'Marks Entry'!J247</f>
        <v>0</v>
      </c>
      <c r="J245" s="113">
        <f>'Marks Entry'!K247</f>
        <v>0</v>
      </c>
      <c r="K245" s="98">
        <f>IF($K$2='Complete Statement (Sess. Marks'!$O$2,'Complete Statement (Sess. Marks'!O245,IF($K$2='Complete Statement (Sess. Marks'!$Z$2,'Complete Statement (Sess. Marks'!Z245,IF($K$2='Complete Statement (Sess. Marks'!$AK$2,'Complete Statement (Sess. Marks'!AK245,IF($K$2='Complete Statement (Sess. Marks'!$AV$2,'Complete Statement (Sess. Marks'!AV245,IF($K$2='Complete Statement (Sess. Marks'!$BG$2,'Complete Statement (Sess. Marks'!BG245,IF($K$2='Complete Statement (Sess. Marks'!$BR$2,'Complete Statement (Sess. Marks'!BR245,IF($K$2='Complete Statement (Sess. Marks'!$CC$2,'Complete Statement (Sess. Marks'!CC245,"")))))))</f>
        <v>0</v>
      </c>
      <c r="L245" s="97">
        <f>IF($K$2='Complete Statement (Sess. Marks'!$O$2,'Complete Statement (Sess. Marks'!P245,IF($K$2='Complete Statement (Sess. Marks'!$Z$2,'Complete Statement (Sess. Marks'!AA245,IF($K$2='Complete Statement (Sess. Marks'!$AK$2,'Complete Statement (Sess. Marks'!AL245,IF($K$2='Complete Statement (Sess. Marks'!$AV$2,'Complete Statement (Sess. Marks'!AW245,IF($K$2='Complete Statement (Sess. Marks'!$BG$2,'Complete Statement (Sess. Marks'!BH245,IF($K$2='Complete Statement (Sess. Marks'!$BR$2,'Complete Statement (Sess. Marks'!BS245,IF($K$2='Complete Statement (Sess. Marks'!$CC$2,'Complete Statement (Sess. Marks'!CD245,"")))))))</f>
        <v>0</v>
      </c>
      <c r="M245" s="97">
        <f>IF($K$2='Complete Statement (Sess. Marks'!$O$2,'Complete Statement (Sess. Marks'!Q245,IF($K$2='Complete Statement (Sess. Marks'!$Z$2,'Complete Statement (Sess. Marks'!AB245,IF($K$2='Complete Statement (Sess. Marks'!$AK$2,'Complete Statement (Sess. Marks'!AM245,IF($K$2='Complete Statement (Sess. Marks'!$AV$2,'Complete Statement (Sess. Marks'!AX245,IF($K$2='Complete Statement (Sess. Marks'!$BG$2,'Complete Statement (Sess. Marks'!BI245,IF($K$2='Complete Statement (Sess. Marks'!$BR$2,'Complete Statement (Sess. Marks'!BT245,IF($K$2='Complete Statement (Sess. Marks'!$CC$2,'Complete Statement (Sess. Marks'!CE245,"")))))))</f>
        <v>0</v>
      </c>
      <c r="N245" s="97">
        <f>IF($K$2='Complete Statement (Sess. Marks'!$O$2,'Complete Statement (Sess. Marks'!R245,IF($K$2='Complete Statement (Sess. Marks'!$Z$2,'Complete Statement (Sess. Marks'!AC245,IF($K$2='Complete Statement (Sess. Marks'!$AK$2,'Complete Statement (Sess. Marks'!AN245,IF($K$2='Complete Statement (Sess. Marks'!$AV$2,'Complete Statement (Sess. Marks'!AY245,IF($K$2='Complete Statement (Sess. Marks'!$BG$2,'Complete Statement (Sess. Marks'!BJ245,IF($K$2='Complete Statement (Sess. Marks'!$BR$2,'Complete Statement (Sess. Marks'!BU245,IF($K$2='Complete Statement (Sess. Marks'!$CC$2,'Complete Statement (Sess. Marks'!CF245,"")))))))</f>
        <v>0</v>
      </c>
      <c r="O245" s="97">
        <f>IF($K$2='Complete Statement (Sess. Marks'!$O$2,'Complete Statement (Sess. Marks'!S245,IF($K$2='Complete Statement (Sess. Marks'!$Z$2,'Complete Statement (Sess. Marks'!AD245,IF($K$2='Complete Statement (Sess. Marks'!$AK$2,'Complete Statement (Sess. Marks'!AO245,IF($K$2='Complete Statement (Sess. Marks'!$AV$2,'Complete Statement (Sess. Marks'!AZ245,IF($K$2='Complete Statement (Sess. Marks'!$BG$2,'Complete Statement (Sess. Marks'!BK245,IF($K$2='Complete Statement (Sess. Marks'!$BR$2,'Complete Statement (Sess. Marks'!BV245,IF($K$2='Complete Statement (Sess. Marks'!$CC$2,'Complete Statement (Sess. Marks'!CG245,"")))))))</f>
        <v>0</v>
      </c>
      <c r="P245" s="97">
        <f>IF($K$2='Complete Statement (Sess. Marks'!$O$2,'Complete Statement (Sess. Marks'!T245,IF($K$2='Complete Statement (Sess. Marks'!$Z$2,'Complete Statement (Sess. Marks'!AE245,IF($K$2='Complete Statement (Sess. Marks'!$AK$2,'Complete Statement (Sess. Marks'!AP245,IF($K$2='Complete Statement (Sess. Marks'!$AV$2,'Complete Statement (Sess. Marks'!BA245,IF($K$2='Complete Statement (Sess. Marks'!$BG$2,'Complete Statement (Sess. Marks'!BL245,IF($K$2='Complete Statement (Sess. Marks'!$BR$2,'Complete Statement (Sess. Marks'!BW245,IF($K$2='Complete Statement (Sess. Marks'!$CC$2,'Complete Statement (Sess. Marks'!CH245,"")))))))</f>
        <v>0</v>
      </c>
      <c r="Q245" s="97">
        <f>IF($K$2='Complete Statement (Sess. Marks'!$O$2,'Complete Statement (Sess. Marks'!U245,IF($K$2='Complete Statement (Sess. Marks'!$Z$2,'Complete Statement (Sess. Marks'!AF245,IF($K$2='Complete Statement (Sess. Marks'!$AK$2,'Complete Statement (Sess. Marks'!AQ245,IF($K$2='Complete Statement (Sess. Marks'!$AV$2,'Complete Statement (Sess. Marks'!BB245,IF($K$2='Complete Statement (Sess. Marks'!$BG$2,'Complete Statement (Sess. Marks'!BM245,IF($K$2='Complete Statement (Sess. Marks'!$BR$2,'Complete Statement (Sess. Marks'!BX245,IF($K$2='Complete Statement (Sess. Marks'!$CC$2,'Complete Statement (Sess. Marks'!CI245,"")))))))</f>
        <v>0</v>
      </c>
      <c r="R245" s="97">
        <f>IF($K$2='Complete Statement (Sess. Marks'!$O$2,'Complete Statement (Sess. Marks'!V245,IF($K$2='Complete Statement (Sess. Marks'!$Z$2,'Complete Statement (Sess. Marks'!AG245,IF($K$2='Complete Statement (Sess. Marks'!$AK$2,'Complete Statement (Sess. Marks'!AR245,IF($K$2='Complete Statement (Sess. Marks'!$AV$2,'Complete Statement (Sess. Marks'!BC245,IF($K$2='Complete Statement (Sess. Marks'!$BG$2,'Complete Statement (Sess. Marks'!BN245,IF($K$2='Complete Statement (Sess. Marks'!$BR$2,'Complete Statement (Sess. Marks'!BY245,IF($K$2='Complete Statement (Sess. Marks'!$CC$2,'Complete Statement (Sess. Marks'!CJ245,"")))))))</f>
        <v>0</v>
      </c>
      <c r="S245" s="97">
        <f>IF($K$2='Complete Statement (Sess. Marks'!$O$2,'Complete Statement (Sess. Marks'!W245,IF($K$2='Complete Statement (Sess. Marks'!$Z$2,'Complete Statement (Sess. Marks'!AH245,IF($K$2='Complete Statement (Sess. Marks'!$AK$2,'Complete Statement (Sess. Marks'!AS245,IF($K$2='Complete Statement (Sess. Marks'!$AV$2,'Complete Statement (Sess. Marks'!BD245,IF($K$2='Complete Statement (Sess. Marks'!$BG$2,'Complete Statement (Sess. Marks'!BO245,IF($K$2='Complete Statement (Sess. Marks'!$BR$2,'Complete Statement (Sess. Marks'!BZ245,IF($K$2='Complete Statement (Sess. Marks'!$CC$2,'Complete Statement (Sess. Marks'!CK245,"")))))))</f>
        <v>0</v>
      </c>
      <c r="T245" s="97">
        <f>IF($K$2='Complete Statement (Sess. Marks'!$O$2,'Complete Statement (Sess. Marks'!X245,IF($K$2='Complete Statement (Sess. Marks'!$Z$2,'Complete Statement (Sess. Marks'!AI245,IF($K$2='Complete Statement (Sess. Marks'!$AK$2,'Complete Statement (Sess. Marks'!AT245,IF($K$2='Complete Statement (Sess. Marks'!$AV$2,'Complete Statement (Sess. Marks'!BE245,IF($K$2='Complete Statement (Sess. Marks'!$BG$2,'Complete Statement (Sess. Marks'!BP245,IF($K$2='Complete Statement (Sess. Marks'!$BR$2,'Complete Statement (Sess. Marks'!CA245,IF($K$2='Complete Statement (Sess. Marks'!$CC$2,'Complete Statement (Sess. Marks'!CL245,"")))))))</f>
        <v>0</v>
      </c>
      <c r="U245" s="99">
        <f>IF($K$2='Complete Statement (Sess. Marks'!$O$2,'Complete Statement (Sess. Marks'!Y245,IF($K$2='Complete Statement (Sess. Marks'!$Z$2,'Complete Statement (Sess. Marks'!AJ245,IF($K$2='Complete Statement (Sess. Marks'!$AK$2,'Complete Statement (Sess. Marks'!AU245,IF($K$2='Complete Statement (Sess. Marks'!$AV$2,'Complete Statement (Sess. Marks'!BF245,IF($K$2='Complete Statement (Sess. Marks'!$BG$2,'Complete Statement (Sess. Marks'!BQ245,IF($K$2='Complete Statement (Sess. Marks'!$BR$2,'Complete Statement (Sess. Marks'!CB245,IF($K$2='Complete Statement (Sess. Marks'!$CC$2,'Complete Statement (Sess. Marks'!CM245,"")))))))</f>
        <v>0</v>
      </c>
      <c r="V245" s="662"/>
      <c r="W245" s="163">
        <f>'Complete Statement (Sess. Marks'!DW245</f>
        <v>0</v>
      </c>
      <c r="X245" s="376">
        <f>'Complete Statement (Sess. Marks'!EA245</f>
        <v>0</v>
      </c>
      <c r="Y245" s="156">
        <f>'Complete Statement (Sess. Marks'!EE245</f>
        <v>0</v>
      </c>
      <c r="Z245" s="376">
        <f>'Complete Statement (Sess. Marks'!EI245</f>
        <v>0</v>
      </c>
      <c r="AA245" s="156">
        <f>'Complete Statement (Sess. Marks'!EM245</f>
        <v>0</v>
      </c>
      <c r="AB245" s="378">
        <f>'Complete Statement (Sess. Marks'!EQ245</f>
        <v>0</v>
      </c>
      <c r="AC245" s="372">
        <f>'Complete Statement (Sess. Marks'!EU245</f>
        <v>0</v>
      </c>
      <c r="AD245" s="155">
        <f>'Complete Statement (Sess. Marks'!EV245</f>
        <v>0</v>
      </c>
      <c r="AE245" s="58" t="str">
        <f>'Complete Statement (Sess. Marks'!EW245</f>
        <v>D</v>
      </c>
      <c r="AF245" s="384">
        <f>'Complete Statement (Sess. Marks'!EX245</f>
        <v>0</v>
      </c>
      <c r="AG245" s="385" t="str">
        <f>'Complete Statement (Sess. Marks'!EY245</f>
        <v>E</v>
      </c>
      <c r="AH245" s="57">
        <f>'Complete Statement (Sess. Marks'!EZ245</f>
        <v>0</v>
      </c>
      <c r="AI245" s="157" t="str">
        <f>'Complete Statement (Sess. Marks'!FA245</f>
        <v>E</v>
      </c>
      <c r="AJ245" s="384">
        <f>'Complete Statement (Sess. Marks'!FB245</f>
        <v>0</v>
      </c>
      <c r="AK245" s="389" t="str">
        <f>'Complete Statement (Sess. Marks'!FC245</f>
        <v>E</v>
      </c>
      <c r="AL245" s="57">
        <f>'Complete Statement (Sess. Marks'!FD245</f>
        <v>0</v>
      </c>
      <c r="AM245" s="157" t="str">
        <f>'Complete Statement (Sess. Marks'!FE245</f>
        <v>E</v>
      </c>
      <c r="AN245" s="728"/>
    </row>
    <row r="246" spans="1:40" s="24" customFormat="1" ht="17.25" customHeight="1">
      <c r="A246" s="729"/>
      <c r="B246" s="111">
        <f t="shared" si="3"/>
        <v>0</v>
      </c>
      <c r="C246" s="21">
        <f>'Marks Entry'!D248</f>
        <v>0</v>
      </c>
      <c r="D246" s="21">
        <f>'Marks Entry'!E248</f>
        <v>0</v>
      </c>
      <c r="E246" s="132" t="str">
        <f>'Marks Entry'!F248</f>
        <v/>
      </c>
      <c r="F246" s="21">
        <f>'Marks Entry'!G248</f>
        <v>0</v>
      </c>
      <c r="G246" s="21">
        <f>'Marks Entry'!H248</f>
        <v>0</v>
      </c>
      <c r="H246" s="21">
        <f>'Marks Entry'!I248</f>
        <v>0</v>
      </c>
      <c r="I246" s="21">
        <f>'Marks Entry'!J248</f>
        <v>0</v>
      </c>
      <c r="J246" s="113">
        <f>'Marks Entry'!K248</f>
        <v>0</v>
      </c>
      <c r="K246" s="98">
        <f>IF($K$2='Complete Statement (Sess. Marks'!$O$2,'Complete Statement (Sess. Marks'!O246,IF($K$2='Complete Statement (Sess. Marks'!$Z$2,'Complete Statement (Sess. Marks'!Z246,IF($K$2='Complete Statement (Sess. Marks'!$AK$2,'Complete Statement (Sess. Marks'!AK246,IF($K$2='Complete Statement (Sess. Marks'!$AV$2,'Complete Statement (Sess. Marks'!AV246,IF($K$2='Complete Statement (Sess. Marks'!$BG$2,'Complete Statement (Sess. Marks'!BG246,IF($K$2='Complete Statement (Sess. Marks'!$BR$2,'Complete Statement (Sess. Marks'!BR246,IF($K$2='Complete Statement (Sess. Marks'!$CC$2,'Complete Statement (Sess. Marks'!CC246,"")))))))</f>
        <v>0</v>
      </c>
      <c r="L246" s="97">
        <f>IF($K$2='Complete Statement (Sess. Marks'!$O$2,'Complete Statement (Sess. Marks'!P246,IF($K$2='Complete Statement (Sess. Marks'!$Z$2,'Complete Statement (Sess. Marks'!AA246,IF($K$2='Complete Statement (Sess. Marks'!$AK$2,'Complete Statement (Sess. Marks'!AL246,IF($K$2='Complete Statement (Sess. Marks'!$AV$2,'Complete Statement (Sess. Marks'!AW246,IF($K$2='Complete Statement (Sess. Marks'!$BG$2,'Complete Statement (Sess. Marks'!BH246,IF($K$2='Complete Statement (Sess. Marks'!$BR$2,'Complete Statement (Sess. Marks'!BS246,IF($K$2='Complete Statement (Sess. Marks'!$CC$2,'Complete Statement (Sess. Marks'!CD246,"")))))))</f>
        <v>0</v>
      </c>
      <c r="M246" s="97">
        <f>IF($K$2='Complete Statement (Sess. Marks'!$O$2,'Complete Statement (Sess. Marks'!Q246,IF($K$2='Complete Statement (Sess. Marks'!$Z$2,'Complete Statement (Sess. Marks'!AB246,IF($K$2='Complete Statement (Sess. Marks'!$AK$2,'Complete Statement (Sess. Marks'!AM246,IF($K$2='Complete Statement (Sess. Marks'!$AV$2,'Complete Statement (Sess. Marks'!AX246,IF($K$2='Complete Statement (Sess. Marks'!$BG$2,'Complete Statement (Sess. Marks'!BI246,IF($K$2='Complete Statement (Sess. Marks'!$BR$2,'Complete Statement (Sess. Marks'!BT246,IF($K$2='Complete Statement (Sess. Marks'!$CC$2,'Complete Statement (Sess. Marks'!CE246,"")))))))</f>
        <v>0</v>
      </c>
      <c r="N246" s="97">
        <f>IF($K$2='Complete Statement (Sess. Marks'!$O$2,'Complete Statement (Sess. Marks'!R246,IF($K$2='Complete Statement (Sess. Marks'!$Z$2,'Complete Statement (Sess. Marks'!AC246,IF($K$2='Complete Statement (Sess. Marks'!$AK$2,'Complete Statement (Sess. Marks'!AN246,IF($K$2='Complete Statement (Sess. Marks'!$AV$2,'Complete Statement (Sess. Marks'!AY246,IF($K$2='Complete Statement (Sess. Marks'!$BG$2,'Complete Statement (Sess. Marks'!BJ246,IF($K$2='Complete Statement (Sess. Marks'!$BR$2,'Complete Statement (Sess. Marks'!BU246,IF($K$2='Complete Statement (Sess. Marks'!$CC$2,'Complete Statement (Sess. Marks'!CF246,"")))))))</f>
        <v>0</v>
      </c>
      <c r="O246" s="97">
        <f>IF($K$2='Complete Statement (Sess. Marks'!$O$2,'Complete Statement (Sess. Marks'!S246,IF($K$2='Complete Statement (Sess. Marks'!$Z$2,'Complete Statement (Sess. Marks'!AD246,IF($K$2='Complete Statement (Sess. Marks'!$AK$2,'Complete Statement (Sess. Marks'!AO246,IF($K$2='Complete Statement (Sess. Marks'!$AV$2,'Complete Statement (Sess. Marks'!AZ246,IF($K$2='Complete Statement (Sess. Marks'!$BG$2,'Complete Statement (Sess. Marks'!BK246,IF($K$2='Complete Statement (Sess. Marks'!$BR$2,'Complete Statement (Sess. Marks'!BV246,IF($K$2='Complete Statement (Sess. Marks'!$CC$2,'Complete Statement (Sess. Marks'!CG246,"")))))))</f>
        <v>0</v>
      </c>
      <c r="P246" s="97">
        <f>IF($K$2='Complete Statement (Sess. Marks'!$O$2,'Complete Statement (Sess. Marks'!T246,IF($K$2='Complete Statement (Sess. Marks'!$Z$2,'Complete Statement (Sess. Marks'!AE246,IF($K$2='Complete Statement (Sess. Marks'!$AK$2,'Complete Statement (Sess. Marks'!AP246,IF($K$2='Complete Statement (Sess. Marks'!$AV$2,'Complete Statement (Sess. Marks'!BA246,IF($K$2='Complete Statement (Sess. Marks'!$BG$2,'Complete Statement (Sess. Marks'!BL246,IF($K$2='Complete Statement (Sess. Marks'!$BR$2,'Complete Statement (Sess. Marks'!BW246,IF($K$2='Complete Statement (Sess. Marks'!$CC$2,'Complete Statement (Sess. Marks'!CH246,"")))))))</f>
        <v>0</v>
      </c>
      <c r="Q246" s="97">
        <f>IF($K$2='Complete Statement (Sess. Marks'!$O$2,'Complete Statement (Sess. Marks'!U246,IF($K$2='Complete Statement (Sess. Marks'!$Z$2,'Complete Statement (Sess. Marks'!AF246,IF($K$2='Complete Statement (Sess. Marks'!$AK$2,'Complete Statement (Sess. Marks'!AQ246,IF($K$2='Complete Statement (Sess. Marks'!$AV$2,'Complete Statement (Sess. Marks'!BB246,IF($K$2='Complete Statement (Sess. Marks'!$BG$2,'Complete Statement (Sess. Marks'!BM246,IF($K$2='Complete Statement (Sess. Marks'!$BR$2,'Complete Statement (Sess. Marks'!BX246,IF($K$2='Complete Statement (Sess. Marks'!$CC$2,'Complete Statement (Sess. Marks'!CI246,"")))))))</f>
        <v>0</v>
      </c>
      <c r="R246" s="97">
        <f>IF($K$2='Complete Statement (Sess. Marks'!$O$2,'Complete Statement (Sess. Marks'!V246,IF($K$2='Complete Statement (Sess. Marks'!$Z$2,'Complete Statement (Sess. Marks'!AG246,IF($K$2='Complete Statement (Sess. Marks'!$AK$2,'Complete Statement (Sess. Marks'!AR246,IF($K$2='Complete Statement (Sess. Marks'!$AV$2,'Complete Statement (Sess. Marks'!BC246,IF($K$2='Complete Statement (Sess. Marks'!$BG$2,'Complete Statement (Sess. Marks'!BN246,IF($K$2='Complete Statement (Sess. Marks'!$BR$2,'Complete Statement (Sess. Marks'!BY246,IF($K$2='Complete Statement (Sess. Marks'!$CC$2,'Complete Statement (Sess. Marks'!CJ246,"")))))))</f>
        <v>0</v>
      </c>
      <c r="S246" s="97">
        <f>IF($K$2='Complete Statement (Sess. Marks'!$O$2,'Complete Statement (Sess. Marks'!W246,IF($K$2='Complete Statement (Sess. Marks'!$Z$2,'Complete Statement (Sess. Marks'!AH246,IF($K$2='Complete Statement (Sess. Marks'!$AK$2,'Complete Statement (Sess. Marks'!AS246,IF($K$2='Complete Statement (Sess. Marks'!$AV$2,'Complete Statement (Sess. Marks'!BD246,IF($K$2='Complete Statement (Sess. Marks'!$BG$2,'Complete Statement (Sess. Marks'!BO246,IF($K$2='Complete Statement (Sess. Marks'!$BR$2,'Complete Statement (Sess. Marks'!BZ246,IF($K$2='Complete Statement (Sess. Marks'!$CC$2,'Complete Statement (Sess. Marks'!CK246,"")))))))</f>
        <v>0</v>
      </c>
      <c r="T246" s="97">
        <f>IF($K$2='Complete Statement (Sess. Marks'!$O$2,'Complete Statement (Sess. Marks'!X246,IF($K$2='Complete Statement (Sess. Marks'!$Z$2,'Complete Statement (Sess. Marks'!AI246,IF($K$2='Complete Statement (Sess. Marks'!$AK$2,'Complete Statement (Sess. Marks'!AT246,IF($K$2='Complete Statement (Sess. Marks'!$AV$2,'Complete Statement (Sess. Marks'!BE246,IF($K$2='Complete Statement (Sess. Marks'!$BG$2,'Complete Statement (Sess. Marks'!BP246,IF($K$2='Complete Statement (Sess. Marks'!$BR$2,'Complete Statement (Sess. Marks'!CA246,IF($K$2='Complete Statement (Sess. Marks'!$CC$2,'Complete Statement (Sess. Marks'!CL246,"")))))))</f>
        <v>0</v>
      </c>
      <c r="U246" s="99">
        <f>IF($K$2='Complete Statement (Sess. Marks'!$O$2,'Complete Statement (Sess. Marks'!Y246,IF($K$2='Complete Statement (Sess. Marks'!$Z$2,'Complete Statement (Sess. Marks'!AJ246,IF($K$2='Complete Statement (Sess. Marks'!$AK$2,'Complete Statement (Sess. Marks'!AU246,IF($K$2='Complete Statement (Sess. Marks'!$AV$2,'Complete Statement (Sess. Marks'!BF246,IF($K$2='Complete Statement (Sess. Marks'!$BG$2,'Complete Statement (Sess. Marks'!BQ246,IF($K$2='Complete Statement (Sess. Marks'!$BR$2,'Complete Statement (Sess. Marks'!CB246,IF($K$2='Complete Statement (Sess. Marks'!$CC$2,'Complete Statement (Sess. Marks'!CM246,"")))))))</f>
        <v>0</v>
      </c>
      <c r="V246" s="662"/>
      <c r="W246" s="163">
        <f>'Complete Statement (Sess. Marks'!DW246</f>
        <v>0</v>
      </c>
      <c r="X246" s="376">
        <f>'Complete Statement (Sess. Marks'!EA246</f>
        <v>0</v>
      </c>
      <c r="Y246" s="156">
        <f>'Complete Statement (Sess. Marks'!EE246</f>
        <v>0</v>
      </c>
      <c r="Z246" s="376">
        <f>'Complete Statement (Sess. Marks'!EI246</f>
        <v>0</v>
      </c>
      <c r="AA246" s="156">
        <f>'Complete Statement (Sess. Marks'!EM246</f>
        <v>0</v>
      </c>
      <c r="AB246" s="378">
        <f>'Complete Statement (Sess. Marks'!EQ246</f>
        <v>0</v>
      </c>
      <c r="AC246" s="372">
        <f>'Complete Statement (Sess. Marks'!EU246</f>
        <v>0</v>
      </c>
      <c r="AD246" s="155">
        <f>'Complete Statement (Sess. Marks'!EV246</f>
        <v>0</v>
      </c>
      <c r="AE246" s="58" t="str">
        <f>'Complete Statement (Sess. Marks'!EW246</f>
        <v>D</v>
      </c>
      <c r="AF246" s="384">
        <f>'Complete Statement (Sess. Marks'!EX246</f>
        <v>0</v>
      </c>
      <c r="AG246" s="385" t="str">
        <f>'Complete Statement (Sess. Marks'!EY246</f>
        <v>E</v>
      </c>
      <c r="AH246" s="57">
        <f>'Complete Statement (Sess. Marks'!EZ246</f>
        <v>0</v>
      </c>
      <c r="AI246" s="157" t="str">
        <f>'Complete Statement (Sess. Marks'!FA246</f>
        <v>E</v>
      </c>
      <c r="AJ246" s="384">
        <f>'Complete Statement (Sess. Marks'!FB246</f>
        <v>0</v>
      </c>
      <c r="AK246" s="389" t="str">
        <f>'Complete Statement (Sess. Marks'!FC246</f>
        <v>E</v>
      </c>
      <c r="AL246" s="57">
        <f>'Complete Statement (Sess. Marks'!FD246</f>
        <v>0</v>
      </c>
      <c r="AM246" s="157" t="str">
        <f>'Complete Statement (Sess. Marks'!FE246</f>
        <v>E</v>
      </c>
      <c r="AN246" s="728"/>
    </row>
    <row r="247" spans="1:40" s="24" customFormat="1" ht="17.25" customHeight="1">
      <c r="A247" s="729"/>
      <c r="B247" s="111">
        <f t="shared" si="3"/>
        <v>0</v>
      </c>
      <c r="C247" s="21">
        <f>'Marks Entry'!D249</f>
        <v>0</v>
      </c>
      <c r="D247" s="21">
        <f>'Marks Entry'!E249</f>
        <v>0</v>
      </c>
      <c r="E247" s="132" t="str">
        <f>'Marks Entry'!F249</f>
        <v/>
      </c>
      <c r="F247" s="21">
        <f>'Marks Entry'!G249</f>
        <v>0</v>
      </c>
      <c r="G247" s="21">
        <f>'Marks Entry'!H249</f>
        <v>0</v>
      </c>
      <c r="H247" s="21">
        <f>'Marks Entry'!I249</f>
        <v>0</v>
      </c>
      <c r="I247" s="21">
        <f>'Marks Entry'!J249</f>
        <v>0</v>
      </c>
      <c r="J247" s="113">
        <f>'Marks Entry'!K249</f>
        <v>0</v>
      </c>
      <c r="K247" s="98">
        <f>IF($K$2='Complete Statement (Sess. Marks'!$O$2,'Complete Statement (Sess. Marks'!O247,IF($K$2='Complete Statement (Sess. Marks'!$Z$2,'Complete Statement (Sess. Marks'!Z247,IF($K$2='Complete Statement (Sess. Marks'!$AK$2,'Complete Statement (Sess. Marks'!AK247,IF($K$2='Complete Statement (Sess. Marks'!$AV$2,'Complete Statement (Sess. Marks'!AV247,IF($K$2='Complete Statement (Sess. Marks'!$BG$2,'Complete Statement (Sess. Marks'!BG247,IF($K$2='Complete Statement (Sess. Marks'!$BR$2,'Complete Statement (Sess. Marks'!BR247,IF($K$2='Complete Statement (Sess. Marks'!$CC$2,'Complete Statement (Sess. Marks'!CC247,"")))))))</f>
        <v>0</v>
      </c>
      <c r="L247" s="97">
        <f>IF($K$2='Complete Statement (Sess. Marks'!$O$2,'Complete Statement (Sess. Marks'!P247,IF($K$2='Complete Statement (Sess. Marks'!$Z$2,'Complete Statement (Sess. Marks'!AA247,IF($K$2='Complete Statement (Sess. Marks'!$AK$2,'Complete Statement (Sess. Marks'!AL247,IF($K$2='Complete Statement (Sess. Marks'!$AV$2,'Complete Statement (Sess. Marks'!AW247,IF($K$2='Complete Statement (Sess. Marks'!$BG$2,'Complete Statement (Sess. Marks'!BH247,IF($K$2='Complete Statement (Sess. Marks'!$BR$2,'Complete Statement (Sess. Marks'!BS247,IF($K$2='Complete Statement (Sess. Marks'!$CC$2,'Complete Statement (Sess. Marks'!CD247,"")))))))</f>
        <v>0</v>
      </c>
      <c r="M247" s="97">
        <f>IF($K$2='Complete Statement (Sess. Marks'!$O$2,'Complete Statement (Sess. Marks'!Q247,IF($K$2='Complete Statement (Sess. Marks'!$Z$2,'Complete Statement (Sess. Marks'!AB247,IF($K$2='Complete Statement (Sess. Marks'!$AK$2,'Complete Statement (Sess. Marks'!AM247,IF($K$2='Complete Statement (Sess. Marks'!$AV$2,'Complete Statement (Sess. Marks'!AX247,IF($K$2='Complete Statement (Sess. Marks'!$BG$2,'Complete Statement (Sess. Marks'!BI247,IF($K$2='Complete Statement (Sess. Marks'!$BR$2,'Complete Statement (Sess. Marks'!BT247,IF($K$2='Complete Statement (Sess. Marks'!$CC$2,'Complete Statement (Sess. Marks'!CE247,"")))))))</f>
        <v>0</v>
      </c>
      <c r="N247" s="97">
        <f>IF($K$2='Complete Statement (Sess. Marks'!$O$2,'Complete Statement (Sess. Marks'!R247,IF($K$2='Complete Statement (Sess. Marks'!$Z$2,'Complete Statement (Sess. Marks'!AC247,IF($K$2='Complete Statement (Sess. Marks'!$AK$2,'Complete Statement (Sess. Marks'!AN247,IF($K$2='Complete Statement (Sess. Marks'!$AV$2,'Complete Statement (Sess. Marks'!AY247,IF($K$2='Complete Statement (Sess. Marks'!$BG$2,'Complete Statement (Sess. Marks'!BJ247,IF($K$2='Complete Statement (Sess. Marks'!$BR$2,'Complete Statement (Sess. Marks'!BU247,IF($K$2='Complete Statement (Sess. Marks'!$CC$2,'Complete Statement (Sess. Marks'!CF247,"")))))))</f>
        <v>0</v>
      </c>
      <c r="O247" s="97">
        <f>IF($K$2='Complete Statement (Sess. Marks'!$O$2,'Complete Statement (Sess. Marks'!S247,IF($K$2='Complete Statement (Sess. Marks'!$Z$2,'Complete Statement (Sess. Marks'!AD247,IF($K$2='Complete Statement (Sess. Marks'!$AK$2,'Complete Statement (Sess. Marks'!AO247,IF($K$2='Complete Statement (Sess. Marks'!$AV$2,'Complete Statement (Sess. Marks'!AZ247,IF($K$2='Complete Statement (Sess. Marks'!$BG$2,'Complete Statement (Sess. Marks'!BK247,IF($K$2='Complete Statement (Sess. Marks'!$BR$2,'Complete Statement (Sess. Marks'!BV247,IF($K$2='Complete Statement (Sess. Marks'!$CC$2,'Complete Statement (Sess. Marks'!CG247,"")))))))</f>
        <v>0</v>
      </c>
      <c r="P247" s="97">
        <f>IF($K$2='Complete Statement (Sess. Marks'!$O$2,'Complete Statement (Sess. Marks'!T247,IF($K$2='Complete Statement (Sess. Marks'!$Z$2,'Complete Statement (Sess. Marks'!AE247,IF($K$2='Complete Statement (Sess. Marks'!$AK$2,'Complete Statement (Sess. Marks'!AP247,IF($K$2='Complete Statement (Sess. Marks'!$AV$2,'Complete Statement (Sess. Marks'!BA247,IF($K$2='Complete Statement (Sess. Marks'!$BG$2,'Complete Statement (Sess. Marks'!BL247,IF($K$2='Complete Statement (Sess. Marks'!$BR$2,'Complete Statement (Sess. Marks'!BW247,IF($K$2='Complete Statement (Sess. Marks'!$CC$2,'Complete Statement (Sess. Marks'!CH247,"")))))))</f>
        <v>0</v>
      </c>
      <c r="Q247" s="97">
        <f>IF($K$2='Complete Statement (Sess. Marks'!$O$2,'Complete Statement (Sess. Marks'!U247,IF($K$2='Complete Statement (Sess. Marks'!$Z$2,'Complete Statement (Sess. Marks'!AF247,IF($K$2='Complete Statement (Sess. Marks'!$AK$2,'Complete Statement (Sess. Marks'!AQ247,IF($K$2='Complete Statement (Sess. Marks'!$AV$2,'Complete Statement (Sess. Marks'!BB247,IF($K$2='Complete Statement (Sess. Marks'!$BG$2,'Complete Statement (Sess. Marks'!BM247,IF($K$2='Complete Statement (Sess. Marks'!$BR$2,'Complete Statement (Sess. Marks'!BX247,IF($K$2='Complete Statement (Sess. Marks'!$CC$2,'Complete Statement (Sess. Marks'!CI247,"")))))))</f>
        <v>0</v>
      </c>
      <c r="R247" s="97">
        <f>IF($K$2='Complete Statement (Sess. Marks'!$O$2,'Complete Statement (Sess. Marks'!V247,IF($K$2='Complete Statement (Sess. Marks'!$Z$2,'Complete Statement (Sess. Marks'!AG247,IF($K$2='Complete Statement (Sess. Marks'!$AK$2,'Complete Statement (Sess. Marks'!AR247,IF($K$2='Complete Statement (Sess. Marks'!$AV$2,'Complete Statement (Sess. Marks'!BC247,IF($K$2='Complete Statement (Sess. Marks'!$BG$2,'Complete Statement (Sess. Marks'!BN247,IF($K$2='Complete Statement (Sess. Marks'!$BR$2,'Complete Statement (Sess. Marks'!BY247,IF($K$2='Complete Statement (Sess. Marks'!$CC$2,'Complete Statement (Sess. Marks'!CJ247,"")))))))</f>
        <v>0</v>
      </c>
      <c r="S247" s="97">
        <f>IF($K$2='Complete Statement (Sess. Marks'!$O$2,'Complete Statement (Sess. Marks'!W247,IF($K$2='Complete Statement (Sess. Marks'!$Z$2,'Complete Statement (Sess. Marks'!AH247,IF($K$2='Complete Statement (Sess. Marks'!$AK$2,'Complete Statement (Sess. Marks'!AS247,IF($K$2='Complete Statement (Sess. Marks'!$AV$2,'Complete Statement (Sess. Marks'!BD247,IF($K$2='Complete Statement (Sess. Marks'!$BG$2,'Complete Statement (Sess. Marks'!BO247,IF($K$2='Complete Statement (Sess. Marks'!$BR$2,'Complete Statement (Sess. Marks'!BZ247,IF($K$2='Complete Statement (Sess. Marks'!$CC$2,'Complete Statement (Sess. Marks'!CK247,"")))))))</f>
        <v>0</v>
      </c>
      <c r="T247" s="97">
        <f>IF($K$2='Complete Statement (Sess. Marks'!$O$2,'Complete Statement (Sess. Marks'!X247,IF($K$2='Complete Statement (Sess. Marks'!$Z$2,'Complete Statement (Sess. Marks'!AI247,IF($K$2='Complete Statement (Sess. Marks'!$AK$2,'Complete Statement (Sess. Marks'!AT247,IF($K$2='Complete Statement (Sess. Marks'!$AV$2,'Complete Statement (Sess. Marks'!BE247,IF($K$2='Complete Statement (Sess. Marks'!$BG$2,'Complete Statement (Sess. Marks'!BP247,IF($K$2='Complete Statement (Sess. Marks'!$BR$2,'Complete Statement (Sess. Marks'!CA247,IF($K$2='Complete Statement (Sess. Marks'!$CC$2,'Complete Statement (Sess. Marks'!CL247,"")))))))</f>
        <v>0</v>
      </c>
      <c r="U247" s="99">
        <f>IF($K$2='Complete Statement (Sess. Marks'!$O$2,'Complete Statement (Sess. Marks'!Y247,IF($K$2='Complete Statement (Sess. Marks'!$Z$2,'Complete Statement (Sess. Marks'!AJ247,IF($K$2='Complete Statement (Sess. Marks'!$AK$2,'Complete Statement (Sess. Marks'!AU247,IF($K$2='Complete Statement (Sess. Marks'!$AV$2,'Complete Statement (Sess. Marks'!BF247,IF($K$2='Complete Statement (Sess. Marks'!$BG$2,'Complete Statement (Sess. Marks'!BQ247,IF($K$2='Complete Statement (Sess. Marks'!$BR$2,'Complete Statement (Sess. Marks'!CB247,IF($K$2='Complete Statement (Sess. Marks'!$CC$2,'Complete Statement (Sess. Marks'!CM247,"")))))))</f>
        <v>0</v>
      </c>
      <c r="V247" s="662"/>
      <c r="W247" s="163">
        <f>'Complete Statement (Sess. Marks'!DW247</f>
        <v>0</v>
      </c>
      <c r="X247" s="376">
        <f>'Complete Statement (Sess. Marks'!EA247</f>
        <v>0</v>
      </c>
      <c r="Y247" s="156">
        <f>'Complete Statement (Sess. Marks'!EE247</f>
        <v>0</v>
      </c>
      <c r="Z247" s="376">
        <f>'Complete Statement (Sess. Marks'!EI247</f>
        <v>0</v>
      </c>
      <c r="AA247" s="156">
        <f>'Complete Statement (Sess. Marks'!EM247</f>
        <v>0</v>
      </c>
      <c r="AB247" s="378">
        <f>'Complete Statement (Sess. Marks'!EQ247</f>
        <v>0</v>
      </c>
      <c r="AC247" s="372">
        <f>'Complete Statement (Sess. Marks'!EU247</f>
        <v>0</v>
      </c>
      <c r="AD247" s="155">
        <f>'Complete Statement (Sess. Marks'!EV247</f>
        <v>0</v>
      </c>
      <c r="AE247" s="58" t="str">
        <f>'Complete Statement (Sess. Marks'!EW247</f>
        <v>D</v>
      </c>
      <c r="AF247" s="384">
        <f>'Complete Statement (Sess. Marks'!EX247</f>
        <v>0</v>
      </c>
      <c r="AG247" s="385" t="str">
        <f>'Complete Statement (Sess. Marks'!EY247</f>
        <v>E</v>
      </c>
      <c r="AH247" s="57">
        <f>'Complete Statement (Sess. Marks'!EZ247</f>
        <v>0</v>
      </c>
      <c r="AI247" s="157" t="str">
        <f>'Complete Statement (Sess. Marks'!FA247</f>
        <v>E</v>
      </c>
      <c r="AJ247" s="384">
        <f>'Complete Statement (Sess. Marks'!FB247</f>
        <v>0</v>
      </c>
      <c r="AK247" s="389" t="str">
        <f>'Complete Statement (Sess. Marks'!FC247</f>
        <v>E</v>
      </c>
      <c r="AL247" s="57">
        <f>'Complete Statement (Sess. Marks'!FD247</f>
        <v>0</v>
      </c>
      <c r="AM247" s="157" t="str">
        <f>'Complete Statement (Sess. Marks'!FE247</f>
        <v>E</v>
      </c>
      <c r="AN247" s="728"/>
    </row>
    <row r="248" spans="1:40" s="24" customFormat="1" ht="17.25" customHeight="1">
      <c r="A248" s="729"/>
      <c r="B248" s="111">
        <f t="shared" si="3"/>
        <v>0</v>
      </c>
      <c r="C248" s="21">
        <f>'Marks Entry'!D250</f>
        <v>0</v>
      </c>
      <c r="D248" s="21">
        <f>'Marks Entry'!E250</f>
        <v>0</v>
      </c>
      <c r="E248" s="132" t="str">
        <f>'Marks Entry'!F250</f>
        <v/>
      </c>
      <c r="F248" s="21">
        <f>'Marks Entry'!G250</f>
        <v>0</v>
      </c>
      <c r="G248" s="21">
        <f>'Marks Entry'!H250</f>
        <v>0</v>
      </c>
      <c r="H248" s="21">
        <f>'Marks Entry'!I250</f>
        <v>0</v>
      </c>
      <c r="I248" s="21">
        <f>'Marks Entry'!J250</f>
        <v>0</v>
      </c>
      <c r="J248" s="113">
        <f>'Marks Entry'!K250</f>
        <v>0</v>
      </c>
      <c r="K248" s="98">
        <f>IF($K$2='Complete Statement (Sess. Marks'!$O$2,'Complete Statement (Sess. Marks'!O248,IF($K$2='Complete Statement (Sess. Marks'!$Z$2,'Complete Statement (Sess. Marks'!Z248,IF($K$2='Complete Statement (Sess. Marks'!$AK$2,'Complete Statement (Sess. Marks'!AK248,IF($K$2='Complete Statement (Sess. Marks'!$AV$2,'Complete Statement (Sess. Marks'!AV248,IF($K$2='Complete Statement (Sess. Marks'!$BG$2,'Complete Statement (Sess. Marks'!BG248,IF($K$2='Complete Statement (Sess. Marks'!$BR$2,'Complete Statement (Sess. Marks'!BR248,IF($K$2='Complete Statement (Sess. Marks'!$CC$2,'Complete Statement (Sess. Marks'!CC248,"")))))))</f>
        <v>0</v>
      </c>
      <c r="L248" s="97">
        <f>IF($K$2='Complete Statement (Sess. Marks'!$O$2,'Complete Statement (Sess. Marks'!P248,IF($K$2='Complete Statement (Sess. Marks'!$Z$2,'Complete Statement (Sess. Marks'!AA248,IF($K$2='Complete Statement (Sess. Marks'!$AK$2,'Complete Statement (Sess. Marks'!AL248,IF($K$2='Complete Statement (Sess. Marks'!$AV$2,'Complete Statement (Sess. Marks'!AW248,IF($K$2='Complete Statement (Sess. Marks'!$BG$2,'Complete Statement (Sess. Marks'!BH248,IF($K$2='Complete Statement (Sess. Marks'!$BR$2,'Complete Statement (Sess. Marks'!BS248,IF($K$2='Complete Statement (Sess. Marks'!$CC$2,'Complete Statement (Sess. Marks'!CD248,"")))))))</f>
        <v>0</v>
      </c>
      <c r="M248" s="97">
        <f>IF($K$2='Complete Statement (Sess. Marks'!$O$2,'Complete Statement (Sess. Marks'!Q248,IF($K$2='Complete Statement (Sess. Marks'!$Z$2,'Complete Statement (Sess. Marks'!AB248,IF($K$2='Complete Statement (Sess. Marks'!$AK$2,'Complete Statement (Sess. Marks'!AM248,IF($K$2='Complete Statement (Sess. Marks'!$AV$2,'Complete Statement (Sess. Marks'!AX248,IF($K$2='Complete Statement (Sess. Marks'!$BG$2,'Complete Statement (Sess. Marks'!BI248,IF($K$2='Complete Statement (Sess. Marks'!$BR$2,'Complete Statement (Sess. Marks'!BT248,IF($K$2='Complete Statement (Sess. Marks'!$CC$2,'Complete Statement (Sess. Marks'!CE248,"")))))))</f>
        <v>0</v>
      </c>
      <c r="N248" s="97">
        <f>IF($K$2='Complete Statement (Sess. Marks'!$O$2,'Complete Statement (Sess. Marks'!R248,IF($K$2='Complete Statement (Sess. Marks'!$Z$2,'Complete Statement (Sess. Marks'!AC248,IF($K$2='Complete Statement (Sess. Marks'!$AK$2,'Complete Statement (Sess. Marks'!AN248,IF($K$2='Complete Statement (Sess. Marks'!$AV$2,'Complete Statement (Sess. Marks'!AY248,IF($K$2='Complete Statement (Sess. Marks'!$BG$2,'Complete Statement (Sess. Marks'!BJ248,IF($K$2='Complete Statement (Sess. Marks'!$BR$2,'Complete Statement (Sess. Marks'!BU248,IF($K$2='Complete Statement (Sess. Marks'!$CC$2,'Complete Statement (Sess. Marks'!CF248,"")))))))</f>
        <v>0</v>
      </c>
      <c r="O248" s="97">
        <f>IF($K$2='Complete Statement (Sess. Marks'!$O$2,'Complete Statement (Sess. Marks'!S248,IF($K$2='Complete Statement (Sess. Marks'!$Z$2,'Complete Statement (Sess. Marks'!AD248,IF($K$2='Complete Statement (Sess. Marks'!$AK$2,'Complete Statement (Sess. Marks'!AO248,IF($K$2='Complete Statement (Sess. Marks'!$AV$2,'Complete Statement (Sess. Marks'!AZ248,IF($K$2='Complete Statement (Sess. Marks'!$BG$2,'Complete Statement (Sess. Marks'!BK248,IF($K$2='Complete Statement (Sess. Marks'!$BR$2,'Complete Statement (Sess. Marks'!BV248,IF($K$2='Complete Statement (Sess. Marks'!$CC$2,'Complete Statement (Sess. Marks'!CG248,"")))))))</f>
        <v>0</v>
      </c>
      <c r="P248" s="97">
        <f>IF($K$2='Complete Statement (Sess. Marks'!$O$2,'Complete Statement (Sess. Marks'!T248,IF($K$2='Complete Statement (Sess. Marks'!$Z$2,'Complete Statement (Sess. Marks'!AE248,IF($K$2='Complete Statement (Sess. Marks'!$AK$2,'Complete Statement (Sess. Marks'!AP248,IF($K$2='Complete Statement (Sess. Marks'!$AV$2,'Complete Statement (Sess. Marks'!BA248,IF($K$2='Complete Statement (Sess. Marks'!$BG$2,'Complete Statement (Sess. Marks'!BL248,IF($K$2='Complete Statement (Sess. Marks'!$BR$2,'Complete Statement (Sess. Marks'!BW248,IF($K$2='Complete Statement (Sess. Marks'!$CC$2,'Complete Statement (Sess. Marks'!CH248,"")))))))</f>
        <v>0</v>
      </c>
      <c r="Q248" s="97">
        <f>IF($K$2='Complete Statement (Sess. Marks'!$O$2,'Complete Statement (Sess. Marks'!U248,IF($K$2='Complete Statement (Sess. Marks'!$Z$2,'Complete Statement (Sess. Marks'!AF248,IF($K$2='Complete Statement (Sess. Marks'!$AK$2,'Complete Statement (Sess. Marks'!AQ248,IF($K$2='Complete Statement (Sess. Marks'!$AV$2,'Complete Statement (Sess. Marks'!BB248,IF($K$2='Complete Statement (Sess. Marks'!$BG$2,'Complete Statement (Sess. Marks'!BM248,IF($K$2='Complete Statement (Sess. Marks'!$BR$2,'Complete Statement (Sess. Marks'!BX248,IF($K$2='Complete Statement (Sess. Marks'!$CC$2,'Complete Statement (Sess. Marks'!CI248,"")))))))</f>
        <v>0</v>
      </c>
      <c r="R248" s="97">
        <f>IF($K$2='Complete Statement (Sess. Marks'!$O$2,'Complete Statement (Sess. Marks'!V248,IF($K$2='Complete Statement (Sess. Marks'!$Z$2,'Complete Statement (Sess. Marks'!AG248,IF($K$2='Complete Statement (Sess. Marks'!$AK$2,'Complete Statement (Sess. Marks'!AR248,IF($K$2='Complete Statement (Sess. Marks'!$AV$2,'Complete Statement (Sess. Marks'!BC248,IF($K$2='Complete Statement (Sess. Marks'!$BG$2,'Complete Statement (Sess. Marks'!BN248,IF($K$2='Complete Statement (Sess. Marks'!$BR$2,'Complete Statement (Sess. Marks'!BY248,IF($K$2='Complete Statement (Sess. Marks'!$CC$2,'Complete Statement (Sess. Marks'!CJ248,"")))))))</f>
        <v>0</v>
      </c>
      <c r="S248" s="97">
        <f>IF($K$2='Complete Statement (Sess. Marks'!$O$2,'Complete Statement (Sess. Marks'!W248,IF($K$2='Complete Statement (Sess. Marks'!$Z$2,'Complete Statement (Sess. Marks'!AH248,IF($K$2='Complete Statement (Sess. Marks'!$AK$2,'Complete Statement (Sess. Marks'!AS248,IF($K$2='Complete Statement (Sess. Marks'!$AV$2,'Complete Statement (Sess. Marks'!BD248,IF($K$2='Complete Statement (Sess. Marks'!$BG$2,'Complete Statement (Sess. Marks'!BO248,IF($K$2='Complete Statement (Sess. Marks'!$BR$2,'Complete Statement (Sess. Marks'!BZ248,IF($K$2='Complete Statement (Sess. Marks'!$CC$2,'Complete Statement (Sess. Marks'!CK248,"")))))))</f>
        <v>0</v>
      </c>
      <c r="T248" s="97">
        <f>IF($K$2='Complete Statement (Sess. Marks'!$O$2,'Complete Statement (Sess. Marks'!X248,IF($K$2='Complete Statement (Sess. Marks'!$Z$2,'Complete Statement (Sess. Marks'!AI248,IF($K$2='Complete Statement (Sess. Marks'!$AK$2,'Complete Statement (Sess. Marks'!AT248,IF($K$2='Complete Statement (Sess. Marks'!$AV$2,'Complete Statement (Sess. Marks'!BE248,IF($K$2='Complete Statement (Sess. Marks'!$BG$2,'Complete Statement (Sess. Marks'!BP248,IF($K$2='Complete Statement (Sess. Marks'!$BR$2,'Complete Statement (Sess. Marks'!CA248,IF($K$2='Complete Statement (Sess. Marks'!$CC$2,'Complete Statement (Sess. Marks'!CL248,"")))))))</f>
        <v>0</v>
      </c>
      <c r="U248" s="99">
        <f>IF($K$2='Complete Statement (Sess. Marks'!$O$2,'Complete Statement (Sess. Marks'!Y248,IF($K$2='Complete Statement (Sess. Marks'!$Z$2,'Complete Statement (Sess. Marks'!AJ248,IF($K$2='Complete Statement (Sess. Marks'!$AK$2,'Complete Statement (Sess. Marks'!AU248,IF($K$2='Complete Statement (Sess. Marks'!$AV$2,'Complete Statement (Sess. Marks'!BF248,IF($K$2='Complete Statement (Sess. Marks'!$BG$2,'Complete Statement (Sess. Marks'!BQ248,IF($K$2='Complete Statement (Sess. Marks'!$BR$2,'Complete Statement (Sess. Marks'!CB248,IF($K$2='Complete Statement (Sess. Marks'!$CC$2,'Complete Statement (Sess. Marks'!CM248,"")))))))</f>
        <v>0</v>
      </c>
      <c r="V248" s="662"/>
      <c r="W248" s="163">
        <f>'Complete Statement (Sess. Marks'!DW248</f>
        <v>0</v>
      </c>
      <c r="X248" s="376">
        <f>'Complete Statement (Sess. Marks'!EA248</f>
        <v>0</v>
      </c>
      <c r="Y248" s="156">
        <f>'Complete Statement (Sess. Marks'!EE248</f>
        <v>0</v>
      </c>
      <c r="Z248" s="376">
        <f>'Complete Statement (Sess. Marks'!EI248</f>
        <v>0</v>
      </c>
      <c r="AA248" s="156">
        <f>'Complete Statement (Sess. Marks'!EM248</f>
        <v>0</v>
      </c>
      <c r="AB248" s="378">
        <f>'Complete Statement (Sess. Marks'!EQ248</f>
        <v>0</v>
      </c>
      <c r="AC248" s="372">
        <f>'Complete Statement (Sess. Marks'!EU248</f>
        <v>0</v>
      </c>
      <c r="AD248" s="155">
        <f>'Complete Statement (Sess. Marks'!EV248</f>
        <v>0</v>
      </c>
      <c r="AE248" s="58" t="str">
        <f>'Complete Statement (Sess. Marks'!EW248</f>
        <v>D</v>
      </c>
      <c r="AF248" s="384">
        <f>'Complete Statement (Sess. Marks'!EX248</f>
        <v>0</v>
      </c>
      <c r="AG248" s="385" t="str">
        <f>'Complete Statement (Sess. Marks'!EY248</f>
        <v>E</v>
      </c>
      <c r="AH248" s="57">
        <f>'Complete Statement (Sess. Marks'!EZ248</f>
        <v>0</v>
      </c>
      <c r="AI248" s="157" t="str">
        <f>'Complete Statement (Sess. Marks'!FA248</f>
        <v>E</v>
      </c>
      <c r="AJ248" s="384">
        <f>'Complete Statement (Sess. Marks'!FB248</f>
        <v>0</v>
      </c>
      <c r="AK248" s="389" t="str">
        <f>'Complete Statement (Sess. Marks'!FC248</f>
        <v>E</v>
      </c>
      <c r="AL248" s="57">
        <f>'Complete Statement (Sess. Marks'!FD248</f>
        <v>0</v>
      </c>
      <c r="AM248" s="157" t="str">
        <f>'Complete Statement (Sess. Marks'!FE248</f>
        <v>E</v>
      </c>
      <c r="AN248" s="728"/>
    </row>
    <row r="249" spans="1:40" s="24" customFormat="1" ht="17.25" customHeight="1">
      <c r="A249" s="729"/>
      <c r="B249" s="111">
        <f t="shared" si="3"/>
        <v>0</v>
      </c>
      <c r="C249" s="21">
        <f>'Marks Entry'!D251</f>
        <v>0</v>
      </c>
      <c r="D249" s="21">
        <f>'Marks Entry'!E251</f>
        <v>0</v>
      </c>
      <c r="E249" s="132" t="str">
        <f>'Marks Entry'!F251</f>
        <v/>
      </c>
      <c r="F249" s="21">
        <f>'Marks Entry'!G251</f>
        <v>0</v>
      </c>
      <c r="G249" s="21">
        <f>'Marks Entry'!H251</f>
        <v>0</v>
      </c>
      <c r="H249" s="21">
        <f>'Marks Entry'!I251</f>
        <v>0</v>
      </c>
      <c r="I249" s="21">
        <f>'Marks Entry'!J251</f>
        <v>0</v>
      </c>
      <c r="J249" s="113">
        <f>'Marks Entry'!K251</f>
        <v>0</v>
      </c>
      <c r="K249" s="98">
        <f>IF($K$2='Complete Statement (Sess. Marks'!$O$2,'Complete Statement (Sess. Marks'!O249,IF($K$2='Complete Statement (Sess. Marks'!$Z$2,'Complete Statement (Sess. Marks'!Z249,IF($K$2='Complete Statement (Sess. Marks'!$AK$2,'Complete Statement (Sess. Marks'!AK249,IF($K$2='Complete Statement (Sess. Marks'!$AV$2,'Complete Statement (Sess. Marks'!AV249,IF($K$2='Complete Statement (Sess. Marks'!$BG$2,'Complete Statement (Sess. Marks'!BG249,IF($K$2='Complete Statement (Sess. Marks'!$BR$2,'Complete Statement (Sess. Marks'!BR249,IF($K$2='Complete Statement (Sess. Marks'!$CC$2,'Complete Statement (Sess. Marks'!CC249,"")))))))</f>
        <v>0</v>
      </c>
      <c r="L249" s="97">
        <f>IF($K$2='Complete Statement (Sess. Marks'!$O$2,'Complete Statement (Sess. Marks'!P249,IF($K$2='Complete Statement (Sess. Marks'!$Z$2,'Complete Statement (Sess. Marks'!AA249,IF($K$2='Complete Statement (Sess. Marks'!$AK$2,'Complete Statement (Sess. Marks'!AL249,IF($K$2='Complete Statement (Sess. Marks'!$AV$2,'Complete Statement (Sess. Marks'!AW249,IF($K$2='Complete Statement (Sess. Marks'!$BG$2,'Complete Statement (Sess. Marks'!BH249,IF($K$2='Complete Statement (Sess. Marks'!$BR$2,'Complete Statement (Sess. Marks'!BS249,IF($K$2='Complete Statement (Sess. Marks'!$CC$2,'Complete Statement (Sess. Marks'!CD249,"")))))))</f>
        <v>0</v>
      </c>
      <c r="M249" s="97">
        <f>IF($K$2='Complete Statement (Sess. Marks'!$O$2,'Complete Statement (Sess. Marks'!Q249,IF($K$2='Complete Statement (Sess. Marks'!$Z$2,'Complete Statement (Sess. Marks'!AB249,IF($K$2='Complete Statement (Sess. Marks'!$AK$2,'Complete Statement (Sess. Marks'!AM249,IF($K$2='Complete Statement (Sess. Marks'!$AV$2,'Complete Statement (Sess. Marks'!AX249,IF($K$2='Complete Statement (Sess. Marks'!$BG$2,'Complete Statement (Sess. Marks'!BI249,IF($K$2='Complete Statement (Sess. Marks'!$BR$2,'Complete Statement (Sess. Marks'!BT249,IF($K$2='Complete Statement (Sess. Marks'!$CC$2,'Complete Statement (Sess. Marks'!CE249,"")))))))</f>
        <v>0</v>
      </c>
      <c r="N249" s="97">
        <f>IF($K$2='Complete Statement (Sess. Marks'!$O$2,'Complete Statement (Sess. Marks'!R249,IF($K$2='Complete Statement (Sess. Marks'!$Z$2,'Complete Statement (Sess. Marks'!AC249,IF($K$2='Complete Statement (Sess. Marks'!$AK$2,'Complete Statement (Sess. Marks'!AN249,IF($K$2='Complete Statement (Sess. Marks'!$AV$2,'Complete Statement (Sess. Marks'!AY249,IF($K$2='Complete Statement (Sess. Marks'!$BG$2,'Complete Statement (Sess. Marks'!BJ249,IF($K$2='Complete Statement (Sess. Marks'!$BR$2,'Complete Statement (Sess. Marks'!BU249,IF($K$2='Complete Statement (Sess. Marks'!$CC$2,'Complete Statement (Sess. Marks'!CF249,"")))))))</f>
        <v>0</v>
      </c>
      <c r="O249" s="97">
        <f>IF($K$2='Complete Statement (Sess. Marks'!$O$2,'Complete Statement (Sess. Marks'!S249,IF($K$2='Complete Statement (Sess. Marks'!$Z$2,'Complete Statement (Sess. Marks'!AD249,IF($K$2='Complete Statement (Sess. Marks'!$AK$2,'Complete Statement (Sess. Marks'!AO249,IF($K$2='Complete Statement (Sess. Marks'!$AV$2,'Complete Statement (Sess. Marks'!AZ249,IF($K$2='Complete Statement (Sess. Marks'!$BG$2,'Complete Statement (Sess. Marks'!BK249,IF($K$2='Complete Statement (Sess. Marks'!$BR$2,'Complete Statement (Sess. Marks'!BV249,IF($K$2='Complete Statement (Sess. Marks'!$CC$2,'Complete Statement (Sess. Marks'!CG249,"")))))))</f>
        <v>0</v>
      </c>
      <c r="P249" s="97">
        <f>IF($K$2='Complete Statement (Sess. Marks'!$O$2,'Complete Statement (Sess. Marks'!T249,IF($K$2='Complete Statement (Sess. Marks'!$Z$2,'Complete Statement (Sess. Marks'!AE249,IF($K$2='Complete Statement (Sess. Marks'!$AK$2,'Complete Statement (Sess. Marks'!AP249,IF($K$2='Complete Statement (Sess. Marks'!$AV$2,'Complete Statement (Sess. Marks'!BA249,IF($K$2='Complete Statement (Sess. Marks'!$BG$2,'Complete Statement (Sess. Marks'!BL249,IF($K$2='Complete Statement (Sess. Marks'!$BR$2,'Complete Statement (Sess. Marks'!BW249,IF($K$2='Complete Statement (Sess. Marks'!$CC$2,'Complete Statement (Sess. Marks'!CH249,"")))))))</f>
        <v>0</v>
      </c>
      <c r="Q249" s="97">
        <f>IF($K$2='Complete Statement (Sess. Marks'!$O$2,'Complete Statement (Sess. Marks'!U249,IF($K$2='Complete Statement (Sess. Marks'!$Z$2,'Complete Statement (Sess. Marks'!AF249,IF($K$2='Complete Statement (Sess. Marks'!$AK$2,'Complete Statement (Sess. Marks'!AQ249,IF($K$2='Complete Statement (Sess. Marks'!$AV$2,'Complete Statement (Sess. Marks'!BB249,IF($K$2='Complete Statement (Sess. Marks'!$BG$2,'Complete Statement (Sess. Marks'!BM249,IF($K$2='Complete Statement (Sess. Marks'!$BR$2,'Complete Statement (Sess. Marks'!BX249,IF($K$2='Complete Statement (Sess. Marks'!$CC$2,'Complete Statement (Sess. Marks'!CI249,"")))))))</f>
        <v>0</v>
      </c>
      <c r="R249" s="97">
        <f>IF($K$2='Complete Statement (Sess. Marks'!$O$2,'Complete Statement (Sess. Marks'!V249,IF($K$2='Complete Statement (Sess. Marks'!$Z$2,'Complete Statement (Sess. Marks'!AG249,IF($K$2='Complete Statement (Sess. Marks'!$AK$2,'Complete Statement (Sess. Marks'!AR249,IF($K$2='Complete Statement (Sess. Marks'!$AV$2,'Complete Statement (Sess. Marks'!BC249,IF($K$2='Complete Statement (Sess. Marks'!$BG$2,'Complete Statement (Sess. Marks'!BN249,IF($K$2='Complete Statement (Sess. Marks'!$BR$2,'Complete Statement (Sess. Marks'!BY249,IF($K$2='Complete Statement (Sess. Marks'!$CC$2,'Complete Statement (Sess. Marks'!CJ249,"")))))))</f>
        <v>0</v>
      </c>
      <c r="S249" s="97">
        <f>IF($K$2='Complete Statement (Sess. Marks'!$O$2,'Complete Statement (Sess. Marks'!W249,IF($K$2='Complete Statement (Sess. Marks'!$Z$2,'Complete Statement (Sess. Marks'!AH249,IF($K$2='Complete Statement (Sess. Marks'!$AK$2,'Complete Statement (Sess. Marks'!AS249,IF($K$2='Complete Statement (Sess. Marks'!$AV$2,'Complete Statement (Sess. Marks'!BD249,IF($K$2='Complete Statement (Sess. Marks'!$BG$2,'Complete Statement (Sess. Marks'!BO249,IF($K$2='Complete Statement (Sess. Marks'!$BR$2,'Complete Statement (Sess. Marks'!BZ249,IF($K$2='Complete Statement (Sess. Marks'!$CC$2,'Complete Statement (Sess. Marks'!CK249,"")))))))</f>
        <v>0</v>
      </c>
      <c r="T249" s="97">
        <f>IF($K$2='Complete Statement (Sess. Marks'!$O$2,'Complete Statement (Sess. Marks'!X249,IF($K$2='Complete Statement (Sess. Marks'!$Z$2,'Complete Statement (Sess. Marks'!AI249,IF($K$2='Complete Statement (Sess. Marks'!$AK$2,'Complete Statement (Sess. Marks'!AT249,IF($K$2='Complete Statement (Sess. Marks'!$AV$2,'Complete Statement (Sess. Marks'!BE249,IF($K$2='Complete Statement (Sess. Marks'!$BG$2,'Complete Statement (Sess. Marks'!BP249,IF($K$2='Complete Statement (Sess. Marks'!$BR$2,'Complete Statement (Sess. Marks'!CA249,IF($K$2='Complete Statement (Sess. Marks'!$CC$2,'Complete Statement (Sess. Marks'!CL249,"")))))))</f>
        <v>0</v>
      </c>
      <c r="U249" s="99">
        <f>IF($K$2='Complete Statement (Sess. Marks'!$O$2,'Complete Statement (Sess. Marks'!Y249,IF($K$2='Complete Statement (Sess. Marks'!$Z$2,'Complete Statement (Sess. Marks'!AJ249,IF($K$2='Complete Statement (Sess. Marks'!$AK$2,'Complete Statement (Sess. Marks'!AU249,IF($K$2='Complete Statement (Sess. Marks'!$AV$2,'Complete Statement (Sess. Marks'!BF249,IF($K$2='Complete Statement (Sess. Marks'!$BG$2,'Complete Statement (Sess. Marks'!BQ249,IF($K$2='Complete Statement (Sess. Marks'!$BR$2,'Complete Statement (Sess. Marks'!CB249,IF($K$2='Complete Statement (Sess. Marks'!$CC$2,'Complete Statement (Sess. Marks'!CM249,"")))))))</f>
        <v>0</v>
      </c>
      <c r="V249" s="662"/>
      <c r="W249" s="163">
        <f>'Complete Statement (Sess. Marks'!DW249</f>
        <v>0</v>
      </c>
      <c r="X249" s="376">
        <f>'Complete Statement (Sess. Marks'!EA249</f>
        <v>0</v>
      </c>
      <c r="Y249" s="156">
        <f>'Complete Statement (Sess. Marks'!EE249</f>
        <v>0</v>
      </c>
      <c r="Z249" s="376">
        <f>'Complete Statement (Sess. Marks'!EI249</f>
        <v>0</v>
      </c>
      <c r="AA249" s="156">
        <f>'Complete Statement (Sess. Marks'!EM249</f>
        <v>0</v>
      </c>
      <c r="AB249" s="378">
        <f>'Complete Statement (Sess. Marks'!EQ249</f>
        <v>0</v>
      </c>
      <c r="AC249" s="372">
        <f>'Complete Statement (Sess. Marks'!EU249</f>
        <v>0</v>
      </c>
      <c r="AD249" s="155">
        <f>'Complete Statement (Sess. Marks'!EV249</f>
        <v>0</v>
      </c>
      <c r="AE249" s="58" t="str">
        <f>'Complete Statement (Sess. Marks'!EW249</f>
        <v>D</v>
      </c>
      <c r="AF249" s="384">
        <f>'Complete Statement (Sess. Marks'!EX249</f>
        <v>0</v>
      </c>
      <c r="AG249" s="385" t="str">
        <f>'Complete Statement (Sess. Marks'!EY249</f>
        <v>E</v>
      </c>
      <c r="AH249" s="57">
        <f>'Complete Statement (Sess. Marks'!EZ249</f>
        <v>0</v>
      </c>
      <c r="AI249" s="157" t="str">
        <f>'Complete Statement (Sess. Marks'!FA249</f>
        <v>E</v>
      </c>
      <c r="AJ249" s="384">
        <f>'Complete Statement (Sess. Marks'!FB249</f>
        <v>0</v>
      </c>
      <c r="AK249" s="389" t="str">
        <f>'Complete Statement (Sess. Marks'!FC249</f>
        <v>E</v>
      </c>
      <c r="AL249" s="57">
        <f>'Complete Statement (Sess. Marks'!FD249</f>
        <v>0</v>
      </c>
      <c r="AM249" s="157" t="str">
        <f>'Complete Statement (Sess. Marks'!FE249</f>
        <v>E</v>
      </c>
      <c r="AN249" s="728"/>
    </row>
    <row r="250" spans="1:40" s="24" customFormat="1" ht="17.25" customHeight="1">
      <c r="A250" s="729"/>
      <c r="B250" s="111">
        <f t="shared" si="3"/>
        <v>0</v>
      </c>
      <c r="C250" s="21">
        <f>'Marks Entry'!D252</f>
        <v>0</v>
      </c>
      <c r="D250" s="21">
        <f>'Marks Entry'!E252</f>
        <v>0</v>
      </c>
      <c r="E250" s="132" t="str">
        <f>'Marks Entry'!F252</f>
        <v/>
      </c>
      <c r="F250" s="21">
        <f>'Marks Entry'!G252</f>
        <v>0</v>
      </c>
      <c r="G250" s="21">
        <f>'Marks Entry'!H252</f>
        <v>0</v>
      </c>
      <c r="H250" s="21">
        <f>'Marks Entry'!I252</f>
        <v>0</v>
      </c>
      <c r="I250" s="21">
        <f>'Marks Entry'!J252</f>
        <v>0</v>
      </c>
      <c r="J250" s="113">
        <f>'Marks Entry'!K252</f>
        <v>0</v>
      </c>
      <c r="K250" s="98">
        <f>IF($K$2='Complete Statement (Sess. Marks'!$O$2,'Complete Statement (Sess. Marks'!O250,IF($K$2='Complete Statement (Sess. Marks'!$Z$2,'Complete Statement (Sess. Marks'!Z250,IF($K$2='Complete Statement (Sess. Marks'!$AK$2,'Complete Statement (Sess. Marks'!AK250,IF($K$2='Complete Statement (Sess. Marks'!$AV$2,'Complete Statement (Sess. Marks'!AV250,IF($K$2='Complete Statement (Sess. Marks'!$BG$2,'Complete Statement (Sess. Marks'!BG250,IF($K$2='Complete Statement (Sess. Marks'!$BR$2,'Complete Statement (Sess. Marks'!BR250,IF($K$2='Complete Statement (Sess. Marks'!$CC$2,'Complete Statement (Sess. Marks'!CC250,"")))))))</f>
        <v>0</v>
      </c>
      <c r="L250" s="97">
        <f>IF($K$2='Complete Statement (Sess. Marks'!$O$2,'Complete Statement (Sess. Marks'!P250,IF($K$2='Complete Statement (Sess. Marks'!$Z$2,'Complete Statement (Sess. Marks'!AA250,IF($K$2='Complete Statement (Sess. Marks'!$AK$2,'Complete Statement (Sess. Marks'!AL250,IF($K$2='Complete Statement (Sess. Marks'!$AV$2,'Complete Statement (Sess. Marks'!AW250,IF($K$2='Complete Statement (Sess. Marks'!$BG$2,'Complete Statement (Sess. Marks'!BH250,IF($K$2='Complete Statement (Sess. Marks'!$BR$2,'Complete Statement (Sess. Marks'!BS250,IF($K$2='Complete Statement (Sess. Marks'!$CC$2,'Complete Statement (Sess. Marks'!CD250,"")))))))</f>
        <v>0</v>
      </c>
      <c r="M250" s="97">
        <f>IF($K$2='Complete Statement (Sess. Marks'!$O$2,'Complete Statement (Sess. Marks'!Q250,IF($K$2='Complete Statement (Sess. Marks'!$Z$2,'Complete Statement (Sess. Marks'!AB250,IF($K$2='Complete Statement (Sess. Marks'!$AK$2,'Complete Statement (Sess. Marks'!AM250,IF($K$2='Complete Statement (Sess. Marks'!$AV$2,'Complete Statement (Sess. Marks'!AX250,IF($K$2='Complete Statement (Sess. Marks'!$BG$2,'Complete Statement (Sess. Marks'!BI250,IF($K$2='Complete Statement (Sess. Marks'!$BR$2,'Complete Statement (Sess. Marks'!BT250,IF($K$2='Complete Statement (Sess. Marks'!$CC$2,'Complete Statement (Sess. Marks'!CE250,"")))))))</f>
        <v>0</v>
      </c>
      <c r="N250" s="97">
        <f>IF($K$2='Complete Statement (Sess. Marks'!$O$2,'Complete Statement (Sess. Marks'!R250,IF($K$2='Complete Statement (Sess. Marks'!$Z$2,'Complete Statement (Sess. Marks'!AC250,IF($K$2='Complete Statement (Sess. Marks'!$AK$2,'Complete Statement (Sess. Marks'!AN250,IF($K$2='Complete Statement (Sess. Marks'!$AV$2,'Complete Statement (Sess. Marks'!AY250,IF($K$2='Complete Statement (Sess. Marks'!$BG$2,'Complete Statement (Sess. Marks'!BJ250,IF($K$2='Complete Statement (Sess. Marks'!$BR$2,'Complete Statement (Sess. Marks'!BU250,IF($K$2='Complete Statement (Sess. Marks'!$CC$2,'Complete Statement (Sess. Marks'!CF250,"")))))))</f>
        <v>0</v>
      </c>
      <c r="O250" s="97">
        <f>IF($K$2='Complete Statement (Sess. Marks'!$O$2,'Complete Statement (Sess. Marks'!S250,IF($K$2='Complete Statement (Sess. Marks'!$Z$2,'Complete Statement (Sess. Marks'!AD250,IF($K$2='Complete Statement (Sess. Marks'!$AK$2,'Complete Statement (Sess. Marks'!AO250,IF($K$2='Complete Statement (Sess. Marks'!$AV$2,'Complete Statement (Sess. Marks'!AZ250,IF($K$2='Complete Statement (Sess. Marks'!$BG$2,'Complete Statement (Sess. Marks'!BK250,IF($K$2='Complete Statement (Sess. Marks'!$BR$2,'Complete Statement (Sess. Marks'!BV250,IF($K$2='Complete Statement (Sess. Marks'!$CC$2,'Complete Statement (Sess. Marks'!CG250,"")))))))</f>
        <v>0</v>
      </c>
      <c r="P250" s="97">
        <f>IF($K$2='Complete Statement (Sess. Marks'!$O$2,'Complete Statement (Sess. Marks'!T250,IF($K$2='Complete Statement (Sess. Marks'!$Z$2,'Complete Statement (Sess. Marks'!AE250,IF($K$2='Complete Statement (Sess. Marks'!$AK$2,'Complete Statement (Sess. Marks'!AP250,IF($K$2='Complete Statement (Sess. Marks'!$AV$2,'Complete Statement (Sess. Marks'!BA250,IF($K$2='Complete Statement (Sess. Marks'!$BG$2,'Complete Statement (Sess. Marks'!BL250,IF($K$2='Complete Statement (Sess. Marks'!$BR$2,'Complete Statement (Sess. Marks'!BW250,IF($K$2='Complete Statement (Sess. Marks'!$CC$2,'Complete Statement (Sess. Marks'!CH250,"")))))))</f>
        <v>0</v>
      </c>
      <c r="Q250" s="97">
        <f>IF($K$2='Complete Statement (Sess. Marks'!$O$2,'Complete Statement (Sess. Marks'!U250,IF($K$2='Complete Statement (Sess. Marks'!$Z$2,'Complete Statement (Sess. Marks'!AF250,IF($K$2='Complete Statement (Sess. Marks'!$AK$2,'Complete Statement (Sess. Marks'!AQ250,IF($K$2='Complete Statement (Sess. Marks'!$AV$2,'Complete Statement (Sess. Marks'!BB250,IF($K$2='Complete Statement (Sess. Marks'!$BG$2,'Complete Statement (Sess. Marks'!BM250,IF($K$2='Complete Statement (Sess. Marks'!$BR$2,'Complete Statement (Sess. Marks'!BX250,IF($K$2='Complete Statement (Sess. Marks'!$CC$2,'Complete Statement (Sess. Marks'!CI250,"")))))))</f>
        <v>0</v>
      </c>
      <c r="R250" s="97">
        <f>IF($K$2='Complete Statement (Sess. Marks'!$O$2,'Complete Statement (Sess. Marks'!V250,IF($K$2='Complete Statement (Sess. Marks'!$Z$2,'Complete Statement (Sess. Marks'!AG250,IF($K$2='Complete Statement (Sess. Marks'!$AK$2,'Complete Statement (Sess. Marks'!AR250,IF($K$2='Complete Statement (Sess. Marks'!$AV$2,'Complete Statement (Sess. Marks'!BC250,IF($K$2='Complete Statement (Sess. Marks'!$BG$2,'Complete Statement (Sess. Marks'!BN250,IF($K$2='Complete Statement (Sess. Marks'!$BR$2,'Complete Statement (Sess. Marks'!BY250,IF($K$2='Complete Statement (Sess. Marks'!$CC$2,'Complete Statement (Sess. Marks'!CJ250,"")))))))</f>
        <v>0</v>
      </c>
      <c r="S250" s="97">
        <f>IF($K$2='Complete Statement (Sess. Marks'!$O$2,'Complete Statement (Sess. Marks'!W250,IF($K$2='Complete Statement (Sess. Marks'!$Z$2,'Complete Statement (Sess. Marks'!AH250,IF($K$2='Complete Statement (Sess. Marks'!$AK$2,'Complete Statement (Sess. Marks'!AS250,IF($K$2='Complete Statement (Sess. Marks'!$AV$2,'Complete Statement (Sess. Marks'!BD250,IF($K$2='Complete Statement (Sess. Marks'!$BG$2,'Complete Statement (Sess. Marks'!BO250,IF($K$2='Complete Statement (Sess. Marks'!$BR$2,'Complete Statement (Sess. Marks'!BZ250,IF($K$2='Complete Statement (Sess. Marks'!$CC$2,'Complete Statement (Sess. Marks'!CK250,"")))))))</f>
        <v>0</v>
      </c>
      <c r="T250" s="97">
        <f>IF($K$2='Complete Statement (Sess. Marks'!$O$2,'Complete Statement (Sess. Marks'!X250,IF($K$2='Complete Statement (Sess. Marks'!$Z$2,'Complete Statement (Sess. Marks'!AI250,IF($K$2='Complete Statement (Sess. Marks'!$AK$2,'Complete Statement (Sess. Marks'!AT250,IF($K$2='Complete Statement (Sess. Marks'!$AV$2,'Complete Statement (Sess. Marks'!BE250,IF($K$2='Complete Statement (Sess. Marks'!$BG$2,'Complete Statement (Sess. Marks'!BP250,IF($K$2='Complete Statement (Sess. Marks'!$BR$2,'Complete Statement (Sess. Marks'!CA250,IF($K$2='Complete Statement (Sess. Marks'!$CC$2,'Complete Statement (Sess. Marks'!CL250,"")))))))</f>
        <v>0</v>
      </c>
      <c r="U250" s="99">
        <f>IF($K$2='Complete Statement (Sess. Marks'!$O$2,'Complete Statement (Sess. Marks'!Y250,IF($K$2='Complete Statement (Sess. Marks'!$Z$2,'Complete Statement (Sess. Marks'!AJ250,IF($K$2='Complete Statement (Sess. Marks'!$AK$2,'Complete Statement (Sess. Marks'!AU250,IF($K$2='Complete Statement (Sess. Marks'!$AV$2,'Complete Statement (Sess. Marks'!BF250,IF($K$2='Complete Statement (Sess. Marks'!$BG$2,'Complete Statement (Sess. Marks'!BQ250,IF($K$2='Complete Statement (Sess. Marks'!$BR$2,'Complete Statement (Sess. Marks'!CB250,IF($K$2='Complete Statement (Sess. Marks'!$CC$2,'Complete Statement (Sess. Marks'!CM250,"")))))))</f>
        <v>0</v>
      </c>
      <c r="V250" s="662"/>
      <c r="W250" s="163">
        <f>'Complete Statement (Sess. Marks'!DW250</f>
        <v>0</v>
      </c>
      <c r="X250" s="376">
        <f>'Complete Statement (Sess. Marks'!EA250</f>
        <v>0</v>
      </c>
      <c r="Y250" s="156">
        <f>'Complete Statement (Sess. Marks'!EE250</f>
        <v>0</v>
      </c>
      <c r="Z250" s="376">
        <f>'Complete Statement (Sess. Marks'!EI250</f>
        <v>0</v>
      </c>
      <c r="AA250" s="156">
        <f>'Complete Statement (Sess. Marks'!EM250</f>
        <v>0</v>
      </c>
      <c r="AB250" s="378">
        <f>'Complete Statement (Sess. Marks'!EQ250</f>
        <v>0</v>
      </c>
      <c r="AC250" s="372">
        <f>'Complete Statement (Sess. Marks'!EU250</f>
        <v>0</v>
      </c>
      <c r="AD250" s="155">
        <f>'Complete Statement (Sess. Marks'!EV250</f>
        <v>0</v>
      </c>
      <c r="AE250" s="58" t="str">
        <f>'Complete Statement (Sess. Marks'!EW250</f>
        <v>D</v>
      </c>
      <c r="AF250" s="384">
        <f>'Complete Statement (Sess. Marks'!EX250</f>
        <v>0</v>
      </c>
      <c r="AG250" s="385" t="str">
        <f>'Complete Statement (Sess. Marks'!EY250</f>
        <v>E</v>
      </c>
      <c r="AH250" s="57">
        <f>'Complete Statement (Sess. Marks'!EZ250</f>
        <v>0</v>
      </c>
      <c r="AI250" s="157" t="str">
        <f>'Complete Statement (Sess. Marks'!FA250</f>
        <v>E</v>
      </c>
      <c r="AJ250" s="384">
        <f>'Complete Statement (Sess. Marks'!FB250</f>
        <v>0</v>
      </c>
      <c r="AK250" s="389" t="str">
        <f>'Complete Statement (Sess. Marks'!FC250</f>
        <v>E</v>
      </c>
      <c r="AL250" s="57">
        <f>'Complete Statement (Sess. Marks'!FD250</f>
        <v>0</v>
      </c>
      <c r="AM250" s="157" t="str">
        <f>'Complete Statement (Sess. Marks'!FE250</f>
        <v>E</v>
      </c>
      <c r="AN250" s="728"/>
    </row>
    <row r="251" spans="1:40" s="24" customFormat="1" ht="17.25" customHeight="1">
      <c r="A251" s="729"/>
      <c r="B251" s="111">
        <f t="shared" si="3"/>
        <v>0</v>
      </c>
      <c r="C251" s="21">
        <f>'Marks Entry'!D253</f>
        <v>0</v>
      </c>
      <c r="D251" s="21">
        <f>'Marks Entry'!E253</f>
        <v>0</v>
      </c>
      <c r="E251" s="132" t="str">
        <f>'Marks Entry'!F253</f>
        <v/>
      </c>
      <c r="F251" s="21">
        <f>'Marks Entry'!G253</f>
        <v>0</v>
      </c>
      <c r="G251" s="21">
        <f>'Marks Entry'!H253</f>
        <v>0</v>
      </c>
      <c r="H251" s="21">
        <f>'Marks Entry'!I253</f>
        <v>0</v>
      </c>
      <c r="I251" s="21">
        <f>'Marks Entry'!J253</f>
        <v>0</v>
      </c>
      <c r="J251" s="113">
        <f>'Marks Entry'!K253</f>
        <v>0</v>
      </c>
      <c r="K251" s="98">
        <f>IF($K$2='Complete Statement (Sess. Marks'!$O$2,'Complete Statement (Sess. Marks'!O251,IF($K$2='Complete Statement (Sess. Marks'!$Z$2,'Complete Statement (Sess. Marks'!Z251,IF($K$2='Complete Statement (Sess. Marks'!$AK$2,'Complete Statement (Sess. Marks'!AK251,IF($K$2='Complete Statement (Sess. Marks'!$AV$2,'Complete Statement (Sess. Marks'!AV251,IF($K$2='Complete Statement (Sess. Marks'!$BG$2,'Complete Statement (Sess. Marks'!BG251,IF($K$2='Complete Statement (Sess. Marks'!$BR$2,'Complete Statement (Sess. Marks'!BR251,IF($K$2='Complete Statement (Sess. Marks'!$CC$2,'Complete Statement (Sess. Marks'!CC251,"")))))))</f>
        <v>0</v>
      </c>
      <c r="L251" s="97">
        <f>IF($K$2='Complete Statement (Sess. Marks'!$O$2,'Complete Statement (Sess. Marks'!P251,IF($K$2='Complete Statement (Sess. Marks'!$Z$2,'Complete Statement (Sess. Marks'!AA251,IF($K$2='Complete Statement (Sess. Marks'!$AK$2,'Complete Statement (Sess. Marks'!AL251,IF($K$2='Complete Statement (Sess. Marks'!$AV$2,'Complete Statement (Sess. Marks'!AW251,IF($K$2='Complete Statement (Sess. Marks'!$BG$2,'Complete Statement (Sess. Marks'!BH251,IF($K$2='Complete Statement (Sess. Marks'!$BR$2,'Complete Statement (Sess. Marks'!BS251,IF($K$2='Complete Statement (Sess. Marks'!$CC$2,'Complete Statement (Sess. Marks'!CD251,"")))))))</f>
        <v>0</v>
      </c>
      <c r="M251" s="97">
        <f>IF($K$2='Complete Statement (Sess. Marks'!$O$2,'Complete Statement (Sess. Marks'!Q251,IF($K$2='Complete Statement (Sess. Marks'!$Z$2,'Complete Statement (Sess. Marks'!AB251,IF($K$2='Complete Statement (Sess. Marks'!$AK$2,'Complete Statement (Sess. Marks'!AM251,IF($K$2='Complete Statement (Sess. Marks'!$AV$2,'Complete Statement (Sess. Marks'!AX251,IF($K$2='Complete Statement (Sess. Marks'!$BG$2,'Complete Statement (Sess. Marks'!BI251,IF($K$2='Complete Statement (Sess. Marks'!$BR$2,'Complete Statement (Sess. Marks'!BT251,IF($K$2='Complete Statement (Sess. Marks'!$CC$2,'Complete Statement (Sess. Marks'!CE251,"")))))))</f>
        <v>0</v>
      </c>
      <c r="N251" s="97">
        <f>IF($K$2='Complete Statement (Sess. Marks'!$O$2,'Complete Statement (Sess. Marks'!R251,IF($K$2='Complete Statement (Sess. Marks'!$Z$2,'Complete Statement (Sess. Marks'!AC251,IF($K$2='Complete Statement (Sess. Marks'!$AK$2,'Complete Statement (Sess. Marks'!AN251,IF($K$2='Complete Statement (Sess. Marks'!$AV$2,'Complete Statement (Sess. Marks'!AY251,IF($K$2='Complete Statement (Sess. Marks'!$BG$2,'Complete Statement (Sess. Marks'!BJ251,IF($K$2='Complete Statement (Sess. Marks'!$BR$2,'Complete Statement (Sess. Marks'!BU251,IF($K$2='Complete Statement (Sess. Marks'!$CC$2,'Complete Statement (Sess. Marks'!CF251,"")))))))</f>
        <v>0</v>
      </c>
      <c r="O251" s="97">
        <f>IF($K$2='Complete Statement (Sess. Marks'!$O$2,'Complete Statement (Sess. Marks'!S251,IF($K$2='Complete Statement (Sess. Marks'!$Z$2,'Complete Statement (Sess. Marks'!AD251,IF($K$2='Complete Statement (Sess. Marks'!$AK$2,'Complete Statement (Sess. Marks'!AO251,IF($K$2='Complete Statement (Sess. Marks'!$AV$2,'Complete Statement (Sess. Marks'!AZ251,IF($K$2='Complete Statement (Sess. Marks'!$BG$2,'Complete Statement (Sess. Marks'!BK251,IF($K$2='Complete Statement (Sess. Marks'!$BR$2,'Complete Statement (Sess. Marks'!BV251,IF($K$2='Complete Statement (Sess. Marks'!$CC$2,'Complete Statement (Sess. Marks'!CG251,"")))))))</f>
        <v>0</v>
      </c>
      <c r="P251" s="97">
        <f>IF($K$2='Complete Statement (Sess. Marks'!$O$2,'Complete Statement (Sess. Marks'!T251,IF($K$2='Complete Statement (Sess. Marks'!$Z$2,'Complete Statement (Sess. Marks'!AE251,IF($K$2='Complete Statement (Sess. Marks'!$AK$2,'Complete Statement (Sess. Marks'!AP251,IF($K$2='Complete Statement (Sess. Marks'!$AV$2,'Complete Statement (Sess. Marks'!BA251,IF($K$2='Complete Statement (Sess. Marks'!$BG$2,'Complete Statement (Sess. Marks'!BL251,IF($K$2='Complete Statement (Sess. Marks'!$BR$2,'Complete Statement (Sess. Marks'!BW251,IF($K$2='Complete Statement (Sess. Marks'!$CC$2,'Complete Statement (Sess. Marks'!CH251,"")))))))</f>
        <v>0</v>
      </c>
      <c r="Q251" s="97">
        <f>IF($K$2='Complete Statement (Sess. Marks'!$O$2,'Complete Statement (Sess. Marks'!U251,IF($K$2='Complete Statement (Sess. Marks'!$Z$2,'Complete Statement (Sess. Marks'!AF251,IF($K$2='Complete Statement (Sess. Marks'!$AK$2,'Complete Statement (Sess. Marks'!AQ251,IF($K$2='Complete Statement (Sess. Marks'!$AV$2,'Complete Statement (Sess. Marks'!BB251,IF($K$2='Complete Statement (Sess. Marks'!$BG$2,'Complete Statement (Sess. Marks'!BM251,IF($K$2='Complete Statement (Sess. Marks'!$BR$2,'Complete Statement (Sess. Marks'!BX251,IF($K$2='Complete Statement (Sess. Marks'!$CC$2,'Complete Statement (Sess. Marks'!CI251,"")))))))</f>
        <v>0</v>
      </c>
      <c r="R251" s="97">
        <f>IF($K$2='Complete Statement (Sess. Marks'!$O$2,'Complete Statement (Sess. Marks'!V251,IF($K$2='Complete Statement (Sess. Marks'!$Z$2,'Complete Statement (Sess. Marks'!AG251,IF($K$2='Complete Statement (Sess. Marks'!$AK$2,'Complete Statement (Sess. Marks'!AR251,IF($K$2='Complete Statement (Sess. Marks'!$AV$2,'Complete Statement (Sess. Marks'!BC251,IF($K$2='Complete Statement (Sess. Marks'!$BG$2,'Complete Statement (Sess. Marks'!BN251,IF($K$2='Complete Statement (Sess. Marks'!$BR$2,'Complete Statement (Sess. Marks'!BY251,IF($K$2='Complete Statement (Sess. Marks'!$CC$2,'Complete Statement (Sess. Marks'!CJ251,"")))))))</f>
        <v>0</v>
      </c>
      <c r="S251" s="97">
        <f>IF($K$2='Complete Statement (Sess. Marks'!$O$2,'Complete Statement (Sess. Marks'!W251,IF($K$2='Complete Statement (Sess. Marks'!$Z$2,'Complete Statement (Sess. Marks'!AH251,IF($K$2='Complete Statement (Sess. Marks'!$AK$2,'Complete Statement (Sess. Marks'!AS251,IF($K$2='Complete Statement (Sess. Marks'!$AV$2,'Complete Statement (Sess. Marks'!BD251,IF($K$2='Complete Statement (Sess. Marks'!$BG$2,'Complete Statement (Sess. Marks'!BO251,IF($K$2='Complete Statement (Sess. Marks'!$BR$2,'Complete Statement (Sess. Marks'!BZ251,IF($K$2='Complete Statement (Sess. Marks'!$CC$2,'Complete Statement (Sess. Marks'!CK251,"")))))))</f>
        <v>0</v>
      </c>
      <c r="T251" s="97">
        <f>IF($K$2='Complete Statement (Sess. Marks'!$O$2,'Complete Statement (Sess. Marks'!X251,IF($K$2='Complete Statement (Sess. Marks'!$Z$2,'Complete Statement (Sess. Marks'!AI251,IF($K$2='Complete Statement (Sess. Marks'!$AK$2,'Complete Statement (Sess. Marks'!AT251,IF($K$2='Complete Statement (Sess. Marks'!$AV$2,'Complete Statement (Sess. Marks'!BE251,IF($K$2='Complete Statement (Sess. Marks'!$BG$2,'Complete Statement (Sess. Marks'!BP251,IF($K$2='Complete Statement (Sess. Marks'!$BR$2,'Complete Statement (Sess. Marks'!CA251,IF($K$2='Complete Statement (Sess. Marks'!$CC$2,'Complete Statement (Sess. Marks'!CL251,"")))))))</f>
        <v>0</v>
      </c>
      <c r="U251" s="99">
        <f>IF($K$2='Complete Statement (Sess. Marks'!$O$2,'Complete Statement (Sess. Marks'!Y251,IF($K$2='Complete Statement (Sess. Marks'!$Z$2,'Complete Statement (Sess. Marks'!AJ251,IF($K$2='Complete Statement (Sess. Marks'!$AK$2,'Complete Statement (Sess. Marks'!AU251,IF($K$2='Complete Statement (Sess. Marks'!$AV$2,'Complete Statement (Sess. Marks'!BF251,IF($K$2='Complete Statement (Sess. Marks'!$BG$2,'Complete Statement (Sess. Marks'!BQ251,IF($K$2='Complete Statement (Sess. Marks'!$BR$2,'Complete Statement (Sess. Marks'!CB251,IF($K$2='Complete Statement (Sess. Marks'!$CC$2,'Complete Statement (Sess. Marks'!CM251,"")))))))</f>
        <v>0</v>
      </c>
      <c r="V251" s="662"/>
      <c r="W251" s="163">
        <f>'Complete Statement (Sess. Marks'!DW251</f>
        <v>0</v>
      </c>
      <c r="X251" s="376">
        <f>'Complete Statement (Sess. Marks'!EA251</f>
        <v>0</v>
      </c>
      <c r="Y251" s="156">
        <f>'Complete Statement (Sess. Marks'!EE251</f>
        <v>0</v>
      </c>
      <c r="Z251" s="376">
        <f>'Complete Statement (Sess. Marks'!EI251</f>
        <v>0</v>
      </c>
      <c r="AA251" s="156">
        <f>'Complete Statement (Sess. Marks'!EM251</f>
        <v>0</v>
      </c>
      <c r="AB251" s="378">
        <f>'Complete Statement (Sess. Marks'!EQ251</f>
        <v>0</v>
      </c>
      <c r="AC251" s="372">
        <f>'Complete Statement (Sess. Marks'!EU251</f>
        <v>0</v>
      </c>
      <c r="AD251" s="155">
        <f>'Complete Statement (Sess. Marks'!EV251</f>
        <v>0</v>
      </c>
      <c r="AE251" s="58" t="str">
        <f>'Complete Statement (Sess. Marks'!EW251</f>
        <v>D</v>
      </c>
      <c r="AF251" s="384">
        <f>'Complete Statement (Sess. Marks'!EX251</f>
        <v>0</v>
      </c>
      <c r="AG251" s="385" t="str">
        <f>'Complete Statement (Sess. Marks'!EY251</f>
        <v>E</v>
      </c>
      <c r="AH251" s="57">
        <f>'Complete Statement (Sess. Marks'!EZ251</f>
        <v>0</v>
      </c>
      <c r="AI251" s="157" t="str">
        <f>'Complete Statement (Sess. Marks'!FA251</f>
        <v>E</v>
      </c>
      <c r="AJ251" s="384">
        <f>'Complete Statement (Sess. Marks'!FB251</f>
        <v>0</v>
      </c>
      <c r="AK251" s="389" t="str">
        <f>'Complete Statement (Sess. Marks'!FC251</f>
        <v>E</v>
      </c>
      <c r="AL251" s="57">
        <f>'Complete Statement (Sess. Marks'!FD251</f>
        <v>0</v>
      </c>
      <c r="AM251" s="157" t="str">
        <f>'Complete Statement (Sess. Marks'!FE251</f>
        <v>E</v>
      </c>
      <c r="AN251" s="728"/>
    </row>
    <row r="252" spans="1:40" s="24" customFormat="1" ht="17.25" customHeight="1">
      <c r="A252" s="729"/>
      <c r="B252" s="111">
        <f t="shared" si="3"/>
        <v>0</v>
      </c>
      <c r="C252" s="21">
        <f>'Marks Entry'!D254</f>
        <v>0</v>
      </c>
      <c r="D252" s="21">
        <f>'Marks Entry'!E254</f>
        <v>0</v>
      </c>
      <c r="E252" s="132" t="str">
        <f>'Marks Entry'!F254</f>
        <v/>
      </c>
      <c r="F252" s="21">
        <f>'Marks Entry'!G254</f>
        <v>0</v>
      </c>
      <c r="G252" s="21">
        <f>'Marks Entry'!H254</f>
        <v>0</v>
      </c>
      <c r="H252" s="21">
        <f>'Marks Entry'!I254</f>
        <v>0</v>
      </c>
      <c r="I252" s="21">
        <f>'Marks Entry'!J254</f>
        <v>0</v>
      </c>
      <c r="J252" s="113">
        <f>'Marks Entry'!K254</f>
        <v>0</v>
      </c>
      <c r="K252" s="98">
        <f>IF($K$2='Complete Statement (Sess. Marks'!$O$2,'Complete Statement (Sess. Marks'!O252,IF($K$2='Complete Statement (Sess. Marks'!$Z$2,'Complete Statement (Sess. Marks'!Z252,IF($K$2='Complete Statement (Sess. Marks'!$AK$2,'Complete Statement (Sess. Marks'!AK252,IF($K$2='Complete Statement (Sess. Marks'!$AV$2,'Complete Statement (Sess. Marks'!AV252,IF($K$2='Complete Statement (Sess. Marks'!$BG$2,'Complete Statement (Sess. Marks'!BG252,IF($K$2='Complete Statement (Sess. Marks'!$BR$2,'Complete Statement (Sess. Marks'!BR252,IF($K$2='Complete Statement (Sess. Marks'!$CC$2,'Complete Statement (Sess. Marks'!CC252,"")))))))</f>
        <v>0</v>
      </c>
      <c r="L252" s="97">
        <f>IF($K$2='Complete Statement (Sess. Marks'!$O$2,'Complete Statement (Sess. Marks'!P252,IF($K$2='Complete Statement (Sess. Marks'!$Z$2,'Complete Statement (Sess. Marks'!AA252,IF($K$2='Complete Statement (Sess. Marks'!$AK$2,'Complete Statement (Sess. Marks'!AL252,IF($K$2='Complete Statement (Sess. Marks'!$AV$2,'Complete Statement (Sess. Marks'!AW252,IF($K$2='Complete Statement (Sess. Marks'!$BG$2,'Complete Statement (Sess. Marks'!BH252,IF($K$2='Complete Statement (Sess. Marks'!$BR$2,'Complete Statement (Sess. Marks'!BS252,IF($K$2='Complete Statement (Sess. Marks'!$CC$2,'Complete Statement (Sess. Marks'!CD252,"")))))))</f>
        <v>0</v>
      </c>
      <c r="M252" s="97">
        <f>IF($K$2='Complete Statement (Sess. Marks'!$O$2,'Complete Statement (Sess. Marks'!Q252,IF($K$2='Complete Statement (Sess. Marks'!$Z$2,'Complete Statement (Sess. Marks'!AB252,IF($K$2='Complete Statement (Sess. Marks'!$AK$2,'Complete Statement (Sess. Marks'!AM252,IF($K$2='Complete Statement (Sess. Marks'!$AV$2,'Complete Statement (Sess. Marks'!AX252,IF($K$2='Complete Statement (Sess. Marks'!$BG$2,'Complete Statement (Sess. Marks'!BI252,IF($K$2='Complete Statement (Sess. Marks'!$BR$2,'Complete Statement (Sess. Marks'!BT252,IF($K$2='Complete Statement (Sess. Marks'!$CC$2,'Complete Statement (Sess. Marks'!CE252,"")))))))</f>
        <v>0</v>
      </c>
      <c r="N252" s="97">
        <f>IF($K$2='Complete Statement (Sess. Marks'!$O$2,'Complete Statement (Sess. Marks'!R252,IF($K$2='Complete Statement (Sess. Marks'!$Z$2,'Complete Statement (Sess. Marks'!AC252,IF($K$2='Complete Statement (Sess. Marks'!$AK$2,'Complete Statement (Sess. Marks'!AN252,IF($K$2='Complete Statement (Sess. Marks'!$AV$2,'Complete Statement (Sess. Marks'!AY252,IF($K$2='Complete Statement (Sess. Marks'!$BG$2,'Complete Statement (Sess. Marks'!BJ252,IF($K$2='Complete Statement (Sess. Marks'!$BR$2,'Complete Statement (Sess. Marks'!BU252,IF($K$2='Complete Statement (Sess. Marks'!$CC$2,'Complete Statement (Sess. Marks'!CF252,"")))))))</f>
        <v>0</v>
      </c>
      <c r="O252" s="97">
        <f>IF($K$2='Complete Statement (Sess. Marks'!$O$2,'Complete Statement (Sess. Marks'!S252,IF($K$2='Complete Statement (Sess. Marks'!$Z$2,'Complete Statement (Sess. Marks'!AD252,IF($K$2='Complete Statement (Sess. Marks'!$AK$2,'Complete Statement (Sess. Marks'!AO252,IF($K$2='Complete Statement (Sess. Marks'!$AV$2,'Complete Statement (Sess. Marks'!AZ252,IF($K$2='Complete Statement (Sess. Marks'!$BG$2,'Complete Statement (Sess. Marks'!BK252,IF($K$2='Complete Statement (Sess. Marks'!$BR$2,'Complete Statement (Sess. Marks'!BV252,IF($K$2='Complete Statement (Sess. Marks'!$CC$2,'Complete Statement (Sess. Marks'!CG252,"")))))))</f>
        <v>0</v>
      </c>
      <c r="P252" s="97">
        <f>IF($K$2='Complete Statement (Sess. Marks'!$O$2,'Complete Statement (Sess. Marks'!T252,IF($K$2='Complete Statement (Sess. Marks'!$Z$2,'Complete Statement (Sess. Marks'!AE252,IF($K$2='Complete Statement (Sess. Marks'!$AK$2,'Complete Statement (Sess. Marks'!AP252,IF($K$2='Complete Statement (Sess. Marks'!$AV$2,'Complete Statement (Sess. Marks'!BA252,IF($K$2='Complete Statement (Sess. Marks'!$BG$2,'Complete Statement (Sess. Marks'!BL252,IF($K$2='Complete Statement (Sess. Marks'!$BR$2,'Complete Statement (Sess. Marks'!BW252,IF($K$2='Complete Statement (Sess. Marks'!$CC$2,'Complete Statement (Sess. Marks'!CH252,"")))))))</f>
        <v>0</v>
      </c>
      <c r="Q252" s="97">
        <f>IF($K$2='Complete Statement (Sess. Marks'!$O$2,'Complete Statement (Sess. Marks'!U252,IF($K$2='Complete Statement (Sess. Marks'!$Z$2,'Complete Statement (Sess. Marks'!AF252,IF($K$2='Complete Statement (Sess. Marks'!$AK$2,'Complete Statement (Sess. Marks'!AQ252,IF($K$2='Complete Statement (Sess. Marks'!$AV$2,'Complete Statement (Sess. Marks'!BB252,IF($K$2='Complete Statement (Sess. Marks'!$BG$2,'Complete Statement (Sess. Marks'!BM252,IF($K$2='Complete Statement (Sess. Marks'!$BR$2,'Complete Statement (Sess. Marks'!BX252,IF($K$2='Complete Statement (Sess. Marks'!$CC$2,'Complete Statement (Sess. Marks'!CI252,"")))))))</f>
        <v>0</v>
      </c>
      <c r="R252" s="97">
        <f>IF($K$2='Complete Statement (Sess. Marks'!$O$2,'Complete Statement (Sess. Marks'!V252,IF($K$2='Complete Statement (Sess. Marks'!$Z$2,'Complete Statement (Sess. Marks'!AG252,IF($K$2='Complete Statement (Sess. Marks'!$AK$2,'Complete Statement (Sess. Marks'!AR252,IF($K$2='Complete Statement (Sess. Marks'!$AV$2,'Complete Statement (Sess. Marks'!BC252,IF($K$2='Complete Statement (Sess. Marks'!$BG$2,'Complete Statement (Sess. Marks'!BN252,IF($K$2='Complete Statement (Sess. Marks'!$BR$2,'Complete Statement (Sess. Marks'!BY252,IF($K$2='Complete Statement (Sess. Marks'!$CC$2,'Complete Statement (Sess. Marks'!CJ252,"")))))))</f>
        <v>0</v>
      </c>
      <c r="S252" s="97">
        <f>IF($K$2='Complete Statement (Sess. Marks'!$O$2,'Complete Statement (Sess. Marks'!W252,IF($K$2='Complete Statement (Sess. Marks'!$Z$2,'Complete Statement (Sess. Marks'!AH252,IF($K$2='Complete Statement (Sess. Marks'!$AK$2,'Complete Statement (Sess. Marks'!AS252,IF($K$2='Complete Statement (Sess. Marks'!$AV$2,'Complete Statement (Sess. Marks'!BD252,IF($K$2='Complete Statement (Sess. Marks'!$BG$2,'Complete Statement (Sess. Marks'!BO252,IF($K$2='Complete Statement (Sess. Marks'!$BR$2,'Complete Statement (Sess. Marks'!BZ252,IF($K$2='Complete Statement (Sess. Marks'!$CC$2,'Complete Statement (Sess. Marks'!CK252,"")))))))</f>
        <v>0</v>
      </c>
      <c r="T252" s="97">
        <f>IF($K$2='Complete Statement (Sess. Marks'!$O$2,'Complete Statement (Sess. Marks'!X252,IF($K$2='Complete Statement (Sess. Marks'!$Z$2,'Complete Statement (Sess. Marks'!AI252,IF($K$2='Complete Statement (Sess. Marks'!$AK$2,'Complete Statement (Sess. Marks'!AT252,IF($K$2='Complete Statement (Sess. Marks'!$AV$2,'Complete Statement (Sess. Marks'!BE252,IF($K$2='Complete Statement (Sess. Marks'!$BG$2,'Complete Statement (Sess. Marks'!BP252,IF($K$2='Complete Statement (Sess. Marks'!$BR$2,'Complete Statement (Sess. Marks'!CA252,IF($K$2='Complete Statement (Sess. Marks'!$CC$2,'Complete Statement (Sess. Marks'!CL252,"")))))))</f>
        <v>0</v>
      </c>
      <c r="U252" s="99">
        <f>IF($K$2='Complete Statement (Sess. Marks'!$O$2,'Complete Statement (Sess. Marks'!Y252,IF($K$2='Complete Statement (Sess. Marks'!$Z$2,'Complete Statement (Sess. Marks'!AJ252,IF($K$2='Complete Statement (Sess. Marks'!$AK$2,'Complete Statement (Sess. Marks'!AU252,IF($K$2='Complete Statement (Sess. Marks'!$AV$2,'Complete Statement (Sess. Marks'!BF252,IF($K$2='Complete Statement (Sess. Marks'!$BG$2,'Complete Statement (Sess. Marks'!BQ252,IF($K$2='Complete Statement (Sess. Marks'!$BR$2,'Complete Statement (Sess. Marks'!CB252,IF($K$2='Complete Statement (Sess. Marks'!$CC$2,'Complete Statement (Sess. Marks'!CM252,"")))))))</f>
        <v>0</v>
      </c>
      <c r="V252" s="662"/>
      <c r="W252" s="163">
        <f>'Complete Statement (Sess. Marks'!DW252</f>
        <v>0</v>
      </c>
      <c r="X252" s="376">
        <f>'Complete Statement (Sess. Marks'!EA252</f>
        <v>0</v>
      </c>
      <c r="Y252" s="156">
        <f>'Complete Statement (Sess. Marks'!EE252</f>
        <v>0</v>
      </c>
      <c r="Z252" s="376">
        <f>'Complete Statement (Sess. Marks'!EI252</f>
        <v>0</v>
      </c>
      <c r="AA252" s="156">
        <f>'Complete Statement (Sess. Marks'!EM252</f>
        <v>0</v>
      </c>
      <c r="AB252" s="378">
        <f>'Complete Statement (Sess. Marks'!EQ252</f>
        <v>0</v>
      </c>
      <c r="AC252" s="372">
        <f>'Complete Statement (Sess. Marks'!EU252</f>
        <v>0</v>
      </c>
      <c r="AD252" s="155">
        <f>'Complete Statement (Sess. Marks'!EV252</f>
        <v>0</v>
      </c>
      <c r="AE252" s="58" t="str">
        <f>'Complete Statement (Sess. Marks'!EW252</f>
        <v>D</v>
      </c>
      <c r="AF252" s="384">
        <f>'Complete Statement (Sess. Marks'!EX252</f>
        <v>0</v>
      </c>
      <c r="AG252" s="385" t="str">
        <f>'Complete Statement (Sess. Marks'!EY252</f>
        <v>E</v>
      </c>
      <c r="AH252" s="57">
        <f>'Complete Statement (Sess. Marks'!EZ252</f>
        <v>0</v>
      </c>
      <c r="AI252" s="157" t="str">
        <f>'Complete Statement (Sess. Marks'!FA252</f>
        <v>E</v>
      </c>
      <c r="AJ252" s="384">
        <f>'Complete Statement (Sess. Marks'!FB252</f>
        <v>0</v>
      </c>
      <c r="AK252" s="389" t="str">
        <f>'Complete Statement (Sess. Marks'!FC252</f>
        <v>E</v>
      </c>
      <c r="AL252" s="57">
        <f>'Complete Statement (Sess. Marks'!FD252</f>
        <v>0</v>
      </c>
      <c r="AM252" s="157" t="str">
        <f>'Complete Statement (Sess. Marks'!FE252</f>
        <v>E</v>
      </c>
      <c r="AN252" s="728"/>
    </row>
    <row r="253" spans="1:40" s="24" customFormat="1" ht="17.25" customHeight="1">
      <c r="A253" s="729"/>
      <c r="B253" s="111">
        <f t="shared" si="3"/>
        <v>0</v>
      </c>
      <c r="C253" s="21">
        <f>'Marks Entry'!D255</f>
        <v>0</v>
      </c>
      <c r="D253" s="21">
        <f>'Marks Entry'!E255</f>
        <v>0</v>
      </c>
      <c r="E253" s="132" t="str">
        <f>'Marks Entry'!F255</f>
        <v/>
      </c>
      <c r="F253" s="21">
        <f>'Marks Entry'!G255</f>
        <v>0</v>
      </c>
      <c r="G253" s="21">
        <f>'Marks Entry'!H255</f>
        <v>0</v>
      </c>
      <c r="H253" s="21">
        <f>'Marks Entry'!I255</f>
        <v>0</v>
      </c>
      <c r="I253" s="21">
        <f>'Marks Entry'!J255</f>
        <v>0</v>
      </c>
      <c r="J253" s="113">
        <f>'Marks Entry'!K255</f>
        <v>0</v>
      </c>
      <c r="K253" s="98">
        <f>IF($K$2='Complete Statement (Sess. Marks'!$O$2,'Complete Statement (Sess. Marks'!O253,IF($K$2='Complete Statement (Sess. Marks'!$Z$2,'Complete Statement (Sess. Marks'!Z253,IF($K$2='Complete Statement (Sess. Marks'!$AK$2,'Complete Statement (Sess. Marks'!AK253,IF($K$2='Complete Statement (Sess. Marks'!$AV$2,'Complete Statement (Sess. Marks'!AV253,IF($K$2='Complete Statement (Sess. Marks'!$BG$2,'Complete Statement (Sess. Marks'!BG253,IF($K$2='Complete Statement (Sess. Marks'!$BR$2,'Complete Statement (Sess. Marks'!BR253,IF($K$2='Complete Statement (Sess. Marks'!$CC$2,'Complete Statement (Sess. Marks'!CC253,"")))))))</f>
        <v>0</v>
      </c>
      <c r="L253" s="97">
        <f>IF($K$2='Complete Statement (Sess. Marks'!$O$2,'Complete Statement (Sess. Marks'!P253,IF($K$2='Complete Statement (Sess. Marks'!$Z$2,'Complete Statement (Sess. Marks'!AA253,IF($K$2='Complete Statement (Sess. Marks'!$AK$2,'Complete Statement (Sess. Marks'!AL253,IF($K$2='Complete Statement (Sess. Marks'!$AV$2,'Complete Statement (Sess. Marks'!AW253,IF($K$2='Complete Statement (Sess. Marks'!$BG$2,'Complete Statement (Sess. Marks'!BH253,IF($K$2='Complete Statement (Sess. Marks'!$BR$2,'Complete Statement (Sess. Marks'!BS253,IF($K$2='Complete Statement (Sess. Marks'!$CC$2,'Complete Statement (Sess. Marks'!CD253,"")))))))</f>
        <v>0</v>
      </c>
      <c r="M253" s="97">
        <f>IF($K$2='Complete Statement (Sess. Marks'!$O$2,'Complete Statement (Sess. Marks'!Q253,IF($K$2='Complete Statement (Sess. Marks'!$Z$2,'Complete Statement (Sess. Marks'!AB253,IF($K$2='Complete Statement (Sess. Marks'!$AK$2,'Complete Statement (Sess. Marks'!AM253,IF($K$2='Complete Statement (Sess. Marks'!$AV$2,'Complete Statement (Sess. Marks'!AX253,IF($K$2='Complete Statement (Sess. Marks'!$BG$2,'Complete Statement (Sess. Marks'!BI253,IF($K$2='Complete Statement (Sess. Marks'!$BR$2,'Complete Statement (Sess. Marks'!BT253,IF($K$2='Complete Statement (Sess. Marks'!$CC$2,'Complete Statement (Sess. Marks'!CE253,"")))))))</f>
        <v>0</v>
      </c>
      <c r="N253" s="97">
        <f>IF($K$2='Complete Statement (Sess. Marks'!$O$2,'Complete Statement (Sess. Marks'!R253,IF($K$2='Complete Statement (Sess. Marks'!$Z$2,'Complete Statement (Sess. Marks'!AC253,IF($K$2='Complete Statement (Sess. Marks'!$AK$2,'Complete Statement (Sess. Marks'!AN253,IF($K$2='Complete Statement (Sess. Marks'!$AV$2,'Complete Statement (Sess. Marks'!AY253,IF($K$2='Complete Statement (Sess. Marks'!$BG$2,'Complete Statement (Sess. Marks'!BJ253,IF($K$2='Complete Statement (Sess. Marks'!$BR$2,'Complete Statement (Sess. Marks'!BU253,IF($K$2='Complete Statement (Sess. Marks'!$CC$2,'Complete Statement (Sess. Marks'!CF253,"")))))))</f>
        <v>0</v>
      </c>
      <c r="O253" s="97">
        <f>IF($K$2='Complete Statement (Sess. Marks'!$O$2,'Complete Statement (Sess. Marks'!S253,IF($K$2='Complete Statement (Sess. Marks'!$Z$2,'Complete Statement (Sess. Marks'!AD253,IF($K$2='Complete Statement (Sess. Marks'!$AK$2,'Complete Statement (Sess. Marks'!AO253,IF($K$2='Complete Statement (Sess. Marks'!$AV$2,'Complete Statement (Sess. Marks'!AZ253,IF($K$2='Complete Statement (Sess. Marks'!$BG$2,'Complete Statement (Sess. Marks'!BK253,IF($K$2='Complete Statement (Sess. Marks'!$BR$2,'Complete Statement (Sess. Marks'!BV253,IF($K$2='Complete Statement (Sess. Marks'!$CC$2,'Complete Statement (Sess. Marks'!CG253,"")))))))</f>
        <v>0</v>
      </c>
      <c r="P253" s="97">
        <f>IF($K$2='Complete Statement (Sess. Marks'!$O$2,'Complete Statement (Sess. Marks'!T253,IF($K$2='Complete Statement (Sess. Marks'!$Z$2,'Complete Statement (Sess. Marks'!AE253,IF($K$2='Complete Statement (Sess. Marks'!$AK$2,'Complete Statement (Sess. Marks'!AP253,IF($K$2='Complete Statement (Sess. Marks'!$AV$2,'Complete Statement (Sess. Marks'!BA253,IF($K$2='Complete Statement (Sess. Marks'!$BG$2,'Complete Statement (Sess. Marks'!BL253,IF($K$2='Complete Statement (Sess. Marks'!$BR$2,'Complete Statement (Sess. Marks'!BW253,IF($K$2='Complete Statement (Sess. Marks'!$CC$2,'Complete Statement (Sess. Marks'!CH253,"")))))))</f>
        <v>0</v>
      </c>
      <c r="Q253" s="97">
        <f>IF($K$2='Complete Statement (Sess. Marks'!$O$2,'Complete Statement (Sess. Marks'!U253,IF($K$2='Complete Statement (Sess. Marks'!$Z$2,'Complete Statement (Sess. Marks'!AF253,IF($K$2='Complete Statement (Sess. Marks'!$AK$2,'Complete Statement (Sess. Marks'!AQ253,IF($K$2='Complete Statement (Sess. Marks'!$AV$2,'Complete Statement (Sess. Marks'!BB253,IF($K$2='Complete Statement (Sess. Marks'!$BG$2,'Complete Statement (Sess. Marks'!BM253,IF($K$2='Complete Statement (Sess. Marks'!$BR$2,'Complete Statement (Sess. Marks'!BX253,IF($K$2='Complete Statement (Sess. Marks'!$CC$2,'Complete Statement (Sess. Marks'!CI253,"")))))))</f>
        <v>0</v>
      </c>
      <c r="R253" s="97">
        <f>IF($K$2='Complete Statement (Sess. Marks'!$O$2,'Complete Statement (Sess. Marks'!V253,IF($K$2='Complete Statement (Sess. Marks'!$Z$2,'Complete Statement (Sess. Marks'!AG253,IF($K$2='Complete Statement (Sess. Marks'!$AK$2,'Complete Statement (Sess. Marks'!AR253,IF($K$2='Complete Statement (Sess. Marks'!$AV$2,'Complete Statement (Sess. Marks'!BC253,IF($K$2='Complete Statement (Sess. Marks'!$BG$2,'Complete Statement (Sess. Marks'!BN253,IF($K$2='Complete Statement (Sess. Marks'!$BR$2,'Complete Statement (Sess. Marks'!BY253,IF($K$2='Complete Statement (Sess. Marks'!$CC$2,'Complete Statement (Sess. Marks'!CJ253,"")))))))</f>
        <v>0</v>
      </c>
      <c r="S253" s="97">
        <f>IF($K$2='Complete Statement (Sess. Marks'!$O$2,'Complete Statement (Sess. Marks'!W253,IF($K$2='Complete Statement (Sess. Marks'!$Z$2,'Complete Statement (Sess. Marks'!AH253,IF($K$2='Complete Statement (Sess. Marks'!$AK$2,'Complete Statement (Sess. Marks'!AS253,IF($K$2='Complete Statement (Sess. Marks'!$AV$2,'Complete Statement (Sess. Marks'!BD253,IF($K$2='Complete Statement (Sess. Marks'!$BG$2,'Complete Statement (Sess. Marks'!BO253,IF($K$2='Complete Statement (Sess. Marks'!$BR$2,'Complete Statement (Sess. Marks'!BZ253,IF($K$2='Complete Statement (Sess. Marks'!$CC$2,'Complete Statement (Sess. Marks'!CK253,"")))))))</f>
        <v>0</v>
      </c>
      <c r="T253" s="97">
        <f>IF($K$2='Complete Statement (Sess. Marks'!$O$2,'Complete Statement (Sess. Marks'!X253,IF($K$2='Complete Statement (Sess. Marks'!$Z$2,'Complete Statement (Sess. Marks'!AI253,IF($K$2='Complete Statement (Sess. Marks'!$AK$2,'Complete Statement (Sess. Marks'!AT253,IF($K$2='Complete Statement (Sess. Marks'!$AV$2,'Complete Statement (Sess. Marks'!BE253,IF($K$2='Complete Statement (Sess. Marks'!$BG$2,'Complete Statement (Sess. Marks'!BP253,IF($K$2='Complete Statement (Sess. Marks'!$BR$2,'Complete Statement (Sess. Marks'!CA253,IF($K$2='Complete Statement (Sess. Marks'!$CC$2,'Complete Statement (Sess. Marks'!CL253,"")))))))</f>
        <v>0</v>
      </c>
      <c r="U253" s="99">
        <f>IF($K$2='Complete Statement (Sess. Marks'!$O$2,'Complete Statement (Sess. Marks'!Y253,IF($K$2='Complete Statement (Sess. Marks'!$Z$2,'Complete Statement (Sess. Marks'!AJ253,IF($K$2='Complete Statement (Sess. Marks'!$AK$2,'Complete Statement (Sess. Marks'!AU253,IF($K$2='Complete Statement (Sess. Marks'!$AV$2,'Complete Statement (Sess. Marks'!BF253,IF($K$2='Complete Statement (Sess. Marks'!$BG$2,'Complete Statement (Sess. Marks'!BQ253,IF($K$2='Complete Statement (Sess. Marks'!$BR$2,'Complete Statement (Sess. Marks'!CB253,IF($K$2='Complete Statement (Sess. Marks'!$CC$2,'Complete Statement (Sess. Marks'!CM253,"")))))))</f>
        <v>0</v>
      </c>
      <c r="V253" s="662"/>
      <c r="W253" s="163">
        <f>'Complete Statement (Sess. Marks'!DW253</f>
        <v>0</v>
      </c>
      <c r="X253" s="376">
        <f>'Complete Statement (Sess. Marks'!EA253</f>
        <v>0</v>
      </c>
      <c r="Y253" s="156">
        <f>'Complete Statement (Sess. Marks'!EE253</f>
        <v>0</v>
      </c>
      <c r="Z253" s="376">
        <f>'Complete Statement (Sess. Marks'!EI253</f>
        <v>0</v>
      </c>
      <c r="AA253" s="156">
        <f>'Complete Statement (Sess. Marks'!EM253</f>
        <v>0</v>
      </c>
      <c r="AB253" s="378">
        <f>'Complete Statement (Sess. Marks'!EQ253</f>
        <v>0</v>
      </c>
      <c r="AC253" s="372">
        <f>'Complete Statement (Sess. Marks'!EU253</f>
        <v>0</v>
      </c>
      <c r="AD253" s="155">
        <f>'Complete Statement (Sess. Marks'!EV253</f>
        <v>0</v>
      </c>
      <c r="AE253" s="58" t="str">
        <f>'Complete Statement (Sess. Marks'!EW253</f>
        <v>D</v>
      </c>
      <c r="AF253" s="384">
        <f>'Complete Statement (Sess. Marks'!EX253</f>
        <v>0</v>
      </c>
      <c r="AG253" s="385" t="str">
        <f>'Complete Statement (Sess. Marks'!EY253</f>
        <v>E</v>
      </c>
      <c r="AH253" s="57">
        <f>'Complete Statement (Sess. Marks'!EZ253</f>
        <v>0</v>
      </c>
      <c r="AI253" s="157" t="str">
        <f>'Complete Statement (Sess. Marks'!FA253</f>
        <v>E</v>
      </c>
      <c r="AJ253" s="384">
        <f>'Complete Statement (Sess. Marks'!FB253</f>
        <v>0</v>
      </c>
      <c r="AK253" s="389" t="str">
        <f>'Complete Statement (Sess. Marks'!FC253</f>
        <v>E</v>
      </c>
      <c r="AL253" s="57">
        <f>'Complete Statement (Sess. Marks'!FD253</f>
        <v>0</v>
      </c>
      <c r="AM253" s="157" t="str">
        <f>'Complete Statement (Sess. Marks'!FE253</f>
        <v>E</v>
      </c>
      <c r="AN253" s="728"/>
    </row>
    <row r="254" spans="1:40" s="24" customFormat="1" ht="17.25" customHeight="1">
      <c r="A254" s="729"/>
      <c r="B254" s="111">
        <f t="shared" si="3"/>
        <v>0</v>
      </c>
      <c r="C254" s="21">
        <f>'Marks Entry'!D256</f>
        <v>0</v>
      </c>
      <c r="D254" s="21">
        <f>'Marks Entry'!E256</f>
        <v>0</v>
      </c>
      <c r="E254" s="132" t="str">
        <f>'Marks Entry'!F256</f>
        <v/>
      </c>
      <c r="F254" s="21">
        <f>'Marks Entry'!G256</f>
        <v>0</v>
      </c>
      <c r="G254" s="21">
        <f>'Marks Entry'!H256</f>
        <v>0</v>
      </c>
      <c r="H254" s="21">
        <f>'Marks Entry'!I256</f>
        <v>0</v>
      </c>
      <c r="I254" s="21">
        <f>'Marks Entry'!J256</f>
        <v>0</v>
      </c>
      <c r="J254" s="113">
        <f>'Marks Entry'!K256</f>
        <v>0</v>
      </c>
      <c r="K254" s="98">
        <f>IF($K$2='Complete Statement (Sess. Marks'!$O$2,'Complete Statement (Sess. Marks'!O254,IF($K$2='Complete Statement (Sess. Marks'!$Z$2,'Complete Statement (Sess. Marks'!Z254,IF($K$2='Complete Statement (Sess. Marks'!$AK$2,'Complete Statement (Sess. Marks'!AK254,IF($K$2='Complete Statement (Sess. Marks'!$AV$2,'Complete Statement (Sess. Marks'!AV254,IF($K$2='Complete Statement (Sess. Marks'!$BG$2,'Complete Statement (Sess. Marks'!BG254,IF($K$2='Complete Statement (Sess. Marks'!$BR$2,'Complete Statement (Sess. Marks'!BR254,IF($K$2='Complete Statement (Sess. Marks'!$CC$2,'Complete Statement (Sess. Marks'!CC254,"")))))))</f>
        <v>0</v>
      </c>
      <c r="L254" s="97">
        <f>IF($K$2='Complete Statement (Sess. Marks'!$O$2,'Complete Statement (Sess. Marks'!P254,IF($K$2='Complete Statement (Sess. Marks'!$Z$2,'Complete Statement (Sess. Marks'!AA254,IF($K$2='Complete Statement (Sess. Marks'!$AK$2,'Complete Statement (Sess. Marks'!AL254,IF($K$2='Complete Statement (Sess. Marks'!$AV$2,'Complete Statement (Sess. Marks'!AW254,IF($K$2='Complete Statement (Sess. Marks'!$BG$2,'Complete Statement (Sess. Marks'!BH254,IF($K$2='Complete Statement (Sess. Marks'!$BR$2,'Complete Statement (Sess. Marks'!BS254,IF($K$2='Complete Statement (Sess. Marks'!$CC$2,'Complete Statement (Sess. Marks'!CD254,"")))))))</f>
        <v>0</v>
      </c>
      <c r="M254" s="97">
        <f>IF($K$2='Complete Statement (Sess. Marks'!$O$2,'Complete Statement (Sess. Marks'!Q254,IF($K$2='Complete Statement (Sess. Marks'!$Z$2,'Complete Statement (Sess. Marks'!AB254,IF($K$2='Complete Statement (Sess. Marks'!$AK$2,'Complete Statement (Sess. Marks'!AM254,IF($K$2='Complete Statement (Sess. Marks'!$AV$2,'Complete Statement (Sess. Marks'!AX254,IF($K$2='Complete Statement (Sess. Marks'!$BG$2,'Complete Statement (Sess. Marks'!BI254,IF($K$2='Complete Statement (Sess. Marks'!$BR$2,'Complete Statement (Sess. Marks'!BT254,IF($K$2='Complete Statement (Sess. Marks'!$CC$2,'Complete Statement (Sess. Marks'!CE254,"")))))))</f>
        <v>0</v>
      </c>
      <c r="N254" s="97">
        <f>IF($K$2='Complete Statement (Sess. Marks'!$O$2,'Complete Statement (Sess. Marks'!R254,IF($K$2='Complete Statement (Sess. Marks'!$Z$2,'Complete Statement (Sess. Marks'!AC254,IF($K$2='Complete Statement (Sess. Marks'!$AK$2,'Complete Statement (Sess. Marks'!AN254,IF($K$2='Complete Statement (Sess. Marks'!$AV$2,'Complete Statement (Sess. Marks'!AY254,IF($K$2='Complete Statement (Sess. Marks'!$BG$2,'Complete Statement (Sess. Marks'!BJ254,IF($K$2='Complete Statement (Sess. Marks'!$BR$2,'Complete Statement (Sess. Marks'!BU254,IF($K$2='Complete Statement (Sess. Marks'!$CC$2,'Complete Statement (Sess. Marks'!CF254,"")))))))</f>
        <v>0</v>
      </c>
      <c r="O254" s="97">
        <f>IF($K$2='Complete Statement (Sess. Marks'!$O$2,'Complete Statement (Sess. Marks'!S254,IF($K$2='Complete Statement (Sess. Marks'!$Z$2,'Complete Statement (Sess. Marks'!AD254,IF($K$2='Complete Statement (Sess. Marks'!$AK$2,'Complete Statement (Sess. Marks'!AO254,IF($K$2='Complete Statement (Sess. Marks'!$AV$2,'Complete Statement (Sess. Marks'!AZ254,IF($K$2='Complete Statement (Sess. Marks'!$BG$2,'Complete Statement (Sess. Marks'!BK254,IF($K$2='Complete Statement (Sess. Marks'!$BR$2,'Complete Statement (Sess. Marks'!BV254,IF($K$2='Complete Statement (Sess. Marks'!$CC$2,'Complete Statement (Sess. Marks'!CG254,"")))))))</f>
        <v>0</v>
      </c>
      <c r="P254" s="97">
        <f>IF($K$2='Complete Statement (Sess. Marks'!$O$2,'Complete Statement (Sess. Marks'!T254,IF($K$2='Complete Statement (Sess. Marks'!$Z$2,'Complete Statement (Sess. Marks'!AE254,IF($K$2='Complete Statement (Sess. Marks'!$AK$2,'Complete Statement (Sess. Marks'!AP254,IF($K$2='Complete Statement (Sess. Marks'!$AV$2,'Complete Statement (Sess. Marks'!BA254,IF($K$2='Complete Statement (Sess. Marks'!$BG$2,'Complete Statement (Sess. Marks'!BL254,IF($K$2='Complete Statement (Sess. Marks'!$BR$2,'Complete Statement (Sess. Marks'!BW254,IF($K$2='Complete Statement (Sess. Marks'!$CC$2,'Complete Statement (Sess. Marks'!CH254,"")))))))</f>
        <v>0</v>
      </c>
      <c r="Q254" s="97">
        <f>IF($K$2='Complete Statement (Sess. Marks'!$O$2,'Complete Statement (Sess. Marks'!U254,IF($K$2='Complete Statement (Sess. Marks'!$Z$2,'Complete Statement (Sess. Marks'!AF254,IF($K$2='Complete Statement (Sess. Marks'!$AK$2,'Complete Statement (Sess. Marks'!AQ254,IF($K$2='Complete Statement (Sess. Marks'!$AV$2,'Complete Statement (Sess. Marks'!BB254,IF($K$2='Complete Statement (Sess. Marks'!$BG$2,'Complete Statement (Sess. Marks'!BM254,IF($K$2='Complete Statement (Sess. Marks'!$BR$2,'Complete Statement (Sess. Marks'!BX254,IF($K$2='Complete Statement (Sess. Marks'!$CC$2,'Complete Statement (Sess. Marks'!CI254,"")))))))</f>
        <v>0</v>
      </c>
      <c r="R254" s="97">
        <f>IF($K$2='Complete Statement (Sess. Marks'!$O$2,'Complete Statement (Sess. Marks'!V254,IF($K$2='Complete Statement (Sess. Marks'!$Z$2,'Complete Statement (Sess. Marks'!AG254,IF($K$2='Complete Statement (Sess. Marks'!$AK$2,'Complete Statement (Sess. Marks'!AR254,IF($K$2='Complete Statement (Sess. Marks'!$AV$2,'Complete Statement (Sess. Marks'!BC254,IF($K$2='Complete Statement (Sess. Marks'!$BG$2,'Complete Statement (Sess. Marks'!BN254,IF($K$2='Complete Statement (Sess. Marks'!$BR$2,'Complete Statement (Sess. Marks'!BY254,IF($K$2='Complete Statement (Sess. Marks'!$CC$2,'Complete Statement (Sess. Marks'!CJ254,"")))))))</f>
        <v>0</v>
      </c>
      <c r="S254" s="97">
        <f>IF($K$2='Complete Statement (Sess. Marks'!$O$2,'Complete Statement (Sess. Marks'!W254,IF($K$2='Complete Statement (Sess. Marks'!$Z$2,'Complete Statement (Sess. Marks'!AH254,IF($K$2='Complete Statement (Sess. Marks'!$AK$2,'Complete Statement (Sess. Marks'!AS254,IF($K$2='Complete Statement (Sess. Marks'!$AV$2,'Complete Statement (Sess. Marks'!BD254,IF($K$2='Complete Statement (Sess. Marks'!$BG$2,'Complete Statement (Sess. Marks'!BO254,IF($K$2='Complete Statement (Sess. Marks'!$BR$2,'Complete Statement (Sess. Marks'!BZ254,IF($K$2='Complete Statement (Sess. Marks'!$CC$2,'Complete Statement (Sess. Marks'!CK254,"")))))))</f>
        <v>0</v>
      </c>
      <c r="T254" s="97">
        <f>IF($K$2='Complete Statement (Sess. Marks'!$O$2,'Complete Statement (Sess. Marks'!X254,IF($K$2='Complete Statement (Sess. Marks'!$Z$2,'Complete Statement (Sess. Marks'!AI254,IF($K$2='Complete Statement (Sess. Marks'!$AK$2,'Complete Statement (Sess. Marks'!AT254,IF($K$2='Complete Statement (Sess. Marks'!$AV$2,'Complete Statement (Sess. Marks'!BE254,IF($K$2='Complete Statement (Sess. Marks'!$BG$2,'Complete Statement (Sess. Marks'!BP254,IF($K$2='Complete Statement (Sess. Marks'!$BR$2,'Complete Statement (Sess. Marks'!CA254,IF($K$2='Complete Statement (Sess. Marks'!$CC$2,'Complete Statement (Sess. Marks'!CL254,"")))))))</f>
        <v>0</v>
      </c>
      <c r="U254" s="99">
        <f>IF($K$2='Complete Statement (Sess. Marks'!$O$2,'Complete Statement (Sess. Marks'!Y254,IF($K$2='Complete Statement (Sess. Marks'!$Z$2,'Complete Statement (Sess. Marks'!AJ254,IF($K$2='Complete Statement (Sess. Marks'!$AK$2,'Complete Statement (Sess. Marks'!AU254,IF($K$2='Complete Statement (Sess. Marks'!$AV$2,'Complete Statement (Sess. Marks'!BF254,IF($K$2='Complete Statement (Sess. Marks'!$BG$2,'Complete Statement (Sess. Marks'!BQ254,IF($K$2='Complete Statement (Sess. Marks'!$BR$2,'Complete Statement (Sess. Marks'!CB254,IF($K$2='Complete Statement (Sess. Marks'!$CC$2,'Complete Statement (Sess. Marks'!CM254,"")))))))</f>
        <v>0</v>
      </c>
      <c r="V254" s="662"/>
      <c r="W254" s="163">
        <f>'Complete Statement (Sess. Marks'!DW254</f>
        <v>0</v>
      </c>
      <c r="X254" s="376">
        <f>'Complete Statement (Sess. Marks'!EA254</f>
        <v>0</v>
      </c>
      <c r="Y254" s="156">
        <f>'Complete Statement (Sess. Marks'!EE254</f>
        <v>0</v>
      </c>
      <c r="Z254" s="376">
        <f>'Complete Statement (Sess. Marks'!EI254</f>
        <v>0</v>
      </c>
      <c r="AA254" s="156">
        <f>'Complete Statement (Sess. Marks'!EM254</f>
        <v>0</v>
      </c>
      <c r="AB254" s="378">
        <f>'Complete Statement (Sess. Marks'!EQ254</f>
        <v>0</v>
      </c>
      <c r="AC254" s="372">
        <f>'Complete Statement (Sess. Marks'!EU254</f>
        <v>0</v>
      </c>
      <c r="AD254" s="155">
        <f>'Complete Statement (Sess. Marks'!EV254</f>
        <v>0</v>
      </c>
      <c r="AE254" s="58" t="str">
        <f>'Complete Statement (Sess. Marks'!EW254</f>
        <v>D</v>
      </c>
      <c r="AF254" s="384">
        <f>'Complete Statement (Sess. Marks'!EX254</f>
        <v>0</v>
      </c>
      <c r="AG254" s="385" t="str">
        <f>'Complete Statement (Sess. Marks'!EY254</f>
        <v>E</v>
      </c>
      <c r="AH254" s="57">
        <f>'Complete Statement (Sess. Marks'!EZ254</f>
        <v>0</v>
      </c>
      <c r="AI254" s="157" t="str">
        <f>'Complete Statement (Sess. Marks'!FA254</f>
        <v>E</v>
      </c>
      <c r="AJ254" s="384">
        <f>'Complete Statement (Sess. Marks'!FB254</f>
        <v>0</v>
      </c>
      <c r="AK254" s="389" t="str">
        <f>'Complete Statement (Sess. Marks'!FC254</f>
        <v>E</v>
      </c>
      <c r="AL254" s="57">
        <f>'Complete Statement (Sess. Marks'!FD254</f>
        <v>0</v>
      </c>
      <c r="AM254" s="157" t="str">
        <f>'Complete Statement (Sess. Marks'!FE254</f>
        <v>E</v>
      </c>
      <c r="AN254" s="728"/>
    </row>
    <row r="255" spans="1:40" s="24" customFormat="1" ht="17.25" customHeight="1">
      <c r="A255" s="729"/>
      <c r="B255" s="111">
        <f t="shared" si="3"/>
        <v>0</v>
      </c>
      <c r="C255" s="21">
        <f>'Marks Entry'!D257</f>
        <v>0</v>
      </c>
      <c r="D255" s="21">
        <f>'Marks Entry'!E257</f>
        <v>0</v>
      </c>
      <c r="E255" s="132" t="str">
        <f>'Marks Entry'!F257</f>
        <v/>
      </c>
      <c r="F255" s="21">
        <f>'Marks Entry'!G257</f>
        <v>0</v>
      </c>
      <c r="G255" s="21">
        <f>'Marks Entry'!H257</f>
        <v>0</v>
      </c>
      <c r="H255" s="21">
        <f>'Marks Entry'!I257</f>
        <v>0</v>
      </c>
      <c r="I255" s="21">
        <f>'Marks Entry'!J257</f>
        <v>0</v>
      </c>
      <c r="J255" s="113">
        <f>'Marks Entry'!K257</f>
        <v>0</v>
      </c>
      <c r="K255" s="98">
        <f>IF($K$2='Complete Statement (Sess. Marks'!$O$2,'Complete Statement (Sess. Marks'!O255,IF($K$2='Complete Statement (Sess. Marks'!$Z$2,'Complete Statement (Sess. Marks'!Z255,IF($K$2='Complete Statement (Sess. Marks'!$AK$2,'Complete Statement (Sess. Marks'!AK255,IF($K$2='Complete Statement (Sess. Marks'!$AV$2,'Complete Statement (Sess. Marks'!AV255,IF($K$2='Complete Statement (Sess. Marks'!$BG$2,'Complete Statement (Sess. Marks'!BG255,IF($K$2='Complete Statement (Sess. Marks'!$BR$2,'Complete Statement (Sess. Marks'!BR255,IF($K$2='Complete Statement (Sess. Marks'!$CC$2,'Complete Statement (Sess. Marks'!CC255,"")))))))</f>
        <v>0</v>
      </c>
      <c r="L255" s="97">
        <f>IF($K$2='Complete Statement (Sess. Marks'!$O$2,'Complete Statement (Sess. Marks'!P255,IF($K$2='Complete Statement (Sess. Marks'!$Z$2,'Complete Statement (Sess. Marks'!AA255,IF($K$2='Complete Statement (Sess. Marks'!$AK$2,'Complete Statement (Sess. Marks'!AL255,IF($K$2='Complete Statement (Sess. Marks'!$AV$2,'Complete Statement (Sess. Marks'!AW255,IF($K$2='Complete Statement (Sess. Marks'!$BG$2,'Complete Statement (Sess. Marks'!BH255,IF($K$2='Complete Statement (Sess. Marks'!$BR$2,'Complete Statement (Sess. Marks'!BS255,IF($K$2='Complete Statement (Sess. Marks'!$CC$2,'Complete Statement (Sess. Marks'!CD255,"")))))))</f>
        <v>0</v>
      </c>
      <c r="M255" s="97">
        <f>IF($K$2='Complete Statement (Sess. Marks'!$O$2,'Complete Statement (Sess. Marks'!Q255,IF($K$2='Complete Statement (Sess. Marks'!$Z$2,'Complete Statement (Sess. Marks'!AB255,IF($K$2='Complete Statement (Sess. Marks'!$AK$2,'Complete Statement (Sess. Marks'!AM255,IF($K$2='Complete Statement (Sess. Marks'!$AV$2,'Complete Statement (Sess. Marks'!AX255,IF($K$2='Complete Statement (Sess. Marks'!$BG$2,'Complete Statement (Sess. Marks'!BI255,IF($K$2='Complete Statement (Sess. Marks'!$BR$2,'Complete Statement (Sess. Marks'!BT255,IF($K$2='Complete Statement (Sess. Marks'!$CC$2,'Complete Statement (Sess. Marks'!CE255,"")))))))</f>
        <v>0</v>
      </c>
      <c r="N255" s="97">
        <f>IF($K$2='Complete Statement (Sess. Marks'!$O$2,'Complete Statement (Sess. Marks'!R255,IF($K$2='Complete Statement (Sess. Marks'!$Z$2,'Complete Statement (Sess. Marks'!AC255,IF($K$2='Complete Statement (Sess. Marks'!$AK$2,'Complete Statement (Sess. Marks'!AN255,IF($K$2='Complete Statement (Sess. Marks'!$AV$2,'Complete Statement (Sess. Marks'!AY255,IF($K$2='Complete Statement (Sess. Marks'!$BG$2,'Complete Statement (Sess. Marks'!BJ255,IF($K$2='Complete Statement (Sess. Marks'!$BR$2,'Complete Statement (Sess. Marks'!BU255,IF($K$2='Complete Statement (Sess. Marks'!$CC$2,'Complete Statement (Sess. Marks'!CF255,"")))))))</f>
        <v>0</v>
      </c>
      <c r="O255" s="97">
        <f>IF($K$2='Complete Statement (Sess. Marks'!$O$2,'Complete Statement (Sess. Marks'!S255,IF($K$2='Complete Statement (Sess. Marks'!$Z$2,'Complete Statement (Sess. Marks'!AD255,IF($K$2='Complete Statement (Sess. Marks'!$AK$2,'Complete Statement (Sess. Marks'!AO255,IF($K$2='Complete Statement (Sess. Marks'!$AV$2,'Complete Statement (Sess. Marks'!AZ255,IF($K$2='Complete Statement (Sess. Marks'!$BG$2,'Complete Statement (Sess. Marks'!BK255,IF($K$2='Complete Statement (Sess. Marks'!$BR$2,'Complete Statement (Sess. Marks'!BV255,IF($K$2='Complete Statement (Sess. Marks'!$CC$2,'Complete Statement (Sess. Marks'!CG255,"")))))))</f>
        <v>0</v>
      </c>
      <c r="P255" s="97">
        <f>IF($K$2='Complete Statement (Sess. Marks'!$O$2,'Complete Statement (Sess. Marks'!T255,IF($K$2='Complete Statement (Sess. Marks'!$Z$2,'Complete Statement (Sess. Marks'!AE255,IF($K$2='Complete Statement (Sess. Marks'!$AK$2,'Complete Statement (Sess. Marks'!AP255,IF($K$2='Complete Statement (Sess. Marks'!$AV$2,'Complete Statement (Sess. Marks'!BA255,IF($K$2='Complete Statement (Sess. Marks'!$BG$2,'Complete Statement (Sess. Marks'!BL255,IF($K$2='Complete Statement (Sess. Marks'!$BR$2,'Complete Statement (Sess. Marks'!BW255,IF($K$2='Complete Statement (Sess. Marks'!$CC$2,'Complete Statement (Sess. Marks'!CH255,"")))))))</f>
        <v>0</v>
      </c>
      <c r="Q255" s="97">
        <f>IF($K$2='Complete Statement (Sess. Marks'!$O$2,'Complete Statement (Sess. Marks'!U255,IF($K$2='Complete Statement (Sess. Marks'!$Z$2,'Complete Statement (Sess. Marks'!AF255,IF($K$2='Complete Statement (Sess. Marks'!$AK$2,'Complete Statement (Sess. Marks'!AQ255,IF($K$2='Complete Statement (Sess. Marks'!$AV$2,'Complete Statement (Sess. Marks'!BB255,IF($K$2='Complete Statement (Sess. Marks'!$BG$2,'Complete Statement (Sess. Marks'!BM255,IF($K$2='Complete Statement (Sess. Marks'!$BR$2,'Complete Statement (Sess. Marks'!BX255,IF($K$2='Complete Statement (Sess. Marks'!$CC$2,'Complete Statement (Sess. Marks'!CI255,"")))))))</f>
        <v>0</v>
      </c>
      <c r="R255" s="97">
        <f>IF($K$2='Complete Statement (Sess. Marks'!$O$2,'Complete Statement (Sess. Marks'!V255,IF($K$2='Complete Statement (Sess. Marks'!$Z$2,'Complete Statement (Sess. Marks'!AG255,IF($K$2='Complete Statement (Sess. Marks'!$AK$2,'Complete Statement (Sess. Marks'!AR255,IF($K$2='Complete Statement (Sess. Marks'!$AV$2,'Complete Statement (Sess. Marks'!BC255,IF($K$2='Complete Statement (Sess. Marks'!$BG$2,'Complete Statement (Sess. Marks'!BN255,IF($K$2='Complete Statement (Sess. Marks'!$BR$2,'Complete Statement (Sess. Marks'!BY255,IF($K$2='Complete Statement (Sess. Marks'!$CC$2,'Complete Statement (Sess. Marks'!CJ255,"")))))))</f>
        <v>0</v>
      </c>
      <c r="S255" s="97">
        <f>IF($K$2='Complete Statement (Sess. Marks'!$O$2,'Complete Statement (Sess. Marks'!W255,IF($K$2='Complete Statement (Sess. Marks'!$Z$2,'Complete Statement (Sess. Marks'!AH255,IF($K$2='Complete Statement (Sess. Marks'!$AK$2,'Complete Statement (Sess. Marks'!AS255,IF($K$2='Complete Statement (Sess. Marks'!$AV$2,'Complete Statement (Sess. Marks'!BD255,IF($K$2='Complete Statement (Sess. Marks'!$BG$2,'Complete Statement (Sess. Marks'!BO255,IF($K$2='Complete Statement (Sess. Marks'!$BR$2,'Complete Statement (Sess. Marks'!BZ255,IF($K$2='Complete Statement (Sess. Marks'!$CC$2,'Complete Statement (Sess. Marks'!CK255,"")))))))</f>
        <v>0</v>
      </c>
      <c r="T255" s="97">
        <f>IF($K$2='Complete Statement (Sess. Marks'!$O$2,'Complete Statement (Sess. Marks'!X255,IF($K$2='Complete Statement (Sess. Marks'!$Z$2,'Complete Statement (Sess. Marks'!AI255,IF($K$2='Complete Statement (Sess. Marks'!$AK$2,'Complete Statement (Sess. Marks'!AT255,IF($K$2='Complete Statement (Sess. Marks'!$AV$2,'Complete Statement (Sess. Marks'!BE255,IF($K$2='Complete Statement (Sess. Marks'!$BG$2,'Complete Statement (Sess. Marks'!BP255,IF($K$2='Complete Statement (Sess. Marks'!$BR$2,'Complete Statement (Sess. Marks'!CA255,IF($K$2='Complete Statement (Sess. Marks'!$CC$2,'Complete Statement (Sess. Marks'!CL255,"")))))))</f>
        <v>0</v>
      </c>
      <c r="U255" s="99">
        <f>IF($K$2='Complete Statement (Sess. Marks'!$O$2,'Complete Statement (Sess. Marks'!Y255,IF($K$2='Complete Statement (Sess. Marks'!$Z$2,'Complete Statement (Sess. Marks'!AJ255,IF($K$2='Complete Statement (Sess. Marks'!$AK$2,'Complete Statement (Sess. Marks'!AU255,IF($K$2='Complete Statement (Sess. Marks'!$AV$2,'Complete Statement (Sess. Marks'!BF255,IF($K$2='Complete Statement (Sess. Marks'!$BG$2,'Complete Statement (Sess. Marks'!BQ255,IF($K$2='Complete Statement (Sess. Marks'!$BR$2,'Complete Statement (Sess. Marks'!CB255,IF($K$2='Complete Statement (Sess. Marks'!$CC$2,'Complete Statement (Sess. Marks'!CM255,"")))))))</f>
        <v>0</v>
      </c>
      <c r="V255" s="662"/>
      <c r="W255" s="163">
        <f>'Complete Statement (Sess. Marks'!DW255</f>
        <v>0</v>
      </c>
      <c r="X255" s="376">
        <f>'Complete Statement (Sess. Marks'!EA255</f>
        <v>0</v>
      </c>
      <c r="Y255" s="156">
        <f>'Complete Statement (Sess. Marks'!EE255</f>
        <v>0</v>
      </c>
      <c r="Z255" s="376">
        <f>'Complete Statement (Sess. Marks'!EI255</f>
        <v>0</v>
      </c>
      <c r="AA255" s="156">
        <f>'Complete Statement (Sess. Marks'!EM255</f>
        <v>0</v>
      </c>
      <c r="AB255" s="378">
        <f>'Complete Statement (Sess. Marks'!EQ255</f>
        <v>0</v>
      </c>
      <c r="AC255" s="372">
        <f>'Complete Statement (Sess. Marks'!EU255</f>
        <v>0</v>
      </c>
      <c r="AD255" s="155">
        <f>'Complete Statement (Sess. Marks'!EV255</f>
        <v>0</v>
      </c>
      <c r="AE255" s="58" t="str">
        <f>'Complete Statement (Sess. Marks'!EW255</f>
        <v>D</v>
      </c>
      <c r="AF255" s="384">
        <f>'Complete Statement (Sess. Marks'!EX255</f>
        <v>0</v>
      </c>
      <c r="AG255" s="385" t="str">
        <f>'Complete Statement (Sess. Marks'!EY255</f>
        <v>E</v>
      </c>
      <c r="AH255" s="57">
        <f>'Complete Statement (Sess. Marks'!EZ255</f>
        <v>0</v>
      </c>
      <c r="AI255" s="157" t="str">
        <f>'Complete Statement (Sess. Marks'!FA255</f>
        <v>E</v>
      </c>
      <c r="AJ255" s="384">
        <f>'Complete Statement (Sess. Marks'!FB255</f>
        <v>0</v>
      </c>
      <c r="AK255" s="389" t="str">
        <f>'Complete Statement (Sess. Marks'!FC255</f>
        <v>E</v>
      </c>
      <c r="AL255" s="57">
        <f>'Complete Statement (Sess. Marks'!FD255</f>
        <v>0</v>
      </c>
      <c r="AM255" s="157" t="str">
        <f>'Complete Statement (Sess. Marks'!FE255</f>
        <v>E</v>
      </c>
      <c r="AN255" s="728"/>
    </row>
    <row r="256" spans="1:40" s="24" customFormat="1" ht="17.25" customHeight="1">
      <c r="A256" s="729"/>
      <c r="B256" s="111">
        <f t="shared" si="3"/>
        <v>0</v>
      </c>
      <c r="C256" s="21">
        <f>'Marks Entry'!D258</f>
        <v>0</v>
      </c>
      <c r="D256" s="21">
        <f>'Marks Entry'!E258</f>
        <v>0</v>
      </c>
      <c r="E256" s="132" t="str">
        <f>'Marks Entry'!F258</f>
        <v/>
      </c>
      <c r="F256" s="21">
        <f>'Marks Entry'!G258</f>
        <v>0</v>
      </c>
      <c r="G256" s="21">
        <f>'Marks Entry'!H258</f>
        <v>0</v>
      </c>
      <c r="H256" s="21">
        <f>'Marks Entry'!I258</f>
        <v>0</v>
      </c>
      <c r="I256" s="21">
        <f>'Marks Entry'!J258</f>
        <v>0</v>
      </c>
      <c r="J256" s="113">
        <f>'Marks Entry'!K258</f>
        <v>0</v>
      </c>
      <c r="K256" s="98">
        <f>IF($K$2='Complete Statement (Sess. Marks'!$O$2,'Complete Statement (Sess. Marks'!O256,IF($K$2='Complete Statement (Sess. Marks'!$Z$2,'Complete Statement (Sess. Marks'!Z256,IF($K$2='Complete Statement (Sess. Marks'!$AK$2,'Complete Statement (Sess. Marks'!AK256,IF($K$2='Complete Statement (Sess. Marks'!$AV$2,'Complete Statement (Sess. Marks'!AV256,IF($K$2='Complete Statement (Sess. Marks'!$BG$2,'Complete Statement (Sess. Marks'!BG256,IF($K$2='Complete Statement (Sess. Marks'!$BR$2,'Complete Statement (Sess. Marks'!BR256,IF($K$2='Complete Statement (Sess. Marks'!$CC$2,'Complete Statement (Sess. Marks'!CC256,"")))))))</f>
        <v>0</v>
      </c>
      <c r="L256" s="97">
        <f>IF($K$2='Complete Statement (Sess. Marks'!$O$2,'Complete Statement (Sess. Marks'!P256,IF($K$2='Complete Statement (Sess. Marks'!$Z$2,'Complete Statement (Sess. Marks'!AA256,IF($K$2='Complete Statement (Sess. Marks'!$AK$2,'Complete Statement (Sess. Marks'!AL256,IF($K$2='Complete Statement (Sess. Marks'!$AV$2,'Complete Statement (Sess. Marks'!AW256,IF($K$2='Complete Statement (Sess. Marks'!$BG$2,'Complete Statement (Sess. Marks'!BH256,IF($K$2='Complete Statement (Sess. Marks'!$BR$2,'Complete Statement (Sess. Marks'!BS256,IF($K$2='Complete Statement (Sess. Marks'!$CC$2,'Complete Statement (Sess. Marks'!CD256,"")))))))</f>
        <v>0</v>
      </c>
      <c r="M256" s="97">
        <f>IF($K$2='Complete Statement (Sess. Marks'!$O$2,'Complete Statement (Sess. Marks'!Q256,IF($K$2='Complete Statement (Sess. Marks'!$Z$2,'Complete Statement (Sess. Marks'!AB256,IF($K$2='Complete Statement (Sess. Marks'!$AK$2,'Complete Statement (Sess. Marks'!AM256,IF($K$2='Complete Statement (Sess. Marks'!$AV$2,'Complete Statement (Sess. Marks'!AX256,IF($K$2='Complete Statement (Sess. Marks'!$BG$2,'Complete Statement (Sess. Marks'!BI256,IF($K$2='Complete Statement (Sess. Marks'!$BR$2,'Complete Statement (Sess. Marks'!BT256,IF($K$2='Complete Statement (Sess. Marks'!$CC$2,'Complete Statement (Sess. Marks'!CE256,"")))))))</f>
        <v>0</v>
      </c>
      <c r="N256" s="97">
        <f>IF($K$2='Complete Statement (Sess. Marks'!$O$2,'Complete Statement (Sess. Marks'!R256,IF($K$2='Complete Statement (Sess. Marks'!$Z$2,'Complete Statement (Sess. Marks'!AC256,IF($K$2='Complete Statement (Sess. Marks'!$AK$2,'Complete Statement (Sess. Marks'!AN256,IF($K$2='Complete Statement (Sess. Marks'!$AV$2,'Complete Statement (Sess. Marks'!AY256,IF($K$2='Complete Statement (Sess. Marks'!$BG$2,'Complete Statement (Sess. Marks'!BJ256,IF($K$2='Complete Statement (Sess. Marks'!$BR$2,'Complete Statement (Sess. Marks'!BU256,IF($K$2='Complete Statement (Sess. Marks'!$CC$2,'Complete Statement (Sess. Marks'!CF256,"")))))))</f>
        <v>0</v>
      </c>
      <c r="O256" s="97">
        <f>IF($K$2='Complete Statement (Sess. Marks'!$O$2,'Complete Statement (Sess. Marks'!S256,IF($K$2='Complete Statement (Sess. Marks'!$Z$2,'Complete Statement (Sess. Marks'!AD256,IF($K$2='Complete Statement (Sess. Marks'!$AK$2,'Complete Statement (Sess. Marks'!AO256,IF($K$2='Complete Statement (Sess. Marks'!$AV$2,'Complete Statement (Sess. Marks'!AZ256,IF($K$2='Complete Statement (Sess. Marks'!$BG$2,'Complete Statement (Sess. Marks'!BK256,IF($K$2='Complete Statement (Sess. Marks'!$BR$2,'Complete Statement (Sess. Marks'!BV256,IF($K$2='Complete Statement (Sess. Marks'!$CC$2,'Complete Statement (Sess. Marks'!CG256,"")))))))</f>
        <v>0</v>
      </c>
      <c r="P256" s="97">
        <f>IF($K$2='Complete Statement (Sess. Marks'!$O$2,'Complete Statement (Sess. Marks'!T256,IF($K$2='Complete Statement (Sess. Marks'!$Z$2,'Complete Statement (Sess. Marks'!AE256,IF($K$2='Complete Statement (Sess. Marks'!$AK$2,'Complete Statement (Sess. Marks'!AP256,IF($K$2='Complete Statement (Sess. Marks'!$AV$2,'Complete Statement (Sess. Marks'!BA256,IF($K$2='Complete Statement (Sess. Marks'!$BG$2,'Complete Statement (Sess. Marks'!BL256,IF($K$2='Complete Statement (Sess. Marks'!$BR$2,'Complete Statement (Sess. Marks'!BW256,IF($K$2='Complete Statement (Sess. Marks'!$CC$2,'Complete Statement (Sess. Marks'!CH256,"")))))))</f>
        <v>0</v>
      </c>
      <c r="Q256" s="97">
        <f>IF($K$2='Complete Statement (Sess. Marks'!$O$2,'Complete Statement (Sess. Marks'!U256,IF($K$2='Complete Statement (Sess. Marks'!$Z$2,'Complete Statement (Sess. Marks'!AF256,IF($K$2='Complete Statement (Sess. Marks'!$AK$2,'Complete Statement (Sess. Marks'!AQ256,IF($K$2='Complete Statement (Sess. Marks'!$AV$2,'Complete Statement (Sess. Marks'!BB256,IF($K$2='Complete Statement (Sess. Marks'!$BG$2,'Complete Statement (Sess. Marks'!BM256,IF($K$2='Complete Statement (Sess. Marks'!$BR$2,'Complete Statement (Sess. Marks'!BX256,IF($K$2='Complete Statement (Sess. Marks'!$CC$2,'Complete Statement (Sess. Marks'!CI256,"")))))))</f>
        <v>0</v>
      </c>
      <c r="R256" s="97">
        <f>IF($K$2='Complete Statement (Sess. Marks'!$O$2,'Complete Statement (Sess. Marks'!V256,IF($K$2='Complete Statement (Sess. Marks'!$Z$2,'Complete Statement (Sess. Marks'!AG256,IF($K$2='Complete Statement (Sess. Marks'!$AK$2,'Complete Statement (Sess. Marks'!AR256,IF($K$2='Complete Statement (Sess. Marks'!$AV$2,'Complete Statement (Sess. Marks'!BC256,IF($K$2='Complete Statement (Sess. Marks'!$BG$2,'Complete Statement (Sess. Marks'!BN256,IF($K$2='Complete Statement (Sess. Marks'!$BR$2,'Complete Statement (Sess. Marks'!BY256,IF($K$2='Complete Statement (Sess. Marks'!$CC$2,'Complete Statement (Sess. Marks'!CJ256,"")))))))</f>
        <v>0</v>
      </c>
      <c r="S256" s="97">
        <f>IF($K$2='Complete Statement (Sess. Marks'!$O$2,'Complete Statement (Sess. Marks'!W256,IF($K$2='Complete Statement (Sess. Marks'!$Z$2,'Complete Statement (Sess. Marks'!AH256,IF($K$2='Complete Statement (Sess. Marks'!$AK$2,'Complete Statement (Sess. Marks'!AS256,IF($K$2='Complete Statement (Sess. Marks'!$AV$2,'Complete Statement (Sess. Marks'!BD256,IF($K$2='Complete Statement (Sess. Marks'!$BG$2,'Complete Statement (Sess. Marks'!BO256,IF($K$2='Complete Statement (Sess. Marks'!$BR$2,'Complete Statement (Sess. Marks'!BZ256,IF($K$2='Complete Statement (Sess. Marks'!$CC$2,'Complete Statement (Sess. Marks'!CK256,"")))))))</f>
        <v>0</v>
      </c>
      <c r="T256" s="97">
        <f>IF($K$2='Complete Statement (Sess. Marks'!$O$2,'Complete Statement (Sess. Marks'!X256,IF($K$2='Complete Statement (Sess. Marks'!$Z$2,'Complete Statement (Sess. Marks'!AI256,IF($K$2='Complete Statement (Sess. Marks'!$AK$2,'Complete Statement (Sess. Marks'!AT256,IF($K$2='Complete Statement (Sess. Marks'!$AV$2,'Complete Statement (Sess. Marks'!BE256,IF($K$2='Complete Statement (Sess. Marks'!$BG$2,'Complete Statement (Sess. Marks'!BP256,IF($K$2='Complete Statement (Sess. Marks'!$BR$2,'Complete Statement (Sess. Marks'!CA256,IF($K$2='Complete Statement (Sess. Marks'!$CC$2,'Complete Statement (Sess. Marks'!CL256,"")))))))</f>
        <v>0</v>
      </c>
      <c r="U256" s="99">
        <f>IF($K$2='Complete Statement (Sess. Marks'!$O$2,'Complete Statement (Sess. Marks'!Y256,IF($K$2='Complete Statement (Sess. Marks'!$Z$2,'Complete Statement (Sess. Marks'!AJ256,IF($K$2='Complete Statement (Sess. Marks'!$AK$2,'Complete Statement (Sess. Marks'!AU256,IF($K$2='Complete Statement (Sess. Marks'!$AV$2,'Complete Statement (Sess. Marks'!BF256,IF($K$2='Complete Statement (Sess. Marks'!$BG$2,'Complete Statement (Sess. Marks'!BQ256,IF($K$2='Complete Statement (Sess. Marks'!$BR$2,'Complete Statement (Sess. Marks'!CB256,IF($K$2='Complete Statement (Sess. Marks'!$CC$2,'Complete Statement (Sess. Marks'!CM256,"")))))))</f>
        <v>0</v>
      </c>
      <c r="V256" s="662"/>
      <c r="W256" s="163">
        <f>'Complete Statement (Sess. Marks'!DW256</f>
        <v>0</v>
      </c>
      <c r="X256" s="376">
        <f>'Complete Statement (Sess. Marks'!EA256</f>
        <v>0</v>
      </c>
      <c r="Y256" s="156">
        <f>'Complete Statement (Sess. Marks'!EE256</f>
        <v>0</v>
      </c>
      <c r="Z256" s="376">
        <f>'Complete Statement (Sess. Marks'!EI256</f>
        <v>0</v>
      </c>
      <c r="AA256" s="156">
        <f>'Complete Statement (Sess. Marks'!EM256</f>
        <v>0</v>
      </c>
      <c r="AB256" s="378">
        <f>'Complete Statement (Sess. Marks'!EQ256</f>
        <v>0</v>
      </c>
      <c r="AC256" s="372">
        <f>'Complete Statement (Sess. Marks'!EU256</f>
        <v>0</v>
      </c>
      <c r="AD256" s="155">
        <f>'Complete Statement (Sess. Marks'!EV256</f>
        <v>0</v>
      </c>
      <c r="AE256" s="58" t="str">
        <f>'Complete Statement (Sess. Marks'!EW256</f>
        <v>D</v>
      </c>
      <c r="AF256" s="384">
        <f>'Complete Statement (Sess. Marks'!EX256</f>
        <v>0</v>
      </c>
      <c r="AG256" s="385" t="str">
        <f>'Complete Statement (Sess. Marks'!EY256</f>
        <v>E</v>
      </c>
      <c r="AH256" s="57">
        <f>'Complete Statement (Sess. Marks'!EZ256</f>
        <v>0</v>
      </c>
      <c r="AI256" s="157" t="str">
        <f>'Complete Statement (Sess. Marks'!FA256</f>
        <v>E</v>
      </c>
      <c r="AJ256" s="384">
        <f>'Complete Statement (Sess. Marks'!FB256</f>
        <v>0</v>
      </c>
      <c r="AK256" s="389" t="str">
        <f>'Complete Statement (Sess. Marks'!FC256</f>
        <v>E</v>
      </c>
      <c r="AL256" s="57">
        <f>'Complete Statement (Sess. Marks'!FD256</f>
        <v>0</v>
      </c>
      <c r="AM256" s="157" t="str">
        <f>'Complete Statement (Sess. Marks'!FE256</f>
        <v>E</v>
      </c>
      <c r="AN256" s="728"/>
    </row>
    <row r="257" spans="1:40" s="24" customFormat="1" ht="17.25" customHeight="1">
      <c r="A257" s="729"/>
      <c r="B257" s="111">
        <f t="shared" si="3"/>
        <v>0</v>
      </c>
      <c r="C257" s="21">
        <f>'Marks Entry'!D259</f>
        <v>0</v>
      </c>
      <c r="D257" s="21">
        <f>'Marks Entry'!E259</f>
        <v>0</v>
      </c>
      <c r="E257" s="132" t="str">
        <f>'Marks Entry'!F259</f>
        <v/>
      </c>
      <c r="F257" s="21">
        <f>'Marks Entry'!G259</f>
        <v>0</v>
      </c>
      <c r="G257" s="21">
        <f>'Marks Entry'!H259</f>
        <v>0</v>
      </c>
      <c r="H257" s="21">
        <f>'Marks Entry'!I259</f>
        <v>0</v>
      </c>
      <c r="I257" s="21">
        <f>'Marks Entry'!J259</f>
        <v>0</v>
      </c>
      <c r="J257" s="113">
        <f>'Marks Entry'!K259</f>
        <v>0</v>
      </c>
      <c r="K257" s="98">
        <f>IF($K$2='Complete Statement (Sess. Marks'!$O$2,'Complete Statement (Sess. Marks'!O257,IF($K$2='Complete Statement (Sess. Marks'!$Z$2,'Complete Statement (Sess. Marks'!Z257,IF($K$2='Complete Statement (Sess. Marks'!$AK$2,'Complete Statement (Sess. Marks'!AK257,IF($K$2='Complete Statement (Sess. Marks'!$AV$2,'Complete Statement (Sess. Marks'!AV257,IF($K$2='Complete Statement (Sess. Marks'!$BG$2,'Complete Statement (Sess. Marks'!BG257,IF($K$2='Complete Statement (Sess. Marks'!$BR$2,'Complete Statement (Sess. Marks'!BR257,IF($K$2='Complete Statement (Sess. Marks'!$CC$2,'Complete Statement (Sess. Marks'!CC257,"")))))))</f>
        <v>0</v>
      </c>
      <c r="L257" s="97">
        <f>IF($K$2='Complete Statement (Sess. Marks'!$O$2,'Complete Statement (Sess. Marks'!P257,IF($K$2='Complete Statement (Sess. Marks'!$Z$2,'Complete Statement (Sess. Marks'!AA257,IF($K$2='Complete Statement (Sess. Marks'!$AK$2,'Complete Statement (Sess. Marks'!AL257,IF($K$2='Complete Statement (Sess. Marks'!$AV$2,'Complete Statement (Sess. Marks'!AW257,IF($K$2='Complete Statement (Sess. Marks'!$BG$2,'Complete Statement (Sess. Marks'!BH257,IF($K$2='Complete Statement (Sess. Marks'!$BR$2,'Complete Statement (Sess. Marks'!BS257,IF($K$2='Complete Statement (Sess. Marks'!$CC$2,'Complete Statement (Sess. Marks'!CD257,"")))))))</f>
        <v>0</v>
      </c>
      <c r="M257" s="97">
        <f>IF($K$2='Complete Statement (Sess. Marks'!$O$2,'Complete Statement (Sess. Marks'!Q257,IF($K$2='Complete Statement (Sess. Marks'!$Z$2,'Complete Statement (Sess. Marks'!AB257,IF($K$2='Complete Statement (Sess. Marks'!$AK$2,'Complete Statement (Sess. Marks'!AM257,IF($K$2='Complete Statement (Sess. Marks'!$AV$2,'Complete Statement (Sess. Marks'!AX257,IF($K$2='Complete Statement (Sess. Marks'!$BG$2,'Complete Statement (Sess. Marks'!BI257,IF($K$2='Complete Statement (Sess. Marks'!$BR$2,'Complete Statement (Sess. Marks'!BT257,IF($K$2='Complete Statement (Sess. Marks'!$CC$2,'Complete Statement (Sess. Marks'!CE257,"")))))))</f>
        <v>0</v>
      </c>
      <c r="N257" s="97">
        <f>IF($K$2='Complete Statement (Sess. Marks'!$O$2,'Complete Statement (Sess. Marks'!R257,IF($K$2='Complete Statement (Sess. Marks'!$Z$2,'Complete Statement (Sess. Marks'!AC257,IF($K$2='Complete Statement (Sess. Marks'!$AK$2,'Complete Statement (Sess. Marks'!AN257,IF($K$2='Complete Statement (Sess. Marks'!$AV$2,'Complete Statement (Sess. Marks'!AY257,IF($K$2='Complete Statement (Sess. Marks'!$BG$2,'Complete Statement (Sess. Marks'!BJ257,IF($K$2='Complete Statement (Sess. Marks'!$BR$2,'Complete Statement (Sess. Marks'!BU257,IF($K$2='Complete Statement (Sess. Marks'!$CC$2,'Complete Statement (Sess. Marks'!CF257,"")))))))</f>
        <v>0</v>
      </c>
      <c r="O257" s="97">
        <f>IF($K$2='Complete Statement (Sess. Marks'!$O$2,'Complete Statement (Sess. Marks'!S257,IF($K$2='Complete Statement (Sess. Marks'!$Z$2,'Complete Statement (Sess. Marks'!AD257,IF($K$2='Complete Statement (Sess. Marks'!$AK$2,'Complete Statement (Sess. Marks'!AO257,IF($K$2='Complete Statement (Sess. Marks'!$AV$2,'Complete Statement (Sess. Marks'!AZ257,IF($K$2='Complete Statement (Sess. Marks'!$BG$2,'Complete Statement (Sess. Marks'!BK257,IF($K$2='Complete Statement (Sess. Marks'!$BR$2,'Complete Statement (Sess. Marks'!BV257,IF($K$2='Complete Statement (Sess. Marks'!$CC$2,'Complete Statement (Sess. Marks'!CG257,"")))))))</f>
        <v>0</v>
      </c>
      <c r="P257" s="97">
        <f>IF($K$2='Complete Statement (Sess. Marks'!$O$2,'Complete Statement (Sess. Marks'!T257,IF($K$2='Complete Statement (Sess. Marks'!$Z$2,'Complete Statement (Sess. Marks'!AE257,IF($K$2='Complete Statement (Sess. Marks'!$AK$2,'Complete Statement (Sess. Marks'!AP257,IF($K$2='Complete Statement (Sess. Marks'!$AV$2,'Complete Statement (Sess. Marks'!BA257,IF($K$2='Complete Statement (Sess. Marks'!$BG$2,'Complete Statement (Sess. Marks'!BL257,IF($K$2='Complete Statement (Sess. Marks'!$BR$2,'Complete Statement (Sess. Marks'!BW257,IF($K$2='Complete Statement (Sess. Marks'!$CC$2,'Complete Statement (Sess. Marks'!CH257,"")))))))</f>
        <v>0</v>
      </c>
      <c r="Q257" s="97">
        <f>IF($K$2='Complete Statement (Sess. Marks'!$O$2,'Complete Statement (Sess. Marks'!U257,IF($K$2='Complete Statement (Sess. Marks'!$Z$2,'Complete Statement (Sess. Marks'!AF257,IF($K$2='Complete Statement (Sess. Marks'!$AK$2,'Complete Statement (Sess. Marks'!AQ257,IF($K$2='Complete Statement (Sess. Marks'!$AV$2,'Complete Statement (Sess. Marks'!BB257,IF($K$2='Complete Statement (Sess. Marks'!$BG$2,'Complete Statement (Sess. Marks'!BM257,IF($K$2='Complete Statement (Sess. Marks'!$BR$2,'Complete Statement (Sess. Marks'!BX257,IF($K$2='Complete Statement (Sess. Marks'!$CC$2,'Complete Statement (Sess. Marks'!CI257,"")))))))</f>
        <v>0</v>
      </c>
      <c r="R257" s="97">
        <f>IF($K$2='Complete Statement (Sess. Marks'!$O$2,'Complete Statement (Sess. Marks'!V257,IF($K$2='Complete Statement (Sess. Marks'!$Z$2,'Complete Statement (Sess. Marks'!AG257,IF($K$2='Complete Statement (Sess. Marks'!$AK$2,'Complete Statement (Sess. Marks'!AR257,IF($K$2='Complete Statement (Sess. Marks'!$AV$2,'Complete Statement (Sess. Marks'!BC257,IF($K$2='Complete Statement (Sess. Marks'!$BG$2,'Complete Statement (Sess. Marks'!BN257,IF($K$2='Complete Statement (Sess. Marks'!$BR$2,'Complete Statement (Sess. Marks'!BY257,IF($K$2='Complete Statement (Sess. Marks'!$CC$2,'Complete Statement (Sess. Marks'!CJ257,"")))))))</f>
        <v>0</v>
      </c>
      <c r="S257" s="97">
        <f>IF($K$2='Complete Statement (Sess. Marks'!$O$2,'Complete Statement (Sess. Marks'!W257,IF($K$2='Complete Statement (Sess. Marks'!$Z$2,'Complete Statement (Sess. Marks'!AH257,IF($K$2='Complete Statement (Sess. Marks'!$AK$2,'Complete Statement (Sess. Marks'!AS257,IF($K$2='Complete Statement (Sess. Marks'!$AV$2,'Complete Statement (Sess. Marks'!BD257,IF($K$2='Complete Statement (Sess. Marks'!$BG$2,'Complete Statement (Sess. Marks'!BO257,IF($K$2='Complete Statement (Sess. Marks'!$BR$2,'Complete Statement (Sess. Marks'!BZ257,IF($K$2='Complete Statement (Sess. Marks'!$CC$2,'Complete Statement (Sess. Marks'!CK257,"")))))))</f>
        <v>0</v>
      </c>
      <c r="T257" s="97">
        <f>IF($K$2='Complete Statement (Sess. Marks'!$O$2,'Complete Statement (Sess. Marks'!X257,IF($K$2='Complete Statement (Sess. Marks'!$Z$2,'Complete Statement (Sess. Marks'!AI257,IF($K$2='Complete Statement (Sess. Marks'!$AK$2,'Complete Statement (Sess. Marks'!AT257,IF($K$2='Complete Statement (Sess. Marks'!$AV$2,'Complete Statement (Sess. Marks'!BE257,IF($K$2='Complete Statement (Sess. Marks'!$BG$2,'Complete Statement (Sess. Marks'!BP257,IF($K$2='Complete Statement (Sess. Marks'!$BR$2,'Complete Statement (Sess. Marks'!CA257,IF($K$2='Complete Statement (Sess. Marks'!$CC$2,'Complete Statement (Sess. Marks'!CL257,"")))))))</f>
        <v>0</v>
      </c>
      <c r="U257" s="99">
        <f>IF($K$2='Complete Statement (Sess. Marks'!$O$2,'Complete Statement (Sess. Marks'!Y257,IF($K$2='Complete Statement (Sess. Marks'!$Z$2,'Complete Statement (Sess. Marks'!AJ257,IF($K$2='Complete Statement (Sess. Marks'!$AK$2,'Complete Statement (Sess. Marks'!AU257,IF($K$2='Complete Statement (Sess. Marks'!$AV$2,'Complete Statement (Sess. Marks'!BF257,IF($K$2='Complete Statement (Sess. Marks'!$BG$2,'Complete Statement (Sess. Marks'!BQ257,IF($K$2='Complete Statement (Sess. Marks'!$BR$2,'Complete Statement (Sess. Marks'!CB257,IF($K$2='Complete Statement (Sess. Marks'!$CC$2,'Complete Statement (Sess. Marks'!CM257,"")))))))</f>
        <v>0</v>
      </c>
      <c r="V257" s="662"/>
      <c r="W257" s="163">
        <f>'Complete Statement (Sess. Marks'!DW257</f>
        <v>0</v>
      </c>
      <c r="X257" s="376">
        <f>'Complete Statement (Sess. Marks'!EA257</f>
        <v>0</v>
      </c>
      <c r="Y257" s="156">
        <f>'Complete Statement (Sess. Marks'!EE257</f>
        <v>0</v>
      </c>
      <c r="Z257" s="376">
        <f>'Complete Statement (Sess. Marks'!EI257</f>
        <v>0</v>
      </c>
      <c r="AA257" s="156">
        <f>'Complete Statement (Sess. Marks'!EM257</f>
        <v>0</v>
      </c>
      <c r="AB257" s="378">
        <f>'Complete Statement (Sess. Marks'!EQ257</f>
        <v>0</v>
      </c>
      <c r="AC257" s="372">
        <f>'Complete Statement (Sess. Marks'!EU257</f>
        <v>0</v>
      </c>
      <c r="AD257" s="155">
        <f>'Complete Statement (Sess. Marks'!EV257</f>
        <v>0</v>
      </c>
      <c r="AE257" s="58" t="str">
        <f>'Complete Statement (Sess. Marks'!EW257</f>
        <v>D</v>
      </c>
      <c r="AF257" s="384">
        <f>'Complete Statement (Sess. Marks'!EX257</f>
        <v>0</v>
      </c>
      <c r="AG257" s="385" t="str">
        <f>'Complete Statement (Sess. Marks'!EY257</f>
        <v>E</v>
      </c>
      <c r="AH257" s="57">
        <f>'Complete Statement (Sess. Marks'!EZ257</f>
        <v>0</v>
      </c>
      <c r="AI257" s="157" t="str">
        <f>'Complete Statement (Sess. Marks'!FA257</f>
        <v>E</v>
      </c>
      <c r="AJ257" s="384">
        <f>'Complete Statement (Sess. Marks'!FB257</f>
        <v>0</v>
      </c>
      <c r="AK257" s="389" t="str">
        <f>'Complete Statement (Sess. Marks'!FC257</f>
        <v>E</v>
      </c>
      <c r="AL257" s="57">
        <f>'Complete Statement (Sess. Marks'!FD257</f>
        <v>0</v>
      </c>
      <c r="AM257" s="157" t="str">
        <f>'Complete Statement (Sess. Marks'!FE257</f>
        <v>E</v>
      </c>
      <c r="AN257" s="728"/>
    </row>
    <row r="258" spans="1:40" s="24" customFormat="1" ht="17.25" customHeight="1">
      <c r="A258" s="729"/>
      <c r="B258" s="111">
        <f t="shared" si="3"/>
        <v>0</v>
      </c>
      <c r="C258" s="21">
        <f>'Marks Entry'!D260</f>
        <v>0</v>
      </c>
      <c r="D258" s="21">
        <f>'Marks Entry'!E260</f>
        <v>0</v>
      </c>
      <c r="E258" s="132" t="str">
        <f>'Marks Entry'!F260</f>
        <v/>
      </c>
      <c r="F258" s="21">
        <f>'Marks Entry'!G260</f>
        <v>0</v>
      </c>
      <c r="G258" s="21">
        <f>'Marks Entry'!H260</f>
        <v>0</v>
      </c>
      <c r="H258" s="21">
        <f>'Marks Entry'!I260</f>
        <v>0</v>
      </c>
      <c r="I258" s="21">
        <f>'Marks Entry'!J260</f>
        <v>0</v>
      </c>
      <c r="J258" s="113">
        <f>'Marks Entry'!K260</f>
        <v>0</v>
      </c>
      <c r="K258" s="98">
        <f>IF($K$2='Complete Statement (Sess. Marks'!$O$2,'Complete Statement (Sess. Marks'!O258,IF($K$2='Complete Statement (Sess. Marks'!$Z$2,'Complete Statement (Sess. Marks'!Z258,IF($K$2='Complete Statement (Sess. Marks'!$AK$2,'Complete Statement (Sess. Marks'!AK258,IF($K$2='Complete Statement (Sess. Marks'!$AV$2,'Complete Statement (Sess. Marks'!AV258,IF($K$2='Complete Statement (Sess. Marks'!$BG$2,'Complete Statement (Sess. Marks'!BG258,IF($K$2='Complete Statement (Sess. Marks'!$BR$2,'Complete Statement (Sess. Marks'!BR258,IF($K$2='Complete Statement (Sess. Marks'!$CC$2,'Complete Statement (Sess. Marks'!CC258,"")))))))</f>
        <v>0</v>
      </c>
      <c r="L258" s="97">
        <f>IF($K$2='Complete Statement (Sess. Marks'!$O$2,'Complete Statement (Sess. Marks'!P258,IF($K$2='Complete Statement (Sess. Marks'!$Z$2,'Complete Statement (Sess. Marks'!AA258,IF($K$2='Complete Statement (Sess. Marks'!$AK$2,'Complete Statement (Sess. Marks'!AL258,IF($K$2='Complete Statement (Sess. Marks'!$AV$2,'Complete Statement (Sess. Marks'!AW258,IF($K$2='Complete Statement (Sess. Marks'!$BG$2,'Complete Statement (Sess. Marks'!BH258,IF($K$2='Complete Statement (Sess. Marks'!$BR$2,'Complete Statement (Sess. Marks'!BS258,IF($K$2='Complete Statement (Sess. Marks'!$CC$2,'Complete Statement (Sess. Marks'!CD258,"")))))))</f>
        <v>0</v>
      </c>
      <c r="M258" s="97">
        <f>IF($K$2='Complete Statement (Sess. Marks'!$O$2,'Complete Statement (Sess. Marks'!Q258,IF($K$2='Complete Statement (Sess. Marks'!$Z$2,'Complete Statement (Sess. Marks'!AB258,IF($K$2='Complete Statement (Sess. Marks'!$AK$2,'Complete Statement (Sess. Marks'!AM258,IF($K$2='Complete Statement (Sess. Marks'!$AV$2,'Complete Statement (Sess. Marks'!AX258,IF($K$2='Complete Statement (Sess. Marks'!$BG$2,'Complete Statement (Sess. Marks'!BI258,IF($K$2='Complete Statement (Sess. Marks'!$BR$2,'Complete Statement (Sess. Marks'!BT258,IF($K$2='Complete Statement (Sess. Marks'!$CC$2,'Complete Statement (Sess. Marks'!CE258,"")))))))</f>
        <v>0</v>
      </c>
      <c r="N258" s="97">
        <f>IF($K$2='Complete Statement (Sess. Marks'!$O$2,'Complete Statement (Sess. Marks'!R258,IF($K$2='Complete Statement (Sess. Marks'!$Z$2,'Complete Statement (Sess. Marks'!AC258,IF($K$2='Complete Statement (Sess. Marks'!$AK$2,'Complete Statement (Sess. Marks'!AN258,IF($K$2='Complete Statement (Sess. Marks'!$AV$2,'Complete Statement (Sess. Marks'!AY258,IF($K$2='Complete Statement (Sess. Marks'!$BG$2,'Complete Statement (Sess. Marks'!BJ258,IF($K$2='Complete Statement (Sess. Marks'!$BR$2,'Complete Statement (Sess. Marks'!BU258,IF($K$2='Complete Statement (Sess. Marks'!$CC$2,'Complete Statement (Sess. Marks'!CF258,"")))))))</f>
        <v>0</v>
      </c>
      <c r="O258" s="97">
        <f>IF($K$2='Complete Statement (Sess. Marks'!$O$2,'Complete Statement (Sess. Marks'!S258,IF($K$2='Complete Statement (Sess. Marks'!$Z$2,'Complete Statement (Sess. Marks'!AD258,IF($K$2='Complete Statement (Sess. Marks'!$AK$2,'Complete Statement (Sess. Marks'!AO258,IF($K$2='Complete Statement (Sess. Marks'!$AV$2,'Complete Statement (Sess. Marks'!AZ258,IF($K$2='Complete Statement (Sess. Marks'!$BG$2,'Complete Statement (Sess. Marks'!BK258,IF($K$2='Complete Statement (Sess. Marks'!$BR$2,'Complete Statement (Sess. Marks'!BV258,IF($K$2='Complete Statement (Sess. Marks'!$CC$2,'Complete Statement (Sess. Marks'!CG258,"")))))))</f>
        <v>0</v>
      </c>
      <c r="P258" s="97">
        <f>IF($K$2='Complete Statement (Sess. Marks'!$O$2,'Complete Statement (Sess. Marks'!T258,IF($K$2='Complete Statement (Sess. Marks'!$Z$2,'Complete Statement (Sess. Marks'!AE258,IF($K$2='Complete Statement (Sess. Marks'!$AK$2,'Complete Statement (Sess. Marks'!AP258,IF($K$2='Complete Statement (Sess. Marks'!$AV$2,'Complete Statement (Sess. Marks'!BA258,IF($K$2='Complete Statement (Sess. Marks'!$BG$2,'Complete Statement (Sess. Marks'!BL258,IF($K$2='Complete Statement (Sess. Marks'!$BR$2,'Complete Statement (Sess. Marks'!BW258,IF($K$2='Complete Statement (Sess. Marks'!$CC$2,'Complete Statement (Sess. Marks'!CH258,"")))))))</f>
        <v>0</v>
      </c>
      <c r="Q258" s="97">
        <f>IF($K$2='Complete Statement (Sess. Marks'!$O$2,'Complete Statement (Sess. Marks'!U258,IF($K$2='Complete Statement (Sess. Marks'!$Z$2,'Complete Statement (Sess. Marks'!AF258,IF($K$2='Complete Statement (Sess. Marks'!$AK$2,'Complete Statement (Sess. Marks'!AQ258,IF($K$2='Complete Statement (Sess. Marks'!$AV$2,'Complete Statement (Sess. Marks'!BB258,IF($K$2='Complete Statement (Sess. Marks'!$BG$2,'Complete Statement (Sess. Marks'!BM258,IF($K$2='Complete Statement (Sess. Marks'!$BR$2,'Complete Statement (Sess. Marks'!BX258,IF($K$2='Complete Statement (Sess. Marks'!$CC$2,'Complete Statement (Sess. Marks'!CI258,"")))))))</f>
        <v>0</v>
      </c>
      <c r="R258" s="97">
        <f>IF($K$2='Complete Statement (Sess. Marks'!$O$2,'Complete Statement (Sess. Marks'!V258,IF($K$2='Complete Statement (Sess. Marks'!$Z$2,'Complete Statement (Sess. Marks'!AG258,IF($K$2='Complete Statement (Sess. Marks'!$AK$2,'Complete Statement (Sess. Marks'!AR258,IF($K$2='Complete Statement (Sess. Marks'!$AV$2,'Complete Statement (Sess. Marks'!BC258,IF($K$2='Complete Statement (Sess. Marks'!$BG$2,'Complete Statement (Sess. Marks'!BN258,IF($K$2='Complete Statement (Sess. Marks'!$BR$2,'Complete Statement (Sess. Marks'!BY258,IF($K$2='Complete Statement (Sess. Marks'!$CC$2,'Complete Statement (Sess. Marks'!CJ258,"")))))))</f>
        <v>0</v>
      </c>
      <c r="S258" s="97">
        <f>IF($K$2='Complete Statement (Sess. Marks'!$O$2,'Complete Statement (Sess. Marks'!W258,IF($K$2='Complete Statement (Sess. Marks'!$Z$2,'Complete Statement (Sess. Marks'!AH258,IF($K$2='Complete Statement (Sess. Marks'!$AK$2,'Complete Statement (Sess. Marks'!AS258,IF($K$2='Complete Statement (Sess. Marks'!$AV$2,'Complete Statement (Sess. Marks'!BD258,IF($K$2='Complete Statement (Sess. Marks'!$BG$2,'Complete Statement (Sess. Marks'!BO258,IF($K$2='Complete Statement (Sess. Marks'!$BR$2,'Complete Statement (Sess. Marks'!BZ258,IF($K$2='Complete Statement (Sess. Marks'!$CC$2,'Complete Statement (Sess. Marks'!CK258,"")))))))</f>
        <v>0</v>
      </c>
      <c r="T258" s="97">
        <f>IF($K$2='Complete Statement (Sess. Marks'!$O$2,'Complete Statement (Sess. Marks'!X258,IF($K$2='Complete Statement (Sess. Marks'!$Z$2,'Complete Statement (Sess. Marks'!AI258,IF($K$2='Complete Statement (Sess. Marks'!$AK$2,'Complete Statement (Sess. Marks'!AT258,IF($K$2='Complete Statement (Sess. Marks'!$AV$2,'Complete Statement (Sess. Marks'!BE258,IF($K$2='Complete Statement (Sess. Marks'!$BG$2,'Complete Statement (Sess. Marks'!BP258,IF($K$2='Complete Statement (Sess. Marks'!$BR$2,'Complete Statement (Sess. Marks'!CA258,IF($K$2='Complete Statement (Sess. Marks'!$CC$2,'Complete Statement (Sess. Marks'!CL258,"")))))))</f>
        <v>0</v>
      </c>
      <c r="U258" s="99">
        <f>IF($K$2='Complete Statement (Sess. Marks'!$O$2,'Complete Statement (Sess. Marks'!Y258,IF($K$2='Complete Statement (Sess. Marks'!$Z$2,'Complete Statement (Sess. Marks'!AJ258,IF($K$2='Complete Statement (Sess. Marks'!$AK$2,'Complete Statement (Sess. Marks'!AU258,IF($K$2='Complete Statement (Sess. Marks'!$AV$2,'Complete Statement (Sess. Marks'!BF258,IF($K$2='Complete Statement (Sess. Marks'!$BG$2,'Complete Statement (Sess. Marks'!BQ258,IF($K$2='Complete Statement (Sess. Marks'!$BR$2,'Complete Statement (Sess. Marks'!CB258,IF($K$2='Complete Statement (Sess. Marks'!$CC$2,'Complete Statement (Sess. Marks'!CM258,"")))))))</f>
        <v>0</v>
      </c>
      <c r="V258" s="662"/>
      <c r="W258" s="163">
        <f>'Complete Statement (Sess. Marks'!DW258</f>
        <v>0</v>
      </c>
      <c r="X258" s="376">
        <f>'Complete Statement (Sess. Marks'!EA258</f>
        <v>0</v>
      </c>
      <c r="Y258" s="156">
        <f>'Complete Statement (Sess. Marks'!EE258</f>
        <v>0</v>
      </c>
      <c r="Z258" s="376">
        <f>'Complete Statement (Sess. Marks'!EI258</f>
        <v>0</v>
      </c>
      <c r="AA258" s="156">
        <f>'Complete Statement (Sess. Marks'!EM258</f>
        <v>0</v>
      </c>
      <c r="AB258" s="378">
        <f>'Complete Statement (Sess. Marks'!EQ258</f>
        <v>0</v>
      </c>
      <c r="AC258" s="372">
        <f>'Complete Statement (Sess. Marks'!EU258</f>
        <v>0</v>
      </c>
      <c r="AD258" s="155">
        <f>'Complete Statement (Sess. Marks'!EV258</f>
        <v>0</v>
      </c>
      <c r="AE258" s="58" t="str">
        <f>'Complete Statement (Sess. Marks'!EW258</f>
        <v>D</v>
      </c>
      <c r="AF258" s="384">
        <f>'Complete Statement (Sess. Marks'!EX258</f>
        <v>0</v>
      </c>
      <c r="AG258" s="385" t="str">
        <f>'Complete Statement (Sess. Marks'!EY258</f>
        <v>E</v>
      </c>
      <c r="AH258" s="57">
        <f>'Complete Statement (Sess. Marks'!EZ258</f>
        <v>0</v>
      </c>
      <c r="AI258" s="157" t="str">
        <f>'Complete Statement (Sess. Marks'!FA258</f>
        <v>E</v>
      </c>
      <c r="AJ258" s="384">
        <f>'Complete Statement (Sess. Marks'!FB258</f>
        <v>0</v>
      </c>
      <c r="AK258" s="389" t="str">
        <f>'Complete Statement (Sess. Marks'!FC258</f>
        <v>E</v>
      </c>
      <c r="AL258" s="57">
        <f>'Complete Statement (Sess. Marks'!FD258</f>
        <v>0</v>
      </c>
      <c r="AM258" s="157" t="str">
        <f>'Complete Statement (Sess. Marks'!FE258</f>
        <v>E</v>
      </c>
      <c r="AN258" s="728"/>
    </row>
    <row r="259" spans="1:40" s="24" customFormat="1" ht="17.25" customHeight="1">
      <c r="A259" s="729"/>
      <c r="B259" s="111">
        <f t="shared" si="3"/>
        <v>0</v>
      </c>
      <c r="C259" s="21">
        <f>'Marks Entry'!D261</f>
        <v>0</v>
      </c>
      <c r="D259" s="21">
        <f>'Marks Entry'!E261</f>
        <v>0</v>
      </c>
      <c r="E259" s="132" t="str">
        <f>'Marks Entry'!F261</f>
        <v/>
      </c>
      <c r="F259" s="21">
        <f>'Marks Entry'!G261</f>
        <v>0</v>
      </c>
      <c r="G259" s="21">
        <f>'Marks Entry'!H261</f>
        <v>0</v>
      </c>
      <c r="H259" s="21">
        <f>'Marks Entry'!I261</f>
        <v>0</v>
      </c>
      <c r="I259" s="21">
        <f>'Marks Entry'!J261</f>
        <v>0</v>
      </c>
      <c r="J259" s="113">
        <f>'Marks Entry'!K261</f>
        <v>0</v>
      </c>
      <c r="K259" s="98">
        <f>IF($K$2='Complete Statement (Sess. Marks'!$O$2,'Complete Statement (Sess. Marks'!O259,IF($K$2='Complete Statement (Sess. Marks'!$Z$2,'Complete Statement (Sess. Marks'!Z259,IF($K$2='Complete Statement (Sess. Marks'!$AK$2,'Complete Statement (Sess. Marks'!AK259,IF($K$2='Complete Statement (Sess. Marks'!$AV$2,'Complete Statement (Sess. Marks'!AV259,IF($K$2='Complete Statement (Sess. Marks'!$BG$2,'Complete Statement (Sess. Marks'!BG259,IF($K$2='Complete Statement (Sess. Marks'!$BR$2,'Complete Statement (Sess. Marks'!BR259,IF($K$2='Complete Statement (Sess. Marks'!$CC$2,'Complete Statement (Sess. Marks'!CC259,"")))))))</f>
        <v>0</v>
      </c>
      <c r="L259" s="97">
        <f>IF($K$2='Complete Statement (Sess. Marks'!$O$2,'Complete Statement (Sess. Marks'!P259,IF($K$2='Complete Statement (Sess. Marks'!$Z$2,'Complete Statement (Sess. Marks'!AA259,IF($K$2='Complete Statement (Sess. Marks'!$AK$2,'Complete Statement (Sess. Marks'!AL259,IF($K$2='Complete Statement (Sess. Marks'!$AV$2,'Complete Statement (Sess. Marks'!AW259,IF($K$2='Complete Statement (Sess. Marks'!$BG$2,'Complete Statement (Sess. Marks'!BH259,IF($K$2='Complete Statement (Sess. Marks'!$BR$2,'Complete Statement (Sess. Marks'!BS259,IF($K$2='Complete Statement (Sess. Marks'!$CC$2,'Complete Statement (Sess. Marks'!CD259,"")))))))</f>
        <v>0</v>
      </c>
      <c r="M259" s="97">
        <f>IF($K$2='Complete Statement (Sess. Marks'!$O$2,'Complete Statement (Sess. Marks'!Q259,IF($K$2='Complete Statement (Sess. Marks'!$Z$2,'Complete Statement (Sess. Marks'!AB259,IF($K$2='Complete Statement (Sess. Marks'!$AK$2,'Complete Statement (Sess. Marks'!AM259,IF($K$2='Complete Statement (Sess. Marks'!$AV$2,'Complete Statement (Sess. Marks'!AX259,IF($K$2='Complete Statement (Sess. Marks'!$BG$2,'Complete Statement (Sess. Marks'!BI259,IF($K$2='Complete Statement (Sess. Marks'!$BR$2,'Complete Statement (Sess. Marks'!BT259,IF($K$2='Complete Statement (Sess. Marks'!$CC$2,'Complete Statement (Sess. Marks'!CE259,"")))))))</f>
        <v>0</v>
      </c>
      <c r="N259" s="97">
        <f>IF($K$2='Complete Statement (Sess. Marks'!$O$2,'Complete Statement (Sess. Marks'!R259,IF($K$2='Complete Statement (Sess. Marks'!$Z$2,'Complete Statement (Sess. Marks'!AC259,IF($K$2='Complete Statement (Sess. Marks'!$AK$2,'Complete Statement (Sess. Marks'!AN259,IF($K$2='Complete Statement (Sess. Marks'!$AV$2,'Complete Statement (Sess. Marks'!AY259,IF($K$2='Complete Statement (Sess. Marks'!$BG$2,'Complete Statement (Sess. Marks'!BJ259,IF($K$2='Complete Statement (Sess. Marks'!$BR$2,'Complete Statement (Sess. Marks'!BU259,IF($K$2='Complete Statement (Sess. Marks'!$CC$2,'Complete Statement (Sess. Marks'!CF259,"")))))))</f>
        <v>0</v>
      </c>
      <c r="O259" s="97">
        <f>IF($K$2='Complete Statement (Sess. Marks'!$O$2,'Complete Statement (Sess. Marks'!S259,IF($K$2='Complete Statement (Sess. Marks'!$Z$2,'Complete Statement (Sess. Marks'!AD259,IF($K$2='Complete Statement (Sess. Marks'!$AK$2,'Complete Statement (Sess. Marks'!AO259,IF($K$2='Complete Statement (Sess. Marks'!$AV$2,'Complete Statement (Sess. Marks'!AZ259,IF($K$2='Complete Statement (Sess. Marks'!$BG$2,'Complete Statement (Sess. Marks'!BK259,IF($K$2='Complete Statement (Sess. Marks'!$BR$2,'Complete Statement (Sess. Marks'!BV259,IF($K$2='Complete Statement (Sess. Marks'!$CC$2,'Complete Statement (Sess. Marks'!CG259,"")))))))</f>
        <v>0</v>
      </c>
      <c r="P259" s="97">
        <f>IF($K$2='Complete Statement (Sess. Marks'!$O$2,'Complete Statement (Sess. Marks'!T259,IF($K$2='Complete Statement (Sess. Marks'!$Z$2,'Complete Statement (Sess. Marks'!AE259,IF($K$2='Complete Statement (Sess. Marks'!$AK$2,'Complete Statement (Sess. Marks'!AP259,IF($K$2='Complete Statement (Sess. Marks'!$AV$2,'Complete Statement (Sess. Marks'!BA259,IF($K$2='Complete Statement (Sess. Marks'!$BG$2,'Complete Statement (Sess. Marks'!BL259,IF($K$2='Complete Statement (Sess. Marks'!$BR$2,'Complete Statement (Sess. Marks'!BW259,IF($K$2='Complete Statement (Sess. Marks'!$CC$2,'Complete Statement (Sess. Marks'!CH259,"")))))))</f>
        <v>0</v>
      </c>
      <c r="Q259" s="97">
        <f>IF($K$2='Complete Statement (Sess. Marks'!$O$2,'Complete Statement (Sess. Marks'!U259,IF($K$2='Complete Statement (Sess. Marks'!$Z$2,'Complete Statement (Sess. Marks'!AF259,IF($K$2='Complete Statement (Sess. Marks'!$AK$2,'Complete Statement (Sess. Marks'!AQ259,IF($K$2='Complete Statement (Sess. Marks'!$AV$2,'Complete Statement (Sess. Marks'!BB259,IF($K$2='Complete Statement (Sess. Marks'!$BG$2,'Complete Statement (Sess. Marks'!BM259,IF($K$2='Complete Statement (Sess. Marks'!$BR$2,'Complete Statement (Sess. Marks'!BX259,IF($K$2='Complete Statement (Sess. Marks'!$CC$2,'Complete Statement (Sess. Marks'!CI259,"")))))))</f>
        <v>0</v>
      </c>
      <c r="R259" s="97">
        <f>IF($K$2='Complete Statement (Sess. Marks'!$O$2,'Complete Statement (Sess. Marks'!V259,IF($K$2='Complete Statement (Sess. Marks'!$Z$2,'Complete Statement (Sess. Marks'!AG259,IF($K$2='Complete Statement (Sess. Marks'!$AK$2,'Complete Statement (Sess. Marks'!AR259,IF($K$2='Complete Statement (Sess. Marks'!$AV$2,'Complete Statement (Sess. Marks'!BC259,IF($K$2='Complete Statement (Sess. Marks'!$BG$2,'Complete Statement (Sess. Marks'!BN259,IF($K$2='Complete Statement (Sess. Marks'!$BR$2,'Complete Statement (Sess. Marks'!BY259,IF($K$2='Complete Statement (Sess. Marks'!$CC$2,'Complete Statement (Sess. Marks'!CJ259,"")))))))</f>
        <v>0</v>
      </c>
      <c r="S259" s="97">
        <f>IF($K$2='Complete Statement (Sess. Marks'!$O$2,'Complete Statement (Sess. Marks'!W259,IF($K$2='Complete Statement (Sess. Marks'!$Z$2,'Complete Statement (Sess. Marks'!AH259,IF($K$2='Complete Statement (Sess. Marks'!$AK$2,'Complete Statement (Sess. Marks'!AS259,IF($K$2='Complete Statement (Sess. Marks'!$AV$2,'Complete Statement (Sess. Marks'!BD259,IF($K$2='Complete Statement (Sess. Marks'!$BG$2,'Complete Statement (Sess. Marks'!BO259,IF($K$2='Complete Statement (Sess. Marks'!$BR$2,'Complete Statement (Sess. Marks'!BZ259,IF($K$2='Complete Statement (Sess. Marks'!$CC$2,'Complete Statement (Sess. Marks'!CK259,"")))))))</f>
        <v>0</v>
      </c>
      <c r="T259" s="97">
        <f>IF($K$2='Complete Statement (Sess. Marks'!$O$2,'Complete Statement (Sess. Marks'!X259,IF($K$2='Complete Statement (Sess. Marks'!$Z$2,'Complete Statement (Sess. Marks'!AI259,IF($K$2='Complete Statement (Sess. Marks'!$AK$2,'Complete Statement (Sess. Marks'!AT259,IF($K$2='Complete Statement (Sess. Marks'!$AV$2,'Complete Statement (Sess. Marks'!BE259,IF($K$2='Complete Statement (Sess. Marks'!$BG$2,'Complete Statement (Sess. Marks'!BP259,IF($K$2='Complete Statement (Sess. Marks'!$BR$2,'Complete Statement (Sess. Marks'!CA259,IF($K$2='Complete Statement (Sess. Marks'!$CC$2,'Complete Statement (Sess. Marks'!CL259,"")))))))</f>
        <v>0</v>
      </c>
      <c r="U259" s="99">
        <f>IF($K$2='Complete Statement (Sess. Marks'!$O$2,'Complete Statement (Sess. Marks'!Y259,IF($K$2='Complete Statement (Sess. Marks'!$Z$2,'Complete Statement (Sess. Marks'!AJ259,IF($K$2='Complete Statement (Sess. Marks'!$AK$2,'Complete Statement (Sess. Marks'!AU259,IF($K$2='Complete Statement (Sess. Marks'!$AV$2,'Complete Statement (Sess. Marks'!BF259,IF($K$2='Complete Statement (Sess. Marks'!$BG$2,'Complete Statement (Sess. Marks'!BQ259,IF($K$2='Complete Statement (Sess. Marks'!$BR$2,'Complete Statement (Sess. Marks'!CB259,IF($K$2='Complete Statement (Sess. Marks'!$CC$2,'Complete Statement (Sess. Marks'!CM259,"")))))))</f>
        <v>0</v>
      </c>
      <c r="V259" s="662"/>
      <c r="W259" s="163">
        <f>'Complete Statement (Sess. Marks'!DW259</f>
        <v>0</v>
      </c>
      <c r="X259" s="376">
        <f>'Complete Statement (Sess. Marks'!EA259</f>
        <v>0</v>
      </c>
      <c r="Y259" s="156">
        <f>'Complete Statement (Sess. Marks'!EE259</f>
        <v>0</v>
      </c>
      <c r="Z259" s="376">
        <f>'Complete Statement (Sess. Marks'!EI259</f>
        <v>0</v>
      </c>
      <c r="AA259" s="156">
        <f>'Complete Statement (Sess. Marks'!EM259</f>
        <v>0</v>
      </c>
      <c r="AB259" s="378">
        <f>'Complete Statement (Sess. Marks'!EQ259</f>
        <v>0</v>
      </c>
      <c r="AC259" s="372">
        <f>'Complete Statement (Sess. Marks'!EU259</f>
        <v>0</v>
      </c>
      <c r="AD259" s="155">
        <f>'Complete Statement (Sess. Marks'!EV259</f>
        <v>0</v>
      </c>
      <c r="AE259" s="58" t="str">
        <f>'Complete Statement (Sess. Marks'!EW259</f>
        <v>D</v>
      </c>
      <c r="AF259" s="384">
        <f>'Complete Statement (Sess. Marks'!EX259</f>
        <v>0</v>
      </c>
      <c r="AG259" s="385" t="str">
        <f>'Complete Statement (Sess. Marks'!EY259</f>
        <v>E</v>
      </c>
      <c r="AH259" s="57">
        <f>'Complete Statement (Sess. Marks'!EZ259</f>
        <v>0</v>
      </c>
      <c r="AI259" s="157" t="str">
        <f>'Complete Statement (Sess. Marks'!FA259</f>
        <v>E</v>
      </c>
      <c r="AJ259" s="384">
        <f>'Complete Statement (Sess. Marks'!FB259</f>
        <v>0</v>
      </c>
      <c r="AK259" s="389" t="str">
        <f>'Complete Statement (Sess. Marks'!FC259</f>
        <v>E</v>
      </c>
      <c r="AL259" s="57">
        <f>'Complete Statement (Sess. Marks'!FD259</f>
        <v>0</v>
      </c>
      <c r="AM259" s="157" t="str">
        <f>'Complete Statement (Sess. Marks'!FE259</f>
        <v>E</v>
      </c>
      <c r="AN259" s="728"/>
    </row>
    <row r="260" spans="1:40" s="24" customFormat="1" ht="17.25" customHeight="1">
      <c r="A260" s="729"/>
      <c r="B260" s="111">
        <f t="shared" si="3"/>
        <v>0</v>
      </c>
      <c r="C260" s="21">
        <f>'Marks Entry'!D262</f>
        <v>0</v>
      </c>
      <c r="D260" s="21">
        <f>'Marks Entry'!E262</f>
        <v>0</v>
      </c>
      <c r="E260" s="132" t="str">
        <f>'Marks Entry'!F262</f>
        <v/>
      </c>
      <c r="F260" s="21">
        <f>'Marks Entry'!G262</f>
        <v>0</v>
      </c>
      <c r="G260" s="21">
        <f>'Marks Entry'!H262</f>
        <v>0</v>
      </c>
      <c r="H260" s="21">
        <f>'Marks Entry'!I262</f>
        <v>0</v>
      </c>
      <c r="I260" s="21">
        <f>'Marks Entry'!J262</f>
        <v>0</v>
      </c>
      <c r="J260" s="113">
        <f>'Marks Entry'!K262</f>
        <v>0</v>
      </c>
      <c r="K260" s="98">
        <f>IF($K$2='Complete Statement (Sess. Marks'!$O$2,'Complete Statement (Sess. Marks'!O260,IF($K$2='Complete Statement (Sess. Marks'!$Z$2,'Complete Statement (Sess. Marks'!Z260,IF($K$2='Complete Statement (Sess. Marks'!$AK$2,'Complete Statement (Sess. Marks'!AK260,IF($K$2='Complete Statement (Sess. Marks'!$AV$2,'Complete Statement (Sess. Marks'!AV260,IF($K$2='Complete Statement (Sess. Marks'!$BG$2,'Complete Statement (Sess. Marks'!BG260,IF($K$2='Complete Statement (Sess. Marks'!$BR$2,'Complete Statement (Sess. Marks'!BR260,IF($K$2='Complete Statement (Sess. Marks'!$CC$2,'Complete Statement (Sess. Marks'!CC260,"")))))))</f>
        <v>0</v>
      </c>
      <c r="L260" s="97">
        <f>IF($K$2='Complete Statement (Sess. Marks'!$O$2,'Complete Statement (Sess. Marks'!P260,IF($K$2='Complete Statement (Sess. Marks'!$Z$2,'Complete Statement (Sess. Marks'!AA260,IF($K$2='Complete Statement (Sess. Marks'!$AK$2,'Complete Statement (Sess. Marks'!AL260,IF($K$2='Complete Statement (Sess. Marks'!$AV$2,'Complete Statement (Sess. Marks'!AW260,IF($K$2='Complete Statement (Sess. Marks'!$BG$2,'Complete Statement (Sess. Marks'!BH260,IF($K$2='Complete Statement (Sess. Marks'!$BR$2,'Complete Statement (Sess. Marks'!BS260,IF($K$2='Complete Statement (Sess. Marks'!$CC$2,'Complete Statement (Sess. Marks'!CD260,"")))))))</f>
        <v>0</v>
      </c>
      <c r="M260" s="97">
        <f>IF($K$2='Complete Statement (Sess. Marks'!$O$2,'Complete Statement (Sess. Marks'!Q260,IF($K$2='Complete Statement (Sess. Marks'!$Z$2,'Complete Statement (Sess. Marks'!AB260,IF($K$2='Complete Statement (Sess. Marks'!$AK$2,'Complete Statement (Sess. Marks'!AM260,IF($K$2='Complete Statement (Sess. Marks'!$AV$2,'Complete Statement (Sess. Marks'!AX260,IF($K$2='Complete Statement (Sess. Marks'!$BG$2,'Complete Statement (Sess. Marks'!BI260,IF($K$2='Complete Statement (Sess. Marks'!$BR$2,'Complete Statement (Sess. Marks'!BT260,IF($K$2='Complete Statement (Sess. Marks'!$CC$2,'Complete Statement (Sess. Marks'!CE260,"")))))))</f>
        <v>0</v>
      </c>
      <c r="N260" s="97">
        <f>IF($K$2='Complete Statement (Sess. Marks'!$O$2,'Complete Statement (Sess. Marks'!R260,IF($K$2='Complete Statement (Sess. Marks'!$Z$2,'Complete Statement (Sess. Marks'!AC260,IF($K$2='Complete Statement (Sess. Marks'!$AK$2,'Complete Statement (Sess. Marks'!AN260,IF($K$2='Complete Statement (Sess. Marks'!$AV$2,'Complete Statement (Sess. Marks'!AY260,IF($K$2='Complete Statement (Sess. Marks'!$BG$2,'Complete Statement (Sess. Marks'!BJ260,IF($K$2='Complete Statement (Sess. Marks'!$BR$2,'Complete Statement (Sess. Marks'!BU260,IF($K$2='Complete Statement (Sess. Marks'!$CC$2,'Complete Statement (Sess. Marks'!CF260,"")))))))</f>
        <v>0</v>
      </c>
      <c r="O260" s="97">
        <f>IF($K$2='Complete Statement (Sess. Marks'!$O$2,'Complete Statement (Sess. Marks'!S260,IF($K$2='Complete Statement (Sess. Marks'!$Z$2,'Complete Statement (Sess. Marks'!AD260,IF($K$2='Complete Statement (Sess. Marks'!$AK$2,'Complete Statement (Sess. Marks'!AO260,IF($K$2='Complete Statement (Sess. Marks'!$AV$2,'Complete Statement (Sess. Marks'!AZ260,IF($K$2='Complete Statement (Sess. Marks'!$BG$2,'Complete Statement (Sess. Marks'!BK260,IF($K$2='Complete Statement (Sess. Marks'!$BR$2,'Complete Statement (Sess. Marks'!BV260,IF($K$2='Complete Statement (Sess. Marks'!$CC$2,'Complete Statement (Sess. Marks'!CG260,"")))))))</f>
        <v>0</v>
      </c>
      <c r="P260" s="97">
        <f>IF($K$2='Complete Statement (Sess. Marks'!$O$2,'Complete Statement (Sess. Marks'!T260,IF($K$2='Complete Statement (Sess. Marks'!$Z$2,'Complete Statement (Sess. Marks'!AE260,IF($K$2='Complete Statement (Sess. Marks'!$AK$2,'Complete Statement (Sess. Marks'!AP260,IF($K$2='Complete Statement (Sess. Marks'!$AV$2,'Complete Statement (Sess. Marks'!BA260,IF($K$2='Complete Statement (Sess. Marks'!$BG$2,'Complete Statement (Sess. Marks'!BL260,IF($K$2='Complete Statement (Sess. Marks'!$BR$2,'Complete Statement (Sess. Marks'!BW260,IF($K$2='Complete Statement (Sess. Marks'!$CC$2,'Complete Statement (Sess. Marks'!CH260,"")))))))</f>
        <v>0</v>
      </c>
      <c r="Q260" s="97">
        <f>IF($K$2='Complete Statement (Sess. Marks'!$O$2,'Complete Statement (Sess. Marks'!U260,IF($K$2='Complete Statement (Sess. Marks'!$Z$2,'Complete Statement (Sess. Marks'!AF260,IF($K$2='Complete Statement (Sess. Marks'!$AK$2,'Complete Statement (Sess. Marks'!AQ260,IF($K$2='Complete Statement (Sess. Marks'!$AV$2,'Complete Statement (Sess. Marks'!BB260,IF($K$2='Complete Statement (Sess. Marks'!$BG$2,'Complete Statement (Sess. Marks'!BM260,IF($K$2='Complete Statement (Sess. Marks'!$BR$2,'Complete Statement (Sess. Marks'!BX260,IF($K$2='Complete Statement (Sess. Marks'!$CC$2,'Complete Statement (Sess. Marks'!CI260,"")))))))</f>
        <v>0</v>
      </c>
      <c r="R260" s="97">
        <f>IF($K$2='Complete Statement (Sess. Marks'!$O$2,'Complete Statement (Sess. Marks'!V260,IF($K$2='Complete Statement (Sess. Marks'!$Z$2,'Complete Statement (Sess. Marks'!AG260,IF($K$2='Complete Statement (Sess. Marks'!$AK$2,'Complete Statement (Sess. Marks'!AR260,IF($K$2='Complete Statement (Sess. Marks'!$AV$2,'Complete Statement (Sess. Marks'!BC260,IF($K$2='Complete Statement (Sess. Marks'!$BG$2,'Complete Statement (Sess. Marks'!BN260,IF($K$2='Complete Statement (Sess. Marks'!$BR$2,'Complete Statement (Sess. Marks'!BY260,IF($K$2='Complete Statement (Sess. Marks'!$CC$2,'Complete Statement (Sess. Marks'!CJ260,"")))))))</f>
        <v>0</v>
      </c>
      <c r="S260" s="97">
        <f>IF($K$2='Complete Statement (Sess. Marks'!$O$2,'Complete Statement (Sess. Marks'!W260,IF($K$2='Complete Statement (Sess. Marks'!$Z$2,'Complete Statement (Sess. Marks'!AH260,IF($K$2='Complete Statement (Sess. Marks'!$AK$2,'Complete Statement (Sess. Marks'!AS260,IF($K$2='Complete Statement (Sess. Marks'!$AV$2,'Complete Statement (Sess. Marks'!BD260,IF($K$2='Complete Statement (Sess. Marks'!$BG$2,'Complete Statement (Sess. Marks'!BO260,IF($K$2='Complete Statement (Sess. Marks'!$BR$2,'Complete Statement (Sess. Marks'!BZ260,IF($K$2='Complete Statement (Sess. Marks'!$CC$2,'Complete Statement (Sess. Marks'!CK260,"")))))))</f>
        <v>0</v>
      </c>
      <c r="T260" s="97">
        <f>IF($K$2='Complete Statement (Sess. Marks'!$O$2,'Complete Statement (Sess. Marks'!X260,IF($K$2='Complete Statement (Sess. Marks'!$Z$2,'Complete Statement (Sess. Marks'!AI260,IF($K$2='Complete Statement (Sess. Marks'!$AK$2,'Complete Statement (Sess. Marks'!AT260,IF($K$2='Complete Statement (Sess. Marks'!$AV$2,'Complete Statement (Sess. Marks'!BE260,IF($K$2='Complete Statement (Sess. Marks'!$BG$2,'Complete Statement (Sess. Marks'!BP260,IF($K$2='Complete Statement (Sess. Marks'!$BR$2,'Complete Statement (Sess. Marks'!CA260,IF($K$2='Complete Statement (Sess. Marks'!$CC$2,'Complete Statement (Sess. Marks'!CL260,"")))))))</f>
        <v>0</v>
      </c>
      <c r="U260" s="99">
        <f>IF($K$2='Complete Statement (Sess. Marks'!$O$2,'Complete Statement (Sess. Marks'!Y260,IF($K$2='Complete Statement (Sess. Marks'!$Z$2,'Complete Statement (Sess. Marks'!AJ260,IF($K$2='Complete Statement (Sess. Marks'!$AK$2,'Complete Statement (Sess. Marks'!AU260,IF($K$2='Complete Statement (Sess. Marks'!$AV$2,'Complete Statement (Sess. Marks'!BF260,IF($K$2='Complete Statement (Sess. Marks'!$BG$2,'Complete Statement (Sess. Marks'!BQ260,IF($K$2='Complete Statement (Sess. Marks'!$BR$2,'Complete Statement (Sess. Marks'!CB260,IF($K$2='Complete Statement (Sess. Marks'!$CC$2,'Complete Statement (Sess. Marks'!CM260,"")))))))</f>
        <v>0</v>
      </c>
      <c r="V260" s="662"/>
      <c r="W260" s="163">
        <f>'Complete Statement (Sess. Marks'!DW260</f>
        <v>0</v>
      </c>
      <c r="X260" s="376">
        <f>'Complete Statement (Sess. Marks'!EA260</f>
        <v>0</v>
      </c>
      <c r="Y260" s="156">
        <f>'Complete Statement (Sess. Marks'!EE260</f>
        <v>0</v>
      </c>
      <c r="Z260" s="376">
        <f>'Complete Statement (Sess. Marks'!EI260</f>
        <v>0</v>
      </c>
      <c r="AA260" s="156">
        <f>'Complete Statement (Sess. Marks'!EM260</f>
        <v>0</v>
      </c>
      <c r="AB260" s="378">
        <f>'Complete Statement (Sess. Marks'!EQ260</f>
        <v>0</v>
      </c>
      <c r="AC260" s="372">
        <f>'Complete Statement (Sess. Marks'!EU260</f>
        <v>0</v>
      </c>
      <c r="AD260" s="155">
        <f>'Complete Statement (Sess. Marks'!EV260</f>
        <v>0</v>
      </c>
      <c r="AE260" s="58" t="str">
        <f>'Complete Statement (Sess. Marks'!EW260</f>
        <v>D</v>
      </c>
      <c r="AF260" s="384">
        <f>'Complete Statement (Sess. Marks'!EX260</f>
        <v>0</v>
      </c>
      <c r="AG260" s="385" t="str">
        <f>'Complete Statement (Sess. Marks'!EY260</f>
        <v>E</v>
      </c>
      <c r="AH260" s="57">
        <f>'Complete Statement (Sess. Marks'!EZ260</f>
        <v>0</v>
      </c>
      <c r="AI260" s="157" t="str">
        <f>'Complete Statement (Sess. Marks'!FA260</f>
        <v>E</v>
      </c>
      <c r="AJ260" s="384">
        <f>'Complete Statement (Sess. Marks'!FB260</f>
        <v>0</v>
      </c>
      <c r="AK260" s="389" t="str">
        <f>'Complete Statement (Sess. Marks'!FC260</f>
        <v>E</v>
      </c>
      <c r="AL260" s="57">
        <f>'Complete Statement (Sess. Marks'!FD260</f>
        <v>0</v>
      </c>
      <c r="AM260" s="157" t="str">
        <f>'Complete Statement (Sess. Marks'!FE260</f>
        <v>E</v>
      </c>
      <c r="AN260" s="728"/>
    </row>
    <row r="261" spans="1:40" s="24" customFormat="1" ht="17.25" customHeight="1">
      <c r="A261" s="729"/>
      <c r="B261" s="111">
        <f t="shared" si="3"/>
        <v>0</v>
      </c>
      <c r="C261" s="21">
        <f>'Marks Entry'!D263</f>
        <v>0</v>
      </c>
      <c r="D261" s="21">
        <f>'Marks Entry'!E263</f>
        <v>0</v>
      </c>
      <c r="E261" s="132" t="str">
        <f>'Marks Entry'!F263</f>
        <v/>
      </c>
      <c r="F261" s="21">
        <f>'Marks Entry'!G263</f>
        <v>0</v>
      </c>
      <c r="G261" s="21">
        <f>'Marks Entry'!H263</f>
        <v>0</v>
      </c>
      <c r="H261" s="21">
        <f>'Marks Entry'!I263</f>
        <v>0</v>
      </c>
      <c r="I261" s="21">
        <f>'Marks Entry'!J263</f>
        <v>0</v>
      </c>
      <c r="J261" s="113">
        <f>'Marks Entry'!K263</f>
        <v>0</v>
      </c>
      <c r="K261" s="98">
        <f>IF($K$2='Complete Statement (Sess. Marks'!$O$2,'Complete Statement (Sess. Marks'!O261,IF($K$2='Complete Statement (Sess. Marks'!$Z$2,'Complete Statement (Sess. Marks'!Z261,IF($K$2='Complete Statement (Sess. Marks'!$AK$2,'Complete Statement (Sess. Marks'!AK261,IF($K$2='Complete Statement (Sess. Marks'!$AV$2,'Complete Statement (Sess. Marks'!AV261,IF($K$2='Complete Statement (Sess. Marks'!$BG$2,'Complete Statement (Sess. Marks'!BG261,IF($K$2='Complete Statement (Sess. Marks'!$BR$2,'Complete Statement (Sess. Marks'!BR261,IF($K$2='Complete Statement (Sess. Marks'!$CC$2,'Complete Statement (Sess. Marks'!CC261,"")))))))</f>
        <v>0</v>
      </c>
      <c r="L261" s="97">
        <f>IF($K$2='Complete Statement (Sess. Marks'!$O$2,'Complete Statement (Sess. Marks'!P261,IF($K$2='Complete Statement (Sess. Marks'!$Z$2,'Complete Statement (Sess. Marks'!AA261,IF($K$2='Complete Statement (Sess. Marks'!$AK$2,'Complete Statement (Sess. Marks'!AL261,IF($K$2='Complete Statement (Sess. Marks'!$AV$2,'Complete Statement (Sess. Marks'!AW261,IF($K$2='Complete Statement (Sess. Marks'!$BG$2,'Complete Statement (Sess. Marks'!BH261,IF($K$2='Complete Statement (Sess. Marks'!$BR$2,'Complete Statement (Sess. Marks'!BS261,IF($K$2='Complete Statement (Sess. Marks'!$CC$2,'Complete Statement (Sess. Marks'!CD261,"")))))))</f>
        <v>0</v>
      </c>
      <c r="M261" s="97">
        <f>IF($K$2='Complete Statement (Sess. Marks'!$O$2,'Complete Statement (Sess. Marks'!Q261,IF($K$2='Complete Statement (Sess. Marks'!$Z$2,'Complete Statement (Sess. Marks'!AB261,IF($K$2='Complete Statement (Sess. Marks'!$AK$2,'Complete Statement (Sess. Marks'!AM261,IF($K$2='Complete Statement (Sess. Marks'!$AV$2,'Complete Statement (Sess. Marks'!AX261,IF($K$2='Complete Statement (Sess. Marks'!$BG$2,'Complete Statement (Sess. Marks'!BI261,IF($K$2='Complete Statement (Sess. Marks'!$BR$2,'Complete Statement (Sess. Marks'!BT261,IF($K$2='Complete Statement (Sess. Marks'!$CC$2,'Complete Statement (Sess. Marks'!CE261,"")))))))</f>
        <v>0</v>
      </c>
      <c r="N261" s="97">
        <f>IF($K$2='Complete Statement (Sess. Marks'!$O$2,'Complete Statement (Sess. Marks'!R261,IF($K$2='Complete Statement (Sess. Marks'!$Z$2,'Complete Statement (Sess. Marks'!AC261,IF($K$2='Complete Statement (Sess. Marks'!$AK$2,'Complete Statement (Sess. Marks'!AN261,IF($K$2='Complete Statement (Sess. Marks'!$AV$2,'Complete Statement (Sess. Marks'!AY261,IF($K$2='Complete Statement (Sess. Marks'!$BG$2,'Complete Statement (Sess. Marks'!BJ261,IF($K$2='Complete Statement (Sess. Marks'!$BR$2,'Complete Statement (Sess. Marks'!BU261,IF($K$2='Complete Statement (Sess. Marks'!$CC$2,'Complete Statement (Sess. Marks'!CF261,"")))))))</f>
        <v>0</v>
      </c>
      <c r="O261" s="97">
        <f>IF($K$2='Complete Statement (Sess. Marks'!$O$2,'Complete Statement (Sess. Marks'!S261,IF($K$2='Complete Statement (Sess. Marks'!$Z$2,'Complete Statement (Sess. Marks'!AD261,IF($K$2='Complete Statement (Sess. Marks'!$AK$2,'Complete Statement (Sess. Marks'!AO261,IF($K$2='Complete Statement (Sess. Marks'!$AV$2,'Complete Statement (Sess. Marks'!AZ261,IF($K$2='Complete Statement (Sess. Marks'!$BG$2,'Complete Statement (Sess. Marks'!BK261,IF($K$2='Complete Statement (Sess. Marks'!$BR$2,'Complete Statement (Sess. Marks'!BV261,IF($K$2='Complete Statement (Sess. Marks'!$CC$2,'Complete Statement (Sess. Marks'!CG261,"")))))))</f>
        <v>0</v>
      </c>
      <c r="P261" s="97">
        <f>IF($K$2='Complete Statement (Sess. Marks'!$O$2,'Complete Statement (Sess. Marks'!T261,IF($K$2='Complete Statement (Sess. Marks'!$Z$2,'Complete Statement (Sess. Marks'!AE261,IF($K$2='Complete Statement (Sess. Marks'!$AK$2,'Complete Statement (Sess. Marks'!AP261,IF($K$2='Complete Statement (Sess. Marks'!$AV$2,'Complete Statement (Sess. Marks'!BA261,IF($K$2='Complete Statement (Sess. Marks'!$BG$2,'Complete Statement (Sess. Marks'!BL261,IF($K$2='Complete Statement (Sess. Marks'!$BR$2,'Complete Statement (Sess. Marks'!BW261,IF($K$2='Complete Statement (Sess. Marks'!$CC$2,'Complete Statement (Sess. Marks'!CH261,"")))))))</f>
        <v>0</v>
      </c>
      <c r="Q261" s="97">
        <f>IF($K$2='Complete Statement (Sess. Marks'!$O$2,'Complete Statement (Sess. Marks'!U261,IF($K$2='Complete Statement (Sess. Marks'!$Z$2,'Complete Statement (Sess. Marks'!AF261,IF($K$2='Complete Statement (Sess. Marks'!$AK$2,'Complete Statement (Sess. Marks'!AQ261,IF($K$2='Complete Statement (Sess. Marks'!$AV$2,'Complete Statement (Sess. Marks'!BB261,IF($K$2='Complete Statement (Sess. Marks'!$BG$2,'Complete Statement (Sess. Marks'!BM261,IF($K$2='Complete Statement (Sess. Marks'!$BR$2,'Complete Statement (Sess. Marks'!BX261,IF($K$2='Complete Statement (Sess. Marks'!$CC$2,'Complete Statement (Sess. Marks'!CI261,"")))))))</f>
        <v>0</v>
      </c>
      <c r="R261" s="97">
        <f>IF($K$2='Complete Statement (Sess. Marks'!$O$2,'Complete Statement (Sess. Marks'!V261,IF($K$2='Complete Statement (Sess. Marks'!$Z$2,'Complete Statement (Sess. Marks'!AG261,IF($K$2='Complete Statement (Sess. Marks'!$AK$2,'Complete Statement (Sess. Marks'!AR261,IF($K$2='Complete Statement (Sess. Marks'!$AV$2,'Complete Statement (Sess. Marks'!BC261,IF($K$2='Complete Statement (Sess. Marks'!$BG$2,'Complete Statement (Sess. Marks'!BN261,IF($K$2='Complete Statement (Sess. Marks'!$BR$2,'Complete Statement (Sess. Marks'!BY261,IF($K$2='Complete Statement (Sess. Marks'!$CC$2,'Complete Statement (Sess. Marks'!CJ261,"")))))))</f>
        <v>0</v>
      </c>
      <c r="S261" s="97">
        <f>IF($K$2='Complete Statement (Sess. Marks'!$O$2,'Complete Statement (Sess. Marks'!W261,IF($K$2='Complete Statement (Sess. Marks'!$Z$2,'Complete Statement (Sess. Marks'!AH261,IF($K$2='Complete Statement (Sess. Marks'!$AK$2,'Complete Statement (Sess. Marks'!AS261,IF($K$2='Complete Statement (Sess. Marks'!$AV$2,'Complete Statement (Sess. Marks'!BD261,IF($K$2='Complete Statement (Sess. Marks'!$BG$2,'Complete Statement (Sess. Marks'!BO261,IF($K$2='Complete Statement (Sess. Marks'!$BR$2,'Complete Statement (Sess. Marks'!BZ261,IF($K$2='Complete Statement (Sess. Marks'!$CC$2,'Complete Statement (Sess. Marks'!CK261,"")))))))</f>
        <v>0</v>
      </c>
      <c r="T261" s="97">
        <f>IF($K$2='Complete Statement (Sess. Marks'!$O$2,'Complete Statement (Sess. Marks'!X261,IF($K$2='Complete Statement (Sess. Marks'!$Z$2,'Complete Statement (Sess. Marks'!AI261,IF($K$2='Complete Statement (Sess. Marks'!$AK$2,'Complete Statement (Sess. Marks'!AT261,IF($K$2='Complete Statement (Sess. Marks'!$AV$2,'Complete Statement (Sess. Marks'!BE261,IF($K$2='Complete Statement (Sess. Marks'!$BG$2,'Complete Statement (Sess. Marks'!BP261,IF($K$2='Complete Statement (Sess. Marks'!$BR$2,'Complete Statement (Sess. Marks'!CA261,IF($K$2='Complete Statement (Sess. Marks'!$CC$2,'Complete Statement (Sess. Marks'!CL261,"")))))))</f>
        <v>0</v>
      </c>
      <c r="U261" s="99">
        <f>IF($K$2='Complete Statement (Sess. Marks'!$O$2,'Complete Statement (Sess. Marks'!Y261,IF($K$2='Complete Statement (Sess. Marks'!$Z$2,'Complete Statement (Sess. Marks'!AJ261,IF($K$2='Complete Statement (Sess. Marks'!$AK$2,'Complete Statement (Sess. Marks'!AU261,IF($K$2='Complete Statement (Sess. Marks'!$AV$2,'Complete Statement (Sess. Marks'!BF261,IF($K$2='Complete Statement (Sess. Marks'!$BG$2,'Complete Statement (Sess. Marks'!BQ261,IF($K$2='Complete Statement (Sess. Marks'!$BR$2,'Complete Statement (Sess. Marks'!CB261,IF($K$2='Complete Statement (Sess. Marks'!$CC$2,'Complete Statement (Sess. Marks'!CM261,"")))))))</f>
        <v>0</v>
      </c>
      <c r="V261" s="662"/>
      <c r="W261" s="163">
        <f>'Complete Statement (Sess. Marks'!DW261</f>
        <v>0</v>
      </c>
      <c r="X261" s="376">
        <f>'Complete Statement (Sess. Marks'!EA261</f>
        <v>0</v>
      </c>
      <c r="Y261" s="156">
        <f>'Complete Statement (Sess. Marks'!EE261</f>
        <v>0</v>
      </c>
      <c r="Z261" s="376">
        <f>'Complete Statement (Sess. Marks'!EI261</f>
        <v>0</v>
      </c>
      <c r="AA261" s="156">
        <f>'Complete Statement (Sess. Marks'!EM261</f>
        <v>0</v>
      </c>
      <c r="AB261" s="378">
        <f>'Complete Statement (Sess. Marks'!EQ261</f>
        <v>0</v>
      </c>
      <c r="AC261" s="372">
        <f>'Complete Statement (Sess. Marks'!EU261</f>
        <v>0</v>
      </c>
      <c r="AD261" s="155">
        <f>'Complete Statement (Sess. Marks'!EV261</f>
        <v>0</v>
      </c>
      <c r="AE261" s="58" t="str">
        <f>'Complete Statement (Sess. Marks'!EW261</f>
        <v>D</v>
      </c>
      <c r="AF261" s="384">
        <f>'Complete Statement (Sess. Marks'!EX261</f>
        <v>0</v>
      </c>
      <c r="AG261" s="385" t="str">
        <f>'Complete Statement (Sess. Marks'!EY261</f>
        <v>E</v>
      </c>
      <c r="AH261" s="57">
        <f>'Complete Statement (Sess. Marks'!EZ261</f>
        <v>0</v>
      </c>
      <c r="AI261" s="157" t="str">
        <f>'Complete Statement (Sess. Marks'!FA261</f>
        <v>E</v>
      </c>
      <c r="AJ261" s="384">
        <f>'Complete Statement (Sess. Marks'!FB261</f>
        <v>0</v>
      </c>
      <c r="AK261" s="389" t="str">
        <f>'Complete Statement (Sess. Marks'!FC261</f>
        <v>E</v>
      </c>
      <c r="AL261" s="57">
        <f>'Complete Statement (Sess. Marks'!FD261</f>
        <v>0</v>
      </c>
      <c r="AM261" s="157" t="str">
        <f>'Complete Statement (Sess. Marks'!FE261</f>
        <v>E</v>
      </c>
      <c r="AN261" s="728"/>
    </row>
    <row r="262" spans="1:40" s="24" customFormat="1" ht="17.25" customHeight="1">
      <c r="A262" s="729"/>
      <c r="B262" s="111">
        <f t="shared" si="3"/>
        <v>0</v>
      </c>
      <c r="C262" s="21">
        <f>'Marks Entry'!D264</f>
        <v>0</v>
      </c>
      <c r="D262" s="21">
        <f>'Marks Entry'!E264</f>
        <v>0</v>
      </c>
      <c r="E262" s="132" t="str">
        <f>'Marks Entry'!F264</f>
        <v/>
      </c>
      <c r="F262" s="21">
        <f>'Marks Entry'!G264</f>
        <v>0</v>
      </c>
      <c r="G262" s="21">
        <f>'Marks Entry'!H264</f>
        <v>0</v>
      </c>
      <c r="H262" s="21">
        <f>'Marks Entry'!I264</f>
        <v>0</v>
      </c>
      <c r="I262" s="21">
        <f>'Marks Entry'!J264</f>
        <v>0</v>
      </c>
      <c r="J262" s="113">
        <f>'Marks Entry'!K264</f>
        <v>0</v>
      </c>
      <c r="K262" s="98">
        <f>IF($K$2='Complete Statement (Sess. Marks'!$O$2,'Complete Statement (Sess. Marks'!O262,IF($K$2='Complete Statement (Sess. Marks'!$Z$2,'Complete Statement (Sess. Marks'!Z262,IF($K$2='Complete Statement (Sess. Marks'!$AK$2,'Complete Statement (Sess. Marks'!AK262,IF($K$2='Complete Statement (Sess. Marks'!$AV$2,'Complete Statement (Sess. Marks'!AV262,IF($K$2='Complete Statement (Sess. Marks'!$BG$2,'Complete Statement (Sess. Marks'!BG262,IF($K$2='Complete Statement (Sess. Marks'!$BR$2,'Complete Statement (Sess. Marks'!BR262,IF($K$2='Complete Statement (Sess. Marks'!$CC$2,'Complete Statement (Sess. Marks'!CC262,"")))))))</f>
        <v>0</v>
      </c>
      <c r="L262" s="97">
        <f>IF($K$2='Complete Statement (Sess. Marks'!$O$2,'Complete Statement (Sess. Marks'!P262,IF($K$2='Complete Statement (Sess. Marks'!$Z$2,'Complete Statement (Sess. Marks'!AA262,IF($K$2='Complete Statement (Sess. Marks'!$AK$2,'Complete Statement (Sess. Marks'!AL262,IF($K$2='Complete Statement (Sess. Marks'!$AV$2,'Complete Statement (Sess. Marks'!AW262,IF($K$2='Complete Statement (Sess. Marks'!$BG$2,'Complete Statement (Sess. Marks'!BH262,IF($K$2='Complete Statement (Sess. Marks'!$BR$2,'Complete Statement (Sess. Marks'!BS262,IF($K$2='Complete Statement (Sess. Marks'!$CC$2,'Complete Statement (Sess. Marks'!CD262,"")))))))</f>
        <v>0</v>
      </c>
      <c r="M262" s="97">
        <f>IF($K$2='Complete Statement (Sess. Marks'!$O$2,'Complete Statement (Sess. Marks'!Q262,IF($K$2='Complete Statement (Sess. Marks'!$Z$2,'Complete Statement (Sess. Marks'!AB262,IF($K$2='Complete Statement (Sess. Marks'!$AK$2,'Complete Statement (Sess. Marks'!AM262,IF($K$2='Complete Statement (Sess. Marks'!$AV$2,'Complete Statement (Sess. Marks'!AX262,IF($K$2='Complete Statement (Sess. Marks'!$BG$2,'Complete Statement (Sess. Marks'!BI262,IF($K$2='Complete Statement (Sess. Marks'!$BR$2,'Complete Statement (Sess. Marks'!BT262,IF($K$2='Complete Statement (Sess. Marks'!$CC$2,'Complete Statement (Sess. Marks'!CE262,"")))))))</f>
        <v>0</v>
      </c>
      <c r="N262" s="97">
        <f>IF($K$2='Complete Statement (Sess. Marks'!$O$2,'Complete Statement (Sess. Marks'!R262,IF($K$2='Complete Statement (Sess. Marks'!$Z$2,'Complete Statement (Sess. Marks'!AC262,IF($K$2='Complete Statement (Sess. Marks'!$AK$2,'Complete Statement (Sess. Marks'!AN262,IF($K$2='Complete Statement (Sess. Marks'!$AV$2,'Complete Statement (Sess. Marks'!AY262,IF($K$2='Complete Statement (Sess. Marks'!$BG$2,'Complete Statement (Sess. Marks'!BJ262,IF($K$2='Complete Statement (Sess. Marks'!$BR$2,'Complete Statement (Sess. Marks'!BU262,IF($K$2='Complete Statement (Sess. Marks'!$CC$2,'Complete Statement (Sess. Marks'!CF262,"")))))))</f>
        <v>0</v>
      </c>
      <c r="O262" s="97">
        <f>IF($K$2='Complete Statement (Sess. Marks'!$O$2,'Complete Statement (Sess. Marks'!S262,IF($K$2='Complete Statement (Sess. Marks'!$Z$2,'Complete Statement (Sess. Marks'!AD262,IF($K$2='Complete Statement (Sess. Marks'!$AK$2,'Complete Statement (Sess. Marks'!AO262,IF($K$2='Complete Statement (Sess. Marks'!$AV$2,'Complete Statement (Sess. Marks'!AZ262,IF($K$2='Complete Statement (Sess. Marks'!$BG$2,'Complete Statement (Sess. Marks'!BK262,IF($K$2='Complete Statement (Sess. Marks'!$BR$2,'Complete Statement (Sess. Marks'!BV262,IF($K$2='Complete Statement (Sess. Marks'!$CC$2,'Complete Statement (Sess. Marks'!CG262,"")))))))</f>
        <v>0</v>
      </c>
      <c r="P262" s="97">
        <f>IF($K$2='Complete Statement (Sess. Marks'!$O$2,'Complete Statement (Sess. Marks'!T262,IF($K$2='Complete Statement (Sess. Marks'!$Z$2,'Complete Statement (Sess. Marks'!AE262,IF($K$2='Complete Statement (Sess. Marks'!$AK$2,'Complete Statement (Sess. Marks'!AP262,IF($K$2='Complete Statement (Sess. Marks'!$AV$2,'Complete Statement (Sess. Marks'!BA262,IF($K$2='Complete Statement (Sess. Marks'!$BG$2,'Complete Statement (Sess. Marks'!BL262,IF($K$2='Complete Statement (Sess. Marks'!$BR$2,'Complete Statement (Sess. Marks'!BW262,IF($K$2='Complete Statement (Sess. Marks'!$CC$2,'Complete Statement (Sess. Marks'!CH262,"")))))))</f>
        <v>0</v>
      </c>
      <c r="Q262" s="97">
        <f>IF($K$2='Complete Statement (Sess. Marks'!$O$2,'Complete Statement (Sess. Marks'!U262,IF($K$2='Complete Statement (Sess. Marks'!$Z$2,'Complete Statement (Sess. Marks'!AF262,IF($K$2='Complete Statement (Sess. Marks'!$AK$2,'Complete Statement (Sess. Marks'!AQ262,IF($K$2='Complete Statement (Sess. Marks'!$AV$2,'Complete Statement (Sess. Marks'!BB262,IF($K$2='Complete Statement (Sess. Marks'!$BG$2,'Complete Statement (Sess. Marks'!BM262,IF($K$2='Complete Statement (Sess. Marks'!$BR$2,'Complete Statement (Sess. Marks'!BX262,IF($K$2='Complete Statement (Sess. Marks'!$CC$2,'Complete Statement (Sess. Marks'!CI262,"")))))))</f>
        <v>0</v>
      </c>
      <c r="R262" s="97">
        <f>IF($K$2='Complete Statement (Sess. Marks'!$O$2,'Complete Statement (Sess. Marks'!V262,IF($K$2='Complete Statement (Sess. Marks'!$Z$2,'Complete Statement (Sess. Marks'!AG262,IF($K$2='Complete Statement (Sess. Marks'!$AK$2,'Complete Statement (Sess. Marks'!AR262,IF($K$2='Complete Statement (Sess. Marks'!$AV$2,'Complete Statement (Sess. Marks'!BC262,IF($K$2='Complete Statement (Sess. Marks'!$BG$2,'Complete Statement (Sess. Marks'!BN262,IF($K$2='Complete Statement (Sess. Marks'!$BR$2,'Complete Statement (Sess. Marks'!BY262,IF($K$2='Complete Statement (Sess. Marks'!$CC$2,'Complete Statement (Sess. Marks'!CJ262,"")))))))</f>
        <v>0</v>
      </c>
      <c r="S262" s="97">
        <f>IF($K$2='Complete Statement (Sess. Marks'!$O$2,'Complete Statement (Sess. Marks'!W262,IF($K$2='Complete Statement (Sess. Marks'!$Z$2,'Complete Statement (Sess. Marks'!AH262,IF($K$2='Complete Statement (Sess. Marks'!$AK$2,'Complete Statement (Sess. Marks'!AS262,IF($K$2='Complete Statement (Sess. Marks'!$AV$2,'Complete Statement (Sess. Marks'!BD262,IF($K$2='Complete Statement (Sess. Marks'!$BG$2,'Complete Statement (Sess. Marks'!BO262,IF($K$2='Complete Statement (Sess. Marks'!$BR$2,'Complete Statement (Sess. Marks'!BZ262,IF($K$2='Complete Statement (Sess. Marks'!$CC$2,'Complete Statement (Sess. Marks'!CK262,"")))))))</f>
        <v>0</v>
      </c>
      <c r="T262" s="97">
        <f>IF($K$2='Complete Statement (Sess. Marks'!$O$2,'Complete Statement (Sess. Marks'!X262,IF($K$2='Complete Statement (Sess. Marks'!$Z$2,'Complete Statement (Sess. Marks'!AI262,IF($K$2='Complete Statement (Sess. Marks'!$AK$2,'Complete Statement (Sess. Marks'!AT262,IF($K$2='Complete Statement (Sess. Marks'!$AV$2,'Complete Statement (Sess. Marks'!BE262,IF($K$2='Complete Statement (Sess. Marks'!$BG$2,'Complete Statement (Sess. Marks'!BP262,IF($K$2='Complete Statement (Sess. Marks'!$BR$2,'Complete Statement (Sess. Marks'!CA262,IF($K$2='Complete Statement (Sess. Marks'!$CC$2,'Complete Statement (Sess. Marks'!CL262,"")))))))</f>
        <v>0</v>
      </c>
      <c r="U262" s="99">
        <f>IF($K$2='Complete Statement (Sess. Marks'!$O$2,'Complete Statement (Sess. Marks'!Y262,IF($K$2='Complete Statement (Sess. Marks'!$Z$2,'Complete Statement (Sess. Marks'!AJ262,IF($K$2='Complete Statement (Sess. Marks'!$AK$2,'Complete Statement (Sess. Marks'!AU262,IF($K$2='Complete Statement (Sess. Marks'!$AV$2,'Complete Statement (Sess. Marks'!BF262,IF($K$2='Complete Statement (Sess. Marks'!$BG$2,'Complete Statement (Sess. Marks'!BQ262,IF($K$2='Complete Statement (Sess. Marks'!$BR$2,'Complete Statement (Sess. Marks'!CB262,IF($K$2='Complete Statement (Sess. Marks'!$CC$2,'Complete Statement (Sess. Marks'!CM262,"")))))))</f>
        <v>0</v>
      </c>
      <c r="V262" s="662"/>
      <c r="W262" s="163">
        <f>'Complete Statement (Sess. Marks'!DW262</f>
        <v>0</v>
      </c>
      <c r="X262" s="376">
        <f>'Complete Statement (Sess. Marks'!EA262</f>
        <v>0</v>
      </c>
      <c r="Y262" s="156">
        <f>'Complete Statement (Sess. Marks'!EE262</f>
        <v>0</v>
      </c>
      <c r="Z262" s="376">
        <f>'Complete Statement (Sess. Marks'!EI262</f>
        <v>0</v>
      </c>
      <c r="AA262" s="156">
        <f>'Complete Statement (Sess. Marks'!EM262</f>
        <v>0</v>
      </c>
      <c r="AB262" s="378">
        <f>'Complete Statement (Sess. Marks'!EQ262</f>
        <v>0</v>
      </c>
      <c r="AC262" s="372">
        <f>'Complete Statement (Sess. Marks'!EU262</f>
        <v>0</v>
      </c>
      <c r="AD262" s="155">
        <f>'Complete Statement (Sess. Marks'!EV262</f>
        <v>0</v>
      </c>
      <c r="AE262" s="58" t="str">
        <f>'Complete Statement (Sess. Marks'!EW262</f>
        <v>D</v>
      </c>
      <c r="AF262" s="384">
        <f>'Complete Statement (Sess. Marks'!EX262</f>
        <v>0</v>
      </c>
      <c r="AG262" s="385" t="str">
        <f>'Complete Statement (Sess. Marks'!EY262</f>
        <v>E</v>
      </c>
      <c r="AH262" s="57">
        <f>'Complete Statement (Sess. Marks'!EZ262</f>
        <v>0</v>
      </c>
      <c r="AI262" s="157" t="str">
        <f>'Complete Statement (Sess. Marks'!FA262</f>
        <v>E</v>
      </c>
      <c r="AJ262" s="384">
        <f>'Complete Statement (Sess. Marks'!FB262</f>
        <v>0</v>
      </c>
      <c r="AK262" s="389" t="str">
        <f>'Complete Statement (Sess. Marks'!FC262</f>
        <v>E</v>
      </c>
      <c r="AL262" s="57">
        <f>'Complete Statement (Sess. Marks'!FD262</f>
        <v>0</v>
      </c>
      <c r="AM262" s="157" t="str">
        <f>'Complete Statement (Sess. Marks'!FE262</f>
        <v>E</v>
      </c>
      <c r="AN262" s="728"/>
    </row>
    <row r="263" spans="1:40" s="24" customFormat="1" ht="17.25" customHeight="1">
      <c r="A263" s="729"/>
      <c r="B263" s="111">
        <f t="shared" si="3"/>
        <v>0</v>
      </c>
      <c r="C263" s="21">
        <f>'Marks Entry'!D265</f>
        <v>0</v>
      </c>
      <c r="D263" s="21">
        <f>'Marks Entry'!E265</f>
        <v>0</v>
      </c>
      <c r="E263" s="132" t="str">
        <f>'Marks Entry'!F265</f>
        <v/>
      </c>
      <c r="F263" s="21">
        <f>'Marks Entry'!G265</f>
        <v>0</v>
      </c>
      <c r="G263" s="21">
        <f>'Marks Entry'!H265</f>
        <v>0</v>
      </c>
      <c r="H263" s="21">
        <f>'Marks Entry'!I265</f>
        <v>0</v>
      </c>
      <c r="I263" s="21">
        <f>'Marks Entry'!J265</f>
        <v>0</v>
      </c>
      <c r="J263" s="113">
        <f>'Marks Entry'!K265</f>
        <v>0</v>
      </c>
      <c r="K263" s="98">
        <f>IF($K$2='Complete Statement (Sess. Marks'!$O$2,'Complete Statement (Sess. Marks'!O263,IF($K$2='Complete Statement (Sess. Marks'!$Z$2,'Complete Statement (Sess. Marks'!Z263,IF($K$2='Complete Statement (Sess. Marks'!$AK$2,'Complete Statement (Sess. Marks'!AK263,IF($K$2='Complete Statement (Sess. Marks'!$AV$2,'Complete Statement (Sess. Marks'!AV263,IF($K$2='Complete Statement (Sess. Marks'!$BG$2,'Complete Statement (Sess. Marks'!BG263,IF($K$2='Complete Statement (Sess. Marks'!$BR$2,'Complete Statement (Sess. Marks'!BR263,IF($K$2='Complete Statement (Sess. Marks'!$CC$2,'Complete Statement (Sess. Marks'!CC263,"")))))))</f>
        <v>0</v>
      </c>
      <c r="L263" s="97">
        <f>IF($K$2='Complete Statement (Sess. Marks'!$O$2,'Complete Statement (Sess. Marks'!P263,IF($K$2='Complete Statement (Sess. Marks'!$Z$2,'Complete Statement (Sess. Marks'!AA263,IF($K$2='Complete Statement (Sess. Marks'!$AK$2,'Complete Statement (Sess. Marks'!AL263,IF($K$2='Complete Statement (Sess. Marks'!$AV$2,'Complete Statement (Sess. Marks'!AW263,IF($K$2='Complete Statement (Sess. Marks'!$BG$2,'Complete Statement (Sess. Marks'!BH263,IF($K$2='Complete Statement (Sess. Marks'!$BR$2,'Complete Statement (Sess. Marks'!BS263,IF($K$2='Complete Statement (Sess. Marks'!$CC$2,'Complete Statement (Sess. Marks'!CD263,"")))))))</f>
        <v>0</v>
      </c>
      <c r="M263" s="97">
        <f>IF($K$2='Complete Statement (Sess. Marks'!$O$2,'Complete Statement (Sess. Marks'!Q263,IF($K$2='Complete Statement (Sess. Marks'!$Z$2,'Complete Statement (Sess. Marks'!AB263,IF($K$2='Complete Statement (Sess. Marks'!$AK$2,'Complete Statement (Sess. Marks'!AM263,IF($K$2='Complete Statement (Sess. Marks'!$AV$2,'Complete Statement (Sess. Marks'!AX263,IF($K$2='Complete Statement (Sess. Marks'!$BG$2,'Complete Statement (Sess. Marks'!BI263,IF($K$2='Complete Statement (Sess. Marks'!$BR$2,'Complete Statement (Sess. Marks'!BT263,IF($K$2='Complete Statement (Sess. Marks'!$CC$2,'Complete Statement (Sess. Marks'!CE263,"")))))))</f>
        <v>0</v>
      </c>
      <c r="N263" s="97">
        <f>IF($K$2='Complete Statement (Sess. Marks'!$O$2,'Complete Statement (Sess. Marks'!R263,IF($K$2='Complete Statement (Sess. Marks'!$Z$2,'Complete Statement (Sess. Marks'!AC263,IF($K$2='Complete Statement (Sess. Marks'!$AK$2,'Complete Statement (Sess. Marks'!AN263,IF($K$2='Complete Statement (Sess. Marks'!$AV$2,'Complete Statement (Sess. Marks'!AY263,IF($K$2='Complete Statement (Sess. Marks'!$BG$2,'Complete Statement (Sess. Marks'!BJ263,IF($K$2='Complete Statement (Sess. Marks'!$BR$2,'Complete Statement (Sess. Marks'!BU263,IF($K$2='Complete Statement (Sess. Marks'!$CC$2,'Complete Statement (Sess. Marks'!CF263,"")))))))</f>
        <v>0</v>
      </c>
      <c r="O263" s="97">
        <f>IF($K$2='Complete Statement (Sess. Marks'!$O$2,'Complete Statement (Sess. Marks'!S263,IF($K$2='Complete Statement (Sess. Marks'!$Z$2,'Complete Statement (Sess. Marks'!AD263,IF($K$2='Complete Statement (Sess. Marks'!$AK$2,'Complete Statement (Sess. Marks'!AO263,IF($K$2='Complete Statement (Sess. Marks'!$AV$2,'Complete Statement (Sess. Marks'!AZ263,IF($K$2='Complete Statement (Sess. Marks'!$BG$2,'Complete Statement (Sess. Marks'!BK263,IF($K$2='Complete Statement (Sess. Marks'!$BR$2,'Complete Statement (Sess. Marks'!BV263,IF($K$2='Complete Statement (Sess. Marks'!$CC$2,'Complete Statement (Sess. Marks'!CG263,"")))))))</f>
        <v>0</v>
      </c>
      <c r="P263" s="97">
        <f>IF($K$2='Complete Statement (Sess. Marks'!$O$2,'Complete Statement (Sess. Marks'!T263,IF($K$2='Complete Statement (Sess. Marks'!$Z$2,'Complete Statement (Sess. Marks'!AE263,IF($K$2='Complete Statement (Sess. Marks'!$AK$2,'Complete Statement (Sess. Marks'!AP263,IF($K$2='Complete Statement (Sess. Marks'!$AV$2,'Complete Statement (Sess. Marks'!BA263,IF($K$2='Complete Statement (Sess. Marks'!$BG$2,'Complete Statement (Sess. Marks'!BL263,IF($K$2='Complete Statement (Sess. Marks'!$BR$2,'Complete Statement (Sess. Marks'!BW263,IF($K$2='Complete Statement (Sess. Marks'!$CC$2,'Complete Statement (Sess. Marks'!CH263,"")))))))</f>
        <v>0</v>
      </c>
      <c r="Q263" s="97">
        <f>IF($K$2='Complete Statement (Sess. Marks'!$O$2,'Complete Statement (Sess. Marks'!U263,IF($K$2='Complete Statement (Sess. Marks'!$Z$2,'Complete Statement (Sess. Marks'!AF263,IF($K$2='Complete Statement (Sess. Marks'!$AK$2,'Complete Statement (Sess. Marks'!AQ263,IF($K$2='Complete Statement (Sess. Marks'!$AV$2,'Complete Statement (Sess. Marks'!BB263,IF($K$2='Complete Statement (Sess. Marks'!$BG$2,'Complete Statement (Sess. Marks'!BM263,IF($K$2='Complete Statement (Sess. Marks'!$BR$2,'Complete Statement (Sess. Marks'!BX263,IF($K$2='Complete Statement (Sess. Marks'!$CC$2,'Complete Statement (Sess. Marks'!CI263,"")))))))</f>
        <v>0</v>
      </c>
      <c r="R263" s="97">
        <f>IF($K$2='Complete Statement (Sess. Marks'!$O$2,'Complete Statement (Sess. Marks'!V263,IF($K$2='Complete Statement (Sess. Marks'!$Z$2,'Complete Statement (Sess. Marks'!AG263,IF($K$2='Complete Statement (Sess. Marks'!$AK$2,'Complete Statement (Sess. Marks'!AR263,IF($K$2='Complete Statement (Sess. Marks'!$AV$2,'Complete Statement (Sess. Marks'!BC263,IF($K$2='Complete Statement (Sess. Marks'!$BG$2,'Complete Statement (Sess. Marks'!BN263,IF($K$2='Complete Statement (Sess. Marks'!$BR$2,'Complete Statement (Sess. Marks'!BY263,IF($K$2='Complete Statement (Sess. Marks'!$CC$2,'Complete Statement (Sess. Marks'!CJ263,"")))))))</f>
        <v>0</v>
      </c>
      <c r="S263" s="97">
        <f>IF($K$2='Complete Statement (Sess. Marks'!$O$2,'Complete Statement (Sess. Marks'!W263,IF($K$2='Complete Statement (Sess. Marks'!$Z$2,'Complete Statement (Sess. Marks'!AH263,IF($K$2='Complete Statement (Sess. Marks'!$AK$2,'Complete Statement (Sess. Marks'!AS263,IF($K$2='Complete Statement (Sess. Marks'!$AV$2,'Complete Statement (Sess. Marks'!BD263,IF($K$2='Complete Statement (Sess. Marks'!$BG$2,'Complete Statement (Sess. Marks'!BO263,IF($K$2='Complete Statement (Sess. Marks'!$BR$2,'Complete Statement (Sess. Marks'!BZ263,IF($K$2='Complete Statement (Sess. Marks'!$CC$2,'Complete Statement (Sess. Marks'!CK263,"")))))))</f>
        <v>0</v>
      </c>
      <c r="T263" s="97">
        <f>IF($K$2='Complete Statement (Sess. Marks'!$O$2,'Complete Statement (Sess. Marks'!X263,IF($K$2='Complete Statement (Sess. Marks'!$Z$2,'Complete Statement (Sess. Marks'!AI263,IF($K$2='Complete Statement (Sess. Marks'!$AK$2,'Complete Statement (Sess. Marks'!AT263,IF($K$2='Complete Statement (Sess. Marks'!$AV$2,'Complete Statement (Sess. Marks'!BE263,IF($K$2='Complete Statement (Sess. Marks'!$BG$2,'Complete Statement (Sess. Marks'!BP263,IF($K$2='Complete Statement (Sess. Marks'!$BR$2,'Complete Statement (Sess. Marks'!CA263,IF($K$2='Complete Statement (Sess. Marks'!$CC$2,'Complete Statement (Sess. Marks'!CL263,"")))))))</f>
        <v>0</v>
      </c>
      <c r="U263" s="99">
        <f>IF($K$2='Complete Statement (Sess. Marks'!$O$2,'Complete Statement (Sess. Marks'!Y263,IF($K$2='Complete Statement (Sess. Marks'!$Z$2,'Complete Statement (Sess. Marks'!AJ263,IF($K$2='Complete Statement (Sess. Marks'!$AK$2,'Complete Statement (Sess. Marks'!AU263,IF($K$2='Complete Statement (Sess. Marks'!$AV$2,'Complete Statement (Sess. Marks'!BF263,IF($K$2='Complete Statement (Sess. Marks'!$BG$2,'Complete Statement (Sess. Marks'!BQ263,IF($K$2='Complete Statement (Sess. Marks'!$BR$2,'Complete Statement (Sess. Marks'!CB263,IF($K$2='Complete Statement (Sess. Marks'!$CC$2,'Complete Statement (Sess. Marks'!CM263,"")))))))</f>
        <v>0</v>
      </c>
      <c r="V263" s="662"/>
      <c r="W263" s="163">
        <f>'Complete Statement (Sess. Marks'!DW263</f>
        <v>0</v>
      </c>
      <c r="X263" s="376">
        <f>'Complete Statement (Sess. Marks'!EA263</f>
        <v>0</v>
      </c>
      <c r="Y263" s="156">
        <f>'Complete Statement (Sess. Marks'!EE263</f>
        <v>0</v>
      </c>
      <c r="Z263" s="376">
        <f>'Complete Statement (Sess. Marks'!EI263</f>
        <v>0</v>
      </c>
      <c r="AA263" s="156">
        <f>'Complete Statement (Sess. Marks'!EM263</f>
        <v>0</v>
      </c>
      <c r="AB263" s="378">
        <f>'Complete Statement (Sess. Marks'!EQ263</f>
        <v>0</v>
      </c>
      <c r="AC263" s="372">
        <f>'Complete Statement (Sess. Marks'!EU263</f>
        <v>0</v>
      </c>
      <c r="AD263" s="155">
        <f>'Complete Statement (Sess. Marks'!EV263</f>
        <v>0</v>
      </c>
      <c r="AE263" s="58" t="str">
        <f>'Complete Statement (Sess. Marks'!EW263</f>
        <v>D</v>
      </c>
      <c r="AF263" s="384">
        <f>'Complete Statement (Sess. Marks'!EX263</f>
        <v>0</v>
      </c>
      <c r="AG263" s="385" t="str">
        <f>'Complete Statement (Sess. Marks'!EY263</f>
        <v>E</v>
      </c>
      <c r="AH263" s="57">
        <f>'Complete Statement (Sess. Marks'!EZ263</f>
        <v>0</v>
      </c>
      <c r="AI263" s="157" t="str">
        <f>'Complete Statement (Sess. Marks'!FA263</f>
        <v>E</v>
      </c>
      <c r="AJ263" s="384">
        <f>'Complete Statement (Sess. Marks'!FB263</f>
        <v>0</v>
      </c>
      <c r="AK263" s="389" t="str">
        <f>'Complete Statement (Sess. Marks'!FC263</f>
        <v>E</v>
      </c>
      <c r="AL263" s="57">
        <f>'Complete Statement (Sess. Marks'!FD263</f>
        <v>0</v>
      </c>
      <c r="AM263" s="157" t="str">
        <f>'Complete Statement (Sess. Marks'!FE263</f>
        <v>E</v>
      </c>
      <c r="AN263" s="728"/>
    </row>
    <row r="264" spans="1:40" s="24" customFormat="1" ht="17.25" customHeight="1">
      <c r="A264" s="729"/>
      <c r="B264" s="111">
        <f t="shared" si="3"/>
        <v>0</v>
      </c>
      <c r="C264" s="21">
        <f>'Marks Entry'!D266</f>
        <v>0</v>
      </c>
      <c r="D264" s="21">
        <f>'Marks Entry'!E266</f>
        <v>0</v>
      </c>
      <c r="E264" s="132" t="str">
        <f>'Marks Entry'!F266</f>
        <v/>
      </c>
      <c r="F264" s="21">
        <f>'Marks Entry'!G266</f>
        <v>0</v>
      </c>
      <c r="G264" s="21">
        <f>'Marks Entry'!H266</f>
        <v>0</v>
      </c>
      <c r="H264" s="21">
        <f>'Marks Entry'!I266</f>
        <v>0</v>
      </c>
      <c r="I264" s="21">
        <f>'Marks Entry'!J266</f>
        <v>0</v>
      </c>
      <c r="J264" s="113">
        <f>'Marks Entry'!K266</f>
        <v>0</v>
      </c>
      <c r="K264" s="98">
        <f>IF($K$2='Complete Statement (Sess. Marks'!$O$2,'Complete Statement (Sess. Marks'!O264,IF($K$2='Complete Statement (Sess. Marks'!$Z$2,'Complete Statement (Sess. Marks'!Z264,IF($K$2='Complete Statement (Sess. Marks'!$AK$2,'Complete Statement (Sess. Marks'!AK264,IF($K$2='Complete Statement (Sess. Marks'!$AV$2,'Complete Statement (Sess. Marks'!AV264,IF($K$2='Complete Statement (Sess. Marks'!$BG$2,'Complete Statement (Sess. Marks'!BG264,IF($K$2='Complete Statement (Sess. Marks'!$BR$2,'Complete Statement (Sess. Marks'!BR264,IF($K$2='Complete Statement (Sess. Marks'!$CC$2,'Complete Statement (Sess. Marks'!CC264,"")))))))</f>
        <v>0</v>
      </c>
      <c r="L264" s="97">
        <f>IF($K$2='Complete Statement (Sess. Marks'!$O$2,'Complete Statement (Sess. Marks'!P264,IF($K$2='Complete Statement (Sess. Marks'!$Z$2,'Complete Statement (Sess. Marks'!AA264,IF($K$2='Complete Statement (Sess. Marks'!$AK$2,'Complete Statement (Sess. Marks'!AL264,IF($K$2='Complete Statement (Sess. Marks'!$AV$2,'Complete Statement (Sess. Marks'!AW264,IF($K$2='Complete Statement (Sess. Marks'!$BG$2,'Complete Statement (Sess. Marks'!BH264,IF($K$2='Complete Statement (Sess. Marks'!$BR$2,'Complete Statement (Sess. Marks'!BS264,IF($K$2='Complete Statement (Sess. Marks'!$CC$2,'Complete Statement (Sess. Marks'!CD264,"")))))))</f>
        <v>0</v>
      </c>
      <c r="M264" s="97">
        <f>IF($K$2='Complete Statement (Sess. Marks'!$O$2,'Complete Statement (Sess. Marks'!Q264,IF($K$2='Complete Statement (Sess. Marks'!$Z$2,'Complete Statement (Sess. Marks'!AB264,IF($K$2='Complete Statement (Sess. Marks'!$AK$2,'Complete Statement (Sess. Marks'!AM264,IF($K$2='Complete Statement (Sess. Marks'!$AV$2,'Complete Statement (Sess. Marks'!AX264,IF($K$2='Complete Statement (Sess. Marks'!$BG$2,'Complete Statement (Sess. Marks'!BI264,IF($K$2='Complete Statement (Sess. Marks'!$BR$2,'Complete Statement (Sess. Marks'!BT264,IF($K$2='Complete Statement (Sess. Marks'!$CC$2,'Complete Statement (Sess. Marks'!CE264,"")))))))</f>
        <v>0</v>
      </c>
      <c r="N264" s="97">
        <f>IF($K$2='Complete Statement (Sess. Marks'!$O$2,'Complete Statement (Sess. Marks'!R264,IF($K$2='Complete Statement (Sess. Marks'!$Z$2,'Complete Statement (Sess. Marks'!AC264,IF($K$2='Complete Statement (Sess. Marks'!$AK$2,'Complete Statement (Sess. Marks'!AN264,IF($K$2='Complete Statement (Sess. Marks'!$AV$2,'Complete Statement (Sess. Marks'!AY264,IF($K$2='Complete Statement (Sess. Marks'!$BG$2,'Complete Statement (Sess. Marks'!BJ264,IF($K$2='Complete Statement (Sess. Marks'!$BR$2,'Complete Statement (Sess. Marks'!BU264,IF($K$2='Complete Statement (Sess. Marks'!$CC$2,'Complete Statement (Sess. Marks'!CF264,"")))))))</f>
        <v>0</v>
      </c>
      <c r="O264" s="97">
        <f>IF($K$2='Complete Statement (Sess. Marks'!$O$2,'Complete Statement (Sess. Marks'!S264,IF($K$2='Complete Statement (Sess. Marks'!$Z$2,'Complete Statement (Sess. Marks'!AD264,IF($K$2='Complete Statement (Sess. Marks'!$AK$2,'Complete Statement (Sess. Marks'!AO264,IF($K$2='Complete Statement (Sess. Marks'!$AV$2,'Complete Statement (Sess. Marks'!AZ264,IF($K$2='Complete Statement (Sess. Marks'!$BG$2,'Complete Statement (Sess. Marks'!BK264,IF($K$2='Complete Statement (Sess. Marks'!$BR$2,'Complete Statement (Sess. Marks'!BV264,IF($K$2='Complete Statement (Sess. Marks'!$CC$2,'Complete Statement (Sess. Marks'!CG264,"")))))))</f>
        <v>0</v>
      </c>
      <c r="P264" s="97">
        <f>IF($K$2='Complete Statement (Sess. Marks'!$O$2,'Complete Statement (Sess. Marks'!T264,IF($K$2='Complete Statement (Sess. Marks'!$Z$2,'Complete Statement (Sess. Marks'!AE264,IF($K$2='Complete Statement (Sess. Marks'!$AK$2,'Complete Statement (Sess. Marks'!AP264,IF($K$2='Complete Statement (Sess. Marks'!$AV$2,'Complete Statement (Sess. Marks'!BA264,IF($K$2='Complete Statement (Sess. Marks'!$BG$2,'Complete Statement (Sess. Marks'!BL264,IF($K$2='Complete Statement (Sess. Marks'!$BR$2,'Complete Statement (Sess. Marks'!BW264,IF($K$2='Complete Statement (Sess. Marks'!$CC$2,'Complete Statement (Sess. Marks'!CH264,"")))))))</f>
        <v>0</v>
      </c>
      <c r="Q264" s="97">
        <f>IF($K$2='Complete Statement (Sess. Marks'!$O$2,'Complete Statement (Sess. Marks'!U264,IF($K$2='Complete Statement (Sess. Marks'!$Z$2,'Complete Statement (Sess. Marks'!AF264,IF($K$2='Complete Statement (Sess. Marks'!$AK$2,'Complete Statement (Sess. Marks'!AQ264,IF($K$2='Complete Statement (Sess. Marks'!$AV$2,'Complete Statement (Sess. Marks'!BB264,IF($K$2='Complete Statement (Sess. Marks'!$BG$2,'Complete Statement (Sess. Marks'!BM264,IF($K$2='Complete Statement (Sess. Marks'!$BR$2,'Complete Statement (Sess. Marks'!BX264,IF($K$2='Complete Statement (Sess. Marks'!$CC$2,'Complete Statement (Sess. Marks'!CI264,"")))))))</f>
        <v>0</v>
      </c>
      <c r="R264" s="97">
        <f>IF($K$2='Complete Statement (Sess. Marks'!$O$2,'Complete Statement (Sess. Marks'!V264,IF($K$2='Complete Statement (Sess. Marks'!$Z$2,'Complete Statement (Sess. Marks'!AG264,IF($K$2='Complete Statement (Sess. Marks'!$AK$2,'Complete Statement (Sess. Marks'!AR264,IF($K$2='Complete Statement (Sess. Marks'!$AV$2,'Complete Statement (Sess. Marks'!BC264,IF($K$2='Complete Statement (Sess. Marks'!$BG$2,'Complete Statement (Sess. Marks'!BN264,IF($K$2='Complete Statement (Sess. Marks'!$BR$2,'Complete Statement (Sess. Marks'!BY264,IF($K$2='Complete Statement (Sess. Marks'!$CC$2,'Complete Statement (Sess. Marks'!CJ264,"")))))))</f>
        <v>0</v>
      </c>
      <c r="S264" s="97">
        <f>IF($K$2='Complete Statement (Sess. Marks'!$O$2,'Complete Statement (Sess. Marks'!W264,IF($K$2='Complete Statement (Sess. Marks'!$Z$2,'Complete Statement (Sess. Marks'!AH264,IF($K$2='Complete Statement (Sess. Marks'!$AK$2,'Complete Statement (Sess. Marks'!AS264,IF($K$2='Complete Statement (Sess. Marks'!$AV$2,'Complete Statement (Sess. Marks'!BD264,IF($K$2='Complete Statement (Sess. Marks'!$BG$2,'Complete Statement (Sess. Marks'!BO264,IF($K$2='Complete Statement (Sess. Marks'!$BR$2,'Complete Statement (Sess. Marks'!BZ264,IF($K$2='Complete Statement (Sess. Marks'!$CC$2,'Complete Statement (Sess. Marks'!CK264,"")))))))</f>
        <v>0</v>
      </c>
      <c r="T264" s="97">
        <f>IF($K$2='Complete Statement (Sess. Marks'!$O$2,'Complete Statement (Sess. Marks'!X264,IF($K$2='Complete Statement (Sess. Marks'!$Z$2,'Complete Statement (Sess. Marks'!AI264,IF($K$2='Complete Statement (Sess. Marks'!$AK$2,'Complete Statement (Sess. Marks'!AT264,IF($K$2='Complete Statement (Sess. Marks'!$AV$2,'Complete Statement (Sess. Marks'!BE264,IF($K$2='Complete Statement (Sess. Marks'!$BG$2,'Complete Statement (Sess. Marks'!BP264,IF($K$2='Complete Statement (Sess. Marks'!$BR$2,'Complete Statement (Sess. Marks'!CA264,IF($K$2='Complete Statement (Sess. Marks'!$CC$2,'Complete Statement (Sess. Marks'!CL264,"")))))))</f>
        <v>0</v>
      </c>
      <c r="U264" s="99">
        <f>IF($K$2='Complete Statement (Sess. Marks'!$O$2,'Complete Statement (Sess. Marks'!Y264,IF($K$2='Complete Statement (Sess. Marks'!$Z$2,'Complete Statement (Sess. Marks'!AJ264,IF($K$2='Complete Statement (Sess. Marks'!$AK$2,'Complete Statement (Sess. Marks'!AU264,IF($K$2='Complete Statement (Sess. Marks'!$AV$2,'Complete Statement (Sess. Marks'!BF264,IF($K$2='Complete Statement (Sess. Marks'!$BG$2,'Complete Statement (Sess. Marks'!BQ264,IF($K$2='Complete Statement (Sess. Marks'!$BR$2,'Complete Statement (Sess. Marks'!CB264,IF($K$2='Complete Statement (Sess. Marks'!$CC$2,'Complete Statement (Sess. Marks'!CM264,"")))))))</f>
        <v>0</v>
      </c>
      <c r="V264" s="662"/>
      <c r="W264" s="163">
        <f>'Complete Statement (Sess. Marks'!DW264</f>
        <v>0</v>
      </c>
      <c r="X264" s="376">
        <f>'Complete Statement (Sess. Marks'!EA264</f>
        <v>0</v>
      </c>
      <c r="Y264" s="156">
        <f>'Complete Statement (Sess. Marks'!EE264</f>
        <v>0</v>
      </c>
      <c r="Z264" s="376">
        <f>'Complete Statement (Sess. Marks'!EI264</f>
        <v>0</v>
      </c>
      <c r="AA264" s="156">
        <f>'Complete Statement (Sess. Marks'!EM264</f>
        <v>0</v>
      </c>
      <c r="AB264" s="378">
        <f>'Complete Statement (Sess. Marks'!EQ264</f>
        <v>0</v>
      </c>
      <c r="AC264" s="372">
        <f>'Complete Statement (Sess. Marks'!EU264</f>
        <v>0</v>
      </c>
      <c r="AD264" s="155">
        <f>'Complete Statement (Sess. Marks'!EV264</f>
        <v>0</v>
      </c>
      <c r="AE264" s="58" t="str">
        <f>'Complete Statement (Sess. Marks'!EW264</f>
        <v>D</v>
      </c>
      <c r="AF264" s="384">
        <f>'Complete Statement (Sess. Marks'!EX264</f>
        <v>0</v>
      </c>
      <c r="AG264" s="385" t="str">
        <f>'Complete Statement (Sess. Marks'!EY264</f>
        <v>E</v>
      </c>
      <c r="AH264" s="57">
        <f>'Complete Statement (Sess. Marks'!EZ264</f>
        <v>0</v>
      </c>
      <c r="AI264" s="157" t="str">
        <f>'Complete Statement (Sess. Marks'!FA264</f>
        <v>E</v>
      </c>
      <c r="AJ264" s="384">
        <f>'Complete Statement (Sess. Marks'!FB264</f>
        <v>0</v>
      </c>
      <c r="AK264" s="389" t="str">
        <f>'Complete Statement (Sess. Marks'!FC264</f>
        <v>E</v>
      </c>
      <c r="AL264" s="57">
        <f>'Complete Statement (Sess. Marks'!FD264</f>
        <v>0</v>
      </c>
      <c r="AM264" s="157" t="str">
        <f>'Complete Statement (Sess. Marks'!FE264</f>
        <v>E</v>
      </c>
      <c r="AN264" s="728"/>
    </row>
    <row r="265" spans="1:40" s="24" customFormat="1" ht="17.25" customHeight="1">
      <c r="A265" s="729"/>
      <c r="B265" s="111">
        <f t="shared" ref="B265:B276" si="4">IF(D265&gt;0,B264+1,0)</f>
        <v>0</v>
      </c>
      <c r="C265" s="21">
        <f>'Marks Entry'!D267</f>
        <v>0</v>
      </c>
      <c r="D265" s="21">
        <f>'Marks Entry'!E267</f>
        <v>0</v>
      </c>
      <c r="E265" s="132" t="str">
        <f>'Marks Entry'!F267</f>
        <v/>
      </c>
      <c r="F265" s="21">
        <f>'Marks Entry'!G267</f>
        <v>0</v>
      </c>
      <c r="G265" s="21">
        <f>'Marks Entry'!H267</f>
        <v>0</v>
      </c>
      <c r="H265" s="21">
        <f>'Marks Entry'!I267</f>
        <v>0</v>
      </c>
      <c r="I265" s="21">
        <f>'Marks Entry'!J267</f>
        <v>0</v>
      </c>
      <c r="J265" s="113">
        <f>'Marks Entry'!K267</f>
        <v>0</v>
      </c>
      <c r="K265" s="98">
        <f>IF($K$2='Complete Statement (Sess. Marks'!$O$2,'Complete Statement (Sess. Marks'!O265,IF($K$2='Complete Statement (Sess. Marks'!$Z$2,'Complete Statement (Sess. Marks'!Z265,IF($K$2='Complete Statement (Sess. Marks'!$AK$2,'Complete Statement (Sess. Marks'!AK265,IF($K$2='Complete Statement (Sess. Marks'!$AV$2,'Complete Statement (Sess. Marks'!AV265,IF($K$2='Complete Statement (Sess. Marks'!$BG$2,'Complete Statement (Sess. Marks'!BG265,IF($K$2='Complete Statement (Sess. Marks'!$BR$2,'Complete Statement (Sess. Marks'!BR265,IF($K$2='Complete Statement (Sess. Marks'!$CC$2,'Complete Statement (Sess. Marks'!CC265,"")))))))</f>
        <v>0</v>
      </c>
      <c r="L265" s="97">
        <f>IF($K$2='Complete Statement (Sess. Marks'!$O$2,'Complete Statement (Sess. Marks'!P265,IF($K$2='Complete Statement (Sess. Marks'!$Z$2,'Complete Statement (Sess. Marks'!AA265,IF($K$2='Complete Statement (Sess. Marks'!$AK$2,'Complete Statement (Sess. Marks'!AL265,IF($K$2='Complete Statement (Sess. Marks'!$AV$2,'Complete Statement (Sess. Marks'!AW265,IF($K$2='Complete Statement (Sess. Marks'!$BG$2,'Complete Statement (Sess. Marks'!BH265,IF($K$2='Complete Statement (Sess. Marks'!$BR$2,'Complete Statement (Sess. Marks'!BS265,IF($K$2='Complete Statement (Sess. Marks'!$CC$2,'Complete Statement (Sess. Marks'!CD265,"")))))))</f>
        <v>0</v>
      </c>
      <c r="M265" s="97">
        <f>IF($K$2='Complete Statement (Sess. Marks'!$O$2,'Complete Statement (Sess. Marks'!Q265,IF($K$2='Complete Statement (Sess. Marks'!$Z$2,'Complete Statement (Sess. Marks'!AB265,IF($K$2='Complete Statement (Sess. Marks'!$AK$2,'Complete Statement (Sess. Marks'!AM265,IF($K$2='Complete Statement (Sess. Marks'!$AV$2,'Complete Statement (Sess. Marks'!AX265,IF($K$2='Complete Statement (Sess. Marks'!$BG$2,'Complete Statement (Sess. Marks'!BI265,IF($K$2='Complete Statement (Sess. Marks'!$BR$2,'Complete Statement (Sess. Marks'!BT265,IF($K$2='Complete Statement (Sess. Marks'!$CC$2,'Complete Statement (Sess. Marks'!CE265,"")))))))</f>
        <v>0</v>
      </c>
      <c r="N265" s="97">
        <f>IF($K$2='Complete Statement (Sess. Marks'!$O$2,'Complete Statement (Sess. Marks'!R265,IF($K$2='Complete Statement (Sess. Marks'!$Z$2,'Complete Statement (Sess. Marks'!AC265,IF($K$2='Complete Statement (Sess. Marks'!$AK$2,'Complete Statement (Sess. Marks'!AN265,IF($K$2='Complete Statement (Sess. Marks'!$AV$2,'Complete Statement (Sess. Marks'!AY265,IF($K$2='Complete Statement (Sess. Marks'!$BG$2,'Complete Statement (Sess. Marks'!BJ265,IF($K$2='Complete Statement (Sess. Marks'!$BR$2,'Complete Statement (Sess. Marks'!BU265,IF($K$2='Complete Statement (Sess. Marks'!$CC$2,'Complete Statement (Sess. Marks'!CF265,"")))))))</f>
        <v>0</v>
      </c>
      <c r="O265" s="97">
        <f>IF($K$2='Complete Statement (Sess. Marks'!$O$2,'Complete Statement (Sess. Marks'!S265,IF($K$2='Complete Statement (Sess. Marks'!$Z$2,'Complete Statement (Sess. Marks'!AD265,IF($K$2='Complete Statement (Sess. Marks'!$AK$2,'Complete Statement (Sess. Marks'!AO265,IF($K$2='Complete Statement (Sess. Marks'!$AV$2,'Complete Statement (Sess. Marks'!AZ265,IF($K$2='Complete Statement (Sess. Marks'!$BG$2,'Complete Statement (Sess. Marks'!BK265,IF($K$2='Complete Statement (Sess. Marks'!$BR$2,'Complete Statement (Sess. Marks'!BV265,IF($K$2='Complete Statement (Sess. Marks'!$CC$2,'Complete Statement (Sess. Marks'!CG265,"")))))))</f>
        <v>0</v>
      </c>
      <c r="P265" s="97">
        <f>IF($K$2='Complete Statement (Sess. Marks'!$O$2,'Complete Statement (Sess. Marks'!T265,IF($K$2='Complete Statement (Sess. Marks'!$Z$2,'Complete Statement (Sess. Marks'!AE265,IF($K$2='Complete Statement (Sess. Marks'!$AK$2,'Complete Statement (Sess. Marks'!AP265,IF($K$2='Complete Statement (Sess. Marks'!$AV$2,'Complete Statement (Sess. Marks'!BA265,IF($K$2='Complete Statement (Sess. Marks'!$BG$2,'Complete Statement (Sess. Marks'!BL265,IF($K$2='Complete Statement (Sess. Marks'!$BR$2,'Complete Statement (Sess. Marks'!BW265,IF($K$2='Complete Statement (Sess. Marks'!$CC$2,'Complete Statement (Sess. Marks'!CH265,"")))))))</f>
        <v>0</v>
      </c>
      <c r="Q265" s="97">
        <f>IF($K$2='Complete Statement (Sess. Marks'!$O$2,'Complete Statement (Sess. Marks'!U265,IF($K$2='Complete Statement (Sess. Marks'!$Z$2,'Complete Statement (Sess. Marks'!AF265,IF($K$2='Complete Statement (Sess. Marks'!$AK$2,'Complete Statement (Sess. Marks'!AQ265,IF($K$2='Complete Statement (Sess. Marks'!$AV$2,'Complete Statement (Sess. Marks'!BB265,IF($K$2='Complete Statement (Sess. Marks'!$BG$2,'Complete Statement (Sess. Marks'!BM265,IF($K$2='Complete Statement (Sess. Marks'!$BR$2,'Complete Statement (Sess. Marks'!BX265,IF($K$2='Complete Statement (Sess. Marks'!$CC$2,'Complete Statement (Sess. Marks'!CI265,"")))))))</f>
        <v>0</v>
      </c>
      <c r="R265" s="97">
        <f>IF($K$2='Complete Statement (Sess. Marks'!$O$2,'Complete Statement (Sess. Marks'!V265,IF($K$2='Complete Statement (Sess. Marks'!$Z$2,'Complete Statement (Sess. Marks'!AG265,IF($K$2='Complete Statement (Sess. Marks'!$AK$2,'Complete Statement (Sess. Marks'!AR265,IF($K$2='Complete Statement (Sess. Marks'!$AV$2,'Complete Statement (Sess. Marks'!BC265,IF($K$2='Complete Statement (Sess. Marks'!$BG$2,'Complete Statement (Sess. Marks'!BN265,IF($K$2='Complete Statement (Sess. Marks'!$BR$2,'Complete Statement (Sess. Marks'!BY265,IF($K$2='Complete Statement (Sess. Marks'!$CC$2,'Complete Statement (Sess. Marks'!CJ265,"")))))))</f>
        <v>0</v>
      </c>
      <c r="S265" s="97">
        <f>IF($K$2='Complete Statement (Sess. Marks'!$O$2,'Complete Statement (Sess. Marks'!W265,IF($K$2='Complete Statement (Sess. Marks'!$Z$2,'Complete Statement (Sess. Marks'!AH265,IF($K$2='Complete Statement (Sess. Marks'!$AK$2,'Complete Statement (Sess. Marks'!AS265,IF($K$2='Complete Statement (Sess. Marks'!$AV$2,'Complete Statement (Sess. Marks'!BD265,IF($K$2='Complete Statement (Sess. Marks'!$BG$2,'Complete Statement (Sess. Marks'!BO265,IF($K$2='Complete Statement (Sess. Marks'!$BR$2,'Complete Statement (Sess. Marks'!BZ265,IF($K$2='Complete Statement (Sess. Marks'!$CC$2,'Complete Statement (Sess. Marks'!CK265,"")))))))</f>
        <v>0</v>
      </c>
      <c r="T265" s="97">
        <f>IF($K$2='Complete Statement (Sess. Marks'!$O$2,'Complete Statement (Sess. Marks'!X265,IF($K$2='Complete Statement (Sess. Marks'!$Z$2,'Complete Statement (Sess. Marks'!AI265,IF($K$2='Complete Statement (Sess. Marks'!$AK$2,'Complete Statement (Sess. Marks'!AT265,IF($K$2='Complete Statement (Sess. Marks'!$AV$2,'Complete Statement (Sess. Marks'!BE265,IF($K$2='Complete Statement (Sess. Marks'!$BG$2,'Complete Statement (Sess. Marks'!BP265,IF($K$2='Complete Statement (Sess. Marks'!$BR$2,'Complete Statement (Sess. Marks'!CA265,IF($K$2='Complete Statement (Sess. Marks'!$CC$2,'Complete Statement (Sess. Marks'!CL265,"")))))))</f>
        <v>0</v>
      </c>
      <c r="U265" s="99">
        <f>IF($K$2='Complete Statement (Sess. Marks'!$O$2,'Complete Statement (Sess. Marks'!Y265,IF($K$2='Complete Statement (Sess. Marks'!$Z$2,'Complete Statement (Sess. Marks'!AJ265,IF($K$2='Complete Statement (Sess. Marks'!$AK$2,'Complete Statement (Sess. Marks'!AU265,IF($K$2='Complete Statement (Sess. Marks'!$AV$2,'Complete Statement (Sess. Marks'!BF265,IF($K$2='Complete Statement (Sess. Marks'!$BG$2,'Complete Statement (Sess. Marks'!BQ265,IF($K$2='Complete Statement (Sess. Marks'!$BR$2,'Complete Statement (Sess. Marks'!CB265,IF($K$2='Complete Statement (Sess. Marks'!$CC$2,'Complete Statement (Sess. Marks'!CM265,"")))))))</f>
        <v>0</v>
      </c>
      <c r="V265" s="662"/>
      <c r="W265" s="163">
        <f>'Complete Statement (Sess. Marks'!DW265</f>
        <v>0</v>
      </c>
      <c r="X265" s="376">
        <f>'Complete Statement (Sess. Marks'!EA265</f>
        <v>0</v>
      </c>
      <c r="Y265" s="156">
        <f>'Complete Statement (Sess. Marks'!EE265</f>
        <v>0</v>
      </c>
      <c r="Z265" s="376">
        <f>'Complete Statement (Sess. Marks'!EI265</f>
        <v>0</v>
      </c>
      <c r="AA265" s="156">
        <f>'Complete Statement (Sess. Marks'!EM265</f>
        <v>0</v>
      </c>
      <c r="AB265" s="378">
        <f>'Complete Statement (Sess. Marks'!EQ265</f>
        <v>0</v>
      </c>
      <c r="AC265" s="372">
        <f>'Complete Statement (Sess. Marks'!EU265</f>
        <v>0</v>
      </c>
      <c r="AD265" s="155">
        <f>'Complete Statement (Sess. Marks'!EV265</f>
        <v>0</v>
      </c>
      <c r="AE265" s="58" t="str">
        <f>'Complete Statement (Sess. Marks'!EW265</f>
        <v>D</v>
      </c>
      <c r="AF265" s="384">
        <f>'Complete Statement (Sess. Marks'!EX265</f>
        <v>0</v>
      </c>
      <c r="AG265" s="385" t="str">
        <f>'Complete Statement (Sess. Marks'!EY265</f>
        <v>E</v>
      </c>
      <c r="AH265" s="57">
        <f>'Complete Statement (Sess. Marks'!EZ265</f>
        <v>0</v>
      </c>
      <c r="AI265" s="157" t="str">
        <f>'Complete Statement (Sess. Marks'!FA265</f>
        <v>E</v>
      </c>
      <c r="AJ265" s="384">
        <f>'Complete Statement (Sess. Marks'!FB265</f>
        <v>0</v>
      </c>
      <c r="AK265" s="389" t="str">
        <f>'Complete Statement (Sess. Marks'!FC265</f>
        <v>E</v>
      </c>
      <c r="AL265" s="57">
        <f>'Complete Statement (Sess. Marks'!FD265</f>
        <v>0</v>
      </c>
      <c r="AM265" s="157" t="str">
        <f>'Complete Statement (Sess. Marks'!FE265</f>
        <v>E</v>
      </c>
      <c r="AN265" s="728"/>
    </row>
    <row r="266" spans="1:40" s="24" customFormat="1" ht="17.25" customHeight="1">
      <c r="A266" s="729"/>
      <c r="B266" s="111">
        <f t="shared" si="4"/>
        <v>0</v>
      </c>
      <c r="C266" s="21">
        <f>'Marks Entry'!D268</f>
        <v>0</v>
      </c>
      <c r="D266" s="21">
        <f>'Marks Entry'!E268</f>
        <v>0</v>
      </c>
      <c r="E266" s="132" t="str">
        <f>'Marks Entry'!F268</f>
        <v/>
      </c>
      <c r="F266" s="21">
        <f>'Marks Entry'!G268</f>
        <v>0</v>
      </c>
      <c r="G266" s="21">
        <f>'Marks Entry'!H268</f>
        <v>0</v>
      </c>
      <c r="H266" s="21">
        <f>'Marks Entry'!I268</f>
        <v>0</v>
      </c>
      <c r="I266" s="21">
        <f>'Marks Entry'!J268</f>
        <v>0</v>
      </c>
      <c r="J266" s="113">
        <f>'Marks Entry'!K268</f>
        <v>0</v>
      </c>
      <c r="K266" s="98">
        <f>IF($K$2='Complete Statement (Sess. Marks'!$O$2,'Complete Statement (Sess. Marks'!O266,IF($K$2='Complete Statement (Sess. Marks'!$Z$2,'Complete Statement (Sess. Marks'!Z266,IF($K$2='Complete Statement (Sess. Marks'!$AK$2,'Complete Statement (Sess. Marks'!AK266,IF($K$2='Complete Statement (Sess. Marks'!$AV$2,'Complete Statement (Sess. Marks'!AV266,IF($K$2='Complete Statement (Sess. Marks'!$BG$2,'Complete Statement (Sess. Marks'!BG266,IF($K$2='Complete Statement (Sess. Marks'!$BR$2,'Complete Statement (Sess. Marks'!BR266,IF($K$2='Complete Statement (Sess. Marks'!$CC$2,'Complete Statement (Sess. Marks'!CC266,"")))))))</f>
        <v>0</v>
      </c>
      <c r="L266" s="97">
        <f>IF($K$2='Complete Statement (Sess. Marks'!$O$2,'Complete Statement (Sess. Marks'!P266,IF($K$2='Complete Statement (Sess. Marks'!$Z$2,'Complete Statement (Sess. Marks'!AA266,IF($K$2='Complete Statement (Sess. Marks'!$AK$2,'Complete Statement (Sess. Marks'!AL266,IF($K$2='Complete Statement (Sess. Marks'!$AV$2,'Complete Statement (Sess. Marks'!AW266,IF($K$2='Complete Statement (Sess. Marks'!$BG$2,'Complete Statement (Sess. Marks'!BH266,IF($K$2='Complete Statement (Sess. Marks'!$BR$2,'Complete Statement (Sess. Marks'!BS266,IF($K$2='Complete Statement (Sess. Marks'!$CC$2,'Complete Statement (Sess. Marks'!CD266,"")))))))</f>
        <v>0</v>
      </c>
      <c r="M266" s="97">
        <f>IF($K$2='Complete Statement (Sess. Marks'!$O$2,'Complete Statement (Sess. Marks'!Q266,IF($K$2='Complete Statement (Sess. Marks'!$Z$2,'Complete Statement (Sess. Marks'!AB266,IF($K$2='Complete Statement (Sess. Marks'!$AK$2,'Complete Statement (Sess. Marks'!AM266,IF($K$2='Complete Statement (Sess. Marks'!$AV$2,'Complete Statement (Sess. Marks'!AX266,IF($K$2='Complete Statement (Sess. Marks'!$BG$2,'Complete Statement (Sess. Marks'!BI266,IF($K$2='Complete Statement (Sess. Marks'!$BR$2,'Complete Statement (Sess. Marks'!BT266,IF($K$2='Complete Statement (Sess. Marks'!$CC$2,'Complete Statement (Sess. Marks'!CE266,"")))))))</f>
        <v>0</v>
      </c>
      <c r="N266" s="97">
        <f>IF($K$2='Complete Statement (Sess. Marks'!$O$2,'Complete Statement (Sess. Marks'!R266,IF($K$2='Complete Statement (Sess. Marks'!$Z$2,'Complete Statement (Sess. Marks'!AC266,IF($K$2='Complete Statement (Sess. Marks'!$AK$2,'Complete Statement (Sess. Marks'!AN266,IF($K$2='Complete Statement (Sess. Marks'!$AV$2,'Complete Statement (Sess. Marks'!AY266,IF($K$2='Complete Statement (Sess. Marks'!$BG$2,'Complete Statement (Sess. Marks'!BJ266,IF($K$2='Complete Statement (Sess. Marks'!$BR$2,'Complete Statement (Sess. Marks'!BU266,IF($K$2='Complete Statement (Sess. Marks'!$CC$2,'Complete Statement (Sess. Marks'!CF266,"")))))))</f>
        <v>0</v>
      </c>
      <c r="O266" s="97">
        <f>IF($K$2='Complete Statement (Sess. Marks'!$O$2,'Complete Statement (Sess. Marks'!S266,IF($K$2='Complete Statement (Sess. Marks'!$Z$2,'Complete Statement (Sess. Marks'!AD266,IF($K$2='Complete Statement (Sess. Marks'!$AK$2,'Complete Statement (Sess. Marks'!AO266,IF($K$2='Complete Statement (Sess. Marks'!$AV$2,'Complete Statement (Sess. Marks'!AZ266,IF($K$2='Complete Statement (Sess. Marks'!$BG$2,'Complete Statement (Sess. Marks'!BK266,IF($K$2='Complete Statement (Sess. Marks'!$BR$2,'Complete Statement (Sess. Marks'!BV266,IF($K$2='Complete Statement (Sess. Marks'!$CC$2,'Complete Statement (Sess. Marks'!CG266,"")))))))</f>
        <v>0</v>
      </c>
      <c r="P266" s="97">
        <f>IF($K$2='Complete Statement (Sess. Marks'!$O$2,'Complete Statement (Sess. Marks'!T266,IF($K$2='Complete Statement (Sess. Marks'!$Z$2,'Complete Statement (Sess. Marks'!AE266,IF($K$2='Complete Statement (Sess. Marks'!$AK$2,'Complete Statement (Sess. Marks'!AP266,IF($K$2='Complete Statement (Sess. Marks'!$AV$2,'Complete Statement (Sess. Marks'!BA266,IF($K$2='Complete Statement (Sess. Marks'!$BG$2,'Complete Statement (Sess. Marks'!BL266,IF($K$2='Complete Statement (Sess. Marks'!$BR$2,'Complete Statement (Sess. Marks'!BW266,IF($K$2='Complete Statement (Sess. Marks'!$CC$2,'Complete Statement (Sess. Marks'!CH266,"")))))))</f>
        <v>0</v>
      </c>
      <c r="Q266" s="97">
        <f>IF($K$2='Complete Statement (Sess. Marks'!$O$2,'Complete Statement (Sess. Marks'!U266,IF($K$2='Complete Statement (Sess. Marks'!$Z$2,'Complete Statement (Sess. Marks'!AF266,IF($K$2='Complete Statement (Sess. Marks'!$AK$2,'Complete Statement (Sess. Marks'!AQ266,IF($K$2='Complete Statement (Sess. Marks'!$AV$2,'Complete Statement (Sess. Marks'!BB266,IF($K$2='Complete Statement (Sess. Marks'!$BG$2,'Complete Statement (Sess. Marks'!BM266,IF($K$2='Complete Statement (Sess. Marks'!$BR$2,'Complete Statement (Sess. Marks'!BX266,IF($K$2='Complete Statement (Sess. Marks'!$CC$2,'Complete Statement (Sess. Marks'!CI266,"")))))))</f>
        <v>0</v>
      </c>
      <c r="R266" s="97">
        <f>IF($K$2='Complete Statement (Sess. Marks'!$O$2,'Complete Statement (Sess. Marks'!V266,IF($K$2='Complete Statement (Sess. Marks'!$Z$2,'Complete Statement (Sess. Marks'!AG266,IF($K$2='Complete Statement (Sess. Marks'!$AK$2,'Complete Statement (Sess. Marks'!AR266,IF($K$2='Complete Statement (Sess. Marks'!$AV$2,'Complete Statement (Sess. Marks'!BC266,IF($K$2='Complete Statement (Sess. Marks'!$BG$2,'Complete Statement (Sess. Marks'!BN266,IF($K$2='Complete Statement (Sess. Marks'!$BR$2,'Complete Statement (Sess. Marks'!BY266,IF($K$2='Complete Statement (Sess. Marks'!$CC$2,'Complete Statement (Sess. Marks'!CJ266,"")))))))</f>
        <v>0</v>
      </c>
      <c r="S266" s="97">
        <f>IF($K$2='Complete Statement (Sess. Marks'!$O$2,'Complete Statement (Sess. Marks'!W266,IF($K$2='Complete Statement (Sess. Marks'!$Z$2,'Complete Statement (Sess. Marks'!AH266,IF($K$2='Complete Statement (Sess. Marks'!$AK$2,'Complete Statement (Sess. Marks'!AS266,IF($K$2='Complete Statement (Sess. Marks'!$AV$2,'Complete Statement (Sess. Marks'!BD266,IF($K$2='Complete Statement (Sess. Marks'!$BG$2,'Complete Statement (Sess. Marks'!BO266,IF($K$2='Complete Statement (Sess. Marks'!$BR$2,'Complete Statement (Sess. Marks'!BZ266,IF($K$2='Complete Statement (Sess. Marks'!$CC$2,'Complete Statement (Sess. Marks'!CK266,"")))))))</f>
        <v>0</v>
      </c>
      <c r="T266" s="97">
        <f>IF($K$2='Complete Statement (Sess. Marks'!$O$2,'Complete Statement (Sess. Marks'!X266,IF($K$2='Complete Statement (Sess. Marks'!$Z$2,'Complete Statement (Sess. Marks'!AI266,IF($K$2='Complete Statement (Sess. Marks'!$AK$2,'Complete Statement (Sess. Marks'!AT266,IF($K$2='Complete Statement (Sess. Marks'!$AV$2,'Complete Statement (Sess. Marks'!BE266,IF($K$2='Complete Statement (Sess. Marks'!$BG$2,'Complete Statement (Sess. Marks'!BP266,IF($K$2='Complete Statement (Sess. Marks'!$BR$2,'Complete Statement (Sess. Marks'!CA266,IF($K$2='Complete Statement (Sess. Marks'!$CC$2,'Complete Statement (Sess. Marks'!CL266,"")))))))</f>
        <v>0</v>
      </c>
      <c r="U266" s="99">
        <f>IF($K$2='Complete Statement (Sess. Marks'!$O$2,'Complete Statement (Sess. Marks'!Y266,IF($K$2='Complete Statement (Sess. Marks'!$Z$2,'Complete Statement (Sess. Marks'!AJ266,IF($K$2='Complete Statement (Sess. Marks'!$AK$2,'Complete Statement (Sess. Marks'!AU266,IF($K$2='Complete Statement (Sess. Marks'!$AV$2,'Complete Statement (Sess. Marks'!BF266,IF($K$2='Complete Statement (Sess. Marks'!$BG$2,'Complete Statement (Sess. Marks'!BQ266,IF($K$2='Complete Statement (Sess. Marks'!$BR$2,'Complete Statement (Sess. Marks'!CB266,IF($K$2='Complete Statement (Sess. Marks'!$CC$2,'Complete Statement (Sess. Marks'!CM266,"")))))))</f>
        <v>0</v>
      </c>
      <c r="V266" s="662"/>
      <c r="W266" s="163">
        <f>'Complete Statement (Sess. Marks'!DW266</f>
        <v>0</v>
      </c>
      <c r="X266" s="376">
        <f>'Complete Statement (Sess. Marks'!EA266</f>
        <v>0</v>
      </c>
      <c r="Y266" s="156">
        <f>'Complete Statement (Sess. Marks'!EE266</f>
        <v>0</v>
      </c>
      <c r="Z266" s="376">
        <f>'Complete Statement (Sess. Marks'!EI266</f>
        <v>0</v>
      </c>
      <c r="AA266" s="156">
        <f>'Complete Statement (Sess. Marks'!EM266</f>
        <v>0</v>
      </c>
      <c r="AB266" s="378">
        <f>'Complete Statement (Sess. Marks'!EQ266</f>
        <v>0</v>
      </c>
      <c r="AC266" s="372">
        <f>'Complete Statement (Sess. Marks'!EU266</f>
        <v>0</v>
      </c>
      <c r="AD266" s="155">
        <f>'Complete Statement (Sess. Marks'!EV266</f>
        <v>0</v>
      </c>
      <c r="AE266" s="58" t="str">
        <f>'Complete Statement (Sess. Marks'!EW266</f>
        <v>D</v>
      </c>
      <c r="AF266" s="384">
        <f>'Complete Statement (Sess. Marks'!EX266</f>
        <v>0</v>
      </c>
      <c r="AG266" s="385" t="str">
        <f>'Complete Statement (Sess. Marks'!EY266</f>
        <v>E</v>
      </c>
      <c r="AH266" s="57">
        <f>'Complete Statement (Sess. Marks'!EZ266</f>
        <v>0</v>
      </c>
      <c r="AI266" s="157" t="str">
        <f>'Complete Statement (Sess. Marks'!FA266</f>
        <v>E</v>
      </c>
      <c r="AJ266" s="384">
        <f>'Complete Statement (Sess. Marks'!FB266</f>
        <v>0</v>
      </c>
      <c r="AK266" s="389" t="str">
        <f>'Complete Statement (Sess. Marks'!FC266</f>
        <v>E</v>
      </c>
      <c r="AL266" s="57">
        <f>'Complete Statement (Sess. Marks'!FD266</f>
        <v>0</v>
      </c>
      <c r="AM266" s="157" t="str">
        <f>'Complete Statement (Sess. Marks'!FE266</f>
        <v>E</v>
      </c>
      <c r="AN266" s="728"/>
    </row>
    <row r="267" spans="1:40" s="24" customFormat="1" ht="17.25" customHeight="1">
      <c r="A267" s="729"/>
      <c r="B267" s="111">
        <f t="shared" si="4"/>
        <v>0</v>
      </c>
      <c r="C267" s="21">
        <f>'Marks Entry'!D269</f>
        <v>0</v>
      </c>
      <c r="D267" s="21">
        <f>'Marks Entry'!E269</f>
        <v>0</v>
      </c>
      <c r="E267" s="132" t="str">
        <f>'Marks Entry'!F269</f>
        <v/>
      </c>
      <c r="F267" s="21">
        <f>'Marks Entry'!G269</f>
        <v>0</v>
      </c>
      <c r="G267" s="21">
        <f>'Marks Entry'!H269</f>
        <v>0</v>
      </c>
      <c r="H267" s="21">
        <f>'Marks Entry'!I269</f>
        <v>0</v>
      </c>
      <c r="I267" s="21">
        <f>'Marks Entry'!J269</f>
        <v>0</v>
      </c>
      <c r="J267" s="113">
        <f>'Marks Entry'!K269</f>
        <v>0</v>
      </c>
      <c r="K267" s="98">
        <f>IF($K$2='Complete Statement (Sess. Marks'!$O$2,'Complete Statement (Sess. Marks'!O267,IF($K$2='Complete Statement (Sess. Marks'!$Z$2,'Complete Statement (Sess. Marks'!Z267,IF($K$2='Complete Statement (Sess. Marks'!$AK$2,'Complete Statement (Sess. Marks'!AK267,IF($K$2='Complete Statement (Sess. Marks'!$AV$2,'Complete Statement (Sess. Marks'!AV267,IF($K$2='Complete Statement (Sess. Marks'!$BG$2,'Complete Statement (Sess. Marks'!BG267,IF($K$2='Complete Statement (Sess. Marks'!$BR$2,'Complete Statement (Sess. Marks'!BR267,IF($K$2='Complete Statement (Sess. Marks'!$CC$2,'Complete Statement (Sess. Marks'!CC267,"")))))))</f>
        <v>0</v>
      </c>
      <c r="L267" s="97">
        <f>IF($K$2='Complete Statement (Sess. Marks'!$O$2,'Complete Statement (Sess. Marks'!P267,IF($K$2='Complete Statement (Sess. Marks'!$Z$2,'Complete Statement (Sess. Marks'!AA267,IF($K$2='Complete Statement (Sess. Marks'!$AK$2,'Complete Statement (Sess. Marks'!AL267,IF($K$2='Complete Statement (Sess. Marks'!$AV$2,'Complete Statement (Sess. Marks'!AW267,IF($K$2='Complete Statement (Sess. Marks'!$BG$2,'Complete Statement (Sess. Marks'!BH267,IF($K$2='Complete Statement (Sess. Marks'!$BR$2,'Complete Statement (Sess. Marks'!BS267,IF($K$2='Complete Statement (Sess. Marks'!$CC$2,'Complete Statement (Sess. Marks'!CD267,"")))))))</f>
        <v>0</v>
      </c>
      <c r="M267" s="97">
        <f>IF($K$2='Complete Statement (Sess. Marks'!$O$2,'Complete Statement (Sess. Marks'!Q267,IF($K$2='Complete Statement (Sess. Marks'!$Z$2,'Complete Statement (Sess. Marks'!AB267,IF($K$2='Complete Statement (Sess. Marks'!$AK$2,'Complete Statement (Sess. Marks'!AM267,IF($K$2='Complete Statement (Sess. Marks'!$AV$2,'Complete Statement (Sess. Marks'!AX267,IF($K$2='Complete Statement (Sess. Marks'!$BG$2,'Complete Statement (Sess. Marks'!BI267,IF($K$2='Complete Statement (Sess. Marks'!$BR$2,'Complete Statement (Sess. Marks'!BT267,IF($K$2='Complete Statement (Sess. Marks'!$CC$2,'Complete Statement (Sess. Marks'!CE267,"")))))))</f>
        <v>0</v>
      </c>
      <c r="N267" s="97">
        <f>IF($K$2='Complete Statement (Sess. Marks'!$O$2,'Complete Statement (Sess. Marks'!R267,IF($K$2='Complete Statement (Sess. Marks'!$Z$2,'Complete Statement (Sess. Marks'!AC267,IF($K$2='Complete Statement (Sess. Marks'!$AK$2,'Complete Statement (Sess. Marks'!AN267,IF($K$2='Complete Statement (Sess. Marks'!$AV$2,'Complete Statement (Sess. Marks'!AY267,IF($K$2='Complete Statement (Sess. Marks'!$BG$2,'Complete Statement (Sess. Marks'!BJ267,IF($K$2='Complete Statement (Sess. Marks'!$BR$2,'Complete Statement (Sess. Marks'!BU267,IF($K$2='Complete Statement (Sess. Marks'!$CC$2,'Complete Statement (Sess. Marks'!CF267,"")))))))</f>
        <v>0</v>
      </c>
      <c r="O267" s="97">
        <f>IF($K$2='Complete Statement (Sess. Marks'!$O$2,'Complete Statement (Sess. Marks'!S267,IF($K$2='Complete Statement (Sess. Marks'!$Z$2,'Complete Statement (Sess. Marks'!AD267,IF($K$2='Complete Statement (Sess. Marks'!$AK$2,'Complete Statement (Sess. Marks'!AO267,IF($K$2='Complete Statement (Sess. Marks'!$AV$2,'Complete Statement (Sess. Marks'!AZ267,IF($K$2='Complete Statement (Sess. Marks'!$BG$2,'Complete Statement (Sess. Marks'!BK267,IF($K$2='Complete Statement (Sess. Marks'!$BR$2,'Complete Statement (Sess. Marks'!BV267,IF($K$2='Complete Statement (Sess. Marks'!$CC$2,'Complete Statement (Sess. Marks'!CG267,"")))))))</f>
        <v>0</v>
      </c>
      <c r="P267" s="97">
        <f>IF($K$2='Complete Statement (Sess. Marks'!$O$2,'Complete Statement (Sess. Marks'!T267,IF($K$2='Complete Statement (Sess. Marks'!$Z$2,'Complete Statement (Sess. Marks'!AE267,IF($K$2='Complete Statement (Sess. Marks'!$AK$2,'Complete Statement (Sess. Marks'!AP267,IF($K$2='Complete Statement (Sess. Marks'!$AV$2,'Complete Statement (Sess. Marks'!BA267,IF($K$2='Complete Statement (Sess. Marks'!$BG$2,'Complete Statement (Sess. Marks'!BL267,IF($K$2='Complete Statement (Sess. Marks'!$BR$2,'Complete Statement (Sess. Marks'!BW267,IF($K$2='Complete Statement (Sess. Marks'!$CC$2,'Complete Statement (Sess. Marks'!CH267,"")))))))</f>
        <v>0</v>
      </c>
      <c r="Q267" s="97">
        <f>IF($K$2='Complete Statement (Sess. Marks'!$O$2,'Complete Statement (Sess. Marks'!U267,IF($K$2='Complete Statement (Sess. Marks'!$Z$2,'Complete Statement (Sess. Marks'!AF267,IF($K$2='Complete Statement (Sess. Marks'!$AK$2,'Complete Statement (Sess. Marks'!AQ267,IF($K$2='Complete Statement (Sess. Marks'!$AV$2,'Complete Statement (Sess. Marks'!BB267,IF($K$2='Complete Statement (Sess. Marks'!$BG$2,'Complete Statement (Sess. Marks'!BM267,IF($K$2='Complete Statement (Sess. Marks'!$BR$2,'Complete Statement (Sess. Marks'!BX267,IF($K$2='Complete Statement (Sess. Marks'!$CC$2,'Complete Statement (Sess. Marks'!CI267,"")))))))</f>
        <v>0</v>
      </c>
      <c r="R267" s="97">
        <f>IF($K$2='Complete Statement (Sess. Marks'!$O$2,'Complete Statement (Sess. Marks'!V267,IF($K$2='Complete Statement (Sess. Marks'!$Z$2,'Complete Statement (Sess. Marks'!AG267,IF($K$2='Complete Statement (Sess. Marks'!$AK$2,'Complete Statement (Sess. Marks'!AR267,IF($K$2='Complete Statement (Sess. Marks'!$AV$2,'Complete Statement (Sess. Marks'!BC267,IF($K$2='Complete Statement (Sess. Marks'!$BG$2,'Complete Statement (Sess. Marks'!BN267,IF($K$2='Complete Statement (Sess. Marks'!$BR$2,'Complete Statement (Sess. Marks'!BY267,IF($K$2='Complete Statement (Sess. Marks'!$CC$2,'Complete Statement (Sess. Marks'!CJ267,"")))))))</f>
        <v>0</v>
      </c>
      <c r="S267" s="97">
        <f>IF($K$2='Complete Statement (Sess. Marks'!$O$2,'Complete Statement (Sess. Marks'!W267,IF($K$2='Complete Statement (Sess. Marks'!$Z$2,'Complete Statement (Sess. Marks'!AH267,IF($K$2='Complete Statement (Sess. Marks'!$AK$2,'Complete Statement (Sess. Marks'!AS267,IF($K$2='Complete Statement (Sess. Marks'!$AV$2,'Complete Statement (Sess. Marks'!BD267,IF($K$2='Complete Statement (Sess. Marks'!$BG$2,'Complete Statement (Sess. Marks'!BO267,IF($K$2='Complete Statement (Sess. Marks'!$BR$2,'Complete Statement (Sess. Marks'!BZ267,IF($K$2='Complete Statement (Sess. Marks'!$CC$2,'Complete Statement (Sess. Marks'!CK267,"")))))))</f>
        <v>0</v>
      </c>
      <c r="T267" s="97">
        <f>IF($K$2='Complete Statement (Sess. Marks'!$O$2,'Complete Statement (Sess. Marks'!X267,IF($K$2='Complete Statement (Sess. Marks'!$Z$2,'Complete Statement (Sess. Marks'!AI267,IF($K$2='Complete Statement (Sess. Marks'!$AK$2,'Complete Statement (Sess. Marks'!AT267,IF($K$2='Complete Statement (Sess. Marks'!$AV$2,'Complete Statement (Sess. Marks'!BE267,IF($K$2='Complete Statement (Sess. Marks'!$BG$2,'Complete Statement (Sess. Marks'!BP267,IF($K$2='Complete Statement (Sess. Marks'!$BR$2,'Complete Statement (Sess. Marks'!CA267,IF($K$2='Complete Statement (Sess. Marks'!$CC$2,'Complete Statement (Sess. Marks'!CL267,"")))))))</f>
        <v>0</v>
      </c>
      <c r="U267" s="99">
        <f>IF($K$2='Complete Statement (Sess. Marks'!$O$2,'Complete Statement (Sess. Marks'!Y267,IF($K$2='Complete Statement (Sess. Marks'!$Z$2,'Complete Statement (Sess. Marks'!AJ267,IF($K$2='Complete Statement (Sess. Marks'!$AK$2,'Complete Statement (Sess. Marks'!AU267,IF($K$2='Complete Statement (Sess. Marks'!$AV$2,'Complete Statement (Sess. Marks'!BF267,IF($K$2='Complete Statement (Sess. Marks'!$BG$2,'Complete Statement (Sess. Marks'!BQ267,IF($K$2='Complete Statement (Sess. Marks'!$BR$2,'Complete Statement (Sess. Marks'!CB267,IF($K$2='Complete Statement (Sess. Marks'!$CC$2,'Complete Statement (Sess. Marks'!CM267,"")))))))</f>
        <v>0</v>
      </c>
      <c r="V267" s="662"/>
      <c r="W267" s="163">
        <f>'Complete Statement (Sess. Marks'!DW267</f>
        <v>0</v>
      </c>
      <c r="X267" s="376">
        <f>'Complete Statement (Sess. Marks'!EA267</f>
        <v>0</v>
      </c>
      <c r="Y267" s="156">
        <f>'Complete Statement (Sess. Marks'!EE267</f>
        <v>0</v>
      </c>
      <c r="Z267" s="376">
        <f>'Complete Statement (Sess. Marks'!EI267</f>
        <v>0</v>
      </c>
      <c r="AA267" s="156">
        <f>'Complete Statement (Sess. Marks'!EM267</f>
        <v>0</v>
      </c>
      <c r="AB267" s="378">
        <f>'Complete Statement (Sess. Marks'!EQ267</f>
        <v>0</v>
      </c>
      <c r="AC267" s="372">
        <f>'Complete Statement (Sess. Marks'!EU267</f>
        <v>0</v>
      </c>
      <c r="AD267" s="155">
        <f>'Complete Statement (Sess. Marks'!EV267</f>
        <v>0</v>
      </c>
      <c r="AE267" s="58" t="str">
        <f>'Complete Statement (Sess. Marks'!EW267</f>
        <v>D</v>
      </c>
      <c r="AF267" s="384">
        <f>'Complete Statement (Sess. Marks'!EX267</f>
        <v>0</v>
      </c>
      <c r="AG267" s="385" t="str">
        <f>'Complete Statement (Sess. Marks'!EY267</f>
        <v>E</v>
      </c>
      <c r="AH267" s="57">
        <f>'Complete Statement (Sess. Marks'!EZ267</f>
        <v>0</v>
      </c>
      <c r="AI267" s="157" t="str">
        <f>'Complete Statement (Sess. Marks'!FA267</f>
        <v>E</v>
      </c>
      <c r="AJ267" s="384">
        <f>'Complete Statement (Sess. Marks'!FB267</f>
        <v>0</v>
      </c>
      <c r="AK267" s="389" t="str">
        <f>'Complete Statement (Sess. Marks'!FC267</f>
        <v>E</v>
      </c>
      <c r="AL267" s="57">
        <f>'Complete Statement (Sess. Marks'!FD267</f>
        <v>0</v>
      </c>
      <c r="AM267" s="157" t="str">
        <f>'Complete Statement (Sess. Marks'!FE267</f>
        <v>E</v>
      </c>
      <c r="AN267" s="728"/>
    </row>
    <row r="268" spans="1:40" s="24" customFormat="1" ht="17.25" customHeight="1">
      <c r="A268" s="729"/>
      <c r="B268" s="111">
        <f t="shared" si="4"/>
        <v>0</v>
      </c>
      <c r="C268" s="21">
        <f>'Marks Entry'!D270</f>
        <v>0</v>
      </c>
      <c r="D268" s="21">
        <f>'Marks Entry'!E270</f>
        <v>0</v>
      </c>
      <c r="E268" s="132" t="str">
        <f>'Marks Entry'!F270</f>
        <v/>
      </c>
      <c r="F268" s="21">
        <f>'Marks Entry'!G270</f>
        <v>0</v>
      </c>
      <c r="G268" s="21">
        <f>'Marks Entry'!H270</f>
        <v>0</v>
      </c>
      <c r="H268" s="21">
        <f>'Marks Entry'!I270</f>
        <v>0</v>
      </c>
      <c r="I268" s="21">
        <f>'Marks Entry'!J270</f>
        <v>0</v>
      </c>
      <c r="J268" s="113">
        <f>'Marks Entry'!K270</f>
        <v>0</v>
      </c>
      <c r="K268" s="98">
        <f>IF($K$2='Complete Statement (Sess. Marks'!$O$2,'Complete Statement (Sess. Marks'!O268,IF($K$2='Complete Statement (Sess. Marks'!$Z$2,'Complete Statement (Sess. Marks'!Z268,IF($K$2='Complete Statement (Sess. Marks'!$AK$2,'Complete Statement (Sess. Marks'!AK268,IF($K$2='Complete Statement (Sess. Marks'!$AV$2,'Complete Statement (Sess. Marks'!AV268,IF($K$2='Complete Statement (Sess. Marks'!$BG$2,'Complete Statement (Sess. Marks'!BG268,IF($K$2='Complete Statement (Sess. Marks'!$BR$2,'Complete Statement (Sess. Marks'!BR268,IF($K$2='Complete Statement (Sess. Marks'!$CC$2,'Complete Statement (Sess. Marks'!CC268,"")))))))</f>
        <v>0</v>
      </c>
      <c r="L268" s="97">
        <f>IF($K$2='Complete Statement (Sess. Marks'!$O$2,'Complete Statement (Sess. Marks'!P268,IF($K$2='Complete Statement (Sess. Marks'!$Z$2,'Complete Statement (Sess. Marks'!AA268,IF($K$2='Complete Statement (Sess. Marks'!$AK$2,'Complete Statement (Sess. Marks'!AL268,IF($K$2='Complete Statement (Sess. Marks'!$AV$2,'Complete Statement (Sess. Marks'!AW268,IF($K$2='Complete Statement (Sess. Marks'!$BG$2,'Complete Statement (Sess. Marks'!BH268,IF($K$2='Complete Statement (Sess. Marks'!$BR$2,'Complete Statement (Sess. Marks'!BS268,IF($K$2='Complete Statement (Sess. Marks'!$CC$2,'Complete Statement (Sess. Marks'!CD268,"")))))))</f>
        <v>0</v>
      </c>
      <c r="M268" s="97">
        <f>IF($K$2='Complete Statement (Sess. Marks'!$O$2,'Complete Statement (Sess. Marks'!Q268,IF($K$2='Complete Statement (Sess. Marks'!$Z$2,'Complete Statement (Sess. Marks'!AB268,IF($K$2='Complete Statement (Sess. Marks'!$AK$2,'Complete Statement (Sess. Marks'!AM268,IF($K$2='Complete Statement (Sess. Marks'!$AV$2,'Complete Statement (Sess. Marks'!AX268,IF($K$2='Complete Statement (Sess. Marks'!$BG$2,'Complete Statement (Sess. Marks'!BI268,IF($K$2='Complete Statement (Sess. Marks'!$BR$2,'Complete Statement (Sess. Marks'!BT268,IF($K$2='Complete Statement (Sess. Marks'!$CC$2,'Complete Statement (Sess. Marks'!CE268,"")))))))</f>
        <v>0</v>
      </c>
      <c r="N268" s="97">
        <f>IF($K$2='Complete Statement (Sess. Marks'!$O$2,'Complete Statement (Sess. Marks'!R268,IF($K$2='Complete Statement (Sess. Marks'!$Z$2,'Complete Statement (Sess. Marks'!AC268,IF($K$2='Complete Statement (Sess. Marks'!$AK$2,'Complete Statement (Sess. Marks'!AN268,IF($K$2='Complete Statement (Sess. Marks'!$AV$2,'Complete Statement (Sess. Marks'!AY268,IF($K$2='Complete Statement (Sess. Marks'!$BG$2,'Complete Statement (Sess. Marks'!BJ268,IF($K$2='Complete Statement (Sess. Marks'!$BR$2,'Complete Statement (Sess. Marks'!BU268,IF($K$2='Complete Statement (Sess. Marks'!$CC$2,'Complete Statement (Sess. Marks'!CF268,"")))))))</f>
        <v>0</v>
      </c>
      <c r="O268" s="97">
        <f>IF($K$2='Complete Statement (Sess. Marks'!$O$2,'Complete Statement (Sess. Marks'!S268,IF($K$2='Complete Statement (Sess. Marks'!$Z$2,'Complete Statement (Sess. Marks'!AD268,IF($K$2='Complete Statement (Sess. Marks'!$AK$2,'Complete Statement (Sess. Marks'!AO268,IF($K$2='Complete Statement (Sess. Marks'!$AV$2,'Complete Statement (Sess. Marks'!AZ268,IF($K$2='Complete Statement (Sess. Marks'!$BG$2,'Complete Statement (Sess. Marks'!BK268,IF($K$2='Complete Statement (Sess. Marks'!$BR$2,'Complete Statement (Sess. Marks'!BV268,IF($K$2='Complete Statement (Sess. Marks'!$CC$2,'Complete Statement (Sess. Marks'!CG268,"")))))))</f>
        <v>0</v>
      </c>
      <c r="P268" s="97">
        <f>IF($K$2='Complete Statement (Sess. Marks'!$O$2,'Complete Statement (Sess. Marks'!T268,IF($K$2='Complete Statement (Sess. Marks'!$Z$2,'Complete Statement (Sess. Marks'!AE268,IF($K$2='Complete Statement (Sess. Marks'!$AK$2,'Complete Statement (Sess. Marks'!AP268,IF($K$2='Complete Statement (Sess. Marks'!$AV$2,'Complete Statement (Sess. Marks'!BA268,IF($K$2='Complete Statement (Sess. Marks'!$BG$2,'Complete Statement (Sess. Marks'!BL268,IF($K$2='Complete Statement (Sess. Marks'!$BR$2,'Complete Statement (Sess. Marks'!BW268,IF($K$2='Complete Statement (Sess. Marks'!$CC$2,'Complete Statement (Sess. Marks'!CH268,"")))))))</f>
        <v>0</v>
      </c>
      <c r="Q268" s="97">
        <f>IF($K$2='Complete Statement (Sess. Marks'!$O$2,'Complete Statement (Sess. Marks'!U268,IF($K$2='Complete Statement (Sess. Marks'!$Z$2,'Complete Statement (Sess. Marks'!AF268,IF($K$2='Complete Statement (Sess. Marks'!$AK$2,'Complete Statement (Sess. Marks'!AQ268,IF($K$2='Complete Statement (Sess. Marks'!$AV$2,'Complete Statement (Sess. Marks'!BB268,IF($K$2='Complete Statement (Sess. Marks'!$BG$2,'Complete Statement (Sess. Marks'!BM268,IF($K$2='Complete Statement (Sess. Marks'!$BR$2,'Complete Statement (Sess. Marks'!BX268,IF($K$2='Complete Statement (Sess. Marks'!$CC$2,'Complete Statement (Sess. Marks'!CI268,"")))))))</f>
        <v>0</v>
      </c>
      <c r="R268" s="97">
        <f>IF($K$2='Complete Statement (Sess. Marks'!$O$2,'Complete Statement (Sess. Marks'!V268,IF($K$2='Complete Statement (Sess. Marks'!$Z$2,'Complete Statement (Sess. Marks'!AG268,IF($K$2='Complete Statement (Sess. Marks'!$AK$2,'Complete Statement (Sess. Marks'!AR268,IF($K$2='Complete Statement (Sess. Marks'!$AV$2,'Complete Statement (Sess. Marks'!BC268,IF($K$2='Complete Statement (Sess. Marks'!$BG$2,'Complete Statement (Sess. Marks'!BN268,IF($K$2='Complete Statement (Sess. Marks'!$BR$2,'Complete Statement (Sess. Marks'!BY268,IF($K$2='Complete Statement (Sess. Marks'!$CC$2,'Complete Statement (Sess. Marks'!CJ268,"")))))))</f>
        <v>0</v>
      </c>
      <c r="S268" s="97">
        <f>IF($K$2='Complete Statement (Sess. Marks'!$O$2,'Complete Statement (Sess. Marks'!W268,IF($K$2='Complete Statement (Sess. Marks'!$Z$2,'Complete Statement (Sess. Marks'!AH268,IF($K$2='Complete Statement (Sess. Marks'!$AK$2,'Complete Statement (Sess. Marks'!AS268,IF($K$2='Complete Statement (Sess. Marks'!$AV$2,'Complete Statement (Sess. Marks'!BD268,IF($K$2='Complete Statement (Sess. Marks'!$BG$2,'Complete Statement (Sess. Marks'!BO268,IF($K$2='Complete Statement (Sess. Marks'!$BR$2,'Complete Statement (Sess. Marks'!BZ268,IF($K$2='Complete Statement (Sess. Marks'!$CC$2,'Complete Statement (Sess. Marks'!CK268,"")))))))</f>
        <v>0</v>
      </c>
      <c r="T268" s="97">
        <f>IF($K$2='Complete Statement (Sess. Marks'!$O$2,'Complete Statement (Sess. Marks'!X268,IF($K$2='Complete Statement (Sess. Marks'!$Z$2,'Complete Statement (Sess. Marks'!AI268,IF($K$2='Complete Statement (Sess. Marks'!$AK$2,'Complete Statement (Sess. Marks'!AT268,IF($K$2='Complete Statement (Sess. Marks'!$AV$2,'Complete Statement (Sess. Marks'!BE268,IF($K$2='Complete Statement (Sess. Marks'!$BG$2,'Complete Statement (Sess. Marks'!BP268,IF($K$2='Complete Statement (Sess. Marks'!$BR$2,'Complete Statement (Sess. Marks'!CA268,IF($K$2='Complete Statement (Sess. Marks'!$CC$2,'Complete Statement (Sess. Marks'!CL268,"")))))))</f>
        <v>0</v>
      </c>
      <c r="U268" s="99">
        <f>IF($K$2='Complete Statement (Sess. Marks'!$O$2,'Complete Statement (Sess. Marks'!Y268,IF($K$2='Complete Statement (Sess. Marks'!$Z$2,'Complete Statement (Sess. Marks'!AJ268,IF($K$2='Complete Statement (Sess. Marks'!$AK$2,'Complete Statement (Sess. Marks'!AU268,IF($K$2='Complete Statement (Sess. Marks'!$AV$2,'Complete Statement (Sess. Marks'!BF268,IF($K$2='Complete Statement (Sess. Marks'!$BG$2,'Complete Statement (Sess. Marks'!BQ268,IF($K$2='Complete Statement (Sess. Marks'!$BR$2,'Complete Statement (Sess. Marks'!CB268,IF($K$2='Complete Statement (Sess. Marks'!$CC$2,'Complete Statement (Sess. Marks'!CM268,"")))))))</f>
        <v>0</v>
      </c>
      <c r="V268" s="662"/>
      <c r="W268" s="163">
        <f>'Complete Statement (Sess. Marks'!DW268</f>
        <v>0</v>
      </c>
      <c r="X268" s="376">
        <f>'Complete Statement (Sess. Marks'!EA268</f>
        <v>0</v>
      </c>
      <c r="Y268" s="156">
        <f>'Complete Statement (Sess. Marks'!EE268</f>
        <v>0</v>
      </c>
      <c r="Z268" s="376">
        <f>'Complete Statement (Sess. Marks'!EI268</f>
        <v>0</v>
      </c>
      <c r="AA268" s="156">
        <f>'Complete Statement (Sess. Marks'!EM268</f>
        <v>0</v>
      </c>
      <c r="AB268" s="378">
        <f>'Complete Statement (Sess. Marks'!EQ268</f>
        <v>0</v>
      </c>
      <c r="AC268" s="372">
        <f>'Complete Statement (Sess. Marks'!EU268</f>
        <v>0</v>
      </c>
      <c r="AD268" s="155">
        <f>'Complete Statement (Sess. Marks'!EV268</f>
        <v>0</v>
      </c>
      <c r="AE268" s="58" t="str">
        <f>'Complete Statement (Sess. Marks'!EW268</f>
        <v>D</v>
      </c>
      <c r="AF268" s="384">
        <f>'Complete Statement (Sess. Marks'!EX268</f>
        <v>0</v>
      </c>
      <c r="AG268" s="385" t="str">
        <f>'Complete Statement (Sess. Marks'!EY268</f>
        <v>E</v>
      </c>
      <c r="AH268" s="57">
        <f>'Complete Statement (Sess. Marks'!EZ268</f>
        <v>0</v>
      </c>
      <c r="AI268" s="157" t="str">
        <f>'Complete Statement (Sess. Marks'!FA268</f>
        <v>E</v>
      </c>
      <c r="AJ268" s="384">
        <f>'Complete Statement (Sess. Marks'!FB268</f>
        <v>0</v>
      </c>
      <c r="AK268" s="389" t="str">
        <f>'Complete Statement (Sess. Marks'!FC268</f>
        <v>E</v>
      </c>
      <c r="AL268" s="57">
        <f>'Complete Statement (Sess. Marks'!FD268</f>
        <v>0</v>
      </c>
      <c r="AM268" s="157" t="str">
        <f>'Complete Statement (Sess. Marks'!FE268</f>
        <v>E</v>
      </c>
      <c r="AN268" s="728"/>
    </row>
    <row r="269" spans="1:40" s="24" customFormat="1" ht="17.25" customHeight="1">
      <c r="A269" s="729"/>
      <c r="B269" s="111">
        <f t="shared" si="4"/>
        <v>0</v>
      </c>
      <c r="C269" s="21">
        <f>'Marks Entry'!D271</f>
        <v>0</v>
      </c>
      <c r="D269" s="21">
        <f>'Marks Entry'!E271</f>
        <v>0</v>
      </c>
      <c r="E269" s="132" t="str">
        <f>'Marks Entry'!F271</f>
        <v/>
      </c>
      <c r="F269" s="21">
        <f>'Marks Entry'!G271</f>
        <v>0</v>
      </c>
      <c r="G269" s="21">
        <f>'Marks Entry'!H271</f>
        <v>0</v>
      </c>
      <c r="H269" s="21">
        <f>'Marks Entry'!I271</f>
        <v>0</v>
      </c>
      <c r="I269" s="21">
        <f>'Marks Entry'!J271</f>
        <v>0</v>
      </c>
      <c r="J269" s="113">
        <f>'Marks Entry'!K271</f>
        <v>0</v>
      </c>
      <c r="K269" s="98">
        <f>IF($K$2='Complete Statement (Sess. Marks'!$O$2,'Complete Statement (Sess. Marks'!O269,IF($K$2='Complete Statement (Sess. Marks'!$Z$2,'Complete Statement (Sess. Marks'!Z269,IF($K$2='Complete Statement (Sess. Marks'!$AK$2,'Complete Statement (Sess. Marks'!AK269,IF($K$2='Complete Statement (Sess. Marks'!$AV$2,'Complete Statement (Sess. Marks'!AV269,IF($K$2='Complete Statement (Sess. Marks'!$BG$2,'Complete Statement (Sess. Marks'!BG269,IF($K$2='Complete Statement (Sess. Marks'!$BR$2,'Complete Statement (Sess. Marks'!BR269,IF($K$2='Complete Statement (Sess. Marks'!$CC$2,'Complete Statement (Sess. Marks'!CC269,"")))))))</f>
        <v>0</v>
      </c>
      <c r="L269" s="97">
        <f>IF($K$2='Complete Statement (Sess. Marks'!$O$2,'Complete Statement (Sess. Marks'!P269,IF($K$2='Complete Statement (Sess. Marks'!$Z$2,'Complete Statement (Sess. Marks'!AA269,IF($K$2='Complete Statement (Sess. Marks'!$AK$2,'Complete Statement (Sess. Marks'!AL269,IF($K$2='Complete Statement (Sess. Marks'!$AV$2,'Complete Statement (Sess. Marks'!AW269,IF($K$2='Complete Statement (Sess. Marks'!$BG$2,'Complete Statement (Sess. Marks'!BH269,IF($K$2='Complete Statement (Sess. Marks'!$BR$2,'Complete Statement (Sess. Marks'!BS269,IF($K$2='Complete Statement (Sess. Marks'!$CC$2,'Complete Statement (Sess. Marks'!CD269,"")))))))</f>
        <v>0</v>
      </c>
      <c r="M269" s="97">
        <f>IF($K$2='Complete Statement (Sess. Marks'!$O$2,'Complete Statement (Sess. Marks'!Q269,IF($K$2='Complete Statement (Sess. Marks'!$Z$2,'Complete Statement (Sess. Marks'!AB269,IF($K$2='Complete Statement (Sess. Marks'!$AK$2,'Complete Statement (Sess. Marks'!AM269,IF($K$2='Complete Statement (Sess. Marks'!$AV$2,'Complete Statement (Sess. Marks'!AX269,IF($K$2='Complete Statement (Sess. Marks'!$BG$2,'Complete Statement (Sess. Marks'!BI269,IF($K$2='Complete Statement (Sess. Marks'!$BR$2,'Complete Statement (Sess. Marks'!BT269,IF($K$2='Complete Statement (Sess. Marks'!$CC$2,'Complete Statement (Sess. Marks'!CE269,"")))))))</f>
        <v>0</v>
      </c>
      <c r="N269" s="97">
        <f>IF($K$2='Complete Statement (Sess. Marks'!$O$2,'Complete Statement (Sess. Marks'!R269,IF($K$2='Complete Statement (Sess. Marks'!$Z$2,'Complete Statement (Sess. Marks'!AC269,IF($K$2='Complete Statement (Sess. Marks'!$AK$2,'Complete Statement (Sess. Marks'!AN269,IF($K$2='Complete Statement (Sess. Marks'!$AV$2,'Complete Statement (Sess. Marks'!AY269,IF($K$2='Complete Statement (Sess. Marks'!$BG$2,'Complete Statement (Sess. Marks'!BJ269,IF($K$2='Complete Statement (Sess. Marks'!$BR$2,'Complete Statement (Sess. Marks'!BU269,IF($K$2='Complete Statement (Sess. Marks'!$CC$2,'Complete Statement (Sess. Marks'!CF269,"")))))))</f>
        <v>0</v>
      </c>
      <c r="O269" s="97">
        <f>IF($K$2='Complete Statement (Sess. Marks'!$O$2,'Complete Statement (Sess. Marks'!S269,IF($K$2='Complete Statement (Sess. Marks'!$Z$2,'Complete Statement (Sess. Marks'!AD269,IF($K$2='Complete Statement (Sess. Marks'!$AK$2,'Complete Statement (Sess. Marks'!AO269,IF($K$2='Complete Statement (Sess. Marks'!$AV$2,'Complete Statement (Sess. Marks'!AZ269,IF($K$2='Complete Statement (Sess. Marks'!$BG$2,'Complete Statement (Sess. Marks'!BK269,IF($K$2='Complete Statement (Sess. Marks'!$BR$2,'Complete Statement (Sess. Marks'!BV269,IF($K$2='Complete Statement (Sess. Marks'!$CC$2,'Complete Statement (Sess. Marks'!CG269,"")))))))</f>
        <v>0</v>
      </c>
      <c r="P269" s="97">
        <f>IF($K$2='Complete Statement (Sess. Marks'!$O$2,'Complete Statement (Sess. Marks'!T269,IF($K$2='Complete Statement (Sess. Marks'!$Z$2,'Complete Statement (Sess. Marks'!AE269,IF($K$2='Complete Statement (Sess. Marks'!$AK$2,'Complete Statement (Sess. Marks'!AP269,IF($K$2='Complete Statement (Sess. Marks'!$AV$2,'Complete Statement (Sess. Marks'!BA269,IF($K$2='Complete Statement (Sess. Marks'!$BG$2,'Complete Statement (Sess. Marks'!BL269,IF($K$2='Complete Statement (Sess. Marks'!$BR$2,'Complete Statement (Sess. Marks'!BW269,IF($K$2='Complete Statement (Sess. Marks'!$CC$2,'Complete Statement (Sess. Marks'!CH269,"")))))))</f>
        <v>0</v>
      </c>
      <c r="Q269" s="97">
        <f>IF($K$2='Complete Statement (Sess. Marks'!$O$2,'Complete Statement (Sess. Marks'!U269,IF($K$2='Complete Statement (Sess. Marks'!$Z$2,'Complete Statement (Sess. Marks'!AF269,IF($K$2='Complete Statement (Sess. Marks'!$AK$2,'Complete Statement (Sess. Marks'!AQ269,IF($K$2='Complete Statement (Sess. Marks'!$AV$2,'Complete Statement (Sess. Marks'!BB269,IF($K$2='Complete Statement (Sess. Marks'!$BG$2,'Complete Statement (Sess. Marks'!BM269,IF($K$2='Complete Statement (Sess. Marks'!$BR$2,'Complete Statement (Sess. Marks'!BX269,IF($K$2='Complete Statement (Sess. Marks'!$CC$2,'Complete Statement (Sess. Marks'!CI269,"")))))))</f>
        <v>0</v>
      </c>
      <c r="R269" s="97">
        <f>IF($K$2='Complete Statement (Sess. Marks'!$O$2,'Complete Statement (Sess. Marks'!V269,IF($K$2='Complete Statement (Sess. Marks'!$Z$2,'Complete Statement (Sess. Marks'!AG269,IF($K$2='Complete Statement (Sess. Marks'!$AK$2,'Complete Statement (Sess. Marks'!AR269,IF($K$2='Complete Statement (Sess. Marks'!$AV$2,'Complete Statement (Sess. Marks'!BC269,IF($K$2='Complete Statement (Sess. Marks'!$BG$2,'Complete Statement (Sess. Marks'!BN269,IF($K$2='Complete Statement (Sess. Marks'!$BR$2,'Complete Statement (Sess. Marks'!BY269,IF($K$2='Complete Statement (Sess. Marks'!$CC$2,'Complete Statement (Sess. Marks'!CJ269,"")))))))</f>
        <v>0</v>
      </c>
      <c r="S269" s="97">
        <f>IF($K$2='Complete Statement (Sess. Marks'!$O$2,'Complete Statement (Sess. Marks'!W269,IF($K$2='Complete Statement (Sess. Marks'!$Z$2,'Complete Statement (Sess. Marks'!AH269,IF($K$2='Complete Statement (Sess. Marks'!$AK$2,'Complete Statement (Sess. Marks'!AS269,IF($K$2='Complete Statement (Sess. Marks'!$AV$2,'Complete Statement (Sess. Marks'!BD269,IF($K$2='Complete Statement (Sess. Marks'!$BG$2,'Complete Statement (Sess. Marks'!BO269,IF($K$2='Complete Statement (Sess. Marks'!$BR$2,'Complete Statement (Sess. Marks'!BZ269,IF($K$2='Complete Statement (Sess. Marks'!$CC$2,'Complete Statement (Sess. Marks'!CK269,"")))))))</f>
        <v>0</v>
      </c>
      <c r="T269" s="97">
        <f>IF($K$2='Complete Statement (Sess. Marks'!$O$2,'Complete Statement (Sess. Marks'!X269,IF($K$2='Complete Statement (Sess. Marks'!$Z$2,'Complete Statement (Sess. Marks'!AI269,IF($K$2='Complete Statement (Sess. Marks'!$AK$2,'Complete Statement (Sess. Marks'!AT269,IF($K$2='Complete Statement (Sess. Marks'!$AV$2,'Complete Statement (Sess. Marks'!BE269,IF($K$2='Complete Statement (Sess. Marks'!$BG$2,'Complete Statement (Sess. Marks'!BP269,IF($K$2='Complete Statement (Sess. Marks'!$BR$2,'Complete Statement (Sess. Marks'!CA269,IF($K$2='Complete Statement (Sess. Marks'!$CC$2,'Complete Statement (Sess. Marks'!CL269,"")))))))</f>
        <v>0</v>
      </c>
      <c r="U269" s="99">
        <f>IF($K$2='Complete Statement (Sess. Marks'!$O$2,'Complete Statement (Sess. Marks'!Y269,IF($K$2='Complete Statement (Sess. Marks'!$Z$2,'Complete Statement (Sess. Marks'!AJ269,IF($K$2='Complete Statement (Sess. Marks'!$AK$2,'Complete Statement (Sess. Marks'!AU269,IF($K$2='Complete Statement (Sess. Marks'!$AV$2,'Complete Statement (Sess. Marks'!BF269,IF($K$2='Complete Statement (Sess. Marks'!$BG$2,'Complete Statement (Sess. Marks'!BQ269,IF($K$2='Complete Statement (Sess. Marks'!$BR$2,'Complete Statement (Sess. Marks'!CB269,IF($K$2='Complete Statement (Sess. Marks'!$CC$2,'Complete Statement (Sess. Marks'!CM269,"")))))))</f>
        <v>0</v>
      </c>
      <c r="V269" s="662"/>
      <c r="W269" s="163">
        <f>'Complete Statement (Sess. Marks'!DW269</f>
        <v>0</v>
      </c>
      <c r="X269" s="376">
        <f>'Complete Statement (Sess. Marks'!EA269</f>
        <v>0</v>
      </c>
      <c r="Y269" s="156">
        <f>'Complete Statement (Sess. Marks'!EE269</f>
        <v>0</v>
      </c>
      <c r="Z269" s="376">
        <f>'Complete Statement (Sess. Marks'!EI269</f>
        <v>0</v>
      </c>
      <c r="AA269" s="156">
        <f>'Complete Statement (Sess. Marks'!EM269</f>
        <v>0</v>
      </c>
      <c r="AB269" s="378">
        <f>'Complete Statement (Sess. Marks'!EQ269</f>
        <v>0</v>
      </c>
      <c r="AC269" s="372">
        <f>'Complete Statement (Sess. Marks'!EU269</f>
        <v>0</v>
      </c>
      <c r="AD269" s="155">
        <f>'Complete Statement (Sess. Marks'!EV269</f>
        <v>0</v>
      </c>
      <c r="AE269" s="58" t="str">
        <f>'Complete Statement (Sess. Marks'!EW269</f>
        <v>D</v>
      </c>
      <c r="AF269" s="384">
        <f>'Complete Statement (Sess. Marks'!EX269</f>
        <v>0</v>
      </c>
      <c r="AG269" s="385" t="str">
        <f>'Complete Statement (Sess. Marks'!EY269</f>
        <v>E</v>
      </c>
      <c r="AH269" s="57">
        <f>'Complete Statement (Sess. Marks'!EZ269</f>
        <v>0</v>
      </c>
      <c r="AI269" s="157" t="str">
        <f>'Complete Statement (Sess. Marks'!FA269</f>
        <v>E</v>
      </c>
      <c r="AJ269" s="384">
        <f>'Complete Statement (Sess. Marks'!FB269</f>
        <v>0</v>
      </c>
      <c r="AK269" s="389" t="str">
        <f>'Complete Statement (Sess. Marks'!FC269</f>
        <v>E</v>
      </c>
      <c r="AL269" s="57">
        <f>'Complete Statement (Sess. Marks'!FD269</f>
        <v>0</v>
      </c>
      <c r="AM269" s="157" t="str">
        <f>'Complete Statement (Sess. Marks'!FE269</f>
        <v>E</v>
      </c>
      <c r="AN269" s="728"/>
    </row>
    <row r="270" spans="1:40" s="24" customFormat="1" ht="17.25" customHeight="1">
      <c r="A270" s="729"/>
      <c r="B270" s="111">
        <f t="shared" si="4"/>
        <v>0</v>
      </c>
      <c r="C270" s="21">
        <f>'Marks Entry'!D272</f>
        <v>0</v>
      </c>
      <c r="D270" s="21">
        <f>'Marks Entry'!E272</f>
        <v>0</v>
      </c>
      <c r="E270" s="132" t="str">
        <f>'Marks Entry'!F272</f>
        <v/>
      </c>
      <c r="F270" s="21">
        <f>'Marks Entry'!G272</f>
        <v>0</v>
      </c>
      <c r="G270" s="21">
        <f>'Marks Entry'!H272</f>
        <v>0</v>
      </c>
      <c r="H270" s="21">
        <f>'Marks Entry'!I272</f>
        <v>0</v>
      </c>
      <c r="I270" s="21">
        <f>'Marks Entry'!J272</f>
        <v>0</v>
      </c>
      <c r="J270" s="113">
        <f>'Marks Entry'!K272</f>
        <v>0</v>
      </c>
      <c r="K270" s="98">
        <f>IF($K$2='Complete Statement (Sess. Marks'!$O$2,'Complete Statement (Sess. Marks'!O270,IF($K$2='Complete Statement (Sess. Marks'!$Z$2,'Complete Statement (Sess. Marks'!Z270,IF($K$2='Complete Statement (Sess. Marks'!$AK$2,'Complete Statement (Sess. Marks'!AK270,IF($K$2='Complete Statement (Sess. Marks'!$AV$2,'Complete Statement (Sess. Marks'!AV270,IF($K$2='Complete Statement (Sess. Marks'!$BG$2,'Complete Statement (Sess. Marks'!BG270,IF($K$2='Complete Statement (Sess. Marks'!$BR$2,'Complete Statement (Sess. Marks'!BR270,IF($K$2='Complete Statement (Sess. Marks'!$CC$2,'Complete Statement (Sess. Marks'!CC270,"")))))))</f>
        <v>0</v>
      </c>
      <c r="L270" s="97">
        <f>IF($K$2='Complete Statement (Sess. Marks'!$O$2,'Complete Statement (Sess. Marks'!P270,IF($K$2='Complete Statement (Sess. Marks'!$Z$2,'Complete Statement (Sess. Marks'!AA270,IF($K$2='Complete Statement (Sess. Marks'!$AK$2,'Complete Statement (Sess. Marks'!AL270,IF($K$2='Complete Statement (Sess. Marks'!$AV$2,'Complete Statement (Sess. Marks'!AW270,IF($K$2='Complete Statement (Sess. Marks'!$BG$2,'Complete Statement (Sess. Marks'!BH270,IF($K$2='Complete Statement (Sess. Marks'!$BR$2,'Complete Statement (Sess. Marks'!BS270,IF($K$2='Complete Statement (Sess. Marks'!$CC$2,'Complete Statement (Sess. Marks'!CD270,"")))))))</f>
        <v>0</v>
      </c>
      <c r="M270" s="97">
        <f>IF($K$2='Complete Statement (Sess. Marks'!$O$2,'Complete Statement (Sess. Marks'!Q270,IF($K$2='Complete Statement (Sess. Marks'!$Z$2,'Complete Statement (Sess. Marks'!AB270,IF($K$2='Complete Statement (Sess. Marks'!$AK$2,'Complete Statement (Sess. Marks'!AM270,IF($K$2='Complete Statement (Sess. Marks'!$AV$2,'Complete Statement (Sess. Marks'!AX270,IF($K$2='Complete Statement (Sess. Marks'!$BG$2,'Complete Statement (Sess. Marks'!BI270,IF($K$2='Complete Statement (Sess. Marks'!$BR$2,'Complete Statement (Sess. Marks'!BT270,IF($K$2='Complete Statement (Sess. Marks'!$CC$2,'Complete Statement (Sess. Marks'!CE270,"")))))))</f>
        <v>0</v>
      </c>
      <c r="N270" s="97">
        <f>IF($K$2='Complete Statement (Sess. Marks'!$O$2,'Complete Statement (Sess. Marks'!R270,IF($K$2='Complete Statement (Sess. Marks'!$Z$2,'Complete Statement (Sess. Marks'!AC270,IF($K$2='Complete Statement (Sess. Marks'!$AK$2,'Complete Statement (Sess. Marks'!AN270,IF($K$2='Complete Statement (Sess. Marks'!$AV$2,'Complete Statement (Sess. Marks'!AY270,IF($K$2='Complete Statement (Sess. Marks'!$BG$2,'Complete Statement (Sess. Marks'!BJ270,IF($K$2='Complete Statement (Sess. Marks'!$BR$2,'Complete Statement (Sess. Marks'!BU270,IF($K$2='Complete Statement (Sess. Marks'!$CC$2,'Complete Statement (Sess. Marks'!CF270,"")))))))</f>
        <v>0</v>
      </c>
      <c r="O270" s="97">
        <f>IF($K$2='Complete Statement (Sess. Marks'!$O$2,'Complete Statement (Sess. Marks'!S270,IF($K$2='Complete Statement (Sess. Marks'!$Z$2,'Complete Statement (Sess. Marks'!AD270,IF($K$2='Complete Statement (Sess. Marks'!$AK$2,'Complete Statement (Sess. Marks'!AO270,IF($K$2='Complete Statement (Sess. Marks'!$AV$2,'Complete Statement (Sess. Marks'!AZ270,IF($K$2='Complete Statement (Sess. Marks'!$BG$2,'Complete Statement (Sess. Marks'!BK270,IF($K$2='Complete Statement (Sess. Marks'!$BR$2,'Complete Statement (Sess. Marks'!BV270,IF($K$2='Complete Statement (Sess. Marks'!$CC$2,'Complete Statement (Sess. Marks'!CG270,"")))))))</f>
        <v>0</v>
      </c>
      <c r="P270" s="97">
        <f>IF($K$2='Complete Statement (Sess. Marks'!$O$2,'Complete Statement (Sess. Marks'!T270,IF($K$2='Complete Statement (Sess. Marks'!$Z$2,'Complete Statement (Sess. Marks'!AE270,IF($K$2='Complete Statement (Sess. Marks'!$AK$2,'Complete Statement (Sess. Marks'!AP270,IF($K$2='Complete Statement (Sess. Marks'!$AV$2,'Complete Statement (Sess. Marks'!BA270,IF($K$2='Complete Statement (Sess. Marks'!$BG$2,'Complete Statement (Sess. Marks'!BL270,IF($K$2='Complete Statement (Sess. Marks'!$BR$2,'Complete Statement (Sess. Marks'!BW270,IF($K$2='Complete Statement (Sess. Marks'!$CC$2,'Complete Statement (Sess. Marks'!CH270,"")))))))</f>
        <v>0</v>
      </c>
      <c r="Q270" s="97">
        <f>IF($K$2='Complete Statement (Sess. Marks'!$O$2,'Complete Statement (Sess. Marks'!U270,IF($K$2='Complete Statement (Sess. Marks'!$Z$2,'Complete Statement (Sess. Marks'!AF270,IF($K$2='Complete Statement (Sess. Marks'!$AK$2,'Complete Statement (Sess. Marks'!AQ270,IF($K$2='Complete Statement (Sess. Marks'!$AV$2,'Complete Statement (Sess. Marks'!BB270,IF($K$2='Complete Statement (Sess. Marks'!$BG$2,'Complete Statement (Sess. Marks'!BM270,IF($K$2='Complete Statement (Sess. Marks'!$BR$2,'Complete Statement (Sess. Marks'!BX270,IF($K$2='Complete Statement (Sess. Marks'!$CC$2,'Complete Statement (Sess. Marks'!CI270,"")))))))</f>
        <v>0</v>
      </c>
      <c r="R270" s="97">
        <f>IF($K$2='Complete Statement (Sess. Marks'!$O$2,'Complete Statement (Sess. Marks'!V270,IF($K$2='Complete Statement (Sess. Marks'!$Z$2,'Complete Statement (Sess. Marks'!AG270,IF($K$2='Complete Statement (Sess. Marks'!$AK$2,'Complete Statement (Sess. Marks'!AR270,IF($K$2='Complete Statement (Sess. Marks'!$AV$2,'Complete Statement (Sess. Marks'!BC270,IF($K$2='Complete Statement (Sess. Marks'!$BG$2,'Complete Statement (Sess. Marks'!BN270,IF($K$2='Complete Statement (Sess. Marks'!$BR$2,'Complete Statement (Sess. Marks'!BY270,IF($K$2='Complete Statement (Sess. Marks'!$CC$2,'Complete Statement (Sess. Marks'!CJ270,"")))))))</f>
        <v>0</v>
      </c>
      <c r="S270" s="97">
        <f>IF($K$2='Complete Statement (Sess. Marks'!$O$2,'Complete Statement (Sess. Marks'!W270,IF($K$2='Complete Statement (Sess. Marks'!$Z$2,'Complete Statement (Sess. Marks'!AH270,IF($K$2='Complete Statement (Sess. Marks'!$AK$2,'Complete Statement (Sess. Marks'!AS270,IF($K$2='Complete Statement (Sess. Marks'!$AV$2,'Complete Statement (Sess. Marks'!BD270,IF($K$2='Complete Statement (Sess. Marks'!$BG$2,'Complete Statement (Sess. Marks'!BO270,IF($K$2='Complete Statement (Sess. Marks'!$BR$2,'Complete Statement (Sess. Marks'!BZ270,IF($K$2='Complete Statement (Sess. Marks'!$CC$2,'Complete Statement (Sess. Marks'!CK270,"")))))))</f>
        <v>0</v>
      </c>
      <c r="T270" s="97">
        <f>IF($K$2='Complete Statement (Sess. Marks'!$O$2,'Complete Statement (Sess. Marks'!X270,IF($K$2='Complete Statement (Sess. Marks'!$Z$2,'Complete Statement (Sess. Marks'!AI270,IF($K$2='Complete Statement (Sess. Marks'!$AK$2,'Complete Statement (Sess. Marks'!AT270,IF($K$2='Complete Statement (Sess. Marks'!$AV$2,'Complete Statement (Sess. Marks'!BE270,IF($K$2='Complete Statement (Sess. Marks'!$BG$2,'Complete Statement (Sess. Marks'!BP270,IF($K$2='Complete Statement (Sess. Marks'!$BR$2,'Complete Statement (Sess. Marks'!CA270,IF($K$2='Complete Statement (Sess. Marks'!$CC$2,'Complete Statement (Sess. Marks'!CL270,"")))))))</f>
        <v>0</v>
      </c>
      <c r="U270" s="99">
        <f>IF($K$2='Complete Statement (Sess. Marks'!$O$2,'Complete Statement (Sess. Marks'!Y270,IF($K$2='Complete Statement (Sess. Marks'!$Z$2,'Complete Statement (Sess. Marks'!AJ270,IF($K$2='Complete Statement (Sess. Marks'!$AK$2,'Complete Statement (Sess. Marks'!AU270,IF($K$2='Complete Statement (Sess. Marks'!$AV$2,'Complete Statement (Sess. Marks'!BF270,IF($K$2='Complete Statement (Sess. Marks'!$BG$2,'Complete Statement (Sess. Marks'!BQ270,IF($K$2='Complete Statement (Sess. Marks'!$BR$2,'Complete Statement (Sess. Marks'!CB270,IF($K$2='Complete Statement (Sess. Marks'!$CC$2,'Complete Statement (Sess. Marks'!CM270,"")))))))</f>
        <v>0</v>
      </c>
      <c r="V270" s="662"/>
      <c r="W270" s="163">
        <f>'Complete Statement (Sess. Marks'!DW270</f>
        <v>0</v>
      </c>
      <c r="X270" s="376">
        <f>'Complete Statement (Sess. Marks'!EA270</f>
        <v>0</v>
      </c>
      <c r="Y270" s="156">
        <f>'Complete Statement (Sess. Marks'!EE270</f>
        <v>0</v>
      </c>
      <c r="Z270" s="376">
        <f>'Complete Statement (Sess. Marks'!EI270</f>
        <v>0</v>
      </c>
      <c r="AA270" s="156">
        <f>'Complete Statement (Sess. Marks'!EM270</f>
        <v>0</v>
      </c>
      <c r="AB270" s="378">
        <f>'Complete Statement (Sess. Marks'!EQ270</f>
        <v>0</v>
      </c>
      <c r="AC270" s="372">
        <f>'Complete Statement (Sess. Marks'!EU270</f>
        <v>0</v>
      </c>
      <c r="AD270" s="155">
        <f>'Complete Statement (Sess. Marks'!EV270</f>
        <v>0</v>
      </c>
      <c r="AE270" s="58" t="str">
        <f>'Complete Statement (Sess. Marks'!EW270</f>
        <v>D</v>
      </c>
      <c r="AF270" s="384">
        <f>'Complete Statement (Sess. Marks'!EX270</f>
        <v>0</v>
      </c>
      <c r="AG270" s="385" t="str">
        <f>'Complete Statement (Sess. Marks'!EY270</f>
        <v>E</v>
      </c>
      <c r="AH270" s="57">
        <f>'Complete Statement (Sess. Marks'!EZ270</f>
        <v>0</v>
      </c>
      <c r="AI270" s="157" t="str">
        <f>'Complete Statement (Sess. Marks'!FA270</f>
        <v>E</v>
      </c>
      <c r="AJ270" s="384">
        <f>'Complete Statement (Sess. Marks'!FB270</f>
        <v>0</v>
      </c>
      <c r="AK270" s="389" t="str">
        <f>'Complete Statement (Sess. Marks'!FC270</f>
        <v>E</v>
      </c>
      <c r="AL270" s="57">
        <f>'Complete Statement (Sess. Marks'!FD270</f>
        <v>0</v>
      </c>
      <c r="AM270" s="157" t="str">
        <f>'Complete Statement (Sess. Marks'!FE270</f>
        <v>E</v>
      </c>
      <c r="AN270" s="728"/>
    </row>
    <row r="271" spans="1:40" s="24" customFormat="1" ht="17.25" customHeight="1">
      <c r="A271" s="729"/>
      <c r="B271" s="111">
        <f t="shared" si="4"/>
        <v>0</v>
      </c>
      <c r="C271" s="21">
        <f>'Marks Entry'!D273</f>
        <v>0</v>
      </c>
      <c r="D271" s="21">
        <f>'Marks Entry'!E273</f>
        <v>0</v>
      </c>
      <c r="E271" s="132" t="str">
        <f>'Marks Entry'!F273</f>
        <v/>
      </c>
      <c r="F271" s="21">
        <f>'Marks Entry'!G273</f>
        <v>0</v>
      </c>
      <c r="G271" s="21">
        <f>'Marks Entry'!H273</f>
        <v>0</v>
      </c>
      <c r="H271" s="21">
        <f>'Marks Entry'!I273</f>
        <v>0</v>
      </c>
      <c r="I271" s="21">
        <f>'Marks Entry'!J273</f>
        <v>0</v>
      </c>
      <c r="J271" s="113">
        <f>'Marks Entry'!K273</f>
        <v>0</v>
      </c>
      <c r="K271" s="98">
        <f>IF($K$2='Complete Statement (Sess. Marks'!$O$2,'Complete Statement (Sess. Marks'!O271,IF($K$2='Complete Statement (Sess. Marks'!$Z$2,'Complete Statement (Sess. Marks'!Z271,IF($K$2='Complete Statement (Sess. Marks'!$AK$2,'Complete Statement (Sess. Marks'!AK271,IF($K$2='Complete Statement (Sess. Marks'!$AV$2,'Complete Statement (Sess. Marks'!AV271,IF($K$2='Complete Statement (Sess. Marks'!$BG$2,'Complete Statement (Sess. Marks'!BG271,IF($K$2='Complete Statement (Sess. Marks'!$BR$2,'Complete Statement (Sess. Marks'!BR271,IF($K$2='Complete Statement (Sess. Marks'!$CC$2,'Complete Statement (Sess. Marks'!CC271,"")))))))</f>
        <v>0</v>
      </c>
      <c r="L271" s="97">
        <f>IF($K$2='Complete Statement (Sess. Marks'!$O$2,'Complete Statement (Sess. Marks'!P271,IF($K$2='Complete Statement (Sess. Marks'!$Z$2,'Complete Statement (Sess. Marks'!AA271,IF($K$2='Complete Statement (Sess. Marks'!$AK$2,'Complete Statement (Sess. Marks'!AL271,IF($K$2='Complete Statement (Sess. Marks'!$AV$2,'Complete Statement (Sess. Marks'!AW271,IF($K$2='Complete Statement (Sess. Marks'!$BG$2,'Complete Statement (Sess. Marks'!BH271,IF($K$2='Complete Statement (Sess. Marks'!$BR$2,'Complete Statement (Sess. Marks'!BS271,IF($K$2='Complete Statement (Sess. Marks'!$CC$2,'Complete Statement (Sess. Marks'!CD271,"")))))))</f>
        <v>0</v>
      </c>
      <c r="M271" s="97">
        <f>IF($K$2='Complete Statement (Sess. Marks'!$O$2,'Complete Statement (Sess. Marks'!Q271,IF($K$2='Complete Statement (Sess. Marks'!$Z$2,'Complete Statement (Sess. Marks'!AB271,IF($K$2='Complete Statement (Sess. Marks'!$AK$2,'Complete Statement (Sess. Marks'!AM271,IF($K$2='Complete Statement (Sess. Marks'!$AV$2,'Complete Statement (Sess. Marks'!AX271,IF($K$2='Complete Statement (Sess. Marks'!$BG$2,'Complete Statement (Sess. Marks'!BI271,IF($K$2='Complete Statement (Sess. Marks'!$BR$2,'Complete Statement (Sess. Marks'!BT271,IF($K$2='Complete Statement (Sess. Marks'!$CC$2,'Complete Statement (Sess. Marks'!CE271,"")))))))</f>
        <v>0</v>
      </c>
      <c r="N271" s="97">
        <f>IF($K$2='Complete Statement (Sess. Marks'!$O$2,'Complete Statement (Sess. Marks'!R271,IF($K$2='Complete Statement (Sess. Marks'!$Z$2,'Complete Statement (Sess. Marks'!AC271,IF($K$2='Complete Statement (Sess. Marks'!$AK$2,'Complete Statement (Sess. Marks'!AN271,IF($K$2='Complete Statement (Sess. Marks'!$AV$2,'Complete Statement (Sess. Marks'!AY271,IF($K$2='Complete Statement (Sess. Marks'!$BG$2,'Complete Statement (Sess. Marks'!BJ271,IF($K$2='Complete Statement (Sess. Marks'!$BR$2,'Complete Statement (Sess. Marks'!BU271,IF($K$2='Complete Statement (Sess. Marks'!$CC$2,'Complete Statement (Sess. Marks'!CF271,"")))))))</f>
        <v>0</v>
      </c>
      <c r="O271" s="97">
        <f>IF($K$2='Complete Statement (Sess. Marks'!$O$2,'Complete Statement (Sess. Marks'!S271,IF($K$2='Complete Statement (Sess. Marks'!$Z$2,'Complete Statement (Sess. Marks'!AD271,IF($K$2='Complete Statement (Sess. Marks'!$AK$2,'Complete Statement (Sess. Marks'!AO271,IF($K$2='Complete Statement (Sess. Marks'!$AV$2,'Complete Statement (Sess. Marks'!AZ271,IF($K$2='Complete Statement (Sess. Marks'!$BG$2,'Complete Statement (Sess. Marks'!BK271,IF($K$2='Complete Statement (Sess. Marks'!$BR$2,'Complete Statement (Sess. Marks'!BV271,IF($K$2='Complete Statement (Sess. Marks'!$CC$2,'Complete Statement (Sess. Marks'!CG271,"")))))))</f>
        <v>0</v>
      </c>
      <c r="P271" s="97">
        <f>IF($K$2='Complete Statement (Sess. Marks'!$O$2,'Complete Statement (Sess. Marks'!T271,IF($K$2='Complete Statement (Sess. Marks'!$Z$2,'Complete Statement (Sess. Marks'!AE271,IF($K$2='Complete Statement (Sess. Marks'!$AK$2,'Complete Statement (Sess. Marks'!AP271,IF($K$2='Complete Statement (Sess. Marks'!$AV$2,'Complete Statement (Sess. Marks'!BA271,IF($K$2='Complete Statement (Sess. Marks'!$BG$2,'Complete Statement (Sess. Marks'!BL271,IF($K$2='Complete Statement (Sess. Marks'!$BR$2,'Complete Statement (Sess. Marks'!BW271,IF($K$2='Complete Statement (Sess. Marks'!$CC$2,'Complete Statement (Sess. Marks'!CH271,"")))))))</f>
        <v>0</v>
      </c>
      <c r="Q271" s="97">
        <f>IF($K$2='Complete Statement (Sess. Marks'!$O$2,'Complete Statement (Sess. Marks'!U271,IF($K$2='Complete Statement (Sess. Marks'!$Z$2,'Complete Statement (Sess. Marks'!AF271,IF($K$2='Complete Statement (Sess. Marks'!$AK$2,'Complete Statement (Sess. Marks'!AQ271,IF($K$2='Complete Statement (Sess. Marks'!$AV$2,'Complete Statement (Sess. Marks'!BB271,IF($K$2='Complete Statement (Sess. Marks'!$BG$2,'Complete Statement (Sess. Marks'!BM271,IF($K$2='Complete Statement (Sess. Marks'!$BR$2,'Complete Statement (Sess. Marks'!BX271,IF($K$2='Complete Statement (Sess. Marks'!$CC$2,'Complete Statement (Sess. Marks'!CI271,"")))))))</f>
        <v>0</v>
      </c>
      <c r="R271" s="97">
        <f>IF($K$2='Complete Statement (Sess. Marks'!$O$2,'Complete Statement (Sess. Marks'!V271,IF($K$2='Complete Statement (Sess. Marks'!$Z$2,'Complete Statement (Sess. Marks'!AG271,IF($K$2='Complete Statement (Sess. Marks'!$AK$2,'Complete Statement (Sess. Marks'!AR271,IF($K$2='Complete Statement (Sess. Marks'!$AV$2,'Complete Statement (Sess. Marks'!BC271,IF($K$2='Complete Statement (Sess. Marks'!$BG$2,'Complete Statement (Sess. Marks'!BN271,IF($K$2='Complete Statement (Sess. Marks'!$BR$2,'Complete Statement (Sess. Marks'!BY271,IF($K$2='Complete Statement (Sess. Marks'!$CC$2,'Complete Statement (Sess. Marks'!CJ271,"")))))))</f>
        <v>0</v>
      </c>
      <c r="S271" s="97">
        <f>IF($K$2='Complete Statement (Sess. Marks'!$O$2,'Complete Statement (Sess. Marks'!W271,IF($K$2='Complete Statement (Sess. Marks'!$Z$2,'Complete Statement (Sess. Marks'!AH271,IF($K$2='Complete Statement (Sess. Marks'!$AK$2,'Complete Statement (Sess. Marks'!AS271,IF($K$2='Complete Statement (Sess. Marks'!$AV$2,'Complete Statement (Sess. Marks'!BD271,IF($K$2='Complete Statement (Sess. Marks'!$BG$2,'Complete Statement (Sess. Marks'!BO271,IF($K$2='Complete Statement (Sess. Marks'!$BR$2,'Complete Statement (Sess. Marks'!BZ271,IF($K$2='Complete Statement (Sess. Marks'!$CC$2,'Complete Statement (Sess. Marks'!CK271,"")))))))</f>
        <v>0</v>
      </c>
      <c r="T271" s="97">
        <f>IF($K$2='Complete Statement (Sess. Marks'!$O$2,'Complete Statement (Sess. Marks'!X271,IF($K$2='Complete Statement (Sess. Marks'!$Z$2,'Complete Statement (Sess. Marks'!AI271,IF($K$2='Complete Statement (Sess. Marks'!$AK$2,'Complete Statement (Sess. Marks'!AT271,IF($K$2='Complete Statement (Sess. Marks'!$AV$2,'Complete Statement (Sess. Marks'!BE271,IF($K$2='Complete Statement (Sess. Marks'!$BG$2,'Complete Statement (Sess. Marks'!BP271,IF($K$2='Complete Statement (Sess. Marks'!$BR$2,'Complete Statement (Sess. Marks'!CA271,IF($K$2='Complete Statement (Sess. Marks'!$CC$2,'Complete Statement (Sess. Marks'!CL271,"")))))))</f>
        <v>0</v>
      </c>
      <c r="U271" s="99">
        <f>IF($K$2='Complete Statement (Sess. Marks'!$O$2,'Complete Statement (Sess. Marks'!Y271,IF($K$2='Complete Statement (Sess. Marks'!$Z$2,'Complete Statement (Sess. Marks'!AJ271,IF($K$2='Complete Statement (Sess. Marks'!$AK$2,'Complete Statement (Sess. Marks'!AU271,IF($K$2='Complete Statement (Sess. Marks'!$AV$2,'Complete Statement (Sess. Marks'!BF271,IF($K$2='Complete Statement (Sess. Marks'!$BG$2,'Complete Statement (Sess. Marks'!BQ271,IF($K$2='Complete Statement (Sess. Marks'!$BR$2,'Complete Statement (Sess. Marks'!CB271,IF($K$2='Complete Statement (Sess. Marks'!$CC$2,'Complete Statement (Sess. Marks'!CM271,"")))))))</f>
        <v>0</v>
      </c>
      <c r="V271" s="662"/>
      <c r="W271" s="163">
        <f>'Complete Statement (Sess. Marks'!DW271</f>
        <v>0</v>
      </c>
      <c r="X271" s="376">
        <f>'Complete Statement (Sess. Marks'!EA271</f>
        <v>0</v>
      </c>
      <c r="Y271" s="156">
        <f>'Complete Statement (Sess. Marks'!EE271</f>
        <v>0</v>
      </c>
      <c r="Z271" s="376">
        <f>'Complete Statement (Sess. Marks'!EI271</f>
        <v>0</v>
      </c>
      <c r="AA271" s="156">
        <f>'Complete Statement (Sess. Marks'!EM271</f>
        <v>0</v>
      </c>
      <c r="AB271" s="378">
        <f>'Complete Statement (Sess. Marks'!EQ271</f>
        <v>0</v>
      </c>
      <c r="AC271" s="372">
        <f>'Complete Statement (Sess. Marks'!EU271</f>
        <v>0</v>
      </c>
      <c r="AD271" s="155">
        <f>'Complete Statement (Sess. Marks'!EV271</f>
        <v>0</v>
      </c>
      <c r="AE271" s="58" t="str">
        <f>'Complete Statement (Sess. Marks'!EW271</f>
        <v>D</v>
      </c>
      <c r="AF271" s="384">
        <f>'Complete Statement (Sess. Marks'!EX271</f>
        <v>0</v>
      </c>
      <c r="AG271" s="385" t="str">
        <f>'Complete Statement (Sess. Marks'!EY271</f>
        <v>E</v>
      </c>
      <c r="AH271" s="57">
        <f>'Complete Statement (Sess. Marks'!EZ271</f>
        <v>0</v>
      </c>
      <c r="AI271" s="157" t="str">
        <f>'Complete Statement (Sess. Marks'!FA271</f>
        <v>E</v>
      </c>
      <c r="AJ271" s="384">
        <f>'Complete Statement (Sess. Marks'!FB271</f>
        <v>0</v>
      </c>
      <c r="AK271" s="389" t="str">
        <f>'Complete Statement (Sess. Marks'!FC271</f>
        <v>E</v>
      </c>
      <c r="AL271" s="57">
        <f>'Complete Statement (Sess. Marks'!FD271</f>
        <v>0</v>
      </c>
      <c r="AM271" s="157" t="str">
        <f>'Complete Statement (Sess. Marks'!FE271</f>
        <v>E</v>
      </c>
      <c r="AN271" s="728"/>
    </row>
    <row r="272" spans="1:40" s="24" customFormat="1" ht="17.25" customHeight="1">
      <c r="A272" s="729"/>
      <c r="B272" s="111">
        <f t="shared" si="4"/>
        <v>0</v>
      </c>
      <c r="C272" s="21">
        <f>'Marks Entry'!D274</f>
        <v>0</v>
      </c>
      <c r="D272" s="21">
        <f>'Marks Entry'!E274</f>
        <v>0</v>
      </c>
      <c r="E272" s="132" t="str">
        <f>'Marks Entry'!F274</f>
        <v/>
      </c>
      <c r="F272" s="21">
        <f>'Marks Entry'!G274</f>
        <v>0</v>
      </c>
      <c r="G272" s="21">
        <f>'Marks Entry'!H274</f>
        <v>0</v>
      </c>
      <c r="H272" s="21">
        <f>'Marks Entry'!I274</f>
        <v>0</v>
      </c>
      <c r="I272" s="21">
        <f>'Marks Entry'!J274</f>
        <v>0</v>
      </c>
      <c r="J272" s="113">
        <f>'Marks Entry'!K274</f>
        <v>0</v>
      </c>
      <c r="K272" s="98">
        <f>IF($K$2='Complete Statement (Sess. Marks'!$O$2,'Complete Statement (Sess. Marks'!O272,IF($K$2='Complete Statement (Sess. Marks'!$Z$2,'Complete Statement (Sess. Marks'!Z272,IF($K$2='Complete Statement (Sess. Marks'!$AK$2,'Complete Statement (Sess. Marks'!AK272,IF($K$2='Complete Statement (Sess. Marks'!$AV$2,'Complete Statement (Sess. Marks'!AV272,IF($K$2='Complete Statement (Sess. Marks'!$BG$2,'Complete Statement (Sess. Marks'!BG272,IF($K$2='Complete Statement (Sess. Marks'!$BR$2,'Complete Statement (Sess. Marks'!BR272,IF($K$2='Complete Statement (Sess. Marks'!$CC$2,'Complete Statement (Sess. Marks'!CC272,"")))))))</f>
        <v>0</v>
      </c>
      <c r="L272" s="97">
        <f>IF($K$2='Complete Statement (Sess. Marks'!$O$2,'Complete Statement (Sess. Marks'!P272,IF($K$2='Complete Statement (Sess. Marks'!$Z$2,'Complete Statement (Sess. Marks'!AA272,IF($K$2='Complete Statement (Sess. Marks'!$AK$2,'Complete Statement (Sess. Marks'!AL272,IF($K$2='Complete Statement (Sess. Marks'!$AV$2,'Complete Statement (Sess. Marks'!AW272,IF($K$2='Complete Statement (Sess. Marks'!$BG$2,'Complete Statement (Sess. Marks'!BH272,IF($K$2='Complete Statement (Sess. Marks'!$BR$2,'Complete Statement (Sess. Marks'!BS272,IF($K$2='Complete Statement (Sess. Marks'!$CC$2,'Complete Statement (Sess. Marks'!CD272,"")))))))</f>
        <v>0</v>
      </c>
      <c r="M272" s="97">
        <f>IF($K$2='Complete Statement (Sess. Marks'!$O$2,'Complete Statement (Sess. Marks'!Q272,IF($K$2='Complete Statement (Sess. Marks'!$Z$2,'Complete Statement (Sess. Marks'!AB272,IF($K$2='Complete Statement (Sess. Marks'!$AK$2,'Complete Statement (Sess. Marks'!AM272,IF($K$2='Complete Statement (Sess. Marks'!$AV$2,'Complete Statement (Sess. Marks'!AX272,IF($K$2='Complete Statement (Sess. Marks'!$BG$2,'Complete Statement (Sess. Marks'!BI272,IF($K$2='Complete Statement (Sess. Marks'!$BR$2,'Complete Statement (Sess. Marks'!BT272,IF($K$2='Complete Statement (Sess. Marks'!$CC$2,'Complete Statement (Sess. Marks'!CE272,"")))))))</f>
        <v>0</v>
      </c>
      <c r="N272" s="97">
        <f>IF($K$2='Complete Statement (Sess. Marks'!$O$2,'Complete Statement (Sess. Marks'!R272,IF($K$2='Complete Statement (Sess. Marks'!$Z$2,'Complete Statement (Sess. Marks'!AC272,IF($K$2='Complete Statement (Sess. Marks'!$AK$2,'Complete Statement (Sess. Marks'!AN272,IF($K$2='Complete Statement (Sess. Marks'!$AV$2,'Complete Statement (Sess. Marks'!AY272,IF($K$2='Complete Statement (Sess. Marks'!$BG$2,'Complete Statement (Sess. Marks'!BJ272,IF($K$2='Complete Statement (Sess. Marks'!$BR$2,'Complete Statement (Sess. Marks'!BU272,IF($K$2='Complete Statement (Sess. Marks'!$CC$2,'Complete Statement (Sess. Marks'!CF272,"")))))))</f>
        <v>0</v>
      </c>
      <c r="O272" s="97">
        <f>IF($K$2='Complete Statement (Sess. Marks'!$O$2,'Complete Statement (Sess. Marks'!S272,IF($K$2='Complete Statement (Sess. Marks'!$Z$2,'Complete Statement (Sess. Marks'!AD272,IF($K$2='Complete Statement (Sess. Marks'!$AK$2,'Complete Statement (Sess. Marks'!AO272,IF($K$2='Complete Statement (Sess. Marks'!$AV$2,'Complete Statement (Sess. Marks'!AZ272,IF($K$2='Complete Statement (Sess. Marks'!$BG$2,'Complete Statement (Sess. Marks'!BK272,IF($K$2='Complete Statement (Sess. Marks'!$BR$2,'Complete Statement (Sess. Marks'!BV272,IF($K$2='Complete Statement (Sess. Marks'!$CC$2,'Complete Statement (Sess. Marks'!CG272,"")))))))</f>
        <v>0</v>
      </c>
      <c r="P272" s="97">
        <f>IF($K$2='Complete Statement (Sess. Marks'!$O$2,'Complete Statement (Sess. Marks'!T272,IF($K$2='Complete Statement (Sess. Marks'!$Z$2,'Complete Statement (Sess. Marks'!AE272,IF($K$2='Complete Statement (Sess. Marks'!$AK$2,'Complete Statement (Sess. Marks'!AP272,IF($K$2='Complete Statement (Sess. Marks'!$AV$2,'Complete Statement (Sess. Marks'!BA272,IF($K$2='Complete Statement (Sess. Marks'!$BG$2,'Complete Statement (Sess. Marks'!BL272,IF($K$2='Complete Statement (Sess. Marks'!$BR$2,'Complete Statement (Sess. Marks'!BW272,IF($K$2='Complete Statement (Sess. Marks'!$CC$2,'Complete Statement (Sess. Marks'!CH272,"")))))))</f>
        <v>0</v>
      </c>
      <c r="Q272" s="97">
        <f>IF($K$2='Complete Statement (Sess. Marks'!$O$2,'Complete Statement (Sess. Marks'!U272,IF($K$2='Complete Statement (Sess. Marks'!$Z$2,'Complete Statement (Sess. Marks'!AF272,IF($K$2='Complete Statement (Sess. Marks'!$AK$2,'Complete Statement (Sess. Marks'!AQ272,IF($K$2='Complete Statement (Sess. Marks'!$AV$2,'Complete Statement (Sess. Marks'!BB272,IF($K$2='Complete Statement (Sess. Marks'!$BG$2,'Complete Statement (Sess. Marks'!BM272,IF($K$2='Complete Statement (Sess. Marks'!$BR$2,'Complete Statement (Sess. Marks'!BX272,IF($K$2='Complete Statement (Sess. Marks'!$CC$2,'Complete Statement (Sess. Marks'!CI272,"")))))))</f>
        <v>0</v>
      </c>
      <c r="R272" s="97">
        <f>IF($K$2='Complete Statement (Sess. Marks'!$O$2,'Complete Statement (Sess. Marks'!V272,IF($K$2='Complete Statement (Sess. Marks'!$Z$2,'Complete Statement (Sess. Marks'!AG272,IF($K$2='Complete Statement (Sess. Marks'!$AK$2,'Complete Statement (Sess. Marks'!AR272,IF($K$2='Complete Statement (Sess. Marks'!$AV$2,'Complete Statement (Sess. Marks'!BC272,IF($K$2='Complete Statement (Sess. Marks'!$BG$2,'Complete Statement (Sess. Marks'!BN272,IF($K$2='Complete Statement (Sess. Marks'!$BR$2,'Complete Statement (Sess. Marks'!BY272,IF($K$2='Complete Statement (Sess. Marks'!$CC$2,'Complete Statement (Sess. Marks'!CJ272,"")))))))</f>
        <v>0</v>
      </c>
      <c r="S272" s="97">
        <f>IF($K$2='Complete Statement (Sess. Marks'!$O$2,'Complete Statement (Sess. Marks'!W272,IF($K$2='Complete Statement (Sess. Marks'!$Z$2,'Complete Statement (Sess. Marks'!AH272,IF($K$2='Complete Statement (Sess. Marks'!$AK$2,'Complete Statement (Sess. Marks'!AS272,IF($K$2='Complete Statement (Sess. Marks'!$AV$2,'Complete Statement (Sess. Marks'!BD272,IF($K$2='Complete Statement (Sess. Marks'!$BG$2,'Complete Statement (Sess. Marks'!BO272,IF($K$2='Complete Statement (Sess. Marks'!$BR$2,'Complete Statement (Sess. Marks'!BZ272,IF($K$2='Complete Statement (Sess. Marks'!$CC$2,'Complete Statement (Sess. Marks'!CK272,"")))))))</f>
        <v>0</v>
      </c>
      <c r="T272" s="97">
        <f>IF($K$2='Complete Statement (Sess. Marks'!$O$2,'Complete Statement (Sess. Marks'!X272,IF($K$2='Complete Statement (Sess. Marks'!$Z$2,'Complete Statement (Sess. Marks'!AI272,IF($K$2='Complete Statement (Sess. Marks'!$AK$2,'Complete Statement (Sess. Marks'!AT272,IF($K$2='Complete Statement (Sess. Marks'!$AV$2,'Complete Statement (Sess. Marks'!BE272,IF($K$2='Complete Statement (Sess. Marks'!$BG$2,'Complete Statement (Sess. Marks'!BP272,IF($K$2='Complete Statement (Sess. Marks'!$BR$2,'Complete Statement (Sess. Marks'!CA272,IF($K$2='Complete Statement (Sess. Marks'!$CC$2,'Complete Statement (Sess. Marks'!CL272,"")))))))</f>
        <v>0</v>
      </c>
      <c r="U272" s="99">
        <f>IF($K$2='Complete Statement (Sess. Marks'!$O$2,'Complete Statement (Sess. Marks'!Y272,IF($K$2='Complete Statement (Sess. Marks'!$Z$2,'Complete Statement (Sess. Marks'!AJ272,IF($K$2='Complete Statement (Sess. Marks'!$AK$2,'Complete Statement (Sess. Marks'!AU272,IF($K$2='Complete Statement (Sess. Marks'!$AV$2,'Complete Statement (Sess. Marks'!BF272,IF($K$2='Complete Statement (Sess. Marks'!$BG$2,'Complete Statement (Sess. Marks'!BQ272,IF($K$2='Complete Statement (Sess. Marks'!$BR$2,'Complete Statement (Sess. Marks'!CB272,IF($K$2='Complete Statement (Sess. Marks'!$CC$2,'Complete Statement (Sess. Marks'!CM272,"")))))))</f>
        <v>0</v>
      </c>
      <c r="V272" s="662"/>
      <c r="W272" s="163">
        <f>'Complete Statement (Sess. Marks'!DW272</f>
        <v>0</v>
      </c>
      <c r="X272" s="376">
        <f>'Complete Statement (Sess. Marks'!EA272</f>
        <v>0</v>
      </c>
      <c r="Y272" s="156">
        <f>'Complete Statement (Sess. Marks'!EE272</f>
        <v>0</v>
      </c>
      <c r="Z272" s="376">
        <f>'Complete Statement (Sess. Marks'!EI272</f>
        <v>0</v>
      </c>
      <c r="AA272" s="156">
        <f>'Complete Statement (Sess. Marks'!EM272</f>
        <v>0</v>
      </c>
      <c r="AB272" s="378">
        <f>'Complete Statement (Sess. Marks'!EQ272</f>
        <v>0</v>
      </c>
      <c r="AC272" s="372">
        <f>'Complete Statement (Sess. Marks'!EU272</f>
        <v>0</v>
      </c>
      <c r="AD272" s="155">
        <f>'Complete Statement (Sess. Marks'!EV272</f>
        <v>0</v>
      </c>
      <c r="AE272" s="58" t="str">
        <f>'Complete Statement (Sess. Marks'!EW272</f>
        <v>D</v>
      </c>
      <c r="AF272" s="384">
        <f>'Complete Statement (Sess. Marks'!EX272</f>
        <v>0</v>
      </c>
      <c r="AG272" s="385" t="str">
        <f>'Complete Statement (Sess. Marks'!EY272</f>
        <v>E</v>
      </c>
      <c r="AH272" s="57">
        <f>'Complete Statement (Sess. Marks'!EZ272</f>
        <v>0</v>
      </c>
      <c r="AI272" s="157" t="str">
        <f>'Complete Statement (Sess. Marks'!FA272</f>
        <v>E</v>
      </c>
      <c r="AJ272" s="384">
        <f>'Complete Statement (Sess. Marks'!FB272</f>
        <v>0</v>
      </c>
      <c r="AK272" s="389" t="str">
        <f>'Complete Statement (Sess. Marks'!FC272</f>
        <v>E</v>
      </c>
      <c r="AL272" s="57">
        <f>'Complete Statement (Sess. Marks'!FD272</f>
        <v>0</v>
      </c>
      <c r="AM272" s="157" t="str">
        <f>'Complete Statement (Sess. Marks'!FE272</f>
        <v>E</v>
      </c>
      <c r="AN272" s="728"/>
    </row>
    <row r="273" spans="1:40" s="24" customFormat="1" ht="17.25" customHeight="1">
      <c r="A273" s="729"/>
      <c r="B273" s="111">
        <f t="shared" si="4"/>
        <v>0</v>
      </c>
      <c r="C273" s="21">
        <f>'Marks Entry'!D275</f>
        <v>0</v>
      </c>
      <c r="D273" s="21">
        <f>'Marks Entry'!E275</f>
        <v>0</v>
      </c>
      <c r="E273" s="132" t="str">
        <f>'Marks Entry'!F275</f>
        <v/>
      </c>
      <c r="F273" s="21">
        <f>'Marks Entry'!G275</f>
        <v>0</v>
      </c>
      <c r="G273" s="21">
        <f>'Marks Entry'!H275</f>
        <v>0</v>
      </c>
      <c r="H273" s="21">
        <f>'Marks Entry'!I275</f>
        <v>0</v>
      </c>
      <c r="I273" s="21">
        <f>'Marks Entry'!J275</f>
        <v>0</v>
      </c>
      <c r="J273" s="113">
        <f>'Marks Entry'!K275</f>
        <v>0</v>
      </c>
      <c r="K273" s="98">
        <f>IF($K$2='Complete Statement (Sess. Marks'!$O$2,'Complete Statement (Sess. Marks'!O273,IF($K$2='Complete Statement (Sess. Marks'!$Z$2,'Complete Statement (Sess. Marks'!Z273,IF($K$2='Complete Statement (Sess. Marks'!$AK$2,'Complete Statement (Sess. Marks'!AK273,IF($K$2='Complete Statement (Sess. Marks'!$AV$2,'Complete Statement (Sess. Marks'!AV273,IF($K$2='Complete Statement (Sess. Marks'!$BG$2,'Complete Statement (Sess. Marks'!BG273,IF($K$2='Complete Statement (Sess. Marks'!$BR$2,'Complete Statement (Sess. Marks'!BR273,IF($K$2='Complete Statement (Sess. Marks'!$CC$2,'Complete Statement (Sess. Marks'!CC273,"")))))))</f>
        <v>0</v>
      </c>
      <c r="L273" s="97">
        <f>IF($K$2='Complete Statement (Sess. Marks'!$O$2,'Complete Statement (Sess. Marks'!P273,IF($K$2='Complete Statement (Sess. Marks'!$Z$2,'Complete Statement (Sess. Marks'!AA273,IF($K$2='Complete Statement (Sess. Marks'!$AK$2,'Complete Statement (Sess. Marks'!AL273,IF($K$2='Complete Statement (Sess. Marks'!$AV$2,'Complete Statement (Sess. Marks'!AW273,IF($K$2='Complete Statement (Sess. Marks'!$BG$2,'Complete Statement (Sess. Marks'!BH273,IF($K$2='Complete Statement (Sess. Marks'!$BR$2,'Complete Statement (Sess. Marks'!BS273,IF($K$2='Complete Statement (Sess. Marks'!$CC$2,'Complete Statement (Sess. Marks'!CD273,"")))))))</f>
        <v>0</v>
      </c>
      <c r="M273" s="97">
        <f>IF($K$2='Complete Statement (Sess. Marks'!$O$2,'Complete Statement (Sess. Marks'!Q273,IF($K$2='Complete Statement (Sess. Marks'!$Z$2,'Complete Statement (Sess. Marks'!AB273,IF($K$2='Complete Statement (Sess. Marks'!$AK$2,'Complete Statement (Sess. Marks'!AM273,IF($K$2='Complete Statement (Sess. Marks'!$AV$2,'Complete Statement (Sess. Marks'!AX273,IF($K$2='Complete Statement (Sess. Marks'!$BG$2,'Complete Statement (Sess. Marks'!BI273,IF($K$2='Complete Statement (Sess. Marks'!$BR$2,'Complete Statement (Sess. Marks'!BT273,IF($K$2='Complete Statement (Sess. Marks'!$CC$2,'Complete Statement (Sess. Marks'!CE273,"")))))))</f>
        <v>0</v>
      </c>
      <c r="N273" s="97">
        <f>IF($K$2='Complete Statement (Sess. Marks'!$O$2,'Complete Statement (Sess. Marks'!R273,IF($K$2='Complete Statement (Sess. Marks'!$Z$2,'Complete Statement (Sess. Marks'!AC273,IF($K$2='Complete Statement (Sess. Marks'!$AK$2,'Complete Statement (Sess. Marks'!AN273,IF($K$2='Complete Statement (Sess. Marks'!$AV$2,'Complete Statement (Sess. Marks'!AY273,IF($K$2='Complete Statement (Sess. Marks'!$BG$2,'Complete Statement (Sess. Marks'!BJ273,IF($K$2='Complete Statement (Sess. Marks'!$BR$2,'Complete Statement (Sess. Marks'!BU273,IF($K$2='Complete Statement (Sess. Marks'!$CC$2,'Complete Statement (Sess. Marks'!CF273,"")))))))</f>
        <v>0</v>
      </c>
      <c r="O273" s="97">
        <f>IF($K$2='Complete Statement (Sess. Marks'!$O$2,'Complete Statement (Sess. Marks'!S273,IF($K$2='Complete Statement (Sess. Marks'!$Z$2,'Complete Statement (Sess. Marks'!AD273,IF($K$2='Complete Statement (Sess. Marks'!$AK$2,'Complete Statement (Sess. Marks'!AO273,IF($K$2='Complete Statement (Sess. Marks'!$AV$2,'Complete Statement (Sess. Marks'!AZ273,IF($K$2='Complete Statement (Sess. Marks'!$BG$2,'Complete Statement (Sess. Marks'!BK273,IF($K$2='Complete Statement (Sess. Marks'!$BR$2,'Complete Statement (Sess. Marks'!BV273,IF($K$2='Complete Statement (Sess. Marks'!$CC$2,'Complete Statement (Sess. Marks'!CG273,"")))))))</f>
        <v>0</v>
      </c>
      <c r="P273" s="97">
        <f>IF($K$2='Complete Statement (Sess. Marks'!$O$2,'Complete Statement (Sess. Marks'!T273,IF($K$2='Complete Statement (Sess. Marks'!$Z$2,'Complete Statement (Sess. Marks'!AE273,IF($K$2='Complete Statement (Sess. Marks'!$AK$2,'Complete Statement (Sess. Marks'!AP273,IF($K$2='Complete Statement (Sess. Marks'!$AV$2,'Complete Statement (Sess. Marks'!BA273,IF($K$2='Complete Statement (Sess. Marks'!$BG$2,'Complete Statement (Sess. Marks'!BL273,IF($K$2='Complete Statement (Sess. Marks'!$BR$2,'Complete Statement (Sess. Marks'!BW273,IF($K$2='Complete Statement (Sess. Marks'!$CC$2,'Complete Statement (Sess. Marks'!CH273,"")))))))</f>
        <v>0</v>
      </c>
      <c r="Q273" s="97">
        <f>IF($K$2='Complete Statement (Sess. Marks'!$O$2,'Complete Statement (Sess. Marks'!U273,IF($K$2='Complete Statement (Sess. Marks'!$Z$2,'Complete Statement (Sess. Marks'!AF273,IF($K$2='Complete Statement (Sess. Marks'!$AK$2,'Complete Statement (Sess. Marks'!AQ273,IF($K$2='Complete Statement (Sess. Marks'!$AV$2,'Complete Statement (Sess. Marks'!BB273,IF($K$2='Complete Statement (Sess. Marks'!$BG$2,'Complete Statement (Sess. Marks'!BM273,IF($K$2='Complete Statement (Sess. Marks'!$BR$2,'Complete Statement (Sess. Marks'!BX273,IF($K$2='Complete Statement (Sess. Marks'!$CC$2,'Complete Statement (Sess. Marks'!CI273,"")))))))</f>
        <v>0</v>
      </c>
      <c r="R273" s="97">
        <f>IF($K$2='Complete Statement (Sess. Marks'!$O$2,'Complete Statement (Sess. Marks'!V273,IF($K$2='Complete Statement (Sess. Marks'!$Z$2,'Complete Statement (Sess. Marks'!AG273,IF($K$2='Complete Statement (Sess. Marks'!$AK$2,'Complete Statement (Sess. Marks'!AR273,IF($K$2='Complete Statement (Sess. Marks'!$AV$2,'Complete Statement (Sess. Marks'!BC273,IF($K$2='Complete Statement (Sess. Marks'!$BG$2,'Complete Statement (Sess. Marks'!BN273,IF($K$2='Complete Statement (Sess. Marks'!$BR$2,'Complete Statement (Sess. Marks'!BY273,IF($K$2='Complete Statement (Sess. Marks'!$CC$2,'Complete Statement (Sess. Marks'!CJ273,"")))))))</f>
        <v>0</v>
      </c>
      <c r="S273" s="97">
        <f>IF($K$2='Complete Statement (Sess. Marks'!$O$2,'Complete Statement (Sess. Marks'!W273,IF($K$2='Complete Statement (Sess. Marks'!$Z$2,'Complete Statement (Sess. Marks'!AH273,IF($K$2='Complete Statement (Sess. Marks'!$AK$2,'Complete Statement (Sess. Marks'!AS273,IF($K$2='Complete Statement (Sess. Marks'!$AV$2,'Complete Statement (Sess. Marks'!BD273,IF($K$2='Complete Statement (Sess. Marks'!$BG$2,'Complete Statement (Sess. Marks'!BO273,IF($K$2='Complete Statement (Sess. Marks'!$BR$2,'Complete Statement (Sess. Marks'!BZ273,IF($K$2='Complete Statement (Sess. Marks'!$CC$2,'Complete Statement (Sess. Marks'!CK273,"")))))))</f>
        <v>0</v>
      </c>
      <c r="T273" s="97">
        <f>IF($K$2='Complete Statement (Sess. Marks'!$O$2,'Complete Statement (Sess. Marks'!X273,IF($K$2='Complete Statement (Sess. Marks'!$Z$2,'Complete Statement (Sess. Marks'!AI273,IF($K$2='Complete Statement (Sess. Marks'!$AK$2,'Complete Statement (Sess. Marks'!AT273,IF($K$2='Complete Statement (Sess. Marks'!$AV$2,'Complete Statement (Sess. Marks'!BE273,IF($K$2='Complete Statement (Sess. Marks'!$BG$2,'Complete Statement (Sess. Marks'!BP273,IF($K$2='Complete Statement (Sess. Marks'!$BR$2,'Complete Statement (Sess. Marks'!CA273,IF($K$2='Complete Statement (Sess. Marks'!$CC$2,'Complete Statement (Sess. Marks'!CL273,"")))))))</f>
        <v>0</v>
      </c>
      <c r="U273" s="99">
        <f>IF($K$2='Complete Statement (Sess. Marks'!$O$2,'Complete Statement (Sess. Marks'!Y273,IF($K$2='Complete Statement (Sess. Marks'!$Z$2,'Complete Statement (Sess. Marks'!AJ273,IF($K$2='Complete Statement (Sess. Marks'!$AK$2,'Complete Statement (Sess. Marks'!AU273,IF($K$2='Complete Statement (Sess. Marks'!$AV$2,'Complete Statement (Sess. Marks'!BF273,IF($K$2='Complete Statement (Sess. Marks'!$BG$2,'Complete Statement (Sess. Marks'!BQ273,IF($K$2='Complete Statement (Sess. Marks'!$BR$2,'Complete Statement (Sess. Marks'!CB273,IF($K$2='Complete Statement (Sess. Marks'!$CC$2,'Complete Statement (Sess. Marks'!CM273,"")))))))</f>
        <v>0</v>
      </c>
      <c r="V273" s="662"/>
      <c r="W273" s="163">
        <f>'Complete Statement (Sess. Marks'!DW273</f>
        <v>0</v>
      </c>
      <c r="X273" s="376">
        <f>'Complete Statement (Sess. Marks'!EA273</f>
        <v>0</v>
      </c>
      <c r="Y273" s="156">
        <f>'Complete Statement (Sess. Marks'!EE273</f>
        <v>0</v>
      </c>
      <c r="Z273" s="376">
        <f>'Complete Statement (Sess. Marks'!EI273</f>
        <v>0</v>
      </c>
      <c r="AA273" s="156">
        <f>'Complete Statement (Sess. Marks'!EM273</f>
        <v>0</v>
      </c>
      <c r="AB273" s="378">
        <f>'Complete Statement (Sess. Marks'!EQ273</f>
        <v>0</v>
      </c>
      <c r="AC273" s="372">
        <f>'Complete Statement (Sess. Marks'!EU273</f>
        <v>0</v>
      </c>
      <c r="AD273" s="155">
        <f>'Complete Statement (Sess. Marks'!EV273</f>
        <v>0</v>
      </c>
      <c r="AE273" s="58" t="str">
        <f>'Complete Statement (Sess. Marks'!EW273</f>
        <v>D</v>
      </c>
      <c r="AF273" s="384">
        <f>'Complete Statement (Sess. Marks'!EX273</f>
        <v>0</v>
      </c>
      <c r="AG273" s="385" t="str">
        <f>'Complete Statement (Sess. Marks'!EY273</f>
        <v>E</v>
      </c>
      <c r="AH273" s="57">
        <f>'Complete Statement (Sess. Marks'!EZ273</f>
        <v>0</v>
      </c>
      <c r="AI273" s="157" t="str">
        <f>'Complete Statement (Sess. Marks'!FA273</f>
        <v>E</v>
      </c>
      <c r="AJ273" s="384">
        <f>'Complete Statement (Sess. Marks'!FB273</f>
        <v>0</v>
      </c>
      <c r="AK273" s="389" t="str">
        <f>'Complete Statement (Sess. Marks'!FC273</f>
        <v>E</v>
      </c>
      <c r="AL273" s="57">
        <f>'Complete Statement (Sess. Marks'!FD273</f>
        <v>0</v>
      </c>
      <c r="AM273" s="157" t="str">
        <f>'Complete Statement (Sess. Marks'!FE273</f>
        <v>E</v>
      </c>
      <c r="AN273" s="728"/>
    </row>
    <row r="274" spans="1:40" s="24" customFormat="1" ht="17.25" customHeight="1">
      <c r="A274" s="729"/>
      <c r="B274" s="111">
        <f t="shared" si="4"/>
        <v>0</v>
      </c>
      <c r="C274" s="21">
        <f>'Marks Entry'!D276</f>
        <v>0</v>
      </c>
      <c r="D274" s="21">
        <f>'Marks Entry'!E276</f>
        <v>0</v>
      </c>
      <c r="E274" s="132" t="str">
        <f>'Marks Entry'!F276</f>
        <v/>
      </c>
      <c r="F274" s="21">
        <f>'Marks Entry'!G276</f>
        <v>0</v>
      </c>
      <c r="G274" s="21">
        <f>'Marks Entry'!H276</f>
        <v>0</v>
      </c>
      <c r="H274" s="21">
        <f>'Marks Entry'!I276</f>
        <v>0</v>
      </c>
      <c r="I274" s="21">
        <f>'Marks Entry'!J276</f>
        <v>0</v>
      </c>
      <c r="J274" s="113">
        <f>'Marks Entry'!K276</f>
        <v>0</v>
      </c>
      <c r="K274" s="98">
        <f>IF($K$2='Complete Statement (Sess. Marks'!$O$2,'Complete Statement (Sess. Marks'!O274,IF($K$2='Complete Statement (Sess. Marks'!$Z$2,'Complete Statement (Sess. Marks'!Z274,IF($K$2='Complete Statement (Sess. Marks'!$AK$2,'Complete Statement (Sess. Marks'!AK274,IF($K$2='Complete Statement (Sess. Marks'!$AV$2,'Complete Statement (Sess. Marks'!AV274,IF($K$2='Complete Statement (Sess. Marks'!$BG$2,'Complete Statement (Sess. Marks'!BG274,IF($K$2='Complete Statement (Sess. Marks'!$BR$2,'Complete Statement (Sess. Marks'!BR274,IF($K$2='Complete Statement (Sess. Marks'!$CC$2,'Complete Statement (Sess. Marks'!CC274,"")))))))</f>
        <v>0</v>
      </c>
      <c r="L274" s="97">
        <f>IF($K$2='Complete Statement (Sess. Marks'!$O$2,'Complete Statement (Sess. Marks'!P274,IF($K$2='Complete Statement (Sess. Marks'!$Z$2,'Complete Statement (Sess. Marks'!AA274,IF($K$2='Complete Statement (Sess. Marks'!$AK$2,'Complete Statement (Sess. Marks'!AL274,IF($K$2='Complete Statement (Sess. Marks'!$AV$2,'Complete Statement (Sess. Marks'!AW274,IF($K$2='Complete Statement (Sess. Marks'!$BG$2,'Complete Statement (Sess. Marks'!BH274,IF($K$2='Complete Statement (Sess. Marks'!$BR$2,'Complete Statement (Sess. Marks'!BS274,IF($K$2='Complete Statement (Sess. Marks'!$CC$2,'Complete Statement (Sess. Marks'!CD274,"")))))))</f>
        <v>0</v>
      </c>
      <c r="M274" s="97">
        <f>IF($K$2='Complete Statement (Sess. Marks'!$O$2,'Complete Statement (Sess. Marks'!Q274,IF($K$2='Complete Statement (Sess. Marks'!$Z$2,'Complete Statement (Sess. Marks'!AB274,IF($K$2='Complete Statement (Sess. Marks'!$AK$2,'Complete Statement (Sess. Marks'!AM274,IF($K$2='Complete Statement (Sess. Marks'!$AV$2,'Complete Statement (Sess. Marks'!AX274,IF($K$2='Complete Statement (Sess. Marks'!$BG$2,'Complete Statement (Sess. Marks'!BI274,IF($K$2='Complete Statement (Sess. Marks'!$BR$2,'Complete Statement (Sess. Marks'!BT274,IF($K$2='Complete Statement (Sess. Marks'!$CC$2,'Complete Statement (Sess. Marks'!CE274,"")))))))</f>
        <v>0</v>
      </c>
      <c r="N274" s="97">
        <f>IF($K$2='Complete Statement (Sess. Marks'!$O$2,'Complete Statement (Sess. Marks'!R274,IF($K$2='Complete Statement (Sess. Marks'!$Z$2,'Complete Statement (Sess. Marks'!AC274,IF($K$2='Complete Statement (Sess. Marks'!$AK$2,'Complete Statement (Sess. Marks'!AN274,IF($K$2='Complete Statement (Sess. Marks'!$AV$2,'Complete Statement (Sess. Marks'!AY274,IF($K$2='Complete Statement (Sess. Marks'!$BG$2,'Complete Statement (Sess. Marks'!BJ274,IF($K$2='Complete Statement (Sess. Marks'!$BR$2,'Complete Statement (Sess. Marks'!BU274,IF($K$2='Complete Statement (Sess. Marks'!$CC$2,'Complete Statement (Sess. Marks'!CF274,"")))))))</f>
        <v>0</v>
      </c>
      <c r="O274" s="97">
        <f>IF($K$2='Complete Statement (Sess. Marks'!$O$2,'Complete Statement (Sess. Marks'!S274,IF($K$2='Complete Statement (Sess. Marks'!$Z$2,'Complete Statement (Sess. Marks'!AD274,IF($K$2='Complete Statement (Sess. Marks'!$AK$2,'Complete Statement (Sess. Marks'!AO274,IF($K$2='Complete Statement (Sess. Marks'!$AV$2,'Complete Statement (Sess. Marks'!AZ274,IF($K$2='Complete Statement (Sess. Marks'!$BG$2,'Complete Statement (Sess. Marks'!BK274,IF($K$2='Complete Statement (Sess. Marks'!$BR$2,'Complete Statement (Sess. Marks'!BV274,IF($K$2='Complete Statement (Sess. Marks'!$CC$2,'Complete Statement (Sess. Marks'!CG274,"")))))))</f>
        <v>0</v>
      </c>
      <c r="P274" s="97">
        <f>IF($K$2='Complete Statement (Sess. Marks'!$O$2,'Complete Statement (Sess. Marks'!T274,IF($K$2='Complete Statement (Sess. Marks'!$Z$2,'Complete Statement (Sess. Marks'!AE274,IF($K$2='Complete Statement (Sess. Marks'!$AK$2,'Complete Statement (Sess. Marks'!AP274,IF($K$2='Complete Statement (Sess. Marks'!$AV$2,'Complete Statement (Sess. Marks'!BA274,IF($K$2='Complete Statement (Sess. Marks'!$BG$2,'Complete Statement (Sess. Marks'!BL274,IF($K$2='Complete Statement (Sess. Marks'!$BR$2,'Complete Statement (Sess. Marks'!BW274,IF($K$2='Complete Statement (Sess. Marks'!$CC$2,'Complete Statement (Sess. Marks'!CH274,"")))))))</f>
        <v>0</v>
      </c>
      <c r="Q274" s="97">
        <f>IF($K$2='Complete Statement (Sess. Marks'!$O$2,'Complete Statement (Sess. Marks'!U274,IF($K$2='Complete Statement (Sess. Marks'!$Z$2,'Complete Statement (Sess. Marks'!AF274,IF($K$2='Complete Statement (Sess. Marks'!$AK$2,'Complete Statement (Sess. Marks'!AQ274,IF($K$2='Complete Statement (Sess. Marks'!$AV$2,'Complete Statement (Sess. Marks'!BB274,IF($K$2='Complete Statement (Sess. Marks'!$BG$2,'Complete Statement (Sess. Marks'!BM274,IF($K$2='Complete Statement (Sess. Marks'!$BR$2,'Complete Statement (Sess. Marks'!BX274,IF($K$2='Complete Statement (Sess. Marks'!$CC$2,'Complete Statement (Sess. Marks'!CI274,"")))))))</f>
        <v>0</v>
      </c>
      <c r="R274" s="97">
        <f>IF($K$2='Complete Statement (Sess. Marks'!$O$2,'Complete Statement (Sess. Marks'!V274,IF($K$2='Complete Statement (Sess. Marks'!$Z$2,'Complete Statement (Sess. Marks'!AG274,IF($K$2='Complete Statement (Sess. Marks'!$AK$2,'Complete Statement (Sess. Marks'!AR274,IF($K$2='Complete Statement (Sess. Marks'!$AV$2,'Complete Statement (Sess. Marks'!BC274,IF($K$2='Complete Statement (Sess. Marks'!$BG$2,'Complete Statement (Sess. Marks'!BN274,IF($K$2='Complete Statement (Sess. Marks'!$BR$2,'Complete Statement (Sess. Marks'!BY274,IF($K$2='Complete Statement (Sess. Marks'!$CC$2,'Complete Statement (Sess. Marks'!CJ274,"")))))))</f>
        <v>0</v>
      </c>
      <c r="S274" s="97">
        <f>IF($K$2='Complete Statement (Sess. Marks'!$O$2,'Complete Statement (Sess. Marks'!W274,IF($K$2='Complete Statement (Sess. Marks'!$Z$2,'Complete Statement (Sess. Marks'!AH274,IF($K$2='Complete Statement (Sess. Marks'!$AK$2,'Complete Statement (Sess. Marks'!AS274,IF($K$2='Complete Statement (Sess. Marks'!$AV$2,'Complete Statement (Sess. Marks'!BD274,IF($K$2='Complete Statement (Sess. Marks'!$BG$2,'Complete Statement (Sess. Marks'!BO274,IF($K$2='Complete Statement (Sess. Marks'!$BR$2,'Complete Statement (Sess. Marks'!BZ274,IF($K$2='Complete Statement (Sess. Marks'!$CC$2,'Complete Statement (Sess. Marks'!CK274,"")))))))</f>
        <v>0</v>
      </c>
      <c r="T274" s="97">
        <f>IF($K$2='Complete Statement (Sess. Marks'!$O$2,'Complete Statement (Sess. Marks'!X274,IF($K$2='Complete Statement (Sess. Marks'!$Z$2,'Complete Statement (Sess. Marks'!AI274,IF($K$2='Complete Statement (Sess. Marks'!$AK$2,'Complete Statement (Sess. Marks'!AT274,IF($K$2='Complete Statement (Sess. Marks'!$AV$2,'Complete Statement (Sess. Marks'!BE274,IF($K$2='Complete Statement (Sess. Marks'!$BG$2,'Complete Statement (Sess. Marks'!BP274,IF($K$2='Complete Statement (Sess. Marks'!$BR$2,'Complete Statement (Sess. Marks'!CA274,IF($K$2='Complete Statement (Sess. Marks'!$CC$2,'Complete Statement (Sess. Marks'!CL274,"")))))))</f>
        <v>0</v>
      </c>
      <c r="U274" s="99">
        <f>IF($K$2='Complete Statement (Sess. Marks'!$O$2,'Complete Statement (Sess. Marks'!Y274,IF($K$2='Complete Statement (Sess. Marks'!$Z$2,'Complete Statement (Sess. Marks'!AJ274,IF($K$2='Complete Statement (Sess. Marks'!$AK$2,'Complete Statement (Sess. Marks'!AU274,IF($K$2='Complete Statement (Sess. Marks'!$AV$2,'Complete Statement (Sess. Marks'!BF274,IF($K$2='Complete Statement (Sess. Marks'!$BG$2,'Complete Statement (Sess. Marks'!BQ274,IF($K$2='Complete Statement (Sess. Marks'!$BR$2,'Complete Statement (Sess. Marks'!CB274,IF($K$2='Complete Statement (Sess. Marks'!$CC$2,'Complete Statement (Sess. Marks'!CM274,"")))))))</f>
        <v>0</v>
      </c>
      <c r="V274" s="662"/>
      <c r="W274" s="163">
        <f>'Complete Statement (Sess. Marks'!DW274</f>
        <v>0</v>
      </c>
      <c r="X274" s="376">
        <f>'Complete Statement (Sess. Marks'!EA274</f>
        <v>0</v>
      </c>
      <c r="Y274" s="156">
        <f>'Complete Statement (Sess. Marks'!EE274</f>
        <v>0</v>
      </c>
      <c r="Z274" s="376">
        <f>'Complete Statement (Sess. Marks'!EI274</f>
        <v>0</v>
      </c>
      <c r="AA274" s="156">
        <f>'Complete Statement (Sess. Marks'!EM274</f>
        <v>0</v>
      </c>
      <c r="AB274" s="378">
        <f>'Complete Statement (Sess. Marks'!EQ274</f>
        <v>0</v>
      </c>
      <c r="AC274" s="372">
        <f>'Complete Statement (Sess. Marks'!EU274</f>
        <v>0</v>
      </c>
      <c r="AD274" s="155">
        <f>'Complete Statement (Sess. Marks'!EV274</f>
        <v>0</v>
      </c>
      <c r="AE274" s="58" t="str">
        <f>'Complete Statement (Sess. Marks'!EW274</f>
        <v>D</v>
      </c>
      <c r="AF274" s="384">
        <f>'Complete Statement (Sess. Marks'!EX274</f>
        <v>0</v>
      </c>
      <c r="AG274" s="385" t="str">
        <f>'Complete Statement (Sess. Marks'!EY274</f>
        <v>E</v>
      </c>
      <c r="AH274" s="57">
        <f>'Complete Statement (Sess. Marks'!EZ274</f>
        <v>0</v>
      </c>
      <c r="AI274" s="157" t="str">
        <f>'Complete Statement (Sess. Marks'!FA274</f>
        <v>E</v>
      </c>
      <c r="AJ274" s="384">
        <f>'Complete Statement (Sess. Marks'!FB274</f>
        <v>0</v>
      </c>
      <c r="AK274" s="389" t="str">
        <f>'Complete Statement (Sess. Marks'!FC274</f>
        <v>E</v>
      </c>
      <c r="AL274" s="57">
        <f>'Complete Statement (Sess. Marks'!FD274</f>
        <v>0</v>
      </c>
      <c r="AM274" s="157" t="str">
        <f>'Complete Statement (Sess. Marks'!FE274</f>
        <v>E</v>
      </c>
      <c r="AN274" s="728"/>
    </row>
    <row r="275" spans="1:40" s="24" customFormat="1" ht="17.25" customHeight="1">
      <c r="A275" s="729"/>
      <c r="B275" s="111">
        <f t="shared" si="4"/>
        <v>0</v>
      </c>
      <c r="C275" s="21">
        <f>'Marks Entry'!D277</f>
        <v>0</v>
      </c>
      <c r="D275" s="21">
        <f>'Marks Entry'!E277</f>
        <v>0</v>
      </c>
      <c r="E275" s="132" t="str">
        <f>'Marks Entry'!F277</f>
        <v/>
      </c>
      <c r="F275" s="21">
        <f>'Marks Entry'!G277</f>
        <v>0</v>
      </c>
      <c r="G275" s="21">
        <f>'Marks Entry'!H277</f>
        <v>0</v>
      </c>
      <c r="H275" s="21">
        <f>'Marks Entry'!I277</f>
        <v>0</v>
      </c>
      <c r="I275" s="21">
        <f>'Marks Entry'!J277</f>
        <v>0</v>
      </c>
      <c r="J275" s="113">
        <f>'Marks Entry'!K277</f>
        <v>0</v>
      </c>
      <c r="K275" s="98">
        <f>IF($K$2='Complete Statement (Sess. Marks'!$O$2,'Complete Statement (Sess. Marks'!O275,IF($K$2='Complete Statement (Sess. Marks'!$Z$2,'Complete Statement (Sess. Marks'!Z275,IF($K$2='Complete Statement (Sess. Marks'!$AK$2,'Complete Statement (Sess. Marks'!AK275,IF($K$2='Complete Statement (Sess. Marks'!$AV$2,'Complete Statement (Sess. Marks'!AV275,IF($K$2='Complete Statement (Sess. Marks'!$BG$2,'Complete Statement (Sess. Marks'!BG275,IF($K$2='Complete Statement (Sess. Marks'!$BR$2,'Complete Statement (Sess. Marks'!BR275,IF($K$2='Complete Statement (Sess. Marks'!$CC$2,'Complete Statement (Sess. Marks'!CC275,"")))))))</f>
        <v>0</v>
      </c>
      <c r="L275" s="97">
        <f>IF($K$2='Complete Statement (Sess. Marks'!$O$2,'Complete Statement (Sess. Marks'!P275,IF($K$2='Complete Statement (Sess. Marks'!$Z$2,'Complete Statement (Sess. Marks'!AA275,IF($K$2='Complete Statement (Sess. Marks'!$AK$2,'Complete Statement (Sess. Marks'!AL275,IF($K$2='Complete Statement (Sess. Marks'!$AV$2,'Complete Statement (Sess. Marks'!AW275,IF($K$2='Complete Statement (Sess. Marks'!$BG$2,'Complete Statement (Sess. Marks'!BH275,IF($K$2='Complete Statement (Sess. Marks'!$BR$2,'Complete Statement (Sess. Marks'!BS275,IF($K$2='Complete Statement (Sess. Marks'!$CC$2,'Complete Statement (Sess. Marks'!CD275,"")))))))</f>
        <v>0</v>
      </c>
      <c r="M275" s="97">
        <f>IF($K$2='Complete Statement (Sess. Marks'!$O$2,'Complete Statement (Sess. Marks'!Q275,IF($K$2='Complete Statement (Sess. Marks'!$Z$2,'Complete Statement (Sess. Marks'!AB275,IF($K$2='Complete Statement (Sess. Marks'!$AK$2,'Complete Statement (Sess. Marks'!AM275,IF($K$2='Complete Statement (Sess. Marks'!$AV$2,'Complete Statement (Sess. Marks'!AX275,IF($K$2='Complete Statement (Sess. Marks'!$BG$2,'Complete Statement (Sess. Marks'!BI275,IF($K$2='Complete Statement (Sess. Marks'!$BR$2,'Complete Statement (Sess. Marks'!BT275,IF($K$2='Complete Statement (Sess. Marks'!$CC$2,'Complete Statement (Sess. Marks'!CE275,"")))))))</f>
        <v>0</v>
      </c>
      <c r="N275" s="97">
        <f>IF($K$2='Complete Statement (Sess. Marks'!$O$2,'Complete Statement (Sess. Marks'!R275,IF($K$2='Complete Statement (Sess. Marks'!$Z$2,'Complete Statement (Sess. Marks'!AC275,IF($K$2='Complete Statement (Sess. Marks'!$AK$2,'Complete Statement (Sess. Marks'!AN275,IF($K$2='Complete Statement (Sess. Marks'!$AV$2,'Complete Statement (Sess. Marks'!AY275,IF($K$2='Complete Statement (Sess. Marks'!$BG$2,'Complete Statement (Sess. Marks'!BJ275,IF($K$2='Complete Statement (Sess. Marks'!$BR$2,'Complete Statement (Sess. Marks'!BU275,IF($K$2='Complete Statement (Sess. Marks'!$CC$2,'Complete Statement (Sess. Marks'!CF275,"")))))))</f>
        <v>0</v>
      </c>
      <c r="O275" s="97">
        <f>IF($K$2='Complete Statement (Sess. Marks'!$O$2,'Complete Statement (Sess. Marks'!S275,IF($K$2='Complete Statement (Sess. Marks'!$Z$2,'Complete Statement (Sess. Marks'!AD275,IF($K$2='Complete Statement (Sess. Marks'!$AK$2,'Complete Statement (Sess. Marks'!AO275,IF($K$2='Complete Statement (Sess. Marks'!$AV$2,'Complete Statement (Sess. Marks'!AZ275,IF($K$2='Complete Statement (Sess. Marks'!$BG$2,'Complete Statement (Sess. Marks'!BK275,IF($K$2='Complete Statement (Sess. Marks'!$BR$2,'Complete Statement (Sess. Marks'!BV275,IF($K$2='Complete Statement (Sess. Marks'!$CC$2,'Complete Statement (Sess. Marks'!CG275,"")))))))</f>
        <v>0</v>
      </c>
      <c r="P275" s="97">
        <f>IF($K$2='Complete Statement (Sess. Marks'!$O$2,'Complete Statement (Sess. Marks'!T275,IF($K$2='Complete Statement (Sess. Marks'!$Z$2,'Complete Statement (Sess. Marks'!AE275,IF($K$2='Complete Statement (Sess. Marks'!$AK$2,'Complete Statement (Sess. Marks'!AP275,IF($K$2='Complete Statement (Sess. Marks'!$AV$2,'Complete Statement (Sess. Marks'!BA275,IF($K$2='Complete Statement (Sess. Marks'!$BG$2,'Complete Statement (Sess. Marks'!BL275,IF($K$2='Complete Statement (Sess. Marks'!$BR$2,'Complete Statement (Sess. Marks'!BW275,IF($K$2='Complete Statement (Sess. Marks'!$CC$2,'Complete Statement (Sess. Marks'!CH275,"")))))))</f>
        <v>0</v>
      </c>
      <c r="Q275" s="97">
        <f>IF($K$2='Complete Statement (Sess. Marks'!$O$2,'Complete Statement (Sess. Marks'!U275,IF($K$2='Complete Statement (Sess. Marks'!$Z$2,'Complete Statement (Sess. Marks'!AF275,IF($K$2='Complete Statement (Sess. Marks'!$AK$2,'Complete Statement (Sess. Marks'!AQ275,IF($K$2='Complete Statement (Sess. Marks'!$AV$2,'Complete Statement (Sess. Marks'!BB275,IF($K$2='Complete Statement (Sess. Marks'!$BG$2,'Complete Statement (Sess. Marks'!BM275,IF($K$2='Complete Statement (Sess. Marks'!$BR$2,'Complete Statement (Sess. Marks'!BX275,IF($K$2='Complete Statement (Sess. Marks'!$CC$2,'Complete Statement (Sess. Marks'!CI275,"")))))))</f>
        <v>0</v>
      </c>
      <c r="R275" s="97">
        <f>IF($K$2='Complete Statement (Sess. Marks'!$O$2,'Complete Statement (Sess. Marks'!V275,IF($K$2='Complete Statement (Sess. Marks'!$Z$2,'Complete Statement (Sess. Marks'!AG275,IF($K$2='Complete Statement (Sess. Marks'!$AK$2,'Complete Statement (Sess. Marks'!AR275,IF($K$2='Complete Statement (Sess. Marks'!$AV$2,'Complete Statement (Sess. Marks'!BC275,IF($K$2='Complete Statement (Sess. Marks'!$BG$2,'Complete Statement (Sess. Marks'!BN275,IF($K$2='Complete Statement (Sess. Marks'!$BR$2,'Complete Statement (Sess. Marks'!BY275,IF($K$2='Complete Statement (Sess. Marks'!$CC$2,'Complete Statement (Sess. Marks'!CJ275,"")))))))</f>
        <v>0</v>
      </c>
      <c r="S275" s="97">
        <f>IF($K$2='Complete Statement (Sess. Marks'!$O$2,'Complete Statement (Sess. Marks'!W275,IF($K$2='Complete Statement (Sess. Marks'!$Z$2,'Complete Statement (Sess. Marks'!AH275,IF($K$2='Complete Statement (Sess. Marks'!$AK$2,'Complete Statement (Sess. Marks'!AS275,IF($K$2='Complete Statement (Sess. Marks'!$AV$2,'Complete Statement (Sess. Marks'!BD275,IF($K$2='Complete Statement (Sess. Marks'!$BG$2,'Complete Statement (Sess. Marks'!BO275,IF($K$2='Complete Statement (Sess. Marks'!$BR$2,'Complete Statement (Sess. Marks'!BZ275,IF($K$2='Complete Statement (Sess. Marks'!$CC$2,'Complete Statement (Sess. Marks'!CK275,"")))))))</f>
        <v>0</v>
      </c>
      <c r="T275" s="97">
        <f>IF($K$2='Complete Statement (Sess. Marks'!$O$2,'Complete Statement (Sess. Marks'!X275,IF($K$2='Complete Statement (Sess. Marks'!$Z$2,'Complete Statement (Sess. Marks'!AI275,IF($K$2='Complete Statement (Sess. Marks'!$AK$2,'Complete Statement (Sess. Marks'!AT275,IF($K$2='Complete Statement (Sess. Marks'!$AV$2,'Complete Statement (Sess. Marks'!BE275,IF($K$2='Complete Statement (Sess. Marks'!$BG$2,'Complete Statement (Sess. Marks'!BP275,IF($K$2='Complete Statement (Sess. Marks'!$BR$2,'Complete Statement (Sess. Marks'!CA275,IF($K$2='Complete Statement (Sess. Marks'!$CC$2,'Complete Statement (Sess. Marks'!CL275,"")))))))</f>
        <v>0</v>
      </c>
      <c r="U275" s="99">
        <f>IF($K$2='Complete Statement (Sess. Marks'!$O$2,'Complete Statement (Sess. Marks'!Y275,IF($K$2='Complete Statement (Sess. Marks'!$Z$2,'Complete Statement (Sess. Marks'!AJ275,IF($K$2='Complete Statement (Sess. Marks'!$AK$2,'Complete Statement (Sess. Marks'!AU275,IF($K$2='Complete Statement (Sess. Marks'!$AV$2,'Complete Statement (Sess. Marks'!BF275,IF($K$2='Complete Statement (Sess. Marks'!$BG$2,'Complete Statement (Sess. Marks'!BQ275,IF($K$2='Complete Statement (Sess. Marks'!$BR$2,'Complete Statement (Sess. Marks'!CB275,IF($K$2='Complete Statement (Sess. Marks'!$CC$2,'Complete Statement (Sess. Marks'!CM275,"")))))))</f>
        <v>0</v>
      </c>
      <c r="V275" s="662"/>
      <c r="W275" s="163">
        <f>'Complete Statement (Sess. Marks'!DW275</f>
        <v>0</v>
      </c>
      <c r="X275" s="376">
        <f>'Complete Statement (Sess. Marks'!EA275</f>
        <v>0</v>
      </c>
      <c r="Y275" s="156">
        <f>'Complete Statement (Sess. Marks'!EE275</f>
        <v>0</v>
      </c>
      <c r="Z275" s="376">
        <f>'Complete Statement (Sess. Marks'!EI275</f>
        <v>0</v>
      </c>
      <c r="AA275" s="156">
        <f>'Complete Statement (Sess. Marks'!EM275</f>
        <v>0</v>
      </c>
      <c r="AB275" s="378">
        <f>'Complete Statement (Sess. Marks'!EQ275</f>
        <v>0</v>
      </c>
      <c r="AC275" s="372">
        <f>'Complete Statement (Sess. Marks'!EU275</f>
        <v>0</v>
      </c>
      <c r="AD275" s="155">
        <f>'Complete Statement (Sess. Marks'!EV275</f>
        <v>0</v>
      </c>
      <c r="AE275" s="58" t="str">
        <f>'Complete Statement (Sess. Marks'!EW275</f>
        <v>D</v>
      </c>
      <c r="AF275" s="384">
        <f>'Complete Statement (Sess. Marks'!EX275</f>
        <v>0</v>
      </c>
      <c r="AG275" s="385" t="str">
        <f>'Complete Statement (Sess. Marks'!EY275</f>
        <v>E</v>
      </c>
      <c r="AH275" s="57">
        <f>'Complete Statement (Sess. Marks'!EZ275</f>
        <v>0</v>
      </c>
      <c r="AI275" s="157" t="str">
        <f>'Complete Statement (Sess. Marks'!FA275</f>
        <v>E</v>
      </c>
      <c r="AJ275" s="384">
        <f>'Complete Statement (Sess. Marks'!FB275</f>
        <v>0</v>
      </c>
      <c r="AK275" s="389" t="str">
        <f>'Complete Statement (Sess. Marks'!FC275</f>
        <v>E</v>
      </c>
      <c r="AL275" s="57">
        <f>'Complete Statement (Sess. Marks'!FD275</f>
        <v>0</v>
      </c>
      <c r="AM275" s="157" t="str">
        <f>'Complete Statement (Sess. Marks'!FE275</f>
        <v>E</v>
      </c>
      <c r="AN275" s="728"/>
    </row>
    <row r="276" spans="1:40" s="24" customFormat="1" ht="15.75" thickBot="1">
      <c r="A276" s="729"/>
      <c r="B276" s="111">
        <f t="shared" si="4"/>
        <v>0</v>
      </c>
      <c r="C276" s="77">
        <f>'Marks Entry'!D278</f>
        <v>0</v>
      </c>
      <c r="D276" s="77">
        <f>'Marks Entry'!E278</f>
        <v>0</v>
      </c>
      <c r="E276" s="133" t="str">
        <f>'Marks Entry'!F278</f>
        <v/>
      </c>
      <c r="F276" s="77">
        <f>'Marks Entry'!G278</f>
        <v>0</v>
      </c>
      <c r="G276" s="77">
        <f>'Marks Entry'!H278</f>
        <v>0</v>
      </c>
      <c r="H276" s="77">
        <f>'Marks Entry'!I278</f>
        <v>0</v>
      </c>
      <c r="I276" s="77">
        <f>'Marks Entry'!J278</f>
        <v>0</v>
      </c>
      <c r="J276" s="114">
        <f>'Marks Entry'!K278</f>
        <v>0</v>
      </c>
      <c r="K276" s="100">
        <f>IF($K$2='Complete Statement (Sess. Marks'!$O$2,'Complete Statement (Sess. Marks'!O276,IF($K$2='Complete Statement (Sess. Marks'!$Z$2,'Complete Statement (Sess. Marks'!Z276,IF($K$2='Complete Statement (Sess. Marks'!$AK$2,'Complete Statement (Sess. Marks'!AK276,IF($K$2='Complete Statement (Sess. Marks'!$AV$2,'Complete Statement (Sess. Marks'!AV276,IF($K$2='Complete Statement (Sess. Marks'!$BG$2,'Complete Statement (Sess. Marks'!BG276,IF($K$2='Complete Statement (Sess. Marks'!$BR$2,'Complete Statement (Sess. Marks'!BR276,IF($K$2='Complete Statement (Sess. Marks'!$CC$2,'Complete Statement (Sess. Marks'!CC276,"")))))))</f>
        <v>0</v>
      </c>
      <c r="L276" s="101">
        <f>IF($K$2='Complete Statement (Sess. Marks'!$O$2,'Complete Statement (Sess. Marks'!P276,IF($K$2='Complete Statement (Sess. Marks'!$Z$2,'Complete Statement (Sess. Marks'!AA276,IF($K$2='Complete Statement (Sess. Marks'!$AK$2,'Complete Statement (Sess. Marks'!AL276,IF($K$2='Complete Statement (Sess. Marks'!$AV$2,'Complete Statement (Sess. Marks'!AW276,IF($K$2='Complete Statement (Sess. Marks'!$BG$2,'Complete Statement (Sess. Marks'!BH276,IF($K$2='Complete Statement (Sess. Marks'!$BR$2,'Complete Statement (Sess. Marks'!BS276,IF($K$2='Complete Statement (Sess. Marks'!$CC$2,'Complete Statement (Sess. Marks'!CD276,"")))))))</f>
        <v>0</v>
      </c>
      <c r="M276" s="101">
        <f>IF($K$2='Complete Statement (Sess. Marks'!$O$2,'Complete Statement (Sess. Marks'!Q276,IF($K$2='Complete Statement (Sess. Marks'!$Z$2,'Complete Statement (Sess. Marks'!AB276,IF($K$2='Complete Statement (Sess. Marks'!$AK$2,'Complete Statement (Sess. Marks'!AM276,IF($K$2='Complete Statement (Sess. Marks'!$AV$2,'Complete Statement (Sess. Marks'!AX276,IF($K$2='Complete Statement (Sess. Marks'!$BG$2,'Complete Statement (Sess. Marks'!BI276,IF($K$2='Complete Statement (Sess. Marks'!$BR$2,'Complete Statement (Sess. Marks'!BT276,IF($K$2='Complete Statement (Sess. Marks'!$CC$2,'Complete Statement (Sess. Marks'!CE276,"")))))))</f>
        <v>0</v>
      </c>
      <c r="N276" s="101">
        <f>IF($K$2='Complete Statement (Sess. Marks'!$O$2,'Complete Statement (Sess. Marks'!R276,IF($K$2='Complete Statement (Sess. Marks'!$Z$2,'Complete Statement (Sess. Marks'!AC276,IF($K$2='Complete Statement (Sess. Marks'!$AK$2,'Complete Statement (Sess. Marks'!AN276,IF($K$2='Complete Statement (Sess. Marks'!$AV$2,'Complete Statement (Sess. Marks'!AY276,IF($K$2='Complete Statement (Sess. Marks'!$BG$2,'Complete Statement (Sess. Marks'!BJ276,IF($K$2='Complete Statement (Sess. Marks'!$BR$2,'Complete Statement (Sess. Marks'!BU276,IF($K$2='Complete Statement (Sess. Marks'!$CC$2,'Complete Statement (Sess. Marks'!CF276,"")))))))</f>
        <v>0</v>
      </c>
      <c r="O276" s="101">
        <f>IF($K$2='Complete Statement (Sess. Marks'!$O$2,'Complete Statement (Sess. Marks'!S276,IF($K$2='Complete Statement (Sess. Marks'!$Z$2,'Complete Statement (Sess. Marks'!AD276,IF($K$2='Complete Statement (Sess. Marks'!$AK$2,'Complete Statement (Sess. Marks'!AO276,IF($K$2='Complete Statement (Sess. Marks'!$AV$2,'Complete Statement (Sess. Marks'!AZ276,IF($K$2='Complete Statement (Sess. Marks'!$BG$2,'Complete Statement (Sess. Marks'!BK276,IF($K$2='Complete Statement (Sess. Marks'!$BR$2,'Complete Statement (Sess. Marks'!BV276,IF($K$2='Complete Statement (Sess. Marks'!$CC$2,'Complete Statement (Sess. Marks'!CG276,"")))))))</f>
        <v>0</v>
      </c>
      <c r="P276" s="101">
        <f>IF($K$2='Complete Statement (Sess. Marks'!$O$2,'Complete Statement (Sess. Marks'!T276,IF($K$2='Complete Statement (Sess. Marks'!$Z$2,'Complete Statement (Sess. Marks'!AE276,IF($K$2='Complete Statement (Sess. Marks'!$AK$2,'Complete Statement (Sess. Marks'!AP276,IF($K$2='Complete Statement (Sess. Marks'!$AV$2,'Complete Statement (Sess. Marks'!BA276,IF($K$2='Complete Statement (Sess. Marks'!$BG$2,'Complete Statement (Sess. Marks'!BL276,IF($K$2='Complete Statement (Sess. Marks'!$BR$2,'Complete Statement (Sess. Marks'!BW276,IF($K$2='Complete Statement (Sess. Marks'!$CC$2,'Complete Statement (Sess. Marks'!CH276,"")))))))</f>
        <v>0</v>
      </c>
      <c r="Q276" s="101">
        <f>IF($K$2='Complete Statement (Sess. Marks'!$O$2,'Complete Statement (Sess. Marks'!U276,IF($K$2='Complete Statement (Sess. Marks'!$Z$2,'Complete Statement (Sess. Marks'!AF276,IF($K$2='Complete Statement (Sess. Marks'!$AK$2,'Complete Statement (Sess. Marks'!AQ276,IF($K$2='Complete Statement (Sess. Marks'!$AV$2,'Complete Statement (Sess. Marks'!BB276,IF($K$2='Complete Statement (Sess. Marks'!$BG$2,'Complete Statement (Sess. Marks'!BM276,IF($K$2='Complete Statement (Sess. Marks'!$BR$2,'Complete Statement (Sess. Marks'!BX276,IF($K$2='Complete Statement (Sess. Marks'!$CC$2,'Complete Statement (Sess. Marks'!CI276,"")))))))</f>
        <v>0</v>
      </c>
      <c r="R276" s="101">
        <f>IF($K$2='Complete Statement (Sess. Marks'!$O$2,'Complete Statement (Sess. Marks'!V276,IF($K$2='Complete Statement (Sess. Marks'!$Z$2,'Complete Statement (Sess. Marks'!AG276,IF($K$2='Complete Statement (Sess. Marks'!$AK$2,'Complete Statement (Sess. Marks'!AR276,IF($K$2='Complete Statement (Sess. Marks'!$AV$2,'Complete Statement (Sess. Marks'!BC276,IF($K$2='Complete Statement (Sess. Marks'!$BG$2,'Complete Statement (Sess. Marks'!BN276,IF($K$2='Complete Statement (Sess. Marks'!$BR$2,'Complete Statement (Sess. Marks'!BY276,IF($K$2='Complete Statement (Sess. Marks'!$CC$2,'Complete Statement (Sess. Marks'!CJ276,"")))))))</f>
        <v>0</v>
      </c>
      <c r="S276" s="101">
        <f>IF($K$2='Complete Statement (Sess. Marks'!$O$2,'Complete Statement (Sess. Marks'!W276,IF($K$2='Complete Statement (Sess. Marks'!$Z$2,'Complete Statement (Sess. Marks'!AH276,IF($K$2='Complete Statement (Sess. Marks'!$AK$2,'Complete Statement (Sess. Marks'!AS276,IF($K$2='Complete Statement (Sess. Marks'!$AV$2,'Complete Statement (Sess. Marks'!BD276,IF($K$2='Complete Statement (Sess. Marks'!$BG$2,'Complete Statement (Sess. Marks'!BO276,IF($K$2='Complete Statement (Sess. Marks'!$BR$2,'Complete Statement (Sess. Marks'!BZ276,IF($K$2='Complete Statement (Sess. Marks'!$CC$2,'Complete Statement (Sess. Marks'!CK276,"")))))))</f>
        <v>0</v>
      </c>
      <c r="T276" s="101">
        <f>IF($K$2='Complete Statement (Sess. Marks'!$O$2,'Complete Statement (Sess. Marks'!X276,IF($K$2='Complete Statement (Sess. Marks'!$Z$2,'Complete Statement (Sess. Marks'!AI276,IF($K$2='Complete Statement (Sess. Marks'!$AK$2,'Complete Statement (Sess. Marks'!AT276,IF($K$2='Complete Statement (Sess. Marks'!$AV$2,'Complete Statement (Sess. Marks'!BE276,IF($K$2='Complete Statement (Sess. Marks'!$BG$2,'Complete Statement (Sess. Marks'!BP276,IF($K$2='Complete Statement (Sess. Marks'!$BR$2,'Complete Statement (Sess. Marks'!CA276,IF($K$2='Complete Statement (Sess. Marks'!$CC$2,'Complete Statement (Sess. Marks'!CL276,"")))))))</f>
        <v>0</v>
      </c>
      <c r="U276" s="102">
        <f>IF($K$2='Complete Statement (Sess. Marks'!$O$2,'Complete Statement (Sess. Marks'!Y276,IF($K$2='Complete Statement (Sess. Marks'!$Z$2,'Complete Statement (Sess. Marks'!AJ276,IF($K$2='Complete Statement (Sess. Marks'!$AK$2,'Complete Statement (Sess. Marks'!AU276,IF($K$2='Complete Statement (Sess. Marks'!$AV$2,'Complete Statement (Sess. Marks'!BF276,IF($K$2='Complete Statement (Sess. Marks'!$BG$2,'Complete Statement (Sess. Marks'!BQ276,IF($K$2='Complete Statement (Sess. Marks'!$BR$2,'Complete Statement (Sess. Marks'!CB276,IF($K$2='Complete Statement (Sess. Marks'!$CC$2,'Complete Statement (Sess. Marks'!CM276,"")))))))</f>
        <v>0</v>
      </c>
      <c r="V276" s="742"/>
      <c r="W276" s="164">
        <f>'Complete Statement (Sess. Marks'!DW276</f>
        <v>0</v>
      </c>
      <c r="X276" s="377">
        <f>'Complete Statement (Sess. Marks'!EA276</f>
        <v>0</v>
      </c>
      <c r="Y276" s="159">
        <f>'Complete Statement (Sess. Marks'!EE276</f>
        <v>0</v>
      </c>
      <c r="Z276" s="377">
        <f>'Complete Statement (Sess. Marks'!EI276</f>
        <v>0</v>
      </c>
      <c r="AA276" s="159">
        <f>'Complete Statement (Sess. Marks'!EM276</f>
        <v>0</v>
      </c>
      <c r="AB276" s="379">
        <f>'Complete Statement (Sess. Marks'!EQ276</f>
        <v>0</v>
      </c>
      <c r="AC276" s="373">
        <f>'Complete Statement (Sess. Marks'!EU276</f>
        <v>0</v>
      </c>
      <c r="AD276" s="160">
        <f>'Complete Statement (Sess. Marks'!EV276</f>
        <v>0</v>
      </c>
      <c r="AE276" s="161" t="str">
        <f>'Complete Statement (Sess. Marks'!EW276</f>
        <v>D</v>
      </c>
      <c r="AF276" s="386">
        <f>'Complete Statement (Sess. Marks'!EX276</f>
        <v>0</v>
      </c>
      <c r="AG276" s="387" t="str">
        <f>'Complete Statement (Sess. Marks'!EY276</f>
        <v>E</v>
      </c>
      <c r="AH276" s="158">
        <f>'Complete Statement (Sess. Marks'!EZ276</f>
        <v>0</v>
      </c>
      <c r="AI276" s="162" t="str">
        <f>'Complete Statement (Sess. Marks'!FA276</f>
        <v>E</v>
      </c>
      <c r="AJ276" s="386">
        <f>'Complete Statement (Sess. Marks'!FB276</f>
        <v>0</v>
      </c>
      <c r="AK276" s="390" t="str">
        <f>'Complete Statement (Sess. Marks'!FC276</f>
        <v>E</v>
      </c>
      <c r="AL276" s="158">
        <f>'Complete Statement (Sess. Marks'!FD276</f>
        <v>0</v>
      </c>
      <c r="AM276" s="162" t="str">
        <f>'Complete Statement (Sess. Marks'!FE276</f>
        <v>E</v>
      </c>
      <c r="AN276" s="728"/>
    </row>
    <row r="277" spans="1:40" ht="20.25">
      <c r="A277" s="729"/>
      <c r="B277" s="710"/>
      <c r="C277" s="710"/>
      <c r="D277" s="710"/>
      <c r="E277" s="710"/>
      <c r="F277" s="710"/>
      <c r="G277" s="710"/>
      <c r="H277" s="710"/>
      <c r="I277" s="710"/>
      <c r="J277" s="710"/>
      <c r="K277" s="710"/>
      <c r="L277" s="710"/>
      <c r="M277" s="710"/>
      <c r="N277" s="710"/>
      <c r="O277" s="710"/>
      <c r="P277" s="710"/>
      <c r="Q277" s="710"/>
      <c r="R277" s="710"/>
      <c r="S277" s="710"/>
      <c r="T277" s="710"/>
      <c r="U277" s="710"/>
      <c r="V277" s="211"/>
      <c r="W277" s="705"/>
      <c r="X277" s="705"/>
      <c r="Y277" s="705"/>
      <c r="Z277" s="705"/>
      <c r="AA277" s="705"/>
      <c r="AB277" s="705"/>
      <c r="AC277" s="705"/>
      <c r="AD277" s="705"/>
      <c r="AE277" s="705"/>
      <c r="AF277" s="705"/>
      <c r="AG277" s="705"/>
      <c r="AH277" s="705"/>
      <c r="AI277" s="705"/>
      <c r="AJ277" s="216"/>
      <c r="AK277" s="216"/>
      <c r="AL277" s="216"/>
      <c r="AM277" s="216"/>
      <c r="AN277" s="728"/>
    </row>
    <row r="278" spans="1:40" hidden="1">
      <c r="L278" s="34" t="str">
        <f>'Complete Statement (Sess. Marks'!O2</f>
        <v>HINDI</v>
      </c>
    </row>
    <row r="279" spans="1:40" hidden="1">
      <c r="L279" s="34" t="str">
        <f>'Complete Statement (Sess. Marks'!Z2</f>
        <v>ENGLISH</v>
      </c>
    </row>
    <row r="280" spans="1:40" hidden="1">
      <c r="L280" s="34" t="str">
        <f>'Complete Statement (Sess. Marks'!AK2</f>
        <v>Third Language  (SANSKRIT)</v>
      </c>
    </row>
    <row r="281" spans="1:40" hidden="1">
      <c r="L281" s="34" t="str">
        <f>'Complete Statement (Sess. Marks'!AV2</f>
        <v>MATHEMATICS</v>
      </c>
    </row>
    <row r="282" spans="1:40" hidden="1">
      <c r="L282" s="34" t="str">
        <f>'Complete Statement (Sess. Marks'!BG2</f>
        <v>SCIENCE</v>
      </c>
    </row>
    <row r="283" spans="1:40" hidden="1">
      <c r="L283" s="34" t="str">
        <f>'Complete Statement (Sess. Marks'!BR2</f>
        <v>SOCIAL SCIENCE</v>
      </c>
    </row>
    <row r="284" spans="1:40" hidden="1">
      <c r="L284" s="34" t="str">
        <f>'Complete Statement (Sess. Marks'!CC2</f>
        <v>BUSINESS STUDY</v>
      </c>
    </row>
  </sheetData>
  <sheetProtection password="E8FA" sheet="1" objects="1" scenarios="1" formatColumns="0" formatRows="0"/>
  <mergeCells count="49">
    <mergeCell ref="AN1:AN277"/>
    <mergeCell ref="A2:A277"/>
    <mergeCell ref="K2:U2"/>
    <mergeCell ref="W4:W5"/>
    <mergeCell ref="AC4:AC5"/>
    <mergeCell ref="AA4:AA5"/>
    <mergeCell ref="Z4:Z5"/>
    <mergeCell ref="Y4:Y5"/>
    <mergeCell ref="X4:X5"/>
    <mergeCell ref="A1:AI1"/>
    <mergeCell ref="V2:V276"/>
    <mergeCell ref="H3:J4"/>
    <mergeCell ref="K3:U3"/>
    <mergeCell ref="T4:T5"/>
    <mergeCell ref="U4:U5"/>
    <mergeCell ref="Q4:Q5"/>
    <mergeCell ref="R4:R5"/>
    <mergeCell ref="S4:S5"/>
    <mergeCell ref="G5:G6"/>
    <mergeCell ref="H5:H6"/>
    <mergeCell ref="I5:I6"/>
    <mergeCell ref="J5:J6"/>
    <mergeCell ref="K4:K5"/>
    <mergeCell ref="L4:L5"/>
    <mergeCell ref="M4:M5"/>
    <mergeCell ref="N4:N5"/>
    <mergeCell ref="O4:O5"/>
    <mergeCell ref="B2:G3"/>
    <mergeCell ref="W277:AI277"/>
    <mergeCell ref="AE5:AE6"/>
    <mergeCell ref="AG5:AG6"/>
    <mergeCell ref="AI5:AI6"/>
    <mergeCell ref="B277:U277"/>
    <mergeCell ref="B4:E4"/>
    <mergeCell ref="AD4:AE4"/>
    <mergeCell ref="AF4:AG4"/>
    <mergeCell ref="AH4:AI4"/>
    <mergeCell ref="B5:B6"/>
    <mergeCell ref="C5:C6"/>
    <mergeCell ref="D5:D6"/>
    <mergeCell ref="E5:E6"/>
    <mergeCell ref="F5:F6"/>
    <mergeCell ref="P4:P5"/>
    <mergeCell ref="W2:AM3"/>
    <mergeCell ref="AB4:AB5"/>
    <mergeCell ref="AJ4:AK4"/>
    <mergeCell ref="AK5:AK6"/>
    <mergeCell ref="AL4:AM4"/>
    <mergeCell ref="AM5:AM6"/>
  </mergeCells>
  <conditionalFormatting sqref="B7:AM276">
    <cfRule type="expression" dxfId="44" priority="8">
      <formula>$B7=0</formula>
    </cfRule>
  </conditionalFormatting>
  <conditionalFormatting sqref="E7:E276">
    <cfRule type="cellIs" dxfId="43" priority="7" operator="equal">
      <formula>0</formula>
    </cfRule>
  </conditionalFormatting>
  <conditionalFormatting sqref="K4:U276">
    <cfRule type="expression" dxfId="42" priority="4">
      <formula>K$4="Total"</formula>
    </cfRule>
    <cfRule type="expression" dxfId="41" priority="5">
      <formula>K$4="Half Yearly"</formula>
    </cfRule>
    <cfRule type="expression" dxfId="40" priority="6">
      <formula>K$4="Sessional Marks"</formula>
    </cfRule>
  </conditionalFormatting>
  <conditionalFormatting sqref="B7:U276">
    <cfRule type="expression" dxfId="39" priority="3">
      <formula>$B7=0</formula>
    </cfRule>
  </conditionalFormatting>
  <conditionalFormatting sqref="AC4:AC5">
    <cfRule type="cellIs" dxfId="38" priority="2" operator="equal">
      <formula>0</formula>
    </cfRule>
  </conditionalFormatting>
  <conditionalFormatting sqref="K2:U3">
    <cfRule type="cellIs" dxfId="37" priority="1" operator="equal">
      <formula>0</formula>
    </cfRule>
  </conditionalFormatting>
  <dataValidations count="1">
    <dataValidation type="list" allowBlank="1" showInputMessage="1" showErrorMessage="1" sqref="K2:U2">
      <formula1>$L$278:$L$287</formula1>
    </dataValidation>
  </dataValidations>
  <pageMargins left="0.31496062992125984" right="0.19685039370078741" top="0.27559055118110237" bottom="0.27559055118110237" header="0.23622047244094491" footer="0.19685039370078741"/>
  <pageSetup paperSize="9" scale="56" orientation="portrait" r:id="rId1"/>
  <legacyDrawing r:id="rId2"/>
</worksheet>
</file>

<file path=xl/worksheets/sheet6.xml><?xml version="1.0" encoding="utf-8"?>
<worksheet xmlns="http://schemas.openxmlformats.org/spreadsheetml/2006/main" xmlns:r="http://schemas.openxmlformats.org/officeDocument/2006/relationships">
  <sheetPr>
    <tabColor rgb="FFFFFF00"/>
  </sheetPr>
  <dimension ref="A1:LJ304"/>
  <sheetViews>
    <sheetView zoomScale="112" zoomScaleNormal="112" workbookViewId="0">
      <pane xSplit="7" ySplit="6" topLeftCell="H7" activePane="bottomRight" state="frozen"/>
      <selection pane="topRight" activeCell="H1" sqref="H1"/>
      <selection pane="bottomLeft" activeCell="A7" sqref="A7"/>
      <selection pane="bottomRight" activeCell="B8" sqref="B8:B276"/>
    </sheetView>
  </sheetViews>
  <sheetFormatPr defaultColWidth="0" defaultRowHeight="15" zeroHeight="1"/>
  <cols>
    <col min="1" max="1" width="6.28515625" style="13" customWidth="1"/>
    <col min="2" max="2" width="5.7109375" style="13" customWidth="1"/>
    <col min="3" max="3" width="4.140625" style="13" customWidth="1"/>
    <col min="4" max="4" width="6.7109375" style="13" customWidth="1"/>
    <col min="5" max="5" width="9.140625" style="13" customWidth="1"/>
    <col min="6" max="6" width="6.42578125" style="13" customWidth="1"/>
    <col min="7" max="7" width="18" style="13" customWidth="1"/>
    <col min="8" max="9" width="16.42578125" style="13" customWidth="1"/>
    <col min="10" max="10" width="11.5703125" style="13" customWidth="1"/>
    <col min="11" max="12" width="5.5703125" style="13" customWidth="1"/>
    <col min="13" max="13" width="6.7109375" style="13" customWidth="1"/>
    <col min="14" max="14" width="4.42578125" style="13" customWidth="1"/>
    <col min="15" max="36" width="6.28515625" style="34" customWidth="1"/>
    <col min="37" max="91" width="5.28515625" style="34" customWidth="1"/>
    <col min="92" max="93" width="5.28515625" style="7" customWidth="1"/>
    <col min="94" max="94" width="8.5703125" style="7" customWidth="1"/>
    <col min="95" max="95" width="5.42578125" style="7" hidden="1" customWidth="1"/>
    <col min="96" max="97" width="5.28515625" style="7" customWidth="1"/>
    <col min="98" max="98" width="7.140625" style="7" customWidth="1"/>
    <col min="99" max="99" width="5.42578125" style="7" hidden="1" customWidth="1"/>
    <col min="100" max="101" width="5.28515625" style="7" customWidth="1"/>
    <col min="102" max="102" width="5.42578125" style="7" customWidth="1"/>
    <col min="103" max="103" width="5.42578125" style="7" hidden="1" customWidth="1"/>
    <col min="104" max="108" width="9.140625" style="13" hidden="1" customWidth="1"/>
    <col min="109" max="109" width="10.140625" style="13" hidden="1" customWidth="1"/>
    <col min="110" max="112" width="9.140625" style="13" hidden="1" customWidth="1"/>
    <col min="113" max="115" width="5.28515625" style="7" customWidth="1"/>
    <col min="116" max="116" width="6.42578125" style="7" customWidth="1"/>
    <col min="117" max="117" width="5.42578125" style="7" bestFit="1" customWidth="1"/>
    <col min="118" max="120" width="5.28515625" style="7" customWidth="1"/>
    <col min="121" max="121" width="5.7109375" style="7" customWidth="1"/>
    <col min="122" max="122" width="5.42578125" style="7" bestFit="1" customWidth="1"/>
    <col min="123" max="123" width="3.140625" style="13" customWidth="1"/>
    <col min="124" max="152" width="6.42578125" style="13" customWidth="1"/>
    <col min="153" max="153" width="3.7109375" style="13" hidden="1" customWidth="1"/>
    <col min="154" max="154" width="7" style="13" customWidth="1"/>
    <col min="155" max="155" width="6.42578125" style="13" hidden="1" customWidth="1"/>
    <col min="156" max="156" width="6.42578125" style="13" customWidth="1"/>
    <col min="157" max="157" width="3.7109375" style="13" hidden="1" customWidth="1"/>
    <col min="158" max="158" width="6.42578125" style="13" customWidth="1"/>
    <col min="159" max="159" width="3.7109375" style="13" customWidth="1"/>
    <col min="160" max="160" width="6.42578125" style="13" customWidth="1"/>
    <col min="161" max="161" width="3.7109375" style="13" customWidth="1"/>
    <col min="162" max="162" width="5.140625" style="13" customWidth="1"/>
    <col min="163" max="178" width="0" style="13" hidden="1" customWidth="1"/>
    <col min="179" max="183" width="7.140625" style="13" hidden="1" customWidth="1"/>
    <col min="184" max="197" width="0" style="13" hidden="1" customWidth="1"/>
    <col min="198" max="204" width="7.140625" style="13" hidden="1" customWidth="1"/>
    <col min="205" max="218" width="0" style="13" hidden="1" customWidth="1"/>
    <col min="219" max="225" width="7.140625" style="13" hidden="1" customWidth="1"/>
    <col min="226" max="249" width="0" style="13" hidden="1" customWidth="1"/>
    <col min="250" max="254" width="9.140625" style="13" hidden="1" customWidth="1"/>
    <col min="255" max="255" width="10.140625" style="13" hidden="1" customWidth="1"/>
    <col min="256" max="258" width="9.140625" style="13" hidden="1" customWidth="1"/>
    <col min="259" max="322" width="0" style="13" hidden="1" customWidth="1"/>
    <col min="323" max="16384" width="9.140625" style="13" hidden="1"/>
  </cols>
  <sheetData>
    <row r="1" spans="1:162" ht="15.75" thickBot="1">
      <c r="A1" s="728"/>
      <c r="B1" s="728"/>
      <c r="C1" s="728"/>
      <c r="D1" s="728"/>
      <c r="E1" s="728"/>
      <c r="F1" s="728"/>
      <c r="G1" s="728"/>
      <c r="H1" s="728"/>
      <c r="I1" s="728"/>
      <c r="J1" s="728"/>
      <c r="K1" s="728"/>
      <c r="L1" s="728"/>
      <c r="M1" s="728"/>
      <c r="N1" s="728"/>
      <c r="O1" s="728"/>
      <c r="P1" s="728"/>
      <c r="Q1" s="728"/>
      <c r="R1" s="728"/>
      <c r="S1" s="728"/>
      <c r="T1" s="728"/>
      <c r="U1" s="728"/>
      <c r="V1" s="728"/>
      <c r="W1" s="728"/>
      <c r="X1" s="728"/>
      <c r="Y1" s="728"/>
      <c r="Z1" s="728"/>
      <c r="AA1" s="728"/>
      <c r="AB1" s="728"/>
      <c r="AC1" s="728"/>
      <c r="AD1" s="728"/>
      <c r="AE1" s="728"/>
      <c r="AF1" s="728"/>
      <c r="AG1" s="728"/>
      <c r="AH1" s="728"/>
      <c r="AI1" s="728"/>
      <c r="AJ1" s="728"/>
      <c r="AK1" s="728"/>
      <c r="AL1" s="728"/>
      <c r="AM1" s="728"/>
      <c r="AN1" s="728"/>
      <c r="AO1" s="728"/>
      <c r="AP1" s="728"/>
      <c r="AQ1" s="728"/>
      <c r="AR1" s="728"/>
      <c r="AS1" s="728"/>
      <c r="AT1" s="728"/>
      <c r="AU1" s="728"/>
      <c r="AV1" s="728"/>
      <c r="AW1" s="728"/>
      <c r="AX1" s="728"/>
      <c r="AY1" s="728"/>
      <c r="AZ1" s="728"/>
      <c r="BA1" s="728"/>
      <c r="BB1" s="728"/>
      <c r="BC1" s="728"/>
      <c r="BD1" s="728"/>
      <c r="BE1" s="728"/>
      <c r="BF1" s="728"/>
      <c r="BG1" s="728"/>
      <c r="BH1" s="728"/>
      <c r="BI1" s="728"/>
      <c r="BJ1" s="728"/>
      <c r="BK1" s="728"/>
      <c r="BL1" s="728"/>
      <c r="BM1" s="728"/>
      <c r="BN1" s="728"/>
      <c r="BO1" s="728"/>
      <c r="BP1" s="728"/>
      <c r="BQ1" s="728"/>
      <c r="BR1" s="728"/>
      <c r="BS1" s="728"/>
      <c r="BT1" s="728"/>
      <c r="BU1" s="728"/>
      <c r="BV1" s="728"/>
      <c r="BW1" s="728"/>
      <c r="BX1" s="728"/>
      <c r="BY1" s="728"/>
      <c r="BZ1" s="728"/>
      <c r="CA1" s="728"/>
      <c r="CB1" s="728"/>
      <c r="CC1" s="728"/>
      <c r="CD1" s="728"/>
      <c r="CE1" s="728"/>
      <c r="CF1" s="728"/>
      <c r="CG1" s="728"/>
      <c r="CH1" s="728"/>
      <c r="CI1" s="728"/>
      <c r="CJ1" s="728"/>
      <c r="CK1" s="728"/>
      <c r="CL1" s="728"/>
      <c r="CM1" s="728"/>
      <c r="CN1" s="728"/>
      <c r="CO1" s="728"/>
      <c r="CP1" s="728"/>
      <c r="CQ1" s="728"/>
      <c r="CR1" s="728"/>
      <c r="CS1" s="728"/>
      <c r="CT1" s="728"/>
      <c r="CU1" s="728"/>
      <c r="CV1" s="728"/>
      <c r="CW1" s="728"/>
      <c r="CX1" s="728"/>
      <c r="CY1" s="728"/>
      <c r="CZ1" s="728"/>
      <c r="DA1" s="728"/>
      <c r="DB1" s="728"/>
      <c r="DC1" s="728"/>
      <c r="DD1" s="728"/>
      <c r="DE1" s="728"/>
      <c r="DF1" s="728"/>
      <c r="DG1" s="728"/>
      <c r="DH1" s="728"/>
      <c r="DI1" s="728"/>
      <c r="DJ1" s="728"/>
      <c r="DK1" s="728"/>
      <c r="DL1" s="728"/>
      <c r="DM1" s="728"/>
      <c r="DN1" s="728"/>
      <c r="DO1" s="728"/>
      <c r="DP1" s="728"/>
      <c r="DQ1" s="728"/>
      <c r="DR1" s="728"/>
      <c r="DS1" s="728"/>
      <c r="DT1" s="728"/>
      <c r="DU1" s="728"/>
      <c r="DV1" s="728"/>
      <c r="DW1" s="728"/>
      <c r="DX1" s="728"/>
      <c r="DY1" s="728"/>
      <c r="DZ1" s="728"/>
      <c r="EA1" s="728"/>
      <c r="EB1" s="728"/>
      <c r="EC1" s="728"/>
      <c r="ED1" s="728"/>
      <c r="EE1" s="728"/>
      <c r="EF1" s="728"/>
      <c r="EG1" s="728"/>
      <c r="EH1" s="728"/>
      <c r="EI1" s="728"/>
      <c r="EJ1" s="728"/>
      <c r="EK1" s="728"/>
      <c r="EL1" s="728"/>
      <c r="EM1" s="728"/>
      <c r="EN1" s="728"/>
      <c r="EO1" s="728"/>
      <c r="EP1" s="728"/>
      <c r="EQ1" s="728"/>
      <c r="ER1" s="728"/>
      <c r="ES1" s="728"/>
      <c r="ET1" s="728"/>
      <c r="EU1" s="728"/>
      <c r="EV1" s="728"/>
      <c r="EW1" s="728"/>
      <c r="EX1" s="728"/>
      <c r="EY1" s="728"/>
      <c r="EZ1" s="728"/>
      <c r="FA1" s="728"/>
      <c r="FB1" s="219"/>
      <c r="FC1" s="219"/>
      <c r="FD1" s="219"/>
      <c r="FE1" s="219"/>
      <c r="FF1" s="728"/>
    </row>
    <row r="2" spans="1:162" ht="22.5" customHeight="1" thickBot="1">
      <c r="A2" s="817" t="s">
        <v>107</v>
      </c>
      <c r="B2" s="825"/>
      <c r="C2" s="826"/>
      <c r="D2" s="826"/>
      <c r="E2" s="826"/>
      <c r="F2" s="831" t="str">
        <f>CONCATENATE('Marks Entry'!G1)</f>
        <v xml:space="preserve">Govt. Sr. Sec. School </v>
      </c>
      <c r="G2" s="832"/>
      <c r="H2" s="743" t="s">
        <v>96</v>
      </c>
      <c r="I2" s="743"/>
      <c r="J2" s="820"/>
      <c r="K2" s="786" t="s">
        <v>32</v>
      </c>
      <c r="L2" s="787"/>
      <c r="M2" s="787"/>
      <c r="N2" s="788"/>
      <c r="O2" s="783" t="str">
        <f>'Marks Entry'!BZ3</f>
        <v>HINDI</v>
      </c>
      <c r="P2" s="784"/>
      <c r="Q2" s="784"/>
      <c r="R2" s="784"/>
      <c r="S2" s="784"/>
      <c r="T2" s="784"/>
      <c r="U2" s="784"/>
      <c r="V2" s="784"/>
      <c r="W2" s="784"/>
      <c r="X2" s="784"/>
      <c r="Y2" s="785"/>
      <c r="Z2" s="783" t="str">
        <f>'Marks Entry'!CK3</f>
        <v>ENGLISH</v>
      </c>
      <c r="AA2" s="784"/>
      <c r="AB2" s="784"/>
      <c r="AC2" s="784"/>
      <c r="AD2" s="784"/>
      <c r="AE2" s="784"/>
      <c r="AF2" s="784"/>
      <c r="AG2" s="784"/>
      <c r="AH2" s="784"/>
      <c r="AI2" s="784"/>
      <c r="AJ2" s="785"/>
      <c r="AK2" s="783" t="str">
        <f>'Marks Entry'!CV3</f>
        <v>Third Language  (SANSKRIT)</v>
      </c>
      <c r="AL2" s="784"/>
      <c r="AM2" s="784"/>
      <c r="AN2" s="784"/>
      <c r="AO2" s="784"/>
      <c r="AP2" s="784"/>
      <c r="AQ2" s="784"/>
      <c r="AR2" s="784"/>
      <c r="AS2" s="784"/>
      <c r="AT2" s="784"/>
      <c r="AU2" s="785"/>
      <c r="AV2" s="783" t="str">
        <f>'Marks Entry'!DG3</f>
        <v>MATHEMATICS</v>
      </c>
      <c r="AW2" s="784"/>
      <c r="AX2" s="784"/>
      <c r="AY2" s="784"/>
      <c r="AZ2" s="784"/>
      <c r="BA2" s="784"/>
      <c r="BB2" s="784"/>
      <c r="BC2" s="784"/>
      <c r="BD2" s="784"/>
      <c r="BE2" s="784"/>
      <c r="BF2" s="785"/>
      <c r="BG2" s="783" t="str">
        <f>'Marks Entry'!DR3</f>
        <v>SCIENCE</v>
      </c>
      <c r="BH2" s="784"/>
      <c r="BI2" s="784"/>
      <c r="BJ2" s="784"/>
      <c r="BK2" s="784"/>
      <c r="BL2" s="784"/>
      <c r="BM2" s="784"/>
      <c r="BN2" s="784"/>
      <c r="BO2" s="784"/>
      <c r="BP2" s="784"/>
      <c r="BQ2" s="785"/>
      <c r="BR2" s="783" t="str">
        <f>'Marks Entry'!EC3</f>
        <v>SOCIAL SCIENCE</v>
      </c>
      <c r="BS2" s="784"/>
      <c r="BT2" s="784"/>
      <c r="BU2" s="784"/>
      <c r="BV2" s="784"/>
      <c r="BW2" s="784"/>
      <c r="BX2" s="784"/>
      <c r="BY2" s="784"/>
      <c r="BZ2" s="784"/>
      <c r="CA2" s="784"/>
      <c r="CB2" s="785"/>
      <c r="CC2" s="783" t="str">
        <f>'Marks Entry'!EN3</f>
        <v>BUSINESS STUDY</v>
      </c>
      <c r="CD2" s="784"/>
      <c r="CE2" s="784"/>
      <c r="CF2" s="784"/>
      <c r="CG2" s="784"/>
      <c r="CH2" s="784"/>
      <c r="CI2" s="784"/>
      <c r="CJ2" s="784"/>
      <c r="CK2" s="784"/>
      <c r="CL2" s="784"/>
      <c r="CM2" s="785"/>
      <c r="CN2" s="767" t="str">
        <f>'Marks Entry'!BN3</f>
        <v>H&amp;C of Raj.</v>
      </c>
      <c r="CO2" s="768"/>
      <c r="CP2" s="768"/>
      <c r="CQ2" s="769"/>
      <c r="CR2" s="767" t="str">
        <f>'Marks Entry'!BP3</f>
        <v>F.O.I.T.</v>
      </c>
      <c r="CS2" s="768"/>
      <c r="CT2" s="768"/>
      <c r="CU2" s="769"/>
      <c r="CV2" s="767" t="str">
        <f>'Marks Entry'!BR3</f>
        <v>H&amp;P Edu.</v>
      </c>
      <c r="CW2" s="768"/>
      <c r="CX2" s="768"/>
      <c r="CY2" s="769"/>
      <c r="CZ2" s="805" t="s">
        <v>37</v>
      </c>
      <c r="DA2" s="805"/>
      <c r="DB2" s="805"/>
      <c r="DC2" s="805"/>
      <c r="DD2" s="805"/>
      <c r="DE2" s="805"/>
      <c r="DF2" s="805"/>
      <c r="DG2" s="806"/>
      <c r="DH2" s="807" t="s">
        <v>42</v>
      </c>
      <c r="DI2" s="767" t="str">
        <f>'Marks Entry'!BT3</f>
        <v>SUPW</v>
      </c>
      <c r="DJ2" s="768"/>
      <c r="DK2" s="768"/>
      <c r="DL2" s="768"/>
      <c r="DM2" s="769"/>
      <c r="DN2" s="767" t="str">
        <f>'Marks Entry'!BW3</f>
        <v>Art Edu.</v>
      </c>
      <c r="DO2" s="768"/>
      <c r="DP2" s="768"/>
      <c r="DQ2" s="768"/>
      <c r="DR2" s="769"/>
      <c r="DS2" s="819"/>
      <c r="DT2" s="761" t="str">
        <f>F2</f>
        <v xml:space="preserve">Govt. Sr. Sec. School </v>
      </c>
      <c r="DU2" s="762"/>
      <c r="DV2" s="762"/>
      <c r="DW2" s="762"/>
      <c r="DX2" s="762"/>
      <c r="DY2" s="762"/>
      <c r="DZ2" s="762"/>
      <c r="EA2" s="762"/>
      <c r="EB2" s="762"/>
      <c r="EC2" s="762"/>
      <c r="ED2" s="762"/>
      <c r="EE2" s="762"/>
      <c r="EF2" s="762"/>
      <c r="EG2" s="762"/>
      <c r="EH2" s="762"/>
      <c r="EI2" s="762"/>
      <c r="EJ2" s="762"/>
      <c r="EK2" s="762"/>
      <c r="EL2" s="762"/>
      <c r="EM2" s="762"/>
      <c r="EN2" s="762"/>
      <c r="EO2" s="762"/>
      <c r="EP2" s="762"/>
      <c r="EQ2" s="762"/>
      <c r="ER2" s="762"/>
      <c r="ES2" s="762"/>
      <c r="ET2" s="762"/>
      <c r="EU2" s="762"/>
      <c r="EV2" s="762"/>
      <c r="EW2" s="762"/>
      <c r="EX2" s="762"/>
      <c r="EY2" s="762"/>
      <c r="EZ2" s="762"/>
      <c r="FA2" s="762"/>
      <c r="FB2" s="762"/>
      <c r="FC2" s="762"/>
      <c r="FD2" s="762"/>
      <c r="FE2" s="763"/>
      <c r="FF2" s="728"/>
    </row>
    <row r="3" spans="1:162" ht="26.25" customHeight="1" thickBot="1">
      <c r="A3" s="817"/>
      <c r="B3" s="827"/>
      <c r="C3" s="828"/>
      <c r="D3" s="828"/>
      <c r="E3" s="828"/>
      <c r="F3" s="833"/>
      <c r="G3" s="834"/>
      <c r="H3" s="821"/>
      <c r="I3" s="821"/>
      <c r="J3" s="822"/>
      <c r="K3" s="789"/>
      <c r="L3" s="790"/>
      <c r="M3" s="790"/>
      <c r="N3" s="791"/>
      <c r="O3" s="747" t="str">
        <f>IF(O2='Marks Entry'!$Q$3,'Marks Entry'!$Q$4,IF('Complete Statement (Sess. Marks'!O2='Marks Entry'!$X$3,'Marks Entry'!$X$4,IF('Complete Statement (Sess. Marks'!O2='Marks Entry'!$AL$3,'Marks Entry'!$AL$4,IF('Complete Statement (Sess. Marks'!O2='Marks Entry'!$AS$3,'Marks Entry'!$AS$4,IF('Complete Statement (Sess. Marks'!O2='Marks Entry'!$AZ$3,'Marks Entry'!$AZ$4,'Marks Entry'!$AE$4)))))</f>
        <v>HGHV</v>
      </c>
      <c r="P3" s="748"/>
      <c r="Q3" s="748"/>
      <c r="R3" s="748"/>
      <c r="S3" s="748"/>
      <c r="T3" s="748"/>
      <c r="U3" s="748"/>
      <c r="V3" s="748"/>
      <c r="W3" s="748"/>
      <c r="X3" s="748"/>
      <c r="Y3" s="749"/>
      <c r="Z3" s="747">
        <f>IF(Z2='Marks Entry'!$Q$3,'Marks Entry'!$Q$4,IF('Complete Statement (Sess. Marks'!Z2='Marks Entry'!$X$3,'Marks Entry'!$X$4,IF('Complete Statement (Sess. Marks'!Z2='Marks Entry'!$AL$3,'Marks Entry'!$AL$4,IF('Complete Statement (Sess. Marks'!Z2='Marks Entry'!$AS$3,'Marks Entry'!$AS$4,IF('Complete Statement (Sess. Marks'!Z2='Marks Entry'!$AZ$3,'Marks Entry'!$AZ$4,'Marks Entry'!$AE$4)))))</f>
        <v>0</v>
      </c>
      <c r="AA3" s="748"/>
      <c r="AB3" s="748"/>
      <c r="AC3" s="748"/>
      <c r="AD3" s="748"/>
      <c r="AE3" s="748"/>
      <c r="AF3" s="748"/>
      <c r="AG3" s="748"/>
      <c r="AH3" s="748"/>
      <c r="AI3" s="748"/>
      <c r="AJ3" s="749"/>
      <c r="AK3" s="747">
        <f>IF(AK2='Marks Entry'!$Q$3,'Marks Entry'!$Q$4,IF('Complete Statement (Sess. Marks'!AK2='Marks Entry'!$X$3,'Marks Entry'!$X$4,IF('Complete Statement (Sess. Marks'!AK2='Marks Entry'!$AL$3,'Marks Entry'!$AL$4,IF('Complete Statement (Sess. Marks'!AK2='Marks Entry'!$AS$3,'Marks Entry'!$AS$4,IF('Complete Statement (Sess. Marks'!AK2='Marks Entry'!$AZ$3,'Marks Entry'!$AZ$4,'Marks Entry'!$AE$4)))))</f>
        <v>0</v>
      </c>
      <c r="AL3" s="748"/>
      <c r="AM3" s="748"/>
      <c r="AN3" s="748"/>
      <c r="AO3" s="748"/>
      <c r="AP3" s="748"/>
      <c r="AQ3" s="748"/>
      <c r="AR3" s="748"/>
      <c r="AS3" s="748"/>
      <c r="AT3" s="748"/>
      <c r="AU3" s="749"/>
      <c r="AV3" s="747">
        <f>IF(AV2='Marks Entry'!$Q$3,'Marks Entry'!$Q$4,IF('Complete Statement (Sess. Marks'!AV2='Marks Entry'!$X$3,'Marks Entry'!$X$4,IF('Complete Statement (Sess. Marks'!AV2='Marks Entry'!$AL$3,'Marks Entry'!$AL$4,IF('Complete Statement (Sess. Marks'!AV2='Marks Entry'!$AS$3,'Marks Entry'!$AS$4,IF('Complete Statement (Sess. Marks'!AV2='Marks Entry'!$AZ$3,'Marks Entry'!$AZ$4,'Marks Entry'!$AE$4)))))</f>
        <v>0</v>
      </c>
      <c r="AW3" s="748"/>
      <c r="AX3" s="748"/>
      <c r="AY3" s="748"/>
      <c r="AZ3" s="748"/>
      <c r="BA3" s="748"/>
      <c r="BB3" s="748"/>
      <c r="BC3" s="748"/>
      <c r="BD3" s="748"/>
      <c r="BE3" s="748"/>
      <c r="BF3" s="749"/>
      <c r="BG3" s="747">
        <f>IF(BG2='Marks Entry'!$Q$3,'Marks Entry'!$Q$4,IF('Complete Statement (Sess. Marks'!BG2='Marks Entry'!$X$3,'Marks Entry'!$X$4,IF('Complete Statement (Sess. Marks'!BG2='Marks Entry'!$AL$3,'Marks Entry'!$AL$4,IF('Complete Statement (Sess. Marks'!BG2='Marks Entry'!$AS$3,'Marks Entry'!$AS$4,IF('Complete Statement (Sess. Marks'!BG2='Marks Entry'!$AZ$3,'Marks Entry'!$AZ$4,'Marks Entry'!$AE$4)))))</f>
        <v>0</v>
      </c>
      <c r="BH3" s="748"/>
      <c r="BI3" s="748"/>
      <c r="BJ3" s="748"/>
      <c r="BK3" s="748"/>
      <c r="BL3" s="748"/>
      <c r="BM3" s="748"/>
      <c r="BN3" s="748"/>
      <c r="BO3" s="748"/>
      <c r="BP3" s="748"/>
      <c r="BQ3" s="749"/>
      <c r="BR3" s="747">
        <f>IF(BR2='Marks Entry'!$Q$3,'Marks Entry'!$Q$4,IF('Complete Statement (Sess. Marks'!BR2='Marks Entry'!$X$3,'Marks Entry'!$X$4,IF('Complete Statement (Sess. Marks'!BR2='Marks Entry'!$AL$3,'Marks Entry'!$AL$4,IF('Complete Statement (Sess. Marks'!BR2='Marks Entry'!$AS$3,'Marks Entry'!$AS$4,IF('Complete Statement (Sess. Marks'!BR2='Marks Entry'!$AZ$3,'Marks Entry'!$AZ$4,'Marks Entry'!$AE$4)))))</f>
        <v>0</v>
      </c>
      <c r="BS3" s="748"/>
      <c r="BT3" s="748"/>
      <c r="BU3" s="748"/>
      <c r="BV3" s="748"/>
      <c r="BW3" s="748"/>
      <c r="BX3" s="748"/>
      <c r="BY3" s="748"/>
      <c r="BZ3" s="748"/>
      <c r="CA3" s="748"/>
      <c r="CB3" s="749"/>
      <c r="CC3" s="747">
        <f>IF(CC2='Marks Entry'!$Q$3,'Marks Entry'!$Q$4,IF('Complete Statement (Sess. Marks'!CC2='Marks Entry'!$X$3,'Marks Entry'!$X$4,IF('Complete Statement (Sess. Marks'!CC2='Marks Entry'!$AL$3,'Marks Entry'!$AL$4,IF('Complete Statement (Sess. Marks'!CC2='Marks Entry'!$AS$3,'Marks Entry'!$AS$4,IF('Complete Statement (Sess. Marks'!CC2='Marks Entry'!$AZ$3,'Marks Entry'!$AZ$4,'Marks Entry'!$AE$4)))))</f>
        <v>0</v>
      </c>
      <c r="CD3" s="748"/>
      <c r="CE3" s="748"/>
      <c r="CF3" s="748"/>
      <c r="CG3" s="748"/>
      <c r="CH3" s="748"/>
      <c r="CI3" s="748"/>
      <c r="CJ3" s="748"/>
      <c r="CK3" s="748"/>
      <c r="CL3" s="748"/>
      <c r="CM3" s="749"/>
      <c r="CN3" s="770">
        <f>'Marks Entry'!BN4</f>
        <v>0</v>
      </c>
      <c r="CO3" s="771"/>
      <c r="CP3" s="771"/>
      <c r="CQ3" s="772"/>
      <c r="CR3" s="770">
        <f>'Marks Entry'!BP4</f>
        <v>0</v>
      </c>
      <c r="CS3" s="771"/>
      <c r="CT3" s="771"/>
      <c r="CU3" s="772"/>
      <c r="CV3" s="770">
        <f>'Marks Entry'!BR4</f>
        <v>0</v>
      </c>
      <c r="CW3" s="771"/>
      <c r="CX3" s="771"/>
      <c r="CY3" s="772"/>
      <c r="CZ3" s="809" t="s">
        <v>52</v>
      </c>
      <c r="DA3" s="802" t="s">
        <v>35</v>
      </c>
      <c r="DB3" s="802" t="s">
        <v>36</v>
      </c>
      <c r="DC3" s="802" t="s">
        <v>54</v>
      </c>
      <c r="DD3" s="802" t="s">
        <v>75</v>
      </c>
      <c r="DE3" s="813" t="s">
        <v>34</v>
      </c>
      <c r="DF3" s="54"/>
      <c r="DG3" s="815" t="s">
        <v>38</v>
      </c>
      <c r="DH3" s="808"/>
      <c r="DI3" s="770">
        <f>'Marks Entry'!BT4</f>
        <v>0</v>
      </c>
      <c r="DJ3" s="771"/>
      <c r="DK3" s="771"/>
      <c r="DL3" s="771"/>
      <c r="DM3" s="772"/>
      <c r="DN3" s="770">
        <f>'Marks Entry'!BW4</f>
        <v>0</v>
      </c>
      <c r="DO3" s="771"/>
      <c r="DP3" s="771"/>
      <c r="DQ3" s="771"/>
      <c r="DR3" s="772"/>
      <c r="DS3" s="819"/>
      <c r="DT3" s="764" t="s">
        <v>126</v>
      </c>
      <c r="DU3" s="765"/>
      <c r="DV3" s="765"/>
      <c r="DW3" s="765"/>
      <c r="DX3" s="765"/>
      <c r="DY3" s="765"/>
      <c r="DZ3" s="765"/>
      <c r="EA3" s="765"/>
      <c r="EB3" s="765"/>
      <c r="EC3" s="765"/>
      <c r="ED3" s="765"/>
      <c r="EE3" s="765"/>
      <c r="EF3" s="765"/>
      <c r="EG3" s="765"/>
      <c r="EH3" s="765"/>
      <c r="EI3" s="765"/>
      <c r="EJ3" s="765"/>
      <c r="EK3" s="765"/>
      <c r="EL3" s="765"/>
      <c r="EM3" s="765"/>
      <c r="EN3" s="765"/>
      <c r="EO3" s="765"/>
      <c r="EP3" s="765"/>
      <c r="EQ3" s="765"/>
      <c r="ER3" s="765"/>
      <c r="ES3" s="765"/>
      <c r="ET3" s="765"/>
      <c r="EU3" s="765"/>
      <c r="EV3" s="765"/>
      <c r="EW3" s="765"/>
      <c r="EX3" s="765"/>
      <c r="EY3" s="765"/>
      <c r="EZ3" s="765"/>
      <c r="FA3" s="765"/>
      <c r="FB3" s="765"/>
      <c r="FC3" s="765"/>
      <c r="FD3" s="765"/>
      <c r="FE3" s="766"/>
      <c r="FF3" s="728"/>
    </row>
    <row r="4" spans="1:162" s="16" customFormat="1" ht="29.25" customHeight="1" thickBot="1">
      <c r="A4" s="817"/>
      <c r="B4" s="829"/>
      <c r="C4" s="830"/>
      <c r="D4" s="830"/>
      <c r="E4" s="830"/>
      <c r="F4" s="212" t="str">
        <f>CONCATENATE("Class:-",'Marks Entry'!G4,'Marks Entry'!J4)</f>
        <v>Class:-10</v>
      </c>
      <c r="G4" s="213" t="str">
        <f>CONCATENATE("Session:-",Master!E6)</f>
        <v>Session:-2022-23</v>
      </c>
      <c r="H4" s="823"/>
      <c r="I4" s="823"/>
      <c r="J4" s="824"/>
      <c r="K4" s="789"/>
      <c r="L4" s="790"/>
      <c r="M4" s="790"/>
      <c r="N4" s="791"/>
      <c r="O4" s="727" t="str">
        <f>'Marks Entry'!BZ4</f>
        <v>First Test</v>
      </c>
      <c r="P4" s="724" t="str">
        <f>'Marks Entry'!CA4</f>
        <v>Second Test</v>
      </c>
      <c r="Q4" s="724" t="str">
        <f>'Marks Entry'!CB4</f>
        <v>Third Test</v>
      </c>
      <c r="R4" s="724" t="str">
        <f>'Marks Entry'!CC4</f>
        <v>Half Yearly</v>
      </c>
      <c r="S4" s="724" t="str">
        <f>'Marks Entry'!CD4</f>
        <v>Total</v>
      </c>
      <c r="T4" s="724" t="str">
        <f>'Marks Entry'!CE4</f>
        <v>10% Up to Half Yearly</v>
      </c>
      <c r="U4" s="724" t="str">
        <f>'Marks Entry'!CF4</f>
        <v>Project</v>
      </c>
      <c r="V4" s="724" t="str">
        <f>'Marks Entry'!CG4</f>
        <v>Attendance</v>
      </c>
      <c r="W4" s="724" t="str">
        <f>'Marks Entry'!CH4</f>
        <v>Behaviour</v>
      </c>
      <c r="X4" s="724" t="str">
        <f>'Marks Entry'!CI4</f>
        <v xml:space="preserve">Total </v>
      </c>
      <c r="Y4" s="750" t="str">
        <f>'Marks Entry'!CJ4</f>
        <v>Sessional Marks</v>
      </c>
      <c r="Z4" s="727" t="str">
        <f>'Marks Entry'!CK4</f>
        <v>First Test</v>
      </c>
      <c r="AA4" s="724" t="str">
        <f>'Marks Entry'!CL4</f>
        <v>Second Test</v>
      </c>
      <c r="AB4" s="724" t="str">
        <f>'Marks Entry'!CM4</f>
        <v>Third Test</v>
      </c>
      <c r="AC4" s="724" t="str">
        <f>'Marks Entry'!CN4</f>
        <v>Half Yearly</v>
      </c>
      <c r="AD4" s="724" t="str">
        <f>'Marks Entry'!CO4</f>
        <v>Total</v>
      </c>
      <c r="AE4" s="724" t="str">
        <f>'Marks Entry'!CP4</f>
        <v>10% Up to Half Yearly</v>
      </c>
      <c r="AF4" s="724" t="str">
        <f>'Marks Entry'!CQ4</f>
        <v>Project</v>
      </c>
      <c r="AG4" s="724" t="str">
        <f>'Marks Entry'!CR4</f>
        <v>Attendance</v>
      </c>
      <c r="AH4" s="724" t="str">
        <f>'Marks Entry'!CS4</f>
        <v>Behaviour</v>
      </c>
      <c r="AI4" s="724" t="str">
        <f>'Marks Entry'!CT4</f>
        <v xml:space="preserve">Total </v>
      </c>
      <c r="AJ4" s="750" t="str">
        <f>'Marks Entry'!CU4</f>
        <v>Sessional Marks</v>
      </c>
      <c r="AK4" s="727" t="str">
        <f>'Marks Entry'!CV4</f>
        <v>First Test</v>
      </c>
      <c r="AL4" s="724" t="str">
        <f>'Marks Entry'!CW4</f>
        <v>Second Test</v>
      </c>
      <c r="AM4" s="724" t="str">
        <f>'Marks Entry'!CX4</f>
        <v>Third Test</v>
      </c>
      <c r="AN4" s="724" t="str">
        <f>'Marks Entry'!CY4</f>
        <v>Half Yearly</v>
      </c>
      <c r="AO4" s="724" t="str">
        <f>'Marks Entry'!CZ4</f>
        <v>Total</v>
      </c>
      <c r="AP4" s="724" t="str">
        <f>'Marks Entry'!DA4</f>
        <v>10% Up to Half Yearly</v>
      </c>
      <c r="AQ4" s="724" t="str">
        <f>'Marks Entry'!DB4</f>
        <v>Project</v>
      </c>
      <c r="AR4" s="724" t="str">
        <f>'Marks Entry'!DC4</f>
        <v>Attendance</v>
      </c>
      <c r="AS4" s="724" t="str">
        <f>'Marks Entry'!DD4</f>
        <v>Behaviour</v>
      </c>
      <c r="AT4" s="724" t="str">
        <f>'Marks Entry'!DE4</f>
        <v xml:space="preserve">Total </v>
      </c>
      <c r="AU4" s="750" t="str">
        <f>'Marks Entry'!DF4</f>
        <v>Sessional Marks</v>
      </c>
      <c r="AV4" s="727" t="str">
        <f>'Marks Entry'!DG4</f>
        <v>First Test</v>
      </c>
      <c r="AW4" s="724" t="str">
        <f>'Marks Entry'!DH4</f>
        <v>Second Test</v>
      </c>
      <c r="AX4" s="724" t="str">
        <f>'Marks Entry'!DI4</f>
        <v>Third Test</v>
      </c>
      <c r="AY4" s="724" t="str">
        <f>'Marks Entry'!DJ4</f>
        <v>Half Yearly</v>
      </c>
      <c r="AZ4" s="724" t="str">
        <f>'Marks Entry'!DK4</f>
        <v>Total</v>
      </c>
      <c r="BA4" s="724" t="str">
        <f>'Marks Entry'!DL4</f>
        <v>10% Up to Half Yearly</v>
      </c>
      <c r="BB4" s="724" t="str">
        <f>'Marks Entry'!DM4</f>
        <v>Project</v>
      </c>
      <c r="BC4" s="724" t="str">
        <f>'Marks Entry'!DN4</f>
        <v>Attendance</v>
      </c>
      <c r="BD4" s="724" t="str">
        <f>'Marks Entry'!DO4</f>
        <v>Behaviour</v>
      </c>
      <c r="BE4" s="724" t="str">
        <f>'Marks Entry'!DP4</f>
        <v xml:space="preserve">Total </v>
      </c>
      <c r="BF4" s="750" t="str">
        <f>'Marks Entry'!DQ4</f>
        <v>Sessional Marks</v>
      </c>
      <c r="BG4" s="727" t="str">
        <f>'Marks Entry'!DR4</f>
        <v>First Test</v>
      </c>
      <c r="BH4" s="724" t="str">
        <f>'Marks Entry'!DS4</f>
        <v>Second Test</v>
      </c>
      <c r="BI4" s="724" t="str">
        <f>'Marks Entry'!DT4</f>
        <v>Third Test</v>
      </c>
      <c r="BJ4" s="724" t="str">
        <f>'Marks Entry'!DU4</f>
        <v>Half Yearly</v>
      </c>
      <c r="BK4" s="724" t="str">
        <f>'Marks Entry'!DV4</f>
        <v>Total</v>
      </c>
      <c r="BL4" s="724" t="str">
        <f>'Marks Entry'!DW4</f>
        <v>10% Up to Half Yearly</v>
      </c>
      <c r="BM4" s="724" t="str">
        <f>'Marks Entry'!DX4</f>
        <v>Project</v>
      </c>
      <c r="BN4" s="724" t="str">
        <f>'Marks Entry'!DY4</f>
        <v>Attendance</v>
      </c>
      <c r="BO4" s="724" t="str">
        <f>'Marks Entry'!DZ4</f>
        <v>Behaviour</v>
      </c>
      <c r="BP4" s="724" t="str">
        <f>'Marks Entry'!EA4</f>
        <v xml:space="preserve">Total </v>
      </c>
      <c r="BQ4" s="750" t="str">
        <f>'Marks Entry'!EB4</f>
        <v>Sessional Marks</v>
      </c>
      <c r="BR4" s="727" t="str">
        <f>'Marks Entry'!EC4</f>
        <v>First Test</v>
      </c>
      <c r="BS4" s="724" t="str">
        <f>'Marks Entry'!ED4</f>
        <v>Second Test</v>
      </c>
      <c r="BT4" s="724" t="str">
        <f>'Marks Entry'!EE4</f>
        <v>Third Test</v>
      </c>
      <c r="BU4" s="724" t="str">
        <f>'Marks Entry'!EF4</f>
        <v>Half Yearly</v>
      </c>
      <c r="BV4" s="724" t="str">
        <f>'Marks Entry'!EG4</f>
        <v>Total</v>
      </c>
      <c r="BW4" s="724" t="str">
        <f>'Marks Entry'!EH4</f>
        <v>10% Up to Half Yearly</v>
      </c>
      <c r="BX4" s="724" t="str">
        <f>'Marks Entry'!EI4</f>
        <v>Project</v>
      </c>
      <c r="BY4" s="724" t="str">
        <f>'Marks Entry'!EJ4</f>
        <v>Attendance</v>
      </c>
      <c r="BZ4" s="724" t="str">
        <f>'Marks Entry'!EK4</f>
        <v>Behaviour</v>
      </c>
      <c r="CA4" s="724" t="str">
        <f>'Marks Entry'!EL4</f>
        <v xml:space="preserve">Total </v>
      </c>
      <c r="CB4" s="750" t="str">
        <f>'Marks Entry'!EM4</f>
        <v>Sessional Marks</v>
      </c>
      <c r="CC4" s="727" t="str">
        <f>IF(CC2=0,"",'Marks Entry'!EN4)</f>
        <v>First Test</v>
      </c>
      <c r="CD4" s="724" t="str">
        <f>IF(CC2=0,"",'Marks Entry'!EO4)</f>
        <v>Second Test</v>
      </c>
      <c r="CE4" s="724" t="str">
        <f>IF(CC2=0,"",'Marks Entry'!EP4)</f>
        <v>Third Test</v>
      </c>
      <c r="CF4" s="724" t="str">
        <f>IF(CC2=0,"",'Marks Entry'!EQ4)</f>
        <v>Half Yearly</v>
      </c>
      <c r="CG4" s="724" t="str">
        <f>IF(CC2=0,"",'Marks Entry'!ER4)</f>
        <v>Total</v>
      </c>
      <c r="CH4" s="724" t="str">
        <f>IF(CC2=0,"",'Marks Entry'!ES4)</f>
        <v>10% Up to Half Yearly</v>
      </c>
      <c r="CI4" s="724" t="str">
        <f>IF(CC2=0,"",'Marks Entry'!ET4)</f>
        <v>Project</v>
      </c>
      <c r="CJ4" s="724" t="str">
        <f>IF(CC2=0,"",'Marks Entry'!EU4)</f>
        <v>Attendance</v>
      </c>
      <c r="CK4" s="724" t="str">
        <f>IF(CC2=0,"",'Marks Entry'!EV4)</f>
        <v>Behaviour</v>
      </c>
      <c r="CL4" s="724" t="str">
        <f>IF(CC2=0,"",'Marks Entry'!EW4)</f>
        <v xml:space="preserve">Total </v>
      </c>
      <c r="CM4" s="750" t="str">
        <f>IF(CC2=0,"",'Marks Entry'!EX4)</f>
        <v>Sessional Marks</v>
      </c>
      <c r="CN4" s="773" t="str">
        <f>'Marks Entry'!BN5</f>
        <v>Theory</v>
      </c>
      <c r="CO4" s="774" t="str">
        <f>'Marks Entry'!BO5</f>
        <v>Project</v>
      </c>
      <c r="CP4" s="779" t="s">
        <v>27</v>
      </c>
      <c r="CQ4" s="353" t="s">
        <v>122</v>
      </c>
      <c r="CR4" s="773" t="str">
        <f>'Marks Entry'!BP5</f>
        <v>Theory</v>
      </c>
      <c r="CS4" s="774" t="str">
        <f>'Marks Entry'!BQ5</f>
        <v>Practical</v>
      </c>
      <c r="CT4" s="779" t="s">
        <v>27</v>
      </c>
      <c r="CU4" s="353" t="s">
        <v>122</v>
      </c>
      <c r="CV4" s="773" t="str">
        <f>'Marks Entry'!BR5</f>
        <v>Theory</v>
      </c>
      <c r="CW4" s="774" t="str">
        <f>'Marks Entry'!BS5</f>
        <v>Practical</v>
      </c>
      <c r="CX4" s="800" t="s">
        <v>27</v>
      </c>
      <c r="CY4" s="353" t="s">
        <v>122</v>
      </c>
      <c r="CZ4" s="810"/>
      <c r="DA4" s="803"/>
      <c r="DB4" s="803"/>
      <c r="DC4" s="803"/>
      <c r="DD4" s="803"/>
      <c r="DE4" s="814"/>
      <c r="DF4" s="15"/>
      <c r="DG4" s="816"/>
      <c r="DH4" s="808"/>
      <c r="DI4" s="773" t="str">
        <f>'Marks Entry'!BT5</f>
        <v>Compulsory Tendency</v>
      </c>
      <c r="DJ4" s="774" t="str">
        <f>'Marks Entry'!BU5</f>
        <v>Alternative Tendency</v>
      </c>
      <c r="DK4" s="777" t="str">
        <f>'Marks Entry'!BV5</f>
        <v>Camp</v>
      </c>
      <c r="DL4" s="779" t="s">
        <v>27</v>
      </c>
      <c r="DM4" s="353" t="s">
        <v>122</v>
      </c>
      <c r="DN4" s="773" t="str">
        <f>'Marks Entry'!BW5</f>
        <v>Theory</v>
      </c>
      <c r="DO4" s="774" t="str">
        <f>'Marks Entry'!BX5</f>
        <v>Practical</v>
      </c>
      <c r="DP4" s="777" t="str">
        <f>'Marks Entry'!BY5</f>
        <v>Presentation Work</v>
      </c>
      <c r="DQ4" s="779" t="s">
        <v>27</v>
      </c>
      <c r="DR4" s="353" t="s">
        <v>122</v>
      </c>
      <c r="DS4" s="819"/>
      <c r="DT4" s="751" t="str">
        <f>O2</f>
        <v>HINDI</v>
      </c>
      <c r="DU4" s="752"/>
      <c r="DV4" s="752"/>
      <c r="DW4" s="812"/>
      <c r="DX4" s="781" t="str">
        <f>Z2</f>
        <v>ENGLISH</v>
      </c>
      <c r="DY4" s="782"/>
      <c r="DZ4" s="782"/>
      <c r="EA4" s="782"/>
      <c r="EB4" s="751" t="str">
        <f>AK2</f>
        <v>Third Language  (SANSKRIT)</v>
      </c>
      <c r="EC4" s="752"/>
      <c r="ED4" s="752"/>
      <c r="EE4" s="752"/>
      <c r="EF4" s="781" t="str">
        <f>AV2</f>
        <v>MATHEMATICS</v>
      </c>
      <c r="EG4" s="782"/>
      <c r="EH4" s="782"/>
      <c r="EI4" s="782"/>
      <c r="EJ4" s="751" t="str">
        <f>BG2</f>
        <v>SCIENCE</v>
      </c>
      <c r="EK4" s="752"/>
      <c r="EL4" s="752"/>
      <c r="EM4" s="752"/>
      <c r="EN4" s="781" t="str">
        <f>BR2</f>
        <v>SOCIAL SCIENCE</v>
      </c>
      <c r="EO4" s="782"/>
      <c r="EP4" s="782"/>
      <c r="EQ4" s="782"/>
      <c r="ER4" s="751" t="str">
        <f>CC2</f>
        <v>BUSINESS STUDY</v>
      </c>
      <c r="ES4" s="752"/>
      <c r="ET4" s="752"/>
      <c r="EU4" s="752"/>
      <c r="EV4" s="781" t="str">
        <f>CN2</f>
        <v>H&amp;C of Raj.</v>
      </c>
      <c r="EW4" s="818"/>
      <c r="EX4" s="751" t="str">
        <f>CR2</f>
        <v>F.O.I.T.</v>
      </c>
      <c r="EY4" s="812"/>
      <c r="EZ4" s="757" t="str">
        <f>CV2</f>
        <v>H&amp;P Edu.</v>
      </c>
      <c r="FA4" s="758"/>
      <c r="FB4" s="753" t="str">
        <f>DI2</f>
        <v>SUPW</v>
      </c>
      <c r="FC4" s="754"/>
      <c r="FD4" s="757" t="str">
        <f>DN2</f>
        <v>Art Edu.</v>
      </c>
      <c r="FE4" s="758"/>
      <c r="FF4" s="728"/>
    </row>
    <row r="5" spans="1:162" s="73" customFormat="1" ht="85.5" customHeight="1" thickBot="1">
      <c r="A5" s="817"/>
      <c r="B5" s="718" t="str">
        <f>'Marks Entry'!C6</f>
        <v>Sr. No.</v>
      </c>
      <c r="C5" s="720" t="str">
        <f>'Marks Entry'!D6</f>
        <v>Class</v>
      </c>
      <c r="D5" s="720" t="str">
        <f>'Marks Entry'!E6</f>
        <v>Scholar Number</v>
      </c>
      <c r="E5" s="722" t="str">
        <f>'Marks Entry'!F6</f>
        <v>Board Roll No.</v>
      </c>
      <c r="F5" s="720" t="str">
        <f>'Marks Entry'!G6</f>
        <v>School Roll Number</v>
      </c>
      <c r="G5" s="722" t="str">
        <f>'Marks Entry'!H6</f>
        <v>Student's Name</v>
      </c>
      <c r="H5" s="722" t="str">
        <f>'Marks Entry'!I6</f>
        <v>Father's Name</v>
      </c>
      <c r="I5" s="722" t="str">
        <f>'Marks Entry'!J6</f>
        <v>Mother's Name</v>
      </c>
      <c r="J5" s="725" t="str">
        <f>'Marks Entry'!K6</f>
        <v>Date Of Birth</v>
      </c>
      <c r="K5" s="794" t="s">
        <v>30</v>
      </c>
      <c r="L5" s="796" t="s">
        <v>31</v>
      </c>
      <c r="M5" s="798" t="s">
        <v>93</v>
      </c>
      <c r="N5" s="792" t="s">
        <v>92</v>
      </c>
      <c r="O5" s="727"/>
      <c r="P5" s="724"/>
      <c r="Q5" s="724"/>
      <c r="R5" s="724"/>
      <c r="S5" s="724"/>
      <c r="T5" s="724"/>
      <c r="U5" s="724"/>
      <c r="V5" s="724"/>
      <c r="W5" s="724"/>
      <c r="X5" s="724"/>
      <c r="Y5" s="750"/>
      <c r="Z5" s="727"/>
      <c r="AA5" s="724"/>
      <c r="AB5" s="724"/>
      <c r="AC5" s="724"/>
      <c r="AD5" s="724"/>
      <c r="AE5" s="724"/>
      <c r="AF5" s="724"/>
      <c r="AG5" s="724"/>
      <c r="AH5" s="724"/>
      <c r="AI5" s="724"/>
      <c r="AJ5" s="750"/>
      <c r="AK5" s="727"/>
      <c r="AL5" s="724"/>
      <c r="AM5" s="724"/>
      <c r="AN5" s="724"/>
      <c r="AO5" s="724"/>
      <c r="AP5" s="724"/>
      <c r="AQ5" s="724"/>
      <c r="AR5" s="724"/>
      <c r="AS5" s="724"/>
      <c r="AT5" s="724"/>
      <c r="AU5" s="750"/>
      <c r="AV5" s="727"/>
      <c r="AW5" s="724"/>
      <c r="AX5" s="724"/>
      <c r="AY5" s="724"/>
      <c r="AZ5" s="724"/>
      <c r="BA5" s="724"/>
      <c r="BB5" s="724"/>
      <c r="BC5" s="724"/>
      <c r="BD5" s="724"/>
      <c r="BE5" s="724"/>
      <c r="BF5" s="750"/>
      <c r="BG5" s="727"/>
      <c r="BH5" s="724"/>
      <c r="BI5" s="724"/>
      <c r="BJ5" s="724"/>
      <c r="BK5" s="724"/>
      <c r="BL5" s="724"/>
      <c r="BM5" s="724"/>
      <c r="BN5" s="724"/>
      <c r="BO5" s="724"/>
      <c r="BP5" s="724"/>
      <c r="BQ5" s="750"/>
      <c r="BR5" s="727"/>
      <c r="BS5" s="724"/>
      <c r="BT5" s="724"/>
      <c r="BU5" s="724"/>
      <c r="BV5" s="724"/>
      <c r="BW5" s="724"/>
      <c r="BX5" s="724"/>
      <c r="BY5" s="724"/>
      <c r="BZ5" s="724"/>
      <c r="CA5" s="724"/>
      <c r="CB5" s="750"/>
      <c r="CC5" s="727"/>
      <c r="CD5" s="724"/>
      <c r="CE5" s="724"/>
      <c r="CF5" s="724"/>
      <c r="CG5" s="724"/>
      <c r="CH5" s="724"/>
      <c r="CI5" s="724"/>
      <c r="CJ5" s="724"/>
      <c r="CK5" s="724"/>
      <c r="CL5" s="724"/>
      <c r="CM5" s="750"/>
      <c r="CN5" s="773"/>
      <c r="CO5" s="774"/>
      <c r="CP5" s="780"/>
      <c r="CQ5" s="775" t="s">
        <v>123</v>
      </c>
      <c r="CR5" s="773"/>
      <c r="CS5" s="774"/>
      <c r="CT5" s="780"/>
      <c r="CU5" s="775" t="s">
        <v>123</v>
      </c>
      <c r="CV5" s="773"/>
      <c r="CW5" s="774"/>
      <c r="CX5" s="801"/>
      <c r="CY5" s="775" t="s">
        <v>123</v>
      </c>
      <c r="CZ5" s="810"/>
      <c r="DA5" s="803"/>
      <c r="DB5" s="803"/>
      <c r="DC5" s="803"/>
      <c r="DD5" s="803"/>
      <c r="DE5" s="814"/>
      <c r="DF5" s="12"/>
      <c r="DG5" s="816"/>
      <c r="DH5" s="808"/>
      <c r="DI5" s="773"/>
      <c r="DJ5" s="774"/>
      <c r="DK5" s="778"/>
      <c r="DL5" s="780"/>
      <c r="DM5" s="775" t="s">
        <v>123</v>
      </c>
      <c r="DN5" s="773"/>
      <c r="DO5" s="774"/>
      <c r="DP5" s="778"/>
      <c r="DQ5" s="780"/>
      <c r="DR5" s="775" t="s">
        <v>123</v>
      </c>
      <c r="DS5" s="819"/>
      <c r="DT5" s="55" t="s">
        <v>95</v>
      </c>
      <c r="DU5" s="69" t="s">
        <v>124</v>
      </c>
      <c r="DV5" s="354" t="s">
        <v>125</v>
      </c>
      <c r="DW5" s="56" t="s">
        <v>78</v>
      </c>
      <c r="DX5" s="355" t="s">
        <v>95</v>
      </c>
      <c r="DY5" s="356" t="s">
        <v>124</v>
      </c>
      <c r="DZ5" s="357" t="s">
        <v>125</v>
      </c>
      <c r="EA5" s="358" t="s">
        <v>78</v>
      </c>
      <c r="EB5" s="55" t="s">
        <v>95</v>
      </c>
      <c r="EC5" s="69" t="s">
        <v>124</v>
      </c>
      <c r="ED5" s="354" t="s">
        <v>125</v>
      </c>
      <c r="EE5" s="56" t="s">
        <v>78</v>
      </c>
      <c r="EF5" s="355" t="s">
        <v>95</v>
      </c>
      <c r="EG5" s="356" t="s">
        <v>124</v>
      </c>
      <c r="EH5" s="357" t="s">
        <v>125</v>
      </c>
      <c r="EI5" s="358" t="s">
        <v>78</v>
      </c>
      <c r="EJ5" s="55" t="s">
        <v>95</v>
      </c>
      <c r="EK5" s="69" t="s">
        <v>124</v>
      </c>
      <c r="EL5" s="354" t="s">
        <v>125</v>
      </c>
      <c r="EM5" s="56" t="s">
        <v>78</v>
      </c>
      <c r="EN5" s="355" t="s">
        <v>95</v>
      </c>
      <c r="EO5" s="356" t="s">
        <v>124</v>
      </c>
      <c r="EP5" s="357" t="s">
        <v>125</v>
      </c>
      <c r="EQ5" s="358" t="s">
        <v>78</v>
      </c>
      <c r="ER5" s="55" t="str">
        <f>IF(ER4=0,"",EN5)</f>
        <v xml:space="preserve">     Total Marks   (Up to H.Y.)</v>
      </c>
      <c r="ES5" s="69" t="str">
        <f>IF(ER4=0,"",EO5)</f>
        <v>10 % Up to H.Y.</v>
      </c>
      <c r="ET5" s="354" t="str">
        <f>IF(ER4=0,"",EP5)</f>
        <v>Extra {Proj.+Atnd.+Beh. (Max 5)}</v>
      </c>
      <c r="EU5" s="56" t="str">
        <f>IF(ER4=0,"",EQ5)</f>
        <v>Sessional Marks</v>
      </c>
      <c r="EV5" s="355" t="s">
        <v>95</v>
      </c>
      <c r="EW5" s="759" t="s">
        <v>44</v>
      </c>
      <c r="EX5" s="55" t="s">
        <v>95</v>
      </c>
      <c r="EY5" s="755" t="s">
        <v>44</v>
      </c>
      <c r="EZ5" s="355" t="s">
        <v>95</v>
      </c>
      <c r="FA5" s="759" t="s">
        <v>44</v>
      </c>
      <c r="FB5" s="55" t="s">
        <v>95</v>
      </c>
      <c r="FC5" s="755" t="s">
        <v>44</v>
      </c>
      <c r="FD5" s="355" t="s">
        <v>95</v>
      </c>
      <c r="FE5" s="759" t="s">
        <v>44</v>
      </c>
      <c r="FF5" s="728"/>
    </row>
    <row r="6" spans="1:162" ht="15.75" customHeight="1" thickBot="1">
      <c r="A6" s="817"/>
      <c r="B6" s="719"/>
      <c r="C6" s="721"/>
      <c r="D6" s="721"/>
      <c r="E6" s="723"/>
      <c r="F6" s="721"/>
      <c r="G6" s="723"/>
      <c r="H6" s="723"/>
      <c r="I6" s="723"/>
      <c r="J6" s="726"/>
      <c r="K6" s="795"/>
      <c r="L6" s="797"/>
      <c r="M6" s="799"/>
      <c r="N6" s="793"/>
      <c r="O6" s="171">
        <f>'Marks Entry'!BZ7</f>
        <v>10</v>
      </c>
      <c r="P6" s="169">
        <f>'Marks Entry'!CA7</f>
        <v>10</v>
      </c>
      <c r="Q6" s="169">
        <f>'Marks Entry'!CB7</f>
        <v>10</v>
      </c>
      <c r="R6" s="169">
        <f>'Marks Entry'!CC7</f>
        <v>70</v>
      </c>
      <c r="S6" s="169">
        <f>'Marks Entry'!CD7</f>
        <v>100</v>
      </c>
      <c r="T6" s="169">
        <f>'Marks Entry'!CE7</f>
        <v>10</v>
      </c>
      <c r="U6" s="169">
        <f>'Marks Entry'!CF7</f>
        <v>5</v>
      </c>
      <c r="V6" s="169">
        <f>'Marks Entry'!CG7</f>
        <v>3</v>
      </c>
      <c r="W6" s="169">
        <f>'Marks Entry'!CH7</f>
        <v>2</v>
      </c>
      <c r="X6" s="169">
        <f>'Marks Entry'!CI7</f>
        <v>10</v>
      </c>
      <c r="Y6" s="170">
        <f>'Marks Entry'!CJ7</f>
        <v>20</v>
      </c>
      <c r="Z6" s="171">
        <f>'Marks Entry'!CK7</f>
        <v>10</v>
      </c>
      <c r="AA6" s="169">
        <f>'Marks Entry'!CL7</f>
        <v>10</v>
      </c>
      <c r="AB6" s="169">
        <f>'Marks Entry'!CM7</f>
        <v>10</v>
      </c>
      <c r="AC6" s="169">
        <f>'Marks Entry'!CN7</f>
        <v>70</v>
      </c>
      <c r="AD6" s="169">
        <f>'Marks Entry'!CO7</f>
        <v>100</v>
      </c>
      <c r="AE6" s="169">
        <f>'Marks Entry'!CP7</f>
        <v>10</v>
      </c>
      <c r="AF6" s="169">
        <f>'Marks Entry'!CQ7</f>
        <v>5</v>
      </c>
      <c r="AG6" s="169">
        <f>'Marks Entry'!CR7</f>
        <v>3</v>
      </c>
      <c r="AH6" s="169">
        <f>'Marks Entry'!CS7</f>
        <v>2</v>
      </c>
      <c r="AI6" s="169">
        <f>'Marks Entry'!CT7</f>
        <v>10</v>
      </c>
      <c r="AJ6" s="170">
        <f>'Marks Entry'!CU7</f>
        <v>20</v>
      </c>
      <c r="AK6" s="171">
        <f>'Marks Entry'!CV7</f>
        <v>10</v>
      </c>
      <c r="AL6" s="169">
        <f>'Marks Entry'!CW7</f>
        <v>10</v>
      </c>
      <c r="AM6" s="169">
        <f>'Marks Entry'!CX7</f>
        <v>10</v>
      </c>
      <c r="AN6" s="169">
        <f>'Marks Entry'!CY7</f>
        <v>70</v>
      </c>
      <c r="AO6" s="169">
        <f>'Marks Entry'!CZ7</f>
        <v>100</v>
      </c>
      <c r="AP6" s="169">
        <f>'Marks Entry'!DA7</f>
        <v>10</v>
      </c>
      <c r="AQ6" s="169">
        <f>'Marks Entry'!DB7</f>
        <v>5</v>
      </c>
      <c r="AR6" s="169">
        <f>'Marks Entry'!DC7</f>
        <v>3</v>
      </c>
      <c r="AS6" s="169">
        <f>'Marks Entry'!DD7</f>
        <v>2</v>
      </c>
      <c r="AT6" s="169">
        <f>'Marks Entry'!DE7</f>
        <v>10</v>
      </c>
      <c r="AU6" s="170">
        <f>'Marks Entry'!DF7</f>
        <v>20</v>
      </c>
      <c r="AV6" s="171">
        <f>'Marks Entry'!DG7</f>
        <v>10</v>
      </c>
      <c r="AW6" s="169">
        <f>'Marks Entry'!DH7</f>
        <v>10</v>
      </c>
      <c r="AX6" s="169">
        <f>'Marks Entry'!DI7</f>
        <v>10</v>
      </c>
      <c r="AY6" s="169">
        <f>'Marks Entry'!DJ7</f>
        <v>70</v>
      </c>
      <c r="AZ6" s="169">
        <f>'Marks Entry'!DK7</f>
        <v>100</v>
      </c>
      <c r="BA6" s="169">
        <f>'Marks Entry'!DL7</f>
        <v>10</v>
      </c>
      <c r="BB6" s="169">
        <f>'Marks Entry'!DM7</f>
        <v>5</v>
      </c>
      <c r="BC6" s="169">
        <f>'Marks Entry'!DN7</f>
        <v>3</v>
      </c>
      <c r="BD6" s="169">
        <f>'Marks Entry'!DO7</f>
        <v>2</v>
      </c>
      <c r="BE6" s="169">
        <f>'Marks Entry'!DP7</f>
        <v>10</v>
      </c>
      <c r="BF6" s="170">
        <f>'Marks Entry'!DQ7</f>
        <v>20</v>
      </c>
      <c r="BG6" s="171">
        <f>'Marks Entry'!DR7</f>
        <v>10</v>
      </c>
      <c r="BH6" s="169">
        <f>'Marks Entry'!DS7</f>
        <v>10</v>
      </c>
      <c r="BI6" s="169">
        <f>'Marks Entry'!DT7</f>
        <v>10</v>
      </c>
      <c r="BJ6" s="169">
        <f>'Marks Entry'!DU7</f>
        <v>70</v>
      </c>
      <c r="BK6" s="169">
        <f>'Marks Entry'!DV7</f>
        <v>100</v>
      </c>
      <c r="BL6" s="169">
        <f>'Marks Entry'!DW7</f>
        <v>10</v>
      </c>
      <c r="BM6" s="169">
        <f>'Marks Entry'!DX7</f>
        <v>5</v>
      </c>
      <c r="BN6" s="169">
        <f>'Marks Entry'!DY7</f>
        <v>3</v>
      </c>
      <c r="BO6" s="169">
        <f>'Marks Entry'!DZ7</f>
        <v>2</v>
      </c>
      <c r="BP6" s="169">
        <f>'Marks Entry'!EA7</f>
        <v>10</v>
      </c>
      <c r="BQ6" s="170">
        <f>'Marks Entry'!EB7</f>
        <v>20</v>
      </c>
      <c r="BR6" s="171">
        <f>'Marks Entry'!EC7</f>
        <v>10</v>
      </c>
      <c r="BS6" s="169">
        <f>'Marks Entry'!ED7</f>
        <v>10</v>
      </c>
      <c r="BT6" s="169">
        <f>'Marks Entry'!EE7</f>
        <v>10</v>
      </c>
      <c r="BU6" s="169">
        <f>'Marks Entry'!EF7</f>
        <v>70</v>
      </c>
      <c r="BV6" s="169">
        <f>'Marks Entry'!EG7</f>
        <v>100</v>
      </c>
      <c r="BW6" s="169">
        <f>'Marks Entry'!EH7</f>
        <v>10</v>
      </c>
      <c r="BX6" s="169">
        <f>'Marks Entry'!EI7</f>
        <v>5</v>
      </c>
      <c r="BY6" s="169">
        <f>'Marks Entry'!EJ7</f>
        <v>3</v>
      </c>
      <c r="BZ6" s="169">
        <f>'Marks Entry'!EK7</f>
        <v>2</v>
      </c>
      <c r="CA6" s="169">
        <f>'Marks Entry'!EL7</f>
        <v>10</v>
      </c>
      <c r="CB6" s="170">
        <f>'Marks Entry'!EM7</f>
        <v>20</v>
      </c>
      <c r="CC6" s="171">
        <f>IF(CC2=0,"",'Marks Entry'!EN7)</f>
        <v>10</v>
      </c>
      <c r="CD6" s="169">
        <f>IF(CC2=0,"",'Marks Entry'!EO7)</f>
        <v>10</v>
      </c>
      <c r="CE6" s="169">
        <f>'Marks Entry'!EP7</f>
        <v>10</v>
      </c>
      <c r="CF6" s="169">
        <f>IF(CC2=0,"",'Marks Entry'!EQ7)</f>
        <v>70</v>
      </c>
      <c r="CG6" s="169">
        <f>IF(CC2=0,"",'Marks Entry'!ER7)</f>
        <v>100</v>
      </c>
      <c r="CH6" s="169">
        <f>IF(CC2=0,"",'Marks Entry'!ES7)</f>
        <v>10</v>
      </c>
      <c r="CI6" s="169">
        <f>IF(CC2=0,"",'Marks Entry'!ET7)</f>
        <v>5</v>
      </c>
      <c r="CJ6" s="169">
        <f>IF(CC2=0,"",'Marks Entry'!EU7)</f>
        <v>3</v>
      </c>
      <c r="CK6" s="169">
        <f>IF(CC2=0,"",'Marks Entry'!EV7)</f>
        <v>2</v>
      </c>
      <c r="CL6" s="169">
        <f>IF(CC2=0,"",'Marks Entry'!EW7)</f>
        <v>10</v>
      </c>
      <c r="CM6" s="170">
        <f>IF(CC2=0,"",'Marks Entry'!EX7)</f>
        <v>20</v>
      </c>
      <c r="CN6" s="167">
        <f>'Marks Entry'!BN7</f>
        <v>80</v>
      </c>
      <c r="CO6" s="168">
        <f>'Marks Entry'!BO7</f>
        <v>20</v>
      </c>
      <c r="CP6" s="124">
        <f>SUM(CN6:CO6)</f>
        <v>100</v>
      </c>
      <c r="CQ6" s="776" t="e">
        <f>'Marks Entry'!#REF!</f>
        <v>#REF!</v>
      </c>
      <c r="CR6" s="167">
        <f>'Marks Entry'!BP7</f>
        <v>70</v>
      </c>
      <c r="CS6" s="168">
        <f>'Marks Entry'!BQ7</f>
        <v>30</v>
      </c>
      <c r="CT6" s="124">
        <f>SUM(CR6:CS6)</f>
        <v>100</v>
      </c>
      <c r="CU6" s="776" t="e">
        <f>'Marks Entry'!#REF!</f>
        <v>#REF!</v>
      </c>
      <c r="CV6" s="167">
        <f>'Marks Entry'!BR7</f>
        <v>80</v>
      </c>
      <c r="CW6" s="168">
        <f>'Marks Entry'!BS7</f>
        <v>20</v>
      </c>
      <c r="CX6" s="124">
        <f>SUM(CV6:CW6)</f>
        <v>100</v>
      </c>
      <c r="CY6" s="776" t="e">
        <f>'Marks Entry'!#REF!</f>
        <v>#REF!</v>
      </c>
      <c r="CZ6" s="811"/>
      <c r="DA6" s="804"/>
      <c r="DB6" s="804"/>
      <c r="DC6" s="804"/>
      <c r="DD6" s="804"/>
      <c r="DE6" s="814"/>
      <c r="DF6" s="12"/>
      <c r="DG6" s="816"/>
      <c r="DH6" s="808"/>
      <c r="DI6" s="167">
        <f>'Marks Entry'!BT7</f>
        <v>25</v>
      </c>
      <c r="DJ6" s="168">
        <f>'Marks Entry'!BU7</f>
        <v>45</v>
      </c>
      <c r="DK6" s="168">
        <f>'Marks Entry'!BV7</f>
        <v>30</v>
      </c>
      <c r="DL6" s="124">
        <f>SUM(DI6:DK6)</f>
        <v>100</v>
      </c>
      <c r="DM6" s="776" t="e">
        <f>'Marks Entry'!#REF!</f>
        <v>#REF!</v>
      </c>
      <c r="DN6" s="167">
        <f>'Marks Entry'!BW7</f>
        <v>35</v>
      </c>
      <c r="DO6" s="168">
        <f>'Marks Entry'!BX7</f>
        <v>45</v>
      </c>
      <c r="DP6" s="168">
        <f>'Marks Entry'!BY7</f>
        <v>20</v>
      </c>
      <c r="DQ6" s="124">
        <f>SUM(DN6:DP6)</f>
        <v>100</v>
      </c>
      <c r="DR6" s="776" t="e">
        <f>'Marks Entry'!#REF!</f>
        <v>#REF!</v>
      </c>
      <c r="DS6" s="819"/>
      <c r="DT6" s="407">
        <v>100</v>
      </c>
      <c r="DU6" s="408">
        <v>10</v>
      </c>
      <c r="DV6" s="408">
        <v>10</v>
      </c>
      <c r="DW6" s="409">
        <f>SUM(DU6:DV6)</f>
        <v>20</v>
      </c>
      <c r="DX6" s="391">
        <v>100</v>
      </c>
      <c r="DY6" s="392">
        <v>10</v>
      </c>
      <c r="DZ6" s="392">
        <v>10</v>
      </c>
      <c r="EA6" s="393">
        <f>SUM(DY6:DZ6)</f>
        <v>20</v>
      </c>
      <c r="EB6" s="407">
        <v>100</v>
      </c>
      <c r="EC6" s="408">
        <v>10</v>
      </c>
      <c r="ED6" s="408">
        <v>10</v>
      </c>
      <c r="EE6" s="409">
        <f>SUM(EC6:ED6)</f>
        <v>20</v>
      </c>
      <c r="EF6" s="391">
        <v>100</v>
      </c>
      <c r="EG6" s="392">
        <v>10</v>
      </c>
      <c r="EH6" s="392">
        <v>10</v>
      </c>
      <c r="EI6" s="393">
        <f>SUM(EG6:EH6)</f>
        <v>20</v>
      </c>
      <c r="EJ6" s="407">
        <v>100</v>
      </c>
      <c r="EK6" s="408">
        <v>10</v>
      </c>
      <c r="EL6" s="408">
        <v>10</v>
      </c>
      <c r="EM6" s="409">
        <f>SUM(EK6:EL6)</f>
        <v>20</v>
      </c>
      <c r="EN6" s="391">
        <v>100</v>
      </c>
      <c r="EO6" s="392">
        <v>10</v>
      </c>
      <c r="EP6" s="392">
        <v>10</v>
      </c>
      <c r="EQ6" s="393">
        <f>SUM(EO6:EP6)</f>
        <v>20</v>
      </c>
      <c r="ER6" s="407">
        <f>IF(ER4=0,"",EN6)</f>
        <v>100</v>
      </c>
      <c r="ES6" s="408">
        <f>IF(ER4=0,"",EO6)</f>
        <v>10</v>
      </c>
      <c r="ET6" s="408">
        <f>IF(ER4=0,"",EP6)</f>
        <v>10</v>
      </c>
      <c r="EU6" s="409">
        <f>IF(ER4=0,"",SUM(ES6:ET6))</f>
        <v>20</v>
      </c>
      <c r="EV6" s="391">
        <v>100</v>
      </c>
      <c r="EW6" s="760"/>
      <c r="EX6" s="407">
        <v>100</v>
      </c>
      <c r="EY6" s="756"/>
      <c r="EZ6" s="391">
        <v>100</v>
      </c>
      <c r="FA6" s="760"/>
      <c r="FB6" s="407">
        <v>100</v>
      </c>
      <c r="FC6" s="756"/>
      <c r="FD6" s="391">
        <v>100</v>
      </c>
      <c r="FE6" s="760"/>
      <c r="FF6" s="728"/>
    </row>
    <row r="7" spans="1:162" s="24" customFormat="1" ht="17.25" customHeight="1">
      <c r="A7" s="817"/>
      <c r="B7" s="109">
        <f>IF(D7&gt;0,1,0)</f>
        <v>1</v>
      </c>
      <c r="C7" s="110">
        <f>'Marks Entry'!D9</f>
        <v>10</v>
      </c>
      <c r="D7" s="110">
        <f>'Marks Entry'!E9</f>
        <v>1731</v>
      </c>
      <c r="E7" s="131">
        <f>'Marks Entry'!F9</f>
        <v>0</v>
      </c>
      <c r="F7" s="110">
        <f>'Marks Entry'!G9</f>
        <v>0</v>
      </c>
      <c r="G7" s="110" t="str">
        <f>'Marks Entry'!H9</f>
        <v>Archana Kanwar</v>
      </c>
      <c r="H7" s="110" t="str">
        <f>'Marks Entry'!I9</f>
        <v>Madan Singh</v>
      </c>
      <c r="I7" s="110" t="str">
        <f>'Marks Entry'!J9</f>
        <v>Suraj Kanwar</v>
      </c>
      <c r="J7" s="112">
        <f>'Marks Entry'!K9</f>
        <v>39849</v>
      </c>
      <c r="K7" s="115" t="str">
        <f>'Marks Entry'!L9</f>
        <v/>
      </c>
      <c r="L7" s="116">
        <f>'Marks Entry'!M9</f>
        <v>274</v>
      </c>
      <c r="M7" s="117" t="str">
        <f>'Marks Entry'!N9</f>
        <v/>
      </c>
      <c r="N7" s="121">
        <f>'Marks Entry'!O9</f>
        <v>0</v>
      </c>
      <c r="O7" s="103">
        <f>'Marks Entry'!BZ9</f>
        <v>5</v>
      </c>
      <c r="P7" s="104">
        <f>'Marks Entry'!CA9</f>
        <v>7</v>
      </c>
      <c r="Q7" s="104">
        <f>'Marks Entry'!CB9</f>
        <v>8</v>
      </c>
      <c r="R7" s="104">
        <f>'Marks Entry'!CC9</f>
        <v>55</v>
      </c>
      <c r="S7" s="104">
        <f>'Marks Entry'!CD9</f>
        <v>75</v>
      </c>
      <c r="T7" s="104">
        <f>'Marks Entry'!CE9</f>
        <v>8</v>
      </c>
      <c r="U7" s="104">
        <f>'Marks Entry'!CF9</f>
        <v>5</v>
      </c>
      <c r="V7" s="104">
        <f>'Marks Entry'!CG9</f>
        <v>0</v>
      </c>
      <c r="W7" s="104">
        <f>'Marks Entry'!CH9</f>
        <v>1</v>
      </c>
      <c r="X7" s="104">
        <f>'Marks Entry'!CI9</f>
        <v>6</v>
      </c>
      <c r="Y7" s="105">
        <f>'Marks Entry'!CJ9</f>
        <v>14</v>
      </c>
      <c r="Z7" s="103">
        <f>'Marks Entry'!CK9</f>
        <v>7</v>
      </c>
      <c r="AA7" s="104">
        <f>'Marks Entry'!CL9</f>
        <v>7</v>
      </c>
      <c r="AB7" s="104">
        <f>'Marks Entry'!CM9</f>
        <v>7</v>
      </c>
      <c r="AC7" s="104">
        <f>'Marks Entry'!CN9</f>
        <v>50</v>
      </c>
      <c r="AD7" s="104">
        <f>'Marks Entry'!CO9</f>
        <v>71</v>
      </c>
      <c r="AE7" s="104">
        <f>'Marks Entry'!CP9</f>
        <v>8</v>
      </c>
      <c r="AF7" s="104">
        <f>'Marks Entry'!CQ9</f>
        <v>5</v>
      </c>
      <c r="AG7" s="104">
        <f>'Marks Entry'!CR9</f>
        <v>0</v>
      </c>
      <c r="AH7" s="104">
        <f>'Marks Entry'!CS9</f>
        <v>2</v>
      </c>
      <c r="AI7" s="104">
        <f>'Marks Entry'!CT9</f>
        <v>7</v>
      </c>
      <c r="AJ7" s="105">
        <f>'Marks Entry'!CU9</f>
        <v>15</v>
      </c>
      <c r="AK7" s="103">
        <f>'Marks Entry'!CV9</f>
        <v>8</v>
      </c>
      <c r="AL7" s="104">
        <f>'Marks Entry'!CW9</f>
        <v>8</v>
      </c>
      <c r="AM7" s="104">
        <f>'Marks Entry'!CX9</f>
        <v>8</v>
      </c>
      <c r="AN7" s="104">
        <f>'Marks Entry'!CY9</f>
        <v>60</v>
      </c>
      <c r="AO7" s="104">
        <f>'Marks Entry'!CZ9</f>
        <v>84</v>
      </c>
      <c r="AP7" s="104">
        <f>'Marks Entry'!DA9</f>
        <v>9</v>
      </c>
      <c r="AQ7" s="104">
        <f>'Marks Entry'!DB9</f>
        <v>5</v>
      </c>
      <c r="AR7" s="104">
        <f>'Marks Entry'!DC9</f>
        <v>0</v>
      </c>
      <c r="AS7" s="104">
        <f>'Marks Entry'!DD9</f>
        <v>2</v>
      </c>
      <c r="AT7" s="104">
        <f>'Marks Entry'!DE9</f>
        <v>7</v>
      </c>
      <c r="AU7" s="105">
        <f>'Marks Entry'!DF9</f>
        <v>16</v>
      </c>
      <c r="AV7" s="103">
        <f>'Marks Entry'!DG9</f>
        <v>5</v>
      </c>
      <c r="AW7" s="104">
        <f>'Marks Entry'!DH9</f>
        <v>5</v>
      </c>
      <c r="AX7" s="104">
        <f>'Marks Entry'!DI9</f>
        <v>5</v>
      </c>
      <c r="AY7" s="104">
        <f>'Marks Entry'!DJ9</f>
        <v>60</v>
      </c>
      <c r="AZ7" s="104">
        <f>'Marks Entry'!DK9</f>
        <v>75</v>
      </c>
      <c r="BA7" s="104">
        <f>'Marks Entry'!DL9</f>
        <v>8</v>
      </c>
      <c r="BB7" s="104">
        <f>'Marks Entry'!DM9</f>
        <v>5</v>
      </c>
      <c r="BC7" s="104">
        <f>'Marks Entry'!DN9</f>
        <v>0</v>
      </c>
      <c r="BD7" s="104">
        <f>'Marks Entry'!DO9</f>
        <v>1</v>
      </c>
      <c r="BE7" s="104">
        <f>'Marks Entry'!DP9</f>
        <v>6</v>
      </c>
      <c r="BF7" s="105">
        <f>'Marks Entry'!DQ9</f>
        <v>14</v>
      </c>
      <c r="BG7" s="103">
        <f>'Marks Entry'!DR9</f>
        <v>4</v>
      </c>
      <c r="BH7" s="104">
        <f>'Marks Entry'!DS9</f>
        <v>4</v>
      </c>
      <c r="BI7" s="104">
        <f>'Marks Entry'!DT9</f>
        <v>4</v>
      </c>
      <c r="BJ7" s="104">
        <f>'Marks Entry'!DU9</f>
        <v>50</v>
      </c>
      <c r="BK7" s="104">
        <f>'Marks Entry'!DV9</f>
        <v>62</v>
      </c>
      <c r="BL7" s="104">
        <f>'Marks Entry'!DW9</f>
        <v>7</v>
      </c>
      <c r="BM7" s="104">
        <f>'Marks Entry'!DX9</f>
        <v>4</v>
      </c>
      <c r="BN7" s="104">
        <f>'Marks Entry'!DY9</f>
        <v>0</v>
      </c>
      <c r="BO7" s="104">
        <f>'Marks Entry'!DZ9</f>
        <v>1</v>
      </c>
      <c r="BP7" s="104">
        <f>'Marks Entry'!EA9</f>
        <v>5</v>
      </c>
      <c r="BQ7" s="105">
        <f>'Marks Entry'!EB9</f>
        <v>12</v>
      </c>
      <c r="BR7" s="103">
        <f>'Marks Entry'!EC9</f>
        <v>4</v>
      </c>
      <c r="BS7" s="104">
        <f>'Marks Entry'!ED9</f>
        <v>4</v>
      </c>
      <c r="BT7" s="104">
        <f>'Marks Entry'!EE9</f>
        <v>4</v>
      </c>
      <c r="BU7" s="104">
        <f>'Marks Entry'!EF9</f>
        <v>59</v>
      </c>
      <c r="BV7" s="104">
        <f>'Marks Entry'!EG9</f>
        <v>71</v>
      </c>
      <c r="BW7" s="104">
        <f>'Marks Entry'!EH9</f>
        <v>8</v>
      </c>
      <c r="BX7" s="104">
        <f>'Marks Entry'!EI9</f>
        <v>5</v>
      </c>
      <c r="BY7" s="104">
        <f>'Marks Entry'!EJ9</f>
        <v>0</v>
      </c>
      <c r="BZ7" s="104">
        <f>'Marks Entry'!EK9</f>
        <v>2</v>
      </c>
      <c r="CA7" s="104">
        <f>'Marks Entry'!EL9</f>
        <v>7</v>
      </c>
      <c r="CB7" s="105">
        <f>'Marks Entry'!EM9</f>
        <v>15</v>
      </c>
      <c r="CC7" s="103">
        <f>IF($CC$2=0,"",'Marks Entry'!EN9)</f>
        <v>0</v>
      </c>
      <c r="CD7" s="104">
        <f>IF($CC$2=0,"",'Marks Entry'!EO9)</f>
        <v>0</v>
      </c>
      <c r="CE7" s="104">
        <f>IF($CC$2=0,"",'Marks Entry'!EP9)</f>
        <v>0</v>
      </c>
      <c r="CF7" s="104">
        <f>IF($CC$2=0,"",'Marks Entry'!EQ9)</f>
        <v>0</v>
      </c>
      <c r="CG7" s="104">
        <f>IF($CC$2=0,"",'Marks Entry'!ER9)</f>
        <v>0</v>
      </c>
      <c r="CH7" s="104">
        <f>IF($CC$2=0,"",'Marks Entry'!ES9)</f>
        <v>0</v>
      </c>
      <c r="CI7" s="104">
        <f>IF($CC$2=0,"",'Marks Entry'!ET9)</f>
        <v>0</v>
      </c>
      <c r="CJ7" s="104">
        <f>IF($CC$2=0,"",'Marks Entry'!EU9)</f>
        <v>0</v>
      </c>
      <c r="CK7" s="104">
        <f>IF($CC$2=0,"",'Marks Entry'!EV9)</f>
        <v>0</v>
      </c>
      <c r="CL7" s="104">
        <f>IF($CC$2=0,"",'Marks Entry'!EW9)</f>
        <v>0</v>
      </c>
      <c r="CM7" s="105">
        <f>IF($CC$2=0,"",'Marks Entry'!EX9)</f>
        <v>0</v>
      </c>
      <c r="CN7" s="125">
        <f>'Marks Entry'!BN9</f>
        <v>15</v>
      </c>
      <c r="CO7" s="126">
        <f>'Marks Entry'!BO9</f>
        <v>40</v>
      </c>
      <c r="CP7" s="126">
        <f>SUM(CN7:CO7)</f>
        <v>55</v>
      </c>
      <c r="CQ7" s="127" t="str">
        <f>IF(CP7&gt;=80,"A",IF(CP7&gt;=60,"B",IF(CP7&gt;=40,"C","D")))</f>
        <v>C</v>
      </c>
      <c r="CR7" s="125">
        <f>'Marks Entry'!BP9</f>
        <v>15</v>
      </c>
      <c r="CS7" s="126">
        <f>'Marks Entry'!BQ9</f>
        <v>40</v>
      </c>
      <c r="CT7" s="126">
        <f>SUM(CR7:CS7)</f>
        <v>55</v>
      </c>
      <c r="CU7" s="127" t="str">
        <f>IF(CT7&gt;80,"A",IF(CT7&gt;60,"B",IF(CT7&gt;40,"C",IF(CT7&gt;20,"D","E"))))</f>
        <v>C</v>
      </c>
      <c r="CV7" s="125">
        <f>'Marks Entry'!BR9</f>
        <v>15</v>
      </c>
      <c r="CW7" s="126">
        <f>'Marks Entry'!BS9</f>
        <v>40</v>
      </c>
      <c r="CX7" s="126">
        <f>SUM(CV7:CW7)</f>
        <v>55</v>
      </c>
      <c r="CY7" s="127" t="str">
        <f>IF(CX7&gt;80,"A",IF(CX7&gt;60,"B",IF(CX7&gt;40,"C",IF(CX7&gt;20,"D","E"))))</f>
        <v>C</v>
      </c>
      <c r="CZ7" s="95">
        <f>'Marks Entry'!BZ9</f>
        <v>5</v>
      </c>
      <c r="DA7" s="64">
        <f>'Marks Entry'!CA9</f>
        <v>7</v>
      </c>
      <c r="DB7" s="65">
        <f>'Marks Entry'!CB9</f>
        <v>8</v>
      </c>
      <c r="DC7" s="64" t="str">
        <f>IF(OR('Marks Entry'!CC9="First",'Marks Entry'!CC9="Second",'Marks Entry'!CC9="Third"),'Marks Entry'!CC9,"")</f>
        <v/>
      </c>
      <c r="DD7" s="64">
        <f>'Marks Entry'!CD9</f>
        <v>75</v>
      </c>
      <c r="DE7" s="66">
        <f>'Marks Entry'!CE9</f>
        <v>8</v>
      </c>
      <c r="DF7" s="63">
        <f>'Marks Entry'!CF9</f>
        <v>5</v>
      </c>
      <c r="DG7" s="67" t="e">
        <f>'Marks Entry'!#REF!</f>
        <v>#REF!</v>
      </c>
      <c r="DH7" s="68" t="e">
        <f>'Marks Entry'!#REF!</f>
        <v>#REF!</v>
      </c>
      <c r="DI7" s="125">
        <f>'Marks Entry'!BT9</f>
        <v>15</v>
      </c>
      <c r="DJ7" s="126">
        <f>'Marks Entry'!BU9</f>
        <v>40</v>
      </c>
      <c r="DK7" s="126">
        <f>'Marks Entry'!BV9</f>
        <v>11</v>
      </c>
      <c r="DL7" s="126">
        <f>SUM(DI7:DK7)</f>
        <v>66</v>
      </c>
      <c r="DM7" s="127" t="str">
        <f>IF(DL7&gt;80,"A",IF(DL7&gt;60,"B",IF(DL7&gt;40,"C",IF(DL7&gt;20,"D","E"))))</f>
        <v>B</v>
      </c>
      <c r="DN7" s="125">
        <f>'Marks Entry'!BW9</f>
        <v>15</v>
      </c>
      <c r="DO7" s="126">
        <f>'Marks Entry'!BX9</f>
        <v>40</v>
      </c>
      <c r="DP7" s="126">
        <f>'Marks Entry'!BY9</f>
        <v>11</v>
      </c>
      <c r="DQ7" s="126">
        <f>SUM(DN7:DP7)</f>
        <v>66</v>
      </c>
      <c r="DR7" s="127" t="str">
        <f>IF(DQ7&gt;80,"A",IF(DQ7&gt;60,"B",IF(DQ7&gt;40,"C",IF(DQ7&gt;20,"D","E"))))</f>
        <v>B</v>
      </c>
      <c r="DS7" s="819"/>
      <c r="DT7" s="359">
        <f>S7</f>
        <v>75</v>
      </c>
      <c r="DU7" s="123">
        <f>T7</f>
        <v>8</v>
      </c>
      <c r="DV7" s="123">
        <f>X7</f>
        <v>6</v>
      </c>
      <c r="DW7" s="360">
        <f>SUM(DU7:DV7)</f>
        <v>14</v>
      </c>
      <c r="DX7" s="394">
        <f>AD7</f>
        <v>71</v>
      </c>
      <c r="DY7" s="395">
        <f>AE7</f>
        <v>8</v>
      </c>
      <c r="DZ7" s="395">
        <f>AI7</f>
        <v>7</v>
      </c>
      <c r="EA7" s="396">
        <f>SUM(DY7:DZ7)</f>
        <v>15</v>
      </c>
      <c r="EB7" s="359">
        <f>AO7</f>
        <v>84</v>
      </c>
      <c r="EC7" s="123">
        <f>AP7</f>
        <v>9</v>
      </c>
      <c r="ED7" s="123">
        <f>AT7</f>
        <v>7</v>
      </c>
      <c r="EE7" s="70">
        <f>SUM(EC7:ED7)</f>
        <v>16</v>
      </c>
      <c r="EF7" s="394">
        <f>AZ7</f>
        <v>75</v>
      </c>
      <c r="EG7" s="395">
        <f>BA7</f>
        <v>8</v>
      </c>
      <c r="EH7" s="395">
        <f>BE7</f>
        <v>6</v>
      </c>
      <c r="EI7" s="397">
        <f>SUM(EG7:EH7)</f>
        <v>14</v>
      </c>
      <c r="EJ7" s="359">
        <f>BK7</f>
        <v>62</v>
      </c>
      <c r="EK7" s="123">
        <f>BL7</f>
        <v>7</v>
      </c>
      <c r="EL7" s="123">
        <f>BP7</f>
        <v>5</v>
      </c>
      <c r="EM7" s="70">
        <f>SUM(EK7:EL7)</f>
        <v>12</v>
      </c>
      <c r="EN7" s="394">
        <f>BV7</f>
        <v>71</v>
      </c>
      <c r="EO7" s="395">
        <f>BW7</f>
        <v>8</v>
      </c>
      <c r="EP7" s="395">
        <f>CA7</f>
        <v>7</v>
      </c>
      <c r="EQ7" s="397">
        <f>SUM(EO7:EP7)</f>
        <v>15</v>
      </c>
      <c r="ER7" s="359">
        <f>IF($ER$4=0,"",CG7)</f>
        <v>0</v>
      </c>
      <c r="ES7" s="123">
        <f>IF($ER$4=0,"",CH7)</f>
        <v>0</v>
      </c>
      <c r="ET7" s="123">
        <f>IF($ER$4=0,"",CL7)</f>
        <v>0</v>
      </c>
      <c r="EU7" s="70">
        <f>IF($ER$4=0,"",SUM(ES7:ET7))</f>
        <v>0</v>
      </c>
      <c r="EV7" s="398">
        <f>CP7</f>
        <v>55</v>
      </c>
      <c r="EW7" s="399" t="str">
        <f>CQ7</f>
        <v>C</v>
      </c>
      <c r="EX7" s="59">
        <f>CT7</f>
        <v>55</v>
      </c>
      <c r="EY7" s="60" t="str">
        <f>CU7</f>
        <v>C</v>
      </c>
      <c r="EZ7" s="398">
        <f>CX7</f>
        <v>55</v>
      </c>
      <c r="FA7" s="400" t="str">
        <f>CY7</f>
        <v>C</v>
      </c>
      <c r="FB7" s="59">
        <f>DL7</f>
        <v>66</v>
      </c>
      <c r="FC7" s="411" t="str">
        <f>DM7</f>
        <v>B</v>
      </c>
      <c r="FD7" s="398">
        <f>DQ7</f>
        <v>66</v>
      </c>
      <c r="FE7" s="400" t="str">
        <f>DR7</f>
        <v>B</v>
      </c>
      <c r="FF7" s="728"/>
    </row>
    <row r="8" spans="1:162" s="24" customFormat="1" ht="17.25" customHeight="1">
      <c r="A8" s="817"/>
      <c r="B8" s="111">
        <f>IF(D8&gt;0,B7+1,0)</f>
        <v>2</v>
      </c>
      <c r="C8" s="21">
        <f>'Marks Entry'!D10</f>
        <v>10</v>
      </c>
      <c r="D8" s="21">
        <f>'Marks Entry'!E10</f>
        <v>1186</v>
      </c>
      <c r="E8" s="132" t="str">
        <f>'Marks Entry'!F10</f>
        <v/>
      </c>
      <c r="F8" s="21">
        <f>'Marks Entry'!G10</f>
        <v>0</v>
      </c>
      <c r="G8" s="21" t="str">
        <f>'Marks Entry'!H10</f>
        <v>ASHOK</v>
      </c>
      <c r="H8" s="21" t="str">
        <f>'Marks Entry'!I10</f>
        <v>BABU RAM</v>
      </c>
      <c r="I8" s="21" t="str">
        <f>'Marks Entry'!J10</f>
        <v>KAMLA</v>
      </c>
      <c r="J8" s="113">
        <f>'Marks Entry'!K10</f>
        <v>38964</v>
      </c>
      <c r="K8" s="115" t="str">
        <f>'Marks Entry'!L10</f>
        <v/>
      </c>
      <c r="L8" s="116">
        <f>'Marks Entry'!M10</f>
        <v>150</v>
      </c>
      <c r="M8" s="117" t="str">
        <f>'Marks Entry'!N10</f>
        <v/>
      </c>
      <c r="N8" s="121">
        <f>'Marks Entry'!O10</f>
        <v>0</v>
      </c>
      <c r="O8" s="98">
        <f>'Marks Entry'!BZ10</f>
        <v>0</v>
      </c>
      <c r="P8" s="97">
        <f>'Marks Entry'!CA10</f>
        <v>0</v>
      </c>
      <c r="Q8" s="97">
        <f>'Marks Entry'!CB10</f>
        <v>0</v>
      </c>
      <c r="R8" s="97">
        <f>'Marks Entry'!CC10</f>
        <v>0</v>
      </c>
      <c r="S8" s="97">
        <f>'Marks Entry'!CD10</f>
        <v>0</v>
      </c>
      <c r="T8" s="97">
        <f>'Marks Entry'!CE10</f>
        <v>0</v>
      </c>
      <c r="U8" s="97">
        <f>'Marks Entry'!CF10</f>
        <v>0</v>
      </c>
      <c r="V8" s="97">
        <f>'Marks Entry'!CG10</f>
        <v>0</v>
      </c>
      <c r="W8" s="97">
        <f>'Marks Entry'!CH10</f>
        <v>0</v>
      </c>
      <c r="X8" s="97">
        <f>'Marks Entry'!CI10</f>
        <v>0</v>
      </c>
      <c r="Y8" s="99">
        <f>'Marks Entry'!CJ10</f>
        <v>0</v>
      </c>
      <c r="Z8" s="98">
        <f>'Marks Entry'!CK10</f>
        <v>0</v>
      </c>
      <c r="AA8" s="97">
        <f>'Marks Entry'!CL10</f>
        <v>0</v>
      </c>
      <c r="AB8" s="97">
        <f>'Marks Entry'!CM10</f>
        <v>0</v>
      </c>
      <c r="AC8" s="97">
        <f>'Marks Entry'!CN10</f>
        <v>0</v>
      </c>
      <c r="AD8" s="97">
        <f>'Marks Entry'!CO10</f>
        <v>0</v>
      </c>
      <c r="AE8" s="97">
        <f>'Marks Entry'!CP10</f>
        <v>0</v>
      </c>
      <c r="AF8" s="97">
        <f>'Marks Entry'!CQ10</f>
        <v>0</v>
      </c>
      <c r="AG8" s="97">
        <f>'Marks Entry'!CR10</f>
        <v>0</v>
      </c>
      <c r="AH8" s="97">
        <f>'Marks Entry'!CS10</f>
        <v>0</v>
      </c>
      <c r="AI8" s="97">
        <f>'Marks Entry'!CT10</f>
        <v>0</v>
      </c>
      <c r="AJ8" s="99">
        <f>'Marks Entry'!CU10</f>
        <v>0</v>
      </c>
      <c r="AK8" s="98">
        <f>'Marks Entry'!CV10</f>
        <v>0</v>
      </c>
      <c r="AL8" s="97">
        <f>'Marks Entry'!CW10</f>
        <v>0</v>
      </c>
      <c r="AM8" s="97">
        <f>'Marks Entry'!CX10</f>
        <v>0</v>
      </c>
      <c r="AN8" s="97">
        <f>'Marks Entry'!CY10</f>
        <v>0</v>
      </c>
      <c r="AO8" s="97">
        <f>'Marks Entry'!CZ10</f>
        <v>0</v>
      </c>
      <c r="AP8" s="97">
        <f>'Marks Entry'!DA10</f>
        <v>0</v>
      </c>
      <c r="AQ8" s="97">
        <f>'Marks Entry'!DB10</f>
        <v>0</v>
      </c>
      <c r="AR8" s="97">
        <f>'Marks Entry'!DC10</f>
        <v>0</v>
      </c>
      <c r="AS8" s="97">
        <f>'Marks Entry'!DD10</f>
        <v>0</v>
      </c>
      <c r="AT8" s="97">
        <f>'Marks Entry'!DE10</f>
        <v>0</v>
      </c>
      <c r="AU8" s="99">
        <f>'Marks Entry'!DF10</f>
        <v>0</v>
      </c>
      <c r="AV8" s="98">
        <f>'Marks Entry'!DG10</f>
        <v>0</v>
      </c>
      <c r="AW8" s="97">
        <f>'Marks Entry'!DH10</f>
        <v>0</v>
      </c>
      <c r="AX8" s="97">
        <f>'Marks Entry'!DI10</f>
        <v>0</v>
      </c>
      <c r="AY8" s="97">
        <f>'Marks Entry'!DJ10</f>
        <v>0</v>
      </c>
      <c r="AZ8" s="97">
        <f>'Marks Entry'!DK10</f>
        <v>0</v>
      </c>
      <c r="BA8" s="97">
        <f>'Marks Entry'!DL10</f>
        <v>0</v>
      </c>
      <c r="BB8" s="97">
        <f>'Marks Entry'!DM10</f>
        <v>0</v>
      </c>
      <c r="BC8" s="97">
        <f>'Marks Entry'!DN10</f>
        <v>0</v>
      </c>
      <c r="BD8" s="97">
        <f>'Marks Entry'!DO10</f>
        <v>0</v>
      </c>
      <c r="BE8" s="97">
        <f>'Marks Entry'!DP10</f>
        <v>0</v>
      </c>
      <c r="BF8" s="99">
        <f>'Marks Entry'!DQ10</f>
        <v>0</v>
      </c>
      <c r="BG8" s="98">
        <f>'Marks Entry'!DR10</f>
        <v>0</v>
      </c>
      <c r="BH8" s="97">
        <f>'Marks Entry'!DS10</f>
        <v>0</v>
      </c>
      <c r="BI8" s="97">
        <f>'Marks Entry'!DT10</f>
        <v>0</v>
      </c>
      <c r="BJ8" s="97">
        <f>'Marks Entry'!DU10</f>
        <v>0</v>
      </c>
      <c r="BK8" s="97">
        <f>'Marks Entry'!DV10</f>
        <v>0</v>
      </c>
      <c r="BL8" s="97">
        <f>'Marks Entry'!DW10</f>
        <v>0</v>
      </c>
      <c r="BM8" s="97">
        <f>'Marks Entry'!DX10</f>
        <v>0</v>
      </c>
      <c r="BN8" s="97">
        <f>'Marks Entry'!DY10</f>
        <v>0</v>
      </c>
      <c r="BO8" s="97">
        <f>'Marks Entry'!DZ10</f>
        <v>0</v>
      </c>
      <c r="BP8" s="97">
        <f>'Marks Entry'!EA10</f>
        <v>0</v>
      </c>
      <c r="BQ8" s="99">
        <f>'Marks Entry'!EB10</f>
        <v>0</v>
      </c>
      <c r="BR8" s="98">
        <f>'Marks Entry'!EC10</f>
        <v>0</v>
      </c>
      <c r="BS8" s="97">
        <f>'Marks Entry'!ED10</f>
        <v>0</v>
      </c>
      <c r="BT8" s="97">
        <f>'Marks Entry'!EE10</f>
        <v>0</v>
      </c>
      <c r="BU8" s="97">
        <f>'Marks Entry'!EF10</f>
        <v>0</v>
      </c>
      <c r="BV8" s="97">
        <f>'Marks Entry'!EG10</f>
        <v>0</v>
      </c>
      <c r="BW8" s="97">
        <f>'Marks Entry'!EH10</f>
        <v>0</v>
      </c>
      <c r="BX8" s="97">
        <f>'Marks Entry'!EI10</f>
        <v>0</v>
      </c>
      <c r="BY8" s="97">
        <f>'Marks Entry'!EJ10</f>
        <v>0</v>
      </c>
      <c r="BZ8" s="97">
        <f>'Marks Entry'!EK10</f>
        <v>0</v>
      </c>
      <c r="CA8" s="97">
        <f>'Marks Entry'!EL10</f>
        <v>0</v>
      </c>
      <c r="CB8" s="99">
        <f>'Marks Entry'!EM10</f>
        <v>0</v>
      </c>
      <c r="CC8" s="98">
        <f>IF($CC$2=0,"",'Marks Entry'!EN10)</f>
        <v>0</v>
      </c>
      <c r="CD8" s="97">
        <f>IF($CC$2=0,"",'Marks Entry'!EO10)</f>
        <v>0</v>
      </c>
      <c r="CE8" s="97">
        <f>IF($CC$2=0,"",'Marks Entry'!EP10)</f>
        <v>0</v>
      </c>
      <c r="CF8" s="97">
        <f>IF($CC$2=0,"",'Marks Entry'!EQ10)</f>
        <v>0</v>
      </c>
      <c r="CG8" s="97">
        <f>IF($CC$2=0,"",'Marks Entry'!ER10)</f>
        <v>0</v>
      </c>
      <c r="CH8" s="97">
        <f>IF($CC$2=0,"",'Marks Entry'!ES10)</f>
        <v>0</v>
      </c>
      <c r="CI8" s="97">
        <f>IF($CC$2=0,"",'Marks Entry'!ET10)</f>
        <v>0</v>
      </c>
      <c r="CJ8" s="97">
        <f>IF($CC$2=0,"",'Marks Entry'!EU10)</f>
        <v>0</v>
      </c>
      <c r="CK8" s="97">
        <f>IF($CC$2=0,"",'Marks Entry'!EV10)</f>
        <v>0</v>
      </c>
      <c r="CL8" s="97">
        <f>IF($CC$2=0,"",'Marks Entry'!EW10)</f>
        <v>0</v>
      </c>
      <c r="CM8" s="99">
        <f>IF($CC$2=0,"",'Marks Entry'!EX10)</f>
        <v>0</v>
      </c>
      <c r="CN8" s="125">
        <f>'Marks Entry'!BN10</f>
        <v>10</v>
      </c>
      <c r="CO8" s="126">
        <f>'Marks Entry'!BO10</f>
        <v>10</v>
      </c>
      <c r="CP8" s="126">
        <f t="shared" ref="CP8:CP71" si="0">SUM(CN8:CO8)</f>
        <v>20</v>
      </c>
      <c r="CQ8" s="127" t="str">
        <f t="shared" ref="CQ8:CQ71" si="1">IF(CP8&gt;=80,"A",IF(CP8&gt;=60,"B",IF(CP8&gt;=40,"C","D")))</f>
        <v>D</v>
      </c>
      <c r="CR8" s="125">
        <f>'Marks Entry'!BP10</f>
        <v>10</v>
      </c>
      <c r="CS8" s="126">
        <f>'Marks Entry'!BQ10</f>
        <v>10</v>
      </c>
      <c r="CT8" s="126">
        <f t="shared" ref="CT8:CT71" si="2">SUM(CR8:CS8)</f>
        <v>20</v>
      </c>
      <c r="CU8" s="127" t="str">
        <f t="shared" ref="CU8:CU71" si="3">IF(CT8&gt;80,"A",IF(CT8&gt;60,"B",IF(CT8&gt;40,"C",IF(CT8&gt;20,"D","E"))))</f>
        <v>E</v>
      </c>
      <c r="CV8" s="125">
        <f>'Marks Entry'!BR10</f>
        <v>10</v>
      </c>
      <c r="CW8" s="126">
        <f>'Marks Entry'!BS10</f>
        <v>10</v>
      </c>
      <c r="CX8" s="126">
        <f t="shared" ref="CX8:CX71" si="4">SUM(CV8:CW8)</f>
        <v>20</v>
      </c>
      <c r="CY8" s="127" t="str">
        <f t="shared" ref="CY8:CY71" si="5">IF(CX8&gt;80,"A",IF(CX8&gt;60,"B",IF(CX8&gt;40,"C",IF(CX8&gt;20,"D","E"))))</f>
        <v>E</v>
      </c>
      <c r="CZ8" s="96">
        <f>'Marks Entry'!BZ10</f>
        <v>0</v>
      </c>
      <c r="DA8" s="45">
        <f>'Marks Entry'!CA10</f>
        <v>0</v>
      </c>
      <c r="DB8" s="46">
        <f>'Marks Entry'!CB10</f>
        <v>0</v>
      </c>
      <c r="DC8" s="45" t="str">
        <f>IF(OR('Marks Entry'!CC10="First",'Marks Entry'!CC10="Second",'Marks Entry'!CC10="Third"),'Marks Entry'!CC10,"")</f>
        <v/>
      </c>
      <c r="DD8" s="45">
        <f>'Marks Entry'!CD10</f>
        <v>0</v>
      </c>
      <c r="DE8" s="50">
        <f>'Marks Entry'!CE10</f>
        <v>0</v>
      </c>
      <c r="DF8" s="21">
        <f>'Marks Entry'!CF10</f>
        <v>0</v>
      </c>
      <c r="DG8" s="22" t="e">
        <f>'Marks Entry'!#REF!</f>
        <v>#REF!</v>
      </c>
      <c r="DH8" s="23" t="e">
        <f>'Marks Entry'!#REF!</f>
        <v>#REF!</v>
      </c>
      <c r="DI8" s="125">
        <f>'Marks Entry'!BT10</f>
        <v>10</v>
      </c>
      <c r="DJ8" s="126">
        <f>'Marks Entry'!BU10</f>
        <v>15</v>
      </c>
      <c r="DK8" s="126">
        <f>'Marks Entry'!BV10</f>
        <v>20</v>
      </c>
      <c r="DL8" s="126">
        <f t="shared" ref="DL8:DL71" si="6">SUM(DI8:DK8)</f>
        <v>45</v>
      </c>
      <c r="DM8" s="127" t="str">
        <f t="shared" ref="DM8:DM71" si="7">IF(DL8&gt;80,"A",IF(DL8&gt;60,"B",IF(DL8&gt;40,"C",IF(DL8&gt;20,"D","E"))))</f>
        <v>C</v>
      </c>
      <c r="DN8" s="125">
        <f>'Marks Entry'!BW10</f>
        <v>15</v>
      </c>
      <c r="DO8" s="126">
        <f>'Marks Entry'!BX10</f>
        <v>15</v>
      </c>
      <c r="DP8" s="126">
        <f>'Marks Entry'!BY10</f>
        <v>15</v>
      </c>
      <c r="DQ8" s="126">
        <f t="shared" ref="DQ8:DQ71" si="8">SUM(DN8:DP8)</f>
        <v>45</v>
      </c>
      <c r="DR8" s="127" t="str">
        <f t="shared" ref="DR8:DR71" si="9">IF(DQ8&gt;80,"A",IF(DQ8&gt;60,"B",IF(DQ8&gt;40,"C",IF(DQ8&gt;20,"D","E"))))</f>
        <v>C</v>
      </c>
      <c r="DS8" s="819"/>
      <c r="DT8" s="410">
        <f>S8</f>
        <v>0</v>
      </c>
      <c r="DU8" s="71">
        <f t="shared" ref="DU8:DU71" si="10">T8</f>
        <v>0</v>
      </c>
      <c r="DV8" s="71">
        <f t="shared" ref="DV8:DV71" si="11">X8</f>
        <v>0</v>
      </c>
      <c r="DW8" s="72">
        <f t="shared" ref="DW8:DW71" si="12">SUM(DU8:DV8)</f>
        <v>0</v>
      </c>
      <c r="DX8" s="403">
        <f t="shared" ref="DX8:DX71" si="13">AD8</f>
        <v>0</v>
      </c>
      <c r="DY8" s="401">
        <f t="shared" ref="DY8:DY71" si="14">AE8</f>
        <v>0</v>
      </c>
      <c r="DZ8" s="404">
        <f t="shared" ref="DZ8:DZ71" si="15">AI8</f>
        <v>0</v>
      </c>
      <c r="EA8" s="402">
        <f t="shared" ref="EA8:EA71" si="16">SUM(DY8:DZ8)</f>
        <v>0</v>
      </c>
      <c r="EB8" s="61">
        <f t="shared" ref="EB8:EB71" si="17">AO8</f>
        <v>0</v>
      </c>
      <c r="EC8" s="71">
        <f t="shared" ref="EC8:EC71" si="18">AP8</f>
        <v>0</v>
      </c>
      <c r="ED8" s="71">
        <f t="shared" ref="ED8:ED71" si="19">AT8</f>
        <v>0</v>
      </c>
      <c r="EE8" s="72">
        <f t="shared" ref="EE8:EE71" si="20">SUM(EC8:ED8)</f>
        <v>0</v>
      </c>
      <c r="EF8" s="403">
        <f t="shared" ref="EF8:EF71" si="21">AZ8</f>
        <v>0</v>
      </c>
      <c r="EG8" s="401">
        <f t="shared" ref="EG8:EG71" si="22">BA8</f>
        <v>0</v>
      </c>
      <c r="EH8" s="401">
        <f t="shared" ref="EH8:EH71" si="23">BE8</f>
        <v>0</v>
      </c>
      <c r="EI8" s="402">
        <f t="shared" ref="EI8:EI71" si="24">SUM(EG8:EH8)</f>
        <v>0</v>
      </c>
      <c r="EJ8" s="410">
        <f>BK8</f>
        <v>0</v>
      </c>
      <c r="EK8" s="71">
        <f t="shared" ref="EK8:EK71" si="25">BL8</f>
        <v>0</v>
      </c>
      <c r="EL8" s="71">
        <f t="shared" ref="EL8:EL71" si="26">BP8</f>
        <v>0</v>
      </c>
      <c r="EM8" s="72">
        <f t="shared" ref="EM8:EM71" si="27">SUM(EK8:EL8)</f>
        <v>0</v>
      </c>
      <c r="EN8" s="403">
        <f t="shared" ref="EN8:EN71" si="28">BV8</f>
        <v>0</v>
      </c>
      <c r="EO8" s="401">
        <f t="shared" ref="EO8:EO71" si="29">BW8</f>
        <v>0</v>
      </c>
      <c r="EP8" s="401">
        <f t="shared" ref="EP8:EP71" si="30">CA8</f>
        <v>0</v>
      </c>
      <c r="EQ8" s="402">
        <f t="shared" ref="EQ8:EQ71" si="31">SUM(EO8:EP8)</f>
        <v>0</v>
      </c>
      <c r="ER8" s="61">
        <f t="shared" ref="ER8:ER71" si="32">IF($ER$4=0,"",CG8)</f>
        <v>0</v>
      </c>
      <c r="ES8" s="71">
        <f t="shared" ref="ES8:ES71" si="33">IF($ER$4=0,"",CH8)</f>
        <v>0</v>
      </c>
      <c r="ET8" s="71">
        <f t="shared" ref="ET8:ET71" si="34">IF($ER$4=0,"",CL8)</f>
        <v>0</v>
      </c>
      <c r="EU8" s="72">
        <f t="shared" ref="EU8:EU71" si="35">IF($ER$4=0,"",SUM(ES8:ET8))</f>
        <v>0</v>
      </c>
      <c r="EV8" s="403">
        <f t="shared" ref="EV8:EV71" si="36">CP8</f>
        <v>20</v>
      </c>
      <c r="EW8" s="405" t="str">
        <f t="shared" ref="EW8:EW71" si="37">CQ8</f>
        <v>D</v>
      </c>
      <c r="EX8" s="61">
        <f t="shared" ref="EX8:EX71" si="38">CT8</f>
        <v>20</v>
      </c>
      <c r="EY8" s="62" t="str">
        <f t="shared" ref="EY8:EY71" si="39">CU8</f>
        <v>E</v>
      </c>
      <c r="EZ8" s="403">
        <f t="shared" ref="EZ8:EZ71" si="40">CX8</f>
        <v>20</v>
      </c>
      <c r="FA8" s="406" t="str">
        <f t="shared" ref="FA8:FA71" si="41">CY8</f>
        <v>E</v>
      </c>
      <c r="FB8" s="61">
        <f t="shared" ref="FB8:FB71" si="42">DL8</f>
        <v>45</v>
      </c>
      <c r="FC8" s="412" t="str">
        <f t="shared" ref="FC8:FC71" si="43">DM8</f>
        <v>C</v>
      </c>
      <c r="FD8" s="403">
        <f t="shared" ref="FD8:FD71" si="44">DQ8</f>
        <v>45</v>
      </c>
      <c r="FE8" s="406" t="str">
        <f t="shared" ref="FE8:FE71" si="45">DR8</f>
        <v>C</v>
      </c>
      <c r="FF8" s="728"/>
    </row>
    <row r="9" spans="1:162" s="24" customFormat="1" ht="17.25" customHeight="1">
      <c r="A9" s="817"/>
      <c r="B9" s="111">
        <f t="shared" ref="B9:B72" si="46">IF(D9&gt;0,B8+1,0)</f>
        <v>3</v>
      </c>
      <c r="C9" s="21">
        <f>'Marks Entry'!D11</f>
        <v>10</v>
      </c>
      <c r="D9" s="21">
        <f>'Marks Entry'!E11</f>
        <v>1677</v>
      </c>
      <c r="E9" s="132" t="str">
        <f>'Marks Entry'!F11</f>
        <v/>
      </c>
      <c r="F9" s="21">
        <f>'Marks Entry'!G11</f>
        <v>0</v>
      </c>
      <c r="G9" s="21" t="str">
        <f>'Marks Entry'!H11</f>
        <v>BANTI</v>
      </c>
      <c r="H9" s="21" t="str">
        <f>'Marks Entry'!I11</f>
        <v>BINJA RAM</v>
      </c>
      <c r="I9" s="21" t="str">
        <f>'Marks Entry'!J11</f>
        <v>KALI</v>
      </c>
      <c r="J9" s="113">
        <f>'Marks Entry'!K11</f>
        <v>39935</v>
      </c>
      <c r="K9" s="115" t="str">
        <f>'Marks Entry'!L11</f>
        <v/>
      </c>
      <c r="L9" s="116">
        <f>'Marks Entry'!M11</f>
        <v>225</v>
      </c>
      <c r="M9" s="117" t="str">
        <f>'Marks Entry'!N11</f>
        <v/>
      </c>
      <c r="N9" s="121">
        <f>'Marks Entry'!O11</f>
        <v>0</v>
      </c>
      <c r="O9" s="98">
        <f>'Marks Entry'!BZ11</f>
        <v>0</v>
      </c>
      <c r="P9" s="97">
        <f>'Marks Entry'!CA11</f>
        <v>0</v>
      </c>
      <c r="Q9" s="97">
        <f>'Marks Entry'!CB11</f>
        <v>0</v>
      </c>
      <c r="R9" s="97">
        <f>'Marks Entry'!CC11</f>
        <v>0</v>
      </c>
      <c r="S9" s="97">
        <f>'Marks Entry'!CD11</f>
        <v>0</v>
      </c>
      <c r="T9" s="97">
        <f>'Marks Entry'!CE11</f>
        <v>0</v>
      </c>
      <c r="U9" s="97">
        <f>'Marks Entry'!CF11</f>
        <v>0</v>
      </c>
      <c r="V9" s="97">
        <f>'Marks Entry'!CG11</f>
        <v>0</v>
      </c>
      <c r="W9" s="97">
        <f>'Marks Entry'!CH11</f>
        <v>0</v>
      </c>
      <c r="X9" s="97">
        <f>'Marks Entry'!CI11</f>
        <v>0</v>
      </c>
      <c r="Y9" s="99">
        <f>'Marks Entry'!CJ11</f>
        <v>0</v>
      </c>
      <c r="Z9" s="98">
        <f>'Marks Entry'!CK11</f>
        <v>0</v>
      </c>
      <c r="AA9" s="97">
        <f>'Marks Entry'!CL11</f>
        <v>0</v>
      </c>
      <c r="AB9" s="97">
        <f>'Marks Entry'!CM11</f>
        <v>0</v>
      </c>
      <c r="AC9" s="97">
        <f>'Marks Entry'!CN11</f>
        <v>0</v>
      </c>
      <c r="AD9" s="97">
        <f>'Marks Entry'!CO11</f>
        <v>0</v>
      </c>
      <c r="AE9" s="97">
        <f>'Marks Entry'!CP11</f>
        <v>0</v>
      </c>
      <c r="AF9" s="97">
        <f>'Marks Entry'!CQ11</f>
        <v>0</v>
      </c>
      <c r="AG9" s="97">
        <f>'Marks Entry'!CR11</f>
        <v>0</v>
      </c>
      <c r="AH9" s="97">
        <f>'Marks Entry'!CS11</f>
        <v>0</v>
      </c>
      <c r="AI9" s="97">
        <f>'Marks Entry'!CT11</f>
        <v>0</v>
      </c>
      <c r="AJ9" s="99">
        <f>'Marks Entry'!CU11</f>
        <v>0</v>
      </c>
      <c r="AK9" s="98">
        <f>'Marks Entry'!CV11</f>
        <v>0</v>
      </c>
      <c r="AL9" s="97">
        <f>'Marks Entry'!CW11</f>
        <v>0</v>
      </c>
      <c r="AM9" s="97">
        <f>'Marks Entry'!CX11</f>
        <v>0</v>
      </c>
      <c r="AN9" s="97">
        <f>'Marks Entry'!CY11</f>
        <v>0</v>
      </c>
      <c r="AO9" s="97">
        <f>'Marks Entry'!CZ11</f>
        <v>0</v>
      </c>
      <c r="AP9" s="97">
        <f>'Marks Entry'!DA11</f>
        <v>0</v>
      </c>
      <c r="AQ9" s="97">
        <f>'Marks Entry'!DB11</f>
        <v>0</v>
      </c>
      <c r="AR9" s="97">
        <f>'Marks Entry'!DC11</f>
        <v>0</v>
      </c>
      <c r="AS9" s="97">
        <f>'Marks Entry'!DD11</f>
        <v>0</v>
      </c>
      <c r="AT9" s="97">
        <f>'Marks Entry'!DE11</f>
        <v>0</v>
      </c>
      <c r="AU9" s="99">
        <f>'Marks Entry'!DF11</f>
        <v>0</v>
      </c>
      <c r="AV9" s="98">
        <f>'Marks Entry'!DG11</f>
        <v>0</v>
      </c>
      <c r="AW9" s="97">
        <f>'Marks Entry'!DH11</f>
        <v>0</v>
      </c>
      <c r="AX9" s="97">
        <f>'Marks Entry'!DI11</f>
        <v>0</v>
      </c>
      <c r="AY9" s="97">
        <f>'Marks Entry'!DJ11</f>
        <v>0</v>
      </c>
      <c r="AZ9" s="97">
        <f>'Marks Entry'!DK11</f>
        <v>0</v>
      </c>
      <c r="BA9" s="97">
        <f>'Marks Entry'!DL11</f>
        <v>0</v>
      </c>
      <c r="BB9" s="97">
        <f>'Marks Entry'!DM11</f>
        <v>0</v>
      </c>
      <c r="BC9" s="97">
        <f>'Marks Entry'!DN11</f>
        <v>0</v>
      </c>
      <c r="BD9" s="97">
        <f>'Marks Entry'!DO11</f>
        <v>0</v>
      </c>
      <c r="BE9" s="97">
        <f>'Marks Entry'!DP11</f>
        <v>0</v>
      </c>
      <c r="BF9" s="99">
        <f>'Marks Entry'!DQ11</f>
        <v>0</v>
      </c>
      <c r="BG9" s="98">
        <f>'Marks Entry'!DR11</f>
        <v>0</v>
      </c>
      <c r="BH9" s="97">
        <f>'Marks Entry'!DS11</f>
        <v>0</v>
      </c>
      <c r="BI9" s="97">
        <f>'Marks Entry'!DT11</f>
        <v>0</v>
      </c>
      <c r="BJ9" s="97">
        <f>'Marks Entry'!DU11</f>
        <v>0</v>
      </c>
      <c r="BK9" s="97">
        <f>'Marks Entry'!DV11</f>
        <v>0</v>
      </c>
      <c r="BL9" s="97">
        <f>'Marks Entry'!DW11</f>
        <v>0</v>
      </c>
      <c r="BM9" s="97">
        <f>'Marks Entry'!DX11</f>
        <v>0</v>
      </c>
      <c r="BN9" s="97">
        <f>'Marks Entry'!DY11</f>
        <v>0</v>
      </c>
      <c r="BO9" s="97">
        <f>'Marks Entry'!DZ11</f>
        <v>0</v>
      </c>
      <c r="BP9" s="97">
        <f>'Marks Entry'!EA11</f>
        <v>0</v>
      </c>
      <c r="BQ9" s="99">
        <f>'Marks Entry'!EB11</f>
        <v>0</v>
      </c>
      <c r="BR9" s="98">
        <f>'Marks Entry'!EC11</f>
        <v>0</v>
      </c>
      <c r="BS9" s="97">
        <f>'Marks Entry'!ED11</f>
        <v>0</v>
      </c>
      <c r="BT9" s="97">
        <f>'Marks Entry'!EE11</f>
        <v>0</v>
      </c>
      <c r="BU9" s="97">
        <f>'Marks Entry'!EF11</f>
        <v>0</v>
      </c>
      <c r="BV9" s="97">
        <f>'Marks Entry'!EG11</f>
        <v>0</v>
      </c>
      <c r="BW9" s="97">
        <f>'Marks Entry'!EH11</f>
        <v>0</v>
      </c>
      <c r="BX9" s="97">
        <f>'Marks Entry'!EI11</f>
        <v>0</v>
      </c>
      <c r="BY9" s="97">
        <f>'Marks Entry'!EJ11</f>
        <v>0</v>
      </c>
      <c r="BZ9" s="97">
        <f>'Marks Entry'!EK11</f>
        <v>0</v>
      </c>
      <c r="CA9" s="97">
        <f>'Marks Entry'!EL11</f>
        <v>0</v>
      </c>
      <c r="CB9" s="99">
        <f>'Marks Entry'!EM11</f>
        <v>0</v>
      </c>
      <c r="CC9" s="98">
        <f>IF($CC$2=0,"",'Marks Entry'!EN11)</f>
        <v>0</v>
      </c>
      <c r="CD9" s="97">
        <f>IF($CC$2=0,"",'Marks Entry'!EO11)</f>
        <v>0</v>
      </c>
      <c r="CE9" s="97">
        <f>IF($CC$2=0,"",'Marks Entry'!EP11)</f>
        <v>0</v>
      </c>
      <c r="CF9" s="97">
        <f>IF($CC$2=0,"",'Marks Entry'!EQ11)</f>
        <v>0</v>
      </c>
      <c r="CG9" s="97">
        <f>IF($CC$2=0,"",'Marks Entry'!ER11)</f>
        <v>0</v>
      </c>
      <c r="CH9" s="97">
        <f>IF($CC$2=0,"",'Marks Entry'!ES11)</f>
        <v>0</v>
      </c>
      <c r="CI9" s="97">
        <f>IF($CC$2=0,"",'Marks Entry'!ET11)</f>
        <v>0</v>
      </c>
      <c r="CJ9" s="97">
        <f>IF($CC$2=0,"",'Marks Entry'!EU11)</f>
        <v>0</v>
      </c>
      <c r="CK9" s="97">
        <f>IF($CC$2=0,"",'Marks Entry'!EV11)</f>
        <v>0</v>
      </c>
      <c r="CL9" s="97">
        <f>IF($CC$2=0,"",'Marks Entry'!EW11)</f>
        <v>0</v>
      </c>
      <c r="CM9" s="99">
        <f>IF($CC$2=0,"",'Marks Entry'!EX11)</f>
        <v>0</v>
      </c>
      <c r="CN9" s="125">
        <f>'Marks Entry'!BN11</f>
        <v>0</v>
      </c>
      <c r="CO9" s="126">
        <f>'Marks Entry'!BO11</f>
        <v>0</v>
      </c>
      <c r="CP9" s="126">
        <f t="shared" si="0"/>
        <v>0</v>
      </c>
      <c r="CQ9" s="127" t="str">
        <f t="shared" si="1"/>
        <v>D</v>
      </c>
      <c r="CR9" s="125">
        <f>'Marks Entry'!BP11</f>
        <v>0</v>
      </c>
      <c r="CS9" s="126">
        <f>'Marks Entry'!BQ11</f>
        <v>0</v>
      </c>
      <c r="CT9" s="126">
        <f t="shared" si="2"/>
        <v>0</v>
      </c>
      <c r="CU9" s="127" t="str">
        <f t="shared" si="3"/>
        <v>E</v>
      </c>
      <c r="CV9" s="125">
        <f>'Marks Entry'!BR11</f>
        <v>0</v>
      </c>
      <c r="CW9" s="126">
        <f>'Marks Entry'!BS11</f>
        <v>0</v>
      </c>
      <c r="CX9" s="126">
        <f t="shared" si="4"/>
        <v>0</v>
      </c>
      <c r="CY9" s="127" t="str">
        <f t="shared" si="5"/>
        <v>E</v>
      </c>
      <c r="CZ9" s="96">
        <f>'Marks Entry'!BZ11</f>
        <v>0</v>
      </c>
      <c r="DA9" s="45">
        <f>'Marks Entry'!CA11</f>
        <v>0</v>
      </c>
      <c r="DB9" s="46">
        <f>'Marks Entry'!CB11</f>
        <v>0</v>
      </c>
      <c r="DC9" s="45" t="str">
        <f>IF(OR('Marks Entry'!CC11="First",'Marks Entry'!CC11="Second",'Marks Entry'!CC11="Third"),'Marks Entry'!CC11,"")</f>
        <v/>
      </c>
      <c r="DD9" s="45">
        <f>'Marks Entry'!CD11</f>
        <v>0</v>
      </c>
      <c r="DE9" s="50">
        <f>'Marks Entry'!CE11</f>
        <v>0</v>
      </c>
      <c r="DF9" s="21">
        <f>'Marks Entry'!CF11</f>
        <v>0</v>
      </c>
      <c r="DG9" s="22" t="e">
        <f>'Marks Entry'!#REF!</f>
        <v>#REF!</v>
      </c>
      <c r="DH9" s="23" t="e">
        <f>'Marks Entry'!#REF!</f>
        <v>#REF!</v>
      </c>
      <c r="DI9" s="125">
        <f>'Marks Entry'!BT11</f>
        <v>0</v>
      </c>
      <c r="DJ9" s="126">
        <f>'Marks Entry'!BU11</f>
        <v>0</v>
      </c>
      <c r="DK9" s="126">
        <f>'Marks Entry'!BV11</f>
        <v>0</v>
      </c>
      <c r="DL9" s="126">
        <f t="shared" si="6"/>
        <v>0</v>
      </c>
      <c r="DM9" s="127" t="str">
        <f t="shared" si="7"/>
        <v>E</v>
      </c>
      <c r="DN9" s="125">
        <f>'Marks Entry'!BW11</f>
        <v>0</v>
      </c>
      <c r="DO9" s="126">
        <f>'Marks Entry'!BX11</f>
        <v>0</v>
      </c>
      <c r="DP9" s="126">
        <f>'Marks Entry'!BY11</f>
        <v>0</v>
      </c>
      <c r="DQ9" s="126">
        <f t="shared" si="8"/>
        <v>0</v>
      </c>
      <c r="DR9" s="127" t="str">
        <f t="shared" si="9"/>
        <v>E</v>
      </c>
      <c r="DS9" s="819"/>
      <c r="DT9" s="61">
        <f t="shared" ref="DT9:DT71" si="47">S9</f>
        <v>0</v>
      </c>
      <c r="DU9" s="71">
        <f t="shared" si="10"/>
        <v>0</v>
      </c>
      <c r="DV9" s="71">
        <f t="shared" si="11"/>
        <v>0</v>
      </c>
      <c r="DW9" s="72">
        <f t="shared" si="12"/>
        <v>0</v>
      </c>
      <c r="DX9" s="403">
        <f t="shared" si="13"/>
        <v>0</v>
      </c>
      <c r="DY9" s="401">
        <f t="shared" si="14"/>
        <v>0</v>
      </c>
      <c r="DZ9" s="401">
        <f t="shared" si="15"/>
        <v>0</v>
      </c>
      <c r="EA9" s="402">
        <f t="shared" si="16"/>
        <v>0</v>
      </c>
      <c r="EB9" s="61">
        <f t="shared" si="17"/>
        <v>0</v>
      </c>
      <c r="EC9" s="71">
        <f t="shared" si="18"/>
        <v>0</v>
      </c>
      <c r="ED9" s="71">
        <f t="shared" si="19"/>
        <v>0</v>
      </c>
      <c r="EE9" s="72">
        <f t="shared" si="20"/>
        <v>0</v>
      </c>
      <c r="EF9" s="403">
        <f t="shared" si="21"/>
        <v>0</v>
      </c>
      <c r="EG9" s="401">
        <f t="shared" si="22"/>
        <v>0</v>
      </c>
      <c r="EH9" s="401">
        <f t="shared" si="23"/>
        <v>0</v>
      </c>
      <c r="EI9" s="402">
        <f t="shared" si="24"/>
        <v>0</v>
      </c>
      <c r="EJ9" s="61">
        <f t="shared" ref="EJ9:EJ71" si="48">BK9</f>
        <v>0</v>
      </c>
      <c r="EK9" s="71">
        <f t="shared" si="25"/>
        <v>0</v>
      </c>
      <c r="EL9" s="71">
        <f t="shared" si="26"/>
        <v>0</v>
      </c>
      <c r="EM9" s="72">
        <f t="shared" si="27"/>
        <v>0</v>
      </c>
      <c r="EN9" s="403">
        <f t="shared" si="28"/>
        <v>0</v>
      </c>
      <c r="EO9" s="401">
        <f t="shared" si="29"/>
        <v>0</v>
      </c>
      <c r="EP9" s="401">
        <f t="shared" si="30"/>
        <v>0</v>
      </c>
      <c r="EQ9" s="402">
        <f t="shared" si="31"/>
        <v>0</v>
      </c>
      <c r="ER9" s="61">
        <f t="shared" si="32"/>
        <v>0</v>
      </c>
      <c r="ES9" s="71">
        <f t="shared" si="33"/>
        <v>0</v>
      </c>
      <c r="ET9" s="71">
        <f t="shared" si="34"/>
        <v>0</v>
      </c>
      <c r="EU9" s="72">
        <f t="shared" si="35"/>
        <v>0</v>
      </c>
      <c r="EV9" s="403">
        <f t="shared" si="36"/>
        <v>0</v>
      </c>
      <c r="EW9" s="405" t="str">
        <f t="shared" si="37"/>
        <v>D</v>
      </c>
      <c r="EX9" s="61">
        <f t="shared" si="38"/>
        <v>0</v>
      </c>
      <c r="EY9" s="62" t="str">
        <f t="shared" si="39"/>
        <v>E</v>
      </c>
      <c r="EZ9" s="403">
        <f t="shared" si="40"/>
        <v>0</v>
      </c>
      <c r="FA9" s="406" t="str">
        <f t="shared" si="41"/>
        <v>E</v>
      </c>
      <c r="FB9" s="61">
        <f t="shared" si="42"/>
        <v>0</v>
      </c>
      <c r="FC9" s="412" t="str">
        <f t="shared" si="43"/>
        <v>E</v>
      </c>
      <c r="FD9" s="403">
        <f t="shared" si="44"/>
        <v>0</v>
      </c>
      <c r="FE9" s="406" t="str">
        <f t="shared" si="45"/>
        <v>E</v>
      </c>
      <c r="FF9" s="728"/>
    </row>
    <row r="10" spans="1:162" s="24" customFormat="1" ht="17.25" customHeight="1">
      <c r="A10" s="817"/>
      <c r="B10" s="111">
        <f t="shared" si="46"/>
        <v>4</v>
      </c>
      <c r="C10" s="21">
        <f>'Marks Entry'!D12</f>
        <v>10</v>
      </c>
      <c r="D10" s="21">
        <f>'Marks Entry'!E12</f>
        <v>1729</v>
      </c>
      <c r="E10" s="132" t="str">
        <f>'Marks Entry'!F12</f>
        <v/>
      </c>
      <c r="F10" s="21">
        <f>'Marks Entry'!G12</f>
        <v>0</v>
      </c>
      <c r="G10" s="21" t="str">
        <f>'Marks Entry'!H12</f>
        <v>CHHOTU SINGH</v>
      </c>
      <c r="H10" s="21" t="str">
        <f>'Marks Entry'!I12</f>
        <v>PADAM SINGH</v>
      </c>
      <c r="I10" s="21" t="str">
        <f>'Marks Entry'!J12</f>
        <v>SANTOSH KANWAR</v>
      </c>
      <c r="J10" s="113">
        <f>'Marks Entry'!K12</f>
        <v>39671</v>
      </c>
      <c r="K10" s="115" t="str">
        <f>'Marks Entry'!L12</f>
        <v/>
      </c>
      <c r="L10" s="116">
        <f>'Marks Entry'!M12</f>
        <v>0</v>
      </c>
      <c r="M10" s="117" t="str">
        <f>'Marks Entry'!N12</f>
        <v/>
      </c>
      <c r="N10" s="121">
        <f>'Marks Entry'!O12</f>
        <v>0</v>
      </c>
      <c r="O10" s="98">
        <f>'Marks Entry'!BZ12</f>
        <v>0</v>
      </c>
      <c r="P10" s="97">
        <f>'Marks Entry'!CA12</f>
        <v>0</v>
      </c>
      <c r="Q10" s="97">
        <f>'Marks Entry'!CB12</f>
        <v>0</v>
      </c>
      <c r="R10" s="97">
        <f>'Marks Entry'!CC12</f>
        <v>0</v>
      </c>
      <c r="S10" s="97">
        <f>'Marks Entry'!CD12</f>
        <v>0</v>
      </c>
      <c r="T10" s="97">
        <f>'Marks Entry'!CE12</f>
        <v>0</v>
      </c>
      <c r="U10" s="97">
        <f>'Marks Entry'!CF12</f>
        <v>0</v>
      </c>
      <c r="V10" s="97">
        <f>'Marks Entry'!CG12</f>
        <v>0</v>
      </c>
      <c r="W10" s="97">
        <f>'Marks Entry'!CH12</f>
        <v>0</v>
      </c>
      <c r="X10" s="97">
        <f>'Marks Entry'!CI12</f>
        <v>0</v>
      </c>
      <c r="Y10" s="99">
        <f>'Marks Entry'!CJ12</f>
        <v>0</v>
      </c>
      <c r="Z10" s="98">
        <f>'Marks Entry'!CK12</f>
        <v>0</v>
      </c>
      <c r="AA10" s="97">
        <f>'Marks Entry'!CL12</f>
        <v>0</v>
      </c>
      <c r="AB10" s="97">
        <f>'Marks Entry'!CM12</f>
        <v>0</v>
      </c>
      <c r="AC10" s="97">
        <f>'Marks Entry'!CN12</f>
        <v>0</v>
      </c>
      <c r="AD10" s="97">
        <f>'Marks Entry'!CO12</f>
        <v>0</v>
      </c>
      <c r="AE10" s="97">
        <f>'Marks Entry'!CP12</f>
        <v>0</v>
      </c>
      <c r="AF10" s="97">
        <f>'Marks Entry'!CQ12</f>
        <v>0</v>
      </c>
      <c r="AG10" s="97">
        <f>'Marks Entry'!CR12</f>
        <v>0</v>
      </c>
      <c r="AH10" s="97">
        <f>'Marks Entry'!CS12</f>
        <v>0</v>
      </c>
      <c r="AI10" s="97">
        <f>'Marks Entry'!CT12</f>
        <v>0</v>
      </c>
      <c r="AJ10" s="99">
        <f>'Marks Entry'!CU12</f>
        <v>0</v>
      </c>
      <c r="AK10" s="98">
        <f>'Marks Entry'!CV12</f>
        <v>0</v>
      </c>
      <c r="AL10" s="97">
        <f>'Marks Entry'!CW12</f>
        <v>0</v>
      </c>
      <c r="AM10" s="97">
        <f>'Marks Entry'!CX12</f>
        <v>0</v>
      </c>
      <c r="AN10" s="97">
        <f>'Marks Entry'!CY12</f>
        <v>0</v>
      </c>
      <c r="AO10" s="97">
        <f>'Marks Entry'!CZ12</f>
        <v>0</v>
      </c>
      <c r="AP10" s="97">
        <f>'Marks Entry'!DA12</f>
        <v>0</v>
      </c>
      <c r="AQ10" s="97">
        <f>'Marks Entry'!DB12</f>
        <v>0</v>
      </c>
      <c r="AR10" s="97">
        <f>'Marks Entry'!DC12</f>
        <v>0</v>
      </c>
      <c r="AS10" s="97">
        <f>'Marks Entry'!DD12</f>
        <v>0</v>
      </c>
      <c r="AT10" s="97">
        <f>'Marks Entry'!DE12</f>
        <v>0</v>
      </c>
      <c r="AU10" s="99">
        <f>'Marks Entry'!DF12</f>
        <v>0</v>
      </c>
      <c r="AV10" s="98">
        <f>'Marks Entry'!DG12</f>
        <v>0</v>
      </c>
      <c r="AW10" s="97">
        <f>'Marks Entry'!DH12</f>
        <v>0</v>
      </c>
      <c r="AX10" s="97">
        <f>'Marks Entry'!DI12</f>
        <v>0</v>
      </c>
      <c r="AY10" s="97">
        <f>'Marks Entry'!DJ12</f>
        <v>0</v>
      </c>
      <c r="AZ10" s="97">
        <f>'Marks Entry'!DK12</f>
        <v>0</v>
      </c>
      <c r="BA10" s="97">
        <f>'Marks Entry'!DL12</f>
        <v>0</v>
      </c>
      <c r="BB10" s="97">
        <f>'Marks Entry'!DM12</f>
        <v>0</v>
      </c>
      <c r="BC10" s="97">
        <f>'Marks Entry'!DN12</f>
        <v>0</v>
      </c>
      <c r="BD10" s="97">
        <f>'Marks Entry'!DO12</f>
        <v>0</v>
      </c>
      <c r="BE10" s="97">
        <f>'Marks Entry'!DP12</f>
        <v>0</v>
      </c>
      <c r="BF10" s="99">
        <f>'Marks Entry'!DQ12</f>
        <v>0</v>
      </c>
      <c r="BG10" s="98">
        <f>'Marks Entry'!DR12</f>
        <v>0</v>
      </c>
      <c r="BH10" s="97">
        <f>'Marks Entry'!DS12</f>
        <v>0</v>
      </c>
      <c r="BI10" s="97">
        <f>'Marks Entry'!DT12</f>
        <v>0</v>
      </c>
      <c r="BJ10" s="97">
        <f>'Marks Entry'!DU12</f>
        <v>0</v>
      </c>
      <c r="BK10" s="97">
        <f>'Marks Entry'!DV12</f>
        <v>0</v>
      </c>
      <c r="BL10" s="97">
        <f>'Marks Entry'!DW12</f>
        <v>0</v>
      </c>
      <c r="BM10" s="97">
        <f>'Marks Entry'!DX12</f>
        <v>0</v>
      </c>
      <c r="BN10" s="97">
        <f>'Marks Entry'!DY12</f>
        <v>0</v>
      </c>
      <c r="BO10" s="97">
        <f>'Marks Entry'!DZ12</f>
        <v>0</v>
      </c>
      <c r="BP10" s="97">
        <f>'Marks Entry'!EA12</f>
        <v>0</v>
      </c>
      <c r="BQ10" s="99">
        <f>'Marks Entry'!EB12</f>
        <v>0</v>
      </c>
      <c r="BR10" s="98">
        <f>'Marks Entry'!EC12</f>
        <v>0</v>
      </c>
      <c r="BS10" s="97">
        <f>'Marks Entry'!ED12</f>
        <v>0</v>
      </c>
      <c r="BT10" s="97">
        <f>'Marks Entry'!EE12</f>
        <v>0</v>
      </c>
      <c r="BU10" s="97">
        <f>'Marks Entry'!EF12</f>
        <v>0</v>
      </c>
      <c r="BV10" s="97">
        <f>'Marks Entry'!EG12</f>
        <v>0</v>
      </c>
      <c r="BW10" s="97">
        <f>'Marks Entry'!EH12</f>
        <v>0</v>
      </c>
      <c r="BX10" s="97">
        <f>'Marks Entry'!EI12</f>
        <v>0</v>
      </c>
      <c r="BY10" s="97">
        <f>'Marks Entry'!EJ12</f>
        <v>0</v>
      </c>
      <c r="BZ10" s="97">
        <f>'Marks Entry'!EK12</f>
        <v>0</v>
      </c>
      <c r="CA10" s="97">
        <f>'Marks Entry'!EL12</f>
        <v>0</v>
      </c>
      <c r="CB10" s="99">
        <f>'Marks Entry'!EM12</f>
        <v>0</v>
      </c>
      <c r="CC10" s="98">
        <f>IF($CC$2=0,"",'Marks Entry'!EN12)</f>
        <v>0</v>
      </c>
      <c r="CD10" s="97">
        <f>IF($CC$2=0,"",'Marks Entry'!EO12)</f>
        <v>0</v>
      </c>
      <c r="CE10" s="97">
        <f>IF($CC$2=0,"",'Marks Entry'!EP12)</f>
        <v>0</v>
      </c>
      <c r="CF10" s="97">
        <f>IF($CC$2=0,"",'Marks Entry'!EQ12)</f>
        <v>0</v>
      </c>
      <c r="CG10" s="97">
        <f>IF($CC$2=0,"",'Marks Entry'!ER12)</f>
        <v>0</v>
      </c>
      <c r="CH10" s="97">
        <f>IF($CC$2=0,"",'Marks Entry'!ES12)</f>
        <v>0</v>
      </c>
      <c r="CI10" s="97">
        <f>IF($CC$2=0,"",'Marks Entry'!ET12)</f>
        <v>0</v>
      </c>
      <c r="CJ10" s="97">
        <f>IF($CC$2=0,"",'Marks Entry'!EU12)</f>
        <v>0</v>
      </c>
      <c r="CK10" s="97">
        <f>IF($CC$2=0,"",'Marks Entry'!EV12)</f>
        <v>0</v>
      </c>
      <c r="CL10" s="97">
        <f>IF($CC$2=0,"",'Marks Entry'!EW12)</f>
        <v>0</v>
      </c>
      <c r="CM10" s="99">
        <f>IF($CC$2=0,"",'Marks Entry'!EX12)</f>
        <v>0</v>
      </c>
      <c r="CN10" s="125">
        <f>'Marks Entry'!BN12</f>
        <v>0</v>
      </c>
      <c r="CO10" s="126">
        <f>'Marks Entry'!BO12</f>
        <v>0</v>
      </c>
      <c r="CP10" s="126">
        <f t="shared" si="0"/>
        <v>0</v>
      </c>
      <c r="CQ10" s="127" t="str">
        <f t="shared" si="1"/>
        <v>D</v>
      </c>
      <c r="CR10" s="125">
        <f>'Marks Entry'!BP12</f>
        <v>0</v>
      </c>
      <c r="CS10" s="126">
        <f>'Marks Entry'!BQ12</f>
        <v>0</v>
      </c>
      <c r="CT10" s="126">
        <f t="shared" si="2"/>
        <v>0</v>
      </c>
      <c r="CU10" s="127" t="str">
        <f t="shared" si="3"/>
        <v>E</v>
      </c>
      <c r="CV10" s="125">
        <f>'Marks Entry'!BR12</f>
        <v>0</v>
      </c>
      <c r="CW10" s="126">
        <f>'Marks Entry'!BS12</f>
        <v>0</v>
      </c>
      <c r="CX10" s="126">
        <f t="shared" si="4"/>
        <v>0</v>
      </c>
      <c r="CY10" s="127" t="str">
        <f t="shared" si="5"/>
        <v>E</v>
      </c>
      <c r="CZ10" s="96">
        <f>'Marks Entry'!BZ12</f>
        <v>0</v>
      </c>
      <c r="DA10" s="45">
        <f>'Marks Entry'!CA12</f>
        <v>0</v>
      </c>
      <c r="DB10" s="46">
        <f>'Marks Entry'!CB12</f>
        <v>0</v>
      </c>
      <c r="DC10" s="45" t="str">
        <f>IF(OR('Marks Entry'!CC12="First",'Marks Entry'!CC12="Second",'Marks Entry'!CC12="Third"),'Marks Entry'!CC12,"")</f>
        <v/>
      </c>
      <c r="DD10" s="45">
        <f>'Marks Entry'!CD12</f>
        <v>0</v>
      </c>
      <c r="DE10" s="50">
        <f>'Marks Entry'!CE12</f>
        <v>0</v>
      </c>
      <c r="DF10" s="21">
        <f>'Marks Entry'!CF12</f>
        <v>0</v>
      </c>
      <c r="DG10" s="22" t="e">
        <f>'Marks Entry'!#REF!</f>
        <v>#REF!</v>
      </c>
      <c r="DH10" s="23" t="e">
        <f>'Marks Entry'!#REF!</f>
        <v>#REF!</v>
      </c>
      <c r="DI10" s="125">
        <f>'Marks Entry'!BT12</f>
        <v>0</v>
      </c>
      <c r="DJ10" s="126">
        <f>'Marks Entry'!BU12</f>
        <v>0</v>
      </c>
      <c r="DK10" s="126">
        <f>'Marks Entry'!BV12</f>
        <v>0</v>
      </c>
      <c r="DL10" s="126">
        <f t="shared" si="6"/>
        <v>0</v>
      </c>
      <c r="DM10" s="127" t="str">
        <f t="shared" si="7"/>
        <v>E</v>
      </c>
      <c r="DN10" s="125">
        <f>'Marks Entry'!BW12</f>
        <v>0</v>
      </c>
      <c r="DO10" s="126">
        <f>'Marks Entry'!BX12</f>
        <v>0</v>
      </c>
      <c r="DP10" s="126">
        <f>'Marks Entry'!BY12</f>
        <v>0</v>
      </c>
      <c r="DQ10" s="126">
        <f t="shared" si="8"/>
        <v>0</v>
      </c>
      <c r="DR10" s="127" t="str">
        <f t="shared" si="9"/>
        <v>E</v>
      </c>
      <c r="DS10" s="819"/>
      <c r="DT10" s="61">
        <f t="shared" si="47"/>
        <v>0</v>
      </c>
      <c r="DU10" s="71">
        <f t="shared" si="10"/>
        <v>0</v>
      </c>
      <c r="DV10" s="71">
        <f t="shared" si="11"/>
        <v>0</v>
      </c>
      <c r="DW10" s="72">
        <f t="shared" si="12"/>
        <v>0</v>
      </c>
      <c r="DX10" s="403">
        <f t="shared" si="13"/>
        <v>0</v>
      </c>
      <c r="DY10" s="401">
        <f t="shared" si="14"/>
        <v>0</v>
      </c>
      <c r="DZ10" s="401">
        <f t="shared" si="15"/>
        <v>0</v>
      </c>
      <c r="EA10" s="402">
        <f t="shared" si="16"/>
        <v>0</v>
      </c>
      <c r="EB10" s="61">
        <f t="shared" si="17"/>
        <v>0</v>
      </c>
      <c r="EC10" s="71">
        <f t="shared" si="18"/>
        <v>0</v>
      </c>
      <c r="ED10" s="71">
        <f t="shared" si="19"/>
        <v>0</v>
      </c>
      <c r="EE10" s="72">
        <f t="shared" si="20"/>
        <v>0</v>
      </c>
      <c r="EF10" s="403">
        <f t="shared" si="21"/>
        <v>0</v>
      </c>
      <c r="EG10" s="401">
        <f t="shared" si="22"/>
        <v>0</v>
      </c>
      <c r="EH10" s="401">
        <f t="shared" si="23"/>
        <v>0</v>
      </c>
      <c r="EI10" s="402">
        <f t="shared" si="24"/>
        <v>0</v>
      </c>
      <c r="EJ10" s="61">
        <f t="shared" si="48"/>
        <v>0</v>
      </c>
      <c r="EK10" s="71">
        <f t="shared" si="25"/>
        <v>0</v>
      </c>
      <c r="EL10" s="71">
        <f t="shared" si="26"/>
        <v>0</v>
      </c>
      <c r="EM10" s="72">
        <f t="shared" si="27"/>
        <v>0</v>
      </c>
      <c r="EN10" s="403">
        <f t="shared" si="28"/>
        <v>0</v>
      </c>
      <c r="EO10" s="401">
        <f t="shared" si="29"/>
        <v>0</v>
      </c>
      <c r="EP10" s="401">
        <f t="shared" si="30"/>
        <v>0</v>
      </c>
      <c r="EQ10" s="402">
        <f t="shared" si="31"/>
        <v>0</v>
      </c>
      <c r="ER10" s="61">
        <f t="shared" si="32"/>
        <v>0</v>
      </c>
      <c r="ES10" s="71">
        <f t="shared" si="33"/>
        <v>0</v>
      </c>
      <c r="ET10" s="71">
        <f t="shared" si="34"/>
        <v>0</v>
      </c>
      <c r="EU10" s="72">
        <f t="shared" si="35"/>
        <v>0</v>
      </c>
      <c r="EV10" s="403">
        <f t="shared" si="36"/>
        <v>0</v>
      </c>
      <c r="EW10" s="405" t="str">
        <f t="shared" si="37"/>
        <v>D</v>
      </c>
      <c r="EX10" s="61">
        <f t="shared" si="38"/>
        <v>0</v>
      </c>
      <c r="EY10" s="62" t="str">
        <f t="shared" si="39"/>
        <v>E</v>
      </c>
      <c r="EZ10" s="403">
        <f t="shared" si="40"/>
        <v>0</v>
      </c>
      <c r="FA10" s="406" t="str">
        <f t="shared" si="41"/>
        <v>E</v>
      </c>
      <c r="FB10" s="61">
        <f t="shared" si="42"/>
        <v>0</v>
      </c>
      <c r="FC10" s="412" t="str">
        <f t="shared" si="43"/>
        <v>E</v>
      </c>
      <c r="FD10" s="403">
        <f t="shared" si="44"/>
        <v>0</v>
      </c>
      <c r="FE10" s="406" t="str">
        <f t="shared" si="45"/>
        <v>E</v>
      </c>
      <c r="FF10" s="728"/>
    </row>
    <row r="11" spans="1:162" s="24" customFormat="1" ht="17.25" customHeight="1">
      <c r="A11" s="817"/>
      <c r="B11" s="111">
        <f t="shared" si="46"/>
        <v>5</v>
      </c>
      <c r="C11" s="21">
        <f>'Marks Entry'!D13</f>
        <v>10</v>
      </c>
      <c r="D11" s="21">
        <f>'Marks Entry'!E13</f>
        <v>1355</v>
      </c>
      <c r="E11" s="132" t="str">
        <f>'Marks Entry'!F13</f>
        <v/>
      </c>
      <c r="F11" s="21">
        <f>'Marks Entry'!G13</f>
        <v>0</v>
      </c>
      <c r="G11" s="21" t="str">
        <f>'Marks Entry'!H13</f>
        <v>CHOLARAM</v>
      </c>
      <c r="H11" s="21" t="str">
        <f>'Marks Entry'!I13</f>
        <v>TIKURAM</v>
      </c>
      <c r="I11" s="21" t="str">
        <f>'Marks Entry'!J13</f>
        <v>BEBU DEVI</v>
      </c>
      <c r="J11" s="113">
        <f>'Marks Entry'!K13</f>
        <v>39253</v>
      </c>
      <c r="K11" s="115" t="str">
        <f>'Marks Entry'!L13</f>
        <v/>
      </c>
      <c r="L11" s="116">
        <f>'Marks Entry'!M13</f>
        <v>0</v>
      </c>
      <c r="M11" s="117" t="str">
        <f>'Marks Entry'!N13</f>
        <v/>
      </c>
      <c r="N11" s="121">
        <f>'Marks Entry'!O13</f>
        <v>0</v>
      </c>
      <c r="O11" s="98">
        <f>'Marks Entry'!BZ13</f>
        <v>0</v>
      </c>
      <c r="P11" s="97">
        <f>'Marks Entry'!CA13</f>
        <v>0</v>
      </c>
      <c r="Q11" s="97">
        <f>'Marks Entry'!CB13</f>
        <v>0</v>
      </c>
      <c r="R11" s="97">
        <f>'Marks Entry'!CC13</f>
        <v>0</v>
      </c>
      <c r="S11" s="97">
        <f>'Marks Entry'!CD13</f>
        <v>0</v>
      </c>
      <c r="T11" s="97">
        <f>'Marks Entry'!CE13</f>
        <v>0</v>
      </c>
      <c r="U11" s="97">
        <f>'Marks Entry'!CF13</f>
        <v>0</v>
      </c>
      <c r="V11" s="97">
        <f>'Marks Entry'!CG13</f>
        <v>0</v>
      </c>
      <c r="W11" s="97">
        <f>'Marks Entry'!CH13</f>
        <v>0</v>
      </c>
      <c r="X11" s="97">
        <f>'Marks Entry'!CI13</f>
        <v>0</v>
      </c>
      <c r="Y11" s="99">
        <f>'Marks Entry'!CJ13</f>
        <v>0</v>
      </c>
      <c r="Z11" s="98">
        <f>'Marks Entry'!CK13</f>
        <v>0</v>
      </c>
      <c r="AA11" s="97">
        <f>'Marks Entry'!CL13</f>
        <v>0</v>
      </c>
      <c r="AB11" s="97">
        <f>'Marks Entry'!CM13</f>
        <v>0</v>
      </c>
      <c r="AC11" s="97">
        <f>'Marks Entry'!CN13</f>
        <v>0</v>
      </c>
      <c r="AD11" s="97">
        <f>'Marks Entry'!CO13</f>
        <v>0</v>
      </c>
      <c r="AE11" s="97">
        <f>'Marks Entry'!CP13</f>
        <v>0</v>
      </c>
      <c r="AF11" s="97">
        <f>'Marks Entry'!CQ13</f>
        <v>0</v>
      </c>
      <c r="AG11" s="97">
        <f>'Marks Entry'!CR13</f>
        <v>0</v>
      </c>
      <c r="AH11" s="97">
        <f>'Marks Entry'!CS13</f>
        <v>0</v>
      </c>
      <c r="AI11" s="97">
        <f>'Marks Entry'!CT13</f>
        <v>0</v>
      </c>
      <c r="AJ11" s="99">
        <f>'Marks Entry'!CU13</f>
        <v>0</v>
      </c>
      <c r="AK11" s="98">
        <f>'Marks Entry'!CV13</f>
        <v>0</v>
      </c>
      <c r="AL11" s="97">
        <f>'Marks Entry'!CW13</f>
        <v>0</v>
      </c>
      <c r="AM11" s="97">
        <f>'Marks Entry'!CX13</f>
        <v>0</v>
      </c>
      <c r="AN11" s="97">
        <f>'Marks Entry'!CY13</f>
        <v>0</v>
      </c>
      <c r="AO11" s="97">
        <f>'Marks Entry'!CZ13</f>
        <v>0</v>
      </c>
      <c r="AP11" s="97">
        <f>'Marks Entry'!DA13</f>
        <v>0</v>
      </c>
      <c r="AQ11" s="97">
        <f>'Marks Entry'!DB13</f>
        <v>0</v>
      </c>
      <c r="AR11" s="97">
        <f>'Marks Entry'!DC13</f>
        <v>0</v>
      </c>
      <c r="AS11" s="97">
        <f>'Marks Entry'!DD13</f>
        <v>0</v>
      </c>
      <c r="AT11" s="97">
        <f>'Marks Entry'!DE13</f>
        <v>0</v>
      </c>
      <c r="AU11" s="99">
        <f>'Marks Entry'!DF13</f>
        <v>0</v>
      </c>
      <c r="AV11" s="98">
        <f>'Marks Entry'!DG13</f>
        <v>0</v>
      </c>
      <c r="AW11" s="97">
        <f>'Marks Entry'!DH13</f>
        <v>0</v>
      </c>
      <c r="AX11" s="97">
        <f>'Marks Entry'!DI13</f>
        <v>0</v>
      </c>
      <c r="AY11" s="97">
        <f>'Marks Entry'!DJ13</f>
        <v>0</v>
      </c>
      <c r="AZ11" s="97">
        <f>'Marks Entry'!DK13</f>
        <v>0</v>
      </c>
      <c r="BA11" s="97">
        <f>'Marks Entry'!DL13</f>
        <v>0</v>
      </c>
      <c r="BB11" s="97">
        <f>'Marks Entry'!DM13</f>
        <v>0</v>
      </c>
      <c r="BC11" s="97">
        <f>'Marks Entry'!DN13</f>
        <v>0</v>
      </c>
      <c r="BD11" s="97">
        <f>'Marks Entry'!DO13</f>
        <v>0</v>
      </c>
      <c r="BE11" s="97">
        <f>'Marks Entry'!DP13</f>
        <v>0</v>
      </c>
      <c r="BF11" s="99">
        <f>'Marks Entry'!DQ13</f>
        <v>0</v>
      </c>
      <c r="BG11" s="98">
        <f>'Marks Entry'!DR13</f>
        <v>0</v>
      </c>
      <c r="BH11" s="97">
        <f>'Marks Entry'!DS13</f>
        <v>0</v>
      </c>
      <c r="BI11" s="97">
        <f>'Marks Entry'!DT13</f>
        <v>0</v>
      </c>
      <c r="BJ11" s="97">
        <f>'Marks Entry'!DU13</f>
        <v>0</v>
      </c>
      <c r="BK11" s="97">
        <f>'Marks Entry'!DV13</f>
        <v>0</v>
      </c>
      <c r="BL11" s="97">
        <f>'Marks Entry'!DW13</f>
        <v>0</v>
      </c>
      <c r="BM11" s="97">
        <f>'Marks Entry'!DX13</f>
        <v>0</v>
      </c>
      <c r="BN11" s="97">
        <f>'Marks Entry'!DY13</f>
        <v>0</v>
      </c>
      <c r="BO11" s="97">
        <f>'Marks Entry'!DZ13</f>
        <v>0</v>
      </c>
      <c r="BP11" s="97">
        <f>'Marks Entry'!EA13</f>
        <v>0</v>
      </c>
      <c r="BQ11" s="99">
        <f>'Marks Entry'!EB13</f>
        <v>0</v>
      </c>
      <c r="BR11" s="98">
        <f>'Marks Entry'!EC13</f>
        <v>0</v>
      </c>
      <c r="BS11" s="97">
        <f>'Marks Entry'!ED13</f>
        <v>0</v>
      </c>
      <c r="BT11" s="97">
        <f>'Marks Entry'!EE13</f>
        <v>0</v>
      </c>
      <c r="BU11" s="97">
        <f>'Marks Entry'!EF13</f>
        <v>0</v>
      </c>
      <c r="BV11" s="97">
        <f>'Marks Entry'!EG13</f>
        <v>0</v>
      </c>
      <c r="BW11" s="97">
        <f>'Marks Entry'!EH13</f>
        <v>0</v>
      </c>
      <c r="BX11" s="97">
        <f>'Marks Entry'!EI13</f>
        <v>0</v>
      </c>
      <c r="BY11" s="97">
        <f>'Marks Entry'!EJ13</f>
        <v>0</v>
      </c>
      <c r="BZ11" s="97">
        <f>'Marks Entry'!EK13</f>
        <v>0</v>
      </c>
      <c r="CA11" s="97">
        <f>'Marks Entry'!EL13</f>
        <v>0</v>
      </c>
      <c r="CB11" s="99">
        <f>'Marks Entry'!EM13</f>
        <v>0</v>
      </c>
      <c r="CC11" s="98">
        <f>IF($CC$2=0,"",'Marks Entry'!EN13)</f>
        <v>0</v>
      </c>
      <c r="CD11" s="97">
        <f>IF($CC$2=0,"",'Marks Entry'!EO13)</f>
        <v>0</v>
      </c>
      <c r="CE11" s="97">
        <f>IF($CC$2=0,"",'Marks Entry'!EP13)</f>
        <v>0</v>
      </c>
      <c r="CF11" s="97">
        <f>IF($CC$2=0,"",'Marks Entry'!EQ13)</f>
        <v>0</v>
      </c>
      <c r="CG11" s="97">
        <f>IF($CC$2=0,"",'Marks Entry'!ER13)</f>
        <v>0</v>
      </c>
      <c r="CH11" s="97">
        <f>IF($CC$2=0,"",'Marks Entry'!ES13)</f>
        <v>0</v>
      </c>
      <c r="CI11" s="97">
        <f>IF($CC$2=0,"",'Marks Entry'!ET13)</f>
        <v>0</v>
      </c>
      <c r="CJ11" s="97">
        <f>IF($CC$2=0,"",'Marks Entry'!EU13)</f>
        <v>0</v>
      </c>
      <c r="CK11" s="97">
        <f>IF($CC$2=0,"",'Marks Entry'!EV13)</f>
        <v>0</v>
      </c>
      <c r="CL11" s="97">
        <f>IF($CC$2=0,"",'Marks Entry'!EW13)</f>
        <v>0</v>
      </c>
      <c r="CM11" s="99">
        <f>IF($CC$2=0,"",'Marks Entry'!EX13)</f>
        <v>0</v>
      </c>
      <c r="CN11" s="125">
        <f>'Marks Entry'!BN13</f>
        <v>0</v>
      </c>
      <c r="CO11" s="126">
        <f>'Marks Entry'!BO13</f>
        <v>0</v>
      </c>
      <c r="CP11" s="126">
        <f t="shared" si="0"/>
        <v>0</v>
      </c>
      <c r="CQ11" s="127" t="str">
        <f t="shared" si="1"/>
        <v>D</v>
      </c>
      <c r="CR11" s="125">
        <f>'Marks Entry'!BP13</f>
        <v>0</v>
      </c>
      <c r="CS11" s="126">
        <f>'Marks Entry'!BQ13</f>
        <v>0</v>
      </c>
      <c r="CT11" s="126">
        <f t="shared" si="2"/>
        <v>0</v>
      </c>
      <c r="CU11" s="127" t="str">
        <f t="shared" si="3"/>
        <v>E</v>
      </c>
      <c r="CV11" s="125">
        <f>'Marks Entry'!BR13</f>
        <v>0</v>
      </c>
      <c r="CW11" s="126">
        <f>'Marks Entry'!BS13</f>
        <v>0</v>
      </c>
      <c r="CX11" s="126">
        <f t="shared" si="4"/>
        <v>0</v>
      </c>
      <c r="CY11" s="127" t="str">
        <f t="shared" si="5"/>
        <v>E</v>
      </c>
      <c r="CZ11" s="96">
        <f>'Marks Entry'!BZ13</f>
        <v>0</v>
      </c>
      <c r="DA11" s="45">
        <f>'Marks Entry'!CA13</f>
        <v>0</v>
      </c>
      <c r="DB11" s="46">
        <f>'Marks Entry'!CB13</f>
        <v>0</v>
      </c>
      <c r="DC11" s="45" t="str">
        <f>IF(OR('Marks Entry'!CC13="First",'Marks Entry'!CC13="Second",'Marks Entry'!CC13="Third"),'Marks Entry'!CC13,"")</f>
        <v/>
      </c>
      <c r="DD11" s="45">
        <f>'Marks Entry'!CD13</f>
        <v>0</v>
      </c>
      <c r="DE11" s="50">
        <f>'Marks Entry'!CE13</f>
        <v>0</v>
      </c>
      <c r="DF11" s="21">
        <f>'Marks Entry'!CF13</f>
        <v>0</v>
      </c>
      <c r="DG11" s="22" t="e">
        <f>'Marks Entry'!#REF!</f>
        <v>#REF!</v>
      </c>
      <c r="DH11" s="23" t="e">
        <f>'Marks Entry'!#REF!</f>
        <v>#REF!</v>
      </c>
      <c r="DI11" s="125">
        <f>'Marks Entry'!BT13</f>
        <v>0</v>
      </c>
      <c r="DJ11" s="126">
        <f>'Marks Entry'!BU13</f>
        <v>0</v>
      </c>
      <c r="DK11" s="126">
        <f>'Marks Entry'!BV13</f>
        <v>0</v>
      </c>
      <c r="DL11" s="126">
        <f t="shared" si="6"/>
        <v>0</v>
      </c>
      <c r="DM11" s="127" t="str">
        <f t="shared" si="7"/>
        <v>E</v>
      </c>
      <c r="DN11" s="125">
        <f>'Marks Entry'!BW13</f>
        <v>0</v>
      </c>
      <c r="DO11" s="126">
        <f>'Marks Entry'!BX13</f>
        <v>0</v>
      </c>
      <c r="DP11" s="126">
        <f>'Marks Entry'!BY13</f>
        <v>0</v>
      </c>
      <c r="DQ11" s="126">
        <f t="shared" si="8"/>
        <v>0</v>
      </c>
      <c r="DR11" s="127" t="str">
        <f t="shared" si="9"/>
        <v>E</v>
      </c>
      <c r="DS11" s="819"/>
      <c r="DT11" s="61">
        <f t="shared" si="47"/>
        <v>0</v>
      </c>
      <c r="DU11" s="71">
        <f t="shared" si="10"/>
        <v>0</v>
      </c>
      <c r="DV11" s="71">
        <f t="shared" si="11"/>
        <v>0</v>
      </c>
      <c r="DW11" s="72">
        <f t="shared" si="12"/>
        <v>0</v>
      </c>
      <c r="DX11" s="403">
        <f t="shared" si="13"/>
        <v>0</v>
      </c>
      <c r="DY11" s="401">
        <f t="shared" si="14"/>
        <v>0</v>
      </c>
      <c r="DZ11" s="401">
        <f t="shared" si="15"/>
        <v>0</v>
      </c>
      <c r="EA11" s="402">
        <f t="shared" si="16"/>
        <v>0</v>
      </c>
      <c r="EB11" s="61">
        <f t="shared" si="17"/>
        <v>0</v>
      </c>
      <c r="EC11" s="71">
        <f t="shared" si="18"/>
        <v>0</v>
      </c>
      <c r="ED11" s="71">
        <f t="shared" si="19"/>
        <v>0</v>
      </c>
      <c r="EE11" s="72">
        <f t="shared" si="20"/>
        <v>0</v>
      </c>
      <c r="EF11" s="403">
        <f t="shared" si="21"/>
        <v>0</v>
      </c>
      <c r="EG11" s="401">
        <f t="shared" si="22"/>
        <v>0</v>
      </c>
      <c r="EH11" s="401">
        <f t="shared" si="23"/>
        <v>0</v>
      </c>
      <c r="EI11" s="402">
        <f t="shared" si="24"/>
        <v>0</v>
      </c>
      <c r="EJ11" s="61">
        <f t="shared" si="48"/>
        <v>0</v>
      </c>
      <c r="EK11" s="71">
        <f t="shared" si="25"/>
        <v>0</v>
      </c>
      <c r="EL11" s="71">
        <f t="shared" si="26"/>
        <v>0</v>
      </c>
      <c r="EM11" s="72">
        <f t="shared" si="27"/>
        <v>0</v>
      </c>
      <c r="EN11" s="403">
        <f t="shared" si="28"/>
        <v>0</v>
      </c>
      <c r="EO11" s="401">
        <f t="shared" si="29"/>
        <v>0</v>
      </c>
      <c r="EP11" s="401">
        <f t="shared" si="30"/>
        <v>0</v>
      </c>
      <c r="EQ11" s="402">
        <f t="shared" si="31"/>
        <v>0</v>
      </c>
      <c r="ER11" s="61">
        <f t="shared" si="32"/>
        <v>0</v>
      </c>
      <c r="ES11" s="71">
        <f t="shared" si="33"/>
        <v>0</v>
      </c>
      <c r="ET11" s="71">
        <f t="shared" si="34"/>
        <v>0</v>
      </c>
      <c r="EU11" s="72">
        <f t="shared" si="35"/>
        <v>0</v>
      </c>
      <c r="EV11" s="403">
        <f t="shared" si="36"/>
        <v>0</v>
      </c>
      <c r="EW11" s="405" t="str">
        <f t="shared" si="37"/>
        <v>D</v>
      </c>
      <c r="EX11" s="61">
        <f t="shared" si="38"/>
        <v>0</v>
      </c>
      <c r="EY11" s="62" t="str">
        <f t="shared" si="39"/>
        <v>E</v>
      </c>
      <c r="EZ11" s="403">
        <f t="shared" si="40"/>
        <v>0</v>
      </c>
      <c r="FA11" s="406" t="str">
        <f t="shared" si="41"/>
        <v>E</v>
      </c>
      <c r="FB11" s="61">
        <f t="shared" si="42"/>
        <v>0</v>
      </c>
      <c r="FC11" s="412" t="str">
        <f t="shared" si="43"/>
        <v>E</v>
      </c>
      <c r="FD11" s="403">
        <f t="shared" si="44"/>
        <v>0</v>
      </c>
      <c r="FE11" s="406" t="str">
        <f t="shared" si="45"/>
        <v>E</v>
      </c>
      <c r="FF11" s="728"/>
    </row>
    <row r="12" spans="1:162" s="24" customFormat="1" ht="17.25" customHeight="1">
      <c r="A12" s="817"/>
      <c r="B12" s="111">
        <f t="shared" si="46"/>
        <v>6</v>
      </c>
      <c r="C12" s="21">
        <f>'Marks Entry'!D14</f>
        <v>10</v>
      </c>
      <c r="D12" s="21">
        <f>'Marks Entry'!E14</f>
        <v>1397</v>
      </c>
      <c r="E12" s="132" t="str">
        <f>'Marks Entry'!F14</f>
        <v/>
      </c>
      <c r="F12" s="21">
        <f>'Marks Entry'!G14</f>
        <v>0</v>
      </c>
      <c r="G12" s="21" t="str">
        <f>'Marks Entry'!H14</f>
        <v>DHAN SINGH</v>
      </c>
      <c r="H12" s="21" t="str">
        <f>'Marks Entry'!I14</f>
        <v>GANPAT SINGH</v>
      </c>
      <c r="I12" s="21" t="str">
        <f>'Marks Entry'!J14</f>
        <v>RASAL KANWAR</v>
      </c>
      <c r="J12" s="113">
        <f>'Marks Entry'!K14</f>
        <v>39161</v>
      </c>
      <c r="K12" s="115" t="str">
        <f>'Marks Entry'!L14</f>
        <v/>
      </c>
      <c r="L12" s="116">
        <f>'Marks Entry'!M14</f>
        <v>0</v>
      </c>
      <c r="M12" s="117" t="str">
        <f>'Marks Entry'!N14</f>
        <v/>
      </c>
      <c r="N12" s="121">
        <f>'Marks Entry'!O14</f>
        <v>0</v>
      </c>
      <c r="O12" s="98">
        <f>'Marks Entry'!BZ14</f>
        <v>0</v>
      </c>
      <c r="P12" s="97">
        <f>'Marks Entry'!CA14</f>
        <v>0</v>
      </c>
      <c r="Q12" s="97">
        <f>'Marks Entry'!CB14</f>
        <v>0</v>
      </c>
      <c r="R12" s="97">
        <f>'Marks Entry'!CC14</f>
        <v>0</v>
      </c>
      <c r="S12" s="97">
        <f>'Marks Entry'!CD14</f>
        <v>0</v>
      </c>
      <c r="T12" s="97">
        <f>'Marks Entry'!CE14</f>
        <v>0</v>
      </c>
      <c r="U12" s="97">
        <f>'Marks Entry'!CF14</f>
        <v>0</v>
      </c>
      <c r="V12" s="97">
        <f>'Marks Entry'!CG14</f>
        <v>0</v>
      </c>
      <c r="W12" s="97">
        <f>'Marks Entry'!CH14</f>
        <v>0</v>
      </c>
      <c r="X12" s="97">
        <f>'Marks Entry'!CI14</f>
        <v>0</v>
      </c>
      <c r="Y12" s="99">
        <f>'Marks Entry'!CJ14</f>
        <v>0</v>
      </c>
      <c r="Z12" s="98">
        <f>'Marks Entry'!CK14</f>
        <v>0</v>
      </c>
      <c r="AA12" s="97">
        <f>'Marks Entry'!CL14</f>
        <v>0</v>
      </c>
      <c r="AB12" s="97">
        <f>'Marks Entry'!CM14</f>
        <v>0</v>
      </c>
      <c r="AC12" s="97">
        <f>'Marks Entry'!CN14</f>
        <v>0</v>
      </c>
      <c r="AD12" s="97">
        <f>'Marks Entry'!CO14</f>
        <v>0</v>
      </c>
      <c r="AE12" s="97">
        <f>'Marks Entry'!CP14</f>
        <v>0</v>
      </c>
      <c r="AF12" s="97">
        <f>'Marks Entry'!CQ14</f>
        <v>0</v>
      </c>
      <c r="AG12" s="97">
        <f>'Marks Entry'!CR14</f>
        <v>0</v>
      </c>
      <c r="AH12" s="97">
        <f>'Marks Entry'!CS14</f>
        <v>0</v>
      </c>
      <c r="AI12" s="97">
        <f>'Marks Entry'!CT14</f>
        <v>0</v>
      </c>
      <c r="AJ12" s="99">
        <f>'Marks Entry'!CU14</f>
        <v>0</v>
      </c>
      <c r="AK12" s="98">
        <f>'Marks Entry'!CV14</f>
        <v>0</v>
      </c>
      <c r="AL12" s="97">
        <f>'Marks Entry'!CW14</f>
        <v>0</v>
      </c>
      <c r="AM12" s="97">
        <f>'Marks Entry'!CX14</f>
        <v>0</v>
      </c>
      <c r="AN12" s="97">
        <f>'Marks Entry'!CY14</f>
        <v>0</v>
      </c>
      <c r="AO12" s="97">
        <f>'Marks Entry'!CZ14</f>
        <v>0</v>
      </c>
      <c r="AP12" s="97">
        <f>'Marks Entry'!DA14</f>
        <v>0</v>
      </c>
      <c r="AQ12" s="97">
        <f>'Marks Entry'!DB14</f>
        <v>0</v>
      </c>
      <c r="AR12" s="97">
        <f>'Marks Entry'!DC14</f>
        <v>0</v>
      </c>
      <c r="AS12" s="97">
        <f>'Marks Entry'!DD14</f>
        <v>0</v>
      </c>
      <c r="AT12" s="97">
        <f>'Marks Entry'!DE14</f>
        <v>0</v>
      </c>
      <c r="AU12" s="99">
        <f>'Marks Entry'!DF14</f>
        <v>0</v>
      </c>
      <c r="AV12" s="98">
        <f>'Marks Entry'!DG14</f>
        <v>0</v>
      </c>
      <c r="AW12" s="97">
        <f>'Marks Entry'!DH14</f>
        <v>0</v>
      </c>
      <c r="AX12" s="97">
        <f>'Marks Entry'!DI14</f>
        <v>0</v>
      </c>
      <c r="AY12" s="97">
        <f>'Marks Entry'!DJ14</f>
        <v>0</v>
      </c>
      <c r="AZ12" s="97">
        <f>'Marks Entry'!DK14</f>
        <v>0</v>
      </c>
      <c r="BA12" s="97">
        <f>'Marks Entry'!DL14</f>
        <v>0</v>
      </c>
      <c r="BB12" s="97">
        <f>'Marks Entry'!DM14</f>
        <v>0</v>
      </c>
      <c r="BC12" s="97">
        <f>'Marks Entry'!DN14</f>
        <v>0</v>
      </c>
      <c r="BD12" s="97">
        <f>'Marks Entry'!DO14</f>
        <v>0</v>
      </c>
      <c r="BE12" s="97">
        <f>'Marks Entry'!DP14</f>
        <v>0</v>
      </c>
      <c r="BF12" s="99">
        <f>'Marks Entry'!DQ14</f>
        <v>0</v>
      </c>
      <c r="BG12" s="98">
        <f>'Marks Entry'!DR14</f>
        <v>0</v>
      </c>
      <c r="BH12" s="97">
        <f>'Marks Entry'!DS14</f>
        <v>0</v>
      </c>
      <c r="BI12" s="97">
        <f>'Marks Entry'!DT14</f>
        <v>0</v>
      </c>
      <c r="BJ12" s="97">
        <f>'Marks Entry'!DU14</f>
        <v>0</v>
      </c>
      <c r="BK12" s="97">
        <f>'Marks Entry'!DV14</f>
        <v>0</v>
      </c>
      <c r="BL12" s="97">
        <f>'Marks Entry'!DW14</f>
        <v>0</v>
      </c>
      <c r="BM12" s="97">
        <f>'Marks Entry'!DX14</f>
        <v>0</v>
      </c>
      <c r="BN12" s="97">
        <f>'Marks Entry'!DY14</f>
        <v>0</v>
      </c>
      <c r="BO12" s="97">
        <f>'Marks Entry'!DZ14</f>
        <v>0</v>
      </c>
      <c r="BP12" s="97">
        <f>'Marks Entry'!EA14</f>
        <v>0</v>
      </c>
      <c r="BQ12" s="99">
        <f>'Marks Entry'!EB14</f>
        <v>0</v>
      </c>
      <c r="BR12" s="98">
        <f>'Marks Entry'!EC14</f>
        <v>0</v>
      </c>
      <c r="BS12" s="97">
        <f>'Marks Entry'!ED14</f>
        <v>0</v>
      </c>
      <c r="BT12" s="97">
        <f>'Marks Entry'!EE14</f>
        <v>0</v>
      </c>
      <c r="BU12" s="97">
        <f>'Marks Entry'!EF14</f>
        <v>0</v>
      </c>
      <c r="BV12" s="97">
        <f>'Marks Entry'!EG14</f>
        <v>0</v>
      </c>
      <c r="BW12" s="97">
        <f>'Marks Entry'!EH14</f>
        <v>0</v>
      </c>
      <c r="BX12" s="97">
        <f>'Marks Entry'!EI14</f>
        <v>0</v>
      </c>
      <c r="BY12" s="97">
        <f>'Marks Entry'!EJ14</f>
        <v>0</v>
      </c>
      <c r="BZ12" s="97">
        <f>'Marks Entry'!EK14</f>
        <v>0</v>
      </c>
      <c r="CA12" s="97">
        <f>'Marks Entry'!EL14</f>
        <v>0</v>
      </c>
      <c r="CB12" s="99">
        <f>'Marks Entry'!EM14</f>
        <v>0</v>
      </c>
      <c r="CC12" s="98">
        <f>IF($CC$2=0,"",'Marks Entry'!EN14)</f>
        <v>0</v>
      </c>
      <c r="CD12" s="97">
        <f>IF($CC$2=0,"",'Marks Entry'!EO14)</f>
        <v>0</v>
      </c>
      <c r="CE12" s="97">
        <f>IF($CC$2=0,"",'Marks Entry'!EP14)</f>
        <v>0</v>
      </c>
      <c r="CF12" s="97">
        <f>IF($CC$2=0,"",'Marks Entry'!EQ14)</f>
        <v>0</v>
      </c>
      <c r="CG12" s="97">
        <f>IF($CC$2=0,"",'Marks Entry'!ER14)</f>
        <v>0</v>
      </c>
      <c r="CH12" s="97">
        <f>IF($CC$2=0,"",'Marks Entry'!ES14)</f>
        <v>0</v>
      </c>
      <c r="CI12" s="97">
        <f>IF($CC$2=0,"",'Marks Entry'!ET14)</f>
        <v>0</v>
      </c>
      <c r="CJ12" s="97">
        <f>IF($CC$2=0,"",'Marks Entry'!EU14)</f>
        <v>0</v>
      </c>
      <c r="CK12" s="97">
        <f>IF($CC$2=0,"",'Marks Entry'!EV14)</f>
        <v>0</v>
      </c>
      <c r="CL12" s="97">
        <f>IF($CC$2=0,"",'Marks Entry'!EW14)</f>
        <v>0</v>
      </c>
      <c r="CM12" s="99">
        <f>IF($CC$2=0,"",'Marks Entry'!EX14)</f>
        <v>0</v>
      </c>
      <c r="CN12" s="125">
        <f>'Marks Entry'!BN14</f>
        <v>0</v>
      </c>
      <c r="CO12" s="126">
        <f>'Marks Entry'!BO14</f>
        <v>0</v>
      </c>
      <c r="CP12" s="126">
        <f t="shared" si="0"/>
        <v>0</v>
      </c>
      <c r="CQ12" s="127" t="str">
        <f t="shared" si="1"/>
        <v>D</v>
      </c>
      <c r="CR12" s="125">
        <f>'Marks Entry'!BP14</f>
        <v>0</v>
      </c>
      <c r="CS12" s="126">
        <f>'Marks Entry'!BQ14</f>
        <v>0</v>
      </c>
      <c r="CT12" s="126">
        <f t="shared" si="2"/>
        <v>0</v>
      </c>
      <c r="CU12" s="127" t="str">
        <f t="shared" si="3"/>
        <v>E</v>
      </c>
      <c r="CV12" s="125">
        <f>'Marks Entry'!BR14</f>
        <v>0</v>
      </c>
      <c r="CW12" s="126">
        <f>'Marks Entry'!BS14</f>
        <v>0</v>
      </c>
      <c r="CX12" s="126">
        <f t="shared" si="4"/>
        <v>0</v>
      </c>
      <c r="CY12" s="127" t="str">
        <f t="shared" si="5"/>
        <v>E</v>
      </c>
      <c r="CZ12" s="96">
        <f>'Marks Entry'!BZ14</f>
        <v>0</v>
      </c>
      <c r="DA12" s="45">
        <f>'Marks Entry'!CA14</f>
        <v>0</v>
      </c>
      <c r="DB12" s="46">
        <f>'Marks Entry'!CB14</f>
        <v>0</v>
      </c>
      <c r="DC12" s="45" t="str">
        <f>IF(OR('Marks Entry'!CC14="First",'Marks Entry'!CC14="Second",'Marks Entry'!CC14="Third"),'Marks Entry'!CC14,"")</f>
        <v/>
      </c>
      <c r="DD12" s="45">
        <f>'Marks Entry'!CD14</f>
        <v>0</v>
      </c>
      <c r="DE12" s="50">
        <f>'Marks Entry'!CE14</f>
        <v>0</v>
      </c>
      <c r="DF12" s="21">
        <f>'Marks Entry'!CF14</f>
        <v>0</v>
      </c>
      <c r="DG12" s="22" t="e">
        <f>'Marks Entry'!#REF!</f>
        <v>#REF!</v>
      </c>
      <c r="DH12" s="23" t="e">
        <f>'Marks Entry'!#REF!</f>
        <v>#REF!</v>
      </c>
      <c r="DI12" s="125">
        <f>'Marks Entry'!BT14</f>
        <v>0</v>
      </c>
      <c r="DJ12" s="126">
        <f>'Marks Entry'!BU14</f>
        <v>0</v>
      </c>
      <c r="DK12" s="126">
        <f>'Marks Entry'!BV14</f>
        <v>0</v>
      </c>
      <c r="DL12" s="126">
        <f t="shared" si="6"/>
        <v>0</v>
      </c>
      <c r="DM12" s="127" t="str">
        <f t="shared" si="7"/>
        <v>E</v>
      </c>
      <c r="DN12" s="125">
        <f>'Marks Entry'!BW14</f>
        <v>0</v>
      </c>
      <c r="DO12" s="126">
        <f>'Marks Entry'!BX14</f>
        <v>0</v>
      </c>
      <c r="DP12" s="126">
        <f>'Marks Entry'!BY14</f>
        <v>0</v>
      </c>
      <c r="DQ12" s="126">
        <f t="shared" si="8"/>
        <v>0</v>
      </c>
      <c r="DR12" s="127" t="str">
        <f t="shared" si="9"/>
        <v>E</v>
      </c>
      <c r="DS12" s="819"/>
      <c r="DT12" s="61">
        <f t="shared" si="47"/>
        <v>0</v>
      </c>
      <c r="DU12" s="71">
        <f t="shared" si="10"/>
        <v>0</v>
      </c>
      <c r="DV12" s="71">
        <f t="shared" si="11"/>
        <v>0</v>
      </c>
      <c r="DW12" s="72">
        <f t="shared" si="12"/>
        <v>0</v>
      </c>
      <c r="DX12" s="403">
        <f t="shared" si="13"/>
        <v>0</v>
      </c>
      <c r="DY12" s="401">
        <f t="shared" si="14"/>
        <v>0</v>
      </c>
      <c r="DZ12" s="401">
        <f t="shared" si="15"/>
        <v>0</v>
      </c>
      <c r="EA12" s="402">
        <f t="shared" si="16"/>
        <v>0</v>
      </c>
      <c r="EB12" s="61">
        <f t="shared" si="17"/>
        <v>0</v>
      </c>
      <c r="EC12" s="71">
        <f t="shared" si="18"/>
        <v>0</v>
      </c>
      <c r="ED12" s="71">
        <f t="shared" si="19"/>
        <v>0</v>
      </c>
      <c r="EE12" s="72">
        <f t="shared" si="20"/>
        <v>0</v>
      </c>
      <c r="EF12" s="403">
        <f t="shared" si="21"/>
        <v>0</v>
      </c>
      <c r="EG12" s="401">
        <f t="shared" si="22"/>
        <v>0</v>
      </c>
      <c r="EH12" s="401">
        <f t="shared" si="23"/>
        <v>0</v>
      </c>
      <c r="EI12" s="402">
        <f t="shared" si="24"/>
        <v>0</v>
      </c>
      <c r="EJ12" s="61">
        <f t="shared" si="48"/>
        <v>0</v>
      </c>
      <c r="EK12" s="71">
        <f t="shared" si="25"/>
        <v>0</v>
      </c>
      <c r="EL12" s="71">
        <f t="shared" si="26"/>
        <v>0</v>
      </c>
      <c r="EM12" s="72">
        <f t="shared" si="27"/>
        <v>0</v>
      </c>
      <c r="EN12" s="403">
        <f t="shared" si="28"/>
        <v>0</v>
      </c>
      <c r="EO12" s="401">
        <f t="shared" si="29"/>
        <v>0</v>
      </c>
      <c r="EP12" s="401">
        <f t="shared" si="30"/>
        <v>0</v>
      </c>
      <c r="EQ12" s="402">
        <f t="shared" si="31"/>
        <v>0</v>
      </c>
      <c r="ER12" s="61">
        <f t="shared" si="32"/>
        <v>0</v>
      </c>
      <c r="ES12" s="71">
        <f t="shared" si="33"/>
        <v>0</v>
      </c>
      <c r="ET12" s="71">
        <f t="shared" si="34"/>
        <v>0</v>
      </c>
      <c r="EU12" s="72">
        <f t="shared" si="35"/>
        <v>0</v>
      </c>
      <c r="EV12" s="403">
        <f t="shared" si="36"/>
        <v>0</v>
      </c>
      <c r="EW12" s="405" t="str">
        <f t="shared" si="37"/>
        <v>D</v>
      </c>
      <c r="EX12" s="61">
        <f t="shared" si="38"/>
        <v>0</v>
      </c>
      <c r="EY12" s="62" t="str">
        <f t="shared" si="39"/>
        <v>E</v>
      </c>
      <c r="EZ12" s="403">
        <f t="shared" si="40"/>
        <v>0</v>
      </c>
      <c r="FA12" s="406" t="str">
        <f t="shared" si="41"/>
        <v>E</v>
      </c>
      <c r="FB12" s="61">
        <f t="shared" si="42"/>
        <v>0</v>
      </c>
      <c r="FC12" s="412" t="str">
        <f t="shared" si="43"/>
        <v>E</v>
      </c>
      <c r="FD12" s="403">
        <f t="shared" si="44"/>
        <v>0</v>
      </c>
      <c r="FE12" s="406" t="str">
        <f t="shared" si="45"/>
        <v>E</v>
      </c>
      <c r="FF12" s="728"/>
    </row>
    <row r="13" spans="1:162" s="24" customFormat="1" ht="17.25" customHeight="1">
      <c r="A13" s="817"/>
      <c r="B13" s="111">
        <f t="shared" si="46"/>
        <v>7</v>
      </c>
      <c r="C13" s="21">
        <f>'Marks Entry'!D15</f>
        <v>10</v>
      </c>
      <c r="D13" s="21">
        <f>'Marks Entry'!E15</f>
        <v>1743</v>
      </c>
      <c r="E13" s="132" t="str">
        <f>'Marks Entry'!F15</f>
        <v/>
      </c>
      <c r="F13" s="21">
        <f>'Marks Entry'!G15</f>
        <v>0</v>
      </c>
      <c r="G13" s="21" t="str">
        <f>'Marks Entry'!H15</f>
        <v>DHAPU</v>
      </c>
      <c r="H13" s="21" t="str">
        <f>'Marks Entry'!I15</f>
        <v>PAPPU RAM</v>
      </c>
      <c r="I13" s="21" t="str">
        <f>'Marks Entry'!J15</f>
        <v>BHIKHI DEVI</v>
      </c>
      <c r="J13" s="113">
        <f>'Marks Entry'!K15</f>
        <v>39450</v>
      </c>
      <c r="K13" s="115" t="str">
        <f>'Marks Entry'!L15</f>
        <v/>
      </c>
      <c r="L13" s="116">
        <f>'Marks Entry'!M15</f>
        <v>0</v>
      </c>
      <c r="M13" s="117" t="str">
        <f>'Marks Entry'!N15</f>
        <v/>
      </c>
      <c r="N13" s="121">
        <f>'Marks Entry'!O15</f>
        <v>0</v>
      </c>
      <c r="O13" s="98">
        <f>'Marks Entry'!BZ15</f>
        <v>0</v>
      </c>
      <c r="P13" s="97">
        <f>'Marks Entry'!CA15</f>
        <v>0</v>
      </c>
      <c r="Q13" s="97">
        <f>'Marks Entry'!CB15</f>
        <v>0</v>
      </c>
      <c r="R13" s="97">
        <f>'Marks Entry'!CC15</f>
        <v>0</v>
      </c>
      <c r="S13" s="97">
        <f>'Marks Entry'!CD15</f>
        <v>0</v>
      </c>
      <c r="T13" s="97">
        <f>'Marks Entry'!CE15</f>
        <v>0</v>
      </c>
      <c r="U13" s="97">
        <f>'Marks Entry'!CF15</f>
        <v>0</v>
      </c>
      <c r="V13" s="97">
        <f>'Marks Entry'!CG15</f>
        <v>0</v>
      </c>
      <c r="W13" s="97">
        <f>'Marks Entry'!CH15</f>
        <v>0</v>
      </c>
      <c r="X13" s="97">
        <f>'Marks Entry'!CI15</f>
        <v>0</v>
      </c>
      <c r="Y13" s="99">
        <f>'Marks Entry'!CJ15</f>
        <v>0</v>
      </c>
      <c r="Z13" s="98">
        <f>'Marks Entry'!CK15</f>
        <v>0</v>
      </c>
      <c r="AA13" s="97">
        <f>'Marks Entry'!CL15</f>
        <v>0</v>
      </c>
      <c r="AB13" s="97">
        <f>'Marks Entry'!CM15</f>
        <v>0</v>
      </c>
      <c r="AC13" s="97">
        <f>'Marks Entry'!CN15</f>
        <v>0</v>
      </c>
      <c r="AD13" s="97">
        <f>'Marks Entry'!CO15</f>
        <v>0</v>
      </c>
      <c r="AE13" s="97">
        <f>'Marks Entry'!CP15</f>
        <v>0</v>
      </c>
      <c r="AF13" s="97">
        <f>'Marks Entry'!CQ15</f>
        <v>0</v>
      </c>
      <c r="AG13" s="97">
        <f>'Marks Entry'!CR15</f>
        <v>0</v>
      </c>
      <c r="AH13" s="97">
        <f>'Marks Entry'!CS15</f>
        <v>0</v>
      </c>
      <c r="AI13" s="97">
        <f>'Marks Entry'!CT15</f>
        <v>0</v>
      </c>
      <c r="AJ13" s="99">
        <f>'Marks Entry'!CU15</f>
        <v>0</v>
      </c>
      <c r="AK13" s="98">
        <f>'Marks Entry'!CV15</f>
        <v>0</v>
      </c>
      <c r="AL13" s="97">
        <f>'Marks Entry'!CW15</f>
        <v>0</v>
      </c>
      <c r="AM13" s="97">
        <f>'Marks Entry'!CX15</f>
        <v>0</v>
      </c>
      <c r="AN13" s="97">
        <f>'Marks Entry'!CY15</f>
        <v>0</v>
      </c>
      <c r="AO13" s="97">
        <f>'Marks Entry'!CZ15</f>
        <v>0</v>
      </c>
      <c r="AP13" s="97">
        <f>'Marks Entry'!DA15</f>
        <v>0</v>
      </c>
      <c r="AQ13" s="97">
        <f>'Marks Entry'!DB15</f>
        <v>0</v>
      </c>
      <c r="AR13" s="97">
        <f>'Marks Entry'!DC15</f>
        <v>0</v>
      </c>
      <c r="AS13" s="97">
        <f>'Marks Entry'!DD15</f>
        <v>0</v>
      </c>
      <c r="AT13" s="97">
        <f>'Marks Entry'!DE15</f>
        <v>0</v>
      </c>
      <c r="AU13" s="99">
        <f>'Marks Entry'!DF15</f>
        <v>0</v>
      </c>
      <c r="AV13" s="98">
        <f>'Marks Entry'!DG15</f>
        <v>0</v>
      </c>
      <c r="AW13" s="97">
        <f>'Marks Entry'!DH15</f>
        <v>0</v>
      </c>
      <c r="AX13" s="97">
        <f>'Marks Entry'!DI15</f>
        <v>0</v>
      </c>
      <c r="AY13" s="97">
        <f>'Marks Entry'!DJ15</f>
        <v>0</v>
      </c>
      <c r="AZ13" s="97">
        <f>'Marks Entry'!DK15</f>
        <v>0</v>
      </c>
      <c r="BA13" s="97">
        <f>'Marks Entry'!DL15</f>
        <v>0</v>
      </c>
      <c r="BB13" s="97">
        <f>'Marks Entry'!DM15</f>
        <v>0</v>
      </c>
      <c r="BC13" s="97">
        <f>'Marks Entry'!DN15</f>
        <v>0</v>
      </c>
      <c r="BD13" s="97">
        <f>'Marks Entry'!DO15</f>
        <v>0</v>
      </c>
      <c r="BE13" s="97">
        <f>'Marks Entry'!DP15</f>
        <v>0</v>
      </c>
      <c r="BF13" s="99">
        <f>'Marks Entry'!DQ15</f>
        <v>0</v>
      </c>
      <c r="BG13" s="98">
        <f>'Marks Entry'!DR15</f>
        <v>0</v>
      </c>
      <c r="BH13" s="97">
        <f>'Marks Entry'!DS15</f>
        <v>0</v>
      </c>
      <c r="BI13" s="97">
        <f>'Marks Entry'!DT15</f>
        <v>0</v>
      </c>
      <c r="BJ13" s="97">
        <f>'Marks Entry'!DU15</f>
        <v>0</v>
      </c>
      <c r="BK13" s="97">
        <f>'Marks Entry'!DV15</f>
        <v>0</v>
      </c>
      <c r="BL13" s="97">
        <f>'Marks Entry'!DW15</f>
        <v>0</v>
      </c>
      <c r="BM13" s="97">
        <f>'Marks Entry'!DX15</f>
        <v>0</v>
      </c>
      <c r="BN13" s="97">
        <f>'Marks Entry'!DY15</f>
        <v>0</v>
      </c>
      <c r="BO13" s="97">
        <f>'Marks Entry'!DZ15</f>
        <v>0</v>
      </c>
      <c r="BP13" s="97">
        <f>'Marks Entry'!EA15</f>
        <v>0</v>
      </c>
      <c r="BQ13" s="99">
        <f>'Marks Entry'!EB15</f>
        <v>0</v>
      </c>
      <c r="BR13" s="98">
        <f>'Marks Entry'!EC15</f>
        <v>0</v>
      </c>
      <c r="BS13" s="97">
        <f>'Marks Entry'!ED15</f>
        <v>0</v>
      </c>
      <c r="BT13" s="97">
        <f>'Marks Entry'!EE15</f>
        <v>0</v>
      </c>
      <c r="BU13" s="97">
        <f>'Marks Entry'!EF15</f>
        <v>0</v>
      </c>
      <c r="BV13" s="97">
        <f>'Marks Entry'!EG15</f>
        <v>0</v>
      </c>
      <c r="BW13" s="97">
        <f>'Marks Entry'!EH15</f>
        <v>0</v>
      </c>
      <c r="BX13" s="97">
        <f>'Marks Entry'!EI15</f>
        <v>0</v>
      </c>
      <c r="BY13" s="97">
        <f>'Marks Entry'!EJ15</f>
        <v>0</v>
      </c>
      <c r="BZ13" s="97">
        <f>'Marks Entry'!EK15</f>
        <v>0</v>
      </c>
      <c r="CA13" s="97">
        <f>'Marks Entry'!EL15</f>
        <v>0</v>
      </c>
      <c r="CB13" s="99">
        <f>'Marks Entry'!EM15</f>
        <v>0</v>
      </c>
      <c r="CC13" s="98">
        <f>IF($CC$2=0,"",'Marks Entry'!EN15)</f>
        <v>0</v>
      </c>
      <c r="CD13" s="97">
        <f>IF($CC$2=0,"",'Marks Entry'!EO15)</f>
        <v>0</v>
      </c>
      <c r="CE13" s="97">
        <f>IF($CC$2=0,"",'Marks Entry'!EP15)</f>
        <v>0</v>
      </c>
      <c r="CF13" s="97">
        <f>IF($CC$2=0,"",'Marks Entry'!EQ15)</f>
        <v>0</v>
      </c>
      <c r="CG13" s="97">
        <f>IF($CC$2=0,"",'Marks Entry'!ER15)</f>
        <v>0</v>
      </c>
      <c r="CH13" s="97">
        <f>IF($CC$2=0,"",'Marks Entry'!ES15)</f>
        <v>0</v>
      </c>
      <c r="CI13" s="97">
        <f>IF($CC$2=0,"",'Marks Entry'!ET15)</f>
        <v>0</v>
      </c>
      <c r="CJ13" s="97">
        <f>IF($CC$2=0,"",'Marks Entry'!EU15)</f>
        <v>0</v>
      </c>
      <c r="CK13" s="97">
        <f>IF($CC$2=0,"",'Marks Entry'!EV15)</f>
        <v>0</v>
      </c>
      <c r="CL13" s="97">
        <f>IF($CC$2=0,"",'Marks Entry'!EW15)</f>
        <v>0</v>
      </c>
      <c r="CM13" s="99">
        <f>IF($CC$2=0,"",'Marks Entry'!EX15)</f>
        <v>0</v>
      </c>
      <c r="CN13" s="125">
        <f>'Marks Entry'!BN15</f>
        <v>0</v>
      </c>
      <c r="CO13" s="126">
        <f>'Marks Entry'!BO15</f>
        <v>0</v>
      </c>
      <c r="CP13" s="126">
        <f t="shared" si="0"/>
        <v>0</v>
      </c>
      <c r="CQ13" s="127" t="str">
        <f t="shared" si="1"/>
        <v>D</v>
      </c>
      <c r="CR13" s="125">
        <f>'Marks Entry'!BP15</f>
        <v>0</v>
      </c>
      <c r="CS13" s="126">
        <f>'Marks Entry'!BQ15</f>
        <v>0</v>
      </c>
      <c r="CT13" s="126">
        <f t="shared" si="2"/>
        <v>0</v>
      </c>
      <c r="CU13" s="127" t="str">
        <f t="shared" si="3"/>
        <v>E</v>
      </c>
      <c r="CV13" s="125">
        <f>'Marks Entry'!BR15</f>
        <v>0</v>
      </c>
      <c r="CW13" s="126">
        <f>'Marks Entry'!BS15</f>
        <v>0</v>
      </c>
      <c r="CX13" s="126">
        <f t="shared" si="4"/>
        <v>0</v>
      </c>
      <c r="CY13" s="127" t="str">
        <f t="shared" si="5"/>
        <v>E</v>
      </c>
      <c r="CZ13" s="96">
        <f>'Marks Entry'!BZ15</f>
        <v>0</v>
      </c>
      <c r="DA13" s="45">
        <f>'Marks Entry'!CA15</f>
        <v>0</v>
      </c>
      <c r="DB13" s="46">
        <f>'Marks Entry'!CB15</f>
        <v>0</v>
      </c>
      <c r="DC13" s="45" t="str">
        <f>IF(OR('Marks Entry'!CC15="First",'Marks Entry'!CC15="Second",'Marks Entry'!CC15="Third"),'Marks Entry'!CC15,"")</f>
        <v/>
      </c>
      <c r="DD13" s="45">
        <f>'Marks Entry'!CD15</f>
        <v>0</v>
      </c>
      <c r="DE13" s="50">
        <f>'Marks Entry'!CE15</f>
        <v>0</v>
      </c>
      <c r="DF13" s="21">
        <f>'Marks Entry'!CF15</f>
        <v>0</v>
      </c>
      <c r="DG13" s="22" t="e">
        <f>'Marks Entry'!#REF!</f>
        <v>#REF!</v>
      </c>
      <c r="DH13" s="23" t="e">
        <f>'Marks Entry'!#REF!</f>
        <v>#REF!</v>
      </c>
      <c r="DI13" s="125">
        <f>'Marks Entry'!BT15</f>
        <v>0</v>
      </c>
      <c r="DJ13" s="126">
        <f>'Marks Entry'!BU15</f>
        <v>0</v>
      </c>
      <c r="DK13" s="126">
        <f>'Marks Entry'!BV15</f>
        <v>0</v>
      </c>
      <c r="DL13" s="126">
        <f t="shared" si="6"/>
        <v>0</v>
      </c>
      <c r="DM13" s="127" t="str">
        <f t="shared" si="7"/>
        <v>E</v>
      </c>
      <c r="DN13" s="125">
        <f>'Marks Entry'!BW15</f>
        <v>0</v>
      </c>
      <c r="DO13" s="126">
        <f>'Marks Entry'!BX15</f>
        <v>0</v>
      </c>
      <c r="DP13" s="126">
        <f>'Marks Entry'!BY15</f>
        <v>0</v>
      </c>
      <c r="DQ13" s="126">
        <f t="shared" si="8"/>
        <v>0</v>
      </c>
      <c r="DR13" s="127" t="str">
        <f t="shared" si="9"/>
        <v>E</v>
      </c>
      <c r="DS13" s="819"/>
      <c r="DT13" s="61">
        <f t="shared" si="47"/>
        <v>0</v>
      </c>
      <c r="DU13" s="71">
        <f t="shared" si="10"/>
        <v>0</v>
      </c>
      <c r="DV13" s="71">
        <f t="shared" si="11"/>
        <v>0</v>
      </c>
      <c r="DW13" s="72">
        <f t="shared" si="12"/>
        <v>0</v>
      </c>
      <c r="DX13" s="403">
        <f t="shared" si="13"/>
        <v>0</v>
      </c>
      <c r="DY13" s="401">
        <f t="shared" si="14"/>
        <v>0</v>
      </c>
      <c r="DZ13" s="401">
        <f t="shared" si="15"/>
        <v>0</v>
      </c>
      <c r="EA13" s="402">
        <f t="shared" si="16"/>
        <v>0</v>
      </c>
      <c r="EB13" s="61">
        <f t="shared" si="17"/>
        <v>0</v>
      </c>
      <c r="EC13" s="71">
        <f t="shared" si="18"/>
        <v>0</v>
      </c>
      <c r="ED13" s="71">
        <f t="shared" si="19"/>
        <v>0</v>
      </c>
      <c r="EE13" s="72">
        <f t="shared" si="20"/>
        <v>0</v>
      </c>
      <c r="EF13" s="403">
        <f t="shared" si="21"/>
        <v>0</v>
      </c>
      <c r="EG13" s="401">
        <f t="shared" si="22"/>
        <v>0</v>
      </c>
      <c r="EH13" s="401">
        <f t="shared" si="23"/>
        <v>0</v>
      </c>
      <c r="EI13" s="402">
        <f t="shared" si="24"/>
        <v>0</v>
      </c>
      <c r="EJ13" s="61">
        <f t="shared" si="48"/>
        <v>0</v>
      </c>
      <c r="EK13" s="71">
        <f t="shared" si="25"/>
        <v>0</v>
      </c>
      <c r="EL13" s="71">
        <f t="shared" si="26"/>
        <v>0</v>
      </c>
      <c r="EM13" s="72">
        <f t="shared" si="27"/>
        <v>0</v>
      </c>
      <c r="EN13" s="403">
        <f t="shared" si="28"/>
        <v>0</v>
      </c>
      <c r="EO13" s="401">
        <f t="shared" si="29"/>
        <v>0</v>
      </c>
      <c r="EP13" s="401">
        <f t="shared" si="30"/>
        <v>0</v>
      </c>
      <c r="EQ13" s="402">
        <f t="shared" si="31"/>
        <v>0</v>
      </c>
      <c r="ER13" s="61">
        <f t="shared" si="32"/>
        <v>0</v>
      </c>
      <c r="ES13" s="71">
        <f t="shared" si="33"/>
        <v>0</v>
      </c>
      <c r="ET13" s="71">
        <f t="shared" si="34"/>
        <v>0</v>
      </c>
      <c r="EU13" s="72">
        <f t="shared" si="35"/>
        <v>0</v>
      </c>
      <c r="EV13" s="403">
        <f t="shared" si="36"/>
        <v>0</v>
      </c>
      <c r="EW13" s="405" t="str">
        <f t="shared" si="37"/>
        <v>D</v>
      </c>
      <c r="EX13" s="61">
        <f t="shared" si="38"/>
        <v>0</v>
      </c>
      <c r="EY13" s="62" t="str">
        <f t="shared" si="39"/>
        <v>E</v>
      </c>
      <c r="EZ13" s="403">
        <f t="shared" si="40"/>
        <v>0</v>
      </c>
      <c r="FA13" s="406" t="str">
        <f t="shared" si="41"/>
        <v>E</v>
      </c>
      <c r="FB13" s="61">
        <f t="shared" si="42"/>
        <v>0</v>
      </c>
      <c r="FC13" s="412" t="str">
        <f t="shared" si="43"/>
        <v>E</v>
      </c>
      <c r="FD13" s="403">
        <f t="shared" si="44"/>
        <v>0</v>
      </c>
      <c r="FE13" s="406" t="str">
        <f t="shared" si="45"/>
        <v>E</v>
      </c>
      <c r="FF13" s="728"/>
    </row>
    <row r="14" spans="1:162" s="24" customFormat="1" ht="17.25" customHeight="1">
      <c r="A14" s="817"/>
      <c r="B14" s="111">
        <f t="shared" si="46"/>
        <v>8</v>
      </c>
      <c r="C14" s="21">
        <f>'Marks Entry'!D16</f>
        <v>10</v>
      </c>
      <c r="D14" s="21">
        <f>'Marks Entry'!E16</f>
        <v>1396</v>
      </c>
      <c r="E14" s="132" t="str">
        <f>'Marks Entry'!F16</f>
        <v/>
      </c>
      <c r="F14" s="21">
        <f>'Marks Entry'!G16</f>
        <v>0</v>
      </c>
      <c r="G14" s="21" t="str">
        <f>'Marks Entry'!H16</f>
        <v>DHARMENDRA SINGH</v>
      </c>
      <c r="H14" s="21" t="str">
        <f>'Marks Entry'!I16</f>
        <v>GANPAT SINGH</v>
      </c>
      <c r="I14" s="21" t="str">
        <f>'Marks Entry'!J16</f>
        <v>RASAL KANWAR</v>
      </c>
      <c r="J14" s="113">
        <f>'Marks Entry'!K16</f>
        <v>39630</v>
      </c>
      <c r="K14" s="115" t="str">
        <f>'Marks Entry'!L16</f>
        <v/>
      </c>
      <c r="L14" s="116">
        <f>'Marks Entry'!M16</f>
        <v>0</v>
      </c>
      <c r="M14" s="117" t="str">
        <f>'Marks Entry'!N16</f>
        <v/>
      </c>
      <c r="N14" s="121">
        <f>'Marks Entry'!O16</f>
        <v>0</v>
      </c>
      <c r="O14" s="98">
        <f>'Marks Entry'!BZ16</f>
        <v>0</v>
      </c>
      <c r="P14" s="97">
        <f>'Marks Entry'!CA16</f>
        <v>0</v>
      </c>
      <c r="Q14" s="97">
        <f>'Marks Entry'!CB16</f>
        <v>0</v>
      </c>
      <c r="R14" s="97">
        <f>'Marks Entry'!CC16</f>
        <v>0</v>
      </c>
      <c r="S14" s="97">
        <f>'Marks Entry'!CD16</f>
        <v>0</v>
      </c>
      <c r="T14" s="97">
        <f>'Marks Entry'!CE16</f>
        <v>0</v>
      </c>
      <c r="U14" s="97">
        <f>'Marks Entry'!CF16</f>
        <v>0</v>
      </c>
      <c r="V14" s="97">
        <f>'Marks Entry'!CG16</f>
        <v>0</v>
      </c>
      <c r="W14" s="97">
        <f>'Marks Entry'!CH16</f>
        <v>0</v>
      </c>
      <c r="X14" s="97">
        <f>'Marks Entry'!CI16</f>
        <v>0</v>
      </c>
      <c r="Y14" s="99">
        <f>'Marks Entry'!CJ16</f>
        <v>0</v>
      </c>
      <c r="Z14" s="98">
        <f>'Marks Entry'!CK16</f>
        <v>0</v>
      </c>
      <c r="AA14" s="97">
        <f>'Marks Entry'!CL16</f>
        <v>0</v>
      </c>
      <c r="AB14" s="97">
        <f>'Marks Entry'!CM16</f>
        <v>0</v>
      </c>
      <c r="AC14" s="97">
        <f>'Marks Entry'!CN16</f>
        <v>0</v>
      </c>
      <c r="AD14" s="97">
        <f>'Marks Entry'!CO16</f>
        <v>0</v>
      </c>
      <c r="AE14" s="97">
        <f>'Marks Entry'!CP16</f>
        <v>0</v>
      </c>
      <c r="AF14" s="97">
        <f>'Marks Entry'!CQ16</f>
        <v>0</v>
      </c>
      <c r="AG14" s="97">
        <f>'Marks Entry'!CR16</f>
        <v>0</v>
      </c>
      <c r="AH14" s="97">
        <f>'Marks Entry'!CS16</f>
        <v>0</v>
      </c>
      <c r="AI14" s="97">
        <f>'Marks Entry'!CT16</f>
        <v>0</v>
      </c>
      <c r="AJ14" s="99">
        <f>'Marks Entry'!CU16</f>
        <v>0</v>
      </c>
      <c r="AK14" s="98">
        <f>'Marks Entry'!CV16</f>
        <v>0</v>
      </c>
      <c r="AL14" s="97">
        <f>'Marks Entry'!CW16</f>
        <v>0</v>
      </c>
      <c r="AM14" s="97">
        <f>'Marks Entry'!CX16</f>
        <v>0</v>
      </c>
      <c r="AN14" s="97">
        <f>'Marks Entry'!CY16</f>
        <v>0</v>
      </c>
      <c r="AO14" s="97">
        <f>'Marks Entry'!CZ16</f>
        <v>0</v>
      </c>
      <c r="AP14" s="97">
        <f>'Marks Entry'!DA16</f>
        <v>0</v>
      </c>
      <c r="AQ14" s="97">
        <f>'Marks Entry'!DB16</f>
        <v>0</v>
      </c>
      <c r="AR14" s="97">
        <f>'Marks Entry'!DC16</f>
        <v>0</v>
      </c>
      <c r="AS14" s="97">
        <f>'Marks Entry'!DD16</f>
        <v>0</v>
      </c>
      <c r="AT14" s="97">
        <f>'Marks Entry'!DE16</f>
        <v>0</v>
      </c>
      <c r="AU14" s="99">
        <f>'Marks Entry'!DF16</f>
        <v>0</v>
      </c>
      <c r="AV14" s="98">
        <f>'Marks Entry'!DG16</f>
        <v>0</v>
      </c>
      <c r="AW14" s="97">
        <f>'Marks Entry'!DH16</f>
        <v>0</v>
      </c>
      <c r="AX14" s="97">
        <f>'Marks Entry'!DI16</f>
        <v>0</v>
      </c>
      <c r="AY14" s="97">
        <f>'Marks Entry'!DJ16</f>
        <v>0</v>
      </c>
      <c r="AZ14" s="97">
        <f>'Marks Entry'!DK16</f>
        <v>0</v>
      </c>
      <c r="BA14" s="97">
        <f>'Marks Entry'!DL16</f>
        <v>0</v>
      </c>
      <c r="BB14" s="97">
        <f>'Marks Entry'!DM16</f>
        <v>0</v>
      </c>
      <c r="BC14" s="97">
        <f>'Marks Entry'!DN16</f>
        <v>0</v>
      </c>
      <c r="BD14" s="97">
        <f>'Marks Entry'!DO16</f>
        <v>0</v>
      </c>
      <c r="BE14" s="97">
        <f>'Marks Entry'!DP16</f>
        <v>0</v>
      </c>
      <c r="BF14" s="99">
        <f>'Marks Entry'!DQ16</f>
        <v>0</v>
      </c>
      <c r="BG14" s="98">
        <f>'Marks Entry'!DR16</f>
        <v>0</v>
      </c>
      <c r="BH14" s="97">
        <f>'Marks Entry'!DS16</f>
        <v>0</v>
      </c>
      <c r="BI14" s="97">
        <f>'Marks Entry'!DT16</f>
        <v>0</v>
      </c>
      <c r="BJ14" s="97">
        <f>'Marks Entry'!DU16</f>
        <v>0</v>
      </c>
      <c r="BK14" s="97">
        <f>'Marks Entry'!DV16</f>
        <v>0</v>
      </c>
      <c r="BL14" s="97">
        <f>'Marks Entry'!DW16</f>
        <v>0</v>
      </c>
      <c r="BM14" s="97">
        <f>'Marks Entry'!DX16</f>
        <v>0</v>
      </c>
      <c r="BN14" s="97">
        <f>'Marks Entry'!DY16</f>
        <v>0</v>
      </c>
      <c r="BO14" s="97">
        <f>'Marks Entry'!DZ16</f>
        <v>0</v>
      </c>
      <c r="BP14" s="97">
        <f>'Marks Entry'!EA16</f>
        <v>0</v>
      </c>
      <c r="BQ14" s="99">
        <f>'Marks Entry'!EB16</f>
        <v>0</v>
      </c>
      <c r="BR14" s="98">
        <f>'Marks Entry'!EC16</f>
        <v>0</v>
      </c>
      <c r="BS14" s="97">
        <f>'Marks Entry'!ED16</f>
        <v>0</v>
      </c>
      <c r="BT14" s="97">
        <f>'Marks Entry'!EE16</f>
        <v>0</v>
      </c>
      <c r="BU14" s="97">
        <f>'Marks Entry'!EF16</f>
        <v>0</v>
      </c>
      <c r="BV14" s="97">
        <f>'Marks Entry'!EG16</f>
        <v>0</v>
      </c>
      <c r="BW14" s="97">
        <f>'Marks Entry'!EH16</f>
        <v>0</v>
      </c>
      <c r="BX14" s="97">
        <f>'Marks Entry'!EI16</f>
        <v>0</v>
      </c>
      <c r="BY14" s="97">
        <f>'Marks Entry'!EJ16</f>
        <v>0</v>
      </c>
      <c r="BZ14" s="97">
        <f>'Marks Entry'!EK16</f>
        <v>0</v>
      </c>
      <c r="CA14" s="97">
        <f>'Marks Entry'!EL16</f>
        <v>0</v>
      </c>
      <c r="CB14" s="99">
        <f>'Marks Entry'!EM16</f>
        <v>0</v>
      </c>
      <c r="CC14" s="98">
        <f>IF($CC$2=0,"",'Marks Entry'!EN16)</f>
        <v>0</v>
      </c>
      <c r="CD14" s="97">
        <f>IF($CC$2=0,"",'Marks Entry'!EO16)</f>
        <v>0</v>
      </c>
      <c r="CE14" s="97">
        <f>IF($CC$2=0,"",'Marks Entry'!EP16)</f>
        <v>0</v>
      </c>
      <c r="CF14" s="97">
        <f>IF($CC$2=0,"",'Marks Entry'!EQ16)</f>
        <v>0</v>
      </c>
      <c r="CG14" s="97">
        <f>IF($CC$2=0,"",'Marks Entry'!ER16)</f>
        <v>0</v>
      </c>
      <c r="CH14" s="97">
        <f>IF($CC$2=0,"",'Marks Entry'!ES16)</f>
        <v>0</v>
      </c>
      <c r="CI14" s="97">
        <f>IF($CC$2=0,"",'Marks Entry'!ET16)</f>
        <v>0</v>
      </c>
      <c r="CJ14" s="97">
        <f>IF($CC$2=0,"",'Marks Entry'!EU16)</f>
        <v>0</v>
      </c>
      <c r="CK14" s="97">
        <f>IF($CC$2=0,"",'Marks Entry'!EV16)</f>
        <v>0</v>
      </c>
      <c r="CL14" s="97">
        <f>IF($CC$2=0,"",'Marks Entry'!EW16)</f>
        <v>0</v>
      </c>
      <c r="CM14" s="99">
        <f>IF($CC$2=0,"",'Marks Entry'!EX16)</f>
        <v>0</v>
      </c>
      <c r="CN14" s="125">
        <f>'Marks Entry'!BN16</f>
        <v>0</v>
      </c>
      <c r="CO14" s="126">
        <f>'Marks Entry'!BO16</f>
        <v>0</v>
      </c>
      <c r="CP14" s="126">
        <f t="shared" si="0"/>
        <v>0</v>
      </c>
      <c r="CQ14" s="127" t="str">
        <f t="shared" si="1"/>
        <v>D</v>
      </c>
      <c r="CR14" s="125">
        <f>'Marks Entry'!BP16</f>
        <v>0</v>
      </c>
      <c r="CS14" s="126">
        <f>'Marks Entry'!BQ16</f>
        <v>0</v>
      </c>
      <c r="CT14" s="126">
        <f t="shared" si="2"/>
        <v>0</v>
      </c>
      <c r="CU14" s="127" t="str">
        <f t="shared" si="3"/>
        <v>E</v>
      </c>
      <c r="CV14" s="125">
        <f>'Marks Entry'!BR16</f>
        <v>0</v>
      </c>
      <c r="CW14" s="126">
        <f>'Marks Entry'!BS16</f>
        <v>0</v>
      </c>
      <c r="CX14" s="126">
        <f t="shared" si="4"/>
        <v>0</v>
      </c>
      <c r="CY14" s="127" t="str">
        <f t="shared" si="5"/>
        <v>E</v>
      </c>
      <c r="CZ14" s="96">
        <f>'Marks Entry'!BZ16</f>
        <v>0</v>
      </c>
      <c r="DA14" s="45">
        <f>'Marks Entry'!CA16</f>
        <v>0</v>
      </c>
      <c r="DB14" s="46">
        <f>'Marks Entry'!CB16</f>
        <v>0</v>
      </c>
      <c r="DC14" s="45" t="str">
        <f>IF(OR('Marks Entry'!CC16="First",'Marks Entry'!CC16="Second",'Marks Entry'!CC16="Third"),'Marks Entry'!CC16,"")</f>
        <v/>
      </c>
      <c r="DD14" s="45">
        <f>'Marks Entry'!CD16</f>
        <v>0</v>
      </c>
      <c r="DE14" s="50">
        <f>'Marks Entry'!CE16</f>
        <v>0</v>
      </c>
      <c r="DF14" s="21">
        <f>'Marks Entry'!CF16</f>
        <v>0</v>
      </c>
      <c r="DG14" s="22" t="e">
        <f>'Marks Entry'!#REF!</f>
        <v>#REF!</v>
      </c>
      <c r="DH14" s="23" t="e">
        <f>'Marks Entry'!#REF!</f>
        <v>#REF!</v>
      </c>
      <c r="DI14" s="125">
        <f>'Marks Entry'!BT16</f>
        <v>0</v>
      </c>
      <c r="DJ14" s="126">
        <f>'Marks Entry'!BU16</f>
        <v>0</v>
      </c>
      <c r="DK14" s="126">
        <f>'Marks Entry'!BV16</f>
        <v>0</v>
      </c>
      <c r="DL14" s="126">
        <f t="shared" si="6"/>
        <v>0</v>
      </c>
      <c r="DM14" s="127" t="str">
        <f t="shared" si="7"/>
        <v>E</v>
      </c>
      <c r="DN14" s="125">
        <f>'Marks Entry'!BW16</f>
        <v>0</v>
      </c>
      <c r="DO14" s="126">
        <f>'Marks Entry'!BX16</f>
        <v>0</v>
      </c>
      <c r="DP14" s="126">
        <f>'Marks Entry'!BY16</f>
        <v>0</v>
      </c>
      <c r="DQ14" s="126">
        <f t="shared" si="8"/>
        <v>0</v>
      </c>
      <c r="DR14" s="127" t="str">
        <f t="shared" si="9"/>
        <v>E</v>
      </c>
      <c r="DS14" s="819"/>
      <c r="DT14" s="61">
        <f t="shared" si="47"/>
        <v>0</v>
      </c>
      <c r="DU14" s="71">
        <f t="shared" si="10"/>
        <v>0</v>
      </c>
      <c r="DV14" s="71">
        <f t="shared" si="11"/>
        <v>0</v>
      </c>
      <c r="DW14" s="72">
        <f t="shared" si="12"/>
        <v>0</v>
      </c>
      <c r="DX14" s="403">
        <f t="shared" si="13"/>
        <v>0</v>
      </c>
      <c r="DY14" s="401">
        <f t="shared" si="14"/>
        <v>0</v>
      </c>
      <c r="DZ14" s="401">
        <f t="shared" si="15"/>
        <v>0</v>
      </c>
      <c r="EA14" s="402">
        <f t="shared" si="16"/>
        <v>0</v>
      </c>
      <c r="EB14" s="61">
        <f t="shared" si="17"/>
        <v>0</v>
      </c>
      <c r="EC14" s="71">
        <f t="shared" si="18"/>
        <v>0</v>
      </c>
      <c r="ED14" s="71">
        <f t="shared" si="19"/>
        <v>0</v>
      </c>
      <c r="EE14" s="72">
        <f t="shared" si="20"/>
        <v>0</v>
      </c>
      <c r="EF14" s="403">
        <f t="shared" si="21"/>
        <v>0</v>
      </c>
      <c r="EG14" s="401">
        <f t="shared" si="22"/>
        <v>0</v>
      </c>
      <c r="EH14" s="401">
        <f t="shared" si="23"/>
        <v>0</v>
      </c>
      <c r="EI14" s="402">
        <f t="shared" si="24"/>
        <v>0</v>
      </c>
      <c r="EJ14" s="61">
        <f t="shared" si="48"/>
        <v>0</v>
      </c>
      <c r="EK14" s="71">
        <f t="shared" si="25"/>
        <v>0</v>
      </c>
      <c r="EL14" s="71">
        <f t="shared" si="26"/>
        <v>0</v>
      </c>
      <c r="EM14" s="72">
        <f t="shared" si="27"/>
        <v>0</v>
      </c>
      <c r="EN14" s="403">
        <f t="shared" si="28"/>
        <v>0</v>
      </c>
      <c r="EO14" s="401">
        <f t="shared" si="29"/>
        <v>0</v>
      </c>
      <c r="EP14" s="401">
        <f t="shared" si="30"/>
        <v>0</v>
      </c>
      <c r="EQ14" s="402">
        <f t="shared" si="31"/>
        <v>0</v>
      </c>
      <c r="ER14" s="61">
        <f t="shared" si="32"/>
        <v>0</v>
      </c>
      <c r="ES14" s="71">
        <f t="shared" si="33"/>
        <v>0</v>
      </c>
      <c r="ET14" s="71">
        <f t="shared" si="34"/>
        <v>0</v>
      </c>
      <c r="EU14" s="72">
        <f t="shared" si="35"/>
        <v>0</v>
      </c>
      <c r="EV14" s="403">
        <f t="shared" si="36"/>
        <v>0</v>
      </c>
      <c r="EW14" s="405" t="str">
        <f t="shared" si="37"/>
        <v>D</v>
      </c>
      <c r="EX14" s="61">
        <f t="shared" si="38"/>
        <v>0</v>
      </c>
      <c r="EY14" s="62" t="str">
        <f t="shared" si="39"/>
        <v>E</v>
      </c>
      <c r="EZ14" s="403">
        <f t="shared" si="40"/>
        <v>0</v>
      </c>
      <c r="FA14" s="406" t="str">
        <f t="shared" si="41"/>
        <v>E</v>
      </c>
      <c r="FB14" s="61">
        <f t="shared" si="42"/>
        <v>0</v>
      </c>
      <c r="FC14" s="412" t="str">
        <f t="shared" si="43"/>
        <v>E</v>
      </c>
      <c r="FD14" s="403">
        <f t="shared" si="44"/>
        <v>0</v>
      </c>
      <c r="FE14" s="406" t="str">
        <f t="shared" si="45"/>
        <v>E</v>
      </c>
      <c r="FF14" s="728"/>
    </row>
    <row r="15" spans="1:162" s="24" customFormat="1" ht="17.25" customHeight="1">
      <c r="A15" s="817"/>
      <c r="B15" s="111">
        <f t="shared" si="46"/>
        <v>9</v>
      </c>
      <c r="C15" s="21">
        <f>'Marks Entry'!D17</f>
        <v>10</v>
      </c>
      <c r="D15" s="21">
        <f>'Marks Entry'!E17</f>
        <v>860</v>
      </c>
      <c r="E15" s="132" t="str">
        <f>'Marks Entry'!F17</f>
        <v/>
      </c>
      <c r="F15" s="21">
        <f>'Marks Entry'!G17</f>
        <v>0</v>
      </c>
      <c r="G15" s="21" t="str">
        <f>'Marks Entry'!H17</f>
        <v>DINESH</v>
      </c>
      <c r="H15" s="21" t="str">
        <f>'Marks Entry'!I17</f>
        <v>SOHAN RAM</v>
      </c>
      <c r="I15" s="21" t="str">
        <f>'Marks Entry'!J17</f>
        <v>SHARDA</v>
      </c>
      <c r="J15" s="113">
        <f>'Marks Entry'!K17</f>
        <v>38772</v>
      </c>
      <c r="K15" s="115" t="str">
        <f>'Marks Entry'!L17</f>
        <v/>
      </c>
      <c r="L15" s="116">
        <f>'Marks Entry'!M17</f>
        <v>0</v>
      </c>
      <c r="M15" s="117" t="str">
        <f>'Marks Entry'!N17</f>
        <v/>
      </c>
      <c r="N15" s="121">
        <f>'Marks Entry'!O17</f>
        <v>0</v>
      </c>
      <c r="O15" s="98">
        <f>'Marks Entry'!BZ17</f>
        <v>0</v>
      </c>
      <c r="P15" s="97">
        <f>'Marks Entry'!CA17</f>
        <v>0</v>
      </c>
      <c r="Q15" s="97">
        <f>'Marks Entry'!CB17</f>
        <v>0</v>
      </c>
      <c r="R15" s="97">
        <f>'Marks Entry'!CC17</f>
        <v>0</v>
      </c>
      <c r="S15" s="97">
        <f>'Marks Entry'!CD17</f>
        <v>0</v>
      </c>
      <c r="T15" s="97">
        <f>'Marks Entry'!CE17</f>
        <v>0</v>
      </c>
      <c r="U15" s="97">
        <f>'Marks Entry'!CF17</f>
        <v>0</v>
      </c>
      <c r="V15" s="97">
        <f>'Marks Entry'!CG17</f>
        <v>0</v>
      </c>
      <c r="W15" s="97">
        <f>'Marks Entry'!CH17</f>
        <v>0</v>
      </c>
      <c r="X15" s="97">
        <f>'Marks Entry'!CI17</f>
        <v>0</v>
      </c>
      <c r="Y15" s="99">
        <f>'Marks Entry'!CJ17</f>
        <v>0</v>
      </c>
      <c r="Z15" s="98">
        <f>'Marks Entry'!CK17</f>
        <v>0</v>
      </c>
      <c r="AA15" s="97">
        <f>'Marks Entry'!CL17</f>
        <v>0</v>
      </c>
      <c r="AB15" s="97">
        <f>'Marks Entry'!CM17</f>
        <v>0</v>
      </c>
      <c r="AC15" s="97">
        <f>'Marks Entry'!CN17</f>
        <v>0</v>
      </c>
      <c r="AD15" s="97">
        <f>'Marks Entry'!CO17</f>
        <v>0</v>
      </c>
      <c r="AE15" s="97">
        <f>'Marks Entry'!CP17</f>
        <v>0</v>
      </c>
      <c r="AF15" s="97">
        <f>'Marks Entry'!CQ17</f>
        <v>0</v>
      </c>
      <c r="AG15" s="97">
        <f>'Marks Entry'!CR17</f>
        <v>0</v>
      </c>
      <c r="AH15" s="97">
        <f>'Marks Entry'!CS17</f>
        <v>0</v>
      </c>
      <c r="AI15" s="97">
        <f>'Marks Entry'!CT17</f>
        <v>0</v>
      </c>
      <c r="AJ15" s="99">
        <f>'Marks Entry'!CU17</f>
        <v>0</v>
      </c>
      <c r="AK15" s="98">
        <f>'Marks Entry'!CV17</f>
        <v>0</v>
      </c>
      <c r="AL15" s="97">
        <f>'Marks Entry'!CW17</f>
        <v>0</v>
      </c>
      <c r="AM15" s="97">
        <f>'Marks Entry'!CX17</f>
        <v>0</v>
      </c>
      <c r="AN15" s="97">
        <f>'Marks Entry'!CY17</f>
        <v>0</v>
      </c>
      <c r="AO15" s="97">
        <f>'Marks Entry'!CZ17</f>
        <v>0</v>
      </c>
      <c r="AP15" s="97">
        <f>'Marks Entry'!DA17</f>
        <v>0</v>
      </c>
      <c r="AQ15" s="97">
        <f>'Marks Entry'!DB17</f>
        <v>0</v>
      </c>
      <c r="AR15" s="97">
        <f>'Marks Entry'!DC17</f>
        <v>0</v>
      </c>
      <c r="AS15" s="97">
        <f>'Marks Entry'!DD17</f>
        <v>0</v>
      </c>
      <c r="AT15" s="97">
        <f>'Marks Entry'!DE17</f>
        <v>0</v>
      </c>
      <c r="AU15" s="99">
        <f>'Marks Entry'!DF17</f>
        <v>0</v>
      </c>
      <c r="AV15" s="98">
        <f>'Marks Entry'!DG17</f>
        <v>0</v>
      </c>
      <c r="AW15" s="97">
        <f>'Marks Entry'!DH17</f>
        <v>0</v>
      </c>
      <c r="AX15" s="97">
        <f>'Marks Entry'!DI17</f>
        <v>0</v>
      </c>
      <c r="AY15" s="97">
        <f>'Marks Entry'!DJ17</f>
        <v>0</v>
      </c>
      <c r="AZ15" s="97">
        <f>'Marks Entry'!DK17</f>
        <v>0</v>
      </c>
      <c r="BA15" s="97">
        <f>'Marks Entry'!DL17</f>
        <v>0</v>
      </c>
      <c r="BB15" s="97">
        <f>'Marks Entry'!DM17</f>
        <v>0</v>
      </c>
      <c r="BC15" s="97">
        <f>'Marks Entry'!DN17</f>
        <v>0</v>
      </c>
      <c r="BD15" s="97">
        <f>'Marks Entry'!DO17</f>
        <v>0</v>
      </c>
      <c r="BE15" s="97">
        <f>'Marks Entry'!DP17</f>
        <v>0</v>
      </c>
      <c r="BF15" s="99">
        <f>'Marks Entry'!DQ17</f>
        <v>0</v>
      </c>
      <c r="BG15" s="98">
        <f>'Marks Entry'!DR17</f>
        <v>0</v>
      </c>
      <c r="BH15" s="97">
        <f>'Marks Entry'!DS17</f>
        <v>0</v>
      </c>
      <c r="BI15" s="97">
        <f>'Marks Entry'!DT17</f>
        <v>0</v>
      </c>
      <c r="BJ15" s="97">
        <f>'Marks Entry'!DU17</f>
        <v>0</v>
      </c>
      <c r="BK15" s="97">
        <f>'Marks Entry'!DV17</f>
        <v>0</v>
      </c>
      <c r="BL15" s="97">
        <f>'Marks Entry'!DW17</f>
        <v>0</v>
      </c>
      <c r="BM15" s="97">
        <f>'Marks Entry'!DX17</f>
        <v>0</v>
      </c>
      <c r="BN15" s="97">
        <f>'Marks Entry'!DY17</f>
        <v>0</v>
      </c>
      <c r="BO15" s="97">
        <f>'Marks Entry'!DZ17</f>
        <v>0</v>
      </c>
      <c r="BP15" s="97">
        <f>'Marks Entry'!EA17</f>
        <v>0</v>
      </c>
      <c r="BQ15" s="99">
        <f>'Marks Entry'!EB17</f>
        <v>0</v>
      </c>
      <c r="BR15" s="98">
        <f>'Marks Entry'!EC17</f>
        <v>0</v>
      </c>
      <c r="BS15" s="97">
        <f>'Marks Entry'!ED17</f>
        <v>0</v>
      </c>
      <c r="BT15" s="97">
        <f>'Marks Entry'!EE17</f>
        <v>0</v>
      </c>
      <c r="BU15" s="97">
        <f>'Marks Entry'!EF17</f>
        <v>0</v>
      </c>
      <c r="BV15" s="97">
        <f>'Marks Entry'!EG17</f>
        <v>0</v>
      </c>
      <c r="BW15" s="97">
        <f>'Marks Entry'!EH17</f>
        <v>0</v>
      </c>
      <c r="BX15" s="97">
        <f>'Marks Entry'!EI17</f>
        <v>0</v>
      </c>
      <c r="BY15" s="97">
        <f>'Marks Entry'!EJ17</f>
        <v>0</v>
      </c>
      <c r="BZ15" s="97">
        <f>'Marks Entry'!EK17</f>
        <v>0</v>
      </c>
      <c r="CA15" s="97">
        <f>'Marks Entry'!EL17</f>
        <v>0</v>
      </c>
      <c r="CB15" s="99">
        <f>'Marks Entry'!EM17</f>
        <v>0</v>
      </c>
      <c r="CC15" s="98">
        <f>IF($CC$2=0,"",'Marks Entry'!EN17)</f>
        <v>0</v>
      </c>
      <c r="CD15" s="97">
        <f>IF($CC$2=0,"",'Marks Entry'!EO17)</f>
        <v>0</v>
      </c>
      <c r="CE15" s="97">
        <f>IF($CC$2=0,"",'Marks Entry'!EP17)</f>
        <v>0</v>
      </c>
      <c r="CF15" s="97">
        <f>IF($CC$2=0,"",'Marks Entry'!EQ17)</f>
        <v>0</v>
      </c>
      <c r="CG15" s="97">
        <f>IF($CC$2=0,"",'Marks Entry'!ER17)</f>
        <v>0</v>
      </c>
      <c r="CH15" s="97">
        <f>IF($CC$2=0,"",'Marks Entry'!ES17)</f>
        <v>0</v>
      </c>
      <c r="CI15" s="97">
        <f>IF($CC$2=0,"",'Marks Entry'!ET17)</f>
        <v>0</v>
      </c>
      <c r="CJ15" s="97">
        <f>IF($CC$2=0,"",'Marks Entry'!EU17)</f>
        <v>0</v>
      </c>
      <c r="CK15" s="97">
        <f>IF($CC$2=0,"",'Marks Entry'!EV17)</f>
        <v>0</v>
      </c>
      <c r="CL15" s="97">
        <f>IF($CC$2=0,"",'Marks Entry'!EW17)</f>
        <v>0</v>
      </c>
      <c r="CM15" s="99">
        <f>IF($CC$2=0,"",'Marks Entry'!EX17)</f>
        <v>0</v>
      </c>
      <c r="CN15" s="125">
        <f>'Marks Entry'!BN17</f>
        <v>0</v>
      </c>
      <c r="CO15" s="126">
        <f>'Marks Entry'!BO17</f>
        <v>0</v>
      </c>
      <c r="CP15" s="126">
        <f t="shared" si="0"/>
        <v>0</v>
      </c>
      <c r="CQ15" s="127" t="str">
        <f t="shared" si="1"/>
        <v>D</v>
      </c>
      <c r="CR15" s="125">
        <f>'Marks Entry'!BP17</f>
        <v>0</v>
      </c>
      <c r="CS15" s="126">
        <f>'Marks Entry'!BQ17</f>
        <v>0</v>
      </c>
      <c r="CT15" s="126">
        <f t="shared" si="2"/>
        <v>0</v>
      </c>
      <c r="CU15" s="127" t="str">
        <f t="shared" si="3"/>
        <v>E</v>
      </c>
      <c r="CV15" s="125">
        <f>'Marks Entry'!BR17</f>
        <v>0</v>
      </c>
      <c r="CW15" s="126">
        <f>'Marks Entry'!BS17</f>
        <v>0</v>
      </c>
      <c r="CX15" s="126">
        <f t="shared" si="4"/>
        <v>0</v>
      </c>
      <c r="CY15" s="127" t="str">
        <f t="shared" si="5"/>
        <v>E</v>
      </c>
      <c r="CZ15" s="96">
        <f>'Marks Entry'!BZ17</f>
        <v>0</v>
      </c>
      <c r="DA15" s="45">
        <f>'Marks Entry'!CA17</f>
        <v>0</v>
      </c>
      <c r="DB15" s="46">
        <f>'Marks Entry'!CB17</f>
        <v>0</v>
      </c>
      <c r="DC15" s="45" t="str">
        <f>IF(OR('Marks Entry'!CC17="First",'Marks Entry'!CC17="Second",'Marks Entry'!CC17="Third"),'Marks Entry'!CC17,"")</f>
        <v/>
      </c>
      <c r="DD15" s="45">
        <f>'Marks Entry'!CD17</f>
        <v>0</v>
      </c>
      <c r="DE15" s="50">
        <f>'Marks Entry'!CE17</f>
        <v>0</v>
      </c>
      <c r="DF15" s="21">
        <f>'Marks Entry'!CF17</f>
        <v>0</v>
      </c>
      <c r="DG15" s="22" t="e">
        <f>'Marks Entry'!#REF!</f>
        <v>#REF!</v>
      </c>
      <c r="DH15" s="23" t="e">
        <f>'Marks Entry'!#REF!</f>
        <v>#REF!</v>
      </c>
      <c r="DI15" s="125">
        <f>'Marks Entry'!BT17</f>
        <v>0</v>
      </c>
      <c r="DJ15" s="126">
        <f>'Marks Entry'!BU17</f>
        <v>0</v>
      </c>
      <c r="DK15" s="126">
        <f>'Marks Entry'!BV17</f>
        <v>0</v>
      </c>
      <c r="DL15" s="126">
        <f t="shared" si="6"/>
        <v>0</v>
      </c>
      <c r="DM15" s="127" t="str">
        <f t="shared" si="7"/>
        <v>E</v>
      </c>
      <c r="DN15" s="125">
        <f>'Marks Entry'!BW17</f>
        <v>0</v>
      </c>
      <c r="DO15" s="126">
        <f>'Marks Entry'!BX17</f>
        <v>0</v>
      </c>
      <c r="DP15" s="126">
        <f>'Marks Entry'!BY17</f>
        <v>0</v>
      </c>
      <c r="DQ15" s="126">
        <f t="shared" si="8"/>
        <v>0</v>
      </c>
      <c r="DR15" s="127" t="str">
        <f t="shared" si="9"/>
        <v>E</v>
      </c>
      <c r="DS15" s="819"/>
      <c r="DT15" s="61">
        <f t="shared" si="47"/>
        <v>0</v>
      </c>
      <c r="DU15" s="71">
        <f t="shared" si="10"/>
        <v>0</v>
      </c>
      <c r="DV15" s="71">
        <f t="shared" si="11"/>
        <v>0</v>
      </c>
      <c r="DW15" s="72">
        <f t="shared" si="12"/>
        <v>0</v>
      </c>
      <c r="DX15" s="403">
        <f t="shared" si="13"/>
        <v>0</v>
      </c>
      <c r="DY15" s="401">
        <f t="shared" si="14"/>
        <v>0</v>
      </c>
      <c r="DZ15" s="401">
        <f t="shared" si="15"/>
        <v>0</v>
      </c>
      <c r="EA15" s="402">
        <f t="shared" si="16"/>
        <v>0</v>
      </c>
      <c r="EB15" s="61">
        <f t="shared" si="17"/>
        <v>0</v>
      </c>
      <c r="EC15" s="71">
        <f t="shared" si="18"/>
        <v>0</v>
      </c>
      <c r="ED15" s="71">
        <f t="shared" si="19"/>
        <v>0</v>
      </c>
      <c r="EE15" s="72">
        <f t="shared" si="20"/>
        <v>0</v>
      </c>
      <c r="EF15" s="403">
        <f t="shared" si="21"/>
        <v>0</v>
      </c>
      <c r="EG15" s="401">
        <f t="shared" si="22"/>
        <v>0</v>
      </c>
      <c r="EH15" s="401">
        <f t="shared" si="23"/>
        <v>0</v>
      </c>
      <c r="EI15" s="402">
        <f t="shared" si="24"/>
        <v>0</v>
      </c>
      <c r="EJ15" s="61">
        <f t="shared" si="48"/>
        <v>0</v>
      </c>
      <c r="EK15" s="71">
        <f t="shared" si="25"/>
        <v>0</v>
      </c>
      <c r="EL15" s="71">
        <f t="shared" si="26"/>
        <v>0</v>
      </c>
      <c r="EM15" s="72">
        <f t="shared" si="27"/>
        <v>0</v>
      </c>
      <c r="EN15" s="403">
        <f t="shared" si="28"/>
        <v>0</v>
      </c>
      <c r="EO15" s="401">
        <f t="shared" si="29"/>
        <v>0</v>
      </c>
      <c r="EP15" s="401">
        <f t="shared" si="30"/>
        <v>0</v>
      </c>
      <c r="EQ15" s="402">
        <f t="shared" si="31"/>
        <v>0</v>
      </c>
      <c r="ER15" s="61">
        <f t="shared" si="32"/>
        <v>0</v>
      </c>
      <c r="ES15" s="71">
        <f t="shared" si="33"/>
        <v>0</v>
      </c>
      <c r="ET15" s="71">
        <f t="shared" si="34"/>
        <v>0</v>
      </c>
      <c r="EU15" s="72">
        <f t="shared" si="35"/>
        <v>0</v>
      </c>
      <c r="EV15" s="403">
        <f t="shared" si="36"/>
        <v>0</v>
      </c>
      <c r="EW15" s="405" t="str">
        <f t="shared" si="37"/>
        <v>D</v>
      </c>
      <c r="EX15" s="61">
        <f t="shared" si="38"/>
        <v>0</v>
      </c>
      <c r="EY15" s="62" t="str">
        <f t="shared" si="39"/>
        <v>E</v>
      </c>
      <c r="EZ15" s="403">
        <f t="shared" si="40"/>
        <v>0</v>
      </c>
      <c r="FA15" s="406" t="str">
        <f t="shared" si="41"/>
        <v>E</v>
      </c>
      <c r="FB15" s="61">
        <f t="shared" si="42"/>
        <v>0</v>
      </c>
      <c r="FC15" s="412" t="str">
        <f t="shared" si="43"/>
        <v>E</v>
      </c>
      <c r="FD15" s="403">
        <f t="shared" si="44"/>
        <v>0</v>
      </c>
      <c r="FE15" s="406" t="str">
        <f t="shared" si="45"/>
        <v>E</v>
      </c>
      <c r="FF15" s="728"/>
    </row>
    <row r="16" spans="1:162" s="24" customFormat="1" ht="17.25" customHeight="1">
      <c r="A16" s="817"/>
      <c r="B16" s="111">
        <f t="shared" si="46"/>
        <v>10</v>
      </c>
      <c r="C16" s="21">
        <f>'Marks Entry'!D18</f>
        <v>10</v>
      </c>
      <c r="D16" s="21">
        <f>'Marks Entry'!E18</f>
        <v>1765</v>
      </c>
      <c r="E16" s="132" t="str">
        <f>'Marks Entry'!F18</f>
        <v/>
      </c>
      <c r="F16" s="21">
        <f>'Marks Entry'!G18</f>
        <v>0</v>
      </c>
      <c r="G16" s="21" t="str">
        <f>'Marks Entry'!H18</f>
        <v>DIPIKA</v>
      </c>
      <c r="H16" s="21" t="str">
        <f>'Marks Entry'!I18</f>
        <v>BABU RAM</v>
      </c>
      <c r="I16" s="21" t="str">
        <f>'Marks Entry'!J18</f>
        <v>MANGI DEVI</v>
      </c>
      <c r="J16" s="113">
        <f>'Marks Entry'!K18</f>
        <v>39187</v>
      </c>
      <c r="K16" s="115" t="str">
        <f>'Marks Entry'!L18</f>
        <v/>
      </c>
      <c r="L16" s="116">
        <f>'Marks Entry'!M18</f>
        <v>0</v>
      </c>
      <c r="M16" s="117" t="str">
        <f>'Marks Entry'!N18</f>
        <v/>
      </c>
      <c r="N16" s="121">
        <f>'Marks Entry'!O18</f>
        <v>0</v>
      </c>
      <c r="O16" s="98">
        <f>'Marks Entry'!BZ18</f>
        <v>0</v>
      </c>
      <c r="P16" s="97">
        <f>'Marks Entry'!CA18</f>
        <v>0</v>
      </c>
      <c r="Q16" s="97">
        <f>'Marks Entry'!CB18</f>
        <v>0</v>
      </c>
      <c r="R16" s="97">
        <f>'Marks Entry'!CC18</f>
        <v>0</v>
      </c>
      <c r="S16" s="97">
        <f>'Marks Entry'!CD18</f>
        <v>0</v>
      </c>
      <c r="T16" s="97">
        <f>'Marks Entry'!CE18</f>
        <v>0</v>
      </c>
      <c r="U16" s="97">
        <f>'Marks Entry'!CF18</f>
        <v>0</v>
      </c>
      <c r="V16" s="97">
        <f>'Marks Entry'!CG18</f>
        <v>0</v>
      </c>
      <c r="W16" s="97">
        <f>'Marks Entry'!CH18</f>
        <v>0</v>
      </c>
      <c r="X16" s="97">
        <f>'Marks Entry'!CI18</f>
        <v>0</v>
      </c>
      <c r="Y16" s="99">
        <f>'Marks Entry'!CJ18</f>
        <v>0</v>
      </c>
      <c r="Z16" s="98">
        <f>'Marks Entry'!CK18</f>
        <v>0</v>
      </c>
      <c r="AA16" s="97">
        <f>'Marks Entry'!CL18</f>
        <v>0</v>
      </c>
      <c r="AB16" s="97">
        <f>'Marks Entry'!CM18</f>
        <v>0</v>
      </c>
      <c r="AC16" s="97">
        <f>'Marks Entry'!CN18</f>
        <v>0</v>
      </c>
      <c r="AD16" s="97">
        <f>'Marks Entry'!CO18</f>
        <v>0</v>
      </c>
      <c r="AE16" s="97">
        <f>'Marks Entry'!CP18</f>
        <v>0</v>
      </c>
      <c r="AF16" s="97">
        <f>'Marks Entry'!CQ18</f>
        <v>0</v>
      </c>
      <c r="AG16" s="97">
        <f>'Marks Entry'!CR18</f>
        <v>0</v>
      </c>
      <c r="AH16" s="97">
        <f>'Marks Entry'!CS18</f>
        <v>0</v>
      </c>
      <c r="AI16" s="97">
        <f>'Marks Entry'!CT18</f>
        <v>0</v>
      </c>
      <c r="AJ16" s="99">
        <f>'Marks Entry'!CU18</f>
        <v>0</v>
      </c>
      <c r="AK16" s="98">
        <f>'Marks Entry'!CV18</f>
        <v>0</v>
      </c>
      <c r="AL16" s="97">
        <f>'Marks Entry'!CW18</f>
        <v>0</v>
      </c>
      <c r="AM16" s="97">
        <f>'Marks Entry'!CX18</f>
        <v>0</v>
      </c>
      <c r="AN16" s="97">
        <f>'Marks Entry'!CY18</f>
        <v>0</v>
      </c>
      <c r="AO16" s="97">
        <f>'Marks Entry'!CZ18</f>
        <v>0</v>
      </c>
      <c r="AP16" s="97">
        <f>'Marks Entry'!DA18</f>
        <v>0</v>
      </c>
      <c r="AQ16" s="97">
        <f>'Marks Entry'!DB18</f>
        <v>0</v>
      </c>
      <c r="AR16" s="97">
        <f>'Marks Entry'!DC18</f>
        <v>0</v>
      </c>
      <c r="AS16" s="97">
        <f>'Marks Entry'!DD18</f>
        <v>0</v>
      </c>
      <c r="AT16" s="97">
        <f>'Marks Entry'!DE18</f>
        <v>0</v>
      </c>
      <c r="AU16" s="99">
        <f>'Marks Entry'!DF18</f>
        <v>0</v>
      </c>
      <c r="AV16" s="98">
        <f>'Marks Entry'!DG18</f>
        <v>0</v>
      </c>
      <c r="AW16" s="97">
        <f>'Marks Entry'!DH18</f>
        <v>0</v>
      </c>
      <c r="AX16" s="97">
        <f>'Marks Entry'!DI18</f>
        <v>0</v>
      </c>
      <c r="AY16" s="97">
        <f>'Marks Entry'!DJ18</f>
        <v>0</v>
      </c>
      <c r="AZ16" s="97">
        <f>'Marks Entry'!DK18</f>
        <v>0</v>
      </c>
      <c r="BA16" s="97">
        <f>'Marks Entry'!DL18</f>
        <v>0</v>
      </c>
      <c r="BB16" s="97">
        <f>'Marks Entry'!DM18</f>
        <v>0</v>
      </c>
      <c r="BC16" s="97">
        <f>'Marks Entry'!DN18</f>
        <v>0</v>
      </c>
      <c r="BD16" s="97">
        <f>'Marks Entry'!DO18</f>
        <v>0</v>
      </c>
      <c r="BE16" s="97">
        <f>'Marks Entry'!DP18</f>
        <v>0</v>
      </c>
      <c r="BF16" s="99">
        <f>'Marks Entry'!DQ18</f>
        <v>0</v>
      </c>
      <c r="BG16" s="98">
        <f>'Marks Entry'!DR18</f>
        <v>0</v>
      </c>
      <c r="BH16" s="97">
        <f>'Marks Entry'!DS18</f>
        <v>0</v>
      </c>
      <c r="BI16" s="97">
        <f>'Marks Entry'!DT18</f>
        <v>0</v>
      </c>
      <c r="BJ16" s="97">
        <f>'Marks Entry'!DU18</f>
        <v>0</v>
      </c>
      <c r="BK16" s="97">
        <f>'Marks Entry'!DV18</f>
        <v>0</v>
      </c>
      <c r="BL16" s="97">
        <f>'Marks Entry'!DW18</f>
        <v>0</v>
      </c>
      <c r="BM16" s="97">
        <f>'Marks Entry'!DX18</f>
        <v>0</v>
      </c>
      <c r="BN16" s="97">
        <f>'Marks Entry'!DY18</f>
        <v>0</v>
      </c>
      <c r="BO16" s="97">
        <f>'Marks Entry'!DZ18</f>
        <v>0</v>
      </c>
      <c r="BP16" s="97">
        <f>'Marks Entry'!EA18</f>
        <v>0</v>
      </c>
      <c r="BQ16" s="99">
        <f>'Marks Entry'!EB18</f>
        <v>0</v>
      </c>
      <c r="BR16" s="98">
        <f>'Marks Entry'!EC18</f>
        <v>0</v>
      </c>
      <c r="BS16" s="97">
        <f>'Marks Entry'!ED18</f>
        <v>0</v>
      </c>
      <c r="BT16" s="97">
        <f>'Marks Entry'!EE18</f>
        <v>0</v>
      </c>
      <c r="BU16" s="97">
        <f>'Marks Entry'!EF18</f>
        <v>0</v>
      </c>
      <c r="BV16" s="97">
        <f>'Marks Entry'!EG18</f>
        <v>0</v>
      </c>
      <c r="BW16" s="97">
        <f>'Marks Entry'!EH18</f>
        <v>0</v>
      </c>
      <c r="BX16" s="97">
        <f>'Marks Entry'!EI18</f>
        <v>0</v>
      </c>
      <c r="BY16" s="97">
        <f>'Marks Entry'!EJ18</f>
        <v>0</v>
      </c>
      <c r="BZ16" s="97">
        <f>'Marks Entry'!EK18</f>
        <v>0</v>
      </c>
      <c r="CA16" s="97">
        <f>'Marks Entry'!EL18</f>
        <v>0</v>
      </c>
      <c r="CB16" s="99">
        <f>'Marks Entry'!EM18</f>
        <v>0</v>
      </c>
      <c r="CC16" s="98">
        <f>IF($CC$2=0,"",'Marks Entry'!EN18)</f>
        <v>0</v>
      </c>
      <c r="CD16" s="97">
        <f>IF($CC$2=0,"",'Marks Entry'!EO18)</f>
        <v>0</v>
      </c>
      <c r="CE16" s="97">
        <f>IF($CC$2=0,"",'Marks Entry'!EP18)</f>
        <v>0</v>
      </c>
      <c r="CF16" s="97">
        <f>IF($CC$2=0,"",'Marks Entry'!EQ18)</f>
        <v>0</v>
      </c>
      <c r="CG16" s="97">
        <f>IF($CC$2=0,"",'Marks Entry'!ER18)</f>
        <v>0</v>
      </c>
      <c r="CH16" s="97">
        <f>IF($CC$2=0,"",'Marks Entry'!ES18)</f>
        <v>0</v>
      </c>
      <c r="CI16" s="97">
        <f>IF($CC$2=0,"",'Marks Entry'!ET18)</f>
        <v>0</v>
      </c>
      <c r="CJ16" s="97">
        <f>IF($CC$2=0,"",'Marks Entry'!EU18)</f>
        <v>0</v>
      </c>
      <c r="CK16" s="97">
        <f>IF($CC$2=0,"",'Marks Entry'!EV18)</f>
        <v>0</v>
      </c>
      <c r="CL16" s="97">
        <f>IF($CC$2=0,"",'Marks Entry'!EW18)</f>
        <v>0</v>
      </c>
      <c r="CM16" s="99">
        <f>IF($CC$2=0,"",'Marks Entry'!EX18)</f>
        <v>0</v>
      </c>
      <c r="CN16" s="125">
        <f>'Marks Entry'!BN18</f>
        <v>0</v>
      </c>
      <c r="CO16" s="126">
        <f>'Marks Entry'!BO18</f>
        <v>0</v>
      </c>
      <c r="CP16" s="126">
        <f t="shared" si="0"/>
        <v>0</v>
      </c>
      <c r="CQ16" s="127" t="str">
        <f t="shared" si="1"/>
        <v>D</v>
      </c>
      <c r="CR16" s="125">
        <f>'Marks Entry'!BP18</f>
        <v>0</v>
      </c>
      <c r="CS16" s="126">
        <f>'Marks Entry'!BQ18</f>
        <v>0</v>
      </c>
      <c r="CT16" s="126">
        <f t="shared" si="2"/>
        <v>0</v>
      </c>
      <c r="CU16" s="127" t="str">
        <f t="shared" si="3"/>
        <v>E</v>
      </c>
      <c r="CV16" s="125">
        <f>'Marks Entry'!BR18</f>
        <v>0</v>
      </c>
      <c r="CW16" s="126">
        <f>'Marks Entry'!BS18</f>
        <v>0</v>
      </c>
      <c r="CX16" s="126">
        <f t="shared" si="4"/>
        <v>0</v>
      </c>
      <c r="CY16" s="127" t="str">
        <f t="shared" si="5"/>
        <v>E</v>
      </c>
      <c r="CZ16" s="96">
        <f>'Marks Entry'!BZ18</f>
        <v>0</v>
      </c>
      <c r="DA16" s="45">
        <f>'Marks Entry'!CA18</f>
        <v>0</v>
      </c>
      <c r="DB16" s="46">
        <f>'Marks Entry'!CB18</f>
        <v>0</v>
      </c>
      <c r="DC16" s="45" t="str">
        <f>IF(OR('Marks Entry'!CC18="First",'Marks Entry'!CC18="Second",'Marks Entry'!CC18="Third"),'Marks Entry'!CC18,"")</f>
        <v/>
      </c>
      <c r="DD16" s="45">
        <f>'Marks Entry'!CD18</f>
        <v>0</v>
      </c>
      <c r="DE16" s="50">
        <f>'Marks Entry'!CE18</f>
        <v>0</v>
      </c>
      <c r="DF16" s="21">
        <f>'Marks Entry'!CF18</f>
        <v>0</v>
      </c>
      <c r="DG16" s="22" t="e">
        <f>'Marks Entry'!#REF!</f>
        <v>#REF!</v>
      </c>
      <c r="DH16" s="23" t="e">
        <f>'Marks Entry'!#REF!</f>
        <v>#REF!</v>
      </c>
      <c r="DI16" s="125">
        <f>'Marks Entry'!BT18</f>
        <v>0</v>
      </c>
      <c r="DJ16" s="126">
        <f>'Marks Entry'!BU18</f>
        <v>0</v>
      </c>
      <c r="DK16" s="126">
        <f>'Marks Entry'!BV18</f>
        <v>0</v>
      </c>
      <c r="DL16" s="126">
        <f t="shared" si="6"/>
        <v>0</v>
      </c>
      <c r="DM16" s="127" t="str">
        <f t="shared" si="7"/>
        <v>E</v>
      </c>
      <c r="DN16" s="125">
        <f>'Marks Entry'!BW18</f>
        <v>0</v>
      </c>
      <c r="DO16" s="126">
        <f>'Marks Entry'!BX18</f>
        <v>0</v>
      </c>
      <c r="DP16" s="126">
        <f>'Marks Entry'!BY18</f>
        <v>0</v>
      </c>
      <c r="DQ16" s="126">
        <f t="shared" si="8"/>
        <v>0</v>
      </c>
      <c r="DR16" s="127" t="str">
        <f t="shared" si="9"/>
        <v>E</v>
      </c>
      <c r="DS16" s="819"/>
      <c r="DT16" s="61">
        <f t="shared" si="47"/>
        <v>0</v>
      </c>
      <c r="DU16" s="71">
        <f t="shared" si="10"/>
        <v>0</v>
      </c>
      <c r="DV16" s="71">
        <f t="shared" si="11"/>
        <v>0</v>
      </c>
      <c r="DW16" s="72">
        <f t="shared" si="12"/>
        <v>0</v>
      </c>
      <c r="DX16" s="403">
        <f t="shared" si="13"/>
        <v>0</v>
      </c>
      <c r="DY16" s="401">
        <f t="shared" si="14"/>
        <v>0</v>
      </c>
      <c r="DZ16" s="401">
        <f t="shared" si="15"/>
        <v>0</v>
      </c>
      <c r="EA16" s="402">
        <f t="shared" si="16"/>
        <v>0</v>
      </c>
      <c r="EB16" s="61">
        <f t="shared" si="17"/>
        <v>0</v>
      </c>
      <c r="EC16" s="71">
        <f t="shared" si="18"/>
        <v>0</v>
      </c>
      <c r="ED16" s="71">
        <f t="shared" si="19"/>
        <v>0</v>
      </c>
      <c r="EE16" s="72">
        <f t="shared" si="20"/>
        <v>0</v>
      </c>
      <c r="EF16" s="403">
        <f t="shared" si="21"/>
        <v>0</v>
      </c>
      <c r="EG16" s="401">
        <f t="shared" si="22"/>
        <v>0</v>
      </c>
      <c r="EH16" s="401">
        <f t="shared" si="23"/>
        <v>0</v>
      </c>
      <c r="EI16" s="402">
        <f t="shared" si="24"/>
        <v>0</v>
      </c>
      <c r="EJ16" s="61">
        <f t="shared" si="48"/>
        <v>0</v>
      </c>
      <c r="EK16" s="71">
        <f t="shared" si="25"/>
        <v>0</v>
      </c>
      <c r="EL16" s="71">
        <f t="shared" si="26"/>
        <v>0</v>
      </c>
      <c r="EM16" s="72">
        <f t="shared" si="27"/>
        <v>0</v>
      </c>
      <c r="EN16" s="403">
        <f t="shared" si="28"/>
        <v>0</v>
      </c>
      <c r="EO16" s="401">
        <f t="shared" si="29"/>
        <v>0</v>
      </c>
      <c r="EP16" s="401">
        <f t="shared" si="30"/>
        <v>0</v>
      </c>
      <c r="EQ16" s="402">
        <f t="shared" si="31"/>
        <v>0</v>
      </c>
      <c r="ER16" s="61">
        <f t="shared" si="32"/>
        <v>0</v>
      </c>
      <c r="ES16" s="71">
        <f t="shared" si="33"/>
        <v>0</v>
      </c>
      <c r="ET16" s="71">
        <f t="shared" si="34"/>
        <v>0</v>
      </c>
      <c r="EU16" s="72">
        <f t="shared" si="35"/>
        <v>0</v>
      </c>
      <c r="EV16" s="403">
        <f t="shared" si="36"/>
        <v>0</v>
      </c>
      <c r="EW16" s="405" t="str">
        <f t="shared" si="37"/>
        <v>D</v>
      </c>
      <c r="EX16" s="61">
        <f t="shared" si="38"/>
        <v>0</v>
      </c>
      <c r="EY16" s="62" t="str">
        <f t="shared" si="39"/>
        <v>E</v>
      </c>
      <c r="EZ16" s="403">
        <f t="shared" si="40"/>
        <v>0</v>
      </c>
      <c r="FA16" s="406" t="str">
        <f t="shared" si="41"/>
        <v>E</v>
      </c>
      <c r="FB16" s="61">
        <f t="shared" si="42"/>
        <v>0</v>
      </c>
      <c r="FC16" s="412" t="str">
        <f t="shared" si="43"/>
        <v>E</v>
      </c>
      <c r="FD16" s="403">
        <f t="shared" si="44"/>
        <v>0</v>
      </c>
      <c r="FE16" s="406" t="str">
        <f t="shared" si="45"/>
        <v>E</v>
      </c>
      <c r="FF16" s="728"/>
    </row>
    <row r="17" spans="1:162" s="24" customFormat="1" ht="17.25" customHeight="1">
      <c r="A17" s="817"/>
      <c r="B17" s="111">
        <f t="shared" si="46"/>
        <v>11</v>
      </c>
      <c r="C17" s="21">
        <f>'Marks Entry'!D19</f>
        <v>10</v>
      </c>
      <c r="D17" s="21">
        <f>'Marks Entry'!E19</f>
        <v>851</v>
      </c>
      <c r="E17" s="132" t="str">
        <f>'Marks Entry'!F19</f>
        <v/>
      </c>
      <c r="F17" s="21">
        <f>'Marks Entry'!G19</f>
        <v>0</v>
      </c>
      <c r="G17" s="21" t="str">
        <f>'Marks Entry'!H19</f>
        <v>DURGA KANWAR</v>
      </c>
      <c r="H17" s="21" t="str">
        <f>'Marks Entry'!I19</f>
        <v>BHAWANI SINGH</v>
      </c>
      <c r="I17" s="21" t="str">
        <f>'Marks Entry'!J19</f>
        <v>KIRAN KANWAR</v>
      </c>
      <c r="J17" s="113">
        <f>'Marks Entry'!K19</f>
        <v>39593</v>
      </c>
      <c r="K17" s="115" t="str">
        <f>'Marks Entry'!L19</f>
        <v/>
      </c>
      <c r="L17" s="116">
        <f>'Marks Entry'!M19</f>
        <v>0</v>
      </c>
      <c r="M17" s="117" t="str">
        <f>'Marks Entry'!N19</f>
        <v/>
      </c>
      <c r="N17" s="121">
        <f>'Marks Entry'!O19</f>
        <v>0</v>
      </c>
      <c r="O17" s="98">
        <f>'Marks Entry'!BZ19</f>
        <v>0</v>
      </c>
      <c r="P17" s="97">
        <f>'Marks Entry'!CA19</f>
        <v>0</v>
      </c>
      <c r="Q17" s="97">
        <f>'Marks Entry'!CB19</f>
        <v>0</v>
      </c>
      <c r="R17" s="97">
        <f>'Marks Entry'!CC19</f>
        <v>0</v>
      </c>
      <c r="S17" s="97">
        <f>'Marks Entry'!CD19</f>
        <v>0</v>
      </c>
      <c r="T17" s="97">
        <f>'Marks Entry'!CE19</f>
        <v>0</v>
      </c>
      <c r="U17" s="97">
        <f>'Marks Entry'!CF19</f>
        <v>0</v>
      </c>
      <c r="V17" s="97">
        <f>'Marks Entry'!CG19</f>
        <v>0</v>
      </c>
      <c r="W17" s="97">
        <f>'Marks Entry'!CH19</f>
        <v>0</v>
      </c>
      <c r="X17" s="97">
        <f>'Marks Entry'!CI19</f>
        <v>0</v>
      </c>
      <c r="Y17" s="99">
        <f>'Marks Entry'!CJ19</f>
        <v>0</v>
      </c>
      <c r="Z17" s="98">
        <f>'Marks Entry'!CK19</f>
        <v>0</v>
      </c>
      <c r="AA17" s="97">
        <f>'Marks Entry'!CL19</f>
        <v>0</v>
      </c>
      <c r="AB17" s="97">
        <f>'Marks Entry'!CM19</f>
        <v>0</v>
      </c>
      <c r="AC17" s="97">
        <f>'Marks Entry'!CN19</f>
        <v>0</v>
      </c>
      <c r="AD17" s="97">
        <f>'Marks Entry'!CO19</f>
        <v>0</v>
      </c>
      <c r="AE17" s="97">
        <f>'Marks Entry'!CP19</f>
        <v>0</v>
      </c>
      <c r="AF17" s="97">
        <f>'Marks Entry'!CQ19</f>
        <v>0</v>
      </c>
      <c r="AG17" s="97">
        <f>'Marks Entry'!CR19</f>
        <v>0</v>
      </c>
      <c r="AH17" s="97">
        <f>'Marks Entry'!CS19</f>
        <v>0</v>
      </c>
      <c r="AI17" s="97">
        <f>'Marks Entry'!CT19</f>
        <v>0</v>
      </c>
      <c r="AJ17" s="99">
        <f>'Marks Entry'!CU19</f>
        <v>0</v>
      </c>
      <c r="AK17" s="98">
        <f>'Marks Entry'!CV19</f>
        <v>0</v>
      </c>
      <c r="AL17" s="97">
        <f>'Marks Entry'!CW19</f>
        <v>0</v>
      </c>
      <c r="AM17" s="97">
        <f>'Marks Entry'!CX19</f>
        <v>0</v>
      </c>
      <c r="AN17" s="97">
        <f>'Marks Entry'!CY19</f>
        <v>0</v>
      </c>
      <c r="AO17" s="97">
        <f>'Marks Entry'!CZ19</f>
        <v>0</v>
      </c>
      <c r="AP17" s="97">
        <f>'Marks Entry'!DA19</f>
        <v>0</v>
      </c>
      <c r="AQ17" s="97">
        <f>'Marks Entry'!DB19</f>
        <v>0</v>
      </c>
      <c r="AR17" s="97">
        <f>'Marks Entry'!DC19</f>
        <v>0</v>
      </c>
      <c r="AS17" s="97">
        <f>'Marks Entry'!DD19</f>
        <v>0</v>
      </c>
      <c r="AT17" s="97">
        <f>'Marks Entry'!DE19</f>
        <v>0</v>
      </c>
      <c r="AU17" s="99">
        <f>'Marks Entry'!DF19</f>
        <v>0</v>
      </c>
      <c r="AV17" s="98">
        <f>'Marks Entry'!DG19</f>
        <v>0</v>
      </c>
      <c r="AW17" s="97">
        <f>'Marks Entry'!DH19</f>
        <v>0</v>
      </c>
      <c r="AX17" s="97">
        <f>'Marks Entry'!DI19</f>
        <v>0</v>
      </c>
      <c r="AY17" s="97">
        <f>'Marks Entry'!DJ19</f>
        <v>0</v>
      </c>
      <c r="AZ17" s="97">
        <f>'Marks Entry'!DK19</f>
        <v>0</v>
      </c>
      <c r="BA17" s="97">
        <f>'Marks Entry'!DL19</f>
        <v>0</v>
      </c>
      <c r="BB17" s="97">
        <f>'Marks Entry'!DM19</f>
        <v>0</v>
      </c>
      <c r="BC17" s="97">
        <f>'Marks Entry'!DN19</f>
        <v>0</v>
      </c>
      <c r="BD17" s="97">
        <f>'Marks Entry'!DO19</f>
        <v>0</v>
      </c>
      <c r="BE17" s="97">
        <f>'Marks Entry'!DP19</f>
        <v>0</v>
      </c>
      <c r="BF17" s="99">
        <f>'Marks Entry'!DQ19</f>
        <v>0</v>
      </c>
      <c r="BG17" s="98">
        <f>'Marks Entry'!DR19</f>
        <v>0</v>
      </c>
      <c r="BH17" s="97">
        <f>'Marks Entry'!DS19</f>
        <v>0</v>
      </c>
      <c r="BI17" s="97">
        <f>'Marks Entry'!DT19</f>
        <v>0</v>
      </c>
      <c r="BJ17" s="97">
        <f>'Marks Entry'!DU19</f>
        <v>0</v>
      </c>
      <c r="BK17" s="97">
        <f>'Marks Entry'!DV19</f>
        <v>0</v>
      </c>
      <c r="BL17" s="97">
        <f>'Marks Entry'!DW19</f>
        <v>0</v>
      </c>
      <c r="BM17" s="97">
        <f>'Marks Entry'!DX19</f>
        <v>0</v>
      </c>
      <c r="BN17" s="97">
        <f>'Marks Entry'!DY19</f>
        <v>0</v>
      </c>
      <c r="BO17" s="97">
        <f>'Marks Entry'!DZ19</f>
        <v>0</v>
      </c>
      <c r="BP17" s="97">
        <f>'Marks Entry'!EA19</f>
        <v>0</v>
      </c>
      <c r="BQ17" s="99">
        <f>'Marks Entry'!EB19</f>
        <v>0</v>
      </c>
      <c r="BR17" s="98">
        <f>'Marks Entry'!EC19</f>
        <v>0</v>
      </c>
      <c r="BS17" s="97">
        <f>'Marks Entry'!ED19</f>
        <v>0</v>
      </c>
      <c r="BT17" s="97">
        <f>'Marks Entry'!EE19</f>
        <v>0</v>
      </c>
      <c r="BU17" s="97">
        <f>'Marks Entry'!EF19</f>
        <v>0</v>
      </c>
      <c r="BV17" s="97">
        <f>'Marks Entry'!EG19</f>
        <v>0</v>
      </c>
      <c r="BW17" s="97">
        <f>'Marks Entry'!EH19</f>
        <v>0</v>
      </c>
      <c r="BX17" s="97">
        <f>'Marks Entry'!EI19</f>
        <v>0</v>
      </c>
      <c r="BY17" s="97">
        <f>'Marks Entry'!EJ19</f>
        <v>0</v>
      </c>
      <c r="BZ17" s="97">
        <f>'Marks Entry'!EK19</f>
        <v>0</v>
      </c>
      <c r="CA17" s="97">
        <f>'Marks Entry'!EL19</f>
        <v>0</v>
      </c>
      <c r="CB17" s="99">
        <f>'Marks Entry'!EM19</f>
        <v>0</v>
      </c>
      <c r="CC17" s="98">
        <f>IF($CC$2=0,"",'Marks Entry'!EN19)</f>
        <v>0</v>
      </c>
      <c r="CD17" s="97">
        <f>IF($CC$2=0,"",'Marks Entry'!EO19)</f>
        <v>0</v>
      </c>
      <c r="CE17" s="97">
        <f>IF($CC$2=0,"",'Marks Entry'!EP19)</f>
        <v>0</v>
      </c>
      <c r="CF17" s="97">
        <f>IF($CC$2=0,"",'Marks Entry'!EQ19)</f>
        <v>0</v>
      </c>
      <c r="CG17" s="97">
        <f>IF($CC$2=0,"",'Marks Entry'!ER19)</f>
        <v>0</v>
      </c>
      <c r="CH17" s="97">
        <f>IF($CC$2=0,"",'Marks Entry'!ES19)</f>
        <v>0</v>
      </c>
      <c r="CI17" s="97">
        <f>IF($CC$2=0,"",'Marks Entry'!ET19)</f>
        <v>0</v>
      </c>
      <c r="CJ17" s="97">
        <f>IF($CC$2=0,"",'Marks Entry'!EU19)</f>
        <v>0</v>
      </c>
      <c r="CK17" s="97">
        <f>IF($CC$2=0,"",'Marks Entry'!EV19)</f>
        <v>0</v>
      </c>
      <c r="CL17" s="97">
        <f>IF($CC$2=0,"",'Marks Entry'!EW19)</f>
        <v>0</v>
      </c>
      <c r="CM17" s="99">
        <f>IF($CC$2=0,"",'Marks Entry'!EX19)</f>
        <v>0</v>
      </c>
      <c r="CN17" s="125">
        <f>'Marks Entry'!BN19</f>
        <v>0</v>
      </c>
      <c r="CO17" s="126">
        <f>'Marks Entry'!BO19</f>
        <v>0</v>
      </c>
      <c r="CP17" s="126">
        <f t="shared" si="0"/>
        <v>0</v>
      </c>
      <c r="CQ17" s="127" t="str">
        <f t="shared" si="1"/>
        <v>D</v>
      </c>
      <c r="CR17" s="125">
        <f>'Marks Entry'!BP19</f>
        <v>0</v>
      </c>
      <c r="CS17" s="126">
        <f>'Marks Entry'!BQ19</f>
        <v>0</v>
      </c>
      <c r="CT17" s="126">
        <f t="shared" si="2"/>
        <v>0</v>
      </c>
      <c r="CU17" s="127" t="str">
        <f t="shared" si="3"/>
        <v>E</v>
      </c>
      <c r="CV17" s="125">
        <f>'Marks Entry'!BR19</f>
        <v>0</v>
      </c>
      <c r="CW17" s="126">
        <f>'Marks Entry'!BS19</f>
        <v>0</v>
      </c>
      <c r="CX17" s="126">
        <f t="shared" si="4"/>
        <v>0</v>
      </c>
      <c r="CY17" s="127" t="str">
        <f t="shared" si="5"/>
        <v>E</v>
      </c>
      <c r="CZ17" s="96">
        <f>'Marks Entry'!BZ19</f>
        <v>0</v>
      </c>
      <c r="DA17" s="45">
        <f>'Marks Entry'!CA19</f>
        <v>0</v>
      </c>
      <c r="DB17" s="46">
        <f>'Marks Entry'!CB19</f>
        <v>0</v>
      </c>
      <c r="DC17" s="45" t="str">
        <f>IF(OR('Marks Entry'!CC19="First",'Marks Entry'!CC19="Second",'Marks Entry'!CC19="Third"),'Marks Entry'!CC19,"")</f>
        <v/>
      </c>
      <c r="DD17" s="45">
        <f>'Marks Entry'!CD19</f>
        <v>0</v>
      </c>
      <c r="DE17" s="50">
        <f>'Marks Entry'!CE19</f>
        <v>0</v>
      </c>
      <c r="DF17" s="21">
        <f>'Marks Entry'!CF19</f>
        <v>0</v>
      </c>
      <c r="DG17" s="22" t="e">
        <f>'Marks Entry'!#REF!</f>
        <v>#REF!</v>
      </c>
      <c r="DH17" s="23" t="e">
        <f>'Marks Entry'!#REF!</f>
        <v>#REF!</v>
      </c>
      <c r="DI17" s="125">
        <f>'Marks Entry'!BT19</f>
        <v>0</v>
      </c>
      <c r="DJ17" s="126">
        <f>'Marks Entry'!BU19</f>
        <v>0</v>
      </c>
      <c r="DK17" s="126">
        <f>'Marks Entry'!BV19</f>
        <v>0</v>
      </c>
      <c r="DL17" s="126">
        <f t="shared" si="6"/>
        <v>0</v>
      </c>
      <c r="DM17" s="127" t="str">
        <f t="shared" si="7"/>
        <v>E</v>
      </c>
      <c r="DN17" s="125">
        <f>'Marks Entry'!BW19</f>
        <v>0</v>
      </c>
      <c r="DO17" s="126">
        <f>'Marks Entry'!BX19</f>
        <v>0</v>
      </c>
      <c r="DP17" s="126">
        <f>'Marks Entry'!BY19</f>
        <v>0</v>
      </c>
      <c r="DQ17" s="126">
        <f t="shared" si="8"/>
        <v>0</v>
      </c>
      <c r="DR17" s="127" t="str">
        <f t="shared" si="9"/>
        <v>E</v>
      </c>
      <c r="DS17" s="819"/>
      <c r="DT17" s="61">
        <f t="shared" si="47"/>
        <v>0</v>
      </c>
      <c r="DU17" s="71">
        <f t="shared" si="10"/>
        <v>0</v>
      </c>
      <c r="DV17" s="71">
        <f t="shared" si="11"/>
        <v>0</v>
      </c>
      <c r="DW17" s="72">
        <f t="shared" si="12"/>
        <v>0</v>
      </c>
      <c r="DX17" s="403">
        <f t="shared" si="13"/>
        <v>0</v>
      </c>
      <c r="DY17" s="401">
        <f t="shared" si="14"/>
        <v>0</v>
      </c>
      <c r="DZ17" s="401">
        <f t="shared" si="15"/>
        <v>0</v>
      </c>
      <c r="EA17" s="402">
        <f t="shared" si="16"/>
        <v>0</v>
      </c>
      <c r="EB17" s="61">
        <f t="shared" si="17"/>
        <v>0</v>
      </c>
      <c r="EC17" s="71">
        <f t="shared" si="18"/>
        <v>0</v>
      </c>
      <c r="ED17" s="71">
        <f t="shared" si="19"/>
        <v>0</v>
      </c>
      <c r="EE17" s="72">
        <f t="shared" si="20"/>
        <v>0</v>
      </c>
      <c r="EF17" s="403">
        <f t="shared" si="21"/>
        <v>0</v>
      </c>
      <c r="EG17" s="401">
        <f t="shared" si="22"/>
        <v>0</v>
      </c>
      <c r="EH17" s="401">
        <f t="shared" si="23"/>
        <v>0</v>
      </c>
      <c r="EI17" s="402">
        <f t="shared" si="24"/>
        <v>0</v>
      </c>
      <c r="EJ17" s="61">
        <f t="shared" si="48"/>
        <v>0</v>
      </c>
      <c r="EK17" s="71">
        <f t="shared" si="25"/>
        <v>0</v>
      </c>
      <c r="EL17" s="71">
        <f t="shared" si="26"/>
        <v>0</v>
      </c>
      <c r="EM17" s="72">
        <f t="shared" si="27"/>
        <v>0</v>
      </c>
      <c r="EN17" s="403">
        <f t="shared" si="28"/>
        <v>0</v>
      </c>
      <c r="EO17" s="401">
        <f t="shared" si="29"/>
        <v>0</v>
      </c>
      <c r="EP17" s="401">
        <f t="shared" si="30"/>
        <v>0</v>
      </c>
      <c r="EQ17" s="402">
        <f t="shared" si="31"/>
        <v>0</v>
      </c>
      <c r="ER17" s="61">
        <f t="shared" si="32"/>
        <v>0</v>
      </c>
      <c r="ES17" s="71">
        <f t="shared" si="33"/>
        <v>0</v>
      </c>
      <c r="ET17" s="71">
        <f t="shared" si="34"/>
        <v>0</v>
      </c>
      <c r="EU17" s="72">
        <f t="shared" si="35"/>
        <v>0</v>
      </c>
      <c r="EV17" s="403">
        <f t="shared" si="36"/>
        <v>0</v>
      </c>
      <c r="EW17" s="405" t="str">
        <f t="shared" si="37"/>
        <v>D</v>
      </c>
      <c r="EX17" s="61">
        <f t="shared" si="38"/>
        <v>0</v>
      </c>
      <c r="EY17" s="62" t="str">
        <f t="shared" si="39"/>
        <v>E</v>
      </c>
      <c r="EZ17" s="403">
        <f t="shared" si="40"/>
        <v>0</v>
      </c>
      <c r="FA17" s="406" t="str">
        <f t="shared" si="41"/>
        <v>E</v>
      </c>
      <c r="FB17" s="61">
        <f t="shared" si="42"/>
        <v>0</v>
      </c>
      <c r="FC17" s="412" t="str">
        <f t="shared" si="43"/>
        <v>E</v>
      </c>
      <c r="FD17" s="403">
        <f t="shared" si="44"/>
        <v>0</v>
      </c>
      <c r="FE17" s="406" t="str">
        <f t="shared" si="45"/>
        <v>E</v>
      </c>
      <c r="FF17" s="728"/>
    </row>
    <row r="18" spans="1:162" s="24" customFormat="1" ht="17.25" customHeight="1">
      <c r="A18" s="817"/>
      <c r="B18" s="111">
        <f t="shared" si="46"/>
        <v>12</v>
      </c>
      <c r="C18" s="21">
        <f>'Marks Entry'!D20</f>
        <v>10</v>
      </c>
      <c r="D18" s="21">
        <f>'Marks Entry'!E20</f>
        <v>1892</v>
      </c>
      <c r="E18" s="132" t="str">
        <f>'Marks Entry'!F20</f>
        <v/>
      </c>
      <c r="F18" s="21">
        <f>'Marks Entry'!G20</f>
        <v>0</v>
      </c>
      <c r="G18" s="21" t="str">
        <f>'Marks Entry'!H20</f>
        <v>GAJENDRA</v>
      </c>
      <c r="H18" s="21" t="str">
        <f>'Marks Entry'!I20</f>
        <v>JALA RAM</v>
      </c>
      <c r="I18" s="21" t="str">
        <f>'Marks Entry'!J20</f>
        <v>MOHANI DEVI</v>
      </c>
      <c r="J18" s="113">
        <f>'Marks Entry'!K20</f>
        <v>39637</v>
      </c>
      <c r="K18" s="115" t="str">
        <f>'Marks Entry'!L20</f>
        <v/>
      </c>
      <c r="L18" s="116">
        <f>'Marks Entry'!M20</f>
        <v>0</v>
      </c>
      <c r="M18" s="117" t="str">
        <f>'Marks Entry'!N20</f>
        <v/>
      </c>
      <c r="N18" s="121">
        <f>'Marks Entry'!O20</f>
        <v>0</v>
      </c>
      <c r="O18" s="98">
        <f>'Marks Entry'!BZ20</f>
        <v>0</v>
      </c>
      <c r="P18" s="97">
        <f>'Marks Entry'!CA20</f>
        <v>0</v>
      </c>
      <c r="Q18" s="97">
        <f>'Marks Entry'!CB20</f>
        <v>0</v>
      </c>
      <c r="R18" s="97">
        <f>'Marks Entry'!CC20</f>
        <v>0</v>
      </c>
      <c r="S18" s="97">
        <f>'Marks Entry'!CD20</f>
        <v>0</v>
      </c>
      <c r="T18" s="97">
        <f>'Marks Entry'!CE20</f>
        <v>0</v>
      </c>
      <c r="U18" s="97">
        <f>'Marks Entry'!CF20</f>
        <v>0</v>
      </c>
      <c r="V18" s="97">
        <f>'Marks Entry'!CG20</f>
        <v>0</v>
      </c>
      <c r="W18" s="97">
        <f>'Marks Entry'!CH20</f>
        <v>0</v>
      </c>
      <c r="X18" s="97">
        <f>'Marks Entry'!CI20</f>
        <v>0</v>
      </c>
      <c r="Y18" s="99">
        <f>'Marks Entry'!CJ20</f>
        <v>0</v>
      </c>
      <c r="Z18" s="98">
        <f>'Marks Entry'!CK20</f>
        <v>0</v>
      </c>
      <c r="AA18" s="97">
        <f>'Marks Entry'!CL20</f>
        <v>0</v>
      </c>
      <c r="AB18" s="97">
        <f>'Marks Entry'!CM20</f>
        <v>0</v>
      </c>
      <c r="AC18" s="97">
        <f>'Marks Entry'!CN20</f>
        <v>0</v>
      </c>
      <c r="AD18" s="97">
        <f>'Marks Entry'!CO20</f>
        <v>0</v>
      </c>
      <c r="AE18" s="97">
        <f>'Marks Entry'!CP20</f>
        <v>0</v>
      </c>
      <c r="AF18" s="97">
        <f>'Marks Entry'!CQ20</f>
        <v>0</v>
      </c>
      <c r="AG18" s="97">
        <f>'Marks Entry'!CR20</f>
        <v>0</v>
      </c>
      <c r="AH18" s="97">
        <f>'Marks Entry'!CS20</f>
        <v>0</v>
      </c>
      <c r="AI18" s="97">
        <f>'Marks Entry'!CT20</f>
        <v>0</v>
      </c>
      <c r="AJ18" s="99">
        <f>'Marks Entry'!CU20</f>
        <v>0</v>
      </c>
      <c r="AK18" s="98">
        <f>'Marks Entry'!CV20</f>
        <v>0</v>
      </c>
      <c r="AL18" s="97">
        <f>'Marks Entry'!CW20</f>
        <v>0</v>
      </c>
      <c r="AM18" s="97">
        <f>'Marks Entry'!CX20</f>
        <v>0</v>
      </c>
      <c r="AN18" s="97">
        <f>'Marks Entry'!CY20</f>
        <v>0</v>
      </c>
      <c r="AO18" s="97">
        <f>'Marks Entry'!CZ20</f>
        <v>0</v>
      </c>
      <c r="AP18" s="97">
        <f>'Marks Entry'!DA20</f>
        <v>0</v>
      </c>
      <c r="AQ18" s="97">
        <f>'Marks Entry'!DB20</f>
        <v>0</v>
      </c>
      <c r="AR18" s="97">
        <f>'Marks Entry'!DC20</f>
        <v>0</v>
      </c>
      <c r="AS18" s="97">
        <f>'Marks Entry'!DD20</f>
        <v>0</v>
      </c>
      <c r="AT18" s="97">
        <f>'Marks Entry'!DE20</f>
        <v>0</v>
      </c>
      <c r="AU18" s="99">
        <f>'Marks Entry'!DF20</f>
        <v>0</v>
      </c>
      <c r="AV18" s="98">
        <f>'Marks Entry'!DG20</f>
        <v>0</v>
      </c>
      <c r="AW18" s="97">
        <f>'Marks Entry'!DH20</f>
        <v>0</v>
      </c>
      <c r="AX18" s="97">
        <f>'Marks Entry'!DI20</f>
        <v>0</v>
      </c>
      <c r="AY18" s="97">
        <f>'Marks Entry'!DJ20</f>
        <v>0</v>
      </c>
      <c r="AZ18" s="97">
        <f>'Marks Entry'!DK20</f>
        <v>0</v>
      </c>
      <c r="BA18" s="97">
        <f>'Marks Entry'!DL20</f>
        <v>0</v>
      </c>
      <c r="BB18" s="97">
        <f>'Marks Entry'!DM20</f>
        <v>0</v>
      </c>
      <c r="BC18" s="97">
        <f>'Marks Entry'!DN20</f>
        <v>0</v>
      </c>
      <c r="BD18" s="97">
        <f>'Marks Entry'!DO20</f>
        <v>0</v>
      </c>
      <c r="BE18" s="97">
        <f>'Marks Entry'!DP20</f>
        <v>0</v>
      </c>
      <c r="BF18" s="99">
        <f>'Marks Entry'!DQ20</f>
        <v>0</v>
      </c>
      <c r="BG18" s="98">
        <f>'Marks Entry'!DR20</f>
        <v>0</v>
      </c>
      <c r="BH18" s="97">
        <f>'Marks Entry'!DS20</f>
        <v>0</v>
      </c>
      <c r="BI18" s="97">
        <f>'Marks Entry'!DT20</f>
        <v>0</v>
      </c>
      <c r="BJ18" s="97">
        <f>'Marks Entry'!DU20</f>
        <v>0</v>
      </c>
      <c r="BK18" s="97">
        <f>'Marks Entry'!DV20</f>
        <v>0</v>
      </c>
      <c r="BL18" s="97">
        <f>'Marks Entry'!DW20</f>
        <v>0</v>
      </c>
      <c r="BM18" s="97">
        <f>'Marks Entry'!DX20</f>
        <v>0</v>
      </c>
      <c r="BN18" s="97">
        <f>'Marks Entry'!DY20</f>
        <v>0</v>
      </c>
      <c r="BO18" s="97">
        <f>'Marks Entry'!DZ20</f>
        <v>0</v>
      </c>
      <c r="BP18" s="97">
        <f>'Marks Entry'!EA20</f>
        <v>0</v>
      </c>
      <c r="BQ18" s="99">
        <f>'Marks Entry'!EB20</f>
        <v>0</v>
      </c>
      <c r="BR18" s="98">
        <f>'Marks Entry'!EC20</f>
        <v>0</v>
      </c>
      <c r="BS18" s="97">
        <f>'Marks Entry'!ED20</f>
        <v>0</v>
      </c>
      <c r="BT18" s="97">
        <f>'Marks Entry'!EE20</f>
        <v>0</v>
      </c>
      <c r="BU18" s="97">
        <f>'Marks Entry'!EF20</f>
        <v>0</v>
      </c>
      <c r="BV18" s="97">
        <f>'Marks Entry'!EG20</f>
        <v>0</v>
      </c>
      <c r="BW18" s="97">
        <f>'Marks Entry'!EH20</f>
        <v>0</v>
      </c>
      <c r="BX18" s="97">
        <f>'Marks Entry'!EI20</f>
        <v>0</v>
      </c>
      <c r="BY18" s="97">
        <f>'Marks Entry'!EJ20</f>
        <v>0</v>
      </c>
      <c r="BZ18" s="97">
        <f>'Marks Entry'!EK20</f>
        <v>0</v>
      </c>
      <c r="CA18" s="97">
        <f>'Marks Entry'!EL20</f>
        <v>0</v>
      </c>
      <c r="CB18" s="99">
        <f>'Marks Entry'!EM20</f>
        <v>0</v>
      </c>
      <c r="CC18" s="98">
        <f>IF($CC$2=0,"",'Marks Entry'!EN20)</f>
        <v>0</v>
      </c>
      <c r="CD18" s="97">
        <f>IF($CC$2=0,"",'Marks Entry'!EO20)</f>
        <v>0</v>
      </c>
      <c r="CE18" s="97">
        <f>IF($CC$2=0,"",'Marks Entry'!EP20)</f>
        <v>0</v>
      </c>
      <c r="CF18" s="97">
        <f>IF($CC$2=0,"",'Marks Entry'!EQ20)</f>
        <v>0</v>
      </c>
      <c r="CG18" s="97">
        <f>IF($CC$2=0,"",'Marks Entry'!ER20)</f>
        <v>0</v>
      </c>
      <c r="CH18" s="97">
        <f>IF($CC$2=0,"",'Marks Entry'!ES20)</f>
        <v>0</v>
      </c>
      <c r="CI18" s="97">
        <f>IF($CC$2=0,"",'Marks Entry'!ET20)</f>
        <v>0</v>
      </c>
      <c r="CJ18" s="97">
        <f>IF($CC$2=0,"",'Marks Entry'!EU20)</f>
        <v>0</v>
      </c>
      <c r="CK18" s="97">
        <f>IF($CC$2=0,"",'Marks Entry'!EV20)</f>
        <v>0</v>
      </c>
      <c r="CL18" s="97">
        <f>IF($CC$2=0,"",'Marks Entry'!EW20)</f>
        <v>0</v>
      </c>
      <c r="CM18" s="99">
        <f>IF($CC$2=0,"",'Marks Entry'!EX20)</f>
        <v>0</v>
      </c>
      <c r="CN18" s="125">
        <f>'Marks Entry'!BN20</f>
        <v>0</v>
      </c>
      <c r="CO18" s="126">
        <f>'Marks Entry'!BO20</f>
        <v>0</v>
      </c>
      <c r="CP18" s="126">
        <f t="shared" si="0"/>
        <v>0</v>
      </c>
      <c r="CQ18" s="127" t="str">
        <f t="shared" si="1"/>
        <v>D</v>
      </c>
      <c r="CR18" s="125">
        <f>'Marks Entry'!BP20</f>
        <v>0</v>
      </c>
      <c r="CS18" s="126">
        <f>'Marks Entry'!BQ20</f>
        <v>0</v>
      </c>
      <c r="CT18" s="126">
        <f t="shared" si="2"/>
        <v>0</v>
      </c>
      <c r="CU18" s="127" t="str">
        <f t="shared" si="3"/>
        <v>E</v>
      </c>
      <c r="CV18" s="125">
        <f>'Marks Entry'!BR20</f>
        <v>0</v>
      </c>
      <c r="CW18" s="126">
        <f>'Marks Entry'!BS20</f>
        <v>0</v>
      </c>
      <c r="CX18" s="126">
        <f t="shared" si="4"/>
        <v>0</v>
      </c>
      <c r="CY18" s="127" t="str">
        <f t="shared" si="5"/>
        <v>E</v>
      </c>
      <c r="CZ18" s="96">
        <f>'Marks Entry'!BZ20</f>
        <v>0</v>
      </c>
      <c r="DA18" s="45">
        <f>'Marks Entry'!CA20</f>
        <v>0</v>
      </c>
      <c r="DB18" s="46">
        <f>'Marks Entry'!CB20</f>
        <v>0</v>
      </c>
      <c r="DC18" s="45" t="str">
        <f>IF(OR('Marks Entry'!CC20="First",'Marks Entry'!CC20="Second",'Marks Entry'!CC20="Third"),'Marks Entry'!CC20,"")</f>
        <v/>
      </c>
      <c r="DD18" s="45">
        <f>'Marks Entry'!CD20</f>
        <v>0</v>
      </c>
      <c r="DE18" s="50">
        <f>'Marks Entry'!CE20</f>
        <v>0</v>
      </c>
      <c r="DF18" s="21">
        <f>'Marks Entry'!CF20</f>
        <v>0</v>
      </c>
      <c r="DG18" s="22" t="e">
        <f>'Marks Entry'!#REF!</f>
        <v>#REF!</v>
      </c>
      <c r="DH18" s="23" t="e">
        <f>'Marks Entry'!#REF!</f>
        <v>#REF!</v>
      </c>
      <c r="DI18" s="125">
        <f>'Marks Entry'!BT20</f>
        <v>0</v>
      </c>
      <c r="DJ18" s="126">
        <f>'Marks Entry'!BU20</f>
        <v>0</v>
      </c>
      <c r="DK18" s="126">
        <f>'Marks Entry'!BV20</f>
        <v>0</v>
      </c>
      <c r="DL18" s="126">
        <f t="shared" si="6"/>
        <v>0</v>
      </c>
      <c r="DM18" s="127" t="str">
        <f t="shared" si="7"/>
        <v>E</v>
      </c>
      <c r="DN18" s="125">
        <f>'Marks Entry'!BW20</f>
        <v>0</v>
      </c>
      <c r="DO18" s="126">
        <f>'Marks Entry'!BX20</f>
        <v>0</v>
      </c>
      <c r="DP18" s="126">
        <f>'Marks Entry'!BY20</f>
        <v>0</v>
      </c>
      <c r="DQ18" s="126">
        <f t="shared" si="8"/>
        <v>0</v>
      </c>
      <c r="DR18" s="127" t="str">
        <f t="shared" si="9"/>
        <v>E</v>
      </c>
      <c r="DS18" s="819"/>
      <c r="DT18" s="61">
        <f t="shared" si="47"/>
        <v>0</v>
      </c>
      <c r="DU18" s="71">
        <f t="shared" si="10"/>
        <v>0</v>
      </c>
      <c r="DV18" s="71">
        <f t="shared" si="11"/>
        <v>0</v>
      </c>
      <c r="DW18" s="72">
        <f t="shared" si="12"/>
        <v>0</v>
      </c>
      <c r="DX18" s="403">
        <f t="shared" si="13"/>
        <v>0</v>
      </c>
      <c r="DY18" s="401">
        <f t="shared" si="14"/>
        <v>0</v>
      </c>
      <c r="DZ18" s="401">
        <f t="shared" si="15"/>
        <v>0</v>
      </c>
      <c r="EA18" s="402">
        <f t="shared" si="16"/>
        <v>0</v>
      </c>
      <c r="EB18" s="61">
        <f t="shared" si="17"/>
        <v>0</v>
      </c>
      <c r="EC18" s="71">
        <f t="shared" si="18"/>
        <v>0</v>
      </c>
      <c r="ED18" s="71">
        <f t="shared" si="19"/>
        <v>0</v>
      </c>
      <c r="EE18" s="72">
        <f t="shared" si="20"/>
        <v>0</v>
      </c>
      <c r="EF18" s="403">
        <f t="shared" si="21"/>
        <v>0</v>
      </c>
      <c r="EG18" s="401">
        <f t="shared" si="22"/>
        <v>0</v>
      </c>
      <c r="EH18" s="401">
        <f t="shared" si="23"/>
        <v>0</v>
      </c>
      <c r="EI18" s="402">
        <f t="shared" si="24"/>
        <v>0</v>
      </c>
      <c r="EJ18" s="61">
        <f t="shared" si="48"/>
        <v>0</v>
      </c>
      <c r="EK18" s="71">
        <f t="shared" si="25"/>
        <v>0</v>
      </c>
      <c r="EL18" s="71">
        <f t="shared" si="26"/>
        <v>0</v>
      </c>
      <c r="EM18" s="72">
        <f t="shared" si="27"/>
        <v>0</v>
      </c>
      <c r="EN18" s="403">
        <f t="shared" si="28"/>
        <v>0</v>
      </c>
      <c r="EO18" s="401">
        <f t="shared" si="29"/>
        <v>0</v>
      </c>
      <c r="EP18" s="401">
        <f t="shared" si="30"/>
        <v>0</v>
      </c>
      <c r="EQ18" s="402">
        <f t="shared" si="31"/>
        <v>0</v>
      </c>
      <c r="ER18" s="61">
        <f t="shared" si="32"/>
        <v>0</v>
      </c>
      <c r="ES18" s="71">
        <f t="shared" si="33"/>
        <v>0</v>
      </c>
      <c r="ET18" s="71">
        <f t="shared" si="34"/>
        <v>0</v>
      </c>
      <c r="EU18" s="72">
        <f t="shared" si="35"/>
        <v>0</v>
      </c>
      <c r="EV18" s="403">
        <f t="shared" si="36"/>
        <v>0</v>
      </c>
      <c r="EW18" s="405" t="str">
        <f t="shared" si="37"/>
        <v>D</v>
      </c>
      <c r="EX18" s="61">
        <f t="shared" si="38"/>
        <v>0</v>
      </c>
      <c r="EY18" s="62" t="str">
        <f t="shared" si="39"/>
        <v>E</v>
      </c>
      <c r="EZ18" s="403">
        <f t="shared" si="40"/>
        <v>0</v>
      </c>
      <c r="FA18" s="406" t="str">
        <f t="shared" si="41"/>
        <v>E</v>
      </c>
      <c r="FB18" s="61">
        <f t="shared" si="42"/>
        <v>0</v>
      </c>
      <c r="FC18" s="412" t="str">
        <f t="shared" si="43"/>
        <v>E</v>
      </c>
      <c r="FD18" s="403">
        <f t="shared" si="44"/>
        <v>0</v>
      </c>
      <c r="FE18" s="406" t="str">
        <f t="shared" si="45"/>
        <v>E</v>
      </c>
      <c r="FF18" s="728"/>
    </row>
    <row r="19" spans="1:162" s="24" customFormat="1" ht="17.25" customHeight="1">
      <c r="A19" s="817"/>
      <c r="B19" s="111">
        <f t="shared" si="46"/>
        <v>13</v>
      </c>
      <c r="C19" s="21">
        <f>'Marks Entry'!D21</f>
        <v>10</v>
      </c>
      <c r="D19" s="21">
        <f>'Marks Entry'!E21</f>
        <v>1699</v>
      </c>
      <c r="E19" s="132" t="str">
        <f>'Marks Entry'!F21</f>
        <v/>
      </c>
      <c r="F19" s="21">
        <f>'Marks Entry'!G21</f>
        <v>0</v>
      </c>
      <c r="G19" s="21" t="str">
        <f>'Marks Entry'!H21</f>
        <v>GANPAT</v>
      </c>
      <c r="H19" s="21" t="str">
        <f>'Marks Entry'!I21</f>
        <v>POKAR RAM</v>
      </c>
      <c r="I19" s="21" t="str">
        <f>'Marks Entry'!J21</f>
        <v>NENU DEVI</v>
      </c>
      <c r="J19" s="113">
        <f>'Marks Entry'!K21</f>
        <v>39713</v>
      </c>
      <c r="K19" s="115" t="str">
        <f>'Marks Entry'!L21</f>
        <v/>
      </c>
      <c r="L19" s="116">
        <f>'Marks Entry'!M21</f>
        <v>0</v>
      </c>
      <c r="M19" s="117" t="str">
        <f>'Marks Entry'!N21</f>
        <v/>
      </c>
      <c r="N19" s="121">
        <f>'Marks Entry'!O21</f>
        <v>0</v>
      </c>
      <c r="O19" s="98">
        <f>'Marks Entry'!BZ21</f>
        <v>0</v>
      </c>
      <c r="P19" s="97">
        <f>'Marks Entry'!CA21</f>
        <v>0</v>
      </c>
      <c r="Q19" s="97">
        <f>'Marks Entry'!CB21</f>
        <v>0</v>
      </c>
      <c r="R19" s="97">
        <f>'Marks Entry'!CC21</f>
        <v>0</v>
      </c>
      <c r="S19" s="97">
        <f>'Marks Entry'!CD21</f>
        <v>0</v>
      </c>
      <c r="T19" s="97">
        <f>'Marks Entry'!CE21</f>
        <v>0</v>
      </c>
      <c r="U19" s="97">
        <f>'Marks Entry'!CF21</f>
        <v>0</v>
      </c>
      <c r="V19" s="97">
        <f>'Marks Entry'!CG21</f>
        <v>0</v>
      </c>
      <c r="W19" s="97">
        <f>'Marks Entry'!CH21</f>
        <v>0</v>
      </c>
      <c r="X19" s="97">
        <f>'Marks Entry'!CI21</f>
        <v>0</v>
      </c>
      <c r="Y19" s="99">
        <f>'Marks Entry'!CJ21</f>
        <v>0</v>
      </c>
      <c r="Z19" s="98">
        <f>'Marks Entry'!CK21</f>
        <v>0</v>
      </c>
      <c r="AA19" s="97">
        <f>'Marks Entry'!CL21</f>
        <v>0</v>
      </c>
      <c r="AB19" s="97">
        <f>'Marks Entry'!CM21</f>
        <v>0</v>
      </c>
      <c r="AC19" s="97">
        <f>'Marks Entry'!CN21</f>
        <v>0</v>
      </c>
      <c r="AD19" s="97">
        <f>'Marks Entry'!CO21</f>
        <v>0</v>
      </c>
      <c r="AE19" s="97">
        <f>'Marks Entry'!CP21</f>
        <v>0</v>
      </c>
      <c r="AF19" s="97">
        <f>'Marks Entry'!CQ21</f>
        <v>0</v>
      </c>
      <c r="AG19" s="97">
        <f>'Marks Entry'!CR21</f>
        <v>0</v>
      </c>
      <c r="AH19" s="97">
        <f>'Marks Entry'!CS21</f>
        <v>0</v>
      </c>
      <c r="AI19" s="97">
        <f>'Marks Entry'!CT21</f>
        <v>0</v>
      </c>
      <c r="AJ19" s="99">
        <f>'Marks Entry'!CU21</f>
        <v>0</v>
      </c>
      <c r="AK19" s="98">
        <f>'Marks Entry'!CV21</f>
        <v>0</v>
      </c>
      <c r="AL19" s="97">
        <f>'Marks Entry'!CW21</f>
        <v>0</v>
      </c>
      <c r="AM19" s="97">
        <f>'Marks Entry'!CX21</f>
        <v>0</v>
      </c>
      <c r="AN19" s="97">
        <f>'Marks Entry'!CY21</f>
        <v>0</v>
      </c>
      <c r="AO19" s="97">
        <f>'Marks Entry'!CZ21</f>
        <v>0</v>
      </c>
      <c r="AP19" s="97">
        <f>'Marks Entry'!DA21</f>
        <v>0</v>
      </c>
      <c r="AQ19" s="97">
        <f>'Marks Entry'!DB21</f>
        <v>0</v>
      </c>
      <c r="AR19" s="97">
        <f>'Marks Entry'!DC21</f>
        <v>0</v>
      </c>
      <c r="AS19" s="97">
        <f>'Marks Entry'!DD21</f>
        <v>0</v>
      </c>
      <c r="AT19" s="97">
        <f>'Marks Entry'!DE21</f>
        <v>0</v>
      </c>
      <c r="AU19" s="99">
        <f>'Marks Entry'!DF21</f>
        <v>0</v>
      </c>
      <c r="AV19" s="98">
        <f>'Marks Entry'!DG21</f>
        <v>0</v>
      </c>
      <c r="AW19" s="97">
        <f>'Marks Entry'!DH21</f>
        <v>0</v>
      </c>
      <c r="AX19" s="97">
        <f>'Marks Entry'!DI21</f>
        <v>0</v>
      </c>
      <c r="AY19" s="97">
        <f>'Marks Entry'!DJ21</f>
        <v>0</v>
      </c>
      <c r="AZ19" s="97">
        <f>'Marks Entry'!DK21</f>
        <v>0</v>
      </c>
      <c r="BA19" s="97">
        <f>'Marks Entry'!DL21</f>
        <v>0</v>
      </c>
      <c r="BB19" s="97">
        <f>'Marks Entry'!DM21</f>
        <v>0</v>
      </c>
      <c r="BC19" s="97">
        <f>'Marks Entry'!DN21</f>
        <v>0</v>
      </c>
      <c r="BD19" s="97">
        <f>'Marks Entry'!DO21</f>
        <v>0</v>
      </c>
      <c r="BE19" s="97">
        <f>'Marks Entry'!DP21</f>
        <v>0</v>
      </c>
      <c r="BF19" s="99">
        <f>'Marks Entry'!DQ21</f>
        <v>0</v>
      </c>
      <c r="BG19" s="98">
        <f>'Marks Entry'!DR21</f>
        <v>0</v>
      </c>
      <c r="BH19" s="97">
        <f>'Marks Entry'!DS21</f>
        <v>0</v>
      </c>
      <c r="BI19" s="97">
        <f>'Marks Entry'!DT21</f>
        <v>0</v>
      </c>
      <c r="BJ19" s="97">
        <f>'Marks Entry'!DU21</f>
        <v>0</v>
      </c>
      <c r="BK19" s="97">
        <f>'Marks Entry'!DV21</f>
        <v>0</v>
      </c>
      <c r="BL19" s="97">
        <f>'Marks Entry'!DW21</f>
        <v>0</v>
      </c>
      <c r="BM19" s="97">
        <f>'Marks Entry'!DX21</f>
        <v>0</v>
      </c>
      <c r="BN19" s="97">
        <f>'Marks Entry'!DY21</f>
        <v>0</v>
      </c>
      <c r="BO19" s="97">
        <f>'Marks Entry'!DZ21</f>
        <v>0</v>
      </c>
      <c r="BP19" s="97">
        <f>'Marks Entry'!EA21</f>
        <v>0</v>
      </c>
      <c r="BQ19" s="99">
        <f>'Marks Entry'!EB21</f>
        <v>0</v>
      </c>
      <c r="BR19" s="98">
        <f>'Marks Entry'!EC21</f>
        <v>0</v>
      </c>
      <c r="BS19" s="97">
        <f>'Marks Entry'!ED21</f>
        <v>0</v>
      </c>
      <c r="BT19" s="97">
        <f>'Marks Entry'!EE21</f>
        <v>0</v>
      </c>
      <c r="BU19" s="97">
        <f>'Marks Entry'!EF21</f>
        <v>0</v>
      </c>
      <c r="BV19" s="97">
        <f>'Marks Entry'!EG21</f>
        <v>0</v>
      </c>
      <c r="BW19" s="97">
        <f>'Marks Entry'!EH21</f>
        <v>0</v>
      </c>
      <c r="BX19" s="97">
        <f>'Marks Entry'!EI21</f>
        <v>0</v>
      </c>
      <c r="BY19" s="97">
        <f>'Marks Entry'!EJ21</f>
        <v>0</v>
      </c>
      <c r="BZ19" s="97">
        <f>'Marks Entry'!EK21</f>
        <v>0</v>
      </c>
      <c r="CA19" s="97">
        <f>'Marks Entry'!EL21</f>
        <v>0</v>
      </c>
      <c r="CB19" s="99">
        <f>'Marks Entry'!EM21</f>
        <v>0</v>
      </c>
      <c r="CC19" s="98">
        <f>IF($CC$2=0,"",'Marks Entry'!EN21)</f>
        <v>0</v>
      </c>
      <c r="CD19" s="97">
        <f>IF($CC$2=0,"",'Marks Entry'!EO21)</f>
        <v>0</v>
      </c>
      <c r="CE19" s="97">
        <f>IF($CC$2=0,"",'Marks Entry'!EP21)</f>
        <v>0</v>
      </c>
      <c r="CF19" s="97">
        <f>IF($CC$2=0,"",'Marks Entry'!EQ21)</f>
        <v>0</v>
      </c>
      <c r="CG19" s="97">
        <f>IF($CC$2=0,"",'Marks Entry'!ER21)</f>
        <v>0</v>
      </c>
      <c r="CH19" s="97">
        <f>IF($CC$2=0,"",'Marks Entry'!ES21)</f>
        <v>0</v>
      </c>
      <c r="CI19" s="97">
        <f>IF($CC$2=0,"",'Marks Entry'!ET21)</f>
        <v>0</v>
      </c>
      <c r="CJ19" s="97">
        <f>IF($CC$2=0,"",'Marks Entry'!EU21)</f>
        <v>0</v>
      </c>
      <c r="CK19" s="97">
        <f>IF($CC$2=0,"",'Marks Entry'!EV21)</f>
        <v>0</v>
      </c>
      <c r="CL19" s="97">
        <f>IF($CC$2=0,"",'Marks Entry'!EW21)</f>
        <v>0</v>
      </c>
      <c r="CM19" s="99">
        <f>IF($CC$2=0,"",'Marks Entry'!EX21)</f>
        <v>0</v>
      </c>
      <c r="CN19" s="125">
        <f>'Marks Entry'!BN21</f>
        <v>0</v>
      </c>
      <c r="CO19" s="126">
        <f>'Marks Entry'!BO21</f>
        <v>0</v>
      </c>
      <c r="CP19" s="126">
        <f t="shared" si="0"/>
        <v>0</v>
      </c>
      <c r="CQ19" s="127" t="str">
        <f t="shared" si="1"/>
        <v>D</v>
      </c>
      <c r="CR19" s="125">
        <f>'Marks Entry'!BP21</f>
        <v>0</v>
      </c>
      <c r="CS19" s="126">
        <f>'Marks Entry'!BQ21</f>
        <v>0</v>
      </c>
      <c r="CT19" s="126">
        <f t="shared" si="2"/>
        <v>0</v>
      </c>
      <c r="CU19" s="127" t="str">
        <f t="shared" si="3"/>
        <v>E</v>
      </c>
      <c r="CV19" s="125">
        <f>'Marks Entry'!BR21</f>
        <v>0</v>
      </c>
      <c r="CW19" s="126">
        <f>'Marks Entry'!BS21</f>
        <v>0</v>
      </c>
      <c r="CX19" s="126">
        <f t="shared" si="4"/>
        <v>0</v>
      </c>
      <c r="CY19" s="127" t="str">
        <f t="shared" si="5"/>
        <v>E</v>
      </c>
      <c r="CZ19" s="96">
        <f>'Marks Entry'!BZ21</f>
        <v>0</v>
      </c>
      <c r="DA19" s="45">
        <f>'Marks Entry'!CA21</f>
        <v>0</v>
      </c>
      <c r="DB19" s="46">
        <f>'Marks Entry'!CB21</f>
        <v>0</v>
      </c>
      <c r="DC19" s="45" t="str">
        <f>IF(OR('Marks Entry'!CC21="First",'Marks Entry'!CC21="Second",'Marks Entry'!CC21="Third"),'Marks Entry'!CC21,"")</f>
        <v/>
      </c>
      <c r="DD19" s="45">
        <f>'Marks Entry'!CD21</f>
        <v>0</v>
      </c>
      <c r="DE19" s="50">
        <f>'Marks Entry'!CE21</f>
        <v>0</v>
      </c>
      <c r="DF19" s="21">
        <f>'Marks Entry'!CF21</f>
        <v>0</v>
      </c>
      <c r="DG19" s="22" t="e">
        <f>'Marks Entry'!#REF!</f>
        <v>#REF!</v>
      </c>
      <c r="DH19" s="23" t="e">
        <f>'Marks Entry'!#REF!</f>
        <v>#REF!</v>
      </c>
      <c r="DI19" s="125">
        <f>'Marks Entry'!BT21</f>
        <v>0</v>
      </c>
      <c r="DJ19" s="126">
        <f>'Marks Entry'!BU21</f>
        <v>0</v>
      </c>
      <c r="DK19" s="126">
        <f>'Marks Entry'!BV21</f>
        <v>0</v>
      </c>
      <c r="DL19" s="126">
        <f t="shared" si="6"/>
        <v>0</v>
      </c>
      <c r="DM19" s="127" t="str">
        <f t="shared" si="7"/>
        <v>E</v>
      </c>
      <c r="DN19" s="125">
        <f>'Marks Entry'!BW21</f>
        <v>0</v>
      </c>
      <c r="DO19" s="126">
        <f>'Marks Entry'!BX21</f>
        <v>0</v>
      </c>
      <c r="DP19" s="126">
        <f>'Marks Entry'!BY21</f>
        <v>0</v>
      </c>
      <c r="DQ19" s="126">
        <f t="shared" si="8"/>
        <v>0</v>
      </c>
      <c r="DR19" s="127" t="str">
        <f t="shared" si="9"/>
        <v>E</v>
      </c>
      <c r="DS19" s="819"/>
      <c r="DT19" s="61">
        <f t="shared" si="47"/>
        <v>0</v>
      </c>
      <c r="DU19" s="71">
        <f t="shared" si="10"/>
        <v>0</v>
      </c>
      <c r="DV19" s="71">
        <f t="shared" si="11"/>
        <v>0</v>
      </c>
      <c r="DW19" s="72">
        <f t="shared" si="12"/>
        <v>0</v>
      </c>
      <c r="DX19" s="403">
        <f t="shared" si="13"/>
        <v>0</v>
      </c>
      <c r="DY19" s="401">
        <f t="shared" si="14"/>
        <v>0</v>
      </c>
      <c r="DZ19" s="401">
        <f t="shared" si="15"/>
        <v>0</v>
      </c>
      <c r="EA19" s="402">
        <f t="shared" si="16"/>
        <v>0</v>
      </c>
      <c r="EB19" s="61">
        <f t="shared" si="17"/>
        <v>0</v>
      </c>
      <c r="EC19" s="71">
        <f t="shared" si="18"/>
        <v>0</v>
      </c>
      <c r="ED19" s="71">
        <f t="shared" si="19"/>
        <v>0</v>
      </c>
      <c r="EE19" s="72">
        <f t="shared" si="20"/>
        <v>0</v>
      </c>
      <c r="EF19" s="403">
        <f t="shared" si="21"/>
        <v>0</v>
      </c>
      <c r="EG19" s="401">
        <f t="shared" si="22"/>
        <v>0</v>
      </c>
      <c r="EH19" s="401">
        <f t="shared" si="23"/>
        <v>0</v>
      </c>
      <c r="EI19" s="402">
        <f t="shared" si="24"/>
        <v>0</v>
      </c>
      <c r="EJ19" s="61">
        <f t="shared" si="48"/>
        <v>0</v>
      </c>
      <c r="EK19" s="71">
        <f t="shared" si="25"/>
        <v>0</v>
      </c>
      <c r="EL19" s="71">
        <f t="shared" si="26"/>
        <v>0</v>
      </c>
      <c r="EM19" s="72">
        <f t="shared" si="27"/>
        <v>0</v>
      </c>
      <c r="EN19" s="403">
        <f t="shared" si="28"/>
        <v>0</v>
      </c>
      <c r="EO19" s="401">
        <f t="shared" si="29"/>
        <v>0</v>
      </c>
      <c r="EP19" s="401">
        <f t="shared" si="30"/>
        <v>0</v>
      </c>
      <c r="EQ19" s="402">
        <f t="shared" si="31"/>
        <v>0</v>
      </c>
      <c r="ER19" s="61">
        <f t="shared" si="32"/>
        <v>0</v>
      </c>
      <c r="ES19" s="71">
        <f t="shared" si="33"/>
        <v>0</v>
      </c>
      <c r="ET19" s="71">
        <f t="shared" si="34"/>
        <v>0</v>
      </c>
      <c r="EU19" s="72">
        <f t="shared" si="35"/>
        <v>0</v>
      </c>
      <c r="EV19" s="403">
        <f t="shared" si="36"/>
        <v>0</v>
      </c>
      <c r="EW19" s="405" t="str">
        <f t="shared" si="37"/>
        <v>D</v>
      </c>
      <c r="EX19" s="61">
        <f t="shared" si="38"/>
        <v>0</v>
      </c>
      <c r="EY19" s="62" t="str">
        <f t="shared" si="39"/>
        <v>E</v>
      </c>
      <c r="EZ19" s="403">
        <f t="shared" si="40"/>
        <v>0</v>
      </c>
      <c r="FA19" s="406" t="str">
        <f t="shared" si="41"/>
        <v>E</v>
      </c>
      <c r="FB19" s="61">
        <f t="shared" si="42"/>
        <v>0</v>
      </c>
      <c r="FC19" s="412" t="str">
        <f t="shared" si="43"/>
        <v>E</v>
      </c>
      <c r="FD19" s="403">
        <f t="shared" si="44"/>
        <v>0</v>
      </c>
      <c r="FE19" s="406" t="str">
        <f t="shared" si="45"/>
        <v>E</v>
      </c>
      <c r="FF19" s="728"/>
    </row>
    <row r="20" spans="1:162" s="24" customFormat="1" ht="17.25" customHeight="1">
      <c r="A20" s="817"/>
      <c r="B20" s="111">
        <f t="shared" si="46"/>
        <v>14</v>
      </c>
      <c r="C20" s="21">
        <f>'Marks Entry'!D22</f>
        <v>10</v>
      </c>
      <c r="D20" s="21">
        <f>'Marks Entry'!E22</f>
        <v>1515</v>
      </c>
      <c r="E20" s="132" t="str">
        <f>'Marks Entry'!F22</f>
        <v/>
      </c>
      <c r="F20" s="21">
        <f>'Marks Entry'!G22</f>
        <v>0</v>
      </c>
      <c r="G20" s="21" t="str">
        <f>'Marks Entry'!H22</f>
        <v>GUDDEE</v>
      </c>
      <c r="H20" s="21" t="str">
        <f>'Marks Entry'!I22</f>
        <v>LAXMAN RAM</v>
      </c>
      <c r="I20" s="21" t="str">
        <f>'Marks Entry'!J22</f>
        <v>GANWAREE</v>
      </c>
      <c r="J20" s="113">
        <f>'Marks Entry'!K22</f>
        <v>39210</v>
      </c>
      <c r="K20" s="115" t="str">
        <f>'Marks Entry'!L22</f>
        <v/>
      </c>
      <c r="L20" s="116">
        <f>'Marks Entry'!M22</f>
        <v>0</v>
      </c>
      <c r="M20" s="117" t="str">
        <f>'Marks Entry'!N22</f>
        <v/>
      </c>
      <c r="N20" s="121">
        <f>'Marks Entry'!O22</f>
        <v>0</v>
      </c>
      <c r="O20" s="98">
        <f>'Marks Entry'!BZ22</f>
        <v>0</v>
      </c>
      <c r="P20" s="97">
        <f>'Marks Entry'!CA22</f>
        <v>0</v>
      </c>
      <c r="Q20" s="97">
        <f>'Marks Entry'!CB22</f>
        <v>0</v>
      </c>
      <c r="R20" s="97">
        <f>'Marks Entry'!CC22</f>
        <v>0</v>
      </c>
      <c r="S20" s="97">
        <f>'Marks Entry'!CD22</f>
        <v>0</v>
      </c>
      <c r="T20" s="97">
        <f>'Marks Entry'!CE22</f>
        <v>0</v>
      </c>
      <c r="U20" s="97">
        <f>'Marks Entry'!CF22</f>
        <v>0</v>
      </c>
      <c r="V20" s="97">
        <f>'Marks Entry'!CG22</f>
        <v>0</v>
      </c>
      <c r="W20" s="97">
        <f>'Marks Entry'!CH22</f>
        <v>0</v>
      </c>
      <c r="X20" s="97">
        <f>'Marks Entry'!CI22</f>
        <v>0</v>
      </c>
      <c r="Y20" s="99">
        <f>'Marks Entry'!CJ22</f>
        <v>0</v>
      </c>
      <c r="Z20" s="98">
        <f>'Marks Entry'!CK22</f>
        <v>0</v>
      </c>
      <c r="AA20" s="97">
        <f>'Marks Entry'!CL22</f>
        <v>0</v>
      </c>
      <c r="AB20" s="97">
        <f>'Marks Entry'!CM22</f>
        <v>0</v>
      </c>
      <c r="AC20" s="97">
        <f>'Marks Entry'!CN22</f>
        <v>0</v>
      </c>
      <c r="AD20" s="97">
        <f>'Marks Entry'!CO22</f>
        <v>0</v>
      </c>
      <c r="AE20" s="97">
        <f>'Marks Entry'!CP22</f>
        <v>0</v>
      </c>
      <c r="AF20" s="97">
        <f>'Marks Entry'!CQ22</f>
        <v>0</v>
      </c>
      <c r="AG20" s="97">
        <f>'Marks Entry'!CR22</f>
        <v>0</v>
      </c>
      <c r="AH20" s="97">
        <f>'Marks Entry'!CS22</f>
        <v>0</v>
      </c>
      <c r="AI20" s="97">
        <f>'Marks Entry'!CT22</f>
        <v>0</v>
      </c>
      <c r="AJ20" s="99">
        <f>'Marks Entry'!CU22</f>
        <v>0</v>
      </c>
      <c r="AK20" s="98">
        <f>'Marks Entry'!CV22</f>
        <v>0</v>
      </c>
      <c r="AL20" s="97">
        <f>'Marks Entry'!CW22</f>
        <v>0</v>
      </c>
      <c r="AM20" s="97">
        <f>'Marks Entry'!CX22</f>
        <v>0</v>
      </c>
      <c r="AN20" s="97">
        <f>'Marks Entry'!CY22</f>
        <v>0</v>
      </c>
      <c r="AO20" s="97">
        <f>'Marks Entry'!CZ22</f>
        <v>0</v>
      </c>
      <c r="AP20" s="97">
        <f>'Marks Entry'!DA22</f>
        <v>0</v>
      </c>
      <c r="AQ20" s="97">
        <f>'Marks Entry'!DB22</f>
        <v>0</v>
      </c>
      <c r="AR20" s="97">
        <f>'Marks Entry'!DC22</f>
        <v>0</v>
      </c>
      <c r="AS20" s="97">
        <f>'Marks Entry'!DD22</f>
        <v>0</v>
      </c>
      <c r="AT20" s="97">
        <f>'Marks Entry'!DE22</f>
        <v>0</v>
      </c>
      <c r="AU20" s="99">
        <f>'Marks Entry'!DF22</f>
        <v>0</v>
      </c>
      <c r="AV20" s="98">
        <f>'Marks Entry'!DG22</f>
        <v>0</v>
      </c>
      <c r="AW20" s="97">
        <f>'Marks Entry'!DH22</f>
        <v>0</v>
      </c>
      <c r="AX20" s="97">
        <f>'Marks Entry'!DI22</f>
        <v>0</v>
      </c>
      <c r="AY20" s="97">
        <f>'Marks Entry'!DJ22</f>
        <v>0</v>
      </c>
      <c r="AZ20" s="97">
        <f>'Marks Entry'!DK22</f>
        <v>0</v>
      </c>
      <c r="BA20" s="97">
        <f>'Marks Entry'!DL22</f>
        <v>0</v>
      </c>
      <c r="BB20" s="97">
        <f>'Marks Entry'!DM22</f>
        <v>0</v>
      </c>
      <c r="BC20" s="97">
        <f>'Marks Entry'!DN22</f>
        <v>0</v>
      </c>
      <c r="BD20" s="97">
        <f>'Marks Entry'!DO22</f>
        <v>0</v>
      </c>
      <c r="BE20" s="97">
        <f>'Marks Entry'!DP22</f>
        <v>0</v>
      </c>
      <c r="BF20" s="99">
        <f>'Marks Entry'!DQ22</f>
        <v>0</v>
      </c>
      <c r="BG20" s="98">
        <f>'Marks Entry'!DR22</f>
        <v>0</v>
      </c>
      <c r="BH20" s="97">
        <f>'Marks Entry'!DS22</f>
        <v>0</v>
      </c>
      <c r="BI20" s="97">
        <f>'Marks Entry'!DT22</f>
        <v>0</v>
      </c>
      <c r="BJ20" s="97">
        <f>'Marks Entry'!DU22</f>
        <v>0</v>
      </c>
      <c r="BK20" s="97">
        <f>'Marks Entry'!DV22</f>
        <v>0</v>
      </c>
      <c r="BL20" s="97">
        <f>'Marks Entry'!DW22</f>
        <v>0</v>
      </c>
      <c r="BM20" s="97">
        <f>'Marks Entry'!DX22</f>
        <v>0</v>
      </c>
      <c r="BN20" s="97">
        <f>'Marks Entry'!DY22</f>
        <v>0</v>
      </c>
      <c r="BO20" s="97">
        <f>'Marks Entry'!DZ22</f>
        <v>0</v>
      </c>
      <c r="BP20" s="97">
        <f>'Marks Entry'!EA22</f>
        <v>0</v>
      </c>
      <c r="BQ20" s="99">
        <f>'Marks Entry'!EB22</f>
        <v>0</v>
      </c>
      <c r="BR20" s="98">
        <f>'Marks Entry'!EC22</f>
        <v>0</v>
      </c>
      <c r="BS20" s="97">
        <f>'Marks Entry'!ED22</f>
        <v>0</v>
      </c>
      <c r="BT20" s="97">
        <f>'Marks Entry'!EE22</f>
        <v>0</v>
      </c>
      <c r="BU20" s="97">
        <f>'Marks Entry'!EF22</f>
        <v>0</v>
      </c>
      <c r="BV20" s="97">
        <f>'Marks Entry'!EG22</f>
        <v>0</v>
      </c>
      <c r="BW20" s="97">
        <f>'Marks Entry'!EH22</f>
        <v>0</v>
      </c>
      <c r="BX20" s="97">
        <f>'Marks Entry'!EI22</f>
        <v>0</v>
      </c>
      <c r="BY20" s="97">
        <f>'Marks Entry'!EJ22</f>
        <v>0</v>
      </c>
      <c r="BZ20" s="97">
        <f>'Marks Entry'!EK22</f>
        <v>0</v>
      </c>
      <c r="CA20" s="97">
        <f>'Marks Entry'!EL22</f>
        <v>0</v>
      </c>
      <c r="CB20" s="99">
        <f>'Marks Entry'!EM22</f>
        <v>0</v>
      </c>
      <c r="CC20" s="98">
        <f>IF($CC$2=0,"",'Marks Entry'!EN22)</f>
        <v>0</v>
      </c>
      <c r="CD20" s="97">
        <f>IF($CC$2=0,"",'Marks Entry'!EO22)</f>
        <v>0</v>
      </c>
      <c r="CE20" s="97">
        <f>IF($CC$2=0,"",'Marks Entry'!EP22)</f>
        <v>0</v>
      </c>
      <c r="CF20" s="97">
        <f>IF($CC$2=0,"",'Marks Entry'!EQ22)</f>
        <v>0</v>
      </c>
      <c r="CG20" s="97">
        <f>IF($CC$2=0,"",'Marks Entry'!ER22)</f>
        <v>0</v>
      </c>
      <c r="CH20" s="97">
        <f>IF($CC$2=0,"",'Marks Entry'!ES22)</f>
        <v>0</v>
      </c>
      <c r="CI20" s="97">
        <f>IF($CC$2=0,"",'Marks Entry'!ET22)</f>
        <v>0</v>
      </c>
      <c r="CJ20" s="97">
        <f>IF($CC$2=0,"",'Marks Entry'!EU22)</f>
        <v>0</v>
      </c>
      <c r="CK20" s="97">
        <f>IF($CC$2=0,"",'Marks Entry'!EV22)</f>
        <v>0</v>
      </c>
      <c r="CL20" s="97">
        <f>IF($CC$2=0,"",'Marks Entry'!EW22)</f>
        <v>0</v>
      </c>
      <c r="CM20" s="99">
        <f>IF($CC$2=0,"",'Marks Entry'!EX22)</f>
        <v>0</v>
      </c>
      <c r="CN20" s="125">
        <f>'Marks Entry'!BN22</f>
        <v>0</v>
      </c>
      <c r="CO20" s="126">
        <f>'Marks Entry'!BO22</f>
        <v>0</v>
      </c>
      <c r="CP20" s="126">
        <f t="shared" si="0"/>
        <v>0</v>
      </c>
      <c r="CQ20" s="127" t="str">
        <f t="shared" si="1"/>
        <v>D</v>
      </c>
      <c r="CR20" s="125">
        <f>'Marks Entry'!BP22</f>
        <v>0</v>
      </c>
      <c r="CS20" s="126">
        <f>'Marks Entry'!BQ22</f>
        <v>0</v>
      </c>
      <c r="CT20" s="126">
        <f t="shared" si="2"/>
        <v>0</v>
      </c>
      <c r="CU20" s="127" t="str">
        <f t="shared" si="3"/>
        <v>E</v>
      </c>
      <c r="CV20" s="125">
        <f>'Marks Entry'!BR22</f>
        <v>0</v>
      </c>
      <c r="CW20" s="126">
        <f>'Marks Entry'!BS22</f>
        <v>0</v>
      </c>
      <c r="CX20" s="126">
        <f t="shared" si="4"/>
        <v>0</v>
      </c>
      <c r="CY20" s="127" t="str">
        <f t="shared" si="5"/>
        <v>E</v>
      </c>
      <c r="CZ20" s="96">
        <f>'Marks Entry'!BZ22</f>
        <v>0</v>
      </c>
      <c r="DA20" s="45">
        <f>'Marks Entry'!CA22</f>
        <v>0</v>
      </c>
      <c r="DB20" s="46">
        <f>'Marks Entry'!CB22</f>
        <v>0</v>
      </c>
      <c r="DC20" s="45" t="str">
        <f>IF(OR('Marks Entry'!CC22="First",'Marks Entry'!CC22="Second",'Marks Entry'!CC22="Third"),'Marks Entry'!CC22,"")</f>
        <v/>
      </c>
      <c r="DD20" s="45">
        <f>'Marks Entry'!CD22</f>
        <v>0</v>
      </c>
      <c r="DE20" s="50">
        <f>'Marks Entry'!CE22</f>
        <v>0</v>
      </c>
      <c r="DF20" s="21">
        <f>'Marks Entry'!CF22</f>
        <v>0</v>
      </c>
      <c r="DG20" s="22" t="e">
        <f>'Marks Entry'!#REF!</f>
        <v>#REF!</v>
      </c>
      <c r="DH20" s="23" t="e">
        <f>'Marks Entry'!#REF!</f>
        <v>#REF!</v>
      </c>
      <c r="DI20" s="125">
        <f>'Marks Entry'!BT22</f>
        <v>0</v>
      </c>
      <c r="DJ20" s="126">
        <f>'Marks Entry'!BU22</f>
        <v>0</v>
      </c>
      <c r="DK20" s="126">
        <f>'Marks Entry'!BV22</f>
        <v>0</v>
      </c>
      <c r="DL20" s="126">
        <f t="shared" si="6"/>
        <v>0</v>
      </c>
      <c r="DM20" s="127" t="str">
        <f t="shared" si="7"/>
        <v>E</v>
      </c>
      <c r="DN20" s="125">
        <f>'Marks Entry'!BW22</f>
        <v>0</v>
      </c>
      <c r="DO20" s="126">
        <f>'Marks Entry'!BX22</f>
        <v>0</v>
      </c>
      <c r="DP20" s="126">
        <f>'Marks Entry'!BY22</f>
        <v>0</v>
      </c>
      <c r="DQ20" s="126">
        <f t="shared" si="8"/>
        <v>0</v>
      </c>
      <c r="DR20" s="127" t="str">
        <f t="shared" si="9"/>
        <v>E</v>
      </c>
      <c r="DS20" s="819"/>
      <c r="DT20" s="61">
        <f t="shared" si="47"/>
        <v>0</v>
      </c>
      <c r="DU20" s="71">
        <f t="shared" si="10"/>
        <v>0</v>
      </c>
      <c r="DV20" s="71">
        <f t="shared" si="11"/>
        <v>0</v>
      </c>
      <c r="DW20" s="72">
        <f t="shared" si="12"/>
        <v>0</v>
      </c>
      <c r="DX20" s="403">
        <f t="shared" si="13"/>
        <v>0</v>
      </c>
      <c r="DY20" s="401">
        <f t="shared" si="14"/>
        <v>0</v>
      </c>
      <c r="DZ20" s="401">
        <f t="shared" si="15"/>
        <v>0</v>
      </c>
      <c r="EA20" s="402">
        <f t="shared" si="16"/>
        <v>0</v>
      </c>
      <c r="EB20" s="61">
        <f t="shared" si="17"/>
        <v>0</v>
      </c>
      <c r="EC20" s="71">
        <f t="shared" si="18"/>
        <v>0</v>
      </c>
      <c r="ED20" s="71">
        <f t="shared" si="19"/>
        <v>0</v>
      </c>
      <c r="EE20" s="72">
        <f t="shared" si="20"/>
        <v>0</v>
      </c>
      <c r="EF20" s="403">
        <f t="shared" si="21"/>
        <v>0</v>
      </c>
      <c r="EG20" s="401">
        <f t="shared" si="22"/>
        <v>0</v>
      </c>
      <c r="EH20" s="401">
        <f t="shared" si="23"/>
        <v>0</v>
      </c>
      <c r="EI20" s="402">
        <f t="shared" si="24"/>
        <v>0</v>
      </c>
      <c r="EJ20" s="61">
        <f t="shared" si="48"/>
        <v>0</v>
      </c>
      <c r="EK20" s="71">
        <f t="shared" si="25"/>
        <v>0</v>
      </c>
      <c r="EL20" s="71">
        <f t="shared" si="26"/>
        <v>0</v>
      </c>
      <c r="EM20" s="72">
        <f t="shared" si="27"/>
        <v>0</v>
      </c>
      <c r="EN20" s="403">
        <f t="shared" si="28"/>
        <v>0</v>
      </c>
      <c r="EO20" s="401">
        <f t="shared" si="29"/>
        <v>0</v>
      </c>
      <c r="EP20" s="401">
        <f t="shared" si="30"/>
        <v>0</v>
      </c>
      <c r="EQ20" s="402">
        <f t="shared" si="31"/>
        <v>0</v>
      </c>
      <c r="ER20" s="61">
        <f t="shared" si="32"/>
        <v>0</v>
      </c>
      <c r="ES20" s="71">
        <f t="shared" si="33"/>
        <v>0</v>
      </c>
      <c r="ET20" s="71">
        <f t="shared" si="34"/>
        <v>0</v>
      </c>
      <c r="EU20" s="72">
        <f t="shared" si="35"/>
        <v>0</v>
      </c>
      <c r="EV20" s="403">
        <f t="shared" si="36"/>
        <v>0</v>
      </c>
      <c r="EW20" s="405" t="str">
        <f t="shared" si="37"/>
        <v>D</v>
      </c>
      <c r="EX20" s="61">
        <f t="shared" si="38"/>
        <v>0</v>
      </c>
      <c r="EY20" s="62" t="str">
        <f t="shared" si="39"/>
        <v>E</v>
      </c>
      <c r="EZ20" s="403">
        <f t="shared" si="40"/>
        <v>0</v>
      </c>
      <c r="FA20" s="406" t="str">
        <f t="shared" si="41"/>
        <v>E</v>
      </c>
      <c r="FB20" s="61">
        <f t="shared" si="42"/>
        <v>0</v>
      </c>
      <c r="FC20" s="412" t="str">
        <f t="shared" si="43"/>
        <v>E</v>
      </c>
      <c r="FD20" s="403">
        <f t="shared" si="44"/>
        <v>0</v>
      </c>
      <c r="FE20" s="406" t="str">
        <f t="shared" si="45"/>
        <v>E</v>
      </c>
      <c r="FF20" s="728"/>
    </row>
    <row r="21" spans="1:162" s="24" customFormat="1" ht="17.25" customHeight="1">
      <c r="A21" s="817"/>
      <c r="B21" s="111">
        <f t="shared" si="46"/>
        <v>15</v>
      </c>
      <c r="C21" s="21">
        <f>'Marks Entry'!D23</f>
        <v>10</v>
      </c>
      <c r="D21" s="21">
        <f>'Marks Entry'!E23</f>
        <v>1676</v>
      </c>
      <c r="E21" s="132" t="str">
        <f>'Marks Entry'!F23</f>
        <v/>
      </c>
      <c r="F21" s="21">
        <f>'Marks Entry'!G23</f>
        <v>0</v>
      </c>
      <c r="G21" s="21" t="str">
        <f>'Marks Entry'!H23</f>
        <v>GUDIYA</v>
      </c>
      <c r="H21" s="21" t="str">
        <f>'Marks Entry'!I23</f>
        <v>OMA RAM</v>
      </c>
      <c r="I21" s="21" t="str">
        <f>'Marks Entry'!J23</f>
        <v>GEETA DEVI</v>
      </c>
      <c r="J21" s="113">
        <f>'Marks Entry'!K23</f>
        <v>39678</v>
      </c>
      <c r="K21" s="115" t="str">
        <f>'Marks Entry'!L23</f>
        <v/>
      </c>
      <c r="L21" s="116">
        <f>'Marks Entry'!M23</f>
        <v>0</v>
      </c>
      <c r="M21" s="117" t="str">
        <f>'Marks Entry'!N23</f>
        <v/>
      </c>
      <c r="N21" s="121">
        <f>'Marks Entry'!O23</f>
        <v>0</v>
      </c>
      <c r="O21" s="98">
        <f>'Marks Entry'!BZ23</f>
        <v>0</v>
      </c>
      <c r="P21" s="97">
        <f>'Marks Entry'!CA23</f>
        <v>0</v>
      </c>
      <c r="Q21" s="97">
        <f>'Marks Entry'!CB23</f>
        <v>0</v>
      </c>
      <c r="R21" s="97">
        <f>'Marks Entry'!CC23</f>
        <v>0</v>
      </c>
      <c r="S21" s="97">
        <f>'Marks Entry'!CD23</f>
        <v>0</v>
      </c>
      <c r="T21" s="97">
        <f>'Marks Entry'!CE23</f>
        <v>0</v>
      </c>
      <c r="U21" s="97">
        <f>'Marks Entry'!CF23</f>
        <v>0</v>
      </c>
      <c r="V21" s="97">
        <f>'Marks Entry'!CG23</f>
        <v>0</v>
      </c>
      <c r="W21" s="97">
        <f>'Marks Entry'!CH23</f>
        <v>0</v>
      </c>
      <c r="X21" s="97">
        <f>'Marks Entry'!CI23</f>
        <v>0</v>
      </c>
      <c r="Y21" s="99">
        <f>'Marks Entry'!CJ23</f>
        <v>0</v>
      </c>
      <c r="Z21" s="98">
        <f>'Marks Entry'!CK23</f>
        <v>0</v>
      </c>
      <c r="AA21" s="97">
        <f>'Marks Entry'!CL23</f>
        <v>0</v>
      </c>
      <c r="AB21" s="97">
        <f>'Marks Entry'!CM23</f>
        <v>0</v>
      </c>
      <c r="AC21" s="97">
        <f>'Marks Entry'!CN23</f>
        <v>0</v>
      </c>
      <c r="AD21" s="97">
        <f>'Marks Entry'!CO23</f>
        <v>0</v>
      </c>
      <c r="AE21" s="97">
        <f>'Marks Entry'!CP23</f>
        <v>0</v>
      </c>
      <c r="AF21" s="97">
        <f>'Marks Entry'!CQ23</f>
        <v>0</v>
      </c>
      <c r="AG21" s="97">
        <f>'Marks Entry'!CR23</f>
        <v>0</v>
      </c>
      <c r="AH21" s="97">
        <f>'Marks Entry'!CS23</f>
        <v>0</v>
      </c>
      <c r="AI21" s="97">
        <f>'Marks Entry'!CT23</f>
        <v>0</v>
      </c>
      <c r="AJ21" s="99">
        <f>'Marks Entry'!CU23</f>
        <v>0</v>
      </c>
      <c r="AK21" s="98">
        <f>'Marks Entry'!CV23</f>
        <v>0</v>
      </c>
      <c r="AL21" s="97">
        <f>'Marks Entry'!CW23</f>
        <v>0</v>
      </c>
      <c r="AM21" s="97">
        <f>'Marks Entry'!CX23</f>
        <v>0</v>
      </c>
      <c r="AN21" s="97">
        <f>'Marks Entry'!CY23</f>
        <v>0</v>
      </c>
      <c r="AO21" s="97">
        <f>'Marks Entry'!CZ23</f>
        <v>0</v>
      </c>
      <c r="AP21" s="97">
        <f>'Marks Entry'!DA23</f>
        <v>0</v>
      </c>
      <c r="AQ21" s="97">
        <f>'Marks Entry'!DB23</f>
        <v>0</v>
      </c>
      <c r="AR21" s="97">
        <f>'Marks Entry'!DC23</f>
        <v>0</v>
      </c>
      <c r="AS21" s="97">
        <f>'Marks Entry'!DD23</f>
        <v>0</v>
      </c>
      <c r="AT21" s="97">
        <f>'Marks Entry'!DE23</f>
        <v>0</v>
      </c>
      <c r="AU21" s="99">
        <f>'Marks Entry'!DF23</f>
        <v>0</v>
      </c>
      <c r="AV21" s="98">
        <f>'Marks Entry'!DG23</f>
        <v>0</v>
      </c>
      <c r="AW21" s="97">
        <f>'Marks Entry'!DH23</f>
        <v>0</v>
      </c>
      <c r="AX21" s="97">
        <f>'Marks Entry'!DI23</f>
        <v>0</v>
      </c>
      <c r="AY21" s="97">
        <f>'Marks Entry'!DJ23</f>
        <v>0</v>
      </c>
      <c r="AZ21" s="97">
        <f>'Marks Entry'!DK23</f>
        <v>0</v>
      </c>
      <c r="BA21" s="97">
        <f>'Marks Entry'!DL23</f>
        <v>0</v>
      </c>
      <c r="BB21" s="97">
        <f>'Marks Entry'!DM23</f>
        <v>0</v>
      </c>
      <c r="BC21" s="97">
        <f>'Marks Entry'!DN23</f>
        <v>0</v>
      </c>
      <c r="BD21" s="97">
        <f>'Marks Entry'!DO23</f>
        <v>0</v>
      </c>
      <c r="BE21" s="97">
        <f>'Marks Entry'!DP23</f>
        <v>0</v>
      </c>
      <c r="BF21" s="99">
        <f>'Marks Entry'!DQ23</f>
        <v>0</v>
      </c>
      <c r="BG21" s="98">
        <f>'Marks Entry'!DR23</f>
        <v>0</v>
      </c>
      <c r="BH21" s="97">
        <f>'Marks Entry'!DS23</f>
        <v>0</v>
      </c>
      <c r="BI21" s="97">
        <f>'Marks Entry'!DT23</f>
        <v>0</v>
      </c>
      <c r="BJ21" s="97">
        <f>'Marks Entry'!DU23</f>
        <v>0</v>
      </c>
      <c r="BK21" s="97">
        <f>'Marks Entry'!DV23</f>
        <v>0</v>
      </c>
      <c r="BL21" s="97">
        <f>'Marks Entry'!DW23</f>
        <v>0</v>
      </c>
      <c r="BM21" s="97">
        <f>'Marks Entry'!DX23</f>
        <v>0</v>
      </c>
      <c r="BN21" s="97">
        <f>'Marks Entry'!DY23</f>
        <v>0</v>
      </c>
      <c r="BO21" s="97">
        <f>'Marks Entry'!DZ23</f>
        <v>0</v>
      </c>
      <c r="BP21" s="97">
        <f>'Marks Entry'!EA23</f>
        <v>0</v>
      </c>
      <c r="BQ21" s="99">
        <f>'Marks Entry'!EB23</f>
        <v>0</v>
      </c>
      <c r="BR21" s="98">
        <f>'Marks Entry'!EC23</f>
        <v>0</v>
      </c>
      <c r="BS21" s="97">
        <f>'Marks Entry'!ED23</f>
        <v>0</v>
      </c>
      <c r="BT21" s="97">
        <f>'Marks Entry'!EE23</f>
        <v>0</v>
      </c>
      <c r="BU21" s="97">
        <f>'Marks Entry'!EF23</f>
        <v>0</v>
      </c>
      <c r="BV21" s="97">
        <f>'Marks Entry'!EG23</f>
        <v>0</v>
      </c>
      <c r="BW21" s="97">
        <f>'Marks Entry'!EH23</f>
        <v>0</v>
      </c>
      <c r="BX21" s="97">
        <f>'Marks Entry'!EI23</f>
        <v>0</v>
      </c>
      <c r="BY21" s="97">
        <f>'Marks Entry'!EJ23</f>
        <v>0</v>
      </c>
      <c r="BZ21" s="97">
        <f>'Marks Entry'!EK23</f>
        <v>0</v>
      </c>
      <c r="CA21" s="97">
        <f>'Marks Entry'!EL23</f>
        <v>0</v>
      </c>
      <c r="CB21" s="99">
        <f>'Marks Entry'!EM23</f>
        <v>0</v>
      </c>
      <c r="CC21" s="98">
        <f>IF($CC$2=0,"",'Marks Entry'!EN23)</f>
        <v>0</v>
      </c>
      <c r="CD21" s="97">
        <f>IF($CC$2=0,"",'Marks Entry'!EO23)</f>
        <v>0</v>
      </c>
      <c r="CE21" s="97">
        <f>IF($CC$2=0,"",'Marks Entry'!EP23)</f>
        <v>0</v>
      </c>
      <c r="CF21" s="97">
        <f>IF($CC$2=0,"",'Marks Entry'!EQ23)</f>
        <v>0</v>
      </c>
      <c r="CG21" s="97">
        <f>IF($CC$2=0,"",'Marks Entry'!ER23)</f>
        <v>0</v>
      </c>
      <c r="CH21" s="97">
        <f>IF($CC$2=0,"",'Marks Entry'!ES23)</f>
        <v>0</v>
      </c>
      <c r="CI21" s="97">
        <f>IF($CC$2=0,"",'Marks Entry'!ET23)</f>
        <v>0</v>
      </c>
      <c r="CJ21" s="97">
        <f>IF($CC$2=0,"",'Marks Entry'!EU23)</f>
        <v>0</v>
      </c>
      <c r="CK21" s="97">
        <f>IF($CC$2=0,"",'Marks Entry'!EV23)</f>
        <v>0</v>
      </c>
      <c r="CL21" s="97">
        <f>IF($CC$2=0,"",'Marks Entry'!EW23)</f>
        <v>0</v>
      </c>
      <c r="CM21" s="99">
        <f>IF($CC$2=0,"",'Marks Entry'!EX23)</f>
        <v>0</v>
      </c>
      <c r="CN21" s="125">
        <f>'Marks Entry'!BN23</f>
        <v>0</v>
      </c>
      <c r="CO21" s="126">
        <f>'Marks Entry'!BO23</f>
        <v>0</v>
      </c>
      <c r="CP21" s="126">
        <f t="shared" si="0"/>
        <v>0</v>
      </c>
      <c r="CQ21" s="127" t="str">
        <f t="shared" si="1"/>
        <v>D</v>
      </c>
      <c r="CR21" s="125">
        <f>'Marks Entry'!BP23</f>
        <v>0</v>
      </c>
      <c r="CS21" s="126">
        <f>'Marks Entry'!BQ23</f>
        <v>0</v>
      </c>
      <c r="CT21" s="126">
        <f t="shared" si="2"/>
        <v>0</v>
      </c>
      <c r="CU21" s="127" t="str">
        <f t="shared" si="3"/>
        <v>E</v>
      </c>
      <c r="CV21" s="125">
        <f>'Marks Entry'!BR23</f>
        <v>0</v>
      </c>
      <c r="CW21" s="126">
        <f>'Marks Entry'!BS23</f>
        <v>0</v>
      </c>
      <c r="CX21" s="126">
        <f t="shared" si="4"/>
        <v>0</v>
      </c>
      <c r="CY21" s="127" t="str">
        <f t="shared" si="5"/>
        <v>E</v>
      </c>
      <c r="CZ21" s="96">
        <f>'Marks Entry'!BZ23</f>
        <v>0</v>
      </c>
      <c r="DA21" s="45">
        <f>'Marks Entry'!CA23</f>
        <v>0</v>
      </c>
      <c r="DB21" s="46">
        <f>'Marks Entry'!CB23</f>
        <v>0</v>
      </c>
      <c r="DC21" s="45" t="str">
        <f>IF(OR('Marks Entry'!CC23="First",'Marks Entry'!CC23="Second",'Marks Entry'!CC23="Third"),'Marks Entry'!CC23,"")</f>
        <v/>
      </c>
      <c r="DD21" s="45">
        <f>'Marks Entry'!CD23</f>
        <v>0</v>
      </c>
      <c r="DE21" s="50">
        <f>'Marks Entry'!CE23</f>
        <v>0</v>
      </c>
      <c r="DF21" s="21">
        <f>'Marks Entry'!CF23</f>
        <v>0</v>
      </c>
      <c r="DG21" s="22" t="e">
        <f>'Marks Entry'!#REF!</f>
        <v>#REF!</v>
      </c>
      <c r="DH21" s="23" t="e">
        <f>'Marks Entry'!#REF!</f>
        <v>#REF!</v>
      </c>
      <c r="DI21" s="125">
        <f>'Marks Entry'!BT23</f>
        <v>0</v>
      </c>
      <c r="DJ21" s="126">
        <f>'Marks Entry'!BU23</f>
        <v>0</v>
      </c>
      <c r="DK21" s="126">
        <f>'Marks Entry'!BV23</f>
        <v>0</v>
      </c>
      <c r="DL21" s="126">
        <f t="shared" si="6"/>
        <v>0</v>
      </c>
      <c r="DM21" s="127" t="str">
        <f t="shared" si="7"/>
        <v>E</v>
      </c>
      <c r="DN21" s="125">
        <f>'Marks Entry'!BW23</f>
        <v>0</v>
      </c>
      <c r="DO21" s="126">
        <f>'Marks Entry'!BX23</f>
        <v>0</v>
      </c>
      <c r="DP21" s="126">
        <f>'Marks Entry'!BY23</f>
        <v>0</v>
      </c>
      <c r="DQ21" s="126">
        <f t="shared" si="8"/>
        <v>0</v>
      </c>
      <c r="DR21" s="127" t="str">
        <f t="shared" si="9"/>
        <v>E</v>
      </c>
      <c r="DS21" s="819"/>
      <c r="DT21" s="61">
        <f t="shared" si="47"/>
        <v>0</v>
      </c>
      <c r="DU21" s="71">
        <f t="shared" si="10"/>
        <v>0</v>
      </c>
      <c r="DV21" s="71">
        <f t="shared" si="11"/>
        <v>0</v>
      </c>
      <c r="DW21" s="72">
        <f t="shared" si="12"/>
        <v>0</v>
      </c>
      <c r="DX21" s="403">
        <f t="shared" si="13"/>
        <v>0</v>
      </c>
      <c r="DY21" s="401">
        <f t="shared" si="14"/>
        <v>0</v>
      </c>
      <c r="DZ21" s="401">
        <f t="shared" si="15"/>
        <v>0</v>
      </c>
      <c r="EA21" s="402">
        <f t="shared" si="16"/>
        <v>0</v>
      </c>
      <c r="EB21" s="61">
        <f t="shared" si="17"/>
        <v>0</v>
      </c>
      <c r="EC21" s="71">
        <f t="shared" si="18"/>
        <v>0</v>
      </c>
      <c r="ED21" s="71">
        <f t="shared" si="19"/>
        <v>0</v>
      </c>
      <c r="EE21" s="72">
        <f t="shared" si="20"/>
        <v>0</v>
      </c>
      <c r="EF21" s="403">
        <f t="shared" si="21"/>
        <v>0</v>
      </c>
      <c r="EG21" s="401">
        <f t="shared" si="22"/>
        <v>0</v>
      </c>
      <c r="EH21" s="401">
        <f t="shared" si="23"/>
        <v>0</v>
      </c>
      <c r="EI21" s="402">
        <f t="shared" si="24"/>
        <v>0</v>
      </c>
      <c r="EJ21" s="61">
        <f t="shared" si="48"/>
        <v>0</v>
      </c>
      <c r="EK21" s="71">
        <f t="shared" si="25"/>
        <v>0</v>
      </c>
      <c r="EL21" s="71">
        <f t="shared" si="26"/>
        <v>0</v>
      </c>
      <c r="EM21" s="72">
        <f t="shared" si="27"/>
        <v>0</v>
      </c>
      <c r="EN21" s="403">
        <f t="shared" si="28"/>
        <v>0</v>
      </c>
      <c r="EO21" s="401">
        <f t="shared" si="29"/>
        <v>0</v>
      </c>
      <c r="EP21" s="401">
        <f t="shared" si="30"/>
        <v>0</v>
      </c>
      <c r="EQ21" s="402">
        <f t="shared" si="31"/>
        <v>0</v>
      </c>
      <c r="ER21" s="61">
        <f t="shared" si="32"/>
        <v>0</v>
      </c>
      <c r="ES21" s="71">
        <f t="shared" si="33"/>
        <v>0</v>
      </c>
      <c r="ET21" s="71">
        <f t="shared" si="34"/>
        <v>0</v>
      </c>
      <c r="EU21" s="72">
        <f t="shared" si="35"/>
        <v>0</v>
      </c>
      <c r="EV21" s="403">
        <f t="shared" si="36"/>
        <v>0</v>
      </c>
      <c r="EW21" s="405" t="str">
        <f t="shared" si="37"/>
        <v>D</v>
      </c>
      <c r="EX21" s="61">
        <f t="shared" si="38"/>
        <v>0</v>
      </c>
      <c r="EY21" s="62" t="str">
        <f t="shared" si="39"/>
        <v>E</v>
      </c>
      <c r="EZ21" s="403">
        <f t="shared" si="40"/>
        <v>0</v>
      </c>
      <c r="FA21" s="406" t="str">
        <f t="shared" si="41"/>
        <v>E</v>
      </c>
      <c r="FB21" s="61">
        <f t="shared" si="42"/>
        <v>0</v>
      </c>
      <c r="FC21" s="412" t="str">
        <f t="shared" si="43"/>
        <v>E</v>
      </c>
      <c r="FD21" s="403">
        <f t="shared" si="44"/>
        <v>0</v>
      </c>
      <c r="FE21" s="406" t="str">
        <f t="shared" si="45"/>
        <v>E</v>
      </c>
      <c r="FF21" s="728"/>
    </row>
    <row r="22" spans="1:162" s="24" customFormat="1" ht="17.25" customHeight="1">
      <c r="A22" s="817"/>
      <c r="B22" s="111">
        <f t="shared" si="46"/>
        <v>16</v>
      </c>
      <c r="C22" s="21">
        <f>'Marks Entry'!D24</f>
        <v>10</v>
      </c>
      <c r="D22" s="21">
        <f>'Marks Entry'!E24</f>
        <v>1362</v>
      </c>
      <c r="E22" s="132" t="str">
        <f>'Marks Entry'!F24</f>
        <v/>
      </c>
      <c r="F22" s="21">
        <f>'Marks Entry'!G24</f>
        <v>0</v>
      </c>
      <c r="G22" s="21" t="str">
        <f>'Marks Entry'!H24</f>
        <v>HEMLATA</v>
      </c>
      <c r="H22" s="21" t="str">
        <f>'Marks Entry'!I24</f>
        <v>GANPAT RAM</v>
      </c>
      <c r="I22" s="21" t="str">
        <f>'Marks Entry'!J24</f>
        <v>KAMLA</v>
      </c>
      <c r="J22" s="113">
        <f>'Marks Entry'!K24</f>
        <v>39864</v>
      </c>
      <c r="K22" s="115" t="str">
        <f>'Marks Entry'!L24</f>
        <v/>
      </c>
      <c r="L22" s="116">
        <f>'Marks Entry'!M24</f>
        <v>0</v>
      </c>
      <c r="M22" s="117" t="str">
        <f>'Marks Entry'!N24</f>
        <v/>
      </c>
      <c r="N22" s="121">
        <f>'Marks Entry'!O24</f>
        <v>0</v>
      </c>
      <c r="O22" s="98">
        <f>'Marks Entry'!BZ24</f>
        <v>0</v>
      </c>
      <c r="P22" s="97">
        <f>'Marks Entry'!CA24</f>
        <v>0</v>
      </c>
      <c r="Q22" s="97">
        <f>'Marks Entry'!CB24</f>
        <v>0</v>
      </c>
      <c r="R22" s="97">
        <f>'Marks Entry'!CC24</f>
        <v>0</v>
      </c>
      <c r="S22" s="97">
        <f>'Marks Entry'!CD24</f>
        <v>0</v>
      </c>
      <c r="T22" s="97">
        <f>'Marks Entry'!CE24</f>
        <v>0</v>
      </c>
      <c r="U22" s="97">
        <f>'Marks Entry'!CF24</f>
        <v>0</v>
      </c>
      <c r="V22" s="97">
        <f>'Marks Entry'!CG24</f>
        <v>0</v>
      </c>
      <c r="W22" s="97">
        <f>'Marks Entry'!CH24</f>
        <v>0</v>
      </c>
      <c r="X22" s="97">
        <f>'Marks Entry'!CI24</f>
        <v>0</v>
      </c>
      <c r="Y22" s="99">
        <f>'Marks Entry'!CJ24</f>
        <v>0</v>
      </c>
      <c r="Z22" s="98">
        <f>'Marks Entry'!CK24</f>
        <v>0</v>
      </c>
      <c r="AA22" s="97">
        <f>'Marks Entry'!CL24</f>
        <v>0</v>
      </c>
      <c r="AB22" s="97">
        <f>'Marks Entry'!CM24</f>
        <v>0</v>
      </c>
      <c r="AC22" s="97">
        <f>'Marks Entry'!CN24</f>
        <v>0</v>
      </c>
      <c r="AD22" s="97">
        <f>'Marks Entry'!CO24</f>
        <v>0</v>
      </c>
      <c r="AE22" s="97">
        <f>'Marks Entry'!CP24</f>
        <v>0</v>
      </c>
      <c r="AF22" s="97">
        <f>'Marks Entry'!CQ24</f>
        <v>0</v>
      </c>
      <c r="AG22" s="97">
        <f>'Marks Entry'!CR24</f>
        <v>0</v>
      </c>
      <c r="AH22" s="97">
        <f>'Marks Entry'!CS24</f>
        <v>0</v>
      </c>
      <c r="AI22" s="97">
        <f>'Marks Entry'!CT24</f>
        <v>0</v>
      </c>
      <c r="AJ22" s="99">
        <f>'Marks Entry'!CU24</f>
        <v>0</v>
      </c>
      <c r="AK22" s="98">
        <f>'Marks Entry'!CV24</f>
        <v>0</v>
      </c>
      <c r="AL22" s="97">
        <f>'Marks Entry'!CW24</f>
        <v>0</v>
      </c>
      <c r="AM22" s="97">
        <f>'Marks Entry'!CX24</f>
        <v>0</v>
      </c>
      <c r="AN22" s="97">
        <f>'Marks Entry'!CY24</f>
        <v>0</v>
      </c>
      <c r="AO22" s="97">
        <f>'Marks Entry'!CZ24</f>
        <v>0</v>
      </c>
      <c r="AP22" s="97">
        <f>'Marks Entry'!DA24</f>
        <v>0</v>
      </c>
      <c r="AQ22" s="97">
        <f>'Marks Entry'!DB24</f>
        <v>0</v>
      </c>
      <c r="AR22" s="97">
        <f>'Marks Entry'!DC24</f>
        <v>0</v>
      </c>
      <c r="AS22" s="97">
        <f>'Marks Entry'!DD24</f>
        <v>0</v>
      </c>
      <c r="AT22" s="97">
        <f>'Marks Entry'!DE24</f>
        <v>0</v>
      </c>
      <c r="AU22" s="99">
        <f>'Marks Entry'!DF24</f>
        <v>0</v>
      </c>
      <c r="AV22" s="98">
        <f>'Marks Entry'!DG24</f>
        <v>0</v>
      </c>
      <c r="AW22" s="97">
        <f>'Marks Entry'!DH24</f>
        <v>0</v>
      </c>
      <c r="AX22" s="97">
        <f>'Marks Entry'!DI24</f>
        <v>0</v>
      </c>
      <c r="AY22" s="97">
        <f>'Marks Entry'!DJ24</f>
        <v>0</v>
      </c>
      <c r="AZ22" s="97">
        <f>'Marks Entry'!DK24</f>
        <v>0</v>
      </c>
      <c r="BA22" s="97">
        <f>'Marks Entry'!DL24</f>
        <v>0</v>
      </c>
      <c r="BB22" s="97">
        <f>'Marks Entry'!DM24</f>
        <v>0</v>
      </c>
      <c r="BC22" s="97">
        <f>'Marks Entry'!DN24</f>
        <v>0</v>
      </c>
      <c r="BD22" s="97">
        <f>'Marks Entry'!DO24</f>
        <v>0</v>
      </c>
      <c r="BE22" s="97">
        <f>'Marks Entry'!DP24</f>
        <v>0</v>
      </c>
      <c r="BF22" s="99">
        <f>'Marks Entry'!DQ24</f>
        <v>0</v>
      </c>
      <c r="BG22" s="98">
        <f>'Marks Entry'!DR24</f>
        <v>0</v>
      </c>
      <c r="BH22" s="97">
        <f>'Marks Entry'!DS24</f>
        <v>0</v>
      </c>
      <c r="BI22" s="97">
        <f>'Marks Entry'!DT24</f>
        <v>0</v>
      </c>
      <c r="BJ22" s="97">
        <f>'Marks Entry'!DU24</f>
        <v>0</v>
      </c>
      <c r="BK22" s="97">
        <f>'Marks Entry'!DV24</f>
        <v>0</v>
      </c>
      <c r="BL22" s="97">
        <f>'Marks Entry'!DW24</f>
        <v>0</v>
      </c>
      <c r="BM22" s="97">
        <f>'Marks Entry'!DX24</f>
        <v>0</v>
      </c>
      <c r="BN22" s="97">
        <f>'Marks Entry'!DY24</f>
        <v>0</v>
      </c>
      <c r="BO22" s="97">
        <f>'Marks Entry'!DZ24</f>
        <v>0</v>
      </c>
      <c r="BP22" s="97">
        <f>'Marks Entry'!EA24</f>
        <v>0</v>
      </c>
      <c r="BQ22" s="99">
        <f>'Marks Entry'!EB24</f>
        <v>0</v>
      </c>
      <c r="BR22" s="98">
        <f>'Marks Entry'!EC24</f>
        <v>0</v>
      </c>
      <c r="BS22" s="97">
        <f>'Marks Entry'!ED24</f>
        <v>0</v>
      </c>
      <c r="BT22" s="97">
        <f>'Marks Entry'!EE24</f>
        <v>0</v>
      </c>
      <c r="BU22" s="97">
        <f>'Marks Entry'!EF24</f>
        <v>0</v>
      </c>
      <c r="BV22" s="97">
        <f>'Marks Entry'!EG24</f>
        <v>0</v>
      </c>
      <c r="BW22" s="97">
        <f>'Marks Entry'!EH24</f>
        <v>0</v>
      </c>
      <c r="BX22" s="97">
        <f>'Marks Entry'!EI24</f>
        <v>0</v>
      </c>
      <c r="BY22" s="97">
        <f>'Marks Entry'!EJ24</f>
        <v>0</v>
      </c>
      <c r="BZ22" s="97">
        <f>'Marks Entry'!EK24</f>
        <v>0</v>
      </c>
      <c r="CA22" s="97">
        <f>'Marks Entry'!EL24</f>
        <v>0</v>
      </c>
      <c r="CB22" s="99">
        <f>'Marks Entry'!EM24</f>
        <v>0</v>
      </c>
      <c r="CC22" s="98">
        <f>IF($CC$2=0,"",'Marks Entry'!EN24)</f>
        <v>0</v>
      </c>
      <c r="CD22" s="97">
        <f>IF($CC$2=0,"",'Marks Entry'!EO24)</f>
        <v>0</v>
      </c>
      <c r="CE22" s="97">
        <f>IF($CC$2=0,"",'Marks Entry'!EP24)</f>
        <v>0</v>
      </c>
      <c r="CF22" s="97">
        <f>IF($CC$2=0,"",'Marks Entry'!EQ24)</f>
        <v>0</v>
      </c>
      <c r="CG22" s="97">
        <f>IF($CC$2=0,"",'Marks Entry'!ER24)</f>
        <v>0</v>
      </c>
      <c r="CH22" s="97">
        <f>IF($CC$2=0,"",'Marks Entry'!ES24)</f>
        <v>0</v>
      </c>
      <c r="CI22" s="97">
        <f>IF($CC$2=0,"",'Marks Entry'!ET24)</f>
        <v>0</v>
      </c>
      <c r="CJ22" s="97">
        <f>IF($CC$2=0,"",'Marks Entry'!EU24)</f>
        <v>0</v>
      </c>
      <c r="CK22" s="97">
        <f>IF($CC$2=0,"",'Marks Entry'!EV24)</f>
        <v>0</v>
      </c>
      <c r="CL22" s="97">
        <f>IF($CC$2=0,"",'Marks Entry'!EW24)</f>
        <v>0</v>
      </c>
      <c r="CM22" s="99">
        <f>IF($CC$2=0,"",'Marks Entry'!EX24)</f>
        <v>0</v>
      </c>
      <c r="CN22" s="125">
        <f>'Marks Entry'!BN24</f>
        <v>0</v>
      </c>
      <c r="CO22" s="126">
        <f>'Marks Entry'!BO24</f>
        <v>0</v>
      </c>
      <c r="CP22" s="126">
        <f t="shared" si="0"/>
        <v>0</v>
      </c>
      <c r="CQ22" s="127" t="str">
        <f t="shared" si="1"/>
        <v>D</v>
      </c>
      <c r="CR22" s="125">
        <f>'Marks Entry'!BP24</f>
        <v>0</v>
      </c>
      <c r="CS22" s="126">
        <f>'Marks Entry'!BQ24</f>
        <v>0</v>
      </c>
      <c r="CT22" s="126">
        <f t="shared" si="2"/>
        <v>0</v>
      </c>
      <c r="CU22" s="127" t="str">
        <f t="shared" si="3"/>
        <v>E</v>
      </c>
      <c r="CV22" s="125">
        <f>'Marks Entry'!BR24</f>
        <v>0</v>
      </c>
      <c r="CW22" s="126">
        <f>'Marks Entry'!BS24</f>
        <v>0</v>
      </c>
      <c r="CX22" s="126">
        <f t="shared" si="4"/>
        <v>0</v>
      </c>
      <c r="CY22" s="127" t="str">
        <f t="shared" si="5"/>
        <v>E</v>
      </c>
      <c r="CZ22" s="96">
        <f>'Marks Entry'!BZ24</f>
        <v>0</v>
      </c>
      <c r="DA22" s="45">
        <f>'Marks Entry'!CA24</f>
        <v>0</v>
      </c>
      <c r="DB22" s="46">
        <f>'Marks Entry'!CB24</f>
        <v>0</v>
      </c>
      <c r="DC22" s="45" t="str">
        <f>IF(OR('Marks Entry'!CC24="First",'Marks Entry'!CC24="Second",'Marks Entry'!CC24="Third"),'Marks Entry'!CC24,"")</f>
        <v/>
      </c>
      <c r="DD22" s="45">
        <f>'Marks Entry'!CD24</f>
        <v>0</v>
      </c>
      <c r="DE22" s="50">
        <f>'Marks Entry'!CE24</f>
        <v>0</v>
      </c>
      <c r="DF22" s="21">
        <f>'Marks Entry'!CF24</f>
        <v>0</v>
      </c>
      <c r="DG22" s="22" t="e">
        <f>'Marks Entry'!#REF!</f>
        <v>#REF!</v>
      </c>
      <c r="DH22" s="23" t="e">
        <f>'Marks Entry'!#REF!</f>
        <v>#REF!</v>
      </c>
      <c r="DI22" s="125">
        <f>'Marks Entry'!BT24</f>
        <v>0</v>
      </c>
      <c r="DJ22" s="126">
        <f>'Marks Entry'!BU24</f>
        <v>0</v>
      </c>
      <c r="DK22" s="126">
        <f>'Marks Entry'!BV24</f>
        <v>0</v>
      </c>
      <c r="DL22" s="126">
        <f t="shared" si="6"/>
        <v>0</v>
      </c>
      <c r="DM22" s="127" t="str">
        <f t="shared" si="7"/>
        <v>E</v>
      </c>
      <c r="DN22" s="125">
        <f>'Marks Entry'!BW24</f>
        <v>0</v>
      </c>
      <c r="DO22" s="126">
        <f>'Marks Entry'!BX24</f>
        <v>0</v>
      </c>
      <c r="DP22" s="126">
        <f>'Marks Entry'!BY24</f>
        <v>0</v>
      </c>
      <c r="DQ22" s="126">
        <f t="shared" si="8"/>
        <v>0</v>
      </c>
      <c r="DR22" s="127" t="str">
        <f t="shared" si="9"/>
        <v>E</v>
      </c>
      <c r="DS22" s="819"/>
      <c r="DT22" s="61">
        <f t="shared" si="47"/>
        <v>0</v>
      </c>
      <c r="DU22" s="71">
        <f t="shared" si="10"/>
        <v>0</v>
      </c>
      <c r="DV22" s="71">
        <f t="shared" si="11"/>
        <v>0</v>
      </c>
      <c r="DW22" s="72">
        <f t="shared" si="12"/>
        <v>0</v>
      </c>
      <c r="DX22" s="403">
        <f t="shared" si="13"/>
        <v>0</v>
      </c>
      <c r="DY22" s="401">
        <f t="shared" si="14"/>
        <v>0</v>
      </c>
      <c r="DZ22" s="401">
        <f t="shared" si="15"/>
        <v>0</v>
      </c>
      <c r="EA22" s="402">
        <f t="shared" si="16"/>
        <v>0</v>
      </c>
      <c r="EB22" s="61">
        <f t="shared" si="17"/>
        <v>0</v>
      </c>
      <c r="EC22" s="71">
        <f t="shared" si="18"/>
        <v>0</v>
      </c>
      <c r="ED22" s="71">
        <f t="shared" si="19"/>
        <v>0</v>
      </c>
      <c r="EE22" s="72">
        <f t="shared" si="20"/>
        <v>0</v>
      </c>
      <c r="EF22" s="403">
        <f t="shared" si="21"/>
        <v>0</v>
      </c>
      <c r="EG22" s="401">
        <f t="shared" si="22"/>
        <v>0</v>
      </c>
      <c r="EH22" s="401">
        <f t="shared" si="23"/>
        <v>0</v>
      </c>
      <c r="EI22" s="402">
        <f t="shared" si="24"/>
        <v>0</v>
      </c>
      <c r="EJ22" s="61">
        <f t="shared" si="48"/>
        <v>0</v>
      </c>
      <c r="EK22" s="71">
        <f t="shared" si="25"/>
        <v>0</v>
      </c>
      <c r="EL22" s="71">
        <f t="shared" si="26"/>
        <v>0</v>
      </c>
      <c r="EM22" s="72">
        <f t="shared" si="27"/>
        <v>0</v>
      </c>
      <c r="EN22" s="403">
        <f t="shared" si="28"/>
        <v>0</v>
      </c>
      <c r="EO22" s="401">
        <f t="shared" si="29"/>
        <v>0</v>
      </c>
      <c r="EP22" s="401">
        <f t="shared" si="30"/>
        <v>0</v>
      </c>
      <c r="EQ22" s="402">
        <f t="shared" si="31"/>
        <v>0</v>
      </c>
      <c r="ER22" s="61">
        <f t="shared" si="32"/>
        <v>0</v>
      </c>
      <c r="ES22" s="71">
        <f t="shared" si="33"/>
        <v>0</v>
      </c>
      <c r="ET22" s="71">
        <f t="shared" si="34"/>
        <v>0</v>
      </c>
      <c r="EU22" s="72">
        <f t="shared" si="35"/>
        <v>0</v>
      </c>
      <c r="EV22" s="403">
        <f t="shared" si="36"/>
        <v>0</v>
      </c>
      <c r="EW22" s="405" t="str">
        <f t="shared" si="37"/>
        <v>D</v>
      </c>
      <c r="EX22" s="61">
        <f t="shared" si="38"/>
        <v>0</v>
      </c>
      <c r="EY22" s="62" t="str">
        <f t="shared" si="39"/>
        <v>E</v>
      </c>
      <c r="EZ22" s="403">
        <f t="shared" si="40"/>
        <v>0</v>
      </c>
      <c r="FA22" s="406" t="str">
        <f t="shared" si="41"/>
        <v>E</v>
      </c>
      <c r="FB22" s="61">
        <f t="shared" si="42"/>
        <v>0</v>
      </c>
      <c r="FC22" s="412" t="str">
        <f t="shared" si="43"/>
        <v>E</v>
      </c>
      <c r="FD22" s="403">
        <f t="shared" si="44"/>
        <v>0</v>
      </c>
      <c r="FE22" s="406" t="str">
        <f t="shared" si="45"/>
        <v>E</v>
      </c>
      <c r="FF22" s="728"/>
    </row>
    <row r="23" spans="1:162" s="24" customFormat="1" ht="17.25" customHeight="1">
      <c r="A23" s="817"/>
      <c r="B23" s="111">
        <f t="shared" si="46"/>
        <v>17</v>
      </c>
      <c r="C23" s="21">
        <f>'Marks Entry'!D25</f>
        <v>10</v>
      </c>
      <c r="D23" s="21">
        <f>'Marks Entry'!E25</f>
        <v>1667</v>
      </c>
      <c r="E23" s="132" t="str">
        <f>'Marks Entry'!F25</f>
        <v/>
      </c>
      <c r="F23" s="21">
        <f>'Marks Entry'!G25</f>
        <v>0</v>
      </c>
      <c r="G23" s="21" t="str">
        <f>'Marks Entry'!H25</f>
        <v>JAGDISH MEGHWAL</v>
      </c>
      <c r="H23" s="21" t="str">
        <f>'Marks Entry'!I25</f>
        <v>DAMA RAM</v>
      </c>
      <c r="I23" s="21" t="str">
        <f>'Marks Entry'!J25</f>
        <v>MADU DEVI</v>
      </c>
      <c r="J23" s="113">
        <f>'Marks Entry'!K25</f>
        <v>38543</v>
      </c>
      <c r="K23" s="115" t="str">
        <f>'Marks Entry'!L25</f>
        <v/>
      </c>
      <c r="L23" s="116">
        <f>'Marks Entry'!M25</f>
        <v>0</v>
      </c>
      <c r="M23" s="117" t="str">
        <f>'Marks Entry'!N25</f>
        <v/>
      </c>
      <c r="N23" s="121">
        <f>'Marks Entry'!O25</f>
        <v>0</v>
      </c>
      <c r="O23" s="98">
        <f>'Marks Entry'!BZ25</f>
        <v>0</v>
      </c>
      <c r="P23" s="97">
        <f>'Marks Entry'!CA25</f>
        <v>0</v>
      </c>
      <c r="Q23" s="97">
        <f>'Marks Entry'!CB25</f>
        <v>0</v>
      </c>
      <c r="R23" s="97">
        <f>'Marks Entry'!CC25</f>
        <v>0</v>
      </c>
      <c r="S23" s="97">
        <f>'Marks Entry'!CD25</f>
        <v>0</v>
      </c>
      <c r="T23" s="97">
        <f>'Marks Entry'!CE25</f>
        <v>0</v>
      </c>
      <c r="U23" s="97">
        <f>'Marks Entry'!CF25</f>
        <v>0</v>
      </c>
      <c r="V23" s="97">
        <f>'Marks Entry'!CG25</f>
        <v>0</v>
      </c>
      <c r="W23" s="97">
        <f>'Marks Entry'!CH25</f>
        <v>0</v>
      </c>
      <c r="X23" s="97">
        <f>'Marks Entry'!CI25</f>
        <v>0</v>
      </c>
      <c r="Y23" s="99">
        <f>'Marks Entry'!CJ25</f>
        <v>0</v>
      </c>
      <c r="Z23" s="98">
        <f>'Marks Entry'!CK25</f>
        <v>0</v>
      </c>
      <c r="AA23" s="97">
        <f>'Marks Entry'!CL25</f>
        <v>0</v>
      </c>
      <c r="AB23" s="97">
        <f>'Marks Entry'!CM25</f>
        <v>0</v>
      </c>
      <c r="AC23" s="97">
        <f>'Marks Entry'!CN25</f>
        <v>0</v>
      </c>
      <c r="AD23" s="97">
        <f>'Marks Entry'!CO25</f>
        <v>0</v>
      </c>
      <c r="AE23" s="97">
        <f>'Marks Entry'!CP25</f>
        <v>0</v>
      </c>
      <c r="AF23" s="97">
        <f>'Marks Entry'!CQ25</f>
        <v>0</v>
      </c>
      <c r="AG23" s="97">
        <f>'Marks Entry'!CR25</f>
        <v>0</v>
      </c>
      <c r="AH23" s="97">
        <f>'Marks Entry'!CS25</f>
        <v>0</v>
      </c>
      <c r="AI23" s="97">
        <f>'Marks Entry'!CT25</f>
        <v>0</v>
      </c>
      <c r="AJ23" s="99">
        <f>'Marks Entry'!CU25</f>
        <v>0</v>
      </c>
      <c r="AK23" s="98">
        <f>'Marks Entry'!CV25</f>
        <v>0</v>
      </c>
      <c r="AL23" s="97">
        <f>'Marks Entry'!CW25</f>
        <v>0</v>
      </c>
      <c r="AM23" s="97">
        <f>'Marks Entry'!CX25</f>
        <v>0</v>
      </c>
      <c r="AN23" s="97">
        <f>'Marks Entry'!CY25</f>
        <v>0</v>
      </c>
      <c r="AO23" s="97">
        <f>'Marks Entry'!CZ25</f>
        <v>0</v>
      </c>
      <c r="AP23" s="97">
        <f>'Marks Entry'!DA25</f>
        <v>0</v>
      </c>
      <c r="AQ23" s="97">
        <f>'Marks Entry'!DB25</f>
        <v>0</v>
      </c>
      <c r="AR23" s="97">
        <f>'Marks Entry'!DC25</f>
        <v>0</v>
      </c>
      <c r="AS23" s="97">
        <f>'Marks Entry'!DD25</f>
        <v>0</v>
      </c>
      <c r="AT23" s="97">
        <f>'Marks Entry'!DE25</f>
        <v>0</v>
      </c>
      <c r="AU23" s="99">
        <f>'Marks Entry'!DF25</f>
        <v>0</v>
      </c>
      <c r="AV23" s="98">
        <f>'Marks Entry'!DG25</f>
        <v>0</v>
      </c>
      <c r="AW23" s="97">
        <f>'Marks Entry'!DH25</f>
        <v>0</v>
      </c>
      <c r="AX23" s="97">
        <f>'Marks Entry'!DI25</f>
        <v>0</v>
      </c>
      <c r="AY23" s="97">
        <f>'Marks Entry'!DJ25</f>
        <v>0</v>
      </c>
      <c r="AZ23" s="97">
        <f>'Marks Entry'!DK25</f>
        <v>0</v>
      </c>
      <c r="BA23" s="97">
        <f>'Marks Entry'!DL25</f>
        <v>0</v>
      </c>
      <c r="BB23" s="97">
        <f>'Marks Entry'!DM25</f>
        <v>0</v>
      </c>
      <c r="BC23" s="97">
        <f>'Marks Entry'!DN25</f>
        <v>0</v>
      </c>
      <c r="BD23" s="97">
        <f>'Marks Entry'!DO25</f>
        <v>0</v>
      </c>
      <c r="BE23" s="97">
        <f>'Marks Entry'!DP25</f>
        <v>0</v>
      </c>
      <c r="BF23" s="99">
        <f>'Marks Entry'!DQ25</f>
        <v>0</v>
      </c>
      <c r="BG23" s="98">
        <f>'Marks Entry'!DR25</f>
        <v>0</v>
      </c>
      <c r="BH23" s="97">
        <f>'Marks Entry'!DS25</f>
        <v>0</v>
      </c>
      <c r="BI23" s="97">
        <f>'Marks Entry'!DT25</f>
        <v>0</v>
      </c>
      <c r="BJ23" s="97">
        <f>'Marks Entry'!DU25</f>
        <v>0</v>
      </c>
      <c r="BK23" s="97">
        <f>'Marks Entry'!DV25</f>
        <v>0</v>
      </c>
      <c r="BL23" s="97">
        <f>'Marks Entry'!DW25</f>
        <v>0</v>
      </c>
      <c r="BM23" s="97">
        <f>'Marks Entry'!DX25</f>
        <v>0</v>
      </c>
      <c r="BN23" s="97">
        <f>'Marks Entry'!DY25</f>
        <v>0</v>
      </c>
      <c r="BO23" s="97">
        <f>'Marks Entry'!DZ25</f>
        <v>0</v>
      </c>
      <c r="BP23" s="97">
        <f>'Marks Entry'!EA25</f>
        <v>0</v>
      </c>
      <c r="BQ23" s="99">
        <f>'Marks Entry'!EB25</f>
        <v>0</v>
      </c>
      <c r="BR23" s="98">
        <f>'Marks Entry'!EC25</f>
        <v>0</v>
      </c>
      <c r="BS23" s="97">
        <f>'Marks Entry'!ED25</f>
        <v>0</v>
      </c>
      <c r="BT23" s="97">
        <f>'Marks Entry'!EE25</f>
        <v>0</v>
      </c>
      <c r="BU23" s="97">
        <f>'Marks Entry'!EF25</f>
        <v>0</v>
      </c>
      <c r="BV23" s="97">
        <f>'Marks Entry'!EG25</f>
        <v>0</v>
      </c>
      <c r="BW23" s="97">
        <f>'Marks Entry'!EH25</f>
        <v>0</v>
      </c>
      <c r="BX23" s="97">
        <f>'Marks Entry'!EI25</f>
        <v>0</v>
      </c>
      <c r="BY23" s="97">
        <f>'Marks Entry'!EJ25</f>
        <v>0</v>
      </c>
      <c r="BZ23" s="97">
        <f>'Marks Entry'!EK25</f>
        <v>0</v>
      </c>
      <c r="CA23" s="97">
        <f>'Marks Entry'!EL25</f>
        <v>0</v>
      </c>
      <c r="CB23" s="99">
        <f>'Marks Entry'!EM25</f>
        <v>0</v>
      </c>
      <c r="CC23" s="98">
        <f>IF($CC$2=0,"",'Marks Entry'!EN25)</f>
        <v>0</v>
      </c>
      <c r="CD23" s="97">
        <f>IF($CC$2=0,"",'Marks Entry'!EO25)</f>
        <v>0</v>
      </c>
      <c r="CE23" s="97">
        <f>IF($CC$2=0,"",'Marks Entry'!EP25)</f>
        <v>0</v>
      </c>
      <c r="CF23" s="97">
        <f>IF($CC$2=0,"",'Marks Entry'!EQ25)</f>
        <v>0</v>
      </c>
      <c r="CG23" s="97">
        <f>IF($CC$2=0,"",'Marks Entry'!ER25)</f>
        <v>0</v>
      </c>
      <c r="CH23" s="97">
        <f>IF($CC$2=0,"",'Marks Entry'!ES25)</f>
        <v>0</v>
      </c>
      <c r="CI23" s="97">
        <f>IF($CC$2=0,"",'Marks Entry'!ET25)</f>
        <v>0</v>
      </c>
      <c r="CJ23" s="97">
        <f>IF($CC$2=0,"",'Marks Entry'!EU25)</f>
        <v>0</v>
      </c>
      <c r="CK23" s="97">
        <f>IF($CC$2=0,"",'Marks Entry'!EV25)</f>
        <v>0</v>
      </c>
      <c r="CL23" s="97">
        <f>IF($CC$2=0,"",'Marks Entry'!EW25)</f>
        <v>0</v>
      </c>
      <c r="CM23" s="99">
        <f>IF($CC$2=0,"",'Marks Entry'!EX25)</f>
        <v>0</v>
      </c>
      <c r="CN23" s="125">
        <f>'Marks Entry'!BN25</f>
        <v>0</v>
      </c>
      <c r="CO23" s="126">
        <f>'Marks Entry'!BO25</f>
        <v>0</v>
      </c>
      <c r="CP23" s="126">
        <f t="shared" si="0"/>
        <v>0</v>
      </c>
      <c r="CQ23" s="127" t="str">
        <f t="shared" si="1"/>
        <v>D</v>
      </c>
      <c r="CR23" s="125">
        <f>'Marks Entry'!BP25</f>
        <v>0</v>
      </c>
      <c r="CS23" s="126">
        <f>'Marks Entry'!BQ25</f>
        <v>0</v>
      </c>
      <c r="CT23" s="126">
        <f t="shared" si="2"/>
        <v>0</v>
      </c>
      <c r="CU23" s="127" t="str">
        <f t="shared" si="3"/>
        <v>E</v>
      </c>
      <c r="CV23" s="125">
        <f>'Marks Entry'!BR25</f>
        <v>0</v>
      </c>
      <c r="CW23" s="126">
        <f>'Marks Entry'!BS25</f>
        <v>0</v>
      </c>
      <c r="CX23" s="126">
        <f t="shared" si="4"/>
        <v>0</v>
      </c>
      <c r="CY23" s="127" t="str">
        <f t="shared" si="5"/>
        <v>E</v>
      </c>
      <c r="CZ23" s="96">
        <f>'Marks Entry'!BZ25</f>
        <v>0</v>
      </c>
      <c r="DA23" s="45">
        <f>'Marks Entry'!CA25</f>
        <v>0</v>
      </c>
      <c r="DB23" s="46">
        <f>'Marks Entry'!CB25</f>
        <v>0</v>
      </c>
      <c r="DC23" s="45" t="str">
        <f>IF(OR('Marks Entry'!CC25="First",'Marks Entry'!CC25="Second",'Marks Entry'!CC25="Third"),'Marks Entry'!CC25,"")</f>
        <v/>
      </c>
      <c r="DD23" s="45">
        <f>'Marks Entry'!CD25</f>
        <v>0</v>
      </c>
      <c r="DE23" s="50">
        <f>'Marks Entry'!CE25</f>
        <v>0</v>
      </c>
      <c r="DF23" s="21">
        <f>'Marks Entry'!CF25</f>
        <v>0</v>
      </c>
      <c r="DG23" s="22" t="e">
        <f>'Marks Entry'!#REF!</f>
        <v>#REF!</v>
      </c>
      <c r="DH23" s="23" t="e">
        <f>'Marks Entry'!#REF!</f>
        <v>#REF!</v>
      </c>
      <c r="DI23" s="125">
        <f>'Marks Entry'!BT25</f>
        <v>0</v>
      </c>
      <c r="DJ23" s="126">
        <f>'Marks Entry'!BU25</f>
        <v>0</v>
      </c>
      <c r="DK23" s="126">
        <f>'Marks Entry'!BV25</f>
        <v>0</v>
      </c>
      <c r="DL23" s="126">
        <f t="shared" si="6"/>
        <v>0</v>
      </c>
      <c r="DM23" s="127" t="str">
        <f t="shared" si="7"/>
        <v>E</v>
      </c>
      <c r="DN23" s="125">
        <f>'Marks Entry'!BW25</f>
        <v>0</v>
      </c>
      <c r="DO23" s="126">
        <f>'Marks Entry'!BX25</f>
        <v>0</v>
      </c>
      <c r="DP23" s="126">
        <f>'Marks Entry'!BY25</f>
        <v>0</v>
      </c>
      <c r="DQ23" s="126">
        <f t="shared" si="8"/>
        <v>0</v>
      </c>
      <c r="DR23" s="127" t="str">
        <f t="shared" si="9"/>
        <v>E</v>
      </c>
      <c r="DS23" s="819"/>
      <c r="DT23" s="61">
        <f t="shared" si="47"/>
        <v>0</v>
      </c>
      <c r="DU23" s="71">
        <f t="shared" si="10"/>
        <v>0</v>
      </c>
      <c r="DV23" s="71">
        <f t="shared" si="11"/>
        <v>0</v>
      </c>
      <c r="DW23" s="72">
        <f t="shared" si="12"/>
        <v>0</v>
      </c>
      <c r="DX23" s="403">
        <f t="shared" si="13"/>
        <v>0</v>
      </c>
      <c r="DY23" s="401">
        <f t="shared" si="14"/>
        <v>0</v>
      </c>
      <c r="DZ23" s="401">
        <f t="shared" si="15"/>
        <v>0</v>
      </c>
      <c r="EA23" s="402">
        <f t="shared" si="16"/>
        <v>0</v>
      </c>
      <c r="EB23" s="61">
        <f t="shared" si="17"/>
        <v>0</v>
      </c>
      <c r="EC23" s="71">
        <f t="shared" si="18"/>
        <v>0</v>
      </c>
      <c r="ED23" s="71">
        <f t="shared" si="19"/>
        <v>0</v>
      </c>
      <c r="EE23" s="72">
        <f t="shared" si="20"/>
        <v>0</v>
      </c>
      <c r="EF23" s="403">
        <f t="shared" si="21"/>
        <v>0</v>
      </c>
      <c r="EG23" s="401">
        <f t="shared" si="22"/>
        <v>0</v>
      </c>
      <c r="EH23" s="401">
        <f t="shared" si="23"/>
        <v>0</v>
      </c>
      <c r="EI23" s="402">
        <f t="shared" si="24"/>
        <v>0</v>
      </c>
      <c r="EJ23" s="61">
        <f t="shared" si="48"/>
        <v>0</v>
      </c>
      <c r="EK23" s="71">
        <f t="shared" si="25"/>
        <v>0</v>
      </c>
      <c r="EL23" s="71">
        <f t="shared" si="26"/>
        <v>0</v>
      </c>
      <c r="EM23" s="72">
        <f t="shared" si="27"/>
        <v>0</v>
      </c>
      <c r="EN23" s="403">
        <f t="shared" si="28"/>
        <v>0</v>
      </c>
      <c r="EO23" s="401">
        <f t="shared" si="29"/>
        <v>0</v>
      </c>
      <c r="EP23" s="401">
        <f t="shared" si="30"/>
        <v>0</v>
      </c>
      <c r="EQ23" s="402">
        <f t="shared" si="31"/>
        <v>0</v>
      </c>
      <c r="ER23" s="61">
        <f t="shared" si="32"/>
        <v>0</v>
      </c>
      <c r="ES23" s="71">
        <f t="shared" si="33"/>
        <v>0</v>
      </c>
      <c r="ET23" s="71">
        <f t="shared" si="34"/>
        <v>0</v>
      </c>
      <c r="EU23" s="72">
        <f t="shared" si="35"/>
        <v>0</v>
      </c>
      <c r="EV23" s="403">
        <f t="shared" si="36"/>
        <v>0</v>
      </c>
      <c r="EW23" s="405" t="str">
        <f t="shared" si="37"/>
        <v>D</v>
      </c>
      <c r="EX23" s="61">
        <f t="shared" si="38"/>
        <v>0</v>
      </c>
      <c r="EY23" s="62" t="str">
        <f t="shared" si="39"/>
        <v>E</v>
      </c>
      <c r="EZ23" s="403">
        <f t="shared" si="40"/>
        <v>0</v>
      </c>
      <c r="FA23" s="406" t="str">
        <f t="shared" si="41"/>
        <v>E</v>
      </c>
      <c r="FB23" s="61">
        <f t="shared" si="42"/>
        <v>0</v>
      </c>
      <c r="FC23" s="412" t="str">
        <f t="shared" si="43"/>
        <v>E</v>
      </c>
      <c r="FD23" s="403">
        <f t="shared" si="44"/>
        <v>0</v>
      </c>
      <c r="FE23" s="406" t="str">
        <f t="shared" si="45"/>
        <v>E</v>
      </c>
      <c r="FF23" s="728"/>
    </row>
    <row r="24" spans="1:162" s="24" customFormat="1" ht="17.25" customHeight="1">
      <c r="A24" s="817"/>
      <c r="B24" s="111">
        <f t="shared" si="46"/>
        <v>18</v>
      </c>
      <c r="C24" s="21">
        <f>'Marks Entry'!D26</f>
        <v>10</v>
      </c>
      <c r="D24" s="21">
        <f>'Marks Entry'!E26</f>
        <v>1718</v>
      </c>
      <c r="E24" s="132" t="str">
        <f>'Marks Entry'!F26</f>
        <v/>
      </c>
      <c r="F24" s="21">
        <f>'Marks Entry'!G26</f>
        <v>0</v>
      </c>
      <c r="G24" s="21" t="str">
        <f>'Marks Entry'!H26</f>
        <v>JAIDEV SINGH</v>
      </c>
      <c r="H24" s="21" t="str">
        <f>'Marks Entry'!I26</f>
        <v>VIKRAM SINGH</v>
      </c>
      <c r="I24" s="21" t="str">
        <f>'Marks Entry'!J26</f>
        <v>DHANNU KANWAR</v>
      </c>
      <c r="J24" s="113">
        <f>'Marks Entry'!K26</f>
        <v>39262</v>
      </c>
      <c r="K24" s="115" t="str">
        <f>'Marks Entry'!L26</f>
        <v/>
      </c>
      <c r="L24" s="116">
        <f>'Marks Entry'!M26</f>
        <v>0</v>
      </c>
      <c r="M24" s="117" t="str">
        <f>'Marks Entry'!N26</f>
        <v/>
      </c>
      <c r="N24" s="121">
        <f>'Marks Entry'!O26</f>
        <v>0</v>
      </c>
      <c r="O24" s="98">
        <f>'Marks Entry'!BZ26</f>
        <v>0</v>
      </c>
      <c r="P24" s="97">
        <f>'Marks Entry'!CA26</f>
        <v>0</v>
      </c>
      <c r="Q24" s="97">
        <f>'Marks Entry'!CB26</f>
        <v>0</v>
      </c>
      <c r="R24" s="97">
        <f>'Marks Entry'!CC26</f>
        <v>0</v>
      </c>
      <c r="S24" s="97">
        <f>'Marks Entry'!CD26</f>
        <v>0</v>
      </c>
      <c r="T24" s="97">
        <f>'Marks Entry'!CE26</f>
        <v>0</v>
      </c>
      <c r="U24" s="97">
        <f>'Marks Entry'!CF26</f>
        <v>0</v>
      </c>
      <c r="V24" s="97">
        <f>'Marks Entry'!CG26</f>
        <v>0</v>
      </c>
      <c r="W24" s="97">
        <f>'Marks Entry'!CH26</f>
        <v>0</v>
      </c>
      <c r="X24" s="97">
        <f>'Marks Entry'!CI26</f>
        <v>0</v>
      </c>
      <c r="Y24" s="99">
        <f>'Marks Entry'!CJ26</f>
        <v>0</v>
      </c>
      <c r="Z24" s="98">
        <f>'Marks Entry'!CK26</f>
        <v>0</v>
      </c>
      <c r="AA24" s="97">
        <f>'Marks Entry'!CL26</f>
        <v>0</v>
      </c>
      <c r="AB24" s="97">
        <f>'Marks Entry'!CM26</f>
        <v>0</v>
      </c>
      <c r="AC24" s="97">
        <f>'Marks Entry'!CN26</f>
        <v>0</v>
      </c>
      <c r="AD24" s="97">
        <f>'Marks Entry'!CO26</f>
        <v>0</v>
      </c>
      <c r="AE24" s="97">
        <f>'Marks Entry'!CP26</f>
        <v>0</v>
      </c>
      <c r="AF24" s="97">
        <f>'Marks Entry'!CQ26</f>
        <v>0</v>
      </c>
      <c r="AG24" s="97">
        <f>'Marks Entry'!CR26</f>
        <v>0</v>
      </c>
      <c r="AH24" s="97">
        <f>'Marks Entry'!CS26</f>
        <v>0</v>
      </c>
      <c r="AI24" s="97">
        <f>'Marks Entry'!CT26</f>
        <v>0</v>
      </c>
      <c r="AJ24" s="99">
        <f>'Marks Entry'!CU26</f>
        <v>0</v>
      </c>
      <c r="AK24" s="98">
        <f>'Marks Entry'!CV26</f>
        <v>0</v>
      </c>
      <c r="AL24" s="97">
        <f>'Marks Entry'!CW26</f>
        <v>0</v>
      </c>
      <c r="AM24" s="97">
        <f>'Marks Entry'!CX26</f>
        <v>0</v>
      </c>
      <c r="AN24" s="97">
        <f>'Marks Entry'!CY26</f>
        <v>0</v>
      </c>
      <c r="AO24" s="97">
        <f>'Marks Entry'!CZ26</f>
        <v>0</v>
      </c>
      <c r="AP24" s="97">
        <f>'Marks Entry'!DA26</f>
        <v>0</v>
      </c>
      <c r="AQ24" s="97">
        <f>'Marks Entry'!DB26</f>
        <v>0</v>
      </c>
      <c r="AR24" s="97">
        <f>'Marks Entry'!DC26</f>
        <v>0</v>
      </c>
      <c r="AS24" s="97">
        <f>'Marks Entry'!DD26</f>
        <v>0</v>
      </c>
      <c r="AT24" s="97">
        <f>'Marks Entry'!DE26</f>
        <v>0</v>
      </c>
      <c r="AU24" s="99">
        <f>'Marks Entry'!DF26</f>
        <v>0</v>
      </c>
      <c r="AV24" s="98">
        <f>'Marks Entry'!DG26</f>
        <v>0</v>
      </c>
      <c r="AW24" s="97">
        <f>'Marks Entry'!DH26</f>
        <v>0</v>
      </c>
      <c r="AX24" s="97">
        <f>'Marks Entry'!DI26</f>
        <v>0</v>
      </c>
      <c r="AY24" s="97">
        <f>'Marks Entry'!DJ26</f>
        <v>0</v>
      </c>
      <c r="AZ24" s="97">
        <f>'Marks Entry'!DK26</f>
        <v>0</v>
      </c>
      <c r="BA24" s="97">
        <f>'Marks Entry'!DL26</f>
        <v>0</v>
      </c>
      <c r="BB24" s="97">
        <f>'Marks Entry'!DM26</f>
        <v>0</v>
      </c>
      <c r="BC24" s="97">
        <f>'Marks Entry'!DN26</f>
        <v>0</v>
      </c>
      <c r="BD24" s="97">
        <f>'Marks Entry'!DO26</f>
        <v>0</v>
      </c>
      <c r="BE24" s="97">
        <f>'Marks Entry'!DP26</f>
        <v>0</v>
      </c>
      <c r="BF24" s="99">
        <f>'Marks Entry'!DQ26</f>
        <v>0</v>
      </c>
      <c r="BG24" s="98">
        <f>'Marks Entry'!DR26</f>
        <v>0</v>
      </c>
      <c r="BH24" s="97">
        <f>'Marks Entry'!DS26</f>
        <v>0</v>
      </c>
      <c r="BI24" s="97">
        <f>'Marks Entry'!DT26</f>
        <v>0</v>
      </c>
      <c r="BJ24" s="97">
        <f>'Marks Entry'!DU26</f>
        <v>0</v>
      </c>
      <c r="BK24" s="97">
        <f>'Marks Entry'!DV26</f>
        <v>0</v>
      </c>
      <c r="BL24" s="97">
        <f>'Marks Entry'!DW26</f>
        <v>0</v>
      </c>
      <c r="BM24" s="97">
        <f>'Marks Entry'!DX26</f>
        <v>0</v>
      </c>
      <c r="BN24" s="97">
        <f>'Marks Entry'!DY26</f>
        <v>0</v>
      </c>
      <c r="BO24" s="97">
        <f>'Marks Entry'!DZ26</f>
        <v>0</v>
      </c>
      <c r="BP24" s="97">
        <f>'Marks Entry'!EA26</f>
        <v>0</v>
      </c>
      <c r="BQ24" s="99">
        <f>'Marks Entry'!EB26</f>
        <v>0</v>
      </c>
      <c r="BR24" s="98">
        <f>'Marks Entry'!EC26</f>
        <v>0</v>
      </c>
      <c r="BS24" s="97">
        <f>'Marks Entry'!ED26</f>
        <v>0</v>
      </c>
      <c r="BT24" s="97">
        <f>'Marks Entry'!EE26</f>
        <v>0</v>
      </c>
      <c r="BU24" s="97">
        <f>'Marks Entry'!EF26</f>
        <v>0</v>
      </c>
      <c r="BV24" s="97">
        <f>'Marks Entry'!EG26</f>
        <v>0</v>
      </c>
      <c r="BW24" s="97">
        <f>'Marks Entry'!EH26</f>
        <v>0</v>
      </c>
      <c r="BX24" s="97">
        <f>'Marks Entry'!EI26</f>
        <v>0</v>
      </c>
      <c r="BY24" s="97">
        <f>'Marks Entry'!EJ26</f>
        <v>0</v>
      </c>
      <c r="BZ24" s="97">
        <f>'Marks Entry'!EK26</f>
        <v>0</v>
      </c>
      <c r="CA24" s="97">
        <f>'Marks Entry'!EL26</f>
        <v>0</v>
      </c>
      <c r="CB24" s="99">
        <f>'Marks Entry'!EM26</f>
        <v>0</v>
      </c>
      <c r="CC24" s="98">
        <f>IF($CC$2=0,"",'Marks Entry'!EN26)</f>
        <v>0</v>
      </c>
      <c r="CD24" s="97">
        <f>IF($CC$2=0,"",'Marks Entry'!EO26)</f>
        <v>0</v>
      </c>
      <c r="CE24" s="97">
        <f>IF($CC$2=0,"",'Marks Entry'!EP26)</f>
        <v>0</v>
      </c>
      <c r="CF24" s="97">
        <f>IF($CC$2=0,"",'Marks Entry'!EQ26)</f>
        <v>0</v>
      </c>
      <c r="CG24" s="97">
        <f>IF($CC$2=0,"",'Marks Entry'!ER26)</f>
        <v>0</v>
      </c>
      <c r="CH24" s="97">
        <f>IF($CC$2=0,"",'Marks Entry'!ES26)</f>
        <v>0</v>
      </c>
      <c r="CI24" s="97">
        <f>IF($CC$2=0,"",'Marks Entry'!ET26)</f>
        <v>0</v>
      </c>
      <c r="CJ24" s="97">
        <f>IF($CC$2=0,"",'Marks Entry'!EU26)</f>
        <v>0</v>
      </c>
      <c r="CK24" s="97">
        <f>IF($CC$2=0,"",'Marks Entry'!EV26)</f>
        <v>0</v>
      </c>
      <c r="CL24" s="97">
        <f>IF($CC$2=0,"",'Marks Entry'!EW26)</f>
        <v>0</v>
      </c>
      <c r="CM24" s="99">
        <f>IF($CC$2=0,"",'Marks Entry'!EX26)</f>
        <v>0</v>
      </c>
      <c r="CN24" s="125">
        <f>'Marks Entry'!BN26</f>
        <v>0</v>
      </c>
      <c r="CO24" s="126">
        <f>'Marks Entry'!BO26</f>
        <v>0</v>
      </c>
      <c r="CP24" s="126">
        <f t="shared" si="0"/>
        <v>0</v>
      </c>
      <c r="CQ24" s="127" t="str">
        <f t="shared" si="1"/>
        <v>D</v>
      </c>
      <c r="CR24" s="125">
        <f>'Marks Entry'!BP26</f>
        <v>0</v>
      </c>
      <c r="CS24" s="126">
        <f>'Marks Entry'!BQ26</f>
        <v>0</v>
      </c>
      <c r="CT24" s="126">
        <f t="shared" si="2"/>
        <v>0</v>
      </c>
      <c r="CU24" s="127" t="str">
        <f t="shared" si="3"/>
        <v>E</v>
      </c>
      <c r="CV24" s="125">
        <f>'Marks Entry'!BR26</f>
        <v>0</v>
      </c>
      <c r="CW24" s="126">
        <f>'Marks Entry'!BS26</f>
        <v>0</v>
      </c>
      <c r="CX24" s="126">
        <f t="shared" si="4"/>
        <v>0</v>
      </c>
      <c r="CY24" s="127" t="str">
        <f t="shared" si="5"/>
        <v>E</v>
      </c>
      <c r="CZ24" s="96">
        <f>'Marks Entry'!BZ26</f>
        <v>0</v>
      </c>
      <c r="DA24" s="45">
        <f>'Marks Entry'!CA26</f>
        <v>0</v>
      </c>
      <c r="DB24" s="46">
        <f>'Marks Entry'!CB26</f>
        <v>0</v>
      </c>
      <c r="DC24" s="45" t="str">
        <f>IF(OR('Marks Entry'!CC26="First",'Marks Entry'!CC26="Second",'Marks Entry'!CC26="Third"),'Marks Entry'!CC26,"")</f>
        <v/>
      </c>
      <c r="DD24" s="45">
        <f>'Marks Entry'!CD26</f>
        <v>0</v>
      </c>
      <c r="DE24" s="50">
        <f>'Marks Entry'!CE26</f>
        <v>0</v>
      </c>
      <c r="DF24" s="21">
        <f>'Marks Entry'!CF26</f>
        <v>0</v>
      </c>
      <c r="DG24" s="22" t="e">
        <f>'Marks Entry'!#REF!</f>
        <v>#REF!</v>
      </c>
      <c r="DH24" s="23" t="e">
        <f>'Marks Entry'!#REF!</f>
        <v>#REF!</v>
      </c>
      <c r="DI24" s="125">
        <f>'Marks Entry'!BT26</f>
        <v>0</v>
      </c>
      <c r="DJ24" s="126">
        <f>'Marks Entry'!BU26</f>
        <v>0</v>
      </c>
      <c r="DK24" s="126">
        <f>'Marks Entry'!BV26</f>
        <v>0</v>
      </c>
      <c r="DL24" s="126">
        <f t="shared" si="6"/>
        <v>0</v>
      </c>
      <c r="DM24" s="127" t="str">
        <f t="shared" si="7"/>
        <v>E</v>
      </c>
      <c r="DN24" s="125">
        <f>'Marks Entry'!BW26</f>
        <v>0</v>
      </c>
      <c r="DO24" s="126">
        <f>'Marks Entry'!BX26</f>
        <v>0</v>
      </c>
      <c r="DP24" s="126">
        <f>'Marks Entry'!BY26</f>
        <v>0</v>
      </c>
      <c r="DQ24" s="126">
        <f t="shared" si="8"/>
        <v>0</v>
      </c>
      <c r="DR24" s="127" t="str">
        <f t="shared" si="9"/>
        <v>E</v>
      </c>
      <c r="DS24" s="819"/>
      <c r="DT24" s="61">
        <f t="shared" si="47"/>
        <v>0</v>
      </c>
      <c r="DU24" s="71">
        <f t="shared" si="10"/>
        <v>0</v>
      </c>
      <c r="DV24" s="71">
        <f t="shared" si="11"/>
        <v>0</v>
      </c>
      <c r="DW24" s="72">
        <f t="shared" si="12"/>
        <v>0</v>
      </c>
      <c r="DX24" s="403">
        <f t="shared" si="13"/>
        <v>0</v>
      </c>
      <c r="DY24" s="401">
        <f t="shared" si="14"/>
        <v>0</v>
      </c>
      <c r="DZ24" s="401">
        <f t="shared" si="15"/>
        <v>0</v>
      </c>
      <c r="EA24" s="402">
        <f t="shared" si="16"/>
        <v>0</v>
      </c>
      <c r="EB24" s="61">
        <f t="shared" si="17"/>
        <v>0</v>
      </c>
      <c r="EC24" s="71">
        <f t="shared" si="18"/>
        <v>0</v>
      </c>
      <c r="ED24" s="71">
        <f t="shared" si="19"/>
        <v>0</v>
      </c>
      <c r="EE24" s="72">
        <f t="shared" si="20"/>
        <v>0</v>
      </c>
      <c r="EF24" s="403">
        <f t="shared" si="21"/>
        <v>0</v>
      </c>
      <c r="EG24" s="401">
        <f t="shared" si="22"/>
        <v>0</v>
      </c>
      <c r="EH24" s="401">
        <f t="shared" si="23"/>
        <v>0</v>
      </c>
      <c r="EI24" s="402">
        <f t="shared" si="24"/>
        <v>0</v>
      </c>
      <c r="EJ24" s="61">
        <f t="shared" si="48"/>
        <v>0</v>
      </c>
      <c r="EK24" s="71">
        <f t="shared" si="25"/>
        <v>0</v>
      </c>
      <c r="EL24" s="71">
        <f t="shared" si="26"/>
        <v>0</v>
      </c>
      <c r="EM24" s="72">
        <f t="shared" si="27"/>
        <v>0</v>
      </c>
      <c r="EN24" s="403">
        <f t="shared" si="28"/>
        <v>0</v>
      </c>
      <c r="EO24" s="401">
        <f t="shared" si="29"/>
        <v>0</v>
      </c>
      <c r="EP24" s="401">
        <f t="shared" si="30"/>
        <v>0</v>
      </c>
      <c r="EQ24" s="402">
        <f t="shared" si="31"/>
        <v>0</v>
      </c>
      <c r="ER24" s="61">
        <f t="shared" si="32"/>
        <v>0</v>
      </c>
      <c r="ES24" s="71">
        <f t="shared" si="33"/>
        <v>0</v>
      </c>
      <c r="ET24" s="71">
        <f t="shared" si="34"/>
        <v>0</v>
      </c>
      <c r="EU24" s="72">
        <f t="shared" si="35"/>
        <v>0</v>
      </c>
      <c r="EV24" s="403">
        <f t="shared" si="36"/>
        <v>0</v>
      </c>
      <c r="EW24" s="405" t="str">
        <f t="shared" si="37"/>
        <v>D</v>
      </c>
      <c r="EX24" s="61">
        <f t="shared" si="38"/>
        <v>0</v>
      </c>
      <c r="EY24" s="62" t="str">
        <f t="shared" si="39"/>
        <v>E</v>
      </c>
      <c r="EZ24" s="403">
        <f t="shared" si="40"/>
        <v>0</v>
      </c>
      <c r="FA24" s="406" t="str">
        <f t="shared" si="41"/>
        <v>E</v>
      </c>
      <c r="FB24" s="61">
        <f t="shared" si="42"/>
        <v>0</v>
      </c>
      <c r="FC24" s="412" t="str">
        <f t="shared" si="43"/>
        <v>E</v>
      </c>
      <c r="FD24" s="403">
        <f t="shared" si="44"/>
        <v>0</v>
      </c>
      <c r="FE24" s="406" t="str">
        <f t="shared" si="45"/>
        <v>E</v>
      </c>
      <c r="FF24" s="728"/>
    </row>
    <row r="25" spans="1:162" s="24" customFormat="1" ht="17.25" customHeight="1">
      <c r="A25" s="817"/>
      <c r="B25" s="111">
        <f t="shared" si="46"/>
        <v>19</v>
      </c>
      <c r="C25" s="21">
        <f>'Marks Entry'!D27</f>
        <v>10</v>
      </c>
      <c r="D25" s="21">
        <f>'Marks Entry'!E27</f>
        <v>1846</v>
      </c>
      <c r="E25" s="132" t="str">
        <f>'Marks Entry'!F27</f>
        <v/>
      </c>
      <c r="F25" s="21">
        <f>'Marks Entry'!G27</f>
        <v>0</v>
      </c>
      <c r="G25" s="21" t="str">
        <f>'Marks Entry'!H27</f>
        <v>JITENDRA RAO</v>
      </c>
      <c r="H25" s="21" t="str">
        <f>'Marks Entry'!I27</f>
        <v>JAGDISH</v>
      </c>
      <c r="I25" s="21" t="str">
        <f>'Marks Entry'!J27</f>
        <v>SUMITRA</v>
      </c>
      <c r="J25" s="113">
        <f>'Marks Entry'!K27</f>
        <v>39452</v>
      </c>
      <c r="K25" s="115" t="str">
        <f>'Marks Entry'!L27</f>
        <v/>
      </c>
      <c r="L25" s="116">
        <f>'Marks Entry'!M27</f>
        <v>0</v>
      </c>
      <c r="M25" s="117" t="str">
        <f>'Marks Entry'!N27</f>
        <v/>
      </c>
      <c r="N25" s="121">
        <f>'Marks Entry'!O27</f>
        <v>0</v>
      </c>
      <c r="O25" s="98">
        <f>'Marks Entry'!BZ27</f>
        <v>0</v>
      </c>
      <c r="P25" s="97">
        <f>'Marks Entry'!CA27</f>
        <v>0</v>
      </c>
      <c r="Q25" s="97">
        <f>'Marks Entry'!CB27</f>
        <v>0</v>
      </c>
      <c r="R25" s="97">
        <f>'Marks Entry'!CC27</f>
        <v>0</v>
      </c>
      <c r="S25" s="97">
        <f>'Marks Entry'!CD27</f>
        <v>0</v>
      </c>
      <c r="T25" s="97">
        <f>'Marks Entry'!CE27</f>
        <v>0</v>
      </c>
      <c r="U25" s="97">
        <f>'Marks Entry'!CF27</f>
        <v>0</v>
      </c>
      <c r="V25" s="97">
        <f>'Marks Entry'!CG27</f>
        <v>0</v>
      </c>
      <c r="W25" s="97">
        <f>'Marks Entry'!CH27</f>
        <v>0</v>
      </c>
      <c r="X25" s="97">
        <f>'Marks Entry'!CI27</f>
        <v>0</v>
      </c>
      <c r="Y25" s="99">
        <f>'Marks Entry'!CJ27</f>
        <v>0</v>
      </c>
      <c r="Z25" s="98">
        <f>'Marks Entry'!CK27</f>
        <v>0</v>
      </c>
      <c r="AA25" s="97">
        <f>'Marks Entry'!CL27</f>
        <v>0</v>
      </c>
      <c r="AB25" s="97">
        <f>'Marks Entry'!CM27</f>
        <v>0</v>
      </c>
      <c r="AC25" s="97">
        <f>'Marks Entry'!CN27</f>
        <v>0</v>
      </c>
      <c r="AD25" s="97">
        <f>'Marks Entry'!CO27</f>
        <v>0</v>
      </c>
      <c r="AE25" s="97">
        <f>'Marks Entry'!CP27</f>
        <v>0</v>
      </c>
      <c r="AF25" s="97">
        <f>'Marks Entry'!CQ27</f>
        <v>0</v>
      </c>
      <c r="AG25" s="97">
        <f>'Marks Entry'!CR27</f>
        <v>0</v>
      </c>
      <c r="AH25" s="97">
        <f>'Marks Entry'!CS27</f>
        <v>0</v>
      </c>
      <c r="AI25" s="97">
        <f>'Marks Entry'!CT27</f>
        <v>0</v>
      </c>
      <c r="AJ25" s="99">
        <f>'Marks Entry'!CU27</f>
        <v>0</v>
      </c>
      <c r="AK25" s="98">
        <f>'Marks Entry'!CV27</f>
        <v>0</v>
      </c>
      <c r="AL25" s="97">
        <f>'Marks Entry'!CW27</f>
        <v>0</v>
      </c>
      <c r="AM25" s="97">
        <f>'Marks Entry'!CX27</f>
        <v>0</v>
      </c>
      <c r="AN25" s="97">
        <f>'Marks Entry'!CY27</f>
        <v>0</v>
      </c>
      <c r="AO25" s="97">
        <f>'Marks Entry'!CZ27</f>
        <v>0</v>
      </c>
      <c r="AP25" s="97">
        <f>'Marks Entry'!DA27</f>
        <v>0</v>
      </c>
      <c r="AQ25" s="97">
        <f>'Marks Entry'!DB27</f>
        <v>0</v>
      </c>
      <c r="AR25" s="97">
        <f>'Marks Entry'!DC27</f>
        <v>0</v>
      </c>
      <c r="AS25" s="97">
        <f>'Marks Entry'!DD27</f>
        <v>0</v>
      </c>
      <c r="AT25" s="97">
        <f>'Marks Entry'!DE27</f>
        <v>0</v>
      </c>
      <c r="AU25" s="99">
        <f>'Marks Entry'!DF27</f>
        <v>0</v>
      </c>
      <c r="AV25" s="98">
        <f>'Marks Entry'!DG27</f>
        <v>0</v>
      </c>
      <c r="AW25" s="97">
        <f>'Marks Entry'!DH27</f>
        <v>0</v>
      </c>
      <c r="AX25" s="97">
        <f>'Marks Entry'!DI27</f>
        <v>0</v>
      </c>
      <c r="AY25" s="97">
        <f>'Marks Entry'!DJ27</f>
        <v>0</v>
      </c>
      <c r="AZ25" s="97">
        <f>'Marks Entry'!DK27</f>
        <v>0</v>
      </c>
      <c r="BA25" s="97">
        <f>'Marks Entry'!DL27</f>
        <v>0</v>
      </c>
      <c r="BB25" s="97">
        <f>'Marks Entry'!DM27</f>
        <v>0</v>
      </c>
      <c r="BC25" s="97">
        <f>'Marks Entry'!DN27</f>
        <v>0</v>
      </c>
      <c r="BD25" s="97">
        <f>'Marks Entry'!DO27</f>
        <v>0</v>
      </c>
      <c r="BE25" s="97">
        <f>'Marks Entry'!DP27</f>
        <v>0</v>
      </c>
      <c r="BF25" s="99">
        <f>'Marks Entry'!DQ27</f>
        <v>0</v>
      </c>
      <c r="BG25" s="98">
        <f>'Marks Entry'!DR27</f>
        <v>0</v>
      </c>
      <c r="BH25" s="97">
        <f>'Marks Entry'!DS27</f>
        <v>0</v>
      </c>
      <c r="BI25" s="97">
        <f>'Marks Entry'!DT27</f>
        <v>0</v>
      </c>
      <c r="BJ25" s="97">
        <f>'Marks Entry'!DU27</f>
        <v>0</v>
      </c>
      <c r="BK25" s="97">
        <f>'Marks Entry'!DV27</f>
        <v>0</v>
      </c>
      <c r="BL25" s="97">
        <f>'Marks Entry'!DW27</f>
        <v>0</v>
      </c>
      <c r="BM25" s="97">
        <f>'Marks Entry'!DX27</f>
        <v>0</v>
      </c>
      <c r="BN25" s="97">
        <f>'Marks Entry'!DY27</f>
        <v>0</v>
      </c>
      <c r="BO25" s="97">
        <f>'Marks Entry'!DZ27</f>
        <v>0</v>
      </c>
      <c r="BP25" s="97">
        <f>'Marks Entry'!EA27</f>
        <v>0</v>
      </c>
      <c r="BQ25" s="99">
        <f>'Marks Entry'!EB27</f>
        <v>0</v>
      </c>
      <c r="BR25" s="98">
        <f>'Marks Entry'!EC27</f>
        <v>0</v>
      </c>
      <c r="BS25" s="97">
        <f>'Marks Entry'!ED27</f>
        <v>0</v>
      </c>
      <c r="BT25" s="97">
        <f>'Marks Entry'!EE27</f>
        <v>0</v>
      </c>
      <c r="BU25" s="97">
        <f>'Marks Entry'!EF27</f>
        <v>0</v>
      </c>
      <c r="BV25" s="97">
        <f>'Marks Entry'!EG27</f>
        <v>0</v>
      </c>
      <c r="BW25" s="97">
        <f>'Marks Entry'!EH27</f>
        <v>0</v>
      </c>
      <c r="BX25" s="97">
        <f>'Marks Entry'!EI27</f>
        <v>0</v>
      </c>
      <c r="BY25" s="97">
        <f>'Marks Entry'!EJ27</f>
        <v>0</v>
      </c>
      <c r="BZ25" s="97">
        <f>'Marks Entry'!EK27</f>
        <v>0</v>
      </c>
      <c r="CA25" s="97">
        <f>'Marks Entry'!EL27</f>
        <v>0</v>
      </c>
      <c r="CB25" s="99">
        <f>'Marks Entry'!EM27</f>
        <v>0</v>
      </c>
      <c r="CC25" s="98">
        <f>IF($CC$2=0,"",'Marks Entry'!EN27)</f>
        <v>0</v>
      </c>
      <c r="CD25" s="97">
        <f>IF($CC$2=0,"",'Marks Entry'!EO27)</f>
        <v>0</v>
      </c>
      <c r="CE25" s="97">
        <f>IF($CC$2=0,"",'Marks Entry'!EP27)</f>
        <v>0</v>
      </c>
      <c r="CF25" s="97">
        <f>IF($CC$2=0,"",'Marks Entry'!EQ27)</f>
        <v>0</v>
      </c>
      <c r="CG25" s="97">
        <f>IF($CC$2=0,"",'Marks Entry'!ER27)</f>
        <v>0</v>
      </c>
      <c r="CH25" s="97">
        <f>IF($CC$2=0,"",'Marks Entry'!ES27)</f>
        <v>0</v>
      </c>
      <c r="CI25" s="97">
        <f>IF($CC$2=0,"",'Marks Entry'!ET27)</f>
        <v>0</v>
      </c>
      <c r="CJ25" s="97">
        <f>IF($CC$2=0,"",'Marks Entry'!EU27)</f>
        <v>0</v>
      </c>
      <c r="CK25" s="97">
        <f>IF($CC$2=0,"",'Marks Entry'!EV27)</f>
        <v>0</v>
      </c>
      <c r="CL25" s="97">
        <f>IF($CC$2=0,"",'Marks Entry'!EW27)</f>
        <v>0</v>
      </c>
      <c r="CM25" s="99">
        <f>IF($CC$2=0,"",'Marks Entry'!EX27)</f>
        <v>0</v>
      </c>
      <c r="CN25" s="125">
        <f>'Marks Entry'!BN27</f>
        <v>0</v>
      </c>
      <c r="CO25" s="126">
        <f>'Marks Entry'!BO27</f>
        <v>0</v>
      </c>
      <c r="CP25" s="126">
        <f t="shared" si="0"/>
        <v>0</v>
      </c>
      <c r="CQ25" s="127" t="str">
        <f t="shared" si="1"/>
        <v>D</v>
      </c>
      <c r="CR25" s="125">
        <f>'Marks Entry'!BP27</f>
        <v>0</v>
      </c>
      <c r="CS25" s="126">
        <f>'Marks Entry'!BQ27</f>
        <v>0</v>
      </c>
      <c r="CT25" s="126">
        <f t="shared" si="2"/>
        <v>0</v>
      </c>
      <c r="CU25" s="127" t="str">
        <f t="shared" si="3"/>
        <v>E</v>
      </c>
      <c r="CV25" s="125">
        <f>'Marks Entry'!BR27</f>
        <v>0</v>
      </c>
      <c r="CW25" s="126">
        <f>'Marks Entry'!BS27</f>
        <v>0</v>
      </c>
      <c r="CX25" s="126">
        <f t="shared" si="4"/>
        <v>0</v>
      </c>
      <c r="CY25" s="127" t="str">
        <f t="shared" si="5"/>
        <v>E</v>
      </c>
      <c r="CZ25" s="96">
        <f>'Marks Entry'!BZ27</f>
        <v>0</v>
      </c>
      <c r="DA25" s="45">
        <f>'Marks Entry'!CA27</f>
        <v>0</v>
      </c>
      <c r="DB25" s="46">
        <f>'Marks Entry'!CB27</f>
        <v>0</v>
      </c>
      <c r="DC25" s="45" t="str">
        <f>IF(OR('Marks Entry'!CC27="First",'Marks Entry'!CC27="Second",'Marks Entry'!CC27="Third"),'Marks Entry'!CC27,"")</f>
        <v/>
      </c>
      <c r="DD25" s="45">
        <f>'Marks Entry'!CD27</f>
        <v>0</v>
      </c>
      <c r="DE25" s="50">
        <f>'Marks Entry'!CE27</f>
        <v>0</v>
      </c>
      <c r="DF25" s="21">
        <f>'Marks Entry'!CF27</f>
        <v>0</v>
      </c>
      <c r="DG25" s="22" t="e">
        <f>'Marks Entry'!#REF!</f>
        <v>#REF!</v>
      </c>
      <c r="DH25" s="23" t="e">
        <f>'Marks Entry'!#REF!</f>
        <v>#REF!</v>
      </c>
      <c r="DI25" s="125">
        <f>'Marks Entry'!BT27</f>
        <v>0</v>
      </c>
      <c r="DJ25" s="126">
        <f>'Marks Entry'!BU27</f>
        <v>0</v>
      </c>
      <c r="DK25" s="126">
        <f>'Marks Entry'!BV27</f>
        <v>0</v>
      </c>
      <c r="DL25" s="126">
        <f t="shared" si="6"/>
        <v>0</v>
      </c>
      <c r="DM25" s="127" t="str">
        <f t="shared" si="7"/>
        <v>E</v>
      </c>
      <c r="DN25" s="125">
        <f>'Marks Entry'!BW27</f>
        <v>0</v>
      </c>
      <c r="DO25" s="126">
        <f>'Marks Entry'!BX27</f>
        <v>0</v>
      </c>
      <c r="DP25" s="126">
        <f>'Marks Entry'!BY27</f>
        <v>0</v>
      </c>
      <c r="DQ25" s="126">
        <f t="shared" si="8"/>
        <v>0</v>
      </c>
      <c r="DR25" s="127" t="str">
        <f t="shared" si="9"/>
        <v>E</v>
      </c>
      <c r="DS25" s="819"/>
      <c r="DT25" s="61">
        <f t="shared" si="47"/>
        <v>0</v>
      </c>
      <c r="DU25" s="71">
        <f t="shared" si="10"/>
        <v>0</v>
      </c>
      <c r="DV25" s="71">
        <f t="shared" si="11"/>
        <v>0</v>
      </c>
      <c r="DW25" s="72">
        <f t="shared" si="12"/>
        <v>0</v>
      </c>
      <c r="DX25" s="403">
        <f t="shared" si="13"/>
        <v>0</v>
      </c>
      <c r="DY25" s="401">
        <f t="shared" si="14"/>
        <v>0</v>
      </c>
      <c r="DZ25" s="401">
        <f t="shared" si="15"/>
        <v>0</v>
      </c>
      <c r="EA25" s="402">
        <f t="shared" si="16"/>
        <v>0</v>
      </c>
      <c r="EB25" s="61">
        <f t="shared" si="17"/>
        <v>0</v>
      </c>
      <c r="EC25" s="71">
        <f t="shared" si="18"/>
        <v>0</v>
      </c>
      <c r="ED25" s="71">
        <f t="shared" si="19"/>
        <v>0</v>
      </c>
      <c r="EE25" s="72">
        <f t="shared" si="20"/>
        <v>0</v>
      </c>
      <c r="EF25" s="403">
        <f t="shared" si="21"/>
        <v>0</v>
      </c>
      <c r="EG25" s="401">
        <f t="shared" si="22"/>
        <v>0</v>
      </c>
      <c r="EH25" s="401">
        <f t="shared" si="23"/>
        <v>0</v>
      </c>
      <c r="EI25" s="402">
        <f t="shared" si="24"/>
        <v>0</v>
      </c>
      <c r="EJ25" s="61">
        <f t="shared" si="48"/>
        <v>0</v>
      </c>
      <c r="EK25" s="71">
        <f t="shared" si="25"/>
        <v>0</v>
      </c>
      <c r="EL25" s="71">
        <f t="shared" si="26"/>
        <v>0</v>
      </c>
      <c r="EM25" s="72">
        <f t="shared" si="27"/>
        <v>0</v>
      </c>
      <c r="EN25" s="403">
        <f t="shared" si="28"/>
        <v>0</v>
      </c>
      <c r="EO25" s="401">
        <f t="shared" si="29"/>
        <v>0</v>
      </c>
      <c r="EP25" s="401">
        <f t="shared" si="30"/>
        <v>0</v>
      </c>
      <c r="EQ25" s="402">
        <f t="shared" si="31"/>
        <v>0</v>
      </c>
      <c r="ER25" s="61">
        <f t="shared" si="32"/>
        <v>0</v>
      </c>
      <c r="ES25" s="71">
        <f t="shared" si="33"/>
        <v>0</v>
      </c>
      <c r="ET25" s="71">
        <f t="shared" si="34"/>
        <v>0</v>
      </c>
      <c r="EU25" s="72">
        <f t="shared" si="35"/>
        <v>0</v>
      </c>
      <c r="EV25" s="403">
        <f t="shared" si="36"/>
        <v>0</v>
      </c>
      <c r="EW25" s="405" t="str">
        <f t="shared" si="37"/>
        <v>D</v>
      </c>
      <c r="EX25" s="61">
        <f t="shared" si="38"/>
        <v>0</v>
      </c>
      <c r="EY25" s="62" t="str">
        <f t="shared" si="39"/>
        <v>E</v>
      </c>
      <c r="EZ25" s="403">
        <f t="shared" si="40"/>
        <v>0</v>
      </c>
      <c r="FA25" s="406" t="str">
        <f t="shared" si="41"/>
        <v>E</v>
      </c>
      <c r="FB25" s="61">
        <f t="shared" si="42"/>
        <v>0</v>
      </c>
      <c r="FC25" s="412" t="str">
        <f t="shared" si="43"/>
        <v>E</v>
      </c>
      <c r="FD25" s="403">
        <f t="shared" si="44"/>
        <v>0</v>
      </c>
      <c r="FE25" s="406" t="str">
        <f t="shared" si="45"/>
        <v>E</v>
      </c>
      <c r="FF25" s="728"/>
    </row>
    <row r="26" spans="1:162" s="24" customFormat="1" ht="17.25" customHeight="1">
      <c r="A26" s="817"/>
      <c r="B26" s="111">
        <f t="shared" si="46"/>
        <v>20</v>
      </c>
      <c r="C26" s="21">
        <f>'Marks Entry'!D28</f>
        <v>10</v>
      </c>
      <c r="D26" s="21">
        <f>'Marks Entry'!E28</f>
        <v>1702</v>
      </c>
      <c r="E26" s="132" t="str">
        <f>'Marks Entry'!F28</f>
        <v/>
      </c>
      <c r="F26" s="21">
        <f>'Marks Entry'!G28</f>
        <v>0</v>
      </c>
      <c r="G26" s="21" t="str">
        <f>'Marks Entry'!H28</f>
        <v>JITENDRA SARAN</v>
      </c>
      <c r="H26" s="21" t="str">
        <f>'Marks Entry'!I28</f>
        <v>HIRA RAM</v>
      </c>
      <c r="I26" s="21" t="str">
        <f>'Marks Entry'!J28</f>
        <v>PAPPU DEVI</v>
      </c>
      <c r="J26" s="113">
        <f>'Marks Entry'!K28</f>
        <v>39583</v>
      </c>
      <c r="K26" s="115" t="str">
        <f>'Marks Entry'!L28</f>
        <v/>
      </c>
      <c r="L26" s="116">
        <f>'Marks Entry'!M28</f>
        <v>0</v>
      </c>
      <c r="M26" s="117" t="str">
        <f>'Marks Entry'!N28</f>
        <v/>
      </c>
      <c r="N26" s="121">
        <f>'Marks Entry'!O28</f>
        <v>0</v>
      </c>
      <c r="O26" s="98">
        <f>'Marks Entry'!BZ28</f>
        <v>0</v>
      </c>
      <c r="P26" s="97">
        <f>'Marks Entry'!CA28</f>
        <v>0</v>
      </c>
      <c r="Q26" s="97">
        <f>'Marks Entry'!CB28</f>
        <v>0</v>
      </c>
      <c r="R26" s="97">
        <f>'Marks Entry'!CC28</f>
        <v>0</v>
      </c>
      <c r="S26" s="97">
        <f>'Marks Entry'!CD28</f>
        <v>0</v>
      </c>
      <c r="T26" s="97">
        <f>'Marks Entry'!CE28</f>
        <v>0</v>
      </c>
      <c r="U26" s="97">
        <f>'Marks Entry'!CF28</f>
        <v>0</v>
      </c>
      <c r="V26" s="97">
        <f>'Marks Entry'!CG28</f>
        <v>0</v>
      </c>
      <c r="W26" s="97">
        <f>'Marks Entry'!CH28</f>
        <v>0</v>
      </c>
      <c r="X26" s="97">
        <f>'Marks Entry'!CI28</f>
        <v>0</v>
      </c>
      <c r="Y26" s="99">
        <f>'Marks Entry'!CJ28</f>
        <v>0</v>
      </c>
      <c r="Z26" s="98">
        <f>'Marks Entry'!CK28</f>
        <v>0</v>
      </c>
      <c r="AA26" s="97">
        <f>'Marks Entry'!CL28</f>
        <v>0</v>
      </c>
      <c r="AB26" s="97">
        <f>'Marks Entry'!CM28</f>
        <v>0</v>
      </c>
      <c r="AC26" s="97">
        <f>'Marks Entry'!CN28</f>
        <v>0</v>
      </c>
      <c r="AD26" s="97">
        <f>'Marks Entry'!CO28</f>
        <v>0</v>
      </c>
      <c r="AE26" s="97">
        <f>'Marks Entry'!CP28</f>
        <v>0</v>
      </c>
      <c r="AF26" s="97">
        <f>'Marks Entry'!CQ28</f>
        <v>0</v>
      </c>
      <c r="AG26" s="97">
        <f>'Marks Entry'!CR28</f>
        <v>0</v>
      </c>
      <c r="AH26" s="97">
        <f>'Marks Entry'!CS28</f>
        <v>0</v>
      </c>
      <c r="AI26" s="97">
        <f>'Marks Entry'!CT28</f>
        <v>0</v>
      </c>
      <c r="AJ26" s="99">
        <f>'Marks Entry'!CU28</f>
        <v>0</v>
      </c>
      <c r="AK26" s="98">
        <f>'Marks Entry'!CV28</f>
        <v>0</v>
      </c>
      <c r="AL26" s="97">
        <f>'Marks Entry'!CW28</f>
        <v>0</v>
      </c>
      <c r="AM26" s="97">
        <f>'Marks Entry'!CX28</f>
        <v>0</v>
      </c>
      <c r="AN26" s="97">
        <f>'Marks Entry'!CY28</f>
        <v>0</v>
      </c>
      <c r="AO26" s="97">
        <f>'Marks Entry'!CZ28</f>
        <v>0</v>
      </c>
      <c r="AP26" s="97">
        <f>'Marks Entry'!DA28</f>
        <v>0</v>
      </c>
      <c r="AQ26" s="97">
        <f>'Marks Entry'!DB28</f>
        <v>0</v>
      </c>
      <c r="AR26" s="97">
        <f>'Marks Entry'!DC28</f>
        <v>0</v>
      </c>
      <c r="AS26" s="97">
        <f>'Marks Entry'!DD28</f>
        <v>0</v>
      </c>
      <c r="AT26" s="97">
        <f>'Marks Entry'!DE28</f>
        <v>0</v>
      </c>
      <c r="AU26" s="99">
        <f>'Marks Entry'!DF28</f>
        <v>0</v>
      </c>
      <c r="AV26" s="98">
        <f>'Marks Entry'!DG28</f>
        <v>0</v>
      </c>
      <c r="AW26" s="97">
        <f>'Marks Entry'!DH28</f>
        <v>0</v>
      </c>
      <c r="AX26" s="97">
        <f>'Marks Entry'!DI28</f>
        <v>0</v>
      </c>
      <c r="AY26" s="97">
        <f>'Marks Entry'!DJ28</f>
        <v>0</v>
      </c>
      <c r="AZ26" s="97">
        <f>'Marks Entry'!DK28</f>
        <v>0</v>
      </c>
      <c r="BA26" s="97">
        <f>'Marks Entry'!DL28</f>
        <v>0</v>
      </c>
      <c r="BB26" s="97">
        <f>'Marks Entry'!DM28</f>
        <v>0</v>
      </c>
      <c r="BC26" s="97">
        <f>'Marks Entry'!DN28</f>
        <v>0</v>
      </c>
      <c r="BD26" s="97">
        <f>'Marks Entry'!DO28</f>
        <v>0</v>
      </c>
      <c r="BE26" s="97">
        <f>'Marks Entry'!DP28</f>
        <v>0</v>
      </c>
      <c r="BF26" s="99">
        <f>'Marks Entry'!DQ28</f>
        <v>0</v>
      </c>
      <c r="BG26" s="98">
        <f>'Marks Entry'!DR28</f>
        <v>0</v>
      </c>
      <c r="BH26" s="97">
        <f>'Marks Entry'!DS28</f>
        <v>0</v>
      </c>
      <c r="BI26" s="97">
        <f>'Marks Entry'!DT28</f>
        <v>0</v>
      </c>
      <c r="BJ26" s="97">
        <f>'Marks Entry'!DU28</f>
        <v>0</v>
      </c>
      <c r="BK26" s="97">
        <f>'Marks Entry'!DV28</f>
        <v>0</v>
      </c>
      <c r="BL26" s="97">
        <f>'Marks Entry'!DW28</f>
        <v>0</v>
      </c>
      <c r="BM26" s="97">
        <f>'Marks Entry'!DX28</f>
        <v>0</v>
      </c>
      <c r="BN26" s="97">
        <f>'Marks Entry'!DY28</f>
        <v>0</v>
      </c>
      <c r="BO26" s="97">
        <f>'Marks Entry'!DZ28</f>
        <v>0</v>
      </c>
      <c r="BP26" s="97">
        <f>'Marks Entry'!EA28</f>
        <v>0</v>
      </c>
      <c r="BQ26" s="99">
        <f>'Marks Entry'!EB28</f>
        <v>0</v>
      </c>
      <c r="BR26" s="98">
        <f>'Marks Entry'!EC28</f>
        <v>0</v>
      </c>
      <c r="BS26" s="97">
        <f>'Marks Entry'!ED28</f>
        <v>0</v>
      </c>
      <c r="BT26" s="97">
        <f>'Marks Entry'!EE28</f>
        <v>0</v>
      </c>
      <c r="BU26" s="97">
        <f>'Marks Entry'!EF28</f>
        <v>0</v>
      </c>
      <c r="BV26" s="97">
        <f>'Marks Entry'!EG28</f>
        <v>0</v>
      </c>
      <c r="BW26" s="97">
        <f>'Marks Entry'!EH28</f>
        <v>0</v>
      </c>
      <c r="BX26" s="97">
        <f>'Marks Entry'!EI28</f>
        <v>0</v>
      </c>
      <c r="BY26" s="97">
        <f>'Marks Entry'!EJ28</f>
        <v>0</v>
      </c>
      <c r="BZ26" s="97">
        <f>'Marks Entry'!EK28</f>
        <v>0</v>
      </c>
      <c r="CA26" s="97">
        <f>'Marks Entry'!EL28</f>
        <v>0</v>
      </c>
      <c r="CB26" s="99">
        <f>'Marks Entry'!EM28</f>
        <v>0</v>
      </c>
      <c r="CC26" s="98">
        <f>IF($CC$2=0,"",'Marks Entry'!EN28)</f>
        <v>0</v>
      </c>
      <c r="CD26" s="97">
        <f>IF($CC$2=0,"",'Marks Entry'!EO28)</f>
        <v>0</v>
      </c>
      <c r="CE26" s="97">
        <f>IF($CC$2=0,"",'Marks Entry'!EP28)</f>
        <v>0</v>
      </c>
      <c r="CF26" s="97">
        <f>IF($CC$2=0,"",'Marks Entry'!EQ28)</f>
        <v>0</v>
      </c>
      <c r="CG26" s="97">
        <f>IF($CC$2=0,"",'Marks Entry'!ER28)</f>
        <v>0</v>
      </c>
      <c r="CH26" s="97">
        <f>IF($CC$2=0,"",'Marks Entry'!ES28)</f>
        <v>0</v>
      </c>
      <c r="CI26" s="97">
        <f>IF($CC$2=0,"",'Marks Entry'!ET28)</f>
        <v>0</v>
      </c>
      <c r="CJ26" s="97">
        <f>IF($CC$2=0,"",'Marks Entry'!EU28)</f>
        <v>0</v>
      </c>
      <c r="CK26" s="97">
        <f>IF($CC$2=0,"",'Marks Entry'!EV28)</f>
        <v>0</v>
      </c>
      <c r="CL26" s="97">
        <f>IF($CC$2=0,"",'Marks Entry'!EW28)</f>
        <v>0</v>
      </c>
      <c r="CM26" s="99">
        <f>IF($CC$2=0,"",'Marks Entry'!EX28)</f>
        <v>0</v>
      </c>
      <c r="CN26" s="125">
        <f>'Marks Entry'!BN28</f>
        <v>0</v>
      </c>
      <c r="CO26" s="126">
        <f>'Marks Entry'!BO28</f>
        <v>0</v>
      </c>
      <c r="CP26" s="126">
        <f t="shared" si="0"/>
        <v>0</v>
      </c>
      <c r="CQ26" s="127" t="str">
        <f t="shared" si="1"/>
        <v>D</v>
      </c>
      <c r="CR26" s="125">
        <f>'Marks Entry'!BP28</f>
        <v>0</v>
      </c>
      <c r="CS26" s="126">
        <f>'Marks Entry'!BQ28</f>
        <v>0</v>
      </c>
      <c r="CT26" s="126">
        <f t="shared" si="2"/>
        <v>0</v>
      </c>
      <c r="CU26" s="127" t="str">
        <f t="shared" si="3"/>
        <v>E</v>
      </c>
      <c r="CV26" s="125">
        <f>'Marks Entry'!BR28</f>
        <v>0</v>
      </c>
      <c r="CW26" s="126">
        <f>'Marks Entry'!BS28</f>
        <v>0</v>
      </c>
      <c r="CX26" s="126">
        <f t="shared" si="4"/>
        <v>0</v>
      </c>
      <c r="CY26" s="127" t="str">
        <f t="shared" si="5"/>
        <v>E</v>
      </c>
      <c r="CZ26" s="96">
        <f>'Marks Entry'!BZ28</f>
        <v>0</v>
      </c>
      <c r="DA26" s="45">
        <f>'Marks Entry'!CA28</f>
        <v>0</v>
      </c>
      <c r="DB26" s="46">
        <f>'Marks Entry'!CB28</f>
        <v>0</v>
      </c>
      <c r="DC26" s="45" t="str">
        <f>IF(OR('Marks Entry'!CC28="First",'Marks Entry'!CC28="Second",'Marks Entry'!CC28="Third"),'Marks Entry'!CC28,"")</f>
        <v/>
      </c>
      <c r="DD26" s="45">
        <f>'Marks Entry'!CD28</f>
        <v>0</v>
      </c>
      <c r="DE26" s="50">
        <f>'Marks Entry'!CE28</f>
        <v>0</v>
      </c>
      <c r="DF26" s="21">
        <f>'Marks Entry'!CF28</f>
        <v>0</v>
      </c>
      <c r="DG26" s="22" t="e">
        <f>'Marks Entry'!#REF!</f>
        <v>#REF!</v>
      </c>
      <c r="DH26" s="23" t="e">
        <f>'Marks Entry'!#REF!</f>
        <v>#REF!</v>
      </c>
      <c r="DI26" s="125">
        <f>'Marks Entry'!BT28</f>
        <v>0</v>
      </c>
      <c r="DJ26" s="126">
        <f>'Marks Entry'!BU28</f>
        <v>0</v>
      </c>
      <c r="DK26" s="126">
        <f>'Marks Entry'!BV28</f>
        <v>0</v>
      </c>
      <c r="DL26" s="126">
        <f t="shared" si="6"/>
        <v>0</v>
      </c>
      <c r="DM26" s="127" t="str">
        <f t="shared" si="7"/>
        <v>E</v>
      </c>
      <c r="DN26" s="125">
        <f>'Marks Entry'!BW28</f>
        <v>0</v>
      </c>
      <c r="DO26" s="126">
        <f>'Marks Entry'!BX28</f>
        <v>0</v>
      </c>
      <c r="DP26" s="126">
        <f>'Marks Entry'!BY28</f>
        <v>0</v>
      </c>
      <c r="DQ26" s="126">
        <f t="shared" si="8"/>
        <v>0</v>
      </c>
      <c r="DR26" s="127" t="str">
        <f t="shared" si="9"/>
        <v>E</v>
      </c>
      <c r="DS26" s="819"/>
      <c r="DT26" s="61">
        <f t="shared" si="47"/>
        <v>0</v>
      </c>
      <c r="DU26" s="71">
        <f t="shared" si="10"/>
        <v>0</v>
      </c>
      <c r="DV26" s="71">
        <f t="shared" si="11"/>
        <v>0</v>
      </c>
      <c r="DW26" s="72">
        <f t="shared" si="12"/>
        <v>0</v>
      </c>
      <c r="DX26" s="403">
        <f t="shared" si="13"/>
        <v>0</v>
      </c>
      <c r="DY26" s="401">
        <f t="shared" si="14"/>
        <v>0</v>
      </c>
      <c r="DZ26" s="401">
        <f t="shared" si="15"/>
        <v>0</v>
      </c>
      <c r="EA26" s="402">
        <f t="shared" si="16"/>
        <v>0</v>
      </c>
      <c r="EB26" s="61">
        <f t="shared" si="17"/>
        <v>0</v>
      </c>
      <c r="EC26" s="71">
        <f t="shared" si="18"/>
        <v>0</v>
      </c>
      <c r="ED26" s="71">
        <f t="shared" si="19"/>
        <v>0</v>
      </c>
      <c r="EE26" s="72">
        <f t="shared" si="20"/>
        <v>0</v>
      </c>
      <c r="EF26" s="403">
        <f t="shared" si="21"/>
        <v>0</v>
      </c>
      <c r="EG26" s="401">
        <f t="shared" si="22"/>
        <v>0</v>
      </c>
      <c r="EH26" s="401">
        <f t="shared" si="23"/>
        <v>0</v>
      </c>
      <c r="EI26" s="402">
        <f t="shared" si="24"/>
        <v>0</v>
      </c>
      <c r="EJ26" s="61">
        <f t="shared" si="48"/>
        <v>0</v>
      </c>
      <c r="EK26" s="71">
        <f t="shared" si="25"/>
        <v>0</v>
      </c>
      <c r="EL26" s="71">
        <f t="shared" si="26"/>
        <v>0</v>
      </c>
      <c r="EM26" s="72">
        <f t="shared" si="27"/>
        <v>0</v>
      </c>
      <c r="EN26" s="403">
        <f t="shared" si="28"/>
        <v>0</v>
      </c>
      <c r="EO26" s="401">
        <f t="shared" si="29"/>
        <v>0</v>
      </c>
      <c r="EP26" s="401">
        <f t="shared" si="30"/>
        <v>0</v>
      </c>
      <c r="EQ26" s="402">
        <f t="shared" si="31"/>
        <v>0</v>
      </c>
      <c r="ER26" s="61">
        <f t="shared" si="32"/>
        <v>0</v>
      </c>
      <c r="ES26" s="71">
        <f t="shared" si="33"/>
        <v>0</v>
      </c>
      <c r="ET26" s="71">
        <f t="shared" si="34"/>
        <v>0</v>
      </c>
      <c r="EU26" s="72">
        <f t="shared" si="35"/>
        <v>0</v>
      </c>
      <c r="EV26" s="403">
        <f t="shared" si="36"/>
        <v>0</v>
      </c>
      <c r="EW26" s="405" t="str">
        <f t="shared" si="37"/>
        <v>D</v>
      </c>
      <c r="EX26" s="61">
        <f t="shared" si="38"/>
        <v>0</v>
      </c>
      <c r="EY26" s="62" t="str">
        <f t="shared" si="39"/>
        <v>E</v>
      </c>
      <c r="EZ26" s="403">
        <f t="shared" si="40"/>
        <v>0</v>
      </c>
      <c r="FA26" s="406" t="str">
        <f t="shared" si="41"/>
        <v>E</v>
      </c>
      <c r="FB26" s="61">
        <f t="shared" si="42"/>
        <v>0</v>
      </c>
      <c r="FC26" s="412" t="str">
        <f t="shared" si="43"/>
        <v>E</v>
      </c>
      <c r="FD26" s="403">
        <f t="shared" si="44"/>
        <v>0</v>
      </c>
      <c r="FE26" s="406" t="str">
        <f t="shared" si="45"/>
        <v>E</v>
      </c>
      <c r="FF26" s="728"/>
    </row>
    <row r="27" spans="1:162" s="24" customFormat="1" ht="17.25" customHeight="1">
      <c r="A27" s="817"/>
      <c r="B27" s="111">
        <f t="shared" si="46"/>
        <v>21</v>
      </c>
      <c r="C27" s="21">
        <f>'Marks Entry'!D29</f>
        <v>10</v>
      </c>
      <c r="D27" s="21">
        <f>'Marks Entry'!E29</f>
        <v>1781</v>
      </c>
      <c r="E27" s="132" t="str">
        <f>'Marks Entry'!F29</f>
        <v/>
      </c>
      <c r="F27" s="21">
        <f>'Marks Entry'!G29</f>
        <v>0</v>
      </c>
      <c r="G27" s="21" t="str">
        <f>'Marks Entry'!H29</f>
        <v>Jitendra Singh</v>
      </c>
      <c r="H27" s="21" t="str">
        <f>'Marks Entry'!I29</f>
        <v>Gopal Singh</v>
      </c>
      <c r="I27" s="21" t="str">
        <f>'Marks Entry'!J29</f>
        <v>Naresh Kanwar</v>
      </c>
      <c r="J27" s="113">
        <f>'Marks Entry'!K29</f>
        <v>39000</v>
      </c>
      <c r="K27" s="115" t="str">
        <f>'Marks Entry'!L29</f>
        <v/>
      </c>
      <c r="L27" s="116">
        <f>'Marks Entry'!M29</f>
        <v>0</v>
      </c>
      <c r="M27" s="117" t="str">
        <f>'Marks Entry'!N29</f>
        <v/>
      </c>
      <c r="N27" s="121">
        <f>'Marks Entry'!O29</f>
        <v>0</v>
      </c>
      <c r="O27" s="98">
        <f>'Marks Entry'!BZ29</f>
        <v>0</v>
      </c>
      <c r="P27" s="97">
        <f>'Marks Entry'!CA29</f>
        <v>0</v>
      </c>
      <c r="Q27" s="97">
        <f>'Marks Entry'!CB29</f>
        <v>0</v>
      </c>
      <c r="R27" s="97">
        <f>'Marks Entry'!CC29</f>
        <v>0</v>
      </c>
      <c r="S27" s="97">
        <f>'Marks Entry'!CD29</f>
        <v>0</v>
      </c>
      <c r="T27" s="97">
        <f>'Marks Entry'!CE29</f>
        <v>0</v>
      </c>
      <c r="U27" s="97">
        <f>'Marks Entry'!CF29</f>
        <v>0</v>
      </c>
      <c r="V27" s="97">
        <f>'Marks Entry'!CG29</f>
        <v>0</v>
      </c>
      <c r="W27" s="97">
        <f>'Marks Entry'!CH29</f>
        <v>0</v>
      </c>
      <c r="X27" s="97">
        <f>'Marks Entry'!CI29</f>
        <v>0</v>
      </c>
      <c r="Y27" s="99">
        <f>'Marks Entry'!CJ29</f>
        <v>0</v>
      </c>
      <c r="Z27" s="98">
        <f>'Marks Entry'!CK29</f>
        <v>0</v>
      </c>
      <c r="AA27" s="97">
        <f>'Marks Entry'!CL29</f>
        <v>0</v>
      </c>
      <c r="AB27" s="97">
        <f>'Marks Entry'!CM29</f>
        <v>0</v>
      </c>
      <c r="AC27" s="97">
        <f>'Marks Entry'!CN29</f>
        <v>0</v>
      </c>
      <c r="AD27" s="97">
        <f>'Marks Entry'!CO29</f>
        <v>0</v>
      </c>
      <c r="AE27" s="97">
        <f>'Marks Entry'!CP29</f>
        <v>0</v>
      </c>
      <c r="AF27" s="97">
        <f>'Marks Entry'!CQ29</f>
        <v>0</v>
      </c>
      <c r="AG27" s="97">
        <f>'Marks Entry'!CR29</f>
        <v>0</v>
      </c>
      <c r="AH27" s="97">
        <f>'Marks Entry'!CS29</f>
        <v>0</v>
      </c>
      <c r="AI27" s="97">
        <f>'Marks Entry'!CT29</f>
        <v>0</v>
      </c>
      <c r="AJ27" s="99">
        <f>'Marks Entry'!CU29</f>
        <v>0</v>
      </c>
      <c r="AK27" s="98">
        <f>'Marks Entry'!CV29</f>
        <v>0</v>
      </c>
      <c r="AL27" s="97">
        <f>'Marks Entry'!CW29</f>
        <v>0</v>
      </c>
      <c r="AM27" s="97">
        <f>'Marks Entry'!CX29</f>
        <v>0</v>
      </c>
      <c r="AN27" s="97">
        <f>'Marks Entry'!CY29</f>
        <v>0</v>
      </c>
      <c r="AO27" s="97">
        <f>'Marks Entry'!CZ29</f>
        <v>0</v>
      </c>
      <c r="AP27" s="97">
        <f>'Marks Entry'!DA29</f>
        <v>0</v>
      </c>
      <c r="AQ27" s="97">
        <f>'Marks Entry'!DB29</f>
        <v>0</v>
      </c>
      <c r="AR27" s="97">
        <f>'Marks Entry'!DC29</f>
        <v>0</v>
      </c>
      <c r="AS27" s="97">
        <f>'Marks Entry'!DD29</f>
        <v>0</v>
      </c>
      <c r="AT27" s="97">
        <f>'Marks Entry'!DE29</f>
        <v>0</v>
      </c>
      <c r="AU27" s="99">
        <f>'Marks Entry'!DF29</f>
        <v>0</v>
      </c>
      <c r="AV27" s="98">
        <f>'Marks Entry'!DG29</f>
        <v>0</v>
      </c>
      <c r="AW27" s="97">
        <f>'Marks Entry'!DH29</f>
        <v>0</v>
      </c>
      <c r="AX27" s="97">
        <f>'Marks Entry'!DI29</f>
        <v>0</v>
      </c>
      <c r="AY27" s="97">
        <f>'Marks Entry'!DJ29</f>
        <v>0</v>
      </c>
      <c r="AZ27" s="97">
        <f>'Marks Entry'!DK29</f>
        <v>0</v>
      </c>
      <c r="BA27" s="97">
        <f>'Marks Entry'!DL29</f>
        <v>0</v>
      </c>
      <c r="BB27" s="97">
        <f>'Marks Entry'!DM29</f>
        <v>0</v>
      </c>
      <c r="BC27" s="97">
        <f>'Marks Entry'!DN29</f>
        <v>0</v>
      </c>
      <c r="BD27" s="97">
        <f>'Marks Entry'!DO29</f>
        <v>0</v>
      </c>
      <c r="BE27" s="97">
        <f>'Marks Entry'!DP29</f>
        <v>0</v>
      </c>
      <c r="BF27" s="99">
        <f>'Marks Entry'!DQ29</f>
        <v>0</v>
      </c>
      <c r="BG27" s="98">
        <f>'Marks Entry'!DR29</f>
        <v>0</v>
      </c>
      <c r="BH27" s="97">
        <f>'Marks Entry'!DS29</f>
        <v>0</v>
      </c>
      <c r="BI27" s="97">
        <f>'Marks Entry'!DT29</f>
        <v>0</v>
      </c>
      <c r="BJ27" s="97">
        <f>'Marks Entry'!DU29</f>
        <v>0</v>
      </c>
      <c r="BK27" s="97">
        <f>'Marks Entry'!DV29</f>
        <v>0</v>
      </c>
      <c r="BL27" s="97">
        <f>'Marks Entry'!DW29</f>
        <v>0</v>
      </c>
      <c r="BM27" s="97">
        <f>'Marks Entry'!DX29</f>
        <v>0</v>
      </c>
      <c r="BN27" s="97">
        <f>'Marks Entry'!DY29</f>
        <v>0</v>
      </c>
      <c r="BO27" s="97">
        <f>'Marks Entry'!DZ29</f>
        <v>0</v>
      </c>
      <c r="BP27" s="97">
        <f>'Marks Entry'!EA29</f>
        <v>0</v>
      </c>
      <c r="BQ27" s="99">
        <f>'Marks Entry'!EB29</f>
        <v>0</v>
      </c>
      <c r="BR27" s="98">
        <f>'Marks Entry'!EC29</f>
        <v>0</v>
      </c>
      <c r="BS27" s="97">
        <f>'Marks Entry'!ED29</f>
        <v>0</v>
      </c>
      <c r="BT27" s="97">
        <f>'Marks Entry'!EE29</f>
        <v>0</v>
      </c>
      <c r="BU27" s="97">
        <f>'Marks Entry'!EF29</f>
        <v>0</v>
      </c>
      <c r="BV27" s="97">
        <f>'Marks Entry'!EG29</f>
        <v>0</v>
      </c>
      <c r="BW27" s="97">
        <f>'Marks Entry'!EH29</f>
        <v>0</v>
      </c>
      <c r="BX27" s="97">
        <f>'Marks Entry'!EI29</f>
        <v>0</v>
      </c>
      <c r="BY27" s="97">
        <f>'Marks Entry'!EJ29</f>
        <v>0</v>
      </c>
      <c r="BZ27" s="97">
        <f>'Marks Entry'!EK29</f>
        <v>0</v>
      </c>
      <c r="CA27" s="97">
        <f>'Marks Entry'!EL29</f>
        <v>0</v>
      </c>
      <c r="CB27" s="99">
        <f>'Marks Entry'!EM29</f>
        <v>0</v>
      </c>
      <c r="CC27" s="98">
        <f>IF($CC$2=0,"",'Marks Entry'!EN29)</f>
        <v>0</v>
      </c>
      <c r="CD27" s="97">
        <f>IF($CC$2=0,"",'Marks Entry'!EO29)</f>
        <v>0</v>
      </c>
      <c r="CE27" s="97">
        <f>IF($CC$2=0,"",'Marks Entry'!EP29)</f>
        <v>0</v>
      </c>
      <c r="CF27" s="97">
        <f>IF($CC$2=0,"",'Marks Entry'!EQ29)</f>
        <v>0</v>
      </c>
      <c r="CG27" s="97">
        <f>IF($CC$2=0,"",'Marks Entry'!ER29)</f>
        <v>0</v>
      </c>
      <c r="CH27" s="97">
        <f>IF($CC$2=0,"",'Marks Entry'!ES29)</f>
        <v>0</v>
      </c>
      <c r="CI27" s="97">
        <f>IF($CC$2=0,"",'Marks Entry'!ET29)</f>
        <v>0</v>
      </c>
      <c r="CJ27" s="97">
        <f>IF($CC$2=0,"",'Marks Entry'!EU29)</f>
        <v>0</v>
      </c>
      <c r="CK27" s="97">
        <f>IF($CC$2=0,"",'Marks Entry'!EV29)</f>
        <v>0</v>
      </c>
      <c r="CL27" s="97">
        <f>IF($CC$2=0,"",'Marks Entry'!EW29)</f>
        <v>0</v>
      </c>
      <c r="CM27" s="99">
        <f>IF($CC$2=0,"",'Marks Entry'!EX29)</f>
        <v>0</v>
      </c>
      <c r="CN27" s="125">
        <f>'Marks Entry'!BN29</f>
        <v>0</v>
      </c>
      <c r="CO27" s="126">
        <f>'Marks Entry'!BO29</f>
        <v>0</v>
      </c>
      <c r="CP27" s="126">
        <f t="shared" si="0"/>
        <v>0</v>
      </c>
      <c r="CQ27" s="127" t="str">
        <f t="shared" si="1"/>
        <v>D</v>
      </c>
      <c r="CR27" s="125">
        <f>'Marks Entry'!BP29</f>
        <v>0</v>
      </c>
      <c r="CS27" s="126">
        <f>'Marks Entry'!BQ29</f>
        <v>0</v>
      </c>
      <c r="CT27" s="126">
        <f t="shared" si="2"/>
        <v>0</v>
      </c>
      <c r="CU27" s="127" t="str">
        <f t="shared" si="3"/>
        <v>E</v>
      </c>
      <c r="CV27" s="125">
        <f>'Marks Entry'!BR29</f>
        <v>0</v>
      </c>
      <c r="CW27" s="126">
        <f>'Marks Entry'!BS29</f>
        <v>0</v>
      </c>
      <c r="CX27" s="126">
        <f t="shared" si="4"/>
        <v>0</v>
      </c>
      <c r="CY27" s="127" t="str">
        <f t="shared" si="5"/>
        <v>E</v>
      </c>
      <c r="CZ27" s="96">
        <f>'Marks Entry'!BZ29</f>
        <v>0</v>
      </c>
      <c r="DA27" s="45">
        <f>'Marks Entry'!CA29</f>
        <v>0</v>
      </c>
      <c r="DB27" s="46">
        <f>'Marks Entry'!CB29</f>
        <v>0</v>
      </c>
      <c r="DC27" s="45" t="str">
        <f>IF(OR('Marks Entry'!CC29="First",'Marks Entry'!CC29="Second",'Marks Entry'!CC29="Third"),'Marks Entry'!CC29,"")</f>
        <v/>
      </c>
      <c r="DD27" s="45">
        <f>'Marks Entry'!CD29</f>
        <v>0</v>
      </c>
      <c r="DE27" s="50">
        <f>'Marks Entry'!CE29</f>
        <v>0</v>
      </c>
      <c r="DF27" s="21">
        <f>'Marks Entry'!CF29</f>
        <v>0</v>
      </c>
      <c r="DG27" s="22" t="e">
        <f>'Marks Entry'!#REF!</f>
        <v>#REF!</v>
      </c>
      <c r="DH27" s="23" t="e">
        <f>'Marks Entry'!#REF!</f>
        <v>#REF!</v>
      </c>
      <c r="DI27" s="125">
        <f>'Marks Entry'!BT29</f>
        <v>0</v>
      </c>
      <c r="DJ27" s="126">
        <f>'Marks Entry'!BU29</f>
        <v>0</v>
      </c>
      <c r="DK27" s="126">
        <f>'Marks Entry'!BV29</f>
        <v>0</v>
      </c>
      <c r="DL27" s="126">
        <f t="shared" si="6"/>
        <v>0</v>
      </c>
      <c r="DM27" s="127" t="str">
        <f t="shared" si="7"/>
        <v>E</v>
      </c>
      <c r="DN27" s="125">
        <f>'Marks Entry'!BW29</f>
        <v>0</v>
      </c>
      <c r="DO27" s="126">
        <f>'Marks Entry'!BX29</f>
        <v>0</v>
      </c>
      <c r="DP27" s="126">
        <f>'Marks Entry'!BY29</f>
        <v>0</v>
      </c>
      <c r="DQ27" s="126">
        <f t="shared" si="8"/>
        <v>0</v>
      </c>
      <c r="DR27" s="127" t="str">
        <f t="shared" si="9"/>
        <v>E</v>
      </c>
      <c r="DS27" s="819"/>
      <c r="DT27" s="61">
        <f t="shared" si="47"/>
        <v>0</v>
      </c>
      <c r="DU27" s="71">
        <f t="shared" si="10"/>
        <v>0</v>
      </c>
      <c r="DV27" s="71">
        <f t="shared" si="11"/>
        <v>0</v>
      </c>
      <c r="DW27" s="72">
        <f t="shared" si="12"/>
        <v>0</v>
      </c>
      <c r="DX27" s="403">
        <f t="shared" si="13"/>
        <v>0</v>
      </c>
      <c r="DY27" s="401">
        <f t="shared" si="14"/>
        <v>0</v>
      </c>
      <c r="DZ27" s="401">
        <f t="shared" si="15"/>
        <v>0</v>
      </c>
      <c r="EA27" s="402">
        <f t="shared" si="16"/>
        <v>0</v>
      </c>
      <c r="EB27" s="61">
        <f t="shared" si="17"/>
        <v>0</v>
      </c>
      <c r="EC27" s="71">
        <f t="shared" si="18"/>
        <v>0</v>
      </c>
      <c r="ED27" s="71">
        <f t="shared" si="19"/>
        <v>0</v>
      </c>
      <c r="EE27" s="72">
        <f t="shared" si="20"/>
        <v>0</v>
      </c>
      <c r="EF27" s="403">
        <f t="shared" si="21"/>
        <v>0</v>
      </c>
      <c r="EG27" s="401">
        <f t="shared" si="22"/>
        <v>0</v>
      </c>
      <c r="EH27" s="401">
        <f t="shared" si="23"/>
        <v>0</v>
      </c>
      <c r="EI27" s="402">
        <f t="shared" si="24"/>
        <v>0</v>
      </c>
      <c r="EJ27" s="61">
        <f t="shared" si="48"/>
        <v>0</v>
      </c>
      <c r="EK27" s="71">
        <f t="shared" si="25"/>
        <v>0</v>
      </c>
      <c r="EL27" s="71">
        <f t="shared" si="26"/>
        <v>0</v>
      </c>
      <c r="EM27" s="72">
        <f t="shared" si="27"/>
        <v>0</v>
      </c>
      <c r="EN27" s="403">
        <f t="shared" si="28"/>
        <v>0</v>
      </c>
      <c r="EO27" s="401">
        <f t="shared" si="29"/>
        <v>0</v>
      </c>
      <c r="EP27" s="401">
        <f t="shared" si="30"/>
        <v>0</v>
      </c>
      <c r="EQ27" s="402">
        <f t="shared" si="31"/>
        <v>0</v>
      </c>
      <c r="ER27" s="61">
        <f t="shared" si="32"/>
        <v>0</v>
      </c>
      <c r="ES27" s="71">
        <f t="shared" si="33"/>
        <v>0</v>
      </c>
      <c r="ET27" s="71">
        <f t="shared" si="34"/>
        <v>0</v>
      </c>
      <c r="EU27" s="72">
        <f t="shared" si="35"/>
        <v>0</v>
      </c>
      <c r="EV27" s="403">
        <f t="shared" si="36"/>
        <v>0</v>
      </c>
      <c r="EW27" s="405" t="str">
        <f t="shared" si="37"/>
        <v>D</v>
      </c>
      <c r="EX27" s="61">
        <f t="shared" si="38"/>
        <v>0</v>
      </c>
      <c r="EY27" s="62" t="str">
        <f t="shared" si="39"/>
        <v>E</v>
      </c>
      <c r="EZ27" s="403">
        <f t="shared" si="40"/>
        <v>0</v>
      </c>
      <c r="FA27" s="406" t="str">
        <f t="shared" si="41"/>
        <v>E</v>
      </c>
      <c r="FB27" s="61">
        <f t="shared" si="42"/>
        <v>0</v>
      </c>
      <c r="FC27" s="412" t="str">
        <f t="shared" si="43"/>
        <v>E</v>
      </c>
      <c r="FD27" s="403">
        <f t="shared" si="44"/>
        <v>0</v>
      </c>
      <c r="FE27" s="406" t="str">
        <f t="shared" si="45"/>
        <v>E</v>
      </c>
      <c r="FF27" s="728"/>
    </row>
    <row r="28" spans="1:162" s="24" customFormat="1" ht="17.25" customHeight="1">
      <c r="A28" s="817"/>
      <c r="B28" s="111">
        <f t="shared" si="46"/>
        <v>22</v>
      </c>
      <c r="C28" s="21">
        <f>'Marks Entry'!D30</f>
        <v>10</v>
      </c>
      <c r="D28" s="21">
        <f>'Marks Entry'!E30</f>
        <v>1359</v>
      </c>
      <c r="E28" s="132" t="str">
        <f>'Marks Entry'!F30</f>
        <v/>
      </c>
      <c r="F28" s="21">
        <f>'Marks Entry'!G30</f>
        <v>0</v>
      </c>
      <c r="G28" s="21" t="str">
        <f>'Marks Entry'!H30</f>
        <v>KAILASH</v>
      </c>
      <c r="H28" s="21" t="str">
        <f>'Marks Entry'!I30</f>
        <v>OMA RAM</v>
      </c>
      <c r="I28" s="21" t="str">
        <f>'Marks Entry'!J30</f>
        <v>SOHANI DEVI</v>
      </c>
      <c r="J28" s="113">
        <f>'Marks Entry'!K30</f>
        <v>39195</v>
      </c>
      <c r="K28" s="115" t="str">
        <f>'Marks Entry'!L30</f>
        <v/>
      </c>
      <c r="L28" s="116">
        <f>'Marks Entry'!M30</f>
        <v>0</v>
      </c>
      <c r="M28" s="117" t="str">
        <f>'Marks Entry'!N30</f>
        <v/>
      </c>
      <c r="N28" s="121">
        <f>'Marks Entry'!O30</f>
        <v>0</v>
      </c>
      <c r="O28" s="98">
        <f>'Marks Entry'!BZ30</f>
        <v>0</v>
      </c>
      <c r="P28" s="97">
        <f>'Marks Entry'!CA30</f>
        <v>0</v>
      </c>
      <c r="Q28" s="97">
        <f>'Marks Entry'!CB30</f>
        <v>0</v>
      </c>
      <c r="R28" s="97">
        <f>'Marks Entry'!CC30</f>
        <v>0</v>
      </c>
      <c r="S28" s="97">
        <f>'Marks Entry'!CD30</f>
        <v>0</v>
      </c>
      <c r="T28" s="97">
        <f>'Marks Entry'!CE30</f>
        <v>0</v>
      </c>
      <c r="U28" s="97">
        <f>'Marks Entry'!CF30</f>
        <v>0</v>
      </c>
      <c r="V28" s="97">
        <f>'Marks Entry'!CG30</f>
        <v>0</v>
      </c>
      <c r="W28" s="97">
        <f>'Marks Entry'!CH30</f>
        <v>0</v>
      </c>
      <c r="X28" s="97">
        <f>'Marks Entry'!CI30</f>
        <v>0</v>
      </c>
      <c r="Y28" s="99">
        <f>'Marks Entry'!CJ30</f>
        <v>0</v>
      </c>
      <c r="Z28" s="98">
        <f>'Marks Entry'!CK30</f>
        <v>0</v>
      </c>
      <c r="AA28" s="97">
        <f>'Marks Entry'!CL30</f>
        <v>0</v>
      </c>
      <c r="AB28" s="97">
        <f>'Marks Entry'!CM30</f>
        <v>0</v>
      </c>
      <c r="AC28" s="97">
        <f>'Marks Entry'!CN30</f>
        <v>0</v>
      </c>
      <c r="AD28" s="97">
        <f>'Marks Entry'!CO30</f>
        <v>0</v>
      </c>
      <c r="AE28" s="97">
        <f>'Marks Entry'!CP30</f>
        <v>0</v>
      </c>
      <c r="AF28" s="97">
        <f>'Marks Entry'!CQ30</f>
        <v>0</v>
      </c>
      <c r="AG28" s="97">
        <f>'Marks Entry'!CR30</f>
        <v>0</v>
      </c>
      <c r="AH28" s="97">
        <f>'Marks Entry'!CS30</f>
        <v>0</v>
      </c>
      <c r="AI28" s="97">
        <f>'Marks Entry'!CT30</f>
        <v>0</v>
      </c>
      <c r="AJ28" s="99">
        <f>'Marks Entry'!CU30</f>
        <v>0</v>
      </c>
      <c r="AK28" s="98">
        <f>'Marks Entry'!CV30</f>
        <v>0</v>
      </c>
      <c r="AL28" s="97">
        <f>'Marks Entry'!CW30</f>
        <v>0</v>
      </c>
      <c r="AM28" s="97">
        <f>'Marks Entry'!CX30</f>
        <v>0</v>
      </c>
      <c r="AN28" s="97">
        <f>'Marks Entry'!CY30</f>
        <v>0</v>
      </c>
      <c r="AO28" s="97">
        <f>'Marks Entry'!CZ30</f>
        <v>0</v>
      </c>
      <c r="AP28" s="97">
        <f>'Marks Entry'!DA30</f>
        <v>0</v>
      </c>
      <c r="AQ28" s="97">
        <f>'Marks Entry'!DB30</f>
        <v>0</v>
      </c>
      <c r="AR28" s="97">
        <f>'Marks Entry'!DC30</f>
        <v>0</v>
      </c>
      <c r="AS28" s="97">
        <f>'Marks Entry'!DD30</f>
        <v>0</v>
      </c>
      <c r="AT28" s="97">
        <f>'Marks Entry'!DE30</f>
        <v>0</v>
      </c>
      <c r="AU28" s="99">
        <f>'Marks Entry'!DF30</f>
        <v>0</v>
      </c>
      <c r="AV28" s="98">
        <f>'Marks Entry'!DG30</f>
        <v>0</v>
      </c>
      <c r="AW28" s="97">
        <f>'Marks Entry'!DH30</f>
        <v>0</v>
      </c>
      <c r="AX28" s="97">
        <f>'Marks Entry'!DI30</f>
        <v>0</v>
      </c>
      <c r="AY28" s="97">
        <f>'Marks Entry'!DJ30</f>
        <v>0</v>
      </c>
      <c r="AZ28" s="97">
        <f>'Marks Entry'!DK30</f>
        <v>0</v>
      </c>
      <c r="BA28" s="97">
        <f>'Marks Entry'!DL30</f>
        <v>0</v>
      </c>
      <c r="BB28" s="97">
        <f>'Marks Entry'!DM30</f>
        <v>0</v>
      </c>
      <c r="BC28" s="97">
        <f>'Marks Entry'!DN30</f>
        <v>0</v>
      </c>
      <c r="BD28" s="97">
        <f>'Marks Entry'!DO30</f>
        <v>0</v>
      </c>
      <c r="BE28" s="97">
        <f>'Marks Entry'!DP30</f>
        <v>0</v>
      </c>
      <c r="BF28" s="99">
        <f>'Marks Entry'!DQ30</f>
        <v>0</v>
      </c>
      <c r="BG28" s="98">
        <f>'Marks Entry'!DR30</f>
        <v>0</v>
      </c>
      <c r="BH28" s="97">
        <f>'Marks Entry'!DS30</f>
        <v>0</v>
      </c>
      <c r="BI28" s="97">
        <f>'Marks Entry'!DT30</f>
        <v>0</v>
      </c>
      <c r="BJ28" s="97">
        <f>'Marks Entry'!DU30</f>
        <v>0</v>
      </c>
      <c r="BK28" s="97">
        <f>'Marks Entry'!DV30</f>
        <v>0</v>
      </c>
      <c r="BL28" s="97">
        <f>'Marks Entry'!DW30</f>
        <v>0</v>
      </c>
      <c r="BM28" s="97">
        <f>'Marks Entry'!DX30</f>
        <v>0</v>
      </c>
      <c r="BN28" s="97">
        <f>'Marks Entry'!DY30</f>
        <v>0</v>
      </c>
      <c r="BO28" s="97">
        <f>'Marks Entry'!DZ30</f>
        <v>0</v>
      </c>
      <c r="BP28" s="97">
        <f>'Marks Entry'!EA30</f>
        <v>0</v>
      </c>
      <c r="BQ28" s="99">
        <f>'Marks Entry'!EB30</f>
        <v>0</v>
      </c>
      <c r="BR28" s="98">
        <f>'Marks Entry'!EC30</f>
        <v>0</v>
      </c>
      <c r="BS28" s="97">
        <f>'Marks Entry'!ED30</f>
        <v>0</v>
      </c>
      <c r="BT28" s="97">
        <f>'Marks Entry'!EE30</f>
        <v>0</v>
      </c>
      <c r="BU28" s="97">
        <f>'Marks Entry'!EF30</f>
        <v>0</v>
      </c>
      <c r="BV28" s="97">
        <f>'Marks Entry'!EG30</f>
        <v>0</v>
      </c>
      <c r="BW28" s="97">
        <f>'Marks Entry'!EH30</f>
        <v>0</v>
      </c>
      <c r="BX28" s="97">
        <f>'Marks Entry'!EI30</f>
        <v>0</v>
      </c>
      <c r="BY28" s="97">
        <f>'Marks Entry'!EJ30</f>
        <v>0</v>
      </c>
      <c r="BZ28" s="97">
        <f>'Marks Entry'!EK30</f>
        <v>0</v>
      </c>
      <c r="CA28" s="97">
        <f>'Marks Entry'!EL30</f>
        <v>0</v>
      </c>
      <c r="CB28" s="99">
        <f>'Marks Entry'!EM30</f>
        <v>0</v>
      </c>
      <c r="CC28" s="98">
        <f>IF($CC$2=0,"",'Marks Entry'!EN30)</f>
        <v>0</v>
      </c>
      <c r="CD28" s="97">
        <f>IF($CC$2=0,"",'Marks Entry'!EO30)</f>
        <v>0</v>
      </c>
      <c r="CE28" s="97">
        <f>IF($CC$2=0,"",'Marks Entry'!EP30)</f>
        <v>0</v>
      </c>
      <c r="CF28" s="97">
        <f>IF($CC$2=0,"",'Marks Entry'!EQ30)</f>
        <v>0</v>
      </c>
      <c r="CG28" s="97">
        <f>IF($CC$2=0,"",'Marks Entry'!ER30)</f>
        <v>0</v>
      </c>
      <c r="CH28" s="97">
        <f>IF($CC$2=0,"",'Marks Entry'!ES30)</f>
        <v>0</v>
      </c>
      <c r="CI28" s="97">
        <f>IF($CC$2=0,"",'Marks Entry'!ET30)</f>
        <v>0</v>
      </c>
      <c r="CJ28" s="97">
        <f>IF($CC$2=0,"",'Marks Entry'!EU30)</f>
        <v>0</v>
      </c>
      <c r="CK28" s="97">
        <f>IF($CC$2=0,"",'Marks Entry'!EV30)</f>
        <v>0</v>
      </c>
      <c r="CL28" s="97">
        <f>IF($CC$2=0,"",'Marks Entry'!EW30)</f>
        <v>0</v>
      </c>
      <c r="CM28" s="99">
        <f>IF($CC$2=0,"",'Marks Entry'!EX30)</f>
        <v>0</v>
      </c>
      <c r="CN28" s="125">
        <f>'Marks Entry'!BN30</f>
        <v>0</v>
      </c>
      <c r="CO28" s="126">
        <f>'Marks Entry'!BO30</f>
        <v>0</v>
      </c>
      <c r="CP28" s="126">
        <f t="shared" si="0"/>
        <v>0</v>
      </c>
      <c r="CQ28" s="127" t="str">
        <f t="shared" si="1"/>
        <v>D</v>
      </c>
      <c r="CR28" s="125">
        <f>'Marks Entry'!BP30</f>
        <v>0</v>
      </c>
      <c r="CS28" s="126">
        <f>'Marks Entry'!BQ30</f>
        <v>0</v>
      </c>
      <c r="CT28" s="126">
        <f t="shared" si="2"/>
        <v>0</v>
      </c>
      <c r="CU28" s="127" t="str">
        <f t="shared" si="3"/>
        <v>E</v>
      </c>
      <c r="CV28" s="125">
        <f>'Marks Entry'!BR30</f>
        <v>0</v>
      </c>
      <c r="CW28" s="126">
        <f>'Marks Entry'!BS30</f>
        <v>0</v>
      </c>
      <c r="CX28" s="126">
        <f t="shared" si="4"/>
        <v>0</v>
      </c>
      <c r="CY28" s="127" t="str">
        <f t="shared" si="5"/>
        <v>E</v>
      </c>
      <c r="CZ28" s="96">
        <f>'Marks Entry'!BZ30</f>
        <v>0</v>
      </c>
      <c r="DA28" s="45">
        <f>'Marks Entry'!CA30</f>
        <v>0</v>
      </c>
      <c r="DB28" s="46">
        <f>'Marks Entry'!CB30</f>
        <v>0</v>
      </c>
      <c r="DC28" s="45" t="str">
        <f>IF(OR('Marks Entry'!CC30="First",'Marks Entry'!CC30="Second",'Marks Entry'!CC30="Third"),'Marks Entry'!CC30,"")</f>
        <v/>
      </c>
      <c r="DD28" s="45">
        <f>'Marks Entry'!CD30</f>
        <v>0</v>
      </c>
      <c r="DE28" s="50">
        <f>'Marks Entry'!CE30</f>
        <v>0</v>
      </c>
      <c r="DF28" s="21">
        <f>'Marks Entry'!CF30</f>
        <v>0</v>
      </c>
      <c r="DG28" s="22" t="e">
        <f>'Marks Entry'!#REF!</f>
        <v>#REF!</v>
      </c>
      <c r="DH28" s="23" t="e">
        <f>'Marks Entry'!#REF!</f>
        <v>#REF!</v>
      </c>
      <c r="DI28" s="125">
        <f>'Marks Entry'!BT30</f>
        <v>0</v>
      </c>
      <c r="DJ28" s="126">
        <f>'Marks Entry'!BU30</f>
        <v>0</v>
      </c>
      <c r="DK28" s="126">
        <f>'Marks Entry'!BV30</f>
        <v>0</v>
      </c>
      <c r="DL28" s="126">
        <f t="shared" si="6"/>
        <v>0</v>
      </c>
      <c r="DM28" s="127" t="str">
        <f t="shared" si="7"/>
        <v>E</v>
      </c>
      <c r="DN28" s="125">
        <f>'Marks Entry'!BW30</f>
        <v>0</v>
      </c>
      <c r="DO28" s="126">
        <f>'Marks Entry'!BX30</f>
        <v>0</v>
      </c>
      <c r="DP28" s="126">
        <f>'Marks Entry'!BY30</f>
        <v>0</v>
      </c>
      <c r="DQ28" s="126">
        <f t="shared" si="8"/>
        <v>0</v>
      </c>
      <c r="DR28" s="127" t="str">
        <f t="shared" si="9"/>
        <v>E</v>
      </c>
      <c r="DS28" s="819"/>
      <c r="DT28" s="61">
        <f t="shared" si="47"/>
        <v>0</v>
      </c>
      <c r="DU28" s="71">
        <f t="shared" si="10"/>
        <v>0</v>
      </c>
      <c r="DV28" s="71">
        <f t="shared" si="11"/>
        <v>0</v>
      </c>
      <c r="DW28" s="72">
        <f t="shared" si="12"/>
        <v>0</v>
      </c>
      <c r="DX28" s="403">
        <f t="shared" si="13"/>
        <v>0</v>
      </c>
      <c r="DY28" s="401">
        <f t="shared" si="14"/>
        <v>0</v>
      </c>
      <c r="DZ28" s="401">
        <f t="shared" si="15"/>
        <v>0</v>
      </c>
      <c r="EA28" s="402">
        <f t="shared" si="16"/>
        <v>0</v>
      </c>
      <c r="EB28" s="61">
        <f t="shared" si="17"/>
        <v>0</v>
      </c>
      <c r="EC28" s="71">
        <f t="shared" si="18"/>
        <v>0</v>
      </c>
      <c r="ED28" s="71">
        <f t="shared" si="19"/>
        <v>0</v>
      </c>
      <c r="EE28" s="72">
        <f t="shared" si="20"/>
        <v>0</v>
      </c>
      <c r="EF28" s="403">
        <f t="shared" si="21"/>
        <v>0</v>
      </c>
      <c r="EG28" s="401">
        <f t="shared" si="22"/>
        <v>0</v>
      </c>
      <c r="EH28" s="401">
        <f t="shared" si="23"/>
        <v>0</v>
      </c>
      <c r="EI28" s="402">
        <f t="shared" si="24"/>
        <v>0</v>
      </c>
      <c r="EJ28" s="61">
        <f t="shared" si="48"/>
        <v>0</v>
      </c>
      <c r="EK28" s="71">
        <f t="shared" si="25"/>
        <v>0</v>
      </c>
      <c r="EL28" s="71">
        <f t="shared" si="26"/>
        <v>0</v>
      </c>
      <c r="EM28" s="72">
        <f t="shared" si="27"/>
        <v>0</v>
      </c>
      <c r="EN28" s="403">
        <f t="shared" si="28"/>
        <v>0</v>
      </c>
      <c r="EO28" s="401">
        <f t="shared" si="29"/>
        <v>0</v>
      </c>
      <c r="EP28" s="401">
        <f t="shared" si="30"/>
        <v>0</v>
      </c>
      <c r="EQ28" s="402">
        <f t="shared" si="31"/>
        <v>0</v>
      </c>
      <c r="ER28" s="61">
        <f t="shared" si="32"/>
        <v>0</v>
      </c>
      <c r="ES28" s="71">
        <f t="shared" si="33"/>
        <v>0</v>
      </c>
      <c r="ET28" s="71">
        <f t="shared" si="34"/>
        <v>0</v>
      </c>
      <c r="EU28" s="72">
        <f t="shared" si="35"/>
        <v>0</v>
      </c>
      <c r="EV28" s="403">
        <f t="shared" si="36"/>
        <v>0</v>
      </c>
      <c r="EW28" s="405" t="str">
        <f t="shared" si="37"/>
        <v>D</v>
      </c>
      <c r="EX28" s="61">
        <f t="shared" si="38"/>
        <v>0</v>
      </c>
      <c r="EY28" s="62" t="str">
        <f t="shared" si="39"/>
        <v>E</v>
      </c>
      <c r="EZ28" s="403">
        <f t="shared" si="40"/>
        <v>0</v>
      </c>
      <c r="FA28" s="406" t="str">
        <f t="shared" si="41"/>
        <v>E</v>
      </c>
      <c r="FB28" s="61">
        <f t="shared" si="42"/>
        <v>0</v>
      </c>
      <c r="FC28" s="412" t="str">
        <f t="shared" si="43"/>
        <v>E</v>
      </c>
      <c r="FD28" s="403">
        <f t="shared" si="44"/>
        <v>0</v>
      </c>
      <c r="FE28" s="406" t="str">
        <f t="shared" si="45"/>
        <v>E</v>
      </c>
      <c r="FF28" s="728"/>
    </row>
    <row r="29" spans="1:162" s="24" customFormat="1" ht="17.25" customHeight="1">
      <c r="A29" s="817"/>
      <c r="B29" s="111">
        <f t="shared" si="46"/>
        <v>23</v>
      </c>
      <c r="C29" s="21">
        <f>'Marks Entry'!D31</f>
        <v>10</v>
      </c>
      <c r="D29" s="21">
        <f>'Marks Entry'!E31</f>
        <v>1593</v>
      </c>
      <c r="E29" s="132" t="str">
        <f>'Marks Entry'!F31</f>
        <v/>
      </c>
      <c r="F29" s="21">
        <f>'Marks Entry'!G31</f>
        <v>0</v>
      </c>
      <c r="G29" s="21" t="str">
        <f>'Marks Entry'!H31</f>
        <v>KAMLESH</v>
      </c>
      <c r="H29" s="21" t="str">
        <f>'Marks Entry'!I31</f>
        <v>GULABA RAM</v>
      </c>
      <c r="I29" s="21" t="str">
        <f>'Marks Entry'!J31</f>
        <v>LOOTI DEVI</v>
      </c>
      <c r="J29" s="113">
        <f>'Marks Entry'!K31</f>
        <v>39243</v>
      </c>
      <c r="K29" s="115" t="str">
        <f>'Marks Entry'!L31</f>
        <v/>
      </c>
      <c r="L29" s="116">
        <f>'Marks Entry'!M31</f>
        <v>0</v>
      </c>
      <c r="M29" s="117" t="str">
        <f>'Marks Entry'!N31</f>
        <v/>
      </c>
      <c r="N29" s="121">
        <f>'Marks Entry'!O31</f>
        <v>0</v>
      </c>
      <c r="O29" s="98">
        <f>'Marks Entry'!BZ31</f>
        <v>0</v>
      </c>
      <c r="P29" s="97">
        <f>'Marks Entry'!CA31</f>
        <v>0</v>
      </c>
      <c r="Q29" s="97">
        <f>'Marks Entry'!CB31</f>
        <v>0</v>
      </c>
      <c r="R29" s="97">
        <f>'Marks Entry'!CC31</f>
        <v>0</v>
      </c>
      <c r="S29" s="97">
        <f>'Marks Entry'!CD31</f>
        <v>0</v>
      </c>
      <c r="T29" s="97">
        <f>'Marks Entry'!CE31</f>
        <v>0</v>
      </c>
      <c r="U29" s="97">
        <f>'Marks Entry'!CF31</f>
        <v>0</v>
      </c>
      <c r="V29" s="97">
        <f>'Marks Entry'!CG31</f>
        <v>0</v>
      </c>
      <c r="W29" s="97">
        <f>'Marks Entry'!CH31</f>
        <v>0</v>
      </c>
      <c r="X29" s="97">
        <f>'Marks Entry'!CI31</f>
        <v>0</v>
      </c>
      <c r="Y29" s="99">
        <f>'Marks Entry'!CJ31</f>
        <v>0</v>
      </c>
      <c r="Z29" s="98">
        <f>'Marks Entry'!CK31</f>
        <v>0</v>
      </c>
      <c r="AA29" s="97">
        <f>'Marks Entry'!CL31</f>
        <v>0</v>
      </c>
      <c r="AB29" s="97">
        <f>'Marks Entry'!CM31</f>
        <v>0</v>
      </c>
      <c r="AC29" s="97">
        <f>'Marks Entry'!CN31</f>
        <v>0</v>
      </c>
      <c r="AD29" s="97">
        <f>'Marks Entry'!CO31</f>
        <v>0</v>
      </c>
      <c r="AE29" s="97">
        <f>'Marks Entry'!CP31</f>
        <v>0</v>
      </c>
      <c r="AF29" s="97">
        <f>'Marks Entry'!CQ31</f>
        <v>0</v>
      </c>
      <c r="AG29" s="97">
        <f>'Marks Entry'!CR31</f>
        <v>0</v>
      </c>
      <c r="AH29" s="97">
        <f>'Marks Entry'!CS31</f>
        <v>0</v>
      </c>
      <c r="AI29" s="97">
        <f>'Marks Entry'!CT31</f>
        <v>0</v>
      </c>
      <c r="AJ29" s="99">
        <f>'Marks Entry'!CU31</f>
        <v>0</v>
      </c>
      <c r="AK29" s="98">
        <f>'Marks Entry'!CV31</f>
        <v>0</v>
      </c>
      <c r="AL29" s="97">
        <f>'Marks Entry'!CW31</f>
        <v>0</v>
      </c>
      <c r="AM29" s="97">
        <f>'Marks Entry'!CX31</f>
        <v>0</v>
      </c>
      <c r="AN29" s="97">
        <f>'Marks Entry'!CY31</f>
        <v>0</v>
      </c>
      <c r="AO29" s="97">
        <f>'Marks Entry'!CZ31</f>
        <v>0</v>
      </c>
      <c r="AP29" s="97">
        <f>'Marks Entry'!DA31</f>
        <v>0</v>
      </c>
      <c r="AQ29" s="97">
        <f>'Marks Entry'!DB31</f>
        <v>0</v>
      </c>
      <c r="AR29" s="97">
        <f>'Marks Entry'!DC31</f>
        <v>0</v>
      </c>
      <c r="AS29" s="97">
        <f>'Marks Entry'!DD31</f>
        <v>0</v>
      </c>
      <c r="AT29" s="97">
        <f>'Marks Entry'!DE31</f>
        <v>0</v>
      </c>
      <c r="AU29" s="99">
        <f>'Marks Entry'!DF31</f>
        <v>0</v>
      </c>
      <c r="AV29" s="98">
        <f>'Marks Entry'!DG31</f>
        <v>0</v>
      </c>
      <c r="AW29" s="97">
        <f>'Marks Entry'!DH31</f>
        <v>0</v>
      </c>
      <c r="AX29" s="97">
        <f>'Marks Entry'!DI31</f>
        <v>0</v>
      </c>
      <c r="AY29" s="97">
        <f>'Marks Entry'!DJ31</f>
        <v>0</v>
      </c>
      <c r="AZ29" s="97">
        <f>'Marks Entry'!DK31</f>
        <v>0</v>
      </c>
      <c r="BA29" s="97">
        <f>'Marks Entry'!DL31</f>
        <v>0</v>
      </c>
      <c r="BB29" s="97">
        <f>'Marks Entry'!DM31</f>
        <v>0</v>
      </c>
      <c r="BC29" s="97">
        <f>'Marks Entry'!DN31</f>
        <v>0</v>
      </c>
      <c r="BD29" s="97">
        <f>'Marks Entry'!DO31</f>
        <v>0</v>
      </c>
      <c r="BE29" s="97">
        <f>'Marks Entry'!DP31</f>
        <v>0</v>
      </c>
      <c r="BF29" s="99">
        <f>'Marks Entry'!DQ31</f>
        <v>0</v>
      </c>
      <c r="BG29" s="98">
        <f>'Marks Entry'!DR31</f>
        <v>0</v>
      </c>
      <c r="BH29" s="97">
        <f>'Marks Entry'!DS31</f>
        <v>0</v>
      </c>
      <c r="BI29" s="97">
        <f>'Marks Entry'!DT31</f>
        <v>0</v>
      </c>
      <c r="BJ29" s="97">
        <f>'Marks Entry'!DU31</f>
        <v>0</v>
      </c>
      <c r="BK29" s="97">
        <f>'Marks Entry'!DV31</f>
        <v>0</v>
      </c>
      <c r="BL29" s="97">
        <f>'Marks Entry'!DW31</f>
        <v>0</v>
      </c>
      <c r="BM29" s="97">
        <f>'Marks Entry'!DX31</f>
        <v>0</v>
      </c>
      <c r="BN29" s="97">
        <f>'Marks Entry'!DY31</f>
        <v>0</v>
      </c>
      <c r="BO29" s="97">
        <f>'Marks Entry'!DZ31</f>
        <v>0</v>
      </c>
      <c r="BP29" s="97">
        <f>'Marks Entry'!EA31</f>
        <v>0</v>
      </c>
      <c r="BQ29" s="99">
        <f>'Marks Entry'!EB31</f>
        <v>0</v>
      </c>
      <c r="BR29" s="98">
        <f>'Marks Entry'!EC31</f>
        <v>0</v>
      </c>
      <c r="BS29" s="97">
        <f>'Marks Entry'!ED31</f>
        <v>0</v>
      </c>
      <c r="BT29" s="97">
        <f>'Marks Entry'!EE31</f>
        <v>0</v>
      </c>
      <c r="BU29" s="97">
        <f>'Marks Entry'!EF31</f>
        <v>0</v>
      </c>
      <c r="BV29" s="97">
        <f>'Marks Entry'!EG31</f>
        <v>0</v>
      </c>
      <c r="BW29" s="97">
        <f>'Marks Entry'!EH31</f>
        <v>0</v>
      </c>
      <c r="BX29" s="97">
        <f>'Marks Entry'!EI31</f>
        <v>0</v>
      </c>
      <c r="BY29" s="97">
        <f>'Marks Entry'!EJ31</f>
        <v>0</v>
      </c>
      <c r="BZ29" s="97">
        <f>'Marks Entry'!EK31</f>
        <v>0</v>
      </c>
      <c r="CA29" s="97">
        <f>'Marks Entry'!EL31</f>
        <v>0</v>
      </c>
      <c r="CB29" s="99">
        <f>'Marks Entry'!EM31</f>
        <v>0</v>
      </c>
      <c r="CC29" s="98">
        <f>IF($CC$2=0,"",'Marks Entry'!EN31)</f>
        <v>0</v>
      </c>
      <c r="CD29" s="97">
        <f>IF($CC$2=0,"",'Marks Entry'!EO31)</f>
        <v>0</v>
      </c>
      <c r="CE29" s="97">
        <f>IF($CC$2=0,"",'Marks Entry'!EP31)</f>
        <v>0</v>
      </c>
      <c r="CF29" s="97">
        <f>IF($CC$2=0,"",'Marks Entry'!EQ31)</f>
        <v>0</v>
      </c>
      <c r="CG29" s="97">
        <f>IF($CC$2=0,"",'Marks Entry'!ER31)</f>
        <v>0</v>
      </c>
      <c r="CH29" s="97">
        <f>IF($CC$2=0,"",'Marks Entry'!ES31)</f>
        <v>0</v>
      </c>
      <c r="CI29" s="97">
        <f>IF($CC$2=0,"",'Marks Entry'!ET31)</f>
        <v>0</v>
      </c>
      <c r="CJ29" s="97">
        <f>IF($CC$2=0,"",'Marks Entry'!EU31)</f>
        <v>0</v>
      </c>
      <c r="CK29" s="97">
        <f>IF($CC$2=0,"",'Marks Entry'!EV31)</f>
        <v>0</v>
      </c>
      <c r="CL29" s="97">
        <f>IF($CC$2=0,"",'Marks Entry'!EW31)</f>
        <v>0</v>
      </c>
      <c r="CM29" s="99">
        <f>IF($CC$2=0,"",'Marks Entry'!EX31)</f>
        <v>0</v>
      </c>
      <c r="CN29" s="125">
        <f>'Marks Entry'!BN31</f>
        <v>0</v>
      </c>
      <c r="CO29" s="126">
        <f>'Marks Entry'!BO31</f>
        <v>0</v>
      </c>
      <c r="CP29" s="126">
        <f t="shared" si="0"/>
        <v>0</v>
      </c>
      <c r="CQ29" s="127" t="str">
        <f t="shared" si="1"/>
        <v>D</v>
      </c>
      <c r="CR29" s="125">
        <f>'Marks Entry'!BP31</f>
        <v>0</v>
      </c>
      <c r="CS29" s="126">
        <f>'Marks Entry'!BQ31</f>
        <v>0</v>
      </c>
      <c r="CT29" s="126">
        <f t="shared" si="2"/>
        <v>0</v>
      </c>
      <c r="CU29" s="127" t="str">
        <f t="shared" si="3"/>
        <v>E</v>
      </c>
      <c r="CV29" s="125">
        <f>'Marks Entry'!BR31</f>
        <v>0</v>
      </c>
      <c r="CW29" s="126">
        <f>'Marks Entry'!BS31</f>
        <v>0</v>
      </c>
      <c r="CX29" s="126">
        <f t="shared" si="4"/>
        <v>0</v>
      </c>
      <c r="CY29" s="127" t="str">
        <f t="shared" si="5"/>
        <v>E</v>
      </c>
      <c r="CZ29" s="96">
        <f>'Marks Entry'!BZ31</f>
        <v>0</v>
      </c>
      <c r="DA29" s="45">
        <f>'Marks Entry'!CA31</f>
        <v>0</v>
      </c>
      <c r="DB29" s="46">
        <f>'Marks Entry'!CB31</f>
        <v>0</v>
      </c>
      <c r="DC29" s="45" t="str">
        <f>IF(OR('Marks Entry'!CC31="First",'Marks Entry'!CC31="Second",'Marks Entry'!CC31="Third"),'Marks Entry'!CC31,"")</f>
        <v/>
      </c>
      <c r="DD29" s="45">
        <f>'Marks Entry'!CD31</f>
        <v>0</v>
      </c>
      <c r="DE29" s="50">
        <f>'Marks Entry'!CE31</f>
        <v>0</v>
      </c>
      <c r="DF29" s="21">
        <f>'Marks Entry'!CF31</f>
        <v>0</v>
      </c>
      <c r="DG29" s="22" t="e">
        <f>'Marks Entry'!#REF!</f>
        <v>#REF!</v>
      </c>
      <c r="DH29" s="23" t="e">
        <f>'Marks Entry'!#REF!</f>
        <v>#REF!</v>
      </c>
      <c r="DI29" s="125">
        <f>'Marks Entry'!BT31</f>
        <v>0</v>
      </c>
      <c r="DJ29" s="126">
        <f>'Marks Entry'!BU31</f>
        <v>0</v>
      </c>
      <c r="DK29" s="126">
        <f>'Marks Entry'!BV31</f>
        <v>0</v>
      </c>
      <c r="DL29" s="126">
        <f t="shared" si="6"/>
        <v>0</v>
      </c>
      <c r="DM29" s="127" t="str">
        <f t="shared" si="7"/>
        <v>E</v>
      </c>
      <c r="DN29" s="125">
        <f>'Marks Entry'!BW31</f>
        <v>0</v>
      </c>
      <c r="DO29" s="126">
        <f>'Marks Entry'!BX31</f>
        <v>0</v>
      </c>
      <c r="DP29" s="126">
        <f>'Marks Entry'!BY31</f>
        <v>0</v>
      </c>
      <c r="DQ29" s="126">
        <f t="shared" si="8"/>
        <v>0</v>
      </c>
      <c r="DR29" s="127" t="str">
        <f t="shared" si="9"/>
        <v>E</v>
      </c>
      <c r="DS29" s="819"/>
      <c r="DT29" s="61">
        <f t="shared" si="47"/>
        <v>0</v>
      </c>
      <c r="DU29" s="71">
        <f t="shared" si="10"/>
        <v>0</v>
      </c>
      <c r="DV29" s="71">
        <f t="shared" si="11"/>
        <v>0</v>
      </c>
      <c r="DW29" s="72">
        <f t="shared" si="12"/>
        <v>0</v>
      </c>
      <c r="DX29" s="403">
        <f t="shared" si="13"/>
        <v>0</v>
      </c>
      <c r="DY29" s="401">
        <f t="shared" si="14"/>
        <v>0</v>
      </c>
      <c r="DZ29" s="401">
        <f t="shared" si="15"/>
        <v>0</v>
      </c>
      <c r="EA29" s="402">
        <f t="shared" si="16"/>
        <v>0</v>
      </c>
      <c r="EB29" s="61">
        <f t="shared" si="17"/>
        <v>0</v>
      </c>
      <c r="EC29" s="71">
        <f t="shared" si="18"/>
        <v>0</v>
      </c>
      <c r="ED29" s="71">
        <f t="shared" si="19"/>
        <v>0</v>
      </c>
      <c r="EE29" s="72">
        <f t="shared" si="20"/>
        <v>0</v>
      </c>
      <c r="EF29" s="403">
        <f t="shared" si="21"/>
        <v>0</v>
      </c>
      <c r="EG29" s="401">
        <f t="shared" si="22"/>
        <v>0</v>
      </c>
      <c r="EH29" s="401">
        <f t="shared" si="23"/>
        <v>0</v>
      </c>
      <c r="EI29" s="402">
        <f t="shared" si="24"/>
        <v>0</v>
      </c>
      <c r="EJ29" s="61">
        <f t="shared" si="48"/>
        <v>0</v>
      </c>
      <c r="EK29" s="71">
        <f t="shared" si="25"/>
        <v>0</v>
      </c>
      <c r="EL29" s="71">
        <f t="shared" si="26"/>
        <v>0</v>
      </c>
      <c r="EM29" s="72">
        <f t="shared" si="27"/>
        <v>0</v>
      </c>
      <c r="EN29" s="403">
        <f t="shared" si="28"/>
        <v>0</v>
      </c>
      <c r="EO29" s="401">
        <f t="shared" si="29"/>
        <v>0</v>
      </c>
      <c r="EP29" s="401">
        <f t="shared" si="30"/>
        <v>0</v>
      </c>
      <c r="EQ29" s="402">
        <f t="shared" si="31"/>
        <v>0</v>
      </c>
      <c r="ER29" s="61">
        <f t="shared" si="32"/>
        <v>0</v>
      </c>
      <c r="ES29" s="71">
        <f t="shared" si="33"/>
        <v>0</v>
      </c>
      <c r="ET29" s="71">
        <f t="shared" si="34"/>
        <v>0</v>
      </c>
      <c r="EU29" s="72">
        <f t="shared" si="35"/>
        <v>0</v>
      </c>
      <c r="EV29" s="403">
        <f t="shared" si="36"/>
        <v>0</v>
      </c>
      <c r="EW29" s="405" t="str">
        <f t="shared" si="37"/>
        <v>D</v>
      </c>
      <c r="EX29" s="61">
        <f t="shared" si="38"/>
        <v>0</v>
      </c>
      <c r="EY29" s="62" t="str">
        <f t="shared" si="39"/>
        <v>E</v>
      </c>
      <c r="EZ29" s="403">
        <f t="shared" si="40"/>
        <v>0</v>
      </c>
      <c r="FA29" s="406" t="str">
        <f t="shared" si="41"/>
        <v>E</v>
      </c>
      <c r="FB29" s="61">
        <f t="shared" si="42"/>
        <v>0</v>
      </c>
      <c r="FC29" s="412" t="str">
        <f t="shared" si="43"/>
        <v>E</v>
      </c>
      <c r="FD29" s="403">
        <f t="shared" si="44"/>
        <v>0</v>
      </c>
      <c r="FE29" s="406" t="str">
        <f t="shared" si="45"/>
        <v>E</v>
      </c>
      <c r="FF29" s="728"/>
    </row>
    <row r="30" spans="1:162" s="24" customFormat="1" ht="17.25" customHeight="1">
      <c r="A30" s="817"/>
      <c r="B30" s="111">
        <f t="shared" si="46"/>
        <v>24</v>
      </c>
      <c r="C30" s="21">
        <f>'Marks Entry'!D32</f>
        <v>10</v>
      </c>
      <c r="D30" s="21">
        <f>'Marks Entry'!E32</f>
        <v>1847</v>
      </c>
      <c r="E30" s="132" t="str">
        <f>'Marks Entry'!F32</f>
        <v/>
      </c>
      <c r="F30" s="21">
        <f>'Marks Entry'!G32</f>
        <v>0</v>
      </c>
      <c r="G30" s="21" t="str">
        <f>'Marks Entry'!H32</f>
        <v>KANCHAN</v>
      </c>
      <c r="H30" s="21" t="str">
        <f>'Marks Entry'!I32</f>
        <v>KUNA RAM</v>
      </c>
      <c r="I30" s="21" t="str">
        <f>'Marks Entry'!J32</f>
        <v>GHEWAREE</v>
      </c>
      <c r="J30" s="113">
        <f>'Marks Entry'!K32</f>
        <v>39665</v>
      </c>
      <c r="K30" s="115" t="str">
        <f>'Marks Entry'!L32</f>
        <v/>
      </c>
      <c r="L30" s="116">
        <f>'Marks Entry'!M32</f>
        <v>0</v>
      </c>
      <c r="M30" s="117" t="str">
        <f>'Marks Entry'!N32</f>
        <v/>
      </c>
      <c r="N30" s="121">
        <f>'Marks Entry'!O32</f>
        <v>0</v>
      </c>
      <c r="O30" s="98">
        <f>'Marks Entry'!BZ32</f>
        <v>0</v>
      </c>
      <c r="P30" s="97">
        <f>'Marks Entry'!CA32</f>
        <v>0</v>
      </c>
      <c r="Q30" s="97">
        <f>'Marks Entry'!CB32</f>
        <v>0</v>
      </c>
      <c r="R30" s="97">
        <f>'Marks Entry'!CC32</f>
        <v>0</v>
      </c>
      <c r="S30" s="97">
        <f>'Marks Entry'!CD32</f>
        <v>0</v>
      </c>
      <c r="T30" s="97">
        <f>'Marks Entry'!CE32</f>
        <v>0</v>
      </c>
      <c r="U30" s="97">
        <f>'Marks Entry'!CF32</f>
        <v>0</v>
      </c>
      <c r="V30" s="97">
        <f>'Marks Entry'!CG32</f>
        <v>0</v>
      </c>
      <c r="W30" s="97">
        <f>'Marks Entry'!CH32</f>
        <v>0</v>
      </c>
      <c r="X30" s="97">
        <f>'Marks Entry'!CI32</f>
        <v>0</v>
      </c>
      <c r="Y30" s="99">
        <f>'Marks Entry'!CJ32</f>
        <v>0</v>
      </c>
      <c r="Z30" s="98">
        <f>'Marks Entry'!CK32</f>
        <v>0</v>
      </c>
      <c r="AA30" s="97">
        <f>'Marks Entry'!CL32</f>
        <v>0</v>
      </c>
      <c r="AB30" s="97">
        <f>'Marks Entry'!CM32</f>
        <v>0</v>
      </c>
      <c r="AC30" s="97">
        <f>'Marks Entry'!CN32</f>
        <v>0</v>
      </c>
      <c r="AD30" s="97">
        <f>'Marks Entry'!CO32</f>
        <v>0</v>
      </c>
      <c r="AE30" s="97">
        <f>'Marks Entry'!CP32</f>
        <v>0</v>
      </c>
      <c r="AF30" s="97">
        <f>'Marks Entry'!CQ32</f>
        <v>0</v>
      </c>
      <c r="AG30" s="97">
        <f>'Marks Entry'!CR32</f>
        <v>0</v>
      </c>
      <c r="AH30" s="97">
        <f>'Marks Entry'!CS32</f>
        <v>0</v>
      </c>
      <c r="AI30" s="97">
        <f>'Marks Entry'!CT32</f>
        <v>0</v>
      </c>
      <c r="AJ30" s="99">
        <f>'Marks Entry'!CU32</f>
        <v>0</v>
      </c>
      <c r="AK30" s="98">
        <f>'Marks Entry'!CV32</f>
        <v>0</v>
      </c>
      <c r="AL30" s="97">
        <f>'Marks Entry'!CW32</f>
        <v>0</v>
      </c>
      <c r="AM30" s="97">
        <f>'Marks Entry'!CX32</f>
        <v>0</v>
      </c>
      <c r="AN30" s="97">
        <f>'Marks Entry'!CY32</f>
        <v>0</v>
      </c>
      <c r="AO30" s="97">
        <f>'Marks Entry'!CZ32</f>
        <v>0</v>
      </c>
      <c r="AP30" s="97">
        <f>'Marks Entry'!DA32</f>
        <v>0</v>
      </c>
      <c r="AQ30" s="97">
        <f>'Marks Entry'!DB32</f>
        <v>0</v>
      </c>
      <c r="AR30" s="97">
        <f>'Marks Entry'!DC32</f>
        <v>0</v>
      </c>
      <c r="AS30" s="97">
        <f>'Marks Entry'!DD32</f>
        <v>0</v>
      </c>
      <c r="AT30" s="97">
        <f>'Marks Entry'!DE32</f>
        <v>0</v>
      </c>
      <c r="AU30" s="99">
        <f>'Marks Entry'!DF32</f>
        <v>0</v>
      </c>
      <c r="AV30" s="98">
        <f>'Marks Entry'!DG32</f>
        <v>0</v>
      </c>
      <c r="AW30" s="97">
        <f>'Marks Entry'!DH32</f>
        <v>0</v>
      </c>
      <c r="AX30" s="97">
        <f>'Marks Entry'!DI32</f>
        <v>0</v>
      </c>
      <c r="AY30" s="97">
        <f>'Marks Entry'!DJ32</f>
        <v>0</v>
      </c>
      <c r="AZ30" s="97">
        <f>'Marks Entry'!DK32</f>
        <v>0</v>
      </c>
      <c r="BA30" s="97">
        <f>'Marks Entry'!DL32</f>
        <v>0</v>
      </c>
      <c r="BB30" s="97">
        <f>'Marks Entry'!DM32</f>
        <v>0</v>
      </c>
      <c r="BC30" s="97">
        <f>'Marks Entry'!DN32</f>
        <v>0</v>
      </c>
      <c r="BD30" s="97">
        <f>'Marks Entry'!DO32</f>
        <v>0</v>
      </c>
      <c r="BE30" s="97">
        <f>'Marks Entry'!DP32</f>
        <v>0</v>
      </c>
      <c r="BF30" s="99">
        <f>'Marks Entry'!DQ32</f>
        <v>0</v>
      </c>
      <c r="BG30" s="98">
        <f>'Marks Entry'!DR32</f>
        <v>0</v>
      </c>
      <c r="BH30" s="97">
        <f>'Marks Entry'!DS32</f>
        <v>0</v>
      </c>
      <c r="BI30" s="97">
        <f>'Marks Entry'!DT32</f>
        <v>0</v>
      </c>
      <c r="BJ30" s="97">
        <f>'Marks Entry'!DU32</f>
        <v>0</v>
      </c>
      <c r="BK30" s="97">
        <f>'Marks Entry'!DV32</f>
        <v>0</v>
      </c>
      <c r="BL30" s="97">
        <f>'Marks Entry'!DW32</f>
        <v>0</v>
      </c>
      <c r="BM30" s="97">
        <f>'Marks Entry'!DX32</f>
        <v>0</v>
      </c>
      <c r="BN30" s="97">
        <f>'Marks Entry'!DY32</f>
        <v>0</v>
      </c>
      <c r="BO30" s="97">
        <f>'Marks Entry'!DZ32</f>
        <v>0</v>
      </c>
      <c r="BP30" s="97">
        <f>'Marks Entry'!EA32</f>
        <v>0</v>
      </c>
      <c r="BQ30" s="99">
        <f>'Marks Entry'!EB32</f>
        <v>0</v>
      </c>
      <c r="BR30" s="98">
        <f>'Marks Entry'!EC32</f>
        <v>0</v>
      </c>
      <c r="BS30" s="97">
        <f>'Marks Entry'!ED32</f>
        <v>0</v>
      </c>
      <c r="BT30" s="97">
        <f>'Marks Entry'!EE32</f>
        <v>0</v>
      </c>
      <c r="BU30" s="97">
        <f>'Marks Entry'!EF32</f>
        <v>0</v>
      </c>
      <c r="BV30" s="97">
        <f>'Marks Entry'!EG32</f>
        <v>0</v>
      </c>
      <c r="BW30" s="97">
        <f>'Marks Entry'!EH32</f>
        <v>0</v>
      </c>
      <c r="BX30" s="97">
        <f>'Marks Entry'!EI32</f>
        <v>0</v>
      </c>
      <c r="BY30" s="97">
        <f>'Marks Entry'!EJ32</f>
        <v>0</v>
      </c>
      <c r="BZ30" s="97">
        <f>'Marks Entry'!EK32</f>
        <v>0</v>
      </c>
      <c r="CA30" s="97">
        <f>'Marks Entry'!EL32</f>
        <v>0</v>
      </c>
      <c r="CB30" s="99">
        <f>'Marks Entry'!EM32</f>
        <v>0</v>
      </c>
      <c r="CC30" s="98">
        <f>IF($CC$2=0,"",'Marks Entry'!EN32)</f>
        <v>0</v>
      </c>
      <c r="CD30" s="97">
        <f>IF($CC$2=0,"",'Marks Entry'!EO32)</f>
        <v>0</v>
      </c>
      <c r="CE30" s="97">
        <f>IF($CC$2=0,"",'Marks Entry'!EP32)</f>
        <v>0</v>
      </c>
      <c r="CF30" s="97">
        <f>IF($CC$2=0,"",'Marks Entry'!EQ32)</f>
        <v>0</v>
      </c>
      <c r="CG30" s="97">
        <f>IF($CC$2=0,"",'Marks Entry'!ER32)</f>
        <v>0</v>
      </c>
      <c r="CH30" s="97">
        <f>IF($CC$2=0,"",'Marks Entry'!ES32)</f>
        <v>0</v>
      </c>
      <c r="CI30" s="97">
        <f>IF($CC$2=0,"",'Marks Entry'!ET32)</f>
        <v>0</v>
      </c>
      <c r="CJ30" s="97">
        <f>IF($CC$2=0,"",'Marks Entry'!EU32)</f>
        <v>0</v>
      </c>
      <c r="CK30" s="97">
        <f>IF($CC$2=0,"",'Marks Entry'!EV32)</f>
        <v>0</v>
      </c>
      <c r="CL30" s="97">
        <f>IF($CC$2=0,"",'Marks Entry'!EW32)</f>
        <v>0</v>
      </c>
      <c r="CM30" s="99">
        <f>IF($CC$2=0,"",'Marks Entry'!EX32)</f>
        <v>0</v>
      </c>
      <c r="CN30" s="125">
        <f>'Marks Entry'!BN32</f>
        <v>0</v>
      </c>
      <c r="CO30" s="126">
        <f>'Marks Entry'!BO32</f>
        <v>0</v>
      </c>
      <c r="CP30" s="126">
        <f t="shared" si="0"/>
        <v>0</v>
      </c>
      <c r="CQ30" s="127" t="str">
        <f t="shared" si="1"/>
        <v>D</v>
      </c>
      <c r="CR30" s="125">
        <f>'Marks Entry'!BP32</f>
        <v>0</v>
      </c>
      <c r="CS30" s="126">
        <f>'Marks Entry'!BQ32</f>
        <v>0</v>
      </c>
      <c r="CT30" s="126">
        <f t="shared" si="2"/>
        <v>0</v>
      </c>
      <c r="CU30" s="127" t="str">
        <f t="shared" si="3"/>
        <v>E</v>
      </c>
      <c r="CV30" s="125">
        <f>'Marks Entry'!BR32</f>
        <v>0</v>
      </c>
      <c r="CW30" s="126">
        <f>'Marks Entry'!BS32</f>
        <v>0</v>
      </c>
      <c r="CX30" s="126">
        <f t="shared" si="4"/>
        <v>0</v>
      </c>
      <c r="CY30" s="127" t="str">
        <f t="shared" si="5"/>
        <v>E</v>
      </c>
      <c r="CZ30" s="96">
        <f>'Marks Entry'!BZ32</f>
        <v>0</v>
      </c>
      <c r="DA30" s="45">
        <f>'Marks Entry'!CA32</f>
        <v>0</v>
      </c>
      <c r="DB30" s="46">
        <f>'Marks Entry'!CB32</f>
        <v>0</v>
      </c>
      <c r="DC30" s="45" t="str">
        <f>IF(OR('Marks Entry'!CC32="First",'Marks Entry'!CC32="Second",'Marks Entry'!CC32="Third"),'Marks Entry'!CC32,"")</f>
        <v/>
      </c>
      <c r="DD30" s="45">
        <f>'Marks Entry'!CD32</f>
        <v>0</v>
      </c>
      <c r="DE30" s="50">
        <f>'Marks Entry'!CE32</f>
        <v>0</v>
      </c>
      <c r="DF30" s="21">
        <f>'Marks Entry'!CF32</f>
        <v>0</v>
      </c>
      <c r="DG30" s="22" t="e">
        <f>'Marks Entry'!#REF!</f>
        <v>#REF!</v>
      </c>
      <c r="DH30" s="23" t="e">
        <f>'Marks Entry'!#REF!</f>
        <v>#REF!</v>
      </c>
      <c r="DI30" s="125">
        <f>'Marks Entry'!BT32</f>
        <v>0</v>
      </c>
      <c r="DJ30" s="126">
        <f>'Marks Entry'!BU32</f>
        <v>0</v>
      </c>
      <c r="DK30" s="126">
        <f>'Marks Entry'!BV32</f>
        <v>0</v>
      </c>
      <c r="DL30" s="126">
        <f t="shared" si="6"/>
        <v>0</v>
      </c>
      <c r="DM30" s="127" t="str">
        <f t="shared" si="7"/>
        <v>E</v>
      </c>
      <c r="DN30" s="125">
        <f>'Marks Entry'!BW32</f>
        <v>0</v>
      </c>
      <c r="DO30" s="126">
        <f>'Marks Entry'!BX32</f>
        <v>0</v>
      </c>
      <c r="DP30" s="126">
        <f>'Marks Entry'!BY32</f>
        <v>0</v>
      </c>
      <c r="DQ30" s="126">
        <f t="shared" si="8"/>
        <v>0</v>
      </c>
      <c r="DR30" s="127" t="str">
        <f t="shared" si="9"/>
        <v>E</v>
      </c>
      <c r="DS30" s="819"/>
      <c r="DT30" s="61">
        <f t="shared" si="47"/>
        <v>0</v>
      </c>
      <c r="DU30" s="71">
        <f t="shared" si="10"/>
        <v>0</v>
      </c>
      <c r="DV30" s="71">
        <f t="shared" si="11"/>
        <v>0</v>
      </c>
      <c r="DW30" s="72">
        <f t="shared" si="12"/>
        <v>0</v>
      </c>
      <c r="DX30" s="403">
        <f t="shared" si="13"/>
        <v>0</v>
      </c>
      <c r="DY30" s="401">
        <f t="shared" si="14"/>
        <v>0</v>
      </c>
      <c r="DZ30" s="401">
        <f t="shared" si="15"/>
        <v>0</v>
      </c>
      <c r="EA30" s="402">
        <f t="shared" si="16"/>
        <v>0</v>
      </c>
      <c r="EB30" s="61">
        <f t="shared" si="17"/>
        <v>0</v>
      </c>
      <c r="EC30" s="71">
        <f t="shared" si="18"/>
        <v>0</v>
      </c>
      <c r="ED30" s="71">
        <f t="shared" si="19"/>
        <v>0</v>
      </c>
      <c r="EE30" s="72">
        <f t="shared" si="20"/>
        <v>0</v>
      </c>
      <c r="EF30" s="403">
        <f t="shared" si="21"/>
        <v>0</v>
      </c>
      <c r="EG30" s="401">
        <f t="shared" si="22"/>
        <v>0</v>
      </c>
      <c r="EH30" s="401">
        <f t="shared" si="23"/>
        <v>0</v>
      </c>
      <c r="EI30" s="402">
        <f t="shared" si="24"/>
        <v>0</v>
      </c>
      <c r="EJ30" s="61">
        <f t="shared" si="48"/>
        <v>0</v>
      </c>
      <c r="EK30" s="71">
        <f t="shared" si="25"/>
        <v>0</v>
      </c>
      <c r="EL30" s="71">
        <f t="shared" si="26"/>
        <v>0</v>
      </c>
      <c r="EM30" s="72">
        <f t="shared" si="27"/>
        <v>0</v>
      </c>
      <c r="EN30" s="403">
        <f t="shared" si="28"/>
        <v>0</v>
      </c>
      <c r="EO30" s="401">
        <f t="shared" si="29"/>
        <v>0</v>
      </c>
      <c r="EP30" s="401">
        <f t="shared" si="30"/>
        <v>0</v>
      </c>
      <c r="EQ30" s="402">
        <f t="shared" si="31"/>
        <v>0</v>
      </c>
      <c r="ER30" s="61">
        <f t="shared" si="32"/>
        <v>0</v>
      </c>
      <c r="ES30" s="71">
        <f t="shared" si="33"/>
        <v>0</v>
      </c>
      <c r="ET30" s="71">
        <f t="shared" si="34"/>
        <v>0</v>
      </c>
      <c r="EU30" s="72">
        <f t="shared" si="35"/>
        <v>0</v>
      </c>
      <c r="EV30" s="403">
        <f t="shared" si="36"/>
        <v>0</v>
      </c>
      <c r="EW30" s="405" t="str">
        <f t="shared" si="37"/>
        <v>D</v>
      </c>
      <c r="EX30" s="61">
        <f t="shared" si="38"/>
        <v>0</v>
      </c>
      <c r="EY30" s="62" t="str">
        <f t="shared" si="39"/>
        <v>E</v>
      </c>
      <c r="EZ30" s="403">
        <f t="shared" si="40"/>
        <v>0</v>
      </c>
      <c r="FA30" s="406" t="str">
        <f t="shared" si="41"/>
        <v>E</v>
      </c>
      <c r="FB30" s="61">
        <f t="shared" si="42"/>
        <v>0</v>
      </c>
      <c r="FC30" s="412" t="str">
        <f t="shared" si="43"/>
        <v>E</v>
      </c>
      <c r="FD30" s="403">
        <f t="shared" si="44"/>
        <v>0</v>
      </c>
      <c r="FE30" s="406" t="str">
        <f t="shared" si="45"/>
        <v>E</v>
      </c>
      <c r="FF30" s="728"/>
    </row>
    <row r="31" spans="1:162" s="24" customFormat="1" ht="17.25" customHeight="1">
      <c r="A31" s="817"/>
      <c r="B31" s="111">
        <f t="shared" si="46"/>
        <v>25</v>
      </c>
      <c r="C31" s="21">
        <f>'Marks Entry'!D33</f>
        <v>10</v>
      </c>
      <c r="D31" s="21">
        <f>'Marks Entry'!E33</f>
        <v>1767</v>
      </c>
      <c r="E31" s="132" t="str">
        <f>'Marks Entry'!F33</f>
        <v/>
      </c>
      <c r="F31" s="21">
        <f>'Marks Entry'!G33</f>
        <v>0</v>
      </c>
      <c r="G31" s="21" t="str">
        <f>'Marks Entry'!H33</f>
        <v>KAUSHALYA</v>
      </c>
      <c r="H31" s="21" t="str">
        <f>'Marks Entry'!I33</f>
        <v>TILOK RAM</v>
      </c>
      <c r="I31" s="21" t="str">
        <f>'Marks Entry'!J33</f>
        <v>KISTURI DEVI</v>
      </c>
      <c r="J31" s="113">
        <f>'Marks Entry'!K33</f>
        <v>39706</v>
      </c>
      <c r="K31" s="115" t="str">
        <f>'Marks Entry'!L33</f>
        <v/>
      </c>
      <c r="L31" s="116">
        <f>'Marks Entry'!M33</f>
        <v>0</v>
      </c>
      <c r="M31" s="117" t="str">
        <f>'Marks Entry'!N33</f>
        <v/>
      </c>
      <c r="N31" s="121">
        <f>'Marks Entry'!O33</f>
        <v>0</v>
      </c>
      <c r="O31" s="98">
        <f>'Marks Entry'!BZ33</f>
        <v>0</v>
      </c>
      <c r="P31" s="97">
        <f>'Marks Entry'!CA33</f>
        <v>0</v>
      </c>
      <c r="Q31" s="97">
        <f>'Marks Entry'!CB33</f>
        <v>0</v>
      </c>
      <c r="R31" s="97">
        <f>'Marks Entry'!CC33</f>
        <v>0</v>
      </c>
      <c r="S31" s="97">
        <f>'Marks Entry'!CD33</f>
        <v>0</v>
      </c>
      <c r="T31" s="97">
        <f>'Marks Entry'!CE33</f>
        <v>0</v>
      </c>
      <c r="U31" s="97">
        <f>'Marks Entry'!CF33</f>
        <v>0</v>
      </c>
      <c r="V31" s="97">
        <f>'Marks Entry'!CG33</f>
        <v>0</v>
      </c>
      <c r="W31" s="97">
        <f>'Marks Entry'!CH33</f>
        <v>0</v>
      </c>
      <c r="X31" s="97">
        <f>'Marks Entry'!CI33</f>
        <v>0</v>
      </c>
      <c r="Y31" s="99">
        <f>'Marks Entry'!CJ33</f>
        <v>0</v>
      </c>
      <c r="Z31" s="98">
        <f>'Marks Entry'!CK33</f>
        <v>0</v>
      </c>
      <c r="AA31" s="97">
        <f>'Marks Entry'!CL33</f>
        <v>0</v>
      </c>
      <c r="AB31" s="97">
        <f>'Marks Entry'!CM33</f>
        <v>0</v>
      </c>
      <c r="AC31" s="97">
        <f>'Marks Entry'!CN33</f>
        <v>0</v>
      </c>
      <c r="AD31" s="97">
        <f>'Marks Entry'!CO33</f>
        <v>0</v>
      </c>
      <c r="AE31" s="97">
        <f>'Marks Entry'!CP33</f>
        <v>0</v>
      </c>
      <c r="AF31" s="97">
        <f>'Marks Entry'!CQ33</f>
        <v>0</v>
      </c>
      <c r="AG31" s="97">
        <f>'Marks Entry'!CR33</f>
        <v>0</v>
      </c>
      <c r="AH31" s="97">
        <f>'Marks Entry'!CS33</f>
        <v>0</v>
      </c>
      <c r="AI31" s="97">
        <f>'Marks Entry'!CT33</f>
        <v>0</v>
      </c>
      <c r="AJ31" s="99">
        <f>'Marks Entry'!CU33</f>
        <v>0</v>
      </c>
      <c r="AK31" s="98">
        <f>'Marks Entry'!CV33</f>
        <v>0</v>
      </c>
      <c r="AL31" s="97">
        <f>'Marks Entry'!CW33</f>
        <v>0</v>
      </c>
      <c r="AM31" s="97">
        <f>'Marks Entry'!CX33</f>
        <v>0</v>
      </c>
      <c r="AN31" s="97">
        <f>'Marks Entry'!CY33</f>
        <v>0</v>
      </c>
      <c r="AO31" s="97">
        <f>'Marks Entry'!CZ33</f>
        <v>0</v>
      </c>
      <c r="AP31" s="97">
        <f>'Marks Entry'!DA33</f>
        <v>0</v>
      </c>
      <c r="AQ31" s="97">
        <f>'Marks Entry'!DB33</f>
        <v>0</v>
      </c>
      <c r="AR31" s="97">
        <f>'Marks Entry'!DC33</f>
        <v>0</v>
      </c>
      <c r="AS31" s="97">
        <f>'Marks Entry'!DD33</f>
        <v>0</v>
      </c>
      <c r="AT31" s="97">
        <f>'Marks Entry'!DE33</f>
        <v>0</v>
      </c>
      <c r="AU31" s="99">
        <f>'Marks Entry'!DF33</f>
        <v>0</v>
      </c>
      <c r="AV31" s="98">
        <f>'Marks Entry'!DG33</f>
        <v>0</v>
      </c>
      <c r="AW31" s="97">
        <f>'Marks Entry'!DH33</f>
        <v>0</v>
      </c>
      <c r="AX31" s="97">
        <f>'Marks Entry'!DI33</f>
        <v>0</v>
      </c>
      <c r="AY31" s="97">
        <f>'Marks Entry'!DJ33</f>
        <v>0</v>
      </c>
      <c r="AZ31" s="97">
        <f>'Marks Entry'!DK33</f>
        <v>0</v>
      </c>
      <c r="BA31" s="97">
        <f>'Marks Entry'!DL33</f>
        <v>0</v>
      </c>
      <c r="BB31" s="97">
        <f>'Marks Entry'!DM33</f>
        <v>0</v>
      </c>
      <c r="BC31" s="97">
        <f>'Marks Entry'!DN33</f>
        <v>0</v>
      </c>
      <c r="BD31" s="97">
        <f>'Marks Entry'!DO33</f>
        <v>0</v>
      </c>
      <c r="BE31" s="97">
        <f>'Marks Entry'!DP33</f>
        <v>0</v>
      </c>
      <c r="BF31" s="99">
        <f>'Marks Entry'!DQ33</f>
        <v>0</v>
      </c>
      <c r="BG31" s="98">
        <f>'Marks Entry'!DR33</f>
        <v>0</v>
      </c>
      <c r="BH31" s="97">
        <f>'Marks Entry'!DS33</f>
        <v>0</v>
      </c>
      <c r="BI31" s="97">
        <f>'Marks Entry'!DT33</f>
        <v>0</v>
      </c>
      <c r="BJ31" s="97">
        <f>'Marks Entry'!DU33</f>
        <v>0</v>
      </c>
      <c r="BK31" s="97">
        <f>'Marks Entry'!DV33</f>
        <v>0</v>
      </c>
      <c r="BL31" s="97">
        <f>'Marks Entry'!DW33</f>
        <v>0</v>
      </c>
      <c r="BM31" s="97">
        <f>'Marks Entry'!DX33</f>
        <v>0</v>
      </c>
      <c r="BN31" s="97">
        <f>'Marks Entry'!DY33</f>
        <v>0</v>
      </c>
      <c r="BO31" s="97">
        <f>'Marks Entry'!DZ33</f>
        <v>0</v>
      </c>
      <c r="BP31" s="97">
        <f>'Marks Entry'!EA33</f>
        <v>0</v>
      </c>
      <c r="BQ31" s="99">
        <f>'Marks Entry'!EB33</f>
        <v>0</v>
      </c>
      <c r="BR31" s="98">
        <f>'Marks Entry'!EC33</f>
        <v>0</v>
      </c>
      <c r="BS31" s="97">
        <f>'Marks Entry'!ED33</f>
        <v>0</v>
      </c>
      <c r="BT31" s="97">
        <f>'Marks Entry'!EE33</f>
        <v>0</v>
      </c>
      <c r="BU31" s="97">
        <f>'Marks Entry'!EF33</f>
        <v>0</v>
      </c>
      <c r="BV31" s="97">
        <f>'Marks Entry'!EG33</f>
        <v>0</v>
      </c>
      <c r="BW31" s="97">
        <f>'Marks Entry'!EH33</f>
        <v>0</v>
      </c>
      <c r="BX31" s="97">
        <f>'Marks Entry'!EI33</f>
        <v>0</v>
      </c>
      <c r="BY31" s="97">
        <f>'Marks Entry'!EJ33</f>
        <v>0</v>
      </c>
      <c r="BZ31" s="97">
        <f>'Marks Entry'!EK33</f>
        <v>0</v>
      </c>
      <c r="CA31" s="97">
        <f>'Marks Entry'!EL33</f>
        <v>0</v>
      </c>
      <c r="CB31" s="99">
        <f>'Marks Entry'!EM33</f>
        <v>0</v>
      </c>
      <c r="CC31" s="98">
        <f>IF($CC$2=0,"",'Marks Entry'!EN33)</f>
        <v>0</v>
      </c>
      <c r="CD31" s="97">
        <f>IF($CC$2=0,"",'Marks Entry'!EO33)</f>
        <v>0</v>
      </c>
      <c r="CE31" s="97">
        <f>IF($CC$2=0,"",'Marks Entry'!EP33)</f>
        <v>0</v>
      </c>
      <c r="CF31" s="97">
        <f>IF($CC$2=0,"",'Marks Entry'!EQ33)</f>
        <v>0</v>
      </c>
      <c r="CG31" s="97">
        <f>IF($CC$2=0,"",'Marks Entry'!ER33)</f>
        <v>0</v>
      </c>
      <c r="CH31" s="97">
        <f>IF($CC$2=0,"",'Marks Entry'!ES33)</f>
        <v>0</v>
      </c>
      <c r="CI31" s="97">
        <f>IF($CC$2=0,"",'Marks Entry'!ET33)</f>
        <v>0</v>
      </c>
      <c r="CJ31" s="97">
        <f>IF($CC$2=0,"",'Marks Entry'!EU33)</f>
        <v>0</v>
      </c>
      <c r="CK31" s="97">
        <f>IF($CC$2=0,"",'Marks Entry'!EV33)</f>
        <v>0</v>
      </c>
      <c r="CL31" s="97">
        <f>IF($CC$2=0,"",'Marks Entry'!EW33)</f>
        <v>0</v>
      </c>
      <c r="CM31" s="99">
        <f>IF($CC$2=0,"",'Marks Entry'!EX33)</f>
        <v>0</v>
      </c>
      <c r="CN31" s="125">
        <f>'Marks Entry'!BN33</f>
        <v>0</v>
      </c>
      <c r="CO31" s="126">
        <f>'Marks Entry'!BO33</f>
        <v>0</v>
      </c>
      <c r="CP31" s="126">
        <f t="shared" si="0"/>
        <v>0</v>
      </c>
      <c r="CQ31" s="127" t="str">
        <f t="shared" si="1"/>
        <v>D</v>
      </c>
      <c r="CR31" s="125">
        <f>'Marks Entry'!BP33</f>
        <v>0</v>
      </c>
      <c r="CS31" s="126">
        <f>'Marks Entry'!BQ33</f>
        <v>0</v>
      </c>
      <c r="CT31" s="126">
        <f t="shared" si="2"/>
        <v>0</v>
      </c>
      <c r="CU31" s="127" t="str">
        <f t="shared" si="3"/>
        <v>E</v>
      </c>
      <c r="CV31" s="125">
        <f>'Marks Entry'!BR33</f>
        <v>0</v>
      </c>
      <c r="CW31" s="126">
        <f>'Marks Entry'!BS33</f>
        <v>0</v>
      </c>
      <c r="CX31" s="126">
        <f t="shared" si="4"/>
        <v>0</v>
      </c>
      <c r="CY31" s="127" t="str">
        <f t="shared" si="5"/>
        <v>E</v>
      </c>
      <c r="CZ31" s="96">
        <f>'Marks Entry'!BZ33</f>
        <v>0</v>
      </c>
      <c r="DA31" s="45">
        <f>'Marks Entry'!CA33</f>
        <v>0</v>
      </c>
      <c r="DB31" s="46">
        <f>'Marks Entry'!CB33</f>
        <v>0</v>
      </c>
      <c r="DC31" s="45" t="str">
        <f>IF(OR('Marks Entry'!CC33="First",'Marks Entry'!CC33="Second",'Marks Entry'!CC33="Third"),'Marks Entry'!CC33,"")</f>
        <v/>
      </c>
      <c r="DD31" s="45">
        <f>'Marks Entry'!CD33</f>
        <v>0</v>
      </c>
      <c r="DE31" s="50">
        <f>'Marks Entry'!CE33</f>
        <v>0</v>
      </c>
      <c r="DF31" s="21">
        <f>'Marks Entry'!CF33</f>
        <v>0</v>
      </c>
      <c r="DG31" s="22" t="e">
        <f>'Marks Entry'!#REF!</f>
        <v>#REF!</v>
      </c>
      <c r="DH31" s="23" t="e">
        <f>'Marks Entry'!#REF!</f>
        <v>#REF!</v>
      </c>
      <c r="DI31" s="125">
        <f>'Marks Entry'!BT33</f>
        <v>0</v>
      </c>
      <c r="DJ31" s="126">
        <f>'Marks Entry'!BU33</f>
        <v>0</v>
      </c>
      <c r="DK31" s="126">
        <f>'Marks Entry'!BV33</f>
        <v>0</v>
      </c>
      <c r="DL31" s="126">
        <f t="shared" si="6"/>
        <v>0</v>
      </c>
      <c r="DM31" s="127" t="str">
        <f t="shared" si="7"/>
        <v>E</v>
      </c>
      <c r="DN31" s="125">
        <f>'Marks Entry'!BW33</f>
        <v>0</v>
      </c>
      <c r="DO31" s="126">
        <f>'Marks Entry'!BX33</f>
        <v>0</v>
      </c>
      <c r="DP31" s="126">
        <f>'Marks Entry'!BY33</f>
        <v>0</v>
      </c>
      <c r="DQ31" s="126">
        <f t="shared" si="8"/>
        <v>0</v>
      </c>
      <c r="DR31" s="127" t="str">
        <f t="shared" si="9"/>
        <v>E</v>
      </c>
      <c r="DS31" s="819"/>
      <c r="DT31" s="61">
        <f t="shared" si="47"/>
        <v>0</v>
      </c>
      <c r="DU31" s="71">
        <f t="shared" si="10"/>
        <v>0</v>
      </c>
      <c r="DV31" s="71">
        <f t="shared" si="11"/>
        <v>0</v>
      </c>
      <c r="DW31" s="72">
        <f t="shared" si="12"/>
        <v>0</v>
      </c>
      <c r="DX31" s="403">
        <f t="shared" si="13"/>
        <v>0</v>
      </c>
      <c r="DY31" s="401">
        <f t="shared" si="14"/>
        <v>0</v>
      </c>
      <c r="DZ31" s="401">
        <f t="shared" si="15"/>
        <v>0</v>
      </c>
      <c r="EA31" s="402">
        <f t="shared" si="16"/>
        <v>0</v>
      </c>
      <c r="EB31" s="61">
        <f t="shared" si="17"/>
        <v>0</v>
      </c>
      <c r="EC31" s="71">
        <f t="shared" si="18"/>
        <v>0</v>
      </c>
      <c r="ED31" s="71">
        <f t="shared" si="19"/>
        <v>0</v>
      </c>
      <c r="EE31" s="72">
        <f t="shared" si="20"/>
        <v>0</v>
      </c>
      <c r="EF31" s="403">
        <f t="shared" si="21"/>
        <v>0</v>
      </c>
      <c r="EG31" s="401">
        <f t="shared" si="22"/>
        <v>0</v>
      </c>
      <c r="EH31" s="401">
        <f t="shared" si="23"/>
        <v>0</v>
      </c>
      <c r="EI31" s="402">
        <f t="shared" si="24"/>
        <v>0</v>
      </c>
      <c r="EJ31" s="61">
        <f t="shared" si="48"/>
        <v>0</v>
      </c>
      <c r="EK31" s="71">
        <f t="shared" si="25"/>
        <v>0</v>
      </c>
      <c r="EL31" s="71">
        <f t="shared" si="26"/>
        <v>0</v>
      </c>
      <c r="EM31" s="72">
        <f t="shared" si="27"/>
        <v>0</v>
      </c>
      <c r="EN31" s="403">
        <f t="shared" si="28"/>
        <v>0</v>
      </c>
      <c r="EO31" s="401">
        <f t="shared" si="29"/>
        <v>0</v>
      </c>
      <c r="EP31" s="401">
        <f t="shared" si="30"/>
        <v>0</v>
      </c>
      <c r="EQ31" s="402">
        <f t="shared" si="31"/>
        <v>0</v>
      </c>
      <c r="ER31" s="61">
        <f t="shared" si="32"/>
        <v>0</v>
      </c>
      <c r="ES31" s="71">
        <f t="shared" si="33"/>
        <v>0</v>
      </c>
      <c r="ET31" s="71">
        <f t="shared" si="34"/>
        <v>0</v>
      </c>
      <c r="EU31" s="72">
        <f t="shared" si="35"/>
        <v>0</v>
      </c>
      <c r="EV31" s="403">
        <f t="shared" si="36"/>
        <v>0</v>
      </c>
      <c r="EW31" s="405" t="str">
        <f t="shared" si="37"/>
        <v>D</v>
      </c>
      <c r="EX31" s="61">
        <f t="shared" si="38"/>
        <v>0</v>
      </c>
      <c r="EY31" s="62" t="str">
        <f t="shared" si="39"/>
        <v>E</v>
      </c>
      <c r="EZ31" s="403">
        <f t="shared" si="40"/>
        <v>0</v>
      </c>
      <c r="FA31" s="406" t="str">
        <f t="shared" si="41"/>
        <v>E</v>
      </c>
      <c r="FB31" s="61">
        <f t="shared" si="42"/>
        <v>0</v>
      </c>
      <c r="FC31" s="412" t="str">
        <f t="shared" si="43"/>
        <v>E</v>
      </c>
      <c r="FD31" s="403">
        <f t="shared" si="44"/>
        <v>0</v>
      </c>
      <c r="FE31" s="406" t="str">
        <f t="shared" si="45"/>
        <v>E</v>
      </c>
      <c r="FF31" s="728"/>
    </row>
    <row r="32" spans="1:162" s="24" customFormat="1" ht="17.25" customHeight="1">
      <c r="A32" s="817"/>
      <c r="B32" s="111">
        <f t="shared" si="46"/>
        <v>26</v>
      </c>
      <c r="C32" s="21">
        <f>'Marks Entry'!D34</f>
        <v>10</v>
      </c>
      <c r="D32" s="21">
        <f>'Marks Entry'!E34</f>
        <v>1346</v>
      </c>
      <c r="E32" s="132" t="str">
        <f>'Marks Entry'!F34</f>
        <v/>
      </c>
      <c r="F32" s="21">
        <f>'Marks Entry'!G34</f>
        <v>0</v>
      </c>
      <c r="G32" s="21" t="str">
        <f>'Marks Entry'!H34</f>
        <v>KAVITA</v>
      </c>
      <c r="H32" s="21" t="str">
        <f>'Marks Entry'!I34</f>
        <v>HARAMAN RAM</v>
      </c>
      <c r="I32" s="21" t="str">
        <f>'Marks Entry'!J34</f>
        <v>PAPPU DEVI</v>
      </c>
      <c r="J32" s="113">
        <f>'Marks Entry'!K34</f>
        <v>40019</v>
      </c>
      <c r="K32" s="115" t="str">
        <f>'Marks Entry'!L34</f>
        <v/>
      </c>
      <c r="L32" s="116">
        <f>'Marks Entry'!M34</f>
        <v>0</v>
      </c>
      <c r="M32" s="117" t="str">
        <f>'Marks Entry'!N34</f>
        <v/>
      </c>
      <c r="N32" s="121">
        <f>'Marks Entry'!O34</f>
        <v>0</v>
      </c>
      <c r="O32" s="98">
        <f>'Marks Entry'!BZ34</f>
        <v>0</v>
      </c>
      <c r="P32" s="97">
        <f>'Marks Entry'!CA34</f>
        <v>0</v>
      </c>
      <c r="Q32" s="97">
        <f>'Marks Entry'!CB34</f>
        <v>0</v>
      </c>
      <c r="R32" s="97">
        <f>'Marks Entry'!CC34</f>
        <v>0</v>
      </c>
      <c r="S32" s="97">
        <f>'Marks Entry'!CD34</f>
        <v>0</v>
      </c>
      <c r="T32" s="97">
        <f>'Marks Entry'!CE34</f>
        <v>0</v>
      </c>
      <c r="U32" s="97">
        <f>'Marks Entry'!CF34</f>
        <v>0</v>
      </c>
      <c r="V32" s="97">
        <f>'Marks Entry'!CG34</f>
        <v>0</v>
      </c>
      <c r="W32" s="97">
        <f>'Marks Entry'!CH34</f>
        <v>0</v>
      </c>
      <c r="X32" s="97">
        <f>'Marks Entry'!CI34</f>
        <v>0</v>
      </c>
      <c r="Y32" s="99">
        <f>'Marks Entry'!CJ34</f>
        <v>0</v>
      </c>
      <c r="Z32" s="98">
        <f>'Marks Entry'!CK34</f>
        <v>0</v>
      </c>
      <c r="AA32" s="97">
        <f>'Marks Entry'!CL34</f>
        <v>0</v>
      </c>
      <c r="AB32" s="97">
        <f>'Marks Entry'!CM34</f>
        <v>0</v>
      </c>
      <c r="AC32" s="97">
        <f>'Marks Entry'!CN34</f>
        <v>0</v>
      </c>
      <c r="AD32" s="97">
        <f>'Marks Entry'!CO34</f>
        <v>0</v>
      </c>
      <c r="AE32" s="97">
        <f>'Marks Entry'!CP34</f>
        <v>0</v>
      </c>
      <c r="AF32" s="97">
        <f>'Marks Entry'!CQ34</f>
        <v>0</v>
      </c>
      <c r="AG32" s="97">
        <f>'Marks Entry'!CR34</f>
        <v>0</v>
      </c>
      <c r="AH32" s="97">
        <f>'Marks Entry'!CS34</f>
        <v>0</v>
      </c>
      <c r="AI32" s="97">
        <f>'Marks Entry'!CT34</f>
        <v>0</v>
      </c>
      <c r="AJ32" s="99">
        <f>'Marks Entry'!CU34</f>
        <v>0</v>
      </c>
      <c r="AK32" s="98">
        <f>'Marks Entry'!CV34</f>
        <v>0</v>
      </c>
      <c r="AL32" s="97">
        <f>'Marks Entry'!CW34</f>
        <v>0</v>
      </c>
      <c r="AM32" s="97">
        <f>'Marks Entry'!CX34</f>
        <v>0</v>
      </c>
      <c r="AN32" s="97">
        <f>'Marks Entry'!CY34</f>
        <v>0</v>
      </c>
      <c r="AO32" s="97">
        <f>'Marks Entry'!CZ34</f>
        <v>0</v>
      </c>
      <c r="AP32" s="97">
        <f>'Marks Entry'!DA34</f>
        <v>0</v>
      </c>
      <c r="AQ32" s="97">
        <f>'Marks Entry'!DB34</f>
        <v>0</v>
      </c>
      <c r="AR32" s="97">
        <f>'Marks Entry'!DC34</f>
        <v>0</v>
      </c>
      <c r="AS32" s="97">
        <f>'Marks Entry'!DD34</f>
        <v>0</v>
      </c>
      <c r="AT32" s="97">
        <f>'Marks Entry'!DE34</f>
        <v>0</v>
      </c>
      <c r="AU32" s="99">
        <f>'Marks Entry'!DF34</f>
        <v>0</v>
      </c>
      <c r="AV32" s="98">
        <f>'Marks Entry'!DG34</f>
        <v>0</v>
      </c>
      <c r="AW32" s="97">
        <f>'Marks Entry'!DH34</f>
        <v>0</v>
      </c>
      <c r="AX32" s="97">
        <f>'Marks Entry'!DI34</f>
        <v>0</v>
      </c>
      <c r="AY32" s="97">
        <f>'Marks Entry'!DJ34</f>
        <v>0</v>
      </c>
      <c r="AZ32" s="97">
        <f>'Marks Entry'!DK34</f>
        <v>0</v>
      </c>
      <c r="BA32" s="97">
        <f>'Marks Entry'!DL34</f>
        <v>0</v>
      </c>
      <c r="BB32" s="97">
        <f>'Marks Entry'!DM34</f>
        <v>0</v>
      </c>
      <c r="BC32" s="97">
        <f>'Marks Entry'!DN34</f>
        <v>0</v>
      </c>
      <c r="BD32" s="97">
        <f>'Marks Entry'!DO34</f>
        <v>0</v>
      </c>
      <c r="BE32" s="97">
        <f>'Marks Entry'!DP34</f>
        <v>0</v>
      </c>
      <c r="BF32" s="99">
        <f>'Marks Entry'!DQ34</f>
        <v>0</v>
      </c>
      <c r="BG32" s="98">
        <f>'Marks Entry'!DR34</f>
        <v>0</v>
      </c>
      <c r="BH32" s="97">
        <f>'Marks Entry'!DS34</f>
        <v>0</v>
      </c>
      <c r="BI32" s="97">
        <f>'Marks Entry'!DT34</f>
        <v>0</v>
      </c>
      <c r="BJ32" s="97">
        <f>'Marks Entry'!DU34</f>
        <v>0</v>
      </c>
      <c r="BK32" s="97">
        <f>'Marks Entry'!DV34</f>
        <v>0</v>
      </c>
      <c r="BL32" s="97">
        <f>'Marks Entry'!DW34</f>
        <v>0</v>
      </c>
      <c r="BM32" s="97">
        <f>'Marks Entry'!DX34</f>
        <v>0</v>
      </c>
      <c r="BN32" s="97">
        <f>'Marks Entry'!DY34</f>
        <v>0</v>
      </c>
      <c r="BO32" s="97">
        <f>'Marks Entry'!DZ34</f>
        <v>0</v>
      </c>
      <c r="BP32" s="97">
        <f>'Marks Entry'!EA34</f>
        <v>0</v>
      </c>
      <c r="BQ32" s="99">
        <f>'Marks Entry'!EB34</f>
        <v>0</v>
      </c>
      <c r="BR32" s="98">
        <f>'Marks Entry'!EC34</f>
        <v>0</v>
      </c>
      <c r="BS32" s="97">
        <f>'Marks Entry'!ED34</f>
        <v>0</v>
      </c>
      <c r="BT32" s="97">
        <f>'Marks Entry'!EE34</f>
        <v>0</v>
      </c>
      <c r="BU32" s="97">
        <f>'Marks Entry'!EF34</f>
        <v>0</v>
      </c>
      <c r="BV32" s="97">
        <f>'Marks Entry'!EG34</f>
        <v>0</v>
      </c>
      <c r="BW32" s="97">
        <f>'Marks Entry'!EH34</f>
        <v>0</v>
      </c>
      <c r="BX32" s="97">
        <f>'Marks Entry'!EI34</f>
        <v>0</v>
      </c>
      <c r="BY32" s="97">
        <f>'Marks Entry'!EJ34</f>
        <v>0</v>
      </c>
      <c r="BZ32" s="97">
        <f>'Marks Entry'!EK34</f>
        <v>0</v>
      </c>
      <c r="CA32" s="97">
        <f>'Marks Entry'!EL34</f>
        <v>0</v>
      </c>
      <c r="CB32" s="99">
        <f>'Marks Entry'!EM34</f>
        <v>0</v>
      </c>
      <c r="CC32" s="98">
        <f>IF($CC$2=0,"",'Marks Entry'!EN34)</f>
        <v>0</v>
      </c>
      <c r="CD32" s="97">
        <f>IF($CC$2=0,"",'Marks Entry'!EO34)</f>
        <v>0</v>
      </c>
      <c r="CE32" s="97">
        <f>IF($CC$2=0,"",'Marks Entry'!EP34)</f>
        <v>0</v>
      </c>
      <c r="CF32" s="97">
        <f>IF($CC$2=0,"",'Marks Entry'!EQ34)</f>
        <v>0</v>
      </c>
      <c r="CG32" s="97">
        <f>IF($CC$2=0,"",'Marks Entry'!ER34)</f>
        <v>0</v>
      </c>
      <c r="CH32" s="97">
        <f>IF($CC$2=0,"",'Marks Entry'!ES34)</f>
        <v>0</v>
      </c>
      <c r="CI32" s="97">
        <f>IF($CC$2=0,"",'Marks Entry'!ET34)</f>
        <v>0</v>
      </c>
      <c r="CJ32" s="97">
        <f>IF($CC$2=0,"",'Marks Entry'!EU34)</f>
        <v>0</v>
      </c>
      <c r="CK32" s="97">
        <f>IF($CC$2=0,"",'Marks Entry'!EV34)</f>
        <v>0</v>
      </c>
      <c r="CL32" s="97">
        <f>IF($CC$2=0,"",'Marks Entry'!EW34)</f>
        <v>0</v>
      </c>
      <c r="CM32" s="99">
        <f>IF($CC$2=0,"",'Marks Entry'!EX34)</f>
        <v>0</v>
      </c>
      <c r="CN32" s="125">
        <f>'Marks Entry'!BN34</f>
        <v>0</v>
      </c>
      <c r="CO32" s="126">
        <f>'Marks Entry'!BO34</f>
        <v>0</v>
      </c>
      <c r="CP32" s="126">
        <f t="shared" si="0"/>
        <v>0</v>
      </c>
      <c r="CQ32" s="127" t="str">
        <f t="shared" si="1"/>
        <v>D</v>
      </c>
      <c r="CR32" s="125">
        <f>'Marks Entry'!BP34</f>
        <v>0</v>
      </c>
      <c r="CS32" s="126">
        <f>'Marks Entry'!BQ34</f>
        <v>0</v>
      </c>
      <c r="CT32" s="126">
        <f t="shared" si="2"/>
        <v>0</v>
      </c>
      <c r="CU32" s="127" t="str">
        <f t="shared" si="3"/>
        <v>E</v>
      </c>
      <c r="CV32" s="125">
        <f>'Marks Entry'!BR34</f>
        <v>0</v>
      </c>
      <c r="CW32" s="126">
        <f>'Marks Entry'!BS34</f>
        <v>0</v>
      </c>
      <c r="CX32" s="126">
        <f t="shared" si="4"/>
        <v>0</v>
      </c>
      <c r="CY32" s="127" t="str">
        <f t="shared" si="5"/>
        <v>E</v>
      </c>
      <c r="CZ32" s="96">
        <f>'Marks Entry'!BZ34</f>
        <v>0</v>
      </c>
      <c r="DA32" s="45">
        <f>'Marks Entry'!CA34</f>
        <v>0</v>
      </c>
      <c r="DB32" s="46">
        <f>'Marks Entry'!CB34</f>
        <v>0</v>
      </c>
      <c r="DC32" s="45" t="str">
        <f>IF(OR('Marks Entry'!CC34="First",'Marks Entry'!CC34="Second",'Marks Entry'!CC34="Third"),'Marks Entry'!CC34,"")</f>
        <v/>
      </c>
      <c r="DD32" s="45">
        <f>'Marks Entry'!CD34</f>
        <v>0</v>
      </c>
      <c r="DE32" s="50">
        <f>'Marks Entry'!CE34</f>
        <v>0</v>
      </c>
      <c r="DF32" s="21">
        <f>'Marks Entry'!CF34</f>
        <v>0</v>
      </c>
      <c r="DG32" s="22" t="e">
        <f>'Marks Entry'!#REF!</f>
        <v>#REF!</v>
      </c>
      <c r="DH32" s="23" t="e">
        <f>'Marks Entry'!#REF!</f>
        <v>#REF!</v>
      </c>
      <c r="DI32" s="125">
        <f>'Marks Entry'!BT34</f>
        <v>0</v>
      </c>
      <c r="DJ32" s="126">
        <f>'Marks Entry'!BU34</f>
        <v>0</v>
      </c>
      <c r="DK32" s="126">
        <f>'Marks Entry'!BV34</f>
        <v>0</v>
      </c>
      <c r="DL32" s="126">
        <f t="shared" si="6"/>
        <v>0</v>
      </c>
      <c r="DM32" s="127" t="str">
        <f t="shared" si="7"/>
        <v>E</v>
      </c>
      <c r="DN32" s="125">
        <f>'Marks Entry'!BW34</f>
        <v>0</v>
      </c>
      <c r="DO32" s="126">
        <f>'Marks Entry'!BX34</f>
        <v>0</v>
      </c>
      <c r="DP32" s="126">
        <f>'Marks Entry'!BY34</f>
        <v>0</v>
      </c>
      <c r="DQ32" s="126">
        <f t="shared" si="8"/>
        <v>0</v>
      </c>
      <c r="DR32" s="127" t="str">
        <f t="shared" si="9"/>
        <v>E</v>
      </c>
      <c r="DS32" s="819"/>
      <c r="DT32" s="61">
        <f t="shared" si="47"/>
        <v>0</v>
      </c>
      <c r="DU32" s="71">
        <f t="shared" si="10"/>
        <v>0</v>
      </c>
      <c r="DV32" s="71">
        <f t="shared" si="11"/>
        <v>0</v>
      </c>
      <c r="DW32" s="72">
        <f t="shared" si="12"/>
        <v>0</v>
      </c>
      <c r="DX32" s="403">
        <f t="shared" si="13"/>
        <v>0</v>
      </c>
      <c r="DY32" s="401">
        <f t="shared" si="14"/>
        <v>0</v>
      </c>
      <c r="DZ32" s="401">
        <f t="shared" si="15"/>
        <v>0</v>
      </c>
      <c r="EA32" s="402">
        <f t="shared" si="16"/>
        <v>0</v>
      </c>
      <c r="EB32" s="61">
        <f t="shared" si="17"/>
        <v>0</v>
      </c>
      <c r="EC32" s="71">
        <f t="shared" si="18"/>
        <v>0</v>
      </c>
      <c r="ED32" s="71">
        <f t="shared" si="19"/>
        <v>0</v>
      </c>
      <c r="EE32" s="72">
        <f t="shared" si="20"/>
        <v>0</v>
      </c>
      <c r="EF32" s="403">
        <f t="shared" si="21"/>
        <v>0</v>
      </c>
      <c r="EG32" s="401">
        <f t="shared" si="22"/>
        <v>0</v>
      </c>
      <c r="EH32" s="401">
        <f t="shared" si="23"/>
        <v>0</v>
      </c>
      <c r="EI32" s="402">
        <f t="shared" si="24"/>
        <v>0</v>
      </c>
      <c r="EJ32" s="61">
        <f t="shared" si="48"/>
        <v>0</v>
      </c>
      <c r="EK32" s="71">
        <f t="shared" si="25"/>
        <v>0</v>
      </c>
      <c r="EL32" s="71">
        <f t="shared" si="26"/>
        <v>0</v>
      </c>
      <c r="EM32" s="72">
        <f t="shared" si="27"/>
        <v>0</v>
      </c>
      <c r="EN32" s="403">
        <f t="shared" si="28"/>
        <v>0</v>
      </c>
      <c r="EO32" s="401">
        <f t="shared" si="29"/>
        <v>0</v>
      </c>
      <c r="EP32" s="401">
        <f t="shared" si="30"/>
        <v>0</v>
      </c>
      <c r="EQ32" s="402">
        <f t="shared" si="31"/>
        <v>0</v>
      </c>
      <c r="ER32" s="61">
        <f t="shared" si="32"/>
        <v>0</v>
      </c>
      <c r="ES32" s="71">
        <f t="shared" si="33"/>
        <v>0</v>
      </c>
      <c r="ET32" s="71">
        <f t="shared" si="34"/>
        <v>0</v>
      </c>
      <c r="EU32" s="72">
        <f t="shared" si="35"/>
        <v>0</v>
      </c>
      <c r="EV32" s="403">
        <f t="shared" si="36"/>
        <v>0</v>
      </c>
      <c r="EW32" s="405" t="str">
        <f t="shared" si="37"/>
        <v>D</v>
      </c>
      <c r="EX32" s="61">
        <f t="shared" si="38"/>
        <v>0</v>
      </c>
      <c r="EY32" s="62" t="str">
        <f t="shared" si="39"/>
        <v>E</v>
      </c>
      <c r="EZ32" s="403">
        <f t="shared" si="40"/>
        <v>0</v>
      </c>
      <c r="FA32" s="406" t="str">
        <f t="shared" si="41"/>
        <v>E</v>
      </c>
      <c r="FB32" s="61">
        <f t="shared" si="42"/>
        <v>0</v>
      </c>
      <c r="FC32" s="412" t="str">
        <f t="shared" si="43"/>
        <v>E</v>
      </c>
      <c r="FD32" s="403">
        <f t="shared" si="44"/>
        <v>0</v>
      </c>
      <c r="FE32" s="406" t="str">
        <f t="shared" si="45"/>
        <v>E</v>
      </c>
      <c r="FF32" s="728"/>
    </row>
    <row r="33" spans="1:162" s="24" customFormat="1" ht="17.25" customHeight="1">
      <c r="A33" s="817"/>
      <c r="B33" s="111">
        <f t="shared" si="46"/>
        <v>27</v>
      </c>
      <c r="C33" s="21">
        <f>'Marks Entry'!D35</f>
        <v>10</v>
      </c>
      <c r="D33" s="21">
        <f>'Marks Entry'!E35</f>
        <v>1417</v>
      </c>
      <c r="E33" s="132" t="str">
        <f>'Marks Entry'!F35</f>
        <v/>
      </c>
      <c r="F33" s="21">
        <f>'Marks Entry'!G35</f>
        <v>0</v>
      </c>
      <c r="G33" s="21" t="str">
        <f>'Marks Entry'!H35</f>
        <v>KAVITA JOSHI</v>
      </c>
      <c r="H33" s="21" t="str">
        <f>'Marks Entry'!I35</f>
        <v>JASRAJ JOSHI</v>
      </c>
      <c r="I33" s="21" t="str">
        <f>'Marks Entry'!J35</f>
        <v>PARVATI</v>
      </c>
      <c r="J33" s="113">
        <f>'Marks Entry'!K35</f>
        <v>39634</v>
      </c>
      <c r="K33" s="115" t="str">
        <f>'Marks Entry'!L35</f>
        <v/>
      </c>
      <c r="L33" s="116">
        <f>'Marks Entry'!M35</f>
        <v>0</v>
      </c>
      <c r="M33" s="117" t="str">
        <f>'Marks Entry'!N35</f>
        <v/>
      </c>
      <c r="N33" s="121">
        <f>'Marks Entry'!O35</f>
        <v>0</v>
      </c>
      <c r="O33" s="98">
        <f>'Marks Entry'!BZ35</f>
        <v>0</v>
      </c>
      <c r="P33" s="97">
        <f>'Marks Entry'!CA35</f>
        <v>0</v>
      </c>
      <c r="Q33" s="97">
        <f>'Marks Entry'!CB35</f>
        <v>0</v>
      </c>
      <c r="R33" s="97">
        <f>'Marks Entry'!CC35</f>
        <v>0</v>
      </c>
      <c r="S33" s="97">
        <f>'Marks Entry'!CD35</f>
        <v>0</v>
      </c>
      <c r="T33" s="97">
        <f>'Marks Entry'!CE35</f>
        <v>0</v>
      </c>
      <c r="U33" s="97">
        <f>'Marks Entry'!CF35</f>
        <v>0</v>
      </c>
      <c r="V33" s="97">
        <f>'Marks Entry'!CG35</f>
        <v>0</v>
      </c>
      <c r="W33" s="97">
        <f>'Marks Entry'!CH35</f>
        <v>0</v>
      </c>
      <c r="X33" s="97">
        <f>'Marks Entry'!CI35</f>
        <v>0</v>
      </c>
      <c r="Y33" s="99">
        <f>'Marks Entry'!CJ35</f>
        <v>0</v>
      </c>
      <c r="Z33" s="98">
        <f>'Marks Entry'!CK35</f>
        <v>0</v>
      </c>
      <c r="AA33" s="97">
        <f>'Marks Entry'!CL35</f>
        <v>0</v>
      </c>
      <c r="AB33" s="97">
        <f>'Marks Entry'!CM35</f>
        <v>0</v>
      </c>
      <c r="AC33" s="97">
        <f>'Marks Entry'!CN35</f>
        <v>0</v>
      </c>
      <c r="AD33" s="97">
        <f>'Marks Entry'!CO35</f>
        <v>0</v>
      </c>
      <c r="AE33" s="97">
        <f>'Marks Entry'!CP35</f>
        <v>0</v>
      </c>
      <c r="AF33" s="97">
        <f>'Marks Entry'!CQ35</f>
        <v>0</v>
      </c>
      <c r="AG33" s="97">
        <f>'Marks Entry'!CR35</f>
        <v>0</v>
      </c>
      <c r="AH33" s="97">
        <f>'Marks Entry'!CS35</f>
        <v>0</v>
      </c>
      <c r="AI33" s="97">
        <f>'Marks Entry'!CT35</f>
        <v>0</v>
      </c>
      <c r="AJ33" s="99">
        <f>'Marks Entry'!CU35</f>
        <v>0</v>
      </c>
      <c r="AK33" s="98">
        <f>'Marks Entry'!CV35</f>
        <v>0</v>
      </c>
      <c r="AL33" s="97">
        <f>'Marks Entry'!CW35</f>
        <v>0</v>
      </c>
      <c r="AM33" s="97">
        <f>'Marks Entry'!CX35</f>
        <v>0</v>
      </c>
      <c r="AN33" s="97">
        <f>'Marks Entry'!CY35</f>
        <v>0</v>
      </c>
      <c r="AO33" s="97">
        <f>'Marks Entry'!CZ35</f>
        <v>0</v>
      </c>
      <c r="AP33" s="97">
        <f>'Marks Entry'!DA35</f>
        <v>0</v>
      </c>
      <c r="AQ33" s="97">
        <f>'Marks Entry'!DB35</f>
        <v>0</v>
      </c>
      <c r="AR33" s="97">
        <f>'Marks Entry'!DC35</f>
        <v>0</v>
      </c>
      <c r="AS33" s="97">
        <f>'Marks Entry'!DD35</f>
        <v>0</v>
      </c>
      <c r="AT33" s="97">
        <f>'Marks Entry'!DE35</f>
        <v>0</v>
      </c>
      <c r="AU33" s="99">
        <f>'Marks Entry'!DF35</f>
        <v>0</v>
      </c>
      <c r="AV33" s="98">
        <f>'Marks Entry'!DG35</f>
        <v>0</v>
      </c>
      <c r="AW33" s="97">
        <f>'Marks Entry'!DH35</f>
        <v>0</v>
      </c>
      <c r="AX33" s="97">
        <f>'Marks Entry'!DI35</f>
        <v>0</v>
      </c>
      <c r="AY33" s="97">
        <f>'Marks Entry'!DJ35</f>
        <v>0</v>
      </c>
      <c r="AZ33" s="97">
        <f>'Marks Entry'!DK35</f>
        <v>0</v>
      </c>
      <c r="BA33" s="97">
        <f>'Marks Entry'!DL35</f>
        <v>0</v>
      </c>
      <c r="BB33" s="97">
        <f>'Marks Entry'!DM35</f>
        <v>0</v>
      </c>
      <c r="BC33" s="97">
        <f>'Marks Entry'!DN35</f>
        <v>0</v>
      </c>
      <c r="BD33" s="97">
        <f>'Marks Entry'!DO35</f>
        <v>0</v>
      </c>
      <c r="BE33" s="97">
        <f>'Marks Entry'!DP35</f>
        <v>0</v>
      </c>
      <c r="BF33" s="99">
        <f>'Marks Entry'!DQ35</f>
        <v>0</v>
      </c>
      <c r="BG33" s="98">
        <f>'Marks Entry'!DR35</f>
        <v>0</v>
      </c>
      <c r="BH33" s="97">
        <f>'Marks Entry'!DS35</f>
        <v>0</v>
      </c>
      <c r="BI33" s="97">
        <f>'Marks Entry'!DT35</f>
        <v>0</v>
      </c>
      <c r="BJ33" s="97">
        <f>'Marks Entry'!DU35</f>
        <v>0</v>
      </c>
      <c r="BK33" s="97">
        <f>'Marks Entry'!DV35</f>
        <v>0</v>
      </c>
      <c r="BL33" s="97">
        <f>'Marks Entry'!DW35</f>
        <v>0</v>
      </c>
      <c r="BM33" s="97">
        <f>'Marks Entry'!DX35</f>
        <v>0</v>
      </c>
      <c r="BN33" s="97">
        <f>'Marks Entry'!DY35</f>
        <v>0</v>
      </c>
      <c r="BO33" s="97">
        <f>'Marks Entry'!DZ35</f>
        <v>0</v>
      </c>
      <c r="BP33" s="97">
        <f>'Marks Entry'!EA35</f>
        <v>0</v>
      </c>
      <c r="BQ33" s="99">
        <f>'Marks Entry'!EB35</f>
        <v>0</v>
      </c>
      <c r="BR33" s="98">
        <f>'Marks Entry'!EC35</f>
        <v>0</v>
      </c>
      <c r="BS33" s="97">
        <f>'Marks Entry'!ED35</f>
        <v>0</v>
      </c>
      <c r="BT33" s="97">
        <f>'Marks Entry'!EE35</f>
        <v>0</v>
      </c>
      <c r="BU33" s="97">
        <f>'Marks Entry'!EF35</f>
        <v>0</v>
      </c>
      <c r="BV33" s="97">
        <f>'Marks Entry'!EG35</f>
        <v>0</v>
      </c>
      <c r="BW33" s="97">
        <f>'Marks Entry'!EH35</f>
        <v>0</v>
      </c>
      <c r="BX33" s="97">
        <f>'Marks Entry'!EI35</f>
        <v>0</v>
      </c>
      <c r="BY33" s="97">
        <f>'Marks Entry'!EJ35</f>
        <v>0</v>
      </c>
      <c r="BZ33" s="97">
        <f>'Marks Entry'!EK35</f>
        <v>0</v>
      </c>
      <c r="CA33" s="97">
        <f>'Marks Entry'!EL35</f>
        <v>0</v>
      </c>
      <c r="CB33" s="99">
        <f>'Marks Entry'!EM35</f>
        <v>0</v>
      </c>
      <c r="CC33" s="98">
        <f>IF($CC$2=0,"",'Marks Entry'!EN35)</f>
        <v>0</v>
      </c>
      <c r="CD33" s="97">
        <f>IF($CC$2=0,"",'Marks Entry'!EO35)</f>
        <v>0</v>
      </c>
      <c r="CE33" s="97">
        <f>IF($CC$2=0,"",'Marks Entry'!EP35)</f>
        <v>0</v>
      </c>
      <c r="CF33" s="97">
        <f>IF($CC$2=0,"",'Marks Entry'!EQ35)</f>
        <v>0</v>
      </c>
      <c r="CG33" s="97">
        <f>IF($CC$2=0,"",'Marks Entry'!ER35)</f>
        <v>0</v>
      </c>
      <c r="CH33" s="97">
        <f>IF($CC$2=0,"",'Marks Entry'!ES35)</f>
        <v>0</v>
      </c>
      <c r="CI33" s="97">
        <f>IF($CC$2=0,"",'Marks Entry'!ET35)</f>
        <v>0</v>
      </c>
      <c r="CJ33" s="97">
        <f>IF($CC$2=0,"",'Marks Entry'!EU35)</f>
        <v>0</v>
      </c>
      <c r="CK33" s="97">
        <f>IF($CC$2=0,"",'Marks Entry'!EV35)</f>
        <v>0</v>
      </c>
      <c r="CL33" s="97">
        <f>IF($CC$2=0,"",'Marks Entry'!EW35)</f>
        <v>0</v>
      </c>
      <c r="CM33" s="99">
        <f>IF($CC$2=0,"",'Marks Entry'!EX35)</f>
        <v>0</v>
      </c>
      <c r="CN33" s="125">
        <f>'Marks Entry'!BN35</f>
        <v>0</v>
      </c>
      <c r="CO33" s="126">
        <f>'Marks Entry'!BO35</f>
        <v>0</v>
      </c>
      <c r="CP33" s="126">
        <f t="shared" si="0"/>
        <v>0</v>
      </c>
      <c r="CQ33" s="127" t="str">
        <f t="shared" si="1"/>
        <v>D</v>
      </c>
      <c r="CR33" s="125">
        <f>'Marks Entry'!BP35</f>
        <v>0</v>
      </c>
      <c r="CS33" s="126">
        <f>'Marks Entry'!BQ35</f>
        <v>0</v>
      </c>
      <c r="CT33" s="126">
        <f t="shared" si="2"/>
        <v>0</v>
      </c>
      <c r="CU33" s="127" t="str">
        <f t="shared" si="3"/>
        <v>E</v>
      </c>
      <c r="CV33" s="125">
        <f>'Marks Entry'!BR35</f>
        <v>0</v>
      </c>
      <c r="CW33" s="126">
        <f>'Marks Entry'!BS35</f>
        <v>0</v>
      </c>
      <c r="CX33" s="126">
        <f t="shared" si="4"/>
        <v>0</v>
      </c>
      <c r="CY33" s="127" t="str">
        <f t="shared" si="5"/>
        <v>E</v>
      </c>
      <c r="CZ33" s="96">
        <f>'Marks Entry'!BZ35</f>
        <v>0</v>
      </c>
      <c r="DA33" s="45">
        <f>'Marks Entry'!CA35</f>
        <v>0</v>
      </c>
      <c r="DB33" s="46">
        <f>'Marks Entry'!CB35</f>
        <v>0</v>
      </c>
      <c r="DC33" s="45" t="str">
        <f>IF(OR('Marks Entry'!CC35="First",'Marks Entry'!CC35="Second",'Marks Entry'!CC35="Third"),'Marks Entry'!CC35,"")</f>
        <v/>
      </c>
      <c r="DD33" s="45">
        <f>'Marks Entry'!CD35</f>
        <v>0</v>
      </c>
      <c r="DE33" s="50">
        <f>'Marks Entry'!CE35</f>
        <v>0</v>
      </c>
      <c r="DF33" s="21">
        <f>'Marks Entry'!CF35</f>
        <v>0</v>
      </c>
      <c r="DG33" s="22" t="e">
        <f>'Marks Entry'!#REF!</f>
        <v>#REF!</v>
      </c>
      <c r="DH33" s="23" t="e">
        <f>'Marks Entry'!#REF!</f>
        <v>#REF!</v>
      </c>
      <c r="DI33" s="125">
        <f>'Marks Entry'!BT35</f>
        <v>0</v>
      </c>
      <c r="DJ33" s="126">
        <f>'Marks Entry'!BU35</f>
        <v>0</v>
      </c>
      <c r="DK33" s="126">
        <f>'Marks Entry'!BV35</f>
        <v>0</v>
      </c>
      <c r="DL33" s="126">
        <f t="shared" si="6"/>
        <v>0</v>
      </c>
      <c r="DM33" s="127" t="str">
        <f t="shared" si="7"/>
        <v>E</v>
      </c>
      <c r="DN33" s="125">
        <f>'Marks Entry'!BW35</f>
        <v>0</v>
      </c>
      <c r="DO33" s="126">
        <f>'Marks Entry'!BX35</f>
        <v>0</v>
      </c>
      <c r="DP33" s="126">
        <f>'Marks Entry'!BY35</f>
        <v>0</v>
      </c>
      <c r="DQ33" s="126">
        <f t="shared" si="8"/>
        <v>0</v>
      </c>
      <c r="DR33" s="127" t="str">
        <f t="shared" si="9"/>
        <v>E</v>
      </c>
      <c r="DS33" s="819"/>
      <c r="DT33" s="61">
        <f t="shared" si="47"/>
        <v>0</v>
      </c>
      <c r="DU33" s="71">
        <f t="shared" si="10"/>
        <v>0</v>
      </c>
      <c r="DV33" s="71">
        <f t="shared" si="11"/>
        <v>0</v>
      </c>
      <c r="DW33" s="72">
        <f t="shared" si="12"/>
        <v>0</v>
      </c>
      <c r="DX33" s="403">
        <f t="shared" si="13"/>
        <v>0</v>
      </c>
      <c r="DY33" s="401">
        <f t="shared" si="14"/>
        <v>0</v>
      </c>
      <c r="DZ33" s="401">
        <f t="shared" si="15"/>
        <v>0</v>
      </c>
      <c r="EA33" s="402">
        <f t="shared" si="16"/>
        <v>0</v>
      </c>
      <c r="EB33" s="61">
        <f t="shared" si="17"/>
        <v>0</v>
      </c>
      <c r="EC33" s="71">
        <f t="shared" si="18"/>
        <v>0</v>
      </c>
      <c r="ED33" s="71">
        <f t="shared" si="19"/>
        <v>0</v>
      </c>
      <c r="EE33" s="72">
        <f t="shared" si="20"/>
        <v>0</v>
      </c>
      <c r="EF33" s="403">
        <f t="shared" si="21"/>
        <v>0</v>
      </c>
      <c r="EG33" s="401">
        <f t="shared" si="22"/>
        <v>0</v>
      </c>
      <c r="EH33" s="401">
        <f t="shared" si="23"/>
        <v>0</v>
      </c>
      <c r="EI33" s="402">
        <f t="shared" si="24"/>
        <v>0</v>
      </c>
      <c r="EJ33" s="61">
        <f t="shared" si="48"/>
        <v>0</v>
      </c>
      <c r="EK33" s="71">
        <f t="shared" si="25"/>
        <v>0</v>
      </c>
      <c r="EL33" s="71">
        <f t="shared" si="26"/>
        <v>0</v>
      </c>
      <c r="EM33" s="72">
        <f t="shared" si="27"/>
        <v>0</v>
      </c>
      <c r="EN33" s="403">
        <f t="shared" si="28"/>
        <v>0</v>
      </c>
      <c r="EO33" s="401">
        <f t="shared" si="29"/>
        <v>0</v>
      </c>
      <c r="EP33" s="401">
        <f t="shared" si="30"/>
        <v>0</v>
      </c>
      <c r="EQ33" s="402">
        <f t="shared" si="31"/>
        <v>0</v>
      </c>
      <c r="ER33" s="61">
        <f t="shared" si="32"/>
        <v>0</v>
      </c>
      <c r="ES33" s="71">
        <f t="shared" si="33"/>
        <v>0</v>
      </c>
      <c r="ET33" s="71">
        <f t="shared" si="34"/>
        <v>0</v>
      </c>
      <c r="EU33" s="72">
        <f t="shared" si="35"/>
        <v>0</v>
      </c>
      <c r="EV33" s="403">
        <f t="shared" si="36"/>
        <v>0</v>
      </c>
      <c r="EW33" s="405" t="str">
        <f t="shared" si="37"/>
        <v>D</v>
      </c>
      <c r="EX33" s="61">
        <f t="shared" si="38"/>
        <v>0</v>
      </c>
      <c r="EY33" s="62" t="str">
        <f t="shared" si="39"/>
        <v>E</v>
      </c>
      <c r="EZ33" s="403">
        <f t="shared" si="40"/>
        <v>0</v>
      </c>
      <c r="FA33" s="406" t="str">
        <f t="shared" si="41"/>
        <v>E</v>
      </c>
      <c r="FB33" s="61">
        <f t="shared" si="42"/>
        <v>0</v>
      </c>
      <c r="FC33" s="412" t="str">
        <f t="shared" si="43"/>
        <v>E</v>
      </c>
      <c r="FD33" s="403">
        <f t="shared" si="44"/>
        <v>0</v>
      </c>
      <c r="FE33" s="406" t="str">
        <f t="shared" si="45"/>
        <v>E</v>
      </c>
      <c r="FF33" s="728"/>
    </row>
    <row r="34" spans="1:162" s="24" customFormat="1" ht="17.25" customHeight="1">
      <c r="A34" s="817"/>
      <c r="B34" s="111">
        <f t="shared" si="46"/>
        <v>28</v>
      </c>
      <c r="C34" s="21">
        <f>'Marks Entry'!D36</f>
        <v>10</v>
      </c>
      <c r="D34" s="21">
        <f>'Marks Entry'!E36</f>
        <v>828</v>
      </c>
      <c r="E34" s="132" t="str">
        <f>'Marks Entry'!F36</f>
        <v/>
      </c>
      <c r="F34" s="21">
        <f>'Marks Entry'!G36</f>
        <v>0</v>
      </c>
      <c r="G34" s="21" t="str">
        <f>'Marks Entry'!H36</f>
        <v>KHUSHAL RAM</v>
      </c>
      <c r="H34" s="21" t="str">
        <f>'Marks Entry'!I36</f>
        <v>KUMBHA RAM</v>
      </c>
      <c r="I34" s="21" t="str">
        <f>'Marks Entry'!J36</f>
        <v>SURAJO DEVI</v>
      </c>
      <c r="J34" s="113">
        <f>'Marks Entry'!K36</f>
        <v>38980</v>
      </c>
      <c r="K34" s="115" t="str">
        <f>'Marks Entry'!L36</f>
        <v/>
      </c>
      <c r="L34" s="116">
        <f>'Marks Entry'!M36</f>
        <v>0</v>
      </c>
      <c r="M34" s="117" t="str">
        <f>'Marks Entry'!N36</f>
        <v/>
      </c>
      <c r="N34" s="121">
        <f>'Marks Entry'!O36</f>
        <v>0</v>
      </c>
      <c r="O34" s="98">
        <f>'Marks Entry'!BZ36</f>
        <v>0</v>
      </c>
      <c r="P34" s="97">
        <f>'Marks Entry'!CA36</f>
        <v>0</v>
      </c>
      <c r="Q34" s="97">
        <f>'Marks Entry'!CB36</f>
        <v>0</v>
      </c>
      <c r="R34" s="97">
        <f>'Marks Entry'!CC36</f>
        <v>0</v>
      </c>
      <c r="S34" s="97">
        <f>'Marks Entry'!CD36</f>
        <v>0</v>
      </c>
      <c r="T34" s="97">
        <f>'Marks Entry'!CE36</f>
        <v>0</v>
      </c>
      <c r="U34" s="97">
        <f>'Marks Entry'!CF36</f>
        <v>0</v>
      </c>
      <c r="V34" s="97">
        <f>'Marks Entry'!CG36</f>
        <v>0</v>
      </c>
      <c r="W34" s="97">
        <f>'Marks Entry'!CH36</f>
        <v>0</v>
      </c>
      <c r="X34" s="97">
        <f>'Marks Entry'!CI36</f>
        <v>0</v>
      </c>
      <c r="Y34" s="99">
        <f>'Marks Entry'!CJ36</f>
        <v>0</v>
      </c>
      <c r="Z34" s="98">
        <f>'Marks Entry'!CK36</f>
        <v>0</v>
      </c>
      <c r="AA34" s="97">
        <f>'Marks Entry'!CL36</f>
        <v>0</v>
      </c>
      <c r="AB34" s="97">
        <f>'Marks Entry'!CM36</f>
        <v>0</v>
      </c>
      <c r="AC34" s="97">
        <f>'Marks Entry'!CN36</f>
        <v>0</v>
      </c>
      <c r="AD34" s="97">
        <f>'Marks Entry'!CO36</f>
        <v>0</v>
      </c>
      <c r="AE34" s="97">
        <f>'Marks Entry'!CP36</f>
        <v>0</v>
      </c>
      <c r="AF34" s="97">
        <f>'Marks Entry'!CQ36</f>
        <v>0</v>
      </c>
      <c r="AG34" s="97">
        <f>'Marks Entry'!CR36</f>
        <v>0</v>
      </c>
      <c r="AH34" s="97">
        <f>'Marks Entry'!CS36</f>
        <v>0</v>
      </c>
      <c r="AI34" s="97">
        <f>'Marks Entry'!CT36</f>
        <v>0</v>
      </c>
      <c r="AJ34" s="99">
        <f>'Marks Entry'!CU36</f>
        <v>0</v>
      </c>
      <c r="AK34" s="98">
        <f>'Marks Entry'!CV36</f>
        <v>0</v>
      </c>
      <c r="AL34" s="97">
        <f>'Marks Entry'!CW36</f>
        <v>0</v>
      </c>
      <c r="AM34" s="97">
        <f>'Marks Entry'!CX36</f>
        <v>0</v>
      </c>
      <c r="AN34" s="97">
        <f>'Marks Entry'!CY36</f>
        <v>0</v>
      </c>
      <c r="AO34" s="97">
        <f>'Marks Entry'!CZ36</f>
        <v>0</v>
      </c>
      <c r="AP34" s="97">
        <f>'Marks Entry'!DA36</f>
        <v>0</v>
      </c>
      <c r="AQ34" s="97">
        <f>'Marks Entry'!DB36</f>
        <v>0</v>
      </c>
      <c r="AR34" s="97">
        <f>'Marks Entry'!DC36</f>
        <v>0</v>
      </c>
      <c r="AS34" s="97">
        <f>'Marks Entry'!DD36</f>
        <v>0</v>
      </c>
      <c r="AT34" s="97">
        <f>'Marks Entry'!DE36</f>
        <v>0</v>
      </c>
      <c r="AU34" s="99">
        <f>'Marks Entry'!DF36</f>
        <v>0</v>
      </c>
      <c r="AV34" s="98">
        <f>'Marks Entry'!DG36</f>
        <v>0</v>
      </c>
      <c r="AW34" s="97">
        <f>'Marks Entry'!DH36</f>
        <v>0</v>
      </c>
      <c r="AX34" s="97">
        <f>'Marks Entry'!DI36</f>
        <v>0</v>
      </c>
      <c r="AY34" s="97">
        <f>'Marks Entry'!DJ36</f>
        <v>0</v>
      </c>
      <c r="AZ34" s="97">
        <f>'Marks Entry'!DK36</f>
        <v>0</v>
      </c>
      <c r="BA34" s="97">
        <f>'Marks Entry'!DL36</f>
        <v>0</v>
      </c>
      <c r="BB34" s="97">
        <f>'Marks Entry'!DM36</f>
        <v>0</v>
      </c>
      <c r="BC34" s="97">
        <f>'Marks Entry'!DN36</f>
        <v>0</v>
      </c>
      <c r="BD34" s="97">
        <f>'Marks Entry'!DO36</f>
        <v>0</v>
      </c>
      <c r="BE34" s="97">
        <f>'Marks Entry'!DP36</f>
        <v>0</v>
      </c>
      <c r="BF34" s="99">
        <f>'Marks Entry'!DQ36</f>
        <v>0</v>
      </c>
      <c r="BG34" s="98">
        <f>'Marks Entry'!DR36</f>
        <v>0</v>
      </c>
      <c r="BH34" s="97">
        <f>'Marks Entry'!DS36</f>
        <v>0</v>
      </c>
      <c r="BI34" s="97">
        <f>'Marks Entry'!DT36</f>
        <v>0</v>
      </c>
      <c r="BJ34" s="97">
        <f>'Marks Entry'!DU36</f>
        <v>0</v>
      </c>
      <c r="BK34" s="97">
        <f>'Marks Entry'!DV36</f>
        <v>0</v>
      </c>
      <c r="BL34" s="97">
        <f>'Marks Entry'!DW36</f>
        <v>0</v>
      </c>
      <c r="BM34" s="97">
        <f>'Marks Entry'!DX36</f>
        <v>0</v>
      </c>
      <c r="BN34" s="97">
        <f>'Marks Entry'!DY36</f>
        <v>0</v>
      </c>
      <c r="BO34" s="97">
        <f>'Marks Entry'!DZ36</f>
        <v>0</v>
      </c>
      <c r="BP34" s="97">
        <f>'Marks Entry'!EA36</f>
        <v>0</v>
      </c>
      <c r="BQ34" s="99">
        <f>'Marks Entry'!EB36</f>
        <v>0</v>
      </c>
      <c r="BR34" s="98">
        <f>'Marks Entry'!EC36</f>
        <v>0</v>
      </c>
      <c r="BS34" s="97">
        <f>'Marks Entry'!ED36</f>
        <v>0</v>
      </c>
      <c r="BT34" s="97">
        <f>'Marks Entry'!EE36</f>
        <v>0</v>
      </c>
      <c r="BU34" s="97">
        <f>'Marks Entry'!EF36</f>
        <v>0</v>
      </c>
      <c r="BV34" s="97">
        <f>'Marks Entry'!EG36</f>
        <v>0</v>
      </c>
      <c r="BW34" s="97">
        <f>'Marks Entry'!EH36</f>
        <v>0</v>
      </c>
      <c r="BX34" s="97">
        <f>'Marks Entry'!EI36</f>
        <v>0</v>
      </c>
      <c r="BY34" s="97">
        <f>'Marks Entry'!EJ36</f>
        <v>0</v>
      </c>
      <c r="BZ34" s="97">
        <f>'Marks Entry'!EK36</f>
        <v>0</v>
      </c>
      <c r="CA34" s="97">
        <f>'Marks Entry'!EL36</f>
        <v>0</v>
      </c>
      <c r="CB34" s="99">
        <f>'Marks Entry'!EM36</f>
        <v>0</v>
      </c>
      <c r="CC34" s="98">
        <f>IF($CC$2=0,"",'Marks Entry'!EN36)</f>
        <v>0</v>
      </c>
      <c r="CD34" s="97">
        <f>IF($CC$2=0,"",'Marks Entry'!EO36)</f>
        <v>0</v>
      </c>
      <c r="CE34" s="97">
        <f>IF($CC$2=0,"",'Marks Entry'!EP36)</f>
        <v>0</v>
      </c>
      <c r="CF34" s="97">
        <f>IF($CC$2=0,"",'Marks Entry'!EQ36)</f>
        <v>0</v>
      </c>
      <c r="CG34" s="97">
        <f>IF($CC$2=0,"",'Marks Entry'!ER36)</f>
        <v>0</v>
      </c>
      <c r="CH34" s="97">
        <f>IF($CC$2=0,"",'Marks Entry'!ES36)</f>
        <v>0</v>
      </c>
      <c r="CI34" s="97">
        <f>IF($CC$2=0,"",'Marks Entry'!ET36)</f>
        <v>0</v>
      </c>
      <c r="CJ34" s="97">
        <f>IF($CC$2=0,"",'Marks Entry'!EU36)</f>
        <v>0</v>
      </c>
      <c r="CK34" s="97">
        <f>IF($CC$2=0,"",'Marks Entry'!EV36)</f>
        <v>0</v>
      </c>
      <c r="CL34" s="97">
        <f>IF($CC$2=0,"",'Marks Entry'!EW36)</f>
        <v>0</v>
      </c>
      <c r="CM34" s="99">
        <f>IF($CC$2=0,"",'Marks Entry'!EX36)</f>
        <v>0</v>
      </c>
      <c r="CN34" s="125">
        <f>'Marks Entry'!BN36</f>
        <v>0</v>
      </c>
      <c r="CO34" s="126">
        <f>'Marks Entry'!BO36</f>
        <v>0</v>
      </c>
      <c r="CP34" s="126">
        <f t="shared" si="0"/>
        <v>0</v>
      </c>
      <c r="CQ34" s="127" t="str">
        <f t="shared" si="1"/>
        <v>D</v>
      </c>
      <c r="CR34" s="125">
        <f>'Marks Entry'!BP36</f>
        <v>0</v>
      </c>
      <c r="CS34" s="126">
        <f>'Marks Entry'!BQ36</f>
        <v>0</v>
      </c>
      <c r="CT34" s="126">
        <f t="shared" si="2"/>
        <v>0</v>
      </c>
      <c r="CU34" s="127" t="str">
        <f t="shared" si="3"/>
        <v>E</v>
      </c>
      <c r="CV34" s="125">
        <f>'Marks Entry'!BR36</f>
        <v>0</v>
      </c>
      <c r="CW34" s="126">
        <f>'Marks Entry'!BS36</f>
        <v>0</v>
      </c>
      <c r="CX34" s="126">
        <f t="shared" si="4"/>
        <v>0</v>
      </c>
      <c r="CY34" s="127" t="str">
        <f t="shared" si="5"/>
        <v>E</v>
      </c>
      <c r="CZ34" s="96">
        <f>'Marks Entry'!BZ36</f>
        <v>0</v>
      </c>
      <c r="DA34" s="45">
        <f>'Marks Entry'!CA36</f>
        <v>0</v>
      </c>
      <c r="DB34" s="46">
        <f>'Marks Entry'!CB36</f>
        <v>0</v>
      </c>
      <c r="DC34" s="45" t="str">
        <f>IF(OR('Marks Entry'!CC36="First",'Marks Entry'!CC36="Second",'Marks Entry'!CC36="Third"),'Marks Entry'!CC36,"")</f>
        <v/>
      </c>
      <c r="DD34" s="45">
        <f>'Marks Entry'!CD36</f>
        <v>0</v>
      </c>
      <c r="DE34" s="50">
        <f>'Marks Entry'!CE36</f>
        <v>0</v>
      </c>
      <c r="DF34" s="21">
        <f>'Marks Entry'!CF36</f>
        <v>0</v>
      </c>
      <c r="DG34" s="22" t="e">
        <f>'Marks Entry'!#REF!</f>
        <v>#REF!</v>
      </c>
      <c r="DH34" s="23" t="e">
        <f>'Marks Entry'!#REF!</f>
        <v>#REF!</v>
      </c>
      <c r="DI34" s="125">
        <f>'Marks Entry'!BT36</f>
        <v>0</v>
      </c>
      <c r="DJ34" s="126">
        <f>'Marks Entry'!BU36</f>
        <v>0</v>
      </c>
      <c r="DK34" s="126">
        <f>'Marks Entry'!BV36</f>
        <v>0</v>
      </c>
      <c r="DL34" s="126">
        <f t="shared" si="6"/>
        <v>0</v>
      </c>
      <c r="DM34" s="127" t="str">
        <f t="shared" si="7"/>
        <v>E</v>
      </c>
      <c r="DN34" s="125">
        <f>'Marks Entry'!BW36</f>
        <v>0</v>
      </c>
      <c r="DO34" s="126">
        <f>'Marks Entry'!BX36</f>
        <v>0</v>
      </c>
      <c r="DP34" s="126">
        <f>'Marks Entry'!BY36</f>
        <v>0</v>
      </c>
      <c r="DQ34" s="126">
        <f t="shared" si="8"/>
        <v>0</v>
      </c>
      <c r="DR34" s="127" t="str">
        <f t="shared" si="9"/>
        <v>E</v>
      </c>
      <c r="DS34" s="819"/>
      <c r="DT34" s="61">
        <f t="shared" si="47"/>
        <v>0</v>
      </c>
      <c r="DU34" s="71">
        <f t="shared" si="10"/>
        <v>0</v>
      </c>
      <c r="DV34" s="71">
        <f t="shared" si="11"/>
        <v>0</v>
      </c>
      <c r="DW34" s="72">
        <f t="shared" si="12"/>
        <v>0</v>
      </c>
      <c r="DX34" s="403">
        <f t="shared" si="13"/>
        <v>0</v>
      </c>
      <c r="DY34" s="401">
        <f t="shared" si="14"/>
        <v>0</v>
      </c>
      <c r="DZ34" s="401">
        <f t="shared" si="15"/>
        <v>0</v>
      </c>
      <c r="EA34" s="402">
        <f t="shared" si="16"/>
        <v>0</v>
      </c>
      <c r="EB34" s="61">
        <f t="shared" si="17"/>
        <v>0</v>
      </c>
      <c r="EC34" s="71">
        <f t="shared" si="18"/>
        <v>0</v>
      </c>
      <c r="ED34" s="71">
        <f t="shared" si="19"/>
        <v>0</v>
      </c>
      <c r="EE34" s="72">
        <f t="shared" si="20"/>
        <v>0</v>
      </c>
      <c r="EF34" s="403">
        <f t="shared" si="21"/>
        <v>0</v>
      </c>
      <c r="EG34" s="401">
        <f t="shared" si="22"/>
        <v>0</v>
      </c>
      <c r="EH34" s="401">
        <f t="shared" si="23"/>
        <v>0</v>
      </c>
      <c r="EI34" s="402">
        <f t="shared" si="24"/>
        <v>0</v>
      </c>
      <c r="EJ34" s="61">
        <f t="shared" si="48"/>
        <v>0</v>
      </c>
      <c r="EK34" s="71">
        <f t="shared" si="25"/>
        <v>0</v>
      </c>
      <c r="EL34" s="71">
        <f t="shared" si="26"/>
        <v>0</v>
      </c>
      <c r="EM34" s="72">
        <f t="shared" si="27"/>
        <v>0</v>
      </c>
      <c r="EN34" s="403">
        <f t="shared" si="28"/>
        <v>0</v>
      </c>
      <c r="EO34" s="401">
        <f t="shared" si="29"/>
        <v>0</v>
      </c>
      <c r="EP34" s="401">
        <f t="shared" si="30"/>
        <v>0</v>
      </c>
      <c r="EQ34" s="402">
        <f t="shared" si="31"/>
        <v>0</v>
      </c>
      <c r="ER34" s="61">
        <f t="shared" si="32"/>
        <v>0</v>
      </c>
      <c r="ES34" s="71">
        <f t="shared" si="33"/>
        <v>0</v>
      </c>
      <c r="ET34" s="71">
        <f t="shared" si="34"/>
        <v>0</v>
      </c>
      <c r="EU34" s="72">
        <f t="shared" si="35"/>
        <v>0</v>
      </c>
      <c r="EV34" s="403">
        <f t="shared" si="36"/>
        <v>0</v>
      </c>
      <c r="EW34" s="405" t="str">
        <f t="shared" si="37"/>
        <v>D</v>
      </c>
      <c r="EX34" s="61">
        <f t="shared" si="38"/>
        <v>0</v>
      </c>
      <c r="EY34" s="62" t="str">
        <f t="shared" si="39"/>
        <v>E</v>
      </c>
      <c r="EZ34" s="403">
        <f t="shared" si="40"/>
        <v>0</v>
      </c>
      <c r="FA34" s="406" t="str">
        <f t="shared" si="41"/>
        <v>E</v>
      </c>
      <c r="FB34" s="61">
        <f t="shared" si="42"/>
        <v>0</v>
      </c>
      <c r="FC34" s="412" t="str">
        <f t="shared" si="43"/>
        <v>E</v>
      </c>
      <c r="FD34" s="403">
        <f t="shared" si="44"/>
        <v>0</v>
      </c>
      <c r="FE34" s="406" t="str">
        <f t="shared" si="45"/>
        <v>E</v>
      </c>
      <c r="FF34" s="728"/>
    </row>
    <row r="35" spans="1:162" s="24" customFormat="1" ht="17.25" customHeight="1">
      <c r="A35" s="817"/>
      <c r="B35" s="111">
        <f t="shared" si="46"/>
        <v>29</v>
      </c>
      <c r="C35" s="21">
        <f>'Marks Entry'!D37</f>
        <v>10</v>
      </c>
      <c r="D35" s="21">
        <f>'Marks Entry'!E37</f>
        <v>1752</v>
      </c>
      <c r="E35" s="132" t="str">
        <f>'Marks Entry'!F37</f>
        <v/>
      </c>
      <c r="F35" s="21">
        <f>'Marks Entry'!G37</f>
        <v>0</v>
      </c>
      <c r="G35" s="21" t="str">
        <f>'Marks Entry'!H37</f>
        <v>KOMAL KANWAR</v>
      </c>
      <c r="H35" s="21" t="str">
        <f>'Marks Entry'!I37</f>
        <v>DEVI SINGH</v>
      </c>
      <c r="I35" s="21" t="str">
        <f>'Marks Entry'!J37</f>
        <v>SURAJ KANWAR</v>
      </c>
      <c r="J35" s="113">
        <f>'Marks Entry'!K37</f>
        <v>39112</v>
      </c>
      <c r="K35" s="115" t="str">
        <f>'Marks Entry'!L37</f>
        <v/>
      </c>
      <c r="L35" s="116">
        <f>'Marks Entry'!M37</f>
        <v>0</v>
      </c>
      <c r="M35" s="117" t="str">
        <f>'Marks Entry'!N37</f>
        <v/>
      </c>
      <c r="N35" s="121">
        <f>'Marks Entry'!O37</f>
        <v>0</v>
      </c>
      <c r="O35" s="98">
        <f>'Marks Entry'!BZ37</f>
        <v>0</v>
      </c>
      <c r="P35" s="97">
        <f>'Marks Entry'!CA37</f>
        <v>0</v>
      </c>
      <c r="Q35" s="97">
        <f>'Marks Entry'!CB37</f>
        <v>0</v>
      </c>
      <c r="R35" s="97">
        <f>'Marks Entry'!CC37</f>
        <v>0</v>
      </c>
      <c r="S35" s="97">
        <f>'Marks Entry'!CD37</f>
        <v>0</v>
      </c>
      <c r="T35" s="97">
        <f>'Marks Entry'!CE37</f>
        <v>0</v>
      </c>
      <c r="U35" s="97">
        <f>'Marks Entry'!CF37</f>
        <v>0</v>
      </c>
      <c r="V35" s="97">
        <f>'Marks Entry'!CG37</f>
        <v>0</v>
      </c>
      <c r="W35" s="97">
        <f>'Marks Entry'!CH37</f>
        <v>0</v>
      </c>
      <c r="X35" s="97">
        <f>'Marks Entry'!CI37</f>
        <v>0</v>
      </c>
      <c r="Y35" s="99">
        <f>'Marks Entry'!CJ37</f>
        <v>0</v>
      </c>
      <c r="Z35" s="98">
        <f>'Marks Entry'!CK37</f>
        <v>0</v>
      </c>
      <c r="AA35" s="97">
        <f>'Marks Entry'!CL37</f>
        <v>0</v>
      </c>
      <c r="AB35" s="97">
        <f>'Marks Entry'!CM37</f>
        <v>0</v>
      </c>
      <c r="AC35" s="97">
        <f>'Marks Entry'!CN37</f>
        <v>0</v>
      </c>
      <c r="AD35" s="97">
        <f>'Marks Entry'!CO37</f>
        <v>0</v>
      </c>
      <c r="AE35" s="97">
        <f>'Marks Entry'!CP37</f>
        <v>0</v>
      </c>
      <c r="AF35" s="97">
        <f>'Marks Entry'!CQ37</f>
        <v>0</v>
      </c>
      <c r="AG35" s="97">
        <f>'Marks Entry'!CR37</f>
        <v>0</v>
      </c>
      <c r="AH35" s="97">
        <f>'Marks Entry'!CS37</f>
        <v>0</v>
      </c>
      <c r="AI35" s="97">
        <f>'Marks Entry'!CT37</f>
        <v>0</v>
      </c>
      <c r="AJ35" s="99">
        <f>'Marks Entry'!CU37</f>
        <v>0</v>
      </c>
      <c r="AK35" s="98">
        <f>'Marks Entry'!CV37</f>
        <v>0</v>
      </c>
      <c r="AL35" s="97">
        <f>'Marks Entry'!CW37</f>
        <v>0</v>
      </c>
      <c r="AM35" s="97">
        <f>'Marks Entry'!CX37</f>
        <v>0</v>
      </c>
      <c r="AN35" s="97">
        <f>'Marks Entry'!CY37</f>
        <v>0</v>
      </c>
      <c r="AO35" s="97">
        <f>'Marks Entry'!CZ37</f>
        <v>0</v>
      </c>
      <c r="AP35" s="97">
        <f>'Marks Entry'!DA37</f>
        <v>0</v>
      </c>
      <c r="AQ35" s="97">
        <f>'Marks Entry'!DB37</f>
        <v>0</v>
      </c>
      <c r="AR35" s="97">
        <f>'Marks Entry'!DC37</f>
        <v>0</v>
      </c>
      <c r="AS35" s="97">
        <f>'Marks Entry'!DD37</f>
        <v>0</v>
      </c>
      <c r="AT35" s="97">
        <f>'Marks Entry'!DE37</f>
        <v>0</v>
      </c>
      <c r="AU35" s="99">
        <f>'Marks Entry'!DF37</f>
        <v>0</v>
      </c>
      <c r="AV35" s="98">
        <f>'Marks Entry'!DG37</f>
        <v>0</v>
      </c>
      <c r="AW35" s="97">
        <f>'Marks Entry'!DH37</f>
        <v>0</v>
      </c>
      <c r="AX35" s="97">
        <f>'Marks Entry'!DI37</f>
        <v>0</v>
      </c>
      <c r="AY35" s="97">
        <f>'Marks Entry'!DJ37</f>
        <v>0</v>
      </c>
      <c r="AZ35" s="97">
        <f>'Marks Entry'!DK37</f>
        <v>0</v>
      </c>
      <c r="BA35" s="97">
        <f>'Marks Entry'!DL37</f>
        <v>0</v>
      </c>
      <c r="BB35" s="97">
        <f>'Marks Entry'!DM37</f>
        <v>0</v>
      </c>
      <c r="BC35" s="97">
        <f>'Marks Entry'!DN37</f>
        <v>0</v>
      </c>
      <c r="BD35" s="97">
        <f>'Marks Entry'!DO37</f>
        <v>0</v>
      </c>
      <c r="BE35" s="97">
        <f>'Marks Entry'!DP37</f>
        <v>0</v>
      </c>
      <c r="BF35" s="99">
        <f>'Marks Entry'!DQ37</f>
        <v>0</v>
      </c>
      <c r="BG35" s="98">
        <f>'Marks Entry'!DR37</f>
        <v>0</v>
      </c>
      <c r="BH35" s="97">
        <f>'Marks Entry'!DS37</f>
        <v>0</v>
      </c>
      <c r="BI35" s="97">
        <f>'Marks Entry'!DT37</f>
        <v>0</v>
      </c>
      <c r="BJ35" s="97">
        <f>'Marks Entry'!DU37</f>
        <v>0</v>
      </c>
      <c r="BK35" s="97">
        <f>'Marks Entry'!DV37</f>
        <v>0</v>
      </c>
      <c r="BL35" s="97">
        <f>'Marks Entry'!DW37</f>
        <v>0</v>
      </c>
      <c r="BM35" s="97">
        <f>'Marks Entry'!DX37</f>
        <v>0</v>
      </c>
      <c r="BN35" s="97">
        <f>'Marks Entry'!DY37</f>
        <v>0</v>
      </c>
      <c r="BO35" s="97">
        <f>'Marks Entry'!DZ37</f>
        <v>0</v>
      </c>
      <c r="BP35" s="97">
        <f>'Marks Entry'!EA37</f>
        <v>0</v>
      </c>
      <c r="BQ35" s="99">
        <f>'Marks Entry'!EB37</f>
        <v>0</v>
      </c>
      <c r="BR35" s="98">
        <f>'Marks Entry'!EC37</f>
        <v>0</v>
      </c>
      <c r="BS35" s="97">
        <f>'Marks Entry'!ED37</f>
        <v>0</v>
      </c>
      <c r="BT35" s="97">
        <f>'Marks Entry'!EE37</f>
        <v>0</v>
      </c>
      <c r="BU35" s="97">
        <f>'Marks Entry'!EF37</f>
        <v>0</v>
      </c>
      <c r="BV35" s="97">
        <f>'Marks Entry'!EG37</f>
        <v>0</v>
      </c>
      <c r="BW35" s="97">
        <f>'Marks Entry'!EH37</f>
        <v>0</v>
      </c>
      <c r="BX35" s="97">
        <f>'Marks Entry'!EI37</f>
        <v>0</v>
      </c>
      <c r="BY35" s="97">
        <f>'Marks Entry'!EJ37</f>
        <v>0</v>
      </c>
      <c r="BZ35" s="97">
        <f>'Marks Entry'!EK37</f>
        <v>0</v>
      </c>
      <c r="CA35" s="97">
        <f>'Marks Entry'!EL37</f>
        <v>0</v>
      </c>
      <c r="CB35" s="99">
        <f>'Marks Entry'!EM37</f>
        <v>0</v>
      </c>
      <c r="CC35" s="98">
        <f>IF($CC$2=0,"",'Marks Entry'!EN37)</f>
        <v>0</v>
      </c>
      <c r="CD35" s="97">
        <f>IF($CC$2=0,"",'Marks Entry'!EO37)</f>
        <v>0</v>
      </c>
      <c r="CE35" s="97">
        <f>IF($CC$2=0,"",'Marks Entry'!EP37)</f>
        <v>0</v>
      </c>
      <c r="CF35" s="97">
        <f>IF($CC$2=0,"",'Marks Entry'!EQ37)</f>
        <v>0</v>
      </c>
      <c r="CG35" s="97">
        <f>IF($CC$2=0,"",'Marks Entry'!ER37)</f>
        <v>0</v>
      </c>
      <c r="CH35" s="97">
        <f>IF($CC$2=0,"",'Marks Entry'!ES37)</f>
        <v>0</v>
      </c>
      <c r="CI35" s="97">
        <f>IF($CC$2=0,"",'Marks Entry'!ET37)</f>
        <v>0</v>
      </c>
      <c r="CJ35" s="97">
        <f>IF($CC$2=0,"",'Marks Entry'!EU37)</f>
        <v>0</v>
      </c>
      <c r="CK35" s="97">
        <f>IF($CC$2=0,"",'Marks Entry'!EV37)</f>
        <v>0</v>
      </c>
      <c r="CL35" s="97">
        <f>IF($CC$2=0,"",'Marks Entry'!EW37)</f>
        <v>0</v>
      </c>
      <c r="CM35" s="99">
        <f>IF($CC$2=0,"",'Marks Entry'!EX37)</f>
        <v>0</v>
      </c>
      <c r="CN35" s="125">
        <f>'Marks Entry'!BN37</f>
        <v>0</v>
      </c>
      <c r="CO35" s="126">
        <f>'Marks Entry'!BO37</f>
        <v>0</v>
      </c>
      <c r="CP35" s="126">
        <f t="shared" si="0"/>
        <v>0</v>
      </c>
      <c r="CQ35" s="127" t="str">
        <f t="shared" si="1"/>
        <v>D</v>
      </c>
      <c r="CR35" s="125">
        <f>'Marks Entry'!BP37</f>
        <v>0</v>
      </c>
      <c r="CS35" s="126">
        <f>'Marks Entry'!BQ37</f>
        <v>0</v>
      </c>
      <c r="CT35" s="126">
        <f t="shared" si="2"/>
        <v>0</v>
      </c>
      <c r="CU35" s="127" t="str">
        <f t="shared" si="3"/>
        <v>E</v>
      </c>
      <c r="CV35" s="125">
        <f>'Marks Entry'!BR37</f>
        <v>0</v>
      </c>
      <c r="CW35" s="126">
        <f>'Marks Entry'!BS37</f>
        <v>0</v>
      </c>
      <c r="CX35" s="126">
        <f t="shared" si="4"/>
        <v>0</v>
      </c>
      <c r="CY35" s="127" t="str">
        <f t="shared" si="5"/>
        <v>E</v>
      </c>
      <c r="CZ35" s="96">
        <f>'Marks Entry'!BZ37</f>
        <v>0</v>
      </c>
      <c r="DA35" s="45">
        <f>'Marks Entry'!CA37</f>
        <v>0</v>
      </c>
      <c r="DB35" s="46">
        <f>'Marks Entry'!CB37</f>
        <v>0</v>
      </c>
      <c r="DC35" s="45" t="str">
        <f>IF(OR('Marks Entry'!CC37="First",'Marks Entry'!CC37="Second",'Marks Entry'!CC37="Third"),'Marks Entry'!CC37,"")</f>
        <v/>
      </c>
      <c r="DD35" s="45">
        <f>'Marks Entry'!CD37</f>
        <v>0</v>
      </c>
      <c r="DE35" s="50">
        <f>'Marks Entry'!CE37</f>
        <v>0</v>
      </c>
      <c r="DF35" s="21">
        <f>'Marks Entry'!CF37</f>
        <v>0</v>
      </c>
      <c r="DG35" s="22" t="e">
        <f>'Marks Entry'!#REF!</f>
        <v>#REF!</v>
      </c>
      <c r="DH35" s="23" t="e">
        <f>'Marks Entry'!#REF!</f>
        <v>#REF!</v>
      </c>
      <c r="DI35" s="125">
        <f>'Marks Entry'!BT37</f>
        <v>0</v>
      </c>
      <c r="DJ35" s="126">
        <f>'Marks Entry'!BU37</f>
        <v>0</v>
      </c>
      <c r="DK35" s="126">
        <f>'Marks Entry'!BV37</f>
        <v>0</v>
      </c>
      <c r="DL35" s="126">
        <f t="shared" si="6"/>
        <v>0</v>
      </c>
      <c r="DM35" s="127" t="str">
        <f t="shared" si="7"/>
        <v>E</v>
      </c>
      <c r="DN35" s="125">
        <f>'Marks Entry'!BW37</f>
        <v>0</v>
      </c>
      <c r="DO35" s="126">
        <f>'Marks Entry'!BX37</f>
        <v>0</v>
      </c>
      <c r="DP35" s="126">
        <f>'Marks Entry'!BY37</f>
        <v>0</v>
      </c>
      <c r="DQ35" s="126">
        <f t="shared" si="8"/>
        <v>0</v>
      </c>
      <c r="DR35" s="127" t="str">
        <f t="shared" si="9"/>
        <v>E</v>
      </c>
      <c r="DS35" s="819"/>
      <c r="DT35" s="61">
        <f t="shared" si="47"/>
        <v>0</v>
      </c>
      <c r="DU35" s="71">
        <f t="shared" si="10"/>
        <v>0</v>
      </c>
      <c r="DV35" s="71">
        <f t="shared" si="11"/>
        <v>0</v>
      </c>
      <c r="DW35" s="72">
        <f t="shared" si="12"/>
        <v>0</v>
      </c>
      <c r="DX35" s="403">
        <f t="shared" si="13"/>
        <v>0</v>
      </c>
      <c r="DY35" s="401">
        <f t="shared" si="14"/>
        <v>0</v>
      </c>
      <c r="DZ35" s="401">
        <f t="shared" si="15"/>
        <v>0</v>
      </c>
      <c r="EA35" s="402">
        <f t="shared" si="16"/>
        <v>0</v>
      </c>
      <c r="EB35" s="61">
        <f t="shared" si="17"/>
        <v>0</v>
      </c>
      <c r="EC35" s="71">
        <f t="shared" si="18"/>
        <v>0</v>
      </c>
      <c r="ED35" s="71">
        <f t="shared" si="19"/>
        <v>0</v>
      </c>
      <c r="EE35" s="72">
        <f t="shared" si="20"/>
        <v>0</v>
      </c>
      <c r="EF35" s="403">
        <f t="shared" si="21"/>
        <v>0</v>
      </c>
      <c r="EG35" s="401">
        <f t="shared" si="22"/>
        <v>0</v>
      </c>
      <c r="EH35" s="401">
        <f t="shared" si="23"/>
        <v>0</v>
      </c>
      <c r="EI35" s="402">
        <f t="shared" si="24"/>
        <v>0</v>
      </c>
      <c r="EJ35" s="61">
        <f t="shared" si="48"/>
        <v>0</v>
      </c>
      <c r="EK35" s="71">
        <f t="shared" si="25"/>
        <v>0</v>
      </c>
      <c r="EL35" s="71">
        <f t="shared" si="26"/>
        <v>0</v>
      </c>
      <c r="EM35" s="72">
        <f t="shared" si="27"/>
        <v>0</v>
      </c>
      <c r="EN35" s="403">
        <f t="shared" si="28"/>
        <v>0</v>
      </c>
      <c r="EO35" s="401">
        <f t="shared" si="29"/>
        <v>0</v>
      </c>
      <c r="EP35" s="401">
        <f t="shared" si="30"/>
        <v>0</v>
      </c>
      <c r="EQ35" s="402">
        <f t="shared" si="31"/>
        <v>0</v>
      </c>
      <c r="ER35" s="61">
        <f t="shared" si="32"/>
        <v>0</v>
      </c>
      <c r="ES35" s="71">
        <f t="shared" si="33"/>
        <v>0</v>
      </c>
      <c r="ET35" s="71">
        <f t="shared" si="34"/>
        <v>0</v>
      </c>
      <c r="EU35" s="72">
        <f t="shared" si="35"/>
        <v>0</v>
      </c>
      <c r="EV35" s="403">
        <f t="shared" si="36"/>
        <v>0</v>
      </c>
      <c r="EW35" s="405" t="str">
        <f t="shared" si="37"/>
        <v>D</v>
      </c>
      <c r="EX35" s="61">
        <f t="shared" si="38"/>
        <v>0</v>
      </c>
      <c r="EY35" s="62" t="str">
        <f t="shared" si="39"/>
        <v>E</v>
      </c>
      <c r="EZ35" s="403">
        <f t="shared" si="40"/>
        <v>0</v>
      </c>
      <c r="FA35" s="406" t="str">
        <f t="shared" si="41"/>
        <v>E</v>
      </c>
      <c r="FB35" s="61">
        <f t="shared" si="42"/>
        <v>0</v>
      </c>
      <c r="FC35" s="412" t="str">
        <f t="shared" si="43"/>
        <v>E</v>
      </c>
      <c r="FD35" s="403">
        <f t="shared" si="44"/>
        <v>0</v>
      </c>
      <c r="FE35" s="406" t="str">
        <f t="shared" si="45"/>
        <v>E</v>
      </c>
      <c r="FF35" s="728"/>
    </row>
    <row r="36" spans="1:162" s="24" customFormat="1" ht="17.25" customHeight="1">
      <c r="A36" s="817"/>
      <c r="B36" s="111">
        <f t="shared" si="46"/>
        <v>30</v>
      </c>
      <c r="C36" s="21">
        <f>'Marks Entry'!D38</f>
        <v>10</v>
      </c>
      <c r="D36" s="21">
        <f>'Marks Entry'!E38</f>
        <v>1345</v>
      </c>
      <c r="E36" s="132" t="str">
        <f>'Marks Entry'!F38</f>
        <v/>
      </c>
      <c r="F36" s="21">
        <f>'Marks Entry'!G38</f>
        <v>0</v>
      </c>
      <c r="G36" s="21" t="str">
        <f>'Marks Entry'!H38</f>
        <v>KOUSHALYA</v>
      </c>
      <c r="H36" s="21" t="str">
        <f>'Marks Entry'!I38</f>
        <v>HARAMAN RAM</v>
      </c>
      <c r="I36" s="21" t="str">
        <f>'Marks Entry'!J38</f>
        <v>PAPPU DEVI</v>
      </c>
      <c r="J36" s="113">
        <f>'Marks Entry'!K38</f>
        <v>40019</v>
      </c>
      <c r="K36" s="115" t="str">
        <f>'Marks Entry'!L38</f>
        <v/>
      </c>
      <c r="L36" s="116">
        <f>'Marks Entry'!M38</f>
        <v>0</v>
      </c>
      <c r="M36" s="117" t="str">
        <f>'Marks Entry'!N38</f>
        <v/>
      </c>
      <c r="N36" s="121">
        <f>'Marks Entry'!O38</f>
        <v>0</v>
      </c>
      <c r="O36" s="98">
        <f>'Marks Entry'!BZ38</f>
        <v>0</v>
      </c>
      <c r="P36" s="97">
        <f>'Marks Entry'!CA38</f>
        <v>0</v>
      </c>
      <c r="Q36" s="97">
        <f>'Marks Entry'!CB38</f>
        <v>0</v>
      </c>
      <c r="R36" s="97">
        <f>'Marks Entry'!CC38</f>
        <v>0</v>
      </c>
      <c r="S36" s="97">
        <f>'Marks Entry'!CD38</f>
        <v>0</v>
      </c>
      <c r="T36" s="97">
        <f>'Marks Entry'!CE38</f>
        <v>0</v>
      </c>
      <c r="U36" s="97">
        <f>'Marks Entry'!CF38</f>
        <v>0</v>
      </c>
      <c r="V36" s="97">
        <f>'Marks Entry'!CG38</f>
        <v>0</v>
      </c>
      <c r="W36" s="97">
        <f>'Marks Entry'!CH38</f>
        <v>0</v>
      </c>
      <c r="X36" s="97">
        <f>'Marks Entry'!CI38</f>
        <v>0</v>
      </c>
      <c r="Y36" s="99">
        <f>'Marks Entry'!CJ38</f>
        <v>0</v>
      </c>
      <c r="Z36" s="98">
        <f>'Marks Entry'!CK38</f>
        <v>0</v>
      </c>
      <c r="AA36" s="97">
        <f>'Marks Entry'!CL38</f>
        <v>0</v>
      </c>
      <c r="AB36" s="97">
        <f>'Marks Entry'!CM38</f>
        <v>0</v>
      </c>
      <c r="AC36" s="97">
        <f>'Marks Entry'!CN38</f>
        <v>0</v>
      </c>
      <c r="AD36" s="97">
        <f>'Marks Entry'!CO38</f>
        <v>0</v>
      </c>
      <c r="AE36" s="97">
        <f>'Marks Entry'!CP38</f>
        <v>0</v>
      </c>
      <c r="AF36" s="97">
        <f>'Marks Entry'!CQ38</f>
        <v>0</v>
      </c>
      <c r="AG36" s="97">
        <f>'Marks Entry'!CR38</f>
        <v>0</v>
      </c>
      <c r="AH36" s="97">
        <f>'Marks Entry'!CS38</f>
        <v>0</v>
      </c>
      <c r="AI36" s="97">
        <f>'Marks Entry'!CT38</f>
        <v>0</v>
      </c>
      <c r="AJ36" s="99">
        <f>'Marks Entry'!CU38</f>
        <v>0</v>
      </c>
      <c r="AK36" s="98">
        <f>'Marks Entry'!CV38</f>
        <v>0</v>
      </c>
      <c r="AL36" s="97">
        <f>'Marks Entry'!CW38</f>
        <v>0</v>
      </c>
      <c r="AM36" s="97">
        <f>'Marks Entry'!CX38</f>
        <v>0</v>
      </c>
      <c r="AN36" s="97">
        <f>'Marks Entry'!CY38</f>
        <v>0</v>
      </c>
      <c r="AO36" s="97">
        <f>'Marks Entry'!CZ38</f>
        <v>0</v>
      </c>
      <c r="AP36" s="97">
        <f>'Marks Entry'!DA38</f>
        <v>0</v>
      </c>
      <c r="AQ36" s="97">
        <f>'Marks Entry'!DB38</f>
        <v>0</v>
      </c>
      <c r="AR36" s="97">
        <f>'Marks Entry'!DC38</f>
        <v>0</v>
      </c>
      <c r="AS36" s="97">
        <f>'Marks Entry'!DD38</f>
        <v>0</v>
      </c>
      <c r="AT36" s="97">
        <f>'Marks Entry'!DE38</f>
        <v>0</v>
      </c>
      <c r="AU36" s="99">
        <f>'Marks Entry'!DF38</f>
        <v>0</v>
      </c>
      <c r="AV36" s="98">
        <f>'Marks Entry'!DG38</f>
        <v>0</v>
      </c>
      <c r="AW36" s="97">
        <f>'Marks Entry'!DH38</f>
        <v>0</v>
      </c>
      <c r="AX36" s="97">
        <f>'Marks Entry'!DI38</f>
        <v>0</v>
      </c>
      <c r="AY36" s="97">
        <f>'Marks Entry'!DJ38</f>
        <v>0</v>
      </c>
      <c r="AZ36" s="97">
        <f>'Marks Entry'!DK38</f>
        <v>0</v>
      </c>
      <c r="BA36" s="97">
        <f>'Marks Entry'!DL38</f>
        <v>0</v>
      </c>
      <c r="BB36" s="97">
        <f>'Marks Entry'!DM38</f>
        <v>0</v>
      </c>
      <c r="BC36" s="97">
        <f>'Marks Entry'!DN38</f>
        <v>0</v>
      </c>
      <c r="BD36" s="97">
        <f>'Marks Entry'!DO38</f>
        <v>0</v>
      </c>
      <c r="BE36" s="97">
        <f>'Marks Entry'!DP38</f>
        <v>0</v>
      </c>
      <c r="BF36" s="99">
        <f>'Marks Entry'!DQ38</f>
        <v>0</v>
      </c>
      <c r="BG36" s="98">
        <f>'Marks Entry'!DR38</f>
        <v>0</v>
      </c>
      <c r="BH36" s="97">
        <f>'Marks Entry'!DS38</f>
        <v>0</v>
      </c>
      <c r="BI36" s="97">
        <f>'Marks Entry'!DT38</f>
        <v>0</v>
      </c>
      <c r="BJ36" s="97">
        <f>'Marks Entry'!DU38</f>
        <v>0</v>
      </c>
      <c r="BK36" s="97">
        <f>'Marks Entry'!DV38</f>
        <v>0</v>
      </c>
      <c r="BL36" s="97">
        <f>'Marks Entry'!DW38</f>
        <v>0</v>
      </c>
      <c r="BM36" s="97">
        <f>'Marks Entry'!DX38</f>
        <v>0</v>
      </c>
      <c r="BN36" s="97">
        <f>'Marks Entry'!DY38</f>
        <v>0</v>
      </c>
      <c r="BO36" s="97">
        <f>'Marks Entry'!DZ38</f>
        <v>0</v>
      </c>
      <c r="BP36" s="97">
        <f>'Marks Entry'!EA38</f>
        <v>0</v>
      </c>
      <c r="BQ36" s="99">
        <f>'Marks Entry'!EB38</f>
        <v>0</v>
      </c>
      <c r="BR36" s="98">
        <f>'Marks Entry'!EC38</f>
        <v>0</v>
      </c>
      <c r="BS36" s="97">
        <f>'Marks Entry'!ED38</f>
        <v>0</v>
      </c>
      <c r="BT36" s="97">
        <f>'Marks Entry'!EE38</f>
        <v>0</v>
      </c>
      <c r="BU36" s="97">
        <f>'Marks Entry'!EF38</f>
        <v>0</v>
      </c>
      <c r="BV36" s="97">
        <f>'Marks Entry'!EG38</f>
        <v>0</v>
      </c>
      <c r="BW36" s="97">
        <f>'Marks Entry'!EH38</f>
        <v>0</v>
      </c>
      <c r="BX36" s="97">
        <f>'Marks Entry'!EI38</f>
        <v>0</v>
      </c>
      <c r="BY36" s="97">
        <f>'Marks Entry'!EJ38</f>
        <v>0</v>
      </c>
      <c r="BZ36" s="97">
        <f>'Marks Entry'!EK38</f>
        <v>0</v>
      </c>
      <c r="CA36" s="97">
        <f>'Marks Entry'!EL38</f>
        <v>0</v>
      </c>
      <c r="CB36" s="99">
        <f>'Marks Entry'!EM38</f>
        <v>0</v>
      </c>
      <c r="CC36" s="98">
        <f>IF($CC$2=0,"",'Marks Entry'!EN38)</f>
        <v>0</v>
      </c>
      <c r="CD36" s="97">
        <f>IF($CC$2=0,"",'Marks Entry'!EO38)</f>
        <v>0</v>
      </c>
      <c r="CE36" s="97">
        <f>IF($CC$2=0,"",'Marks Entry'!EP38)</f>
        <v>0</v>
      </c>
      <c r="CF36" s="97">
        <f>IF($CC$2=0,"",'Marks Entry'!EQ38)</f>
        <v>0</v>
      </c>
      <c r="CG36" s="97">
        <f>IF($CC$2=0,"",'Marks Entry'!ER38)</f>
        <v>0</v>
      </c>
      <c r="CH36" s="97">
        <f>IF($CC$2=0,"",'Marks Entry'!ES38)</f>
        <v>0</v>
      </c>
      <c r="CI36" s="97">
        <f>IF($CC$2=0,"",'Marks Entry'!ET38)</f>
        <v>0</v>
      </c>
      <c r="CJ36" s="97">
        <f>IF($CC$2=0,"",'Marks Entry'!EU38)</f>
        <v>0</v>
      </c>
      <c r="CK36" s="97">
        <f>IF($CC$2=0,"",'Marks Entry'!EV38)</f>
        <v>0</v>
      </c>
      <c r="CL36" s="97">
        <f>IF($CC$2=0,"",'Marks Entry'!EW38)</f>
        <v>0</v>
      </c>
      <c r="CM36" s="99">
        <f>IF($CC$2=0,"",'Marks Entry'!EX38)</f>
        <v>0</v>
      </c>
      <c r="CN36" s="125">
        <f>'Marks Entry'!BN38</f>
        <v>0</v>
      </c>
      <c r="CO36" s="126">
        <f>'Marks Entry'!BO38</f>
        <v>0</v>
      </c>
      <c r="CP36" s="126">
        <f t="shared" si="0"/>
        <v>0</v>
      </c>
      <c r="CQ36" s="127" t="str">
        <f t="shared" si="1"/>
        <v>D</v>
      </c>
      <c r="CR36" s="125">
        <f>'Marks Entry'!BP38</f>
        <v>0</v>
      </c>
      <c r="CS36" s="126">
        <f>'Marks Entry'!BQ38</f>
        <v>0</v>
      </c>
      <c r="CT36" s="126">
        <f t="shared" si="2"/>
        <v>0</v>
      </c>
      <c r="CU36" s="127" t="str">
        <f t="shared" si="3"/>
        <v>E</v>
      </c>
      <c r="CV36" s="125">
        <f>'Marks Entry'!BR38</f>
        <v>0</v>
      </c>
      <c r="CW36" s="126">
        <f>'Marks Entry'!BS38</f>
        <v>0</v>
      </c>
      <c r="CX36" s="126">
        <f t="shared" si="4"/>
        <v>0</v>
      </c>
      <c r="CY36" s="127" t="str">
        <f t="shared" si="5"/>
        <v>E</v>
      </c>
      <c r="CZ36" s="96">
        <f>'Marks Entry'!BZ38</f>
        <v>0</v>
      </c>
      <c r="DA36" s="45">
        <f>'Marks Entry'!CA38</f>
        <v>0</v>
      </c>
      <c r="DB36" s="46">
        <f>'Marks Entry'!CB38</f>
        <v>0</v>
      </c>
      <c r="DC36" s="45" t="str">
        <f>IF(OR('Marks Entry'!CC38="First",'Marks Entry'!CC38="Second",'Marks Entry'!CC38="Third"),'Marks Entry'!CC38,"")</f>
        <v/>
      </c>
      <c r="DD36" s="45">
        <f>'Marks Entry'!CD38</f>
        <v>0</v>
      </c>
      <c r="DE36" s="50">
        <f>'Marks Entry'!CE38</f>
        <v>0</v>
      </c>
      <c r="DF36" s="21">
        <f>'Marks Entry'!CF38</f>
        <v>0</v>
      </c>
      <c r="DG36" s="22" t="e">
        <f>'Marks Entry'!#REF!</f>
        <v>#REF!</v>
      </c>
      <c r="DH36" s="23" t="e">
        <f>'Marks Entry'!#REF!</f>
        <v>#REF!</v>
      </c>
      <c r="DI36" s="125">
        <f>'Marks Entry'!BT38</f>
        <v>0</v>
      </c>
      <c r="DJ36" s="126">
        <f>'Marks Entry'!BU38</f>
        <v>0</v>
      </c>
      <c r="DK36" s="126">
        <f>'Marks Entry'!BV38</f>
        <v>0</v>
      </c>
      <c r="DL36" s="126">
        <f t="shared" si="6"/>
        <v>0</v>
      </c>
      <c r="DM36" s="127" t="str">
        <f t="shared" si="7"/>
        <v>E</v>
      </c>
      <c r="DN36" s="125">
        <f>'Marks Entry'!BW38</f>
        <v>0</v>
      </c>
      <c r="DO36" s="126">
        <f>'Marks Entry'!BX38</f>
        <v>0</v>
      </c>
      <c r="DP36" s="126">
        <f>'Marks Entry'!BY38</f>
        <v>0</v>
      </c>
      <c r="DQ36" s="126">
        <f t="shared" si="8"/>
        <v>0</v>
      </c>
      <c r="DR36" s="127" t="str">
        <f t="shared" si="9"/>
        <v>E</v>
      </c>
      <c r="DS36" s="819"/>
      <c r="DT36" s="61">
        <f t="shared" si="47"/>
        <v>0</v>
      </c>
      <c r="DU36" s="71">
        <f t="shared" si="10"/>
        <v>0</v>
      </c>
      <c r="DV36" s="71">
        <f t="shared" si="11"/>
        <v>0</v>
      </c>
      <c r="DW36" s="72">
        <f t="shared" si="12"/>
        <v>0</v>
      </c>
      <c r="DX36" s="403">
        <f t="shared" si="13"/>
        <v>0</v>
      </c>
      <c r="DY36" s="401">
        <f t="shared" si="14"/>
        <v>0</v>
      </c>
      <c r="DZ36" s="401">
        <f t="shared" si="15"/>
        <v>0</v>
      </c>
      <c r="EA36" s="402">
        <f t="shared" si="16"/>
        <v>0</v>
      </c>
      <c r="EB36" s="61">
        <f t="shared" si="17"/>
        <v>0</v>
      </c>
      <c r="EC36" s="71">
        <f t="shared" si="18"/>
        <v>0</v>
      </c>
      <c r="ED36" s="71">
        <f t="shared" si="19"/>
        <v>0</v>
      </c>
      <c r="EE36" s="72">
        <f t="shared" si="20"/>
        <v>0</v>
      </c>
      <c r="EF36" s="403">
        <f t="shared" si="21"/>
        <v>0</v>
      </c>
      <c r="EG36" s="401">
        <f t="shared" si="22"/>
        <v>0</v>
      </c>
      <c r="EH36" s="401">
        <f t="shared" si="23"/>
        <v>0</v>
      </c>
      <c r="EI36" s="402">
        <f t="shared" si="24"/>
        <v>0</v>
      </c>
      <c r="EJ36" s="61">
        <f t="shared" si="48"/>
        <v>0</v>
      </c>
      <c r="EK36" s="71">
        <f t="shared" si="25"/>
        <v>0</v>
      </c>
      <c r="EL36" s="71">
        <f t="shared" si="26"/>
        <v>0</v>
      </c>
      <c r="EM36" s="72">
        <f t="shared" si="27"/>
        <v>0</v>
      </c>
      <c r="EN36" s="403">
        <f t="shared" si="28"/>
        <v>0</v>
      </c>
      <c r="EO36" s="401">
        <f t="shared" si="29"/>
        <v>0</v>
      </c>
      <c r="EP36" s="401">
        <f t="shared" si="30"/>
        <v>0</v>
      </c>
      <c r="EQ36" s="402">
        <f t="shared" si="31"/>
        <v>0</v>
      </c>
      <c r="ER36" s="61">
        <f t="shared" si="32"/>
        <v>0</v>
      </c>
      <c r="ES36" s="71">
        <f t="shared" si="33"/>
        <v>0</v>
      </c>
      <c r="ET36" s="71">
        <f t="shared" si="34"/>
        <v>0</v>
      </c>
      <c r="EU36" s="72">
        <f t="shared" si="35"/>
        <v>0</v>
      </c>
      <c r="EV36" s="403">
        <f t="shared" si="36"/>
        <v>0</v>
      </c>
      <c r="EW36" s="405" t="str">
        <f t="shared" si="37"/>
        <v>D</v>
      </c>
      <c r="EX36" s="61">
        <f t="shared" si="38"/>
        <v>0</v>
      </c>
      <c r="EY36" s="62" t="str">
        <f t="shared" si="39"/>
        <v>E</v>
      </c>
      <c r="EZ36" s="403">
        <f t="shared" si="40"/>
        <v>0</v>
      </c>
      <c r="FA36" s="406" t="str">
        <f t="shared" si="41"/>
        <v>E</v>
      </c>
      <c r="FB36" s="61">
        <f t="shared" si="42"/>
        <v>0</v>
      </c>
      <c r="FC36" s="412" t="str">
        <f t="shared" si="43"/>
        <v>E</v>
      </c>
      <c r="FD36" s="403">
        <f t="shared" si="44"/>
        <v>0</v>
      </c>
      <c r="FE36" s="406" t="str">
        <f t="shared" si="45"/>
        <v>E</v>
      </c>
      <c r="FF36" s="728"/>
    </row>
    <row r="37" spans="1:162" s="24" customFormat="1" ht="17.25" customHeight="1">
      <c r="A37" s="817"/>
      <c r="B37" s="111">
        <f t="shared" si="46"/>
        <v>31</v>
      </c>
      <c r="C37" s="21">
        <f>'Marks Entry'!D39</f>
        <v>10</v>
      </c>
      <c r="D37" s="21">
        <f>'Marks Entry'!E39</f>
        <v>1363</v>
      </c>
      <c r="E37" s="132" t="str">
        <f>'Marks Entry'!F39</f>
        <v/>
      </c>
      <c r="F37" s="21">
        <f>'Marks Entry'!G39</f>
        <v>0</v>
      </c>
      <c r="G37" s="21" t="str">
        <f>'Marks Entry'!H39</f>
        <v>KULDEEP SINGH</v>
      </c>
      <c r="H37" s="21" t="str">
        <f>'Marks Entry'!I39</f>
        <v>AVAR DAN</v>
      </c>
      <c r="I37" s="21" t="str">
        <f>'Marks Entry'!J39</f>
        <v>RUKMA KANWAR</v>
      </c>
      <c r="J37" s="113">
        <f>'Marks Entry'!K39</f>
        <v>38908</v>
      </c>
      <c r="K37" s="115" t="str">
        <f>'Marks Entry'!L39</f>
        <v/>
      </c>
      <c r="L37" s="116">
        <f>'Marks Entry'!M39</f>
        <v>0</v>
      </c>
      <c r="M37" s="117" t="str">
        <f>'Marks Entry'!N39</f>
        <v/>
      </c>
      <c r="N37" s="121">
        <f>'Marks Entry'!O39</f>
        <v>0</v>
      </c>
      <c r="O37" s="98">
        <f>'Marks Entry'!BZ39</f>
        <v>0</v>
      </c>
      <c r="P37" s="97">
        <f>'Marks Entry'!CA39</f>
        <v>0</v>
      </c>
      <c r="Q37" s="97">
        <f>'Marks Entry'!CB39</f>
        <v>0</v>
      </c>
      <c r="R37" s="97">
        <f>'Marks Entry'!CC39</f>
        <v>0</v>
      </c>
      <c r="S37" s="97">
        <f>'Marks Entry'!CD39</f>
        <v>0</v>
      </c>
      <c r="T37" s="97">
        <f>'Marks Entry'!CE39</f>
        <v>0</v>
      </c>
      <c r="U37" s="97">
        <f>'Marks Entry'!CF39</f>
        <v>0</v>
      </c>
      <c r="V37" s="97">
        <f>'Marks Entry'!CG39</f>
        <v>0</v>
      </c>
      <c r="W37" s="97">
        <f>'Marks Entry'!CH39</f>
        <v>0</v>
      </c>
      <c r="X37" s="97">
        <f>'Marks Entry'!CI39</f>
        <v>0</v>
      </c>
      <c r="Y37" s="99">
        <f>'Marks Entry'!CJ39</f>
        <v>0</v>
      </c>
      <c r="Z37" s="98">
        <f>'Marks Entry'!CK39</f>
        <v>0</v>
      </c>
      <c r="AA37" s="97">
        <f>'Marks Entry'!CL39</f>
        <v>0</v>
      </c>
      <c r="AB37" s="97">
        <f>'Marks Entry'!CM39</f>
        <v>0</v>
      </c>
      <c r="AC37" s="97">
        <f>'Marks Entry'!CN39</f>
        <v>0</v>
      </c>
      <c r="AD37" s="97">
        <f>'Marks Entry'!CO39</f>
        <v>0</v>
      </c>
      <c r="AE37" s="97">
        <f>'Marks Entry'!CP39</f>
        <v>0</v>
      </c>
      <c r="AF37" s="97">
        <f>'Marks Entry'!CQ39</f>
        <v>0</v>
      </c>
      <c r="AG37" s="97">
        <f>'Marks Entry'!CR39</f>
        <v>0</v>
      </c>
      <c r="AH37" s="97">
        <f>'Marks Entry'!CS39</f>
        <v>0</v>
      </c>
      <c r="AI37" s="97">
        <f>'Marks Entry'!CT39</f>
        <v>0</v>
      </c>
      <c r="AJ37" s="99">
        <f>'Marks Entry'!CU39</f>
        <v>0</v>
      </c>
      <c r="AK37" s="98">
        <f>'Marks Entry'!CV39</f>
        <v>0</v>
      </c>
      <c r="AL37" s="97">
        <f>'Marks Entry'!CW39</f>
        <v>0</v>
      </c>
      <c r="AM37" s="97">
        <f>'Marks Entry'!CX39</f>
        <v>0</v>
      </c>
      <c r="AN37" s="97">
        <f>'Marks Entry'!CY39</f>
        <v>0</v>
      </c>
      <c r="AO37" s="97">
        <f>'Marks Entry'!CZ39</f>
        <v>0</v>
      </c>
      <c r="AP37" s="97">
        <f>'Marks Entry'!DA39</f>
        <v>0</v>
      </c>
      <c r="AQ37" s="97">
        <f>'Marks Entry'!DB39</f>
        <v>0</v>
      </c>
      <c r="AR37" s="97">
        <f>'Marks Entry'!DC39</f>
        <v>0</v>
      </c>
      <c r="AS37" s="97">
        <f>'Marks Entry'!DD39</f>
        <v>0</v>
      </c>
      <c r="AT37" s="97">
        <f>'Marks Entry'!DE39</f>
        <v>0</v>
      </c>
      <c r="AU37" s="99">
        <f>'Marks Entry'!DF39</f>
        <v>0</v>
      </c>
      <c r="AV37" s="98">
        <f>'Marks Entry'!DG39</f>
        <v>0</v>
      </c>
      <c r="AW37" s="97">
        <f>'Marks Entry'!DH39</f>
        <v>0</v>
      </c>
      <c r="AX37" s="97">
        <f>'Marks Entry'!DI39</f>
        <v>0</v>
      </c>
      <c r="AY37" s="97">
        <f>'Marks Entry'!DJ39</f>
        <v>0</v>
      </c>
      <c r="AZ37" s="97">
        <f>'Marks Entry'!DK39</f>
        <v>0</v>
      </c>
      <c r="BA37" s="97">
        <f>'Marks Entry'!DL39</f>
        <v>0</v>
      </c>
      <c r="BB37" s="97">
        <f>'Marks Entry'!DM39</f>
        <v>0</v>
      </c>
      <c r="BC37" s="97">
        <f>'Marks Entry'!DN39</f>
        <v>0</v>
      </c>
      <c r="BD37" s="97">
        <f>'Marks Entry'!DO39</f>
        <v>0</v>
      </c>
      <c r="BE37" s="97">
        <f>'Marks Entry'!DP39</f>
        <v>0</v>
      </c>
      <c r="BF37" s="99">
        <f>'Marks Entry'!DQ39</f>
        <v>0</v>
      </c>
      <c r="BG37" s="98">
        <f>'Marks Entry'!DR39</f>
        <v>0</v>
      </c>
      <c r="BH37" s="97">
        <f>'Marks Entry'!DS39</f>
        <v>0</v>
      </c>
      <c r="BI37" s="97">
        <f>'Marks Entry'!DT39</f>
        <v>0</v>
      </c>
      <c r="BJ37" s="97">
        <f>'Marks Entry'!DU39</f>
        <v>0</v>
      </c>
      <c r="BK37" s="97">
        <f>'Marks Entry'!DV39</f>
        <v>0</v>
      </c>
      <c r="BL37" s="97">
        <f>'Marks Entry'!DW39</f>
        <v>0</v>
      </c>
      <c r="BM37" s="97">
        <f>'Marks Entry'!DX39</f>
        <v>0</v>
      </c>
      <c r="BN37" s="97">
        <f>'Marks Entry'!DY39</f>
        <v>0</v>
      </c>
      <c r="BO37" s="97">
        <f>'Marks Entry'!DZ39</f>
        <v>0</v>
      </c>
      <c r="BP37" s="97">
        <f>'Marks Entry'!EA39</f>
        <v>0</v>
      </c>
      <c r="BQ37" s="99">
        <f>'Marks Entry'!EB39</f>
        <v>0</v>
      </c>
      <c r="BR37" s="98">
        <f>'Marks Entry'!EC39</f>
        <v>0</v>
      </c>
      <c r="BS37" s="97">
        <f>'Marks Entry'!ED39</f>
        <v>0</v>
      </c>
      <c r="BT37" s="97">
        <f>'Marks Entry'!EE39</f>
        <v>0</v>
      </c>
      <c r="BU37" s="97">
        <f>'Marks Entry'!EF39</f>
        <v>0</v>
      </c>
      <c r="BV37" s="97">
        <f>'Marks Entry'!EG39</f>
        <v>0</v>
      </c>
      <c r="BW37" s="97">
        <f>'Marks Entry'!EH39</f>
        <v>0</v>
      </c>
      <c r="BX37" s="97">
        <f>'Marks Entry'!EI39</f>
        <v>0</v>
      </c>
      <c r="BY37" s="97">
        <f>'Marks Entry'!EJ39</f>
        <v>0</v>
      </c>
      <c r="BZ37" s="97">
        <f>'Marks Entry'!EK39</f>
        <v>0</v>
      </c>
      <c r="CA37" s="97">
        <f>'Marks Entry'!EL39</f>
        <v>0</v>
      </c>
      <c r="CB37" s="99">
        <f>'Marks Entry'!EM39</f>
        <v>0</v>
      </c>
      <c r="CC37" s="98">
        <f>IF($CC$2=0,"",'Marks Entry'!EN39)</f>
        <v>0</v>
      </c>
      <c r="CD37" s="97">
        <f>IF($CC$2=0,"",'Marks Entry'!EO39)</f>
        <v>0</v>
      </c>
      <c r="CE37" s="97">
        <f>IF($CC$2=0,"",'Marks Entry'!EP39)</f>
        <v>0</v>
      </c>
      <c r="CF37" s="97">
        <f>IF($CC$2=0,"",'Marks Entry'!EQ39)</f>
        <v>0</v>
      </c>
      <c r="CG37" s="97">
        <f>IF($CC$2=0,"",'Marks Entry'!ER39)</f>
        <v>0</v>
      </c>
      <c r="CH37" s="97">
        <f>IF($CC$2=0,"",'Marks Entry'!ES39)</f>
        <v>0</v>
      </c>
      <c r="CI37" s="97">
        <f>IF($CC$2=0,"",'Marks Entry'!ET39)</f>
        <v>0</v>
      </c>
      <c r="CJ37" s="97">
        <f>IF($CC$2=0,"",'Marks Entry'!EU39)</f>
        <v>0</v>
      </c>
      <c r="CK37" s="97">
        <f>IF($CC$2=0,"",'Marks Entry'!EV39)</f>
        <v>0</v>
      </c>
      <c r="CL37" s="97">
        <f>IF($CC$2=0,"",'Marks Entry'!EW39)</f>
        <v>0</v>
      </c>
      <c r="CM37" s="99">
        <f>IF($CC$2=0,"",'Marks Entry'!EX39)</f>
        <v>0</v>
      </c>
      <c r="CN37" s="125">
        <f>'Marks Entry'!BN39</f>
        <v>0</v>
      </c>
      <c r="CO37" s="126">
        <f>'Marks Entry'!BO39</f>
        <v>0</v>
      </c>
      <c r="CP37" s="126">
        <f t="shared" si="0"/>
        <v>0</v>
      </c>
      <c r="CQ37" s="127" t="str">
        <f t="shared" si="1"/>
        <v>D</v>
      </c>
      <c r="CR37" s="125">
        <f>'Marks Entry'!BP39</f>
        <v>0</v>
      </c>
      <c r="CS37" s="126">
        <f>'Marks Entry'!BQ39</f>
        <v>0</v>
      </c>
      <c r="CT37" s="126">
        <f t="shared" si="2"/>
        <v>0</v>
      </c>
      <c r="CU37" s="127" t="str">
        <f t="shared" si="3"/>
        <v>E</v>
      </c>
      <c r="CV37" s="125">
        <f>'Marks Entry'!BR39</f>
        <v>0</v>
      </c>
      <c r="CW37" s="126">
        <f>'Marks Entry'!BS39</f>
        <v>0</v>
      </c>
      <c r="CX37" s="126">
        <f t="shared" si="4"/>
        <v>0</v>
      </c>
      <c r="CY37" s="127" t="str">
        <f t="shared" si="5"/>
        <v>E</v>
      </c>
      <c r="CZ37" s="96">
        <f>'Marks Entry'!BZ39</f>
        <v>0</v>
      </c>
      <c r="DA37" s="45">
        <f>'Marks Entry'!CA39</f>
        <v>0</v>
      </c>
      <c r="DB37" s="46">
        <f>'Marks Entry'!CB39</f>
        <v>0</v>
      </c>
      <c r="DC37" s="45" t="str">
        <f>IF(OR('Marks Entry'!CC39="First",'Marks Entry'!CC39="Second",'Marks Entry'!CC39="Third"),'Marks Entry'!CC39,"")</f>
        <v/>
      </c>
      <c r="DD37" s="45">
        <f>'Marks Entry'!CD39</f>
        <v>0</v>
      </c>
      <c r="DE37" s="50">
        <f>'Marks Entry'!CE39</f>
        <v>0</v>
      </c>
      <c r="DF37" s="21">
        <f>'Marks Entry'!CF39</f>
        <v>0</v>
      </c>
      <c r="DG37" s="22" t="e">
        <f>'Marks Entry'!#REF!</f>
        <v>#REF!</v>
      </c>
      <c r="DH37" s="23" t="e">
        <f>'Marks Entry'!#REF!</f>
        <v>#REF!</v>
      </c>
      <c r="DI37" s="125">
        <f>'Marks Entry'!BT39</f>
        <v>0</v>
      </c>
      <c r="DJ37" s="126">
        <f>'Marks Entry'!BU39</f>
        <v>0</v>
      </c>
      <c r="DK37" s="126">
        <f>'Marks Entry'!BV39</f>
        <v>0</v>
      </c>
      <c r="DL37" s="126">
        <f t="shared" si="6"/>
        <v>0</v>
      </c>
      <c r="DM37" s="127" t="str">
        <f t="shared" si="7"/>
        <v>E</v>
      </c>
      <c r="DN37" s="125">
        <f>'Marks Entry'!BW39</f>
        <v>0</v>
      </c>
      <c r="DO37" s="126">
        <f>'Marks Entry'!BX39</f>
        <v>0</v>
      </c>
      <c r="DP37" s="126">
        <f>'Marks Entry'!BY39</f>
        <v>0</v>
      </c>
      <c r="DQ37" s="126">
        <f t="shared" si="8"/>
        <v>0</v>
      </c>
      <c r="DR37" s="127" t="str">
        <f t="shared" si="9"/>
        <v>E</v>
      </c>
      <c r="DS37" s="819"/>
      <c r="DT37" s="61">
        <f t="shared" si="47"/>
        <v>0</v>
      </c>
      <c r="DU37" s="71">
        <f t="shared" si="10"/>
        <v>0</v>
      </c>
      <c r="DV37" s="71">
        <f t="shared" si="11"/>
        <v>0</v>
      </c>
      <c r="DW37" s="72">
        <f t="shared" si="12"/>
        <v>0</v>
      </c>
      <c r="DX37" s="403">
        <f t="shared" si="13"/>
        <v>0</v>
      </c>
      <c r="DY37" s="401">
        <f t="shared" si="14"/>
        <v>0</v>
      </c>
      <c r="DZ37" s="401">
        <f t="shared" si="15"/>
        <v>0</v>
      </c>
      <c r="EA37" s="402">
        <f t="shared" si="16"/>
        <v>0</v>
      </c>
      <c r="EB37" s="61">
        <f t="shared" si="17"/>
        <v>0</v>
      </c>
      <c r="EC37" s="71">
        <f t="shared" si="18"/>
        <v>0</v>
      </c>
      <c r="ED37" s="71">
        <f t="shared" si="19"/>
        <v>0</v>
      </c>
      <c r="EE37" s="72">
        <f t="shared" si="20"/>
        <v>0</v>
      </c>
      <c r="EF37" s="403">
        <f t="shared" si="21"/>
        <v>0</v>
      </c>
      <c r="EG37" s="401">
        <f t="shared" si="22"/>
        <v>0</v>
      </c>
      <c r="EH37" s="401">
        <f t="shared" si="23"/>
        <v>0</v>
      </c>
      <c r="EI37" s="402">
        <f t="shared" si="24"/>
        <v>0</v>
      </c>
      <c r="EJ37" s="61">
        <f t="shared" si="48"/>
        <v>0</v>
      </c>
      <c r="EK37" s="71">
        <f t="shared" si="25"/>
        <v>0</v>
      </c>
      <c r="EL37" s="71">
        <f t="shared" si="26"/>
        <v>0</v>
      </c>
      <c r="EM37" s="72">
        <f t="shared" si="27"/>
        <v>0</v>
      </c>
      <c r="EN37" s="403">
        <f t="shared" si="28"/>
        <v>0</v>
      </c>
      <c r="EO37" s="401">
        <f t="shared" si="29"/>
        <v>0</v>
      </c>
      <c r="EP37" s="401">
        <f t="shared" si="30"/>
        <v>0</v>
      </c>
      <c r="EQ37" s="402">
        <f t="shared" si="31"/>
        <v>0</v>
      </c>
      <c r="ER37" s="61">
        <f t="shared" si="32"/>
        <v>0</v>
      </c>
      <c r="ES37" s="71">
        <f t="shared" si="33"/>
        <v>0</v>
      </c>
      <c r="ET37" s="71">
        <f t="shared" si="34"/>
        <v>0</v>
      </c>
      <c r="EU37" s="72">
        <f t="shared" si="35"/>
        <v>0</v>
      </c>
      <c r="EV37" s="403">
        <f t="shared" si="36"/>
        <v>0</v>
      </c>
      <c r="EW37" s="405" t="str">
        <f t="shared" si="37"/>
        <v>D</v>
      </c>
      <c r="EX37" s="61">
        <f t="shared" si="38"/>
        <v>0</v>
      </c>
      <c r="EY37" s="62" t="str">
        <f t="shared" si="39"/>
        <v>E</v>
      </c>
      <c r="EZ37" s="403">
        <f t="shared" si="40"/>
        <v>0</v>
      </c>
      <c r="FA37" s="406" t="str">
        <f t="shared" si="41"/>
        <v>E</v>
      </c>
      <c r="FB37" s="61">
        <f t="shared" si="42"/>
        <v>0</v>
      </c>
      <c r="FC37" s="412" t="str">
        <f t="shared" si="43"/>
        <v>E</v>
      </c>
      <c r="FD37" s="403">
        <f t="shared" si="44"/>
        <v>0</v>
      </c>
      <c r="FE37" s="406" t="str">
        <f t="shared" si="45"/>
        <v>E</v>
      </c>
      <c r="FF37" s="728"/>
    </row>
    <row r="38" spans="1:162" s="24" customFormat="1" ht="17.25" customHeight="1">
      <c r="A38" s="817"/>
      <c r="B38" s="111">
        <f t="shared" si="46"/>
        <v>32</v>
      </c>
      <c r="C38" s="21">
        <f>'Marks Entry'!D40</f>
        <v>10</v>
      </c>
      <c r="D38" s="21">
        <f>'Marks Entry'!E40</f>
        <v>1898</v>
      </c>
      <c r="E38" s="132" t="str">
        <f>'Marks Entry'!F40</f>
        <v/>
      </c>
      <c r="F38" s="21">
        <f>'Marks Entry'!G40</f>
        <v>0</v>
      </c>
      <c r="G38" s="21" t="str">
        <f>'Marks Entry'!H40</f>
        <v>LALARAM</v>
      </c>
      <c r="H38" s="21" t="str">
        <f>'Marks Entry'!I40</f>
        <v>OMARAM</v>
      </c>
      <c r="I38" s="21" t="str">
        <f>'Marks Entry'!J40</f>
        <v>SANTOSH</v>
      </c>
      <c r="J38" s="113">
        <f>'Marks Entry'!K40</f>
        <v>39184</v>
      </c>
      <c r="K38" s="115" t="str">
        <f>'Marks Entry'!L40</f>
        <v/>
      </c>
      <c r="L38" s="116">
        <f>'Marks Entry'!M40</f>
        <v>0</v>
      </c>
      <c r="M38" s="117" t="str">
        <f>'Marks Entry'!N40</f>
        <v/>
      </c>
      <c r="N38" s="121">
        <f>'Marks Entry'!O40</f>
        <v>0</v>
      </c>
      <c r="O38" s="98">
        <f>'Marks Entry'!BZ40</f>
        <v>0</v>
      </c>
      <c r="P38" s="97">
        <f>'Marks Entry'!CA40</f>
        <v>0</v>
      </c>
      <c r="Q38" s="97">
        <f>'Marks Entry'!CB40</f>
        <v>0</v>
      </c>
      <c r="R38" s="97">
        <f>'Marks Entry'!CC40</f>
        <v>0</v>
      </c>
      <c r="S38" s="97">
        <f>'Marks Entry'!CD40</f>
        <v>0</v>
      </c>
      <c r="T38" s="97">
        <f>'Marks Entry'!CE40</f>
        <v>0</v>
      </c>
      <c r="U38" s="97">
        <f>'Marks Entry'!CF40</f>
        <v>0</v>
      </c>
      <c r="V38" s="97">
        <f>'Marks Entry'!CG40</f>
        <v>0</v>
      </c>
      <c r="W38" s="97">
        <f>'Marks Entry'!CH40</f>
        <v>0</v>
      </c>
      <c r="X38" s="97">
        <f>'Marks Entry'!CI40</f>
        <v>0</v>
      </c>
      <c r="Y38" s="99">
        <f>'Marks Entry'!CJ40</f>
        <v>0</v>
      </c>
      <c r="Z38" s="98">
        <f>'Marks Entry'!CK40</f>
        <v>0</v>
      </c>
      <c r="AA38" s="97">
        <f>'Marks Entry'!CL40</f>
        <v>0</v>
      </c>
      <c r="AB38" s="97">
        <f>'Marks Entry'!CM40</f>
        <v>0</v>
      </c>
      <c r="AC38" s="97">
        <f>'Marks Entry'!CN40</f>
        <v>0</v>
      </c>
      <c r="AD38" s="97">
        <f>'Marks Entry'!CO40</f>
        <v>0</v>
      </c>
      <c r="AE38" s="97">
        <f>'Marks Entry'!CP40</f>
        <v>0</v>
      </c>
      <c r="AF38" s="97">
        <f>'Marks Entry'!CQ40</f>
        <v>0</v>
      </c>
      <c r="AG38" s="97">
        <f>'Marks Entry'!CR40</f>
        <v>0</v>
      </c>
      <c r="AH38" s="97">
        <f>'Marks Entry'!CS40</f>
        <v>0</v>
      </c>
      <c r="AI38" s="97">
        <f>'Marks Entry'!CT40</f>
        <v>0</v>
      </c>
      <c r="AJ38" s="99">
        <f>'Marks Entry'!CU40</f>
        <v>0</v>
      </c>
      <c r="AK38" s="98">
        <f>'Marks Entry'!CV40</f>
        <v>0</v>
      </c>
      <c r="AL38" s="97">
        <f>'Marks Entry'!CW40</f>
        <v>0</v>
      </c>
      <c r="AM38" s="97">
        <f>'Marks Entry'!CX40</f>
        <v>0</v>
      </c>
      <c r="AN38" s="97">
        <f>'Marks Entry'!CY40</f>
        <v>0</v>
      </c>
      <c r="AO38" s="97">
        <f>'Marks Entry'!CZ40</f>
        <v>0</v>
      </c>
      <c r="AP38" s="97">
        <f>'Marks Entry'!DA40</f>
        <v>0</v>
      </c>
      <c r="AQ38" s="97">
        <f>'Marks Entry'!DB40</f>
        <v>0</v>
      </c>
      <c r="AR38" s="97">
        <f>'Marks Entry'!DC40</f>
        <v>0</v>
      </c>
      <c r="AS38" s="97">
        <f>'Marks Entry'!DD40</f>
        <v>0</v>
      </c>
      <c r="AT38" s="97">
        <f>'Marks Entry'!DE40</f>
        <v>0</v>
      </c>
      <c r="AU38" s="99">
        <f>'Marks Entry'!DF40</f>
        <v>0</v>
      </c>
      <c r="AV38" s="98">
        <f>'Marks Entry'!DG40</f>
        <v>0</v>
      </c>
      <c r="AW38" s="97">
        <f>'Marks Entry'!DH40</f>
        <v>0</v>
      </c>
      <c r="AX38" s="97">
        <f>'Marks Entry'!DI40</f>
        <v>0</v>
      </c>
      <c r="AY38" s="97">
        <f>'Marks Entry'!DJ40</f>
        <v>0</v>
      </c>
      <c r="AZ38" s="97">
        <f>'Marks Entry'!DK40</f>
        <v>0</v>
      </c>
      <c r="BA38" s="97">
        <f>'Marks Entry'!DL40</f>
        <v>0</v>
      </c>
      <c r="BB38" s="97">
        <f>'Marks Entry'!DM40</f>
        <v>0</v>
      </c>
      <c r="BC38" s="97">
        <f>'Marks Entry'!DN40</f>
        <v>0</v>
      </c>
      <c r="BD38" s="97">
        <f>'Marks Entry'!DO40</f>
        <v>0</v>
      </c>
      <c r="BE38" s="97">
        <f>'Marks Entry'!DP40</f>
        <v>0</v>
      </c>
      <c r="BF38" s="99">
        <f>'Marks Entry'!DQ40</f>
        <v>0</v>
      </c>
      <c r="BG38" s="98">
        <f>'Marks Entry'!DR40</f>
        <v>0</v>
      </c>
      <c r="BH38" s="97">
        <f>'Marks Entry'!DS40</f>
        <v>0</v>
      </c>
      <c r="BI38" s="97">
        <f>'Marks Entry'!DT40</f>
        <v>0</v>
      </c>
      <c r="BJ38" s="97">
        <f>'Marks Entry'!DU40</f>
        <v>0</v>
      </c>
      <c r="BK38" s="97">
        <f>'Marks Entry'!DV40</f>
        <v>0</v>
      </c>
      <c r="BL38" s="97">
        <f>'Marks Entry'!DW40</f>
        <v>0</v>
      </c>
      <c r="BM38" s="97">
        <f>'Marks Entry'!DX40</f>
        <v>0</v>
      </c>
      <c r="BN38" s="97">
        <f>'Marks Entry'!DY40</f>
        <v>0</v>
      </c>
      <c r="BO38" s="97">
        <f>'Marks Entry'!DZ40</f>
        <v>0</v>
      </c>
      <c r="BP38" s="97">
        <f>'Marks Entry'!EA40</f>
        <v>0</v>
      </c>
      <c r="BQ38" s="99">
        <f>'Marks Entry'!EB40</f>
        <v>0</v>
      </c>
      <c r="BR38" s="98">
        <f>'Marks Entry'!EC40</f>
        <v>0</v>
      </c>
      <c r="BS38" s="97">
        <f>'Marks Entry'!ED40</f>
        <v>0</v>
      </c>
      <c r="BT38" s="97">
        <f>'Marks Entry'!EE40</f>
        <v>0</v>
      </c>
      <c r="BU38" s="97">
        <f>'Marks Entry'!EF40</f>
        <v>0</v>
      </c>
      <c r="BV38" s="97">
        <f>'Marks Entry'!EG40</f>
        <v>0</v>
      </c>
      <c r="BW38" s="97">
        <f>'Marks Entry'!EH40</f>
        <v>0</v>
      </c>
      <c r="BX38" s="97">
        <f>'Marks Entry'!EI40</f>
        <v>0</v>
      </c>
      <c r="BY38" s="97">
        <f>'Marks Entry'!EJ40</f>
        <v>0</v>
      </c>
      <c r="BZ38" s="97">
        <f>'Marks Entry'!EK40</f>
        <v>0</v>
      </c>
      <c r="CA38" s="97">
        <f>'Marks Entry'!EL40</f>
        <v>0</v>
      </c>
      <c r="CB38" s="99">
        <f>'Marks Entry'!EM40</f>
        <v>0</v>
      </c>
      <c r="CC38" s="98">
        <f>IF($CC$2=0,"",'Marks Entry'!EN40)</f>
        <v>0</v>
      </c>
      <c r="CD38" s="97">
        <f>IF($CC$2=0,"",'Marks Entry'!EO40)</f>
        <v>0</v>
      </c>
      <c r="CE38" s="97">
        <f>IF($CC$2=0,"",'Marks Entry'!EP40)</f>
        <v>0</v>
      </c>
      <c r="CF38" s="97">
        <f>IF($CC$2=0,"",'Marks Entry'!EQ40)</f>
        <v>0</v>
      </c>
      <c r="CG38" s="97">
        <f>IF($CC$2=0,"",'Marks Entry'!ER40)</f>
        <v>0</v>
      </c>
      <c r="CH38" s="97">
        <f>IF($CC$2=0,"",'Marks Entry'!ES40)</f>
        <v>0</v>
      </c>
      <c r="CI38" s="97">
        <f>IF($CC$2=0,"",'Marks Entry'!ET40)</f>
        <v>0</v>
      </c>
      <c r="CJ38" s="97">
        <f>IF($CC$2=0,"",'Marks Entry'!EU40)</f>
        <v>0</v>
      </c>
      <c r="CK38" s="97">
        <f>IF($CC$2=0,"",'Marks Entry'!EV40)</f>
        <v>0</v>
      </c>
      <c r="CL38" s="97">
        <f>IF($CC$2=0,"",'Marks Entry'!EW40)</f>
        <v>0</v>
      </c>
      <c r="CM38" s="99">
        <f>IF($CC$2=0,"",'Marks Entry'!EX40)</f>
        <v>0</v>
      </c>
      <c r="CN38" s="125">
        <f>'Marks Entry'!BN40</f>
        <v>0</v>
      </c>
      <c r="CO38" s="126">
        <f>'Marks Entry'!BO40</f>
        <v>0</v>
      </c>
      <c r="CP38" s="126">
        <f t="shared" si="0"/>
        <v>0</v>
      </c>
      <c r="CQ38" s="127" t="str">
        <f t="shared" si="1"/>
        <v>D</v>
      </c>
      <c r="CR38" s="125">
        <f>'Marks Entry'!BP40</f>
        <v>0</v>
      </c>
      <c r="CS38" s="126">
        <f>'Marks Entry'!BQ40</f>
        <v>0</v>
      </c>
      <c r="CT38" s="126">
        <f t="shared" si="2"/>
        <v>0</v>
      </c>
      <c r="CU38" s="127" t="str">
        <f t="shared" si="3"/>
        <v>E</v>
      </c>
      <c r="CV38" s="125">
        <f>'Marks Entry'!BR40</f>
        <v>0</v>
      </c>
      <c r="CW38" s="126">
        <f>'Marks Entry'!BS40</f>
        <v>0</v>
      </c>
      <c r="CX38" s="126">
        <f t="shared" si="4"/>
        <v>0</v>
      </c>
      <c r="CY38" s="127" t="str">
        <f t="shared" si="5"/>
        <v>E</v>
      </c>
      <c r="CZ38" s="96">
        <f>'Marks Entry'!BZ40</f>
        <v>0</v>
      </c>
      <c r="DA38" s="45">
        <f>'Marks Entry'!CA40</f>
        <v>0</v>
      </c>
      <c r="DB38" s="46">
        <f>'Marks Entry'!CB40</f>
        <v>0</v>
      </c>
      <c r="DC38" s="45" t="str">
        <f>IF(OR('Marks Entry'!CC40="First",'Marks Entry'!CC40="Second",'Marks Entry'!CC40="Third"),'Marks Entry'!CC40,"")</f>
        <v/>
      </c>
      <c r="DD38" s="45">
        <f>'Marks Entry'!CD40</f>
        <v>0</v>
      </c>
      <c r="DE38" s="50">
        <f>'Marks Entry'!CE40</f>
        <v>0</v>
      </c>
      <c r="DF38" s="21">
        <f>'Marks Entry'!CF40</f>
        <v>0</v>
      </c>
      <c r="DG38" s="22" t="e">
        <f>'Marks Entry'!#REF!</f>
        <v>#REF!</v>
      </c>
      <c r="DH38" s="23" t="e">
        <f>'Marks Entry'!#REF!</f>
        <v>#REF!</v>
      </c>
      <c r="DI38" s="125">
        <f>'Marks Entry'!BT40</f>
        <v>0</v>
      </c>
      <c r="DJ38" s="126">
        <f>'Marks Entry'!BU40</f>
        <v>0</v>
      </c>
      <c r="DK38" s="126">
        <f>'Marks Entry'!BV40</f>
        <v>0</v>
      </c>
      <c r="DL38" s="126">
        <f t="shared" si="6"/>
        <v>0</v>
      </c>
      <c r="DM38" s="127" t="str">
        <f t="shared" si="7"/>
        <v>E</v>
      </c>
      <c r="DN38" s="125">
        <f>'Marks Entry'!BW40</f>
        <v>0</v>
      </c>
      <c r="DO38" s="126">
        <f>'Marks Entry'!BX40</f>
        <v>0</v>
      </c>
      <c r="DP38" s="126">
        <f>'Marks Entry'!BY40</f>
        <v>0</v>
      </c>
      <c r="DQ38" s="126">
        <f t="shared" si="8"/>
        <v>0</v>
      </c>
      <c r="DR38" s="127" t="str">
        <f t="shared" si="9"/>
        <v>E</v>
      </c>
      <c r="DS38" s="819"/>
      <c r="DT38" s="61">
        <f t="shared" si="47"/>
        <v>0</v>
      </c>
      <c r="DU38" s="71">
        <f t="shared" si="10"/>
        <v>0</v>
      </c>
      <c r="DV38" s="71">
        <f t="shared" si="11"/>
        <v>0</v>
      </c>
      <c r="DW38" s="72">
        <f t="shared" si="12"/>
        <v>0</v>
      </c>
      <c r="DX38" s="403">
        <f t="shared" si="13"/>
        <v>0</v>
      </c>
      <c r="DY38" s="401">
        <f t="shared" si="14"/>
        <v>0</v>
      </c>
      <c r="DZ38" s="401">
        <f t="shared" si="15"/>
        <v>0</v>
      </c>
      <c r="EA38" s="402">
        <f t="shared" si="16"/>
        <v>0</v>
      </c>
      <c r="EB38" s="61">
        <f t="shared" si="17"/>
        <v>0</v>
      </c>
      <c r="EC38" s="71">
        <f t="shared" si="18"/>
        <v>0</v>
      </c>
      <c r="ED38" s="71">
        <f t="shared" si="19"/>
        <v>0</v>
      </c>
      <c r="EE38" s="72">
        <f t="shared" si="20"/>
        <v>0</v>
      </c>
      <c r="EF38" s="403">
        <f t="shared" si="21"/>
        <v>0</v>
      </c>
      <c r="EG38" s="401">
        <f t="shared" si="22"/>
        <v>0</v>
      </c>
      <c r="EH38" s="401">
        <f t="shared" si="23"/>
        <v>0</v>
      </c>
      <c r="EI38" s="402">
        <f t="shared" si="24"/>
        <v>0</v>
      </c>
      <c r="EJ38" s="61">
        <f t="shared" si="48"/>
        <v>0</v>
      </c>
      <c r="EK38" s="71">
        <f t="shared" si="25"/>
        <v>0</v>
      </c>
      <c r="EL38" s="71">
        <f t="shared" si="26"/>
        <v>0</v>
      </c>
      <c r="EM38" s="72">
        <f t="shared" si="27"/>
        <v>0</v>
      </c>
      <c r="EN38" s="403">
        <f t="shared" si="28"/>
        <v>0</v>
      </c>
      <c r="EO38" s="401">
        <f t="shared" si="29"/>
        <v>0</v>
      </c>
      <c r="EP38" s="401">
        <f t="shared" si="30"/>
        <v>0</v>
      </c>
      <c r="EQ38" s="402">
        <f t="shared" si="31"/>
        <v>0</v>
      </c>
      <c r="ER38" s="61">
        <f t="shared" si="32"/>
        <v>0</v>
      </c>
      <c r="ES38" s="71">
        <f t="shared" si="33"/>
        <v>0</v>
      </c>
      <c r="ET38" s="71">
        <f t="shared" si="34"/>
        <v>0</v>
      </c>
      <c r="EU38" s="72">
        <f t="shared" si="35"/>
        <v>0</v>
      </c>
      <c r="EV38" s="403">
        <f t="shared" si="36"/>
        <v>0</v>
      </c>
      <c r="EW38" s="405" t="str">
        <f t="shared" si="37"/>
        <v>D</v>
      </c>
      <c r="EX38" s="61">
        <f t="shared" si="38"/>
        <v>0</v>
      </c>
      <c r="EY38" s="62" t="str">
        <f t="shared" si="39"/>
        <v>E</v>
      </c>
      <c r="EZ38" s="403">
        <f t="shared" si="40"/>
        <v>0</v>
      </c>
      <c r="FA38" s="406" t="str">
        <f t="shared" si="41"/>
        <v>E</v>
      </c>
      <c r="FB38" s="61">
        <f t="shared" si="42"/>
        <v>0</v>
      </c>
      <c r="FC38" s="412" t="str">
        <f t="shared" si="43"/>
        <v>E</v>
      </c>
      <c r="FD38" s="403">
        <f t="shared" si="44"/>
        <v>0</v>
      </c>
      <c r="FE38" s="406" t="str">
        <f t="shared" si="45"/>
        <v>E</v>
      </c>
      <c r="FF38" s="728"/>
    </row>
    <row r="39" spans="1:162" s="24" customFormat="1" ht="17.25" customHeight="1">
      <c r="A39" s="817"/>
      <c r="B39" s="111">
        <f t="shared" si="46"/>
        <v>33</v>
      </c>
      <c r="C39" s="21">
        <f>'Marks Entry'!D41</f>
        <v>10</v>
      </c>
      <c r="D39" s="21">
        <f>'Marks Entry'!E41</f>
        <v>1865</v>
      </c>
      <c r="E39" s="132" t="str">
        <f>'Marks Entry'!F41</f>
        <v/>
      </c>
      <c r="F39" s="21">
        <f>'Marks Entry'!G41</f>
        <v>0</v>
      </c>
      <c r="G39" s="21" t="str">
        <f>'Marks Entry'!H41</f>
        <v>Laxman</v>
      </c>
      <c r="H39" s="21" t="str">
        <f>'Marks Entry'!I41</f>
        <v>Ramu Ram</v>
      </c>
      <c r="I39" s="21" t="str">
        <f>'Marks Entry'!J41</f>
        <v>Hiro Devi</v>
      </c>
      <c r="J39" s="113">
        <f>'Marks Entry'!K41</f>
        <v>39518</v>
      </c>
      <c r="K39" s="115" t="str">
        <f>'Marks Entry'!L41</f>
        <v/>
      </c>
      <c r="L39" s="116">
        <f>'Marks Entry'!M41</f>
        <v>0</v>
      </c>
      <c r="M39" s="117" t="str">
        <f>'Marks Entry'!N41</f>
        <v/>
      </c>
      <c r="N39" s="121">
        <f>'Marks Entry'!O41</f>
        <v>0</v>
      </c>
      <c r="O39" s="98">
        <f>'Marks Entry'!BZ41</f>
        <v>0</v>
      </c>
      <c r="P39" s="97">
        <f>'Marks Entry'!CA41</f>
        <v>0</v>
      </c>
      <c r="Q39" s="97">
        <f>'Marks Entry'!CB41</f>
        <v>0</v>
      </c>
      <c r="R39" s="97">
        <f>'Marks Entry'!CC41</f>
        <v>0</v>
      </c>
      <c r="S39" s="97">
        <f>'Marks Entry'!CD41</f>
        <v>0</v>
      </c>
      <c r="T39" s="97">
        <f>'Marks Entry'!CE41</f>
        <v>0</v>
      </c>
      <c r="U39" s="97">
        <f>'Marks Entry'!CF41</f>
        <v>0</v>
      </c>
      <c r="V39" s="97">
        <f>'Marks Entry'!CG41</f>
        <v>0</v>
      </c>
      <c r="W39" s="97">
        <f>'Marks Entry'!CH41</f>
        <v>0</v>
      </c>
      <c r="X39" s="97">
        <f>'Marks Entry'!CI41</f>
        <v>0</v>
      </c>
      <c r="Y39" s="99">
        <f>'Marks Entry'!CJ41</f>
        <v>0</v>
      </c>
      <c r="Z39" s="98">
        <f>'Marks Entry'!CK41</f>
        <v>0</v>
      </c>
      <c r="AA39" s="97">
        <f>'Marks Entry'!CL41</f>
        <v>0</v>
      </c>
      <c r="AB39" s="97">
        <f>'Marks Entry'!CM41</f>
        <v>0</v>
      </c>
      <c r="AC39" s="97">
        <f>'Marks Entry'!CN41</f>
        <v>0</v>
      </c>
      <c r="AD39" s="97">
        <f>'Marks Entry'!CO41</f>
        <v>0</v>
      </c>
      <c r="AE39" s="97">
        <f>'Marks Entry'!CP41</f>
        <v>0</v>
      </c>
      <c r="AF39" s="97">
        <f>'Marks Entry'!CQ41</f>
        <v>0</v>
      </c>
      <c r="AG39" s="97">
        <f>'Marks Entry'!CR41</f>
        <v>0</v>
      </c>
      <c r="AH39" s="97">
        <f>'Marks Entry'!CS41</f>
        <v>0</v>
      </c>
      <c r="AI39" s="97">
        <f>'Marks Entry'!CT41</f>
        <v>0</v>
      </c>
      <c r="AJ39" s="99">
        <f>'Marks Entry'!CU41</f>
        <v>0</v>
      </c>
      <c r="AK39" s="98">
        <f>'Marks Entry'!CV41</f>
        <v>0</v>
      </c>
      <c r="AL39" s="97">
        <f>'Marks Entry'!CW41</f>
        <v>0</v>
      </c>
      <c r="AM39" s="97">
        <f>'Marks Entry'!CX41</f>
        <v>0</v>
      </c>
      <c r="AN39" s="97">
        <f>'Marks Entry'!CY41</f>
        <v>0</v>
      </c>
      <c r="AO39" s="97">
        <f>'Marks Entry'!CZ41</f>
        <v>0</v>
      </c>
      <c r="AP39" s="97">
        <f>'Marks Entry'!DA41</f>
        <v>0</v>
      </c>
      <c r="AQ39" s="97">
        <f>'Marks Entry'!DB41</f>
        <v>0</v>
      </c>
      <c r="AR39" s="97">
        <f>'Marks Entry'!DC41</f>
        <v>0</v>
      </c>
      <c r="AS39" s="97">
        <f>'Marks Entry'!DD41</f>
        <v>0</v>
      </c>
      <c r="AT39" s="97">
        <f>'Marks Entry'!DE41</f>
        <v>0</v>
      </c>
      <c r="AU39" s="99">
        <f>'Marks Entry'!DF41</f>
        <v>0</v>
      </c>
      <c r="AV39" s="98">
        <f>'Marks Entry'!DG41</f>
        <v>0</v>
      </c>
      <c r="AW39" s="97">
        <f>'Marks Entry'!DH41</f>
        <v>0</v>
      </c>
      <c r="AX39" s="97">
        <f>'Marks Entry'!DI41</f>
        <v>0</v>
      </c>
      <c r="AY39" s="97">
        <f>'Marks Entry'!DJ41</f>
        <v>0</v>
      </c>
      <c r="AZ39" s="97">
        <f>'Marks Entry'!DK41</f>
        <v>0</v>
      </c>
      <c r="BA39" s="97">
        <f>'Marks Entry'!DL41</f>
        <v>0</v>
      </c>
      <c r="BB39" s="97">
        <f>'Marks Entry'!DM41</f>
        <v>0</v>
      </c>
      <c r="BC39" s="97">
        <f>'Marks Entry'!DN41</f>
        <v>0</v>
      </c>
      <c r="BD39" s="97">
        <f>'Marks Entry'!DO41</f>
        <v>0</v>
      </c>
      <c r="BE39" s="97">
        <f>'Marks Entry'!DP41</f>
        <v>0</v>
      </c>
      <c r="BF39" s="99">
        <f>'Marks Entry'!DQ41</f>
        <v>0</v>
      </c>
      <c r="BG39" s="98">
        <f>'Marks Entry'!DR41</f>
        <v>0</v>
      </c>
      <c r="BH39" s="97">
        <f>'Marks Entry'!DS41</f>
        <v>0</v>
      </c>
      <c r="BI39" s="97">
        <f>'Marks Entry'!DT41</f>
        <v>0</v>
      </c>
      <c r="BJ39" s="97">
        <f>'Marks Entry'!DU41</f>
        <v>0</v>
      </c>
      <c r="BK39" s="97">
        <f>'Marks Entry'!DV41</f>
        <v>0</v>
      </c>
      <c r="BL39" s="97">
        <f>'Marks Entry'!DW41</f>
        <v>0</v>
      </c>
      <c r="BM39" s="97">
        <f>'Marks Entry'!DX41</f>
        <v>0</v>
      </c>
      <c r="BN39" s="97">
        <f>'Marks Entry'!DY41</f>
        <v>0</v>
      </c>
      <c r="BO39" s="97">
        <f>'Marks Entry'!DZ41</f>
        <v>0</v>
      </c>
      <c r="BP39" s="97">
        <f>'Marks Entry'!EA41</f>
        <v>0</v>
      </c>
      <c r="BQ39" s="99">
        <f>'Marks Entry'!EB41</f>
        <v>0</v>
      </c>
      <c r="BR39" s="98">
        <f>'Marks Entry'!EC41</f>
        <v>0</v>
      </c>
      <c r="BS39" s="97">
        <f>'Marks Entry'!ED41</f>
        <v>0</v>
      </c>
      <c r="BT39" s="97">
        <f>'Marks Entry'!EE41</f>
        <v>0</v>
      </c>
      <c r="BU39" s="97">
        <f>'Marks Entry'!EF41</f>
        <v>0</v>
      </c>
      <c r="BV39" s="97">
        <f>'Marks Entry'!EG41</f>
        <v>0</v>
      </c>
      <c r="BW39" s="97">
        <f>'Marks Entry'!EH41</f>
        <v>0</v>
      </c>
      <c r="BX39" s="97">
        <f>'Marks Entry'!EI41</f>
        <v>0</v>
      </c>
      <c r="BY39" s="97">
        <f>'Marks Entry'!EJ41</f>
        <v>0</v>
      </c>
      <c r="BZ39" s="97">
        <f>'Marks Entry'!EK41</f>
        <v>0</v>
      </c>
      <c r="CA39" s="97">
        <f>'Marks Entry'!EL41</f>
        <v>0</v>
      </c>
      <c r="CB39" s="99">
        <f>'Marks Entry'!EM41</f>
        <v>0</v>
      </c>
      <c r="CC39" s="98">
        <f>IF($CC$2=0,"",'Marks Entry'!EN41)</f>
        <v>0</v>
      </c>
      <c r="CD39" s="97">
        <f>IF($CC$2=0,"",'Marks Entry'!EO41)</f>
        <v>0</v>
      </c>
      <c r="CE39" s="97">
        <f>IF($CC$2=0,"",'Marks Entry'!EP41)</f>
        <v>0</v>
      </c>
      <c r="CF39" s="97">
        <f>IF($CC$2=0,"",'Marks Entry'!EQ41)</f>
        <v>0</v>
      </c>
      <c r="CG39" s="97">
        <f>IF($CC$2=0,"",'Marks Entry'!ER41)</f>
        <v>0</v>
      </c>
      <c r="CH39" s="97">
        <f>IF($CC$2=0,"",'Marks Entry'!ES41)</f>
        <v>0</v>
      </c>
      <c r="CI39" s="97">
        <f>IF($CC$2=0,"",'Marks Entry'!ET41)</f>
        <v>0</v>
      </c>
      <c r="CJ39" s="97">
        <f>IF($CC$2=0,"",'Marks Entry'!EU41)</f>
        <v>0</v>
      </c>
      <c r="CK39" s="97">
        <f>IF($CC$2=0,"",'Marks Entry'!EV41)</f>
        <v>0</v>
      </c>
      <c r="CL39" s="97">
        <f>IF($CC$2=0,"",'Marks Entry'!EW41)</f>
        <v>0</v>
      </c>
      <c r="CM39" s="99">
        <f>IF($CC$2=0,"",'Marks Entry'!EX41)</f>
        <v>0</v>
      </c>
      <c r="CN39" s="125">
        <f>'Marks Entry'!BN41</f>
        <v>0</v>
      </c>
      <c r="CO39" s="126">
        <f>'Marks Entry'!BO41</f>
        <v>0</v>
      </c>
      <c r="CP39" s="126">
        <f t="shared" si="0"/>
        <v>0</v>
      </c>
      <c r="CQ39" s="127" t="str">
        <f t="shared" si="1"/>
        <v>D</v>
      </c>
      <c r="CR39" s="125">
        <f>'Marks Entry'!BP41</f>
        <v>0</v>
      </c>
      <c r="CS39" s="126">
        <f>'Marks Entry'!BQ41</f>
        <v>0</v>
      </c>
      <c r="CT39" s="126">
        <f t="shared" si="2"/>
        <v>0</v>
      </c>
      <c r="CU39" s="127" t="str">
        <f t="shared" si="3"/>
        <v>E</v>
      </c>
      <c r="CV39" s="125">
        <f>'Marks Entry'!BR41</f>
        <v>0</v>
      </c>
      <c r="CW39" s="126">
        <f>'Marks Entry'!BS41</f>
        <v>0</v>
      </c>
      <c r="CX39" s="126">
        <f t="shared" si="4"/>
        <v>0</v>
      </c>
      <c r="CY39" s="127" t="str">
        <f t="shared" si="5"/>
        <v>E</v>
      </c>
      <c r="CZ39" s="96">
        <f>'Marks Entry'!BZ41</f>
        <v>0</v>
      </c>
      <c r="DA39" s="45">
        <f>'Marks Entry'!CA41</f>
        <v>0</v>
      </c>
      <c r="DB39" s="46">
        <f>'Marks Entry'!CB41</f>
        <v>0</v>
      </c>
      <c r="DC39" s="45" t="str">
        <f>IF(OR('Marks Entry'!CC41="First",'Marks Entry'!CC41="Second",'Marks Entry'!CC41="Third"),'Marks Entry'!CC41,"")</f>
        <v/>
      </c>
      <c r="DD39" s="45">
        <f>'Marks Entry'!CD41</f>
        <v>0</v>
      </c>
      <c r="DE39" s="50">
        <f>'Marks Entry'!CE41</f>
        <v>0</v>
      </c>
      <c r="DF39" s="21">
        <f>'Marks Entry'!CF41</f>
        <v>0</v>
      </c>
      <c r="DG39" s="22" t="e">
        <f>'Marks Entry'!#REF!</f>
        <v>#REF!</v>
      </c>
      <c r="DH39" s="23" t="e">
        <f>'Marks Entry'!#REF!</f>
        <v>#REF!</v>
      </c>
      <c r="DI39" s="125">
        <f>'Marks Entry'!BT41</f>
        <v>0</v>
      </c>
      <c r="DJ39" s="126">
        <f>'Marks Entry'!BU41</f>
        <v>0</v>
      </c>
      <c r="DK39" s="126">
        <f>'Marks Entry'!BV41</f>
        <v>0</v>
      </c>
      <c r="DL39" s="126">
        <f t="shared" si="6"/>
        <v>0</v>
      </c>
      <c r="DM39" s="127" t="str">
        <f t="shared" si="7"/>
        <v>E</v>
      </c>
      <c r="DN39" s="125">
        <f>'Marks Entry'!BW41</f>
        <v>0</v>
      </c>
      <c r="DO39" s="126">
        <f>'Marks Entry'!BX41</f>
        <v>0</v>
      </c>
      <c r="DP39" s="126">
        <f>'Marks Entry'!BY41</f>
        <v>0</v>
      </c>
      <c r="DQ39" s="126">
        <f t="shared" si="8"/>
        <v>0</v>
      </c>
      <c r="DR39" s="127" t="str">
        <f t="shared" si="9"/>
        <v>E</v>
      </c>
      <c r="DS39" s="819"/>
      <c r="DT39" s="61">
        <f t="shared" si="47"/>
        <v>0</v>
      </c>
      <c r="DU39" s="71">
        <f t="shared" si="10"/>
        <v>0</v>
      </c>
      <c r="DV39" s="71">
        <f t="shared" si="11"/>
        <v>0</v>
      </c>
      <c r="DW39" s="72">
        <f t="shared" si="12"/>
        <v>0</v>
      </c>
      <c r="DX39" s="403">
        <f t="shared" si="13"/>
        <v>0</v>
      </c>
      <c r="DY39" s="401">
        <f t="shared" si="14"/>
        <v>0</v>
      </c>
      <c r="DZ39" s="401">
        <f t="shared" si="15"/>
        <v>0</v>
      </c>
      <c r="EA39" s="402">
        <f t="shared" si="16"/>
        <v>0</v>
      </c>
      <c r="EB39" s="61">
        <f t="shared" si="17"/>
        <v>0</v>
      </c>
      <c r="EC39" s="71">
        <f t="shared" si="18"/>
        <v>0</v>
      </c>
      <c r="ED39" s="71">
        <f t="shared" si="19"/>
        <v>0</v>
      </c>
      <c r="EE39" s="72">
        <f t="shared" si="20"/>
        <v>0</v>
      </c>
      <c r="EF39" s="403">
        <f t="shared" si="21"/>
        <v>0</v>
      </c>
      <c r="EG39" s="401">
        <f t="shared" si="22"/>
        <v>0</v>
      </c>
      <c r="EH39" s="401">
        <f t="shared" si="23"/>
        <v>0</v>
      </c>
      <c r="EI39" s="402">
        <f t="shared" si="24"/>
        <v>0</v>
      </c>
      <c r="EJ39" s="61">
        <f t="shared" si="48"/>
        <v>0</v>
      </c>
      <c r="EK39" s="71">
        <f t="shared" si="25"/>
        <v>0</v>
      </c>
      <c r="EL39" s="71">
        <f t="shared" si="26"/>
        <v>0</v>
      </c>
      <c r="EM39" s="72">
        <f t="shared" si="27"/>
        <v>0</v>
      </c>
      <c r="EN39" s="403">
        <f t="shared" si="28"/>
        <v>0</v>
      </c>
      <c r="EO39" s="401">
        <f t="shared" si="29"/>
        <v>0</v>
      </c>
      <c r="EP39" s="401">
        <f t="shared" si="30"/>
        <v>0</v>
      </c>
      <c r="EQ39" s="402">
        <f t="shared" si="31"/>
        <v>0</v>
      </c>
      <c r="ER39" s="61">
        <f t="shared" si="32"/>
        <v>0</v>
      </c>
      <c r="ES39" s="71">
        <f t="shared" si="33"/>
        <v>0</v>
      </c>
      <c r="ET39" s="71">
        <f t="shared" si="34"/>
        <v>0</v>
      </c>
      <c r="EU39" s="72">
        <f t="shared" si="35"/>
        <v>0</v>
      </c>
      <c r="EV39" s="403">
        <f t="shared" si="36"/>
        <v>0</v>
      </c>
      <c r="EW39" s="405" t="str">
        <f t="shared" si="37"/>
        <v>D</v>
      </c>
      <c r="EX39" s="61">
        <f t="shared" si="38"/>
        <v>0</v>
      </c>
      <c r="EY39" s="62" t="str">
        <f t="shared" si="39"/>
        <v>E</v>
      </c>
      <c r="EZ39" s="403">
        <f t="shared" si="40"/>
        <v>0</v>
      </c>
      <c r="FA39" s="406" t="str">
        <f t="shared" si="41"/>
        <v>E</v>
      </c>
      <c r="FB39" s="61">
        <f t="shared" si="42"/>
        <v>0</v>
      </c>
      <c r="FC39" s="412" t="str">
        <f t="shared" si="43"/>
        <v>E</v>
      </c>
      <c r="FD39" s="403">
        <f t="shared" si="44"/>
        <v>0</v>
      </c>
      <c r="FE39" s="406" t="str">
        <f t="shared" si="45"/>
        <v>E</v>
      </c>
      <c r="FF39" s="728"/>
    </row>
    <row r="40" spans="1:162" s="24" customFormat="1" ht="17.25" customHeight="1">
      <c r="A40" s="817"/>
      <c r="B40" s="111">
        <f t="shared" si="46"/>
        <v>34</v>
      </c>
      <c r="C40" s="21">
        <f>'Marks Entry'!D42</f>
        <v>10</v>
      </c>
      <c r="D40" s="21">
        <f>'Marks Entry'!E42</f>
        <v>1231</v>
      </c>
      <c r="E40" s="132" t="str">
        <f>'Marks Entry'!F42</f>
        <v/>
      </c>
      <c r="F40" s="21">
        <f>'Marks Entry'!G42</f>
        <v>0</v>
      </c>
      <c r="G40" s="21" t="str">
        <f>'Marks Entry'!H42</f>
        <v>LILA</v>
      </c>
      <c r="H40" s="21" t="str">
        <f>'Marks Entry'!I42</f>
        <v>MANGI LAL</v>
      </c>
      <c r="I40" s="21" t="str">
        <f>'Marks Entry'!J42</f>
        <v>SUSHILA</v>
      </c>
      <c r="J40" s="113">
        <f>'Marks Entry'!K42</f>
        <v>39175</v>
      </c>
      <c r="K40" s="115" t="str">
        <f>'Marks Entry'!L42</f>
        <v/>
      </c>
      <c r="L40" s="116">
        <f>'Marks Entry'!M42</f>
        <v>0</v>
      </c>
      <c r="M40" s="117" t="str">
        <f>'Marks Entry'!N42</f>
        <v/>
      </c>
      <c r="N40" s="121">
        <f>'Marks Entry'!O42</f>
        <v>0</v>
      </c>
      <c r="O40" s="98">
        <f>'Marks Entry'!BZ42</f>
        <v>0</v>
      </c>
      <c r="P40" s="97">
        <f>'Marks Entry'!CA42</f>
        <v>0</v>
      </c>
      <c r="Q40" s="97">
        <f>'Marks Entry'!CB42</f>
        <v>0</v>
      </c>
      <c r="R40" s="97">
        <f>'Marks Entry'!CC42</f>
        <v>0</v>
      </c>
      <c r="S40" s="97">
        <f>'Marks Entry'!CD42</f>
        <v>0</v>
      </c>
      <c r="T40" s="97">
        <f>'Marks Entry'!CE42</f>
        <v>0</v>
      </c>
      <c r="U40" s="97">
        <f>'Marks Entry'!CF42</f>
        <v>0</v>
      </c>
      <c r="V40" s="97">
        <f>'Marks Entry'!CG42</f>
        <v>0</v>
      </c>
      <c r="W40" s="97">
        <f>'Marks Entry'!CH42</f>
        <v>0</v>
      </c>
      <c r="X40" s="97">
        <f>'Marks Entry'!CI42</f>
        <v>0</v>
      </c>
      <c r="Y40" s="99">
        <f>'Marks Entry'!CJ42</f>
        <v>0</v>
      </c>
      <c r="Z40" s="98">
        <f>'Marks Entry'!CK42</f>
        <v>0</v>
      </c>
      <c r="AA40" s="97">
        <f>'Marks Entry'!CL42</f>
        <v>0</v>
      </c>
      <c r="AB40" s="97">
        <f>'Marks Entry'!CM42</f>
        <v>0</v>
      </c>
      <c r="AC40" s="97">
        <f>'Marks Entry'!CN42</f>
        <v>0</v>
      </c>
      <c r="AD40" s="97">
        <f>'Marks Entry'!CO42</f>
        <v>0</v>
      </c>
      <c r="AE40" s="97">
        <f>'Marks Entry'!CP42</f>
        <v>0</v>
      </c>
      <c r="AF40" s="97">
        <f>'Marks Entry'!CQ42</f>
        <v>0</v>
      </c>
      <c r="AG40" s="97">
        <f>'Marks Entry'!CR42</f>
        <v>0</v>
      </c>
      <c r="AH40" s="97">
        <f>'Marks Entry'!CS42</f>
        <v>0</v>
      </c>
      <c r="AI40" s="97">
        <f>'Marks Entry'!CT42</f>
        <v>0</v>
      </c>
      <c r="AJ40" s="99">
        <f>'Marks Entry'!CU42</f>
        <v>0</v>
      </c>
      <c r="AK40" s="98">
        <f>'Marks Entry'!CV42</f>
        <v>0</v>
      </c>
      <c r="AL40" s="97">
        <f>'Marks Entry'!CW42</f>
        <v>0</v>
      </c>
      <c r="AM40" s="97">
        <f>'Marks Entry'!CX42</f>
        <v>0</v>
      </c>
      <c r="AN40" s="97">
        <f>'Marks Entry'!CY42</f>
        <v>0</v>
      </c>
      <c r="AO40" s="97">
        <f>'Marks Entry'!CZ42</f>
        <v>0</v>
      </c>
      <c r="AP40" s="97">
        <f>'Marks Entry'!DA42</f>
        <v>0</v>
      </c>
      <c r="AQ40" s="97">
        <f>'Marks Entry'!DB42</f>
        <v>0</v>
      </c>
      <c r="AR40" s="97">
        <f>'Marks Entry'!DC42</f>
        <v>0</v>
      </c>
      <c r="AS40" s="97">
        <f>'Marks Entry'!DD42</f>
        <v>0</v>
      </c>
      <c r="AT40" s="97">
        <f>'Marks Entry'!DE42</f>
        <v>0</v>
      </c>
      <c r="AU40" s="99">
        <f>'Marks Entry'!DF42</f>
        <v>0</v>
      </c>
      <c r="AV40" s="98">
        <f>'Marks Entry'!DG42</f>
        <v>0</v>
      </c>
      <c r="AW40" s="97">
        <f>'Marks Entry'!DH42</f>
        <v>0</v>
      </c>
      <c r="AX40" s="97">
        <f>'Marks Entry'!DI42</f>
        <v>0</v>
      </c>
      <c r="AY40" s="97">
        <f>'Marks Entry'!DJ42</f>
        <v>0</v>
      </c>
      <c r="AZ40" s="97">
        <f>'Marks Entry'!DK42</f>
        <v>0</v>
      </c>
      <c r="BA40" s="97">
        <f>'Marks Entry'!DL42</f>
        <v>0</v>
      </c>
      <c r="BB40" s="97">
        <f>'Marks Entry'!DM42</f>
        <v>0</v>
      </c>
      <c r="BC40" s="97">
        <f>'Marks Entry'!DN42</f>
        <v>0</v>
      </c>
      <c r="BD40" s="97">
        <f>'Marks Entry'!DO42</f>
        <v>0</v>
      </c>
      <c r="BE40" s="97">
        <f>'Marks Entry'!DP42</f>
        <v>0</v>
      </c>
      <c r="BF40" s="99">
        <f>'Marks Entry'!DQ42</f>
        <v>0</v>
      </c>
      <c r="BG40" s="98">
        <f>'Marks Entry'!DR42</f>
        <v>0</v>
      </c>
      <c r="BH40" s="97">
        <f>'Marks Entry'!DS42</f>
        <v>0</v>
      </c>
      <c r="BI40" s="97">
        <f>'Marks Entry'!DT42</f>
        <v>0</v>
      </c>
      <c r="BJ40" s="97">
        <f>'Marks Entry'!DU42</f>
        <v>0</v>
      </c>
      <c r="BK40" s="97">
        <f>'Marks Entry'!DV42</f>
        <v>0</v>
      </c>
      <c r="BL40" s="97">
        <f>'Marks Entry'!DW42</f>
        <v>0</v>
      </c>
      <c r="BM40" s="97">
        <f>'Marks Entry'!DX42</f>
        <v>0</v>
      </c>
      <c r="BN40" s="97">
        <f>'Marks Entry'!DY42</f>
        <v>0</v>
      </c>
      <c r="BO40" s="97">
        <f>'Marks Entry'!DZ42</f>
        <v>0</v>
      </c>
      <c r="BP40" s="97">
        <f>'Marks Entry'!EA42</f>
        <v>0</v>
      </c>
      <c r="BQ40" s="99">
        <f>'Marks Entry'!EB42</f>
        <v>0</v>
      </c>
      <c r="BR40" s="98">
        <f>'Marks Entry'!EC42</f>
        <v>0</v>
      </c>
      <c r="BS40" s="97">
        <f>'Marks Entry'!ED42</f>
        <v>0</v>
      </c>
      <c r="BT40" s="97">
        <f>'Marks Entry'!EE42</f>
        <v>0</v>
      </c>
      <c r="BU40" s="97">
        <f>'Marks Entry'!EF42</f>
        <v>0</v>
      </c>
      <c r="BV40" s="97">
        <f>'Marks Entry'!EG42</f>
        <v>0</v>
      </c>
      <c r="BW40" s="97">
        <f>'Marks Entry'!EH42</f>
        <v>0</v>
      </c>
      <c r="BX40" s="97">
        <f>'Marks Entry'!EI42</f>
        <v>0</v>
      </c>
      <c r="BY40" s="97">
        <f>'Marks Entry'!EJ42</f>
        <v>0</v>
      </c>
      <c r="BZ40" s="97">
        <f>'Marks Entry'!EK42</f>
        <v>0</v>
      </c>
      <c r="CA40" s="97">
        <f>'Marks Entry'!EL42</f>
        <v>0</v>
      </c>
      <c r="CB40" s="99">
        <f>'Marks Entry'!EM42</f>
        <v>0</v>
      </c>
      <c r="CC40" s="98">
        <f>IF($CC$2=0,"",'Marks Entry'!EN42)</f>
        <v>0</v>
      </c>
      <c r="CD40" s="97">
        <f>IF($CC$2=0,"",'Marks Entry'!EO42)</f>
        <v>0</v>
      </c>
      <c r="CE40" s="97">
        <f>IF($CC$2=0,"",'Marks Entry'!EP42)</f>
        <v>0</v>
      </c>
      <c r="CF40" s="97">
        <f>IF($CC$2=0,"",'Marks Entry'!EQ42)</f>
        <v>0</v>
      </c>
      <c r="CG40" s="97">
        <f>IF($CC$2=0,"",'Marks Entry'!ER42)</f>
        <v>0</v>
      </c>
      <c r="CH40" s="97">
        <f>IF($CC$2=0,"",'Marks Entry'!ES42)</f>
        <v>0</v>
      </c>
      <c r="CI40" s="97">
        <f>IF($CC$2=0,"",'Marks Entry'!ET42)</f>
        <v>0</v>
      </c>
      <c r="CJ40" s="97">
        <f>IF($CC$2=0,"",'Marks Entry'!EU42)</f>
        <v>0</v>
      </c>
      <c r="CK40" s="97">
        <f>IF($CC$2=0,"",'Marks Entry'!EV42)</f>
        <v>0</v>
      </c>
      <c r="CL40" s="97">
        <f>IF($CC$2=0,"",'Marks Entry'!EW42)</f>
        <v>0</v>
      </c>
      <c r="CM40" s="99">
        <f>IF($CC$2=0,"",'Marks Entry'!EX42)</f>
        <v>0</v>
      </c>
      <c r="CN40" s="125">
        <f>'Marks Entry'!BN42</f>
        <v>0</v>
      </c>
      <c r="CO40" s="126">
        <f>'Marks Entry'!BO42</f>
        <v>0</v>
      </c>
      <c r="CP40" s="126">
        <f t="shared" si="0"/>
        <v>0</v>
      </c>
      <c r="CQ40" s="127" t="str">
        <f t="shared" si="1"/>
        <v>D</v>
      </c>
      <c r="CR40" s="125">
        <f>'Marks Entry'!BP42</f>
        <v>0</v>
      </c>
      <c r="CS40" s="126">
        <f>'Marks Entry'!BQ42</f>
        <v>0</v>
      </c>
      <c r="CT40" s="126">
        <f t="shared" si="2"/>
        <v>0</v>
      </c>
      <c r="CU40" s="127" t="str">
        <f t="shared" si="3"/>
        <v>E</v>
      </c>
      <c r="CV40" s="125">
        <f>'Marks Entry'!BR42</f>
        <v>0</v>
      </c>
      <c r="CW40" s="126">
        <f>'Marks Entry'!BS42</f>
        <v>0</v>
      </c>
      <c r="CX40" s="126">
        <f t="shared" si="4"/>
        <v>0</v>
      </c>
      <c r="CY40" s="127" t="str">
        <f t="shared" si="5"/>
        <v>E</v>
      </c>
      <c r="CZ40" s="96">
        <f>'Marks Entry'!BZ42</f>
        <v>0</v>
      </c>
      <c r="DA40" s="45">
        <f>'Marks Entry'!CA42</f>
        <v>0</v>
      </c>
      <c r="DB40" s="46">
        <f>'Marks Entry'!CB42</f>
        <v>0</v>
      </c>
      <c r="DC40" s="45" t="str">
        <f>IF(OR('Marks Entry'!CC42="First",'Marks Entry'!CC42="Second",'Marks Entry'!CC42="Third"),'Marks Entry'!CC42,"")</f>
        <v/>
      </c>
      <c r="DD40" s="45">
        <f>'Marks Entry'!CD42</f>
        <v>0</v>
      </c>
      <c r="DE40" s="50">
        <f>'Marks Entry'!CE42</f>
        <v>0</v>
      </c>
      <c r="DF40" s="21">
        <f>'Marks Entry'!CF42</f>
        <v>0</v>
      </c>
      <c r="DG40" s="22" t="e">
        <f>'Marks Entry'!#REF!</f>
        <v>#REF!</v>
      </c>
      <c r="DH40" s="23" t="e">
        <f>'Marks Entry'!#REF!</f>
        <v>#REF!</v>
      </c>
      <c r="DI40" s="125">
        <f>'Marks Entry'!BT42</f>
        <v>0</v>
      </c>
      <c r="DJ40" s="126">
        <f>'Marks Entry'!BU42</f>
        <v>0</v>
      </c>
      <c r="DK40" s="126">
        <f>'Marks Entry'!BV42</f>
        <v>0</v>
      </c>
      <c r="DL40" s="126">
        <f t="shared" si="6"/>
        <v>0</v>
      </c>
      <c r="DM40" s="127" t="str">
        <f t="shared" si="7"/>
        <v>E</v>
      </c>
      <c r="DN40" s="125">
        <f>'Marks Entry'!BW42</f>
        <v>0</v>
      </c>
      <c r="DO40" s="126">
        <f>'Marks Entry'!BX42</f>
        <v>0</v>
      </c>
      <c r="DP40" s="126">
        <f>'Marks Entry'!BY42</f>
        <v>0</v>
      </c>
      <c r="DQ40" s="126">
        <f t="shared" si="8"/>
        <v>0</v>
      </c>
      <c r="DR40" s="127" t="str">
        <f t="shared" si="9"/>
        <v>E</v>
      </c>
      <c r="DS40" s="819"/>
      <c r="DT40" s="61">
        <f t="shared" si="47"/>
        <v>0</v>
      </c>
      <c r="DU40" s="71">
        <f t="shared" si="10"/>
        <v>0</v>
      </c>
      <c r="DV40" s="71">
        <f t="shared" si="11"/>
        <v>0</v>
      </c>
      <c r="DW40" s="72">
        <f t="shared" si="12"/>
        <v>0</v>
      </c>
      <c r="DX40" s="403">
        <f t="shared" si="13"/>
        <v>0</v>
      </c>
      <c r="DY40" s="401">
        <f t="shared" si="14"/>
        <v>0</v>
      </c>
      <c r="DZ40" s="401">
        <f t="shared" si="15"/>
        <v>0</v>
      </c>
      <c r="EA40" s="402">
        <f t="shared" si="16"/>
        <v>0</v>
      </c>
      <c r="EB40" s="61">
        <f t="shared" si="17"/>
        <v>0</v>
      </c>
      <c r="EC40" s="71">
        <f t="shared" si="18"/>
        <v>0</v>
      </c>
      <c r="ED40" s="71">
        <f t="shared" si="19"/>
        <v>0</v>
      </c>
      <c r="EE40" s="72">
        <f t="shared" si="20"/>
        <v>0</v>
      </c>
      <c r="EF40" s="403">
        <f t="shared" si="21"/>
        <v>0</v>
      </c>
      <c r="EG40" s="401">
        <f t="shared" si="22"/>
        <v>0</v>
      </c>
      <c r="EH40" s="401">
        <f t="shared" si="23"/>
        <v>0</v>
      </c>
      <c r="EI40" s="402">
        <f t="shared" si="24"/>
        <v>0</v>
      </c>
      <c r="EJ40" s="61">
        <f t="shared" si="48"/>
        <v>0</v>
      </c>
      <c r="EK40" s="71">
        <f t="shared" si="25"/>
        <v>0</v>
      </c>
      <c r="EL40" s="71">
        <f t="shared" si="26"/>
        <v>0</v>
      </c>
      <c r="EM40" s="72">
        <f t="shared" si="27"/>
        <v>0</v>
      </c>
      <c r="EN40" s="403">
        <f t="shared" si="28"/>
        <v>0</v>
      </c>
      <c r="EO40" s="401">
        <f t="shared" si="29"/>
        <v>0</v>
      </c>
      <c r="EP40" s="401">
        <f t="shared" si="30"/>
        <v>0</v>
      </c>
      <c r="EQ40" s="402">
        <f t="shared" si="31"/>
        <v>0</v>
      </c>
      <c r="ER40" s="61">
        <f t="shared" si="32"/>
        <v>0</v>
      </c>
      <c r="ES40" s="71">
        <f t="shared" si="33"/>
        <v>0</v>
      </c>
      <c r="ET40" s="71">
        <f t="shared" si="34"/>
        <v>0</v>
      </c>
      <c r="EU40" s="72">
        <f t="shared" si="35"/>
        <v>0</v>
      </c>
      <c r="EV40" s="403">
        <f t="shared" si="36"/>
        <v>0</v>
      </c>
      <c r="EW40" s="405" t="str">
        <f t="shared" si="37"/>
        <v>D</v>
      </c>
      <c r="EX40" s="61">
        <f t="shared" si="38"/>
        <v>0</v>
      </c>
      <c r="EY40" s="62" t="str">
        <f t="shared" si="39"/>
        <v>E</v>
      </c>
      <c r="EZ40" s="403">
        <f t="shared" si="40"/>
        <v>0</v>
      </c>
      <c r="FA40" s="406" t="str">
        <f t="shared" si="41"/>
        <v>E</v>
      </c>
      <c r="FB40" s="61">
        <f t="shared" si="42"/>
        <v>0</v>
      </c>
      <c r="FC40" s="412" t="str">
        <f t="shared" si="43"/>
        <v>E</v>
      </c>
      <c r="FD40" s="403">
        <f t="shared" si="44"/>
        <v>0</v>
      </c>
      <c r="FE40" s="406" t="str">
        <f t="shared" si="45"/>
        <v>E</v>
      </c>
      <c r="FF40" s="728"/>
    </row>
    <row r="41" spans="1:162" s="24" customFormat="1" ht="17.25" customHeight="1">
      <c r="A41" s="817"/>
      <c r="B41" s="111">
        <f t="shared" si="46"/>
        <v>35</v>
      </c>
      <c r="C41" s="21">
        <f>'Marks Entry'!D43</f>
        <v>10</v>
      </c>
      <c r="D41" s="21">
        <f>'Marks Entry'!E43</f>
        <v>1372</v>
      </c>
      <c r="E41" s="132" t="str">
        <f>'Marks Entry'!F43</f>
        <v/>
      </c>
      <c r="F41" s="21">
        <f>'Marks Entry'!G43</f>
        <v>0</v>
      </c>
      <c r="G41" s="21" t="str">
        <f>'Marks Entry'!H43</f>
        <v>MAHENDRA SINGH</v>
      </c>
      <c r="H41" s="21" t="str">
        <f>'Marks Entry'!I43</f>
        <v>AVAD DAN</v>
      </c>
      <c r="I41" s="21" t="str">
        <f>'Marks Entry'!J43</f>
        <v>RUKAMA KANWAR</v>
      </c>
      <c r="J41" s="113">
        <f>'Marks Entry'!K43</f>
        <v>39314</v>
      </c>
      <c r="K41" s="115" t="str">
        <f>'Marks Entry'!L43</f>
        <v/>
      </c>
      <c r="L41" s="116">
        <f>'Marks Entry'!M43</f>
        <v>0</v>
      </c>
      <c r="M41" s="117" t="str">
        <f>'Marks Entry'!N43</f>
        <v/>
      </c>
      <c r="N41" s="121">
        <f>'Marks Entry'!O43</f>
        <v>0</v>
      </c>
      <c r="O41" s="98">
        <f>'Marks Entry'!BZ43</f>
        <v>0</v>
      </c>
      <c r="P41" s="97">
        <f>'Marks Entry'!CA43</f>
        <v>0</v>
      </c>
      <c r="Q41" s="97">
        <f>'Marks Entry'!CB43</f>
        <v>0</v>
      </c>
      <c r="R41" s="97">
        <f>'Marks Entry'!CC43</f>
        <v>0</v>
      </c>
      <c r="S41" s="97">
        <f>'Marks Entry'!CD43</f>
        <v>0</v>
      </c>
      <c r="T41" s="97">
        <f>'Marks Entry'!CE43</f>
        <v>0</v>
      </c>
      <c r="U41" s="97">
        <f>'Marks Entry'!CF43</f>
        <v>0</v>
      </c>
      <c r="V41" s="97">
        <f>'Marks Entry'!CG43</f>
        <v>0</v>
      </c>
      <c r="W41" s="97">
        <f>'Marks Entry'!CH43</f>
        <v>0</v>
      </c>
      <c r="X41" s="97">
        <f>'Marks Entry'!CI43</f>
        <v>0</v>
      </c>
      <c r="Y41" s="99">
        <f>'Marks Entry'!CJ43</f>
        <v>0</v>
      </c>
      <c r="Z41" s="98">
        <f>'Marks Entry'!CK43</f>
        <v>0</v>
      </c>
      <c r="AA41" s="97">
        <f>'Marks Entry'!CL43</f>
        <v>0</v>
      </c>
      <c r="AB41" s="97">
        <f>'Marks Entry'!CM43</f>
        <v>0</v>
      </c>
      <c r="AC41" s="97">
        <f>'Marks Entry'!CN43</f>
        <v>0</v>
      </c>
      <c r="AD41" s="97">
        <f>'Marks Entry'!CO43</f>
        <v>0</v>
      </c>
      <c r="AE41" s="97">
        <f>'Marks Entry'!CP43</f>
        <v>0</v>
      </c>
      <c r="AF41" s="97">
        <f>'Marks Entry'!CQ43</f>
        <v>0</v>
      </c>
      <c r="AG41" s="97">
        <f>'Marks Entry'!CR43</f>
        <v>0</v>
      </c>
      <c r="AH41" s="97">
        <f>'Marks Entry'!CS43</f>
        <v>0</v>
      </c>
      <c r="AI41" s="97">
        <f>'Marks Entry'!CT43</f>
        <v>0</v>
      </c>
      <c r="AJ41" s="99">
        <f>'Marks Entry'!CU43</f>
        <v>0</v>
      </c>
      <c r="AK41" s="98">
        <f>'Marks Entry'!CV43</f>
        <v>0</v>
      </c>
      <c r="AL41" s="97">
        <f>'Marks Entry'!CW43</f>
        <v>0</v>
      </c>
      <c r="AM41" s="97">
        <f>'Marks Entry'!CX43</f>
        <v>0</v>
      </c>
      <c r="AN41" s="97">
        <f>'Marks Entry'!CY43</f>
        <v>0</v>
      </c>
      <c r="AO41" s="97">
        <f>'Marks Entry'!CZ43</f>
        <v>0</v>
      </c>
      <c r="AP41" s="97">
        <f>'Marks Entry'!DA43</f>
        <v>0</v>
      </c>
      <c r="AQ41" s="97">
        <f>'Marks Entry'!DB43</f>
        <v>0</v>
      </c>
      <c r="AR41" s="97">
        <f>'Marks Entry'!DC43</f>
        <v>0</v>
      </c>
      <c r="AS41" s="97">
        <f>'Marks Entry'!DD43</f>
        <v>0</v>
      </c>
      <c r="AT41" s="97">
        <f>'Marks Entry'!DE43</f>
        <v>0</v>
      </c>
      <c r="AU41" s="99">
        <f>'Marks Entry'!DF43</f>
        <v>0</v>
      </c>
      <c r="AV41" s="98">
        <f>'Marks Entry'!DG43</f>
        <v>0</v>
      </c>
      <c r="AW41" s="97">
        <f>'Marks Entry'!DH43</f>
        <v>0</v>
      </c>
      <c r="AX41" s="97">
        <f>'Marks Entry'!DI43</f>
        <v>0</v>
      </c>
      <c r="AY41" s="97">
        <f>'Marks Entry'!DJ43</f>
        <v>0</v>
      </c>
      <c r="AZ41" s="97">
        <f>'Marks Entry'!DK43</f>
        <v>0</v>
      </c>
      <c r="BA41" s="97">
        <f>'Marks Entry'!DL43</f>
        <v>0</v>
      </c>
      <c r="BB41" s="97">
        <f>'Marks Entry'!DM43</f>
        <v>0</v>
      </c>
      <c r="BC41" s="97">
        <f>'Marks Entry'!DN43</f>
        <v>0</v>
      </c>
      <c r="BD41" s="97">
        <f>'Marks Entry'!DO43</f>
        <v>0</v>
      </c>
      <c r="BE41" s="97">
        <f>'Marks Entry'!DP43</f>
        <v>0</v>
      </c>
      <c r="BF41" s="99">
        <f>'Marks Entry'!DQ43</f>
        <v>0</v>
      </c>
      <c r="BG41" s="98">
        <f>'Marks Entry'!DR43</f>
        <v>0</v>
      </c>
      <c r="BH41" s="97">
        <f>'Marks Entry'!DS43</f>
        <v>0</v>
      </c>
      <c r="BI41" s="97">
        <f>'Marks Entry'!DT43</f>
        <v>0</v>
      </c>
      <c r="BJ41" s="97">
        <f>'Marks Entry'!DU43</f>
        <v>0</v>
      </c>
      <c r="BK41" s="97">
        <f>'Marks Entry'!DV43</f>
        <v>0</v>
      </c>
      <c r="BL41" s="97">
        <f>'Marks Entry'!DW43</f>
        <v>0</v>
      </c>
      <c r="BM41" s="97">
        <f>'Marks Entry'!DX43</f>
        <v>0</v>
      </c>
      <c r="BN41" s="97">
        <f>'Marks Entry'!DY43</f>
        <v>0</v>
      </c>
      <c r="BO41" s="97">
        <f>'Marks Entry'!DZ43</f>
        <v>0</v>
      </c>
      <c r="BP41" s="97">
        <f>'Marks Entry'!EA43</f>
        <v>0</v>
      </c>
      <c r="BQ41" s="99">
        <f>'Marks Entry'!EB43</f>
        <v>0</v>
      </c>
      <c r="BR41" s="98">
        <f>'Marks Entry'!EC43</f>
        <v>0</v>
      </c>
      <c r="BS41" s="97">
        <f>'Marks Entry'!ED43</f>
        <v>0</v>
      </c>
      <c r="BT41" s="97">
        <f>'Marks Entry'!EE43</f>
        <v>0</v>
      </c>
      <c r="BU41" s="97">
        <f>'Marks Entry'!EF43</f>
        <v>0</v>
      </c>
      <c r="BV41" s="97">
        <f>'Marks Entry'!EG43</f>
        <v>0</v>
      </c>
      <c r="BW41" s="97">
        <f>'Marks Entry'!EH43</f>
        <v>0</v>
      </c>
      <c r="BX41" s="97">
        <f>'Marks Entry'!EI43</f>
        <v>0</v>
      </c>
      <c r="BY41" s="97">
        <f>'Marks Entry'!EJ43</f>
        <v>0</v>
      </c>
      <c r="BZ41" s="97">
        <f>'Marks Entry'!EK43</f>
        <v>0</v>
      </c>
      <c r="CA41" s="97">
        <f>'Marks Entry'!EL43</f>
        <v>0</v>
      </c>
      <c r="CB41" s="99">
        <f>'Marks Entry'!EM43</f>
        <v>0</v>
      </c>
      <c r="CC41" s="98">
        <f>IF($CC$2=0,"",'Marks Entry'!EN43)</f>
        <v>0</v>
      </c>
      <c r="CD41" s="97">
        <f>IF($CC$2=0,"",'Marks Entry'!EO43)</f>
        <v>0</v>
      </c>
      <c r="CE41" s="97">
        <f>IF($CC$2=0,"",'Marks Entry'!EP43)</f>
        <v>0</v>
      </c>
      <c r="CF41" s="97">
        <f>IF($CC$2=0,"",'Marks Entry'!EQ43)</f>
        <v>0</v>
      </c>
      <c r="CG41" s="97">
        <f>IF($CC$2=0,"",'Marks Entry'!ER43)</f>
        <v>0</v>
      </c>
      <c r="CH41" s="97">
        <f>IF($CC$2=0,"",'Marks Entry'!ES43)</f>
        <v>0</v>
      </c>
      <c r="CI41" s="97">
        <f>IF($CC$2=0,"",'Marks Entry'!ET43)</f>
        <v>0</v>
      </c>
      <c r="CJ41" s="97">
        <f>IF($CC$2=0,"",'Marks Entry'!EU43)</f>
        <v>0</v>
      </c>
      <c r="CK41" s="97">
        <f>IF($CC$2=0,"",'Marks Entry'!EV43)</f>
        <v>0</v>
      </c>
      <c r="CL41" s="97">
        <f>IF($CC$2=0,"",'Marks Entry'!EW43)</f>
        <v>0</v>
      </c>
      <c r="CM41" s="99">
        <f>IF($CC$2=0,"",'Marks Entry'!EX43)</f>
        <v>0</v>
      </c>
      <c r="CN41" s="125">
        <f>'Marks Entry'!BN43</f>
        <v>0</v>
      </c>
      <c r="CO41" s="126">
        <f>'Marks Entry'!BO43</f>
        <v>0</v>
      </c>
      <c r="CP41" s="126">
        <f t="shared" si="0"/>
        <v>0</v>
      </c>
      <c r="CQ41" s="127" t="str">
        <f t="shared" si="1"/>
        <v>D</v>
      </c>
      <c r="CR41" s="125">
        <f>'Marks Entry'!BP43</f>
        <v>0</v>
      </c>
      <c r="CS41" s="126">
        <f>'Marks Entry'!BQ43</f>
        <v>0</v>
      </c>
      <c r="CT41" s="126">
        <f t="shared" si="2"/>
        <v>0</v>
      </c>
      <c r="CU41" s="127" t="str">
        <f t="shared" si="3"/>
        <v>E</v>
      </c>
      <c r="CV41" s="125">
        <f>'Marks Entry'!BR43</f>
        <v>0</v>
      </c>
      <c r="CW41" s="126">
        <f>'Marks Entry'!BS43</f>
        <v>0</v>
      </c>
      <c r="CX41" s="126">
        <f t="shared" si="4"/>
        <v>0</v>
      </c>
      <c r="CY41" s="127" t="str">
        <f t="shared" si="5"/>
        <v>E</v>
      </c>
      <c r="CZ41" s="96">
        <f>'Marks Entry'!BZ43</f>
        <v>0</v>
      </c>
      <c r="DA41" s="45">
        <f>'Marks Entry'!CA43</f>
        <v>0</v>
      </c>
      <c r="DB41" s="46">
        <f>'Marks Entry'!CB43</f>
        <v>0</v>
      </c>
      <c r="DC41" s="45" t="str">
        <f>IF(OR('Marks Entry'!CC43="First",'Marks Entry'!CC43="Second",'Marks Entry'!CC43="Third"),'Marks Entry'!CC43,"")</f>
        <v/>
      </c>
      <c r="DD41" s="45">
        <f>'Marks Entry'!CD43</f>
        <v>0</v>
      </c>
      <c r="DE41" s="50">
        <f>'Marks Entry'!CE43</f>
        <v>0</v>
      </c>
      <c r="DF41" s="21">
        <f>'Marks Entry'!CF43</f>
        <v>0</v>
      </c>
      <c r="DG41" s="22" t="e">
        <f>'Marks Entry'!#REF!</f>
        <v>#REF!</v>
      </c>
      <c r="DH41" s="23" t="e">
        <f>'Marks Entry'!#REF!</f>
        <v>#REF!</v>
      </c>
      <c r="DI41" s="125">
        <f>'Marks Entry'!BT43</f>
        <v>0</v>
      </c>
      <c r="DJ41" s="126">
        <f>'Marks Entry'!BU43</f>
        <v>0</v>
      </c>
      <c r="DK41" s="126">
        <f>'Marks Entry'!BV43</f>
        <v>0</v>
      </c>
      <c r="DL41" s="126">
        <f t="shared" si="6"/>
        <v>0</v>
      </c>
      <c r="DM41" s="127" t="str">
        <f t="shared" si="7"/>
        <v>E</v>
      </c>
      <c r="DN41" s="125">
        <f>'Marks Entry'!BW43</f>
        <v>0</v>
      </c>
      <c r="DO41" s="126">
        <f>'Marks Entry'!BX43</f>
        <v>0</v>
      </c>
      <c r="DP41" s="126">
        <f>'Marks Entry'!BY43</f>
        <v>0</v>
      </c>
      <c r="DQ41" s="126">
        <f t="shared" si="8"/>
        <v>0</v>
      </c>
      <c r="DR41" s="127" t="str">
        <f t="shared" si="9"/>
        <v>E</v>
      </c>
      <c r="DS41" s="819"/>
      <c r="DT41" s="61">
        <f t="shared" si="47"/>
        <v>0</v>
      </c>
      <c r="DU41" s="71">
        <f t="shared" si="10"/>
        <v>0</v>
      </c>
      <c r="DV41" s="71">
        <f t="shared" si="11"/>
        <v>0</v>
      </c>
      <c r="DW41" s="72">
        <f t="shared" si="12"/>
        <v>0</v>
      </c>
      <c r="DX41" s="403">
        <f t="shared" si="13"/>
        <v>0</v>
      </c>
      <c r="DY41" s="401">
        <f t="shared" si="14"/>
        <v>0</v>
      </c>
      <c r="DZ41" s="401">
        <f t="shared" si="15"/>
        <v>0</v>
      </c>
      <c r="EA41" s="402">
        <f t="shared" si="16"/>
        <v>0</v>
      </c>
      <c r="EB41" s="61">
        <f t="shared" si="17"/>
        <v>0</v>
      </c>
      <c r="EC41" s="71">
        <f t="shared" si="18"/>
        <v>0</v>
      </c>
      <c r="ED41" s="71">
        <f t="shared" si="19"/>
        <v>0</v>
      </c>
      <c r="EE41" s="72">
        <f t="shared" si="20"/>
        <v>0</v>
      </c>
      <c r="EF41" s="403">
        <f t="shared" si="21"/>
        <v>0</v>
      </c>
      <c r="EG41" s="401">
        <f t="shared" si="22"/>
        <v>0</v>
      </c>
      <c r="EH41" s="401">
        <f t="shared" si="23"/>
        <v>0</v>
      </c>
      <c r="EI41" s="402">
        <f t="shared" si="24"/>
        <v>0</v>
      </c>
      <c r="EJ41" s="61">
        <f t="shared" si="48"/>
        <v>0</v>
      </c>
      <c r="EK41" s="71">
        <f t="shared" si="25"/>
        <v>0</v>
      </c>
      <c r="EL41" s="71">
        <f t="shared" si="26"/>
        <v>0</v>
      </c>
      <c r="EM41" s="72">
        <f t="shared" si="27"/>
        <v>0</v>
      </c>
      <c r="EN41" s="403">
        <f t="shared" si="28"/>
        <v>0</v>
      </c>
      <c r="EO41" s="401">
        <f t="shared" si="29"/>
        <v>0</v>
      </c>
      <c r="EP41" s="401">
        <f t="shared" si="30"/>
        <v>0</v>
      </c>
      <c r="EQ41" s="402">
        <f t="shared" si="31"/>
        <v>0</v>
      </c>
      <c r="ER41" s="61">
        <f t="shared" si="32"/>
        <v>0</v>
      </c>
      <c r="ES41" s="71">
        <f t="shared" si="33"/>
        <v>0</v>
      </c>
      <c r="ET41" s="71">
        <f t="shared" si="34"/>
        <v>0</v>
      </c>
      <c r="EU41" s="72">
        <f t="shared" si="35"/>
        <v>0</v>
      </c>
      <c r="EV41" s="403">
        <f t="shared" si="36"/>
        <v>0</v>
      </c>
      <c r="EW41" s="405" t="str">
        <f t="shared" si="37"/>
        <v>D</v>
      </c>
      <c r="EX41" s="61">
        <f t="shared" si="38"/>
        <v>0</v>
      </c>
      <c r="EY41" s="62" t="str">
        <f t="shared" si="39"/>
        <v>E</v>
      </c>
      <c r="EZ41" s="403">
        <f t="shared" si="40"/>
        <v>0</v>
      </c>
      <c r="FA41" s="406" t="str">
        <f t="shared" si="41"/>
        <v>E</v>
      </c>
      <c r="FB41" s="61">
        <f t="shared" si="42"/>
        <v>0</v>
      </c>
      <c r="FC41" s="412" t="str">
        <f t="shared" si="43"/>
        <v>E</v>
      </c>
      <c r="FD41" s="403">
        <f t="shared" si="44"/>
        <v>0</v>
      </c>
      <c r="FE41" s="406" t="str">
        <f t="shared" si="45"/>
        <v>E</v>
      </c>
      <c r="FF41" s="728"/>
    </row>
    <row r="42" spans="1:162" s="24" customFormat="1" ht="17.25" customHeight="1">
      <c r="A42" s="817"/>
      <c r="B42" s="111">
        <f t="shared" si="46"/>
        <v>36</v>
      </c>
      <c r="C42" s="21">
        <f>'Marks Entry'!D44</f>
        <v>10</v>
      </c>
      <c r="D42" s="21">
        <f>'Marks Entry'!E44</f>
        <v>1751</v>
      </c>
      <c r="E42" s="132" t="str">
        <f>'Marks Entry'!F44</f>
        <v/>
      </c>
      <c r="F42" s="21">
        <f>'Marks Entry'!G44</f>
        <v>0</v>
      </c>
      <c r="G42" s="21" t="str">
        <f>'Marks Entry'!H44</f>
        <v>Mahipal</v>
      </c>
      <c r="H42" s="21" t="str">
        <f>'Marks Entry'!I44</f>
        <v>Likhama Ram</v>
      </c>
      <c r="I42" s="21" t="str">
        <f>'Marks Entry'!J44</f>
        <v>Sundar Devi</v>
      </c>
      <c r="J42" s="113">
        <f>'Marks Entry'!K44</f>
        <v>39700</v>
      </c>
      <c r="K42" s="115" t="str">
        <f>'Marks Entry'!L44</f>
        <v/>
      </c>
      <c r="L42" s="116">
        <f>'Marks Entry'!M44</f>
        <v>0</v>
      </c>
      <c r="M42" s="117" t="str">
        <f>'Marks Entry'!N44</f>
        <v/>
      </c>
      <c r="N42" s="121">
        <f>'Marks Entry'!O44</f>
        <v>0</v>
      </c>
      <c r="O42" s="98">
        <f>'Marks Entry'!BZ44</f>
        <v>0</v>
      </c>
      <c r="P42" s="97">
        <f>'Marks Entry'!CA44</f>
        <v>0</v>
      </c>
      <c r="Q42" s="97">
        <f>'Marks Entry'!CB44</f>
        <v>0</v>
      </c>
      <c r="R42" s="97">
        <f>'Marks Entry'!CC44</f>
        <v>0</v>
      </c>
      <c r="S42" s="97">
        <f>'Marks Entry'!CD44</f>
        <v>0</v>
      </c>
      <c r="T42" s="97">
        <f>'Marks Entry'!CE44</f>
        <v>0</v>
      </c>
      <c r="U42" s="97">
        <f>'Marks Entry'!CF44</f>
        <v>0</v>
      </c>
      <c r="V42" s="97">
        <f>'Marks Entry'!CG44</f>
        <v>0</v>
      </c>
      <c r="W42" s="97">
        <f>'Marks Entry'!CH44</f>
        <v>0</v>
      </c>
      <c r="X42" s="97">
        <f>'Marks Entry'!CI44</f>
        <v>0</v>
      </c>
      <c r="Y42" s="99">
        <f>'Marks Entry'!CJ44</f>
        <v>0</v>
      </c>
      <c r="Z42" s="98">
        <f>'Marks Entry'!CK44</f>
        <v>0</v>
      </c>
      <c r="AA42" s="97">
        <f>'Marks Entry'!CL44</f>
        <v>0</v>
      </c>
      <c r="AB42" s="97">
        <f>'Marks Entry'!CM44</f>
        <v>0</v>
      </c>
      <c r="AC42" s="97">
        <f>'Marks Entry'!CN44</f>
        <v>0</v>
      </c>
      <c r="AD42" s="97">
        <f>'Marks Entry'!CO44</f>
        <v>0</v>
      </c>
      <c r="AE42" s="97">
        <f>'Marks Entry'!CP44</f>
        <v>0</v>
      </c>
      <c r="AF42" s="97">
        <f>'Marks Entry'!CQ44</f>
        <v>0</v>
      </c>
      <c r="AG42" s="97">
        <f>'Marks Entry'!CR44</f>
        <v>0</v>
      </c>
      <c r="AH42" s="97">
        <f>'Marks Entry'!CS44</f>
        <v>0</v>
      </c>
      <c r="AI42" s="97">
        <f>'Marks Entry'!CT44</f>
        <v>0</v>
      </c>
      <c r="AJ42" s="99">
        <f>'Marks Entry'!CU44</f>
        <v>0</v>
      </c>
      <c r="AK42" s="98">
        <f>'Marks Entry'!CV44</f>
        <v>0</v>
      </c>
      <c r="AL42" s="97">
        <f>'Marks Entry'!CW44</f>
        <v>0</v>
      </c>
      <c r="AM42" s="97">
        <f>'Marks Entry'!CX44</f>
        <v>0</v>
      </c>
      <c r="AN42" s="97">
        <f>'Marks Entry'!CY44</f>
        <v>0</v>
      </c>
      <c r="AO42" s="97">
        <f>'Marks Entry'!CZ44</f>
        <v>0</v>
      </c>
      <c r="AP42" s="97">
        <f>'Marks Entry'!DA44</f>
        <v>0</v>
      </c>
      <c r="AQ42" s="97">
        <f>'Marks Entry'!DB44</f>
        <v>0</v>
      </c>
      <c r="AR42" s="97">
        <f>'Marks Entry'!DC44</f>
        <v>0</v>
      </c>
      <c r="AS42" s="97">
        <f>'Marks Entry'!DD44</f>
        <v>0</v>
      </c>
      <c r="AT42" s="97">
        <f>'Marks Entry'!DE44</f>
        <v>0</v>
      </c>
      <c r="AU42" s="99">
        <f>'Marks Entry'!DF44</f>
        <v>0</v>
      </c>
      <c r="AV42" s="98">
        <f>'Marks Entry'!DG44</f>
        <v>0</v>
      </c>
      <c r="AW42" s="97">
        <f>'Marks Entry'!DH44</f>
        <v>0</v>
      </c>
      <c r="AX42" s="97">
        <f>'Marks Entry'!DI44</f>
        <v>0</v>
      </c>
      <c r="AY42" s="97">
        <f>'Marks Entry'!DJ44</f>
        <v>0</v>
      </c>
      <c r="AZ42" s="97">
        <f>'Marks Entry'!DK44</f>
        <v>0</v>
      </c>
      <c r="BA42" s="97">
        <f>'Marks Entry'!DL44</f>
        <v>0</v>
      </c>
      <c r="BB42" s="97">
        <f>'Marks Entry'!DM44</f>
        <v>0</v>
      </c>
      <c r="BC42" s="97">
        <f>'Marks Entry'!DN44</f>
        <v>0</v>
      </c>
      <c r="BD42" s="97">
        <f>'Marks Entry'!DO44</f>
        <v>0</v>
      </c>
      <c r="BE42" s="97">
        <f>'Marks Entry'!DP44</f>
        <v>0</v>
      </c>
      <c r="BF42" s="99">
        <f>'Marks Entry'!DQ44</f>
        <v>0</v>
      </c>
      <c r="BG42" s="98">
        <f>'Marks Entry'!DR44</f>
        <v>0</v>
      </c>
      <c r="BH42" s="97">
        <f>'Marks Entry'!DS44</f>
        <v>0</v>
      </c>
      <c r="BI42" s="97">
        <f>'Marks Entry'!DT44</f>
        <v>0</v>
      </c>
      <c r="BJ42" s="97">
        <f>'Marks Entry'!DU44</f>
        <v>0</v>
      </c>
      <c r="BK42" s="97">
        <f>'Marks Entry'!DV44</f>
        <v>0</v>
      </c>
      <c r="BL42" s="97">
        <f>'Marks Entry'!DW44</f>
        <v>0</v>
      </c>
      <c r="BM42" s="97">
        <f>'Marks Entry'!DX44</f>
        <v>0</v>
      </c>
      <c r="BN42" s="97">
        <f>'Marks Entry'!DY44</f>
        <v>0</v>
      </c>
      <c r="BO42" s="97">
        <f>'Marks Entry'!DZ44</f>
        <v>0</v>
      </c>
      <c r="BP42" s="97">
        <f>'Marks Entry'!EA44</f>
        <v>0</v>
      </c>
      <c r="BQ42" s="99">
        <f>'Marks Entry'!EB44</f>
        <v>0</v>
      </c>
      <c r="BR42" s="98">
        <f>'Marks Entry'!EC44</f>
        <v>0</v>
      </c>
      <c r="BS42" s="97">
        <f>'Marks Entry'!ED44</f>
        <v>0</v>
      </c>
      <c r="BT42" s="97">
        <f>'Marks Entry'!EE44</f>
        <v>0</v>
      </c>
      <c r="BU42" s="97">
        <f>'Marks Entry'!EF44</f>
        <v>0</v>
      </c>
      <c r="BV42" s="97">
        <f>'Marks Entry'!EG44</f>
        <v>0</v>
      </c>
      <c r="BW42" s="97">
        <f>'Marks Entry'!EH44</f>
        <v>0</v>
      </c>
      <c r="BX42" s="97">
        <f>'Marks Entry'!EI44</f>
        <v>0</v>
      </c>
      <c r="BY42" s="97">
        <f>'Marks Entry'!EJ44</f>
        <v>0</v>
      </c>
      <c r="BZ42" s="97">
        <f>'Marks Entry'!EK44</f>
        <v>0</v>
      </c>
      <c r="CA42" s="97">
        <f>'Marks Entry'!EL44</f>
        <v>0</v>
      </c>
      <c r="CB42" s="99">
        <f>'Marks Entry'!EM44</f>
        <v>0</v>
      </c>
      <c r="CC42" s="98">
        <f>IF($CC$2=0,"",'Marks Entry'!EN44)</f>
        <v>0</v>
      </c>
      <c r="CD42" s="97">
        <f>IF($CC$2=0,"",'Marks Entry'!EO44)</f>
        <v>0</v>
      </c>
      <c r="CE42" s="97">
        <f>IF($CC$2=0,"",'Marks Entry'!EP44)</f>
        <v>0</v>
      </c>
      <c r="CF42" s="97">
        <f>IF($CC$2=0,"",'Marks Entry'!EQ44)</f>
        <v>0</v>
      </c>
      <c r="CG42" s="97">
        <f>IF($CC$2=0,"",'Marks Entry'!ER44)</f>
        <v>0</v>
      </c>
      <c r="CH42" s="97">
        <f>IF($CC$2=0,"",'Marks Entry'!ES44)</f>
        <v>0</v>
      </c>
      <c r="CI42" s="97">
        <f>IF($CC$2=0,"",'Marks Entry'!ET44)</f>
        <v>0</v>
      </c>
      <c r="CJ42" s="97">
        <f>IF($CC$2=0,"",'Marks Entry'!EU44)</f>
        <v>0</v>
      </c>
      <c r="CK42" s="97">
        <f>IF($CC$2=0,"",'Marks Entry'!EV44)</f>
        <v>0</v>
      </c>
      <c r="CL42" s="97">
        <f>IF($CC$2=0,"",'Marks Entry'!EW44)</f>
        <v>0</v>
      </c>
      <c r="CM42" s="99">
        <f>IF($CC$2=0,"",'Marks Entry'!EX44)</f>
        <v>0</v>
      </c>
      <c r="CN42" s="125">
        <f>'Marks Entry'!BN44</f>
        <v>0</v>
      </c>
      <c r="CO42" s="126">
        <f>'Marks Entry'!BO44</f>
        <v>0</v>
      </c>
      <c r="CP42" s="126">
        <f t="shared" si="0"/>
        <v>0</v>
      </c>
      <c r="CQ42" s="127" t="str">
        <f t="shared" si="1"/>
        <v>D</v>
      </c>
      <c r="CR42" s="125">
        <f>'Marks Entry'!BP44</f>
        <v>0</v>
      </c>
      <c r="CS42" s="126">
        <f>'Marks Entry'!BQ44</f>
        <v>0</v>
      </c>
      <c r="CT42" s="126">
        <f t="shared" si="2"/>
        <v>0</v>
      </c>
      <c r="CU42" s="127" t="str">
        <f t="shared" si="3"/>
        <v>E</v>
      </c>
      <c r="CV42" s="125">
        <f>'Marks Entry'!BR44</f>
        <v>0</v>
      </c>
      <c r="CW42" s="126">
        <f>'Marks Entry'!BS44</f>
        <v>0</v>
      </c>
      <c r="CX42" s="126">
        <f t="shared" si="4"/>
        <v>0</v>
      </c>
      <c r="CY42" s="127" t="str">
        <f t="shared" si="5"/>
        <v>E</v>
      </c>
      <c r="CZ42" s="96">
        <f>'Marks Entry'!BZ44</f>
        <v>0</v>
      </c>
      <c r="DA42" s="45">
        <f>'Marks Entry'!CA44</f>
        <v>0</v>
      </c>
      <c r="DB42" s="46">
        <f>'Marks Entry'!CB44</f>
        <v>0</v>
      </c>
      <c r="DC42" s="45" t="str">
        <f>IF(OR('Marks Entry'!CC44="First",'Marks Entry'!CC44="Second",'Marks Entry'!CC44="Third"),'Marks Entry'!CC44,"")</f>
        <v/>
      </c>
      <c r="DD42" s="45">
        <f>'Marks Entry'!CD44</f>
        <v>0</v>
      </c>
      <c r="DE42" s="50">
        <f>'Marks Entry'!CE44</f>
        <v>0</v>
      </c>
      <c r="DF42" s="21">
        <f>'Marks Entry'!CF44</f>
        <v>0</v>
      </c>
      <c r="DG42" s="22" t="e">
        <f>'Marks Entry'!#REF!</f>
        <v>#REF!</v>
      </c>
      <c r="DH42" s="23" t="e">
        <f>'Marks Entry'!#REF!</f>
        <v>#REF!</v>
      </c>
      <c r="DI42" s="125">
        <f>'Marks Entry'!BT44</f>
        <v>0</v>
      </c>
      <c r="DJ42" s="126">
        <f>'Marks Entry'!BU44</f>
        <v>0</v>
      </c>
      <c r="DK42" s="126">
        <f>'Marks Entry'!BV44</f>
        <v>0</v>
      </c>
      <c r="DL42" s="126">
        <f t="shared" si="6"/>
        <v>0</v>
      </c>
      <c r="DM42" s="127" t="str">
        <f t="shared" si="7"/>
        <v>E</v>
      </c>
      <c r="DN42" s="125">
        <f>'Marks Entry'!BW44</f>
        <v>0</v>
      </c>
      <c r="DO42" s="126">
        <f>'Marks Entry'!BX44</f>
        <v>0</v>
      </c>
      <c r="DP42" s="126">
        <f>'Marks Entry'!BY44</f>
        <v>0</v>
      </c>
      <c r="DQ42" s="126">
        <f t="shared" si="8"/>
        <v>0</v>
      </c>
      <c r="DR42" s="127" t="str">
        <f t="shared" si="9"/>
        <v>E</v>
      </c>
      <c r="DS42" s="819"/>
      <c r="DT42" s="61">
        <f t="shared" si="47"/>
        <v>0</v>
      </c>
      <c r="DU42" s="71">
        <f t="shared" si="10"/>
        <v>0</v>
      </c>
      <c r="DV42" s="71">
        <f t="shared" si="11"/>
        <v>0</v>
      </c>
      <c r="DW42" s="72">
        <f t="shared" si="12"/>
        <v>0</v>
      </c>
      <c r="DX42" s="403">
        <f t="shared" si="13"/>
        <v>0</v>
      </c>
      <c r="DY42" s="401">
        <f t="shared" si="14"/>
        <v>0</v>
      </c>
      <c r="DZ42" s="401">
        <f t="shared" si="15"/>
        <v>0</v>
      </c>
      <c r="EA42" s="402">
        <f t="shared" si="16"/>
        <v>0</v>
      </c>
      <c r="EB42" s="61">
        <f t="shared" si="17"/>
        <v>0</v>
      </c>
      <c r="EC42" s="71">
        <f t="shared" si="18"/>
        <v>0</v>
      </c>
      <c r="ED42" s="71">
        <f t="shared" si="19"/>
        <v>0</v>
      </c>
      <c r="EE42" s="72">
        <f t="shared" si="20"/>
        <v>0</v>
      </c>
      <c r="EF42" s="403">
        <f t="shared" si="21"/>
        <v>0</v>
      </c>
      <c r="EG42" s="401">
        <f t="shared" si="22"/>
        <v>0</v>
      </c>
      <c r="EH42" s="401">
        <f t="shared" si="23"/>
        <v>0</v>
      </c>
      <c r="EI42" s="402">
        <f t="shared" si="24"/>
        <v>0</v>
      </c>
      <c r="EJ42" s="61">
        <f t="shared" si="48"/>
        <v>0</v>
      </c>
      <c r="EK42" s="71">
        <f t="shared" si="25"/>
        <v>0</v>
      </c>
      <c r="EL42" s="71">
        <f t="shared" si="26"/>
        <v>0</v>
      </c>
      <c r="EM42" s="72">
        <f t="shared" si="27"/>
        <v>0</v>
      </c>
      <c r="EN42" s="403">
        <f t="shared" si="28"/>
        <v>0</v>
      </c>
      <c r="EO42" s="401">
        <f t="shared" si="29"/>
        <v>0</v>
      </c>
      <c r="EP42" s="401">
        <f t="shared" si="30"/>
        <v>0</v>
      </c>
      <c r="EQ42" s="402">
        <f t="shared" si="31"/>
        <v>0</v>
      </c>
      <c r="ER42" s="61">
        <f t="shared" si="32"/>
        <v>0</v>
      </c>
      <c r="ES42" s="71">
        <f t="shared" si="33"/>
        <v>0</v>
      </c>
      <c r="ET42" s="71">
        <f t="shared" si="34"/>
        <v>0</v>
      </c>
      <c r="EU42" s="72">
        <f t="shared" si="35"/>
        <v>0</v>
      </c>
      <c r="EV42" s="403">
        <f t="shared" si="36"/>
        <v>0</v>
      </c>
      <c r="EW42" s="405" t="str">
        <f t="shared" si="37"/>
        <v>D</v>
      </c>
      <c r="EX42" s="61">
        <f t="shared" si="38"/>
        <v>0</v>
      </c>
      <c r="EY42" s="62" t="str">
        <f t="shared" si="39"/>
        <v>E</v>
      </c>
      <c r="EZ42" s="403">
        <f t="shared" si="40"/>
        <v>0</v>
      </c>
      <c r="FA42" s="406" t="str">
        <f t="shared" si="41"/>
        <v>E</v>
      </c>
      <c r="FB42" s="61">
        <f t="shared" si="42"/>
        <v>0</v>
      </c>
      <c r="FC42" s="412" t="str">
        <f t="shared" si="43"/>
        <v>E</v>
      </c>
      <c r="FD42" s="403">
        <f t="shared" si="44"/>
        <v>0</v>
      </c>
      <c r="FE42" s="406" t="str">
        <f t="shared" si="45"/>
        <v>E</v>
      </c>
      <c r="FF42" s="728"/>
    </row>
    <row r="43" spans="1:162" s="24" customFormat="1" ht="17.25" customHeight="1">
      <c r="A43" s="817"/>
      <c r="B43" s="111">
        <f t="shared" si="46"/>
        <v>37</v>
      </c>
      <c r="C43" s="21">
        <f>'Marks Entry'!D45</f>
        <v>10</v>
      </c>
      <c r="D43" s="21">
        <f>'Marks Entry'!E45</f>
        <v>1880</v>
      </c>
      <c r="E43" s="132" t="str">
        <f>'Marks Entry'!F45</f>
        <v/>
      </c>
      <c r="F43" s="21">
        <f>'Marks Entry'!G45</f>
        <v>0</v>
      </c>
      <c r="G43" s="21" t="str">
        <f>'Marks Entry'!H45</f>
        <v>MAHIPAL SINGH</v>
      </c>
      <c r="H43" s="21" t="str">
        <f>'Marks Entry'!I45</f>
        <v>SUMER SINGH</v>
      </c>
      <c r="I43" s="21" t="str">
        <f>'Marks Entry'!J45</f>
        <v>MOOLI KANWAR</v>
      </c>
      <c r="J43" s="113">
        <f>'Marks Entry'!K45</f>
        <v>39253</v>
      </c>
      <c r="K43" s="115" t="str">
        <f>'Marks Entry'!L45</f>
        <v/>
      </c>
      <c r="L43" s="116">
        <f>'Marks Entry'!M45</f>
        <v>0</v>
      </c>
      <c r="M43" s="117" t="str">
        <f>'Marks Entry'!N45</f>
        <v/>
      </c>
      <c r="N43" s="121">
        <f>'Marks Entry'!O45</f>
        <v>0</v>
      </c>
      <c r="O43" s="98">
        <f>'Marks Entry'!BZ45</f>
        <v>0</v>
      </c>
      <c r="P43" s="97">
        <f>'Marks Entry'!CA45</f>
        <v>0</v>
      </c>
      <c r="Q43" s="97">
        <f>'Marks Entry'!CB45</f>
        <v>0</v>
      </c>
      <c r="R43" s="97">
        <f>'Marks Entry'!CC45</f>
        <v>0</v>
      </c>
      <c r="S43" s="97">
        <f>'Marks Entry'!CD45</f>
        <v>0</v>
      </c>
      <c r="T43" s="97">
        <f>'Marks Entry'!CE45</f>
        <v>0</v>
      </c>
      <c r="U43" s="97">
        <f>'Marks Entry'!CF45</f>
        <v>0</v>
      </c>
      <c r="V43" s="97">
        <f>'Marks Entry'!CG45</f>
        <v>0</v>
      </c>
      <c r="W43" s="97">
        <f>'Marks Entry'!CH45</f>
        <v>0</v>
      </c>
      <c r="X43" s="97">
        <f>'Marks Entry'!CI45</f>
        <v>0</v>
      </c>
      <c r="Y43" s="99">
        <f>'Marks Entry'!CJ45</f>
        <v>0</v>
      </c>
      <c r="Z43" s="98">
        <f>'Marks Entry'!CK45</f>
        <v>0</v>
      </c>
      <c r="AA43" s="97">
        <f>'Marks Entry'!CL45</f>
        <v>0</v>
      </c>
      <c r="AB43" s="97">
        <f>'Marks Entry'!CM45</f>
        <v>0</v>
      </c>
      <c r="AC43" s="97">
        <f>'Marks Entry'!CN45</f>
        <v>0</v>
      </c>
      <c r="AD43" s="97">
        <f>'Marks Entry'!CO45</f>
        <v>0</v>
      </c>
      <c r="AE43" s="97">
        <f>'Marks Entry'!CP45</f>
        <v>0</v>
      </c>
      <c r="AF43" s="97">
        <f>'Marks Entry'!CQ45</f>
        <v>0</v>
      </c>
      <c r="AG43" s="97">
        <f>'Marks Entry'!CR45</f>
        <v>0</v>
      </c>
      <c r="AH43" s="97">
        <f>'Marks Entry'!CS45</f>
        <v>0</v>
      </c>
      <c r="AI43" s="97">
        <f>'Marks Entry'!CT45</f>
        <v>0</v>
      </c>
      <c r="AJ43" s="99">
        <f>'Marks Entry'!CU45</f>
        <v>0</v>
      </c>
      <c r="AK43" s="98">
        <f>'Marks Entry'!CV45</f>
        <v>0</v>
      </c>
      <c r="AL43" s="97">
        <f>'Marks Entry'!CW45</f>
        <v>0</v>
      </c>
      <c r="AM43" s="97">
        <f>'Marks Entry'!CX45</f>
        <v>0</v>
      </c>
      <c r="AN43" s="97">
        <f>'Marks Entry'!CY45</f>
        <v>0</v>
      </c>
      <c r="AO43" s="97">
        <f>'Marks Entry'!CZ45</f>
        <v>0</v>
      </c>
      <c r="AP43" s="97">
        <f>'Marks Entry'!DA45</f>
        <v>0</v>
      </c>
      <c r="AQ43" s="97">
        <f>'Marks Entry'!DB45</f>
        <v>0</v>
      </c>
      <c r="AR43" s="97">
        <f>'Marks Entry'!DC45</f>
        <v>0</v>
      </c>
      <c r="AS43" s="97">
        <f>'Marks Entry'!DD45</f>
        <v>0</v>
      </c>
      <c r="AT43" s="97">
        <f>'Marks Entry'!DE45</f>
        <v>0</v>
      </c>
      <c r="AU43" s="99">
        <f>'Marks Entry'!DF45</f>
        <v>0</v>
      </c>
      <c r="AV43" s="98">
        <f>'Marks Entry'!DG45</f>
        <v>0</v>
      </c>
      <c r="AW43" s="97">
        <f>'Marks Entry'!DH45</f>
        <v>0</v>
      </c>
      <c r="AX43" s="97">
        <f>'Marks Entry'!DI45</f>
        <v>0</v>
      </c>
      <c r="AY43" s="97">
        <f>'Marks Entry'!DJ45</f>
        <v>0</v>
      </c>
      <c r="AZ43" s="97">
        <f>'Marks Entry'!DK45</f>
        <v>0</v>
      </c>
      <c r="BA43" s="97">
        <f>'Marks Entry'!DL45</f>
        <v>0</v>
      </c>
      <c r="BB43" s="97">
        <f>'Marks Entry'!DM45</f>
        <v>0</v>
      </c>
      <c r="BC43" s="97">
        <f>'Marks Entry'!DN45</f>
        <v>0</v>
      </c>
      <c r="BD43" s="97">
        <f>'Marks Entry'!DO45</f>
        <v>0</v>
      </c>
      <c r="BE43" s="97">
        <f>'Marks Entry'!DP45</f>
        <v>0</v>
      </c>
      <c r="BF43" s="99">
        <f>'Marks Entry'!DQ45</f>
        <v>0</v>
      </c>
      <c r="BG43" s="98">
        <f>'Marks Entry'!DR45</f>
        <v>0</v>
      </c>
      <c r="BH43" s="97">
        <f>'Marks Entry'!DS45</f>
        <v>0</v>
      </c>
      <c r="BI43" s="97">
        <f>'Marks Entry'!DT45</f>
        <v>0</v>
      </c>
      <c r="BJ43" s="97">
        <f>'Marks Entry'!DU45</f>
        <v>0</v>
      </c>
      <c r="BK43" s="97">
        <f>'Marks Entry'!DV45</f>
        <v>0</v>
      </c>
      <c r="BL43" s="97">
        <f>'Marks Entry'!DW45</f>
        <v>0</v>
      </c>
      <c r="BM43" s="97">
        <f>'Marks Entry'!DX45</f>
        <v>0</v>
      </c>
      <c r="BN43" s="97">
        <f>'Marks Entry'!DY45</f>
        <v>0</v>
      </c>
      <c r="BO43" s="97">
        <f>'Marks Entry'!DZ45</f>
        <v>0</v>
      </c>
      <c r="BP43" s="97">
        <f>'Marks Entry'!EA45</f>
        <v>0</v>
      </c>
      <c r="BQ43" s="99">
        <f>'Marks Entry'!EB45</f>
        <v>0</v>
      </c>
      <c r="BR43" s="98">
        <f>'Marks Entry'!EC45</f>
        <v>0</v>
      </c>
      <c r="BS43" s="97">
        <f>'Marks Entry'!ED45</f>
        <v>0</v>
      </c>
      <c r="BT43" s="97">
        <f>'Marks Entry'!EE45</f>
        <v>0</v>
      </c>
      <c r="BU43" s="97">
        <f>'Marks Entry'!EF45</f>
        <v>0</v>
      </c>
      <c r="BV43" s="97">
        <f>'Marks Entry'!EG45</f>
        <v>0</v>
      </c>
      <c r="BW43" s="97">
        <f>'Marks Entry'!EH45</f>
        <v>0</v>
      </c>
      <c r="BX43" s="97">
        <f>'Marks Entry'!EI45</f>
        <v>0</v>
      </c>
      <c r="BY43" s="97">
        <f>'Marks Entry'!EJ45</f>
        <v>0</v>
      </c>
      <c r="BZ43" s="97">
        <f>'Marks Entry'!EK45</f>
        <v>0</v>
      </c>
      <c r="CA43" s="97">
        <f>'Marks Entry'!EL45</f>
        <v>0</v>
      </c>
      <c r="CB43" s="99">
        <f>'Marks Entry'!EM45</f>
        <v>0</v>
      </c>
      <c r="CC43" s="98">
        <f>IF($CC$2=0,"",'Marks Entry'!EN45)</f>
        <v>0</v>
      </c>
      <c r="CD43" s="97">
        <f>IF($CC$2=0,"",'Marks Entry'!EO45)</f>
        <v>0</v>
      </c>
      <c r="CE43" s="97">
        <f>IF($CC$2=0,"",'Marks Entry'!EP45)</f>
        <v>0</v>
      </c>
      <c r="CF43" s="97">
        <f>IF($CC$2=0,"",'Marks Entry'!EQ45)</f>
        <v>0</v>
      </c>
      <c r="CG43" s="97">
        <f>IF($CC$2=0,"",'Marks Entry'!ER45)</f>
        <v>0</v>
      </c>
      <c r="CH43" s="97">
        <f>IF($CC$2=0,"",'Marks Entry'!ES45)</f>
        <v>0</v>
      </c>
      <c r="CI43" s="97">
        <f>IF($CC$2=0,"",'Marks Entry'!ET45)</f>
        <v>0</v>
      </c>
      <c r="CJ43" s="97">
        <f>IF($CC$2=0,"",'Marks Entry'!EU45)</f>
        <v>0</v>
      </c>
      <c r="CK43" s="97">
        <f>IF($CC$2=0,"",'Marks Entry'!EV45)</f>
        <v>0</v>
      </c>
      <c r="CL43" s="97">
        <f>IF($CC$2=0,"",'Marks Entry'!EW45)</f>
        <v>0</v>
      </c>
      <c r="CM43" s="99">
        <f>IF($CC$2=0,"",'Marks Entry'!EX45)</f>
        <v>0</v>
      </c>
      <c r="CN43" s="125">
        <f>'Marks Entry'!BN45</f>
        <v>0</v>
      </c>
      <c r="CO43" s="126">
        <f>'Marks Entry'!BO45</f>
        <v>0</v>
      </c>
      <c r="CP43" s="126">
        <f t="shared" si="0"/>
        <v>0</v>
      </c>
      <c r="CQ43" s="127" t="str">
        <f t="shared" si="1"/>
        <v>D</v>
      </c>
      <c r="CR43" s="125">
        <f>'Marks Entry'!BP45</f>
        <v>0</v>
      </c>
      <c r="CS43" s="126">
        <f>'Marks Entry'!BQ45</f>
        <v>0</v>
      </c>
      <c r="CT43" s="126">
        <f t="shared" si="2"/>
        <v>0</v>
      </c>
      <c r="CU43" s="127" t="str">
        <f t="shared" si="3"/>
        <v>E</v>
      </c>
      <c r="CV43" s="125">
        <f>'Marks Entry'!BR45</f>
        <v>0</v>
      </c>
      <c r="CW43" s="126">
        <f>'Marks Entry'!BS45</f>
        <v>0</v>
      </c>
      <c r="CX43" s="126">
        <f t="shared" si="4"/>
        <v>0</v>
      </c>
      <c r="CY43" s="127" t="str">
        <f t="shared" si="5"/>
        <v>E</v>
      </c>
      <c r="CZ43" s="96">
        <f>'Marks Entry'!BZ45</f>
        <v>0</v>
      </c>
      <c r="DA43" s="45">
        <f>'Marks Entry'!CA45</f>
        <v>0</v>
      </c>
      <c r="DB43" s="46">
        <f>'Marks Entry'!CB45</f>
        <v>0</v>
      </c>
      <c r="DC43" s="45" t="str">
        <f>IF(OR('Marks Entry'!CC45="First",'Marks Entry'!CC45="Second",'Marks Entry'!CC45="Third"),'Marks Entry'!CC45,"")</f>
        <v/>
      </c>
      <c r="DD43" s="45">
        <f>'Marks Entry'!CD45</f>
        <v>0</v>
      </c>
      <c r="DE43" s="50">
        <f>'Marks Entry'!CE45</f>
        <v>0</v>
      </c>
      <c r="DF43" s="21">
        <f>'Marks Entry'!CF45</f>
        <v>0</v>
      </c>
      <c r="DG43" s="22" t="e">
        <f>'Marks Entry'!#REF!</f>
        <v>#REF!</v>
      </c>
      <c r="DH43" s="23" t="e">
        <f>'Marks Entry'!#REF!</f>
        <v>#REF!</v>
      </c>
      <c r="DI43" s="125">
        <f>'Marks Entry'!BT45</f>
        <v>0</v>
      </c>
      <c r="DJ43" s="126">
        <f>'Marks Entry'!BU45</f>
        <v>0</v>
      </c>
      <c r="DK43" s="126">
        <f>'Marks Entry'!BV45</f>
        <v>0</v>
      </c>
      <c r="DL43" s="126">
        <f t="shared" si="6"/>
        <v>0</v>
      </c>
      <c r="DM43" s="127" t="str">
        <f t="shared" si="7"/>
        <v>E</v>
      </c>
      <c r="DN43" s="125">
        <f>'Marks Entry'!BW45</f>
        <v>0</v>
      </c>
      <c r="DO43" s="126">
        <f>'Marks Entry'!BX45</f>
        <v>0</v>
      </c>
      <c r="DP43" s="126">
        <f>'Marks Entry'!BY45</f>
        <v>0</v>
      </c>
      <c r="DQ43" s="126">
        <f t="shared" si="8"/>
        <v>0</v>
      </c>
      <c r="DR43" s="127" t="str">
        <f t="shared" si="9"/>
        <v>E</v>
      </c>
      <c r="DS43" s="819"/>
      <c r="DT43" s="61">
        <f t="shared" si="47"/>
        <v>0</v>
      </c>
      <c r="DU43" s="71">
        <f t="shared" si="10"/>
        <v>0</v>
      </c>
      <c r="DV43" s="71">
        <f t="shared" si="11"/>
        <v>0</v>
      </c>
      <c r="DW43" s="72">
        <f t="shared" si="12"/>
        <v>0</v>
      </c>
      <c r="DX43" s="403">
        <f t="shared" si="13"/>
        <v>0</v>
      </c>
      <c r="DY43" s="401">
        <f t="shared" si="14"/>
        <v>0</v>
      </c>
      <c r="DZ43" s="401">
        <f t="shared" si="15"/>
        <v>0</v>
      </c>
      <c r="EA43" s="402">
        <f t="shared" si="16"/>
        <v>0</v>
      </c>
      <c r="EB43" s="61">
        <f t="shared" si="17"/>
        <v>0</v>
      </c>
      <c r="EC43" s="71">
        <f t="shared" si="18"/>
        <v>0</v>
      </c>
      <c r="ED43" s="71">
        <f t="shared" si="19"/>
        <v>0</v>
      </c>
      <c r="EE43" s="72">
        <f t="shared" si="20"/>
        <v>0</v>
      </c>
      <c r="EF43" s="403">
        <f t="shared" si="21"/>
        <v>0</v>
      </c>
      <c r="EG43" s="401">
        <f t="shared" si="22"/>
        <v>0</v>
      </c>
      <c r="EH43" s="401">
        <f t="shared" si="23"/>
        <v>0</v>
      </c>
      <c r="EI43" s="402">
        <f t="shared" si="24"/>
        <v>0</v>
      </c>
      <c r="EJ43" s="61">
        <f t="shared" si="48"/>
        <v>0</v>
      </c>
      <c r="EK43" s="71">
        <f t="shared" si="25"/>
        <v>0</v>
      </c>
      <c r="EL43" s="71">
        <f t="shared" si="26"/>
        <v>0</v>
      </c>
      <c r="EM43" s="72">
        <f t="shared" si="27"/>
        <v>0</v>
      </c>
      <c r="EN43" s="403">
        <f t="shared" si="28"/>
        <v>0</v>
      </c>
      <c r="EO43" s="401">
        <f t="shared" si="29"/>
        <v>0</v>
      </c>
      <c r="EP43" s="401">
        <f t="shared" si="30"/>
        <v>0</v>
      </c>
      <c r="EQ43" s="402">
        <f t="shared" si="31"/>
        <v>0</v>
      </c>
      <c r="ER43" s="61">
        <f t="shared" si="32"/>
        <v>0</v>
      </c>
      <c r="ES43" s="71">
        <f t="shared" si="33"/>
        <v>0</v>
      </c>
      <c r="ET43" s="71">
        <f t="shared" si="34"/>
        <v>0</v>
      </c>
      <c r="EU43" s="72">
        <f t="shared" si="35"/>
        <v>0</v>
      </c>
      <c r="EV43" s="403">
        <f t="shared" si="36"/>
        <v>0</v>
      </c>
      <c r="EW43" s="405" t="str">
        <f t="shared" si="37"/>
        <v>D</v>
      </c>
      <c r="EX43" s="61">
        <f t="shared" si="38"/>
        <v>0</v>
      </c>
      <c r="EY43" s="62" t="str">
        <f t="shared" si="39"/>
        <v>E</v>
      </c>
      <c r="EZ43" s="403">
        <f t="shared" si="40"/>
        <v>0</v>
      </c>
      <c r="FA43" s="406" t="str">
        <f t="shared" si="41"/>
        <v>E</v>
      </c>
      <c r="FB43" s="61">
        <f t="shared" si="42"/>
        <v>0</v>
      </c>
      <c r="FC43" s="412" t="str">
        <f t="shared" si="43"/>
        <v>E</v>
      </c>
      <c r="FD43" s="403">
        <f t="shared" si="44"/>
        <v>0</v>
      </c>
      <c r="FE43" s="406" t="str">
        <f t="shared" si="45"/>
        <v>E</v>
      </c>
      <c r="FF43" s="728"/>
    </row>
    <row r="44" spans="1:162" s="24" customFormat="1" ht="17.25" customHeight="1">
      <c r="A44" s="817"/>
      <c r="B44" s="111">
        <f t="shared" si="46"/>
        <v>38</v>
      </c>
      <c r="C44" s="21">
        <f>'Marks Entry'!D46</f>
        <v>10</v>
      </c>
      <c r="D44" s="21">
        <f>'Marks Entry'!E46</f>
        <v>1354</v>
      </c>
      <c r="E44" s="132" t="str">
        <f>'Marks Entry'!F46</f>
        <v/>
      </c>
      <c r="F44" s="21">
        <f>'Marks Entry'!G46</f>
        <v>0</v>
      </c>
      <c r="G44" s="21" t="str">
        <f>'Marks Entry'!H46</f>
        <v>MAINA</v>
      </c>
      <c r="H44" s="21" t="str">
        <f>'Marks Entry'!I46</f>
        <v>LIKHMA RAM</v>
      </c>
      <c r="I44" s="21" t="str">
        <f>'Marks Entry'!J46</f>
        <v>SUMITA</v>
      </c>
      <c r="J44" s="113">
        <f>'Marks Entry'!K46</f>
        <v>39828</v>
      </c>
      <c r="K44" s="115" t="str">
        <f>'Marks Entry'!L46</f>
        <v/>
      </c>
      <c r="L44" s="116">
        <f>'Marks Entry'!M46</f>
        <v>0</v>
      </c>
      <c r="M44" s="117" t="str">
        <f>'Marks Entry'!N46</f>
        <v/>
      </c>
      <c r="N44" s="121">
        <f>'Marks Entry'!O46</f>
        <v>0</v>
      </c>
      <c r="O44" s="98">
        <f>'Marks Entry'!BZ46</f>
        <v>0</v>
      </c>
      <c r="P44" s="97">
        <f>'Marks Entry'!CA46</f>
        <v>0</v>
      </c>
      <c r="Q44" s="97">
        <f>'Marks Entry'!CB46</f>
        <v>0</v>
      </c>
      <c r="R44" s="97">
        <f>'Marks Entry'!CC46</f>
        <v>0</v>
      </c>
      <c r="S44" s="97">
        <f>'Marks Entry'!CD46</f>
        <v>0</v>
      </c>
      <c r="T44" s="97">
        <f>'Marks Entry'!CE46</f>
        <v>0</v>
      </c>
      <c r="U44" s="97">
        <f>'Marks Entry'!CF46</f>
        <v>0</v>
      </c>
      <c r="V44" s="97">
        <f>'Marks Entry'!CG46</f>
        <v>0</v>
      </c>
      <c r="W44" s="97">
        <f>'Marks Entry'!CH46</f>
        <v>0</v>
      </c>
      <c r="X44" s="97">
        <f>'Marks Entry'!CI46</f>
        <v>0</v>
      </c>
      <c r="Y44" s="99">
        <f>'Marks Entry'!CJ46</f>
        <v>0</v>
      </c>
      <c r="Z44" s="98">
        <f>'Marks Entry'!CK46</f>
        <v>0</v>
      </c>
      <c r="AA44" s="97">
        <f>'Marks Entry'!CL46</f>
        <v>0</v>
      </c>
      <c r="AB44" s="97">
        <f>'Marks Entry'!CM46</f>
        <v>0</v>
      </c>
      <c r="AC44" s="97">
        <f>'Marks Entry'!CN46</f>
        <v>0</v>
      </c>
      <c r="AD44" s="97">
        <f>'Marks Entry'!CO46</f>
        <v>0</v>
      </c>
      <c r="AE44" s="97">
        <f>'Marks Entry'!CP46</f>
        <v>0</v>
      </c>
      <c r="AF44" s="97">
        <f>'Marks Entry'!CQ46</f>
        <v>0</v>
      </c>
      <c r="AG44" s="97">
        <f>'Marks Entry'!CR46</f>
        <v>0</v>
      </c>
      <c r="AH44" s="97">
        <f>'Marks Entry'!CS46</f>
        <v>0</v>
      </c>
      <c r="AI44" s="97">
        <f>'Marks Entry'!CT46</f>
        <v>0</v>
      </c>
      <c r="AJ44" s="99">
        <f>'Marks Entry'!CU46</f>
        <v>0</v>
      </c>
      <c r="AK44" s="98">
        <f>'Marks Entry'!CV46</f>
        <v>0</v>
      </c>
      <c r="AL44" s="97">
        <f>'Marks Entry'!CW46</f>
        <v>0</v>
      </c>
      <c r="AM44" s="97">
        <f>'Marks Entry'!CX46</f>
        <v>0</v>
      </c>
      <c r="AN44" s="97">
        <f>'Marks Entry'!CY46</f>
        <v>0</v>
      </c>
      <c r="AO44" s="97">
        <f>'Marks Entry'!CZ46</f>
        <v>0</v>
      </c>
      <c r="AP44" s="97">
        <f>'Marks Entry'!DA46</f>
        <v>0</v>
      </c>
      <c r="AQ44" s="97">
        <f>'Marks Entry'!DB46</f>
        <v>0</v>
      </c>
      <c r="AR44" s="97">
        <f>'Marks Entry'!DC46</f>
        <v>0</v>
      </c>
      <c r="AS44" s="97">
        <f>'Marks Entry'!DD46</f>
        <v>0</v>
      </c>
      <c r="AT44" s="97">
        <f>'Marks Entry'!DE46</f>
        <v>0</v>
      </c>
      <c r="AU44" s="99">
        <f>'Marks Entry'!DF46</f>
        <v>0</v>
      </c>
      <c r="AV44" s="98">
        <f>'Marks Entry'!DG46</f>
        <v>0</v>
      </c>
      <c r="AW44" s="97">
        <f>'Marks Entry'!DH46</f>
        <v>0</v>
      </c>
      <c r="AX44" s="97">
        <f>'Marks Entry'!DI46</f>
        <v>0</v>
      </c>
      <c r="AY44" s="97">
        <f>'Marks Entry'!DJ46</f>
        <v>0</v>
      </c>
      <c r="AZ44" s="97">
        <f>'Marks Entry'!DK46</f>
        <v>0</v>
      </c>
      <c r="BA44" s="97">
        <f>'Marks Entry'!DL46</f>
        <v>0</v>
      </c>
      <c r="BB44" s="97">
        <f>'Marks Entry'!DM46</f>
        <v>0</v>
      </c>
      <c r="BC44" s="97">
        <f>'Marks Entry'!DN46</f>
        <v>0</v>
      </c>
      <c r="BD44" s="97">
        <f>'Marks Entry'!DO46</f>
        <v>0</v>
      </c>
      <c r="BE44" s="97">
        <f>'Marks Entry'!DP46</f>
        <v>0</v>
      </c>
      <c r="BF44" s="99">
        <f>'Marks Entry'!DQ46</f>
        <v>0</v>
      </c>
      <c r="BG44" s="98">
        <f>'Marks Entry'!DR46</f>
        <v>0</v>
      </c>
      <c r="BH44" s="97">
        <f>'Marks Entry'!DS46</f>
        <v>0</v>
      </c>
      <c r="BI44" s="97">
        <f>'Marks Entry'!DT46</f>
        <v>0</v>
      </c>
      <c r="BJ44" s="97">
        <f>'Marks Entry'!DU46</f>
        <v>0</v>
      </c>
      <c r="BK44" s="97">
        <f>'Marks Entry'!DV46</f>
        <v>0</v>
      </c>
      <c r="BL44" s="97">
        <f>'Marks Entry'!DW46</f>
        <v>0</v>
      </c>
      <c r="BM44" s="97">
        <f>'Marks Entry'!DX46</f>
        <v>0</v>
      </c>
      <c r="BN44" s="97">
        <f>'Marks Entry'!DY46</f>
        <v>0</v>
      </c>
      <c r="BO44" s="97">
        <f>'Marks Entry'!DZ46</f>
        <v>0</v>
      </c>
      <c r="BP44" s="97">
        <f>'Marks Entry'!EA46</f>
        <v>0</v>
      </c>
      <c r="BQ44" s="99">
        <f>'Marks Entry'!EB46</f>
        <v>0</v>
      </c>
      <c r="BR44" s="98">
        <f>'Marks Entry'!EC46</f>
        <v>0</v>
      </c>
      <c r="BS44" s="97">
        <f>'Marks Entry'!ED46</f>
        <v>0</v>
      </c>
      <c r="BT44" s="97">
        <f>'Marks Entry'!EE46</f>
        <v>0</v>
      </c>
      <c r="BU44" s="97">
        <f>'Marks Entry'!EF46</f>
        <v>0</v>
      </c>
      <c r="BV44" s="97">
        <f>'Marks Entry'!EG46</f>
        <v>0</v>
      </c>
      <c r="BW44" s="97">
        <f>'Marks Entry'!EH46</f>
        <v>0</v>
      </c>
      <c r="BX44" s="97">
        <f>'Marks Entry'!EI46</f>
        <v>0</v>
      </c>
      <c r="BY44" s="97">
        <f>'Marks Entry'!EJ46</f>
        <v>0</v>
      </c>
      <c r="BZ44" s="97">
        <f>'Marks Entry'!EK46</f>
        <v>0</v>
      </c>
      <c r="CA44" s="97">
        <f>'Marks Entry'!EL46</f>
        <v>0</v>
      </c>
      <c r="CB44" s="99">
        <f>'Marks Entry'!EM46</f>
        <v>0</v>
      </c>
      <c r="CC44" s="98">
        <f>IF($CC$2=0,"",'Marks Entry'!EN46)</f>
        <v>0</v>
      </c>
      <c r="CD44" s="97">
        <f>IF($CC$2=0,"",'Marks Entry'!EO46)</f>
        <v>0</v>
      </c>
      <c r="CE44" s="97">
        <f>IF($CC$2=0,"",'Marks Entry'!EP46)</f>
        <v>0</v>
      </c>
      <c r="CF44" s="97">
        <f>IF($CC$2=0,"",'Marks Entry'!EQ46)</f>
        <v>0</v>
      </c>
      <c r="CG44" s="97">
        <f>IF($CC$2=0,"",'Marks Entry'!ER46)</f>
        <v>0</v>
      </c>
      <c r="CH44" s="97">
        <f>IF($CC$2=0,"",'Marks Entry'!ES46)</f>
        <v>0</v>
      </c>
      <c r="CI44" s="97">
        <f>IF($CC$2=0,"",'Marks Entry'!ET46)</f>
        <v>0</v>
      </c>
      <c r="CJ44" s="97">
        <f>IF($CC$2=0,"",'Marks Entry'!EU46)</f>
        <v>0</v>
      </c>
      <c r="CK44" s="97">
        <f>IF($CC$2=0,"",'Marks Entry'!EV46)</f>
        <v>0</v>
      </c>
      <c r="CL44" s="97">
        <f>IF($CC$2=0,"",'Marks Entry'!EW46)</f>
        <v>0</v>
      </c>
      <c r="CM44" s="99">
        <f>IF($CC$2=0,"",'Marks Entry'!EX46)</f>
        <v>0</v>
      </c>
      <c r="CN44" s="125">
        <f>'Marks Entry'!BN46</f>
        <v>0</v>
      </c>
      <c r="CO44" s="126">
        <f>'Marks Entry'!BO46</f>
        <v>0</v>
      </c>
      <c r="CP44" s="126">
        <f t="shared" si="0"/>
        <v>0</v>
      </c>
      <c r="CQ44" s="127" t="str">
        <f t="shared" si="1"/>
        <v>D</v>
      </c>
      <c r="CR44" s="125">
        <f>'Marks Entry'!BP46</f>
        <v>0</v>
      </c>
      <c r="CS44" s="126">
        <f>'Marks Entry'!BQ46</f>
        <v>0</v>
      </c>
      <c r="CT44" s="126">
        <f t="shared" si="2"/>
        <v>0</v>
      </c>
      <c r="CU44" s="127" t="str">
        <f t="shared" si="3"/>
        <v>E</v>
      </c>
      <c r="CV44" s="125">
        <f>'Marks Entry'!BR46</f>
        <v>0</v>
      </c>
      <c r="CW44" s="126">
        <f>'Marks Entry'!BS46</f>
        <v>0</v>
      </c>
      <c r="CX44" s="126">
        <f t="shared" si="4"/>
        <v>0</v>
      </c>
      <c r="CY44" s="127" t="str">
        <f t="shared" si="5"/>
        <v>E</v>
      </c>
      <c r="CZ44" s="96">
        <f>'Marks Entry'!BZ46</f>
        <v>0</v>
      </c>
      <c r="DA44" s="45">
        <f>'Marks Entry'!CA46</f>
        <v>0</v>
      </c>
      <c r="DB44" s="46">
        <f>'Marks Entry'!CB46</f>
        <v>0</v>
      </c>
      <c r="DC44" s="45" t="str">
        <f>IF(OR('Marks Entry'!CC46="First",'Marks Entry'!CC46="Second",'Marks Entry'!CC46="Third"),'Marks Entry'!CC46,"")</f>
        <v/>
      </c>
      <c r="DD44" s="45">
        <f>'Marks Entry'!CD46</f>
        <v>0</v>
      </c>
      <c r="DE44" s="50">
        <f>'Marks Entry'!CE46</f>
        <v>0</v>
      </c>
      <c r="DF44" s="21">
        <f>'Marks Entry'!CF46</f>
        <v>0</v>
      </c>
      <c r="DG44" s="22" t="e">
        <f>'Marks Entry'!#REF!</f>
        <v>#REF!</v>
      </c>
      <c r="DH44" s="23" t="e">
        <f>'Marks Entry'!#REF!</f>
        <v>#REF!</v>
      </c>
      <c r="DI44" s="125">
        <f>'Marks Entry'!BT46</f>
        <v>0</v>
      </c>
      <c r="DJ44" s="126">
        <f>'Marks Entry'!BU46</f>
        <v>0</v>
      </c>
      <c r="DK44" s="126">
        <f>'Marks Entry'!BV46</f>
        <v>0</v>
      </c>
      <c r="DL44" s="126">
        <f t="shared" si="6"/>
        <v>0</v>
      </c>
      <c r="DM44" s="127" t="str">
        <f t="shared" si="7"/>
        <v>E</v>
      </c>
      <c r="DN44" s="125">
        <f>'Marks Entry'!BW46</f>
        <v>0</v>
      </c>
      <c r="DO44" s="126">
        <f>'Marks Entry'!BX46</f>
        <v>0</v>
      </c>
      <c r="DP44" s="126">
        <f>'Marks Entry'!BY46</f>
        <v>0</v>
      </c>
      <c r="DQ44" s="126">
        <f t="shared" si="8"/>
        <v>0</v>
      </c>
      <c r="DR44" s="127" t="str">
        <f t="shared" si="9"/>
        <v>E</v>
      </c>
      <c r="DS44" s="819"/>
      <c r="DT44" s="61">
        <f t="shared" si="47"/>
        <v>0</v>
      </c>
      <c r="DU44" s="71">
        <f t="shared" si="10"/>
        <v>0</v>
      </c>
      <c r="DV44" s="71">
        <f t="shared" si="11"/>
        <v>0</v>
      </c>
      <c r="DW44" s="72">
        <f t="shared" si="12"/>
        <v>0</v>
      </c>
      <c r="DX44" s="403">
        <f t="shared" si="13"/>
        <v>0</v>
      </c>
      <c r="DY44" s="401">
        <f t="shared" si="14"/>
        <v>0</v>
      </c>
      <c r="DZ44" s="401">
        <f t="shared" si="15"/>
        <v>0</v>
      </c>
      <c r="EA44" s="402">
        <f t="shared" si="16"/>
        <v>0</v>
      </c>
      <c r="EB44" s="61">
        <f t="shared" si="17"/>
        <v>0</v>
      </c>
      <c r="EC44" s="71">
        <f t="shared" si="18"/>
        <v>0</v>
      </c>
      <c r="ED44" s="71">
        <f t="shared" si="19"/>
        <v>0</v>
      </c>
      <c r="EE44" s="72">
        <f t="shared" si="20"/>
        <v>0</v>
      </c>
      <c r="EF44" s="403">
        <f t="shared" si="21"/>
        <v>0</v>
      </c>
      <c r="EG44" s="401">
        <f t="shared" si="22"/>
        <v>0</v>
      </c>
      <c r="EH44" s="401">
        <f t="shared" si="23"/>
        <v>0</v>
      </c>
      <c r="EI44" s="402">
        <f t="shared" si="24"/>
        <v>0</v>
      </c>
      <c r="EJ44" s="61">
        <f t="shared" si="48"/>
        <v>0</v>
      </c>
      <c r="EK44" s="71">
        <f t="shared" si="25"/>
        <v>0</v>
      </c>
      <c r="EL44" s="71">
        <f t="shared" si="26"/>
        <v>0</v>
      </c>
      <c r="EM44" s="72">
        <f t="shared" si="27"/>
        <v>0</v>
      </c>
      <c r="EN44" s="403">
        <f t="shared" si="28"/>
        <v>0</v>
      </c>
      <c r="EO44" s="401">
        <f t="shared" si="29"/>
        <v>0</v>
      </c>
      <c r="EP44" s="401">
        <f t="shared" si="30"/>
        <v>0</v>
      </c>
      <c r="EQ44" s="402">
        <f t="shared" si="31"/>
        <v>0</v>
      </c>
      <c r="ER44" s="61">
        <f t="shared" si="32"/>
        <v>0</v>
      </c>
      <c r="ES44" s="71">
        <f t="shared" si="33"/>
        <v>0</v>
      </c>
      <c r="ET44" s="71">
        <f t="shared" si="34"/>
        <v>0</v>
      </c>
      <c r="EU44" s="72">
        <f t="shared" si="35"/>
        <v>0</v>
      </c>
      <c r="EV44" s="403">
        <f t="shared" si="36"/>
        <v>0</v>
      </c>
      <c r="EW44" s="405" t="str">
        <f t="shared" si="37"/>
        <v>D</v>
      </c>
      <c r="EX44" s="61">
        <f t="shared" si="38"/>
        <v>0</v>
      </c>
      <c r="EY44" s="62" t="str">
        <f t="shared" si="39"/>
        <v>E</v>
      </c>
      <c r="EZ44" s="403">
        <f t="shared" si="40"/>
        <v>0</v>
      </c>
      <c r="FA44" s="406" t="str">
        <f t="shared" si="41"/>
        <v>E</v>
      </c>
      <c r="FB44" s="61">
        <f t="shared" si="42"/>
        <v>0</v>
      </c>
      <c r="FC44" s="412" t="str">
        <f t="shared" si="43"/>
        <v>E</v>
      </c>
      <c r="FD44" s="403">
        <f t="shared" si="44"/>
        <v>0</v>
      </c>
      <c r="FE44" s="406" t="str">
        <f t="shared" si="45"/>
        <v>E</v>
      </c>
      <c r="FF44" s="728"/>
    </row>
    <row r="45" spans="1:162" s="24" customFormat="1" ht="17.25" customHeight="1">
      <c r="A45" s="817"/>
      <c r="B45" s="111">
        <f t="shared" si="46"/>
        <v>39</v>
      </c>
      <c r="C45" s="21">
        <f>'Marks Entry'!D47</f>
        <v>10</v>
      </c>
      <c r="D45" s="21">
        <f>'Marks Entry'!E47</f>
        <v>1715</v>
      </c>
      <c r="E45" s="132" t="str">
        <f>'Marks Entry'!F47</f>
        <v/>
      </c>
      <c r="F45" s="21">
        <f>'Marks Entry'!G47</f>
        <v>0</v>
      </c>
      <c r="G45" s="21" t="str">
        <f>'Marks Entry'!H47</f>
        <v>MANISHA</v>
      </c>
      <c r="H45" s="21" t="str">
        <f>'Marks Entry'!I47</f>
        <v>CHUNA RAM</v>
      </c>
      <c r="I45" s="21" t="str">
        <f>'Marks Entry'!J47</f>
        <v>CHUKI DEVI</v>
      </c>
      <c r="J45" s="113">
        <f>'Marks Entry'!K47</f>
        <v>39680</v>
      </c>
      <c r="K45" s="115" t="str">
        <f>'Marks Entry'!L47</f>
        <v/>
      </c>
      <c r="L45" s="116">
        <f>'Marks Entry'!M47</f>
        <v>0</v>
      </c>
      <c r="M45" s="117" t="str">
        <f>'Marks Entry'!N47</f>
        <v/>
      </c>
      <c r="N45" s="121">
        <f>'Marks Entry'!O47</f>
        <v>0</v>
      </c>
      <c r="O45" s="98">
        <f>'Marks Entry'!BZ47</f>
        <v>0</v>
      </c>
      <c r="P45" s="97">
        <f>'Marks Entry'!CA47</f>
        <v>0</v>
      </c>
      <c r="Q45" s="97">
        <f>'Marks Entry'!CB47</f>
        <v>0</v>
      </c>
      <c r="R45" s="97">
        <f>'Marks Entry'!CC47</f>
        <v>0</v>
      </c>
      <c r="S45" s="97">
        <f>'Marks Entry'!CD47</f>
        <v>0</v>
      </c>
      <c r="T45" s="97">
        <f>'Marks Entry'!CE47</f>
        <v>0</v>
      </c>
      <c r="U45" s="97">
        <f>'Marks Entry'!CF47</f>
        <v>0</v>
      </c>
      <c r="V45" s="97">
        <f>'Marks Entry'!CG47</f>
        <v>0</v>
      </c>
      <c r="W45" s="97">
        <f>'Marks Entry'!CH47</f>
        <v>0</v>
      </c>
      <c r="X45" s="97">
        <f>'Marks Entry'!CI47</f>
        <v>0</v>
      </c>
      <c r="Y45" s="99">
        <f>'Marks Entry'!CJ47</f>
        <v>0</v>
      </c>
      <c r="Z45" s="98">
        <f>'Marks Entry'!CK47</f>
        <v>0</v>
      </c>
      <c r="AA45" s="97">
        <f>'Marks Entry'!CL47</f>
        <v>0</v>
      </c>
      <c r="AB45" s="97">
        <f>'Marks Entry'!CM47</f>
        <v>0</v>
      </c>
      <c r="AC45" s="97">
        <f>'Marks Entry'!CN47</f>
        <v>0</v>
      </c>
      <c r="AD45" s="97">
        <f>'Marks Entry'!CO47</f>
        <v>0</v>
      </c>
      <c r="AE45" s="97">
        <f>'Marks Entry'!CP47</f>
        <v>0</v>
      </c>
      <c r="AF45" s="97">
        <f>'Marks Entry'!CQ47</f>
        <v>0</v>
      </c>
      <c r="AG45" s="97">
        <f>'Marks Entry'!CR47</f>
        <v>0</v>
      </c>
      <c r="AH45" s="97">
        <f>'Marks Entry'!CS47</f>
        <v>0</v>
      </c>
      <c r="AI45" s="97">
        <f>'Marks Entry'!CT47</f>
        <v>0</v>
      </c>
      <c r="AJ45" s="99">
        <f>'Marks Entry'!CU47</f>
        <v>0</v>
      </c>
      <c r="AK45" s="98">
        <f>'Marks Entry'!CV47</f>
        <v>0</v>
      </c>
      <c r="AL45" s="97">
        <f>'Marks Entry'!CW47</f>
        <v>0</v>
      </c>
      <c r="AM45" s="97">
        <f>'Marks Entry'!CX47</f>
        <v>0</v>
      </c>
      <c r="AN45" s="97">
        <f>'Marks Entry'!CY47</f>
        <v>0</v>
      </c>
      <c r="AO45" s="97">
        <f>'Marks Entry'!CZ47</f>
        <v>0</v>
      </c>
      <c r="AP45" s="97">
        <f>'Marks Entry'!DA47</f>
        <v>0</v>
      </c>
      <c r="AQ45" s="97">
        <f>'Marks Entry'!DB47</f>
        <v>0</v>
      </c>
      <c r="AR45" s="97">
        <f>'Marks Entry'!DC47</f>
        <v>0</v>
      </c>
      <c r="AS45" s="97">
        <f>'Marks Entry'!DD47</f>
        <v>0</v>
      </c>
      <c r="AT45" s="97">
        <f>'Marks Entry'!DE47</f>
        <v>0</v>
      </c>
      <c r="AU45" s="99">
        <f>'Marks Entry'!DF47</f>
        <v>0</v>
      </c>
      <c r="AV45" s="98">
        <f>'Marks Entry'!DG47</f>
        <v>0</v>
      </c>
      <c r="AW45" s="97">
        <f>'Marks Entry'!DH47</f>
        <v>0</v>
      </c>
      <c r="AX45" s="97">
        <f>'Marks Entry'!DI47</f>
        <v>0</v>
      </c>
      <c r="AY45" s="97">
        <f>'Marks Entry'!DJ47</f>
        <v>0</v>
      </c>
      <c r="AZ45" s="97">
        <f>'Marks Entry'!DK47</f>
        <v>0</v>
      </c>
      <c r="BA45" s="97">
        <f>'Marks Entry'!DL47</f>
        <v>0</v>
      </c>
      <c r="BB45" s="97">
        <f>'Marks Entry'!DM47</f>
        <v>0</v>
      </c>
      <c r="BC45" s="97">
        <f>'Marks Entry'!DN47</f>
        <v>0</v>
      </c>
      <c r="BD45" s="97">
        <f>'Marks Entry'!DO47</f>
        <v>0</v>
      </c>
      <c r="BE45" s="97">
        <f>'Marks Entry'!DP47</f>
        <v>0</v>
      </c>
      <c r="BF45" s="99">
        <f>'Marks Entry'!DQ47</f>
        <v>0</v>
      </c>
      <c r="BG45" s="98">
        <f>'Marks Entry'!DR47</f>
        <v>0</v>
      </c>
      <c r="BH45" s="97">
        <f>'Marks Entry'!DS47</f>
        <v>0</v>
      </c>
      <c r="BI45" s="97">
        <f>'Marks Entry'!DT47</f>
        <v>0</v>
      </c>
      <c r="BJ45" s="97">
        <f>'Marks Entry'!DU47</f>
        <v>0</v>
      </c>
      <c r="BK45" s="97">
        <f>'Marks Entry'!DV47</f>
        <v>0</v>
      </c>
      <c r="BL45" s="97">
        <f>'Marks Entry'!DW47</f>
        <v>0</v>
      </c>
      <c r="BM45" s="97">
        <f>'Marks Entry'!DX47</f>
        <v>0</v>
      </c>
      <c r="BN45" s="97">
        <f>'Marks Entry'!DY47</f>
        <v>0</v>
      </c>
      <c r="BO45" s="97">
        <f>'Marks Entry'!DZ47</f>
        <v>0</v>
      </c>
      <c r="BP45" s="97">
        <f>'Marks Entry'!EA47</f>
        <v>0</v>
      </c>
      <c r="BQ45" s="99">
        <f>'Marks Entry'!EB47</f>
        <v>0</v>
      </c>
      <c r="BR45" s="98">
        <f>'Marks Entry'!EC47</f>
        <v>0</v>
      </c>
      <c r="BS45" s="97">
        <f>'Marks Entry'!ED47</f>
        <v>0</v>
      </c>
      <c r="BT45" s="97">
        <f>'Marks Entry'!EE47</f>
        <v>0</v>
      </c>
      <c r="BU45" s="97">
        <f>'Marks Entry'!EF47</f>
        <v>0</v>
      </c>
      <c r="BV45" s="97">
        <f>'Marks Entry'!EG47</f>
        <v>0</v>
      </c>
      <c r="BW45" s="97">
        <f>'Marks Entry'!EH47</f>
        <v>0</v>
      </c>
      <c r="BX45" s="97">
        <f>'Marks Entry'!EI47</f>
        <v>0</v>
      </c>
      <c r="BY45" s="97">
        <f>'Marks Entry'!EJ47</f>
        <v>0</v>
      </c>
      <c r="BZ45" s="97">
        <f>'Marks Entry'!EK47</f>
        <v>0</v>
      </c>
      <c r="CA45" s="97">
        <f>'Marks Entry'!EL47</f>
        <v>0</v>
      </c>
      <c r="CB45" s="99">
        <f>'Marks Entry'!EM47</f>
        <v>0</v>
      </c>
      <c r="CC45" s="98">
        <f>IF($CC$2=0,"",'Marks Entry'!EN47)</f>
        <v>0</v>
      </c>
      <c r="CD45" s="97">
        <f>IF($CC$2=0,"",'Marks Entry'!EO47)</f>
        <v>0</v>
      </c>
      <c r="CE45" s="97">
        <f>IF($CC$2=0,"",'Marks Entry'!EP47)</f>
        <v>0</v>
      </c>
      <c r="CF45" s="97">
        <f>IF($CC$2=0,"",'Marks Entry'!EQ47)</f>
        <v>0</v>
      </c>
      <c r="CG45" s="97">
        <f>IF($CC$2=0,"",'Marks Entry'!ER47)</f>
        <v>0</v>
      </c>
      <c r="CH45" s="97">
        <f>IF($CC$2=0,"",'Marks Entry'!ES47)</f>
        <v>0</v>
      </c>
      <c r="CI45" s="97">
        <f>IF($CC$2=0,"",'Marks Entry'!ET47)</f>
        <v>0</v>
      </c>
      <c r="CJ45" s="97">
        <f>IF($CC$2=0,"",'Marks Entry'!EU47)</f>
        <v>0</v>
      </c>
      <c r="CK45" s="97">
        <f>IF($CC$2=0,"",'Marks Entry'!EV47)</f>
        <v>0</v>
      </c>
      <c r="CL45" s="97">
        <f>IF($CC$2=0,"",'Marks Entry'!EW47)</f>
        <v>0</v>
      </c>
      <c r="CM45" s="99">
        <f>IF($CC$2=0,"",'Marks Entry'!EX47)</f>
        <v>0</v>
      </c>
      <c r="CN45" s="125">
        <f>'Marks Entry'!BN47</f>
        <v>0</v>
      </c>
      <c r="CO45" s="126">
        <f>'Marks Entry'!BO47</f>
        <v>0</v>
      </c>
      <c r="CP45" s="126">
        <f t="shared" si="0"/>
        <v>0</v>
      </c>
      <c r="CQ45" s="127" t="str">
        <f t="shared" si="1"/>
        <v>D</v>
      </c>
      <c r="CR45" s="125">
        <f>'Marks Entry'!BP47</f>
        <v>0</v>
      </c>
      <c r="CS45" s="126">
        <f>'Marks Entry'!BQ47</f>
        <v>0</v>
      </c>
      <c r="CT45" s="126">
        <f t="shared" si="2"/>
        <v>0</v>
      </c>
      <c r="CU45" s="127" t="str">
        <f t="shared" si="3"/>
        <v>E</v>
      </c>
      <c r="CV45" s="125">
        <f>'Marks Entry'!BR47</f>
        <v>0</v>
      </c>
      <c r="CW45" s="126">
        <f>'Marks Entry'!BS47</f>
        <v>0</v>
      </c>
      <c r="CX45" s="126">
        <f t="shared" si="4"/>
        <v>0</v>
      </c>
      <c r="CY45" s="127" t="str">
        <f t="shared" si="5"/>
        <v>E</v>
      </c>
      <c r="CZ45" s="96">
        <f>'Marks Entry'!BZ47</f>
        <v>0</v>
      </c>
      <c r="DA45" s="45">
        <f>'Marks Entry'!CA47</f>
        <v>0</v>
      </c>
      <c r="DB45" s="46">
        <f>'Marks Entry'!CB47</f>
        <v>0</v>
      </c>
      <c r="DC45" s="45" t="str">
        <f>IF(OR('Marks Entry'!CC47="First",'Marks Entry'!CC47="Second",'Marks Entry'!CC47="Third"),'Marks Entry'!CC47,"")</f>
        <v/>
      </c>
      <c r="DD45" s="45">
        <f>'Marks Entry'!CD47</f>
        <v>0</v>
      </c>
      <c r="DE45" s="50">
        <f>'Marks Entry'!CE47</f>
        <v>0</v>
      </c>
      <c r="DF45" s="21">
        <f>'Marks Entry'!CF47</f>
        <v>0</v>
      </c>
      <c r="DG45" s="22" t="e">
        <f>'Marks Entry'!#REF!</f>
        <v>#REF!</v>
      </c>
      <c r="DH45" s="23" t="e">
        <f>'Marks Entry'!#REF!</f>
        <v>#REF!</v>
      </c>
      <c r="DI45" s="125">
        <f>'Marks Entry'!BT47</f>
        <v>0</v>
      </c>
      <c r="DJ45" s="126">
        <f>'Marks Entry'!BU47</f>
        <v>0</v>
      </c>
      <c r="DK45" s="126">
        <f>'Marks Entry'!BV47</f>
        <v>0</v>
      </c>
      <c r="DL45" s="126">
        <f t="shared" si="6"/>
        <v>0</v>
      </c>
      <c r="DM45" s="127" t="str">
        <f t="shared" si="7"/>
        <v>E</v>
      </c>
      <c r="DN45" s="125">
        <f>'Marks Entry'!BW47</f>
        <v>0</v>
      </c>
      <c r="DO45" s="126">
        <f>'Marks Entry'!BX47</f>
        <v>0</v>
      </c>
      <c r="DP45" s="126">
        <f>'Marks Entry'!BY47</f>
        <v>0</v>
      </c>
      <c r="DQ45" s="126">
        <f t="shared" si="8"/>
        <v>0</v>
      </c>
      <c r="DR45" s="127" t="str">
        <f t="shared" si="9"/>
        <v>E</v>
      </c>
      <c r="DS45" s="819"/>
      <c r="DT45" s="61">
        <f t="shared" si="47"/>
        <v>0</v>
      </c>
      <c r="DU45" s="71">
        <f t="shared" si="10"/>
        <v>0</v>
      </c>
      <c r="DV45" s="71">
        <f t="shared" si="11"/>
        <v>0</v>
      </c>
      <c r="DW45" s="72">
        <f t="shared" si="12"/>
        <v>0</v>
      </c>
      <c r="DX45" s="403">
        <f t="shared" si="13"/>
        <v>0</v>
      </c>
      <c r="DY45" s="401">
        <f t="shared" si="14"/>
        <v>0</v>
      </c>
      <c r="DZ45" s="401">
        <f t="shared" si="15"/>
        <v>0</v>
      </c>
      <c r="EA45" s="402">
        <f t="shared" si="16"/>
        <v>0</v>
      </c>
      <c r="EB45" s="61">
        <f t="shared" si="17"/>
        <v>0</v>
      </c>
      <c r="EC45" s="71">
        <f t="shared" si="18"/>
        <v>0</v>
      </c>
      <c r="ED45" s="71">
        <f t="shared" si="19"/>
        <v>0</v>
      </c>
      <c r="EE45" s="72">
        <f t="shared" si="20"/>
        <v>0</v>
      </c>
      <c r="EF45" s="403">
        <f t="shared" si="21"/>
        <v>0</v>
      </c>
      <c r="EG45" s="401">
        <f t="shared" si="22"/>
        <v>0</v>
      </c>
      <c r="EH45" s="401">
        <f t="shared" si="23"/>
        <v>0</v>
      </c>
      <c r="EI45" s="402">
        <f t="shared" si="24"/>
        <v>0</v>
      </c>
      <c r="EJ45" s="61">
        <f t="shared" si="48"/>
        <v>0</v>
      </c>
      <c r="EK45" s="71">
        <f t="shared" si="25"/>
        <v>0</v>
      </c>
      <c r="EL45" s="71">
        <f t="shared" si="26"/>
        <v>0</v>
      </c>
      <c r="EM45" s="72">
        <f t="shared" si="27"/>
        <v>0</v>
      </c>
      <c r="EN45" s="403">
        <f t="shared" si="28"/>
        <v>0</v>
      </c>
      <c r="EO45" s="401">
        <f t="shared" si="29"/>
        <v>0</v>
      </c>
      <c r="EP45" s="401">
        <f t="shared" si="30"/>
        <v>0</v>
      </c>
      <c r="EQ45" s="402">
        <f t="shared" si="31"/>
        <v>0</v>
      </c>
      <c r="ER45" s="61">
        <f t="shared" si="32"/>
        <v>0</v>
      </c>
      <c r="ES45" s="71">
        <f t="shared" si="33"/>
        <v>0</v>
      </c>
      <c r="ET45" s="71">
        <f t="shared" si="34"/>
        <v>0</v>
      </c>
      <c r="EU45" s="72">
        <f t="shared" si="35"/>
        <v>0</v>
      </c>
      <c r="EV45" s="403">
        <f t="shared" si="36"/>
        <v>0</v>
      </c>
      <c r="EW45" s="405" t="str">
        <f t="shared" si="37"/>
        <v>D</v>
      </c>
      <c r="EX45" s="61">
        <f t="shared" si="38"/>
        <v>0</v>
      </c>
      <c r="EY45" s="62" t="str">
        <f t="shared" si="39"/>
        <v>E</v>
      </c>
      <c r="EZ45" s="403">
        <f t="shared" si="40"/>
        <v>0</v>
      </c>
      <c r="FA45" s="406" t="str">
        <f t="shared" si="41"/>
        <v>E</v>
      </c>
      <c r="FB45" s="61">
        <f t="shared" si="42"/>
        <v>0</v>
      </c>
      <c r="FC45" s="412" t="str">
        <f t="shared" si="43"/>
        <v>E</v>
      </c>
      <c r="FD45" s="403">
        <f t="shared" si="44"/>
        <v>0</v>
      </c>
      <c r="FE45" s="406" t="str">
        <f t="shared" si="45"/>
        <v>E</v>
      </c>
      <c r="FF45" s="728"/>
    </row>
    <row r="46" spans="1:162" s="24" customFormat="1" ht="17.25" customHeight="1">
      <c r="A46" s="817"/>
      <c r="B46" s="111">
        <f t="shared" si="46"/>
        <v>40</v>
      </c>
      <c r="C46" s="21">
        <f>'Marks Entry'!D48</f>
        <v>10</v>
      </c>
      <c r="D46" s="21">
        <f>'Marks Entry'!E48</f>
        <v>1817</v>
      </c>
      <c r="E46" s="132" t="str">
        <f>'Marks Entry'!F48</f>
        <v/>
      </c>
      <c r="F46" s="21">
        <f>'Marks Entry'!G48</f>
        <v>0</v>
      </c>
      <c r="G46" s="21" t="str">
        <f>'Marks Entry'!H48</f>
        <v>Manisha</v>
      </c>
      <c r="H46" s="21" t="str">
        <f>'Marks Entry'!I48</f>
        <v>Budha Ram</v>
      </c>
      <c r="I46" s="21" t="str">
        <f>'Marks Entry'!J48</f>
        <v>Punam</v>
      </c>
      <c r="J46" s="113">
        <f>'Marks Entry'!K48</f>
        <v>38893</v>
      </c>
      <c r="K46" s="115" t="str">
        <f>'Marks Entry'!L48</f>
        <v/>
      </c>
      <c r="L46" s="116">
        <f>'Marks Entry'!M48</f>
        <v>0</v>
      </c>
      <c r="M46" s="117" t="str">
        <f>'Marks Entry'!N48</f>
        <v/>
      </c>
      <c r="N46" s="121">
        <f>'Marks Entry'!O48</f>
        <v>0</v>
      </c>
      <c r="O46" s="98">
        <f>'Marks Entry'!BZ48</f>
        <v>0</v>
      </c>
      <c r="P46" s="97">
        <f>'Marks Entry'!CA48</f>
        <v>0</v>
      </c>
      <c r="Q46" s="97">
        <f>'Marks Entry'!CB48</f>
        <v>0</v>
      </c>
      <c r="R46" s="97">
        <f>'Marks Entry'!CC48</f>
        <v>0</v>
      </c>
      <c r="S46" s="97">
        <f>'Marks Entry'!CD48</f>
        <v>0</v>
      </c>
      <c r="T46" s="97">
        <f>'Marks Entry'!CE48</f>
        <v>0</v>
      </c>
      <c r="U46" s="97">
        <f>'Marks Entry'!CF48</f>
        <v>0</v>
      </c>
      <c r="V46" s="97">
        <f>'Marks Entry'!CG48</f>
        <v>0</v>
      </c>
      <c r="W46" s="97">
        <f>'Marks Entry'!CH48</f>
        <v>0</v>
      </c>
      <c r="X46" s="97">
        <f>'Marks Entry'!CI48</f>
        <v>0</v>
      </c>
      <c r="Y46" s="99">
        <f>'Marks Entry'!CJ48</f>
        <v>0</v>
      </c>
      <c r="Z46" s="98">
        <f>'Marks Entry'!CK48</f>
        <v>0</v>
      </c>
      <c r="AA46" s="97">
        <f>'Marks Entry'!CL48</f>
        <v>0</v>
      </c>
      <c r="AB46" s="97">
        <f>'Marks Entry'!CM48</f>
        <v>0</v>
      </c>
      <c r="AC46" s="97">
        <f>'Marks Entry'!CN48</f>
        <v>0</v>
      </c>
      <c r="AD46" s="97">
        <f>'Marks Entry'!CO48</f>
        <v>0</v>
      </c>
      <c r="AE46" s="97">
        <f>'Marks Entry'!CP48</f>
        <v>0</v>
      </c>
      <c r="AF46" s="97">
        <f>'Marks Entry'!CQ48</f>
        <v>0</v>
      </c>
      <c r="AG46" s="97">
        <f>'Marks Entry'!CR48</f>
        <v>0</v>
      </c>
      <c r="AH46" s="97">
        <f>'Marks Entry'!CS48</f>
        <v>0</v>
      </c>
      <c r="AI46" s="97">
        <f>'Marks Entry'!CT48</f>
        <v>0</v>
      </c>
      <c r="AJ46" s="99">
        <f>'Marks Entry'!CU48</f>
        <v>0</v>
      </c>
      <c r="AK46" s="98">
        <f>'Marks Entry'!CV48</f>
        <v>0</v>
      </c>
      <c r="AL46" s="97">
        <f>'Marks Entry'!CW48</f>
        <v>0</v>
      </c>
      <c r="AM46" s="97">
        <f>'Marks Entry'!CX48</f>
        <v>0</v>
      </c>
      <c r="AN46" s="97">
        <f>'Marks Entry'!CY48</f>
        <v>0</v>
      </c>
      <c r="AO46" s="97">
        <f>'Marks Entry'!CZ48</f>
        <v>0</v>
      </c>
      <c r="AP46" s="97">
        <f>'Marks Entry'!DA48</f>
        <v>0</v>
      </c>
      <c r="AQ46" s="97">
        <f>'Marks Entry'!DB48</f>
        <v>0</v>
      </c>
      <c r="AR46" s="97">
        <f>'Marks Entry'!DC48</f>
        <v>0</v>
      </c>
      <c r="AS46" s="97">
        <f>'Marks Entry'!DD48</f>
        <v>0</v>
      </c>
      <c r="AT46" s="97">
        <f>'Marks Entry'!DE48</f>
        <v>0</v>
      </c>
      <c r="AU46" s="99">
        <f>'Marks Entry'!DF48</f>
        <v>0</v>
      </c>
      <c r="AV46" s="98">
        <f>'Marks Entry'!DG48</f>
        <v>0</v>
      </c>
      <c r="AW46" s="97">
        <f>'Marks Entry'!DH48</f>
        <v>0</v>
      </c>
      <c r="AX46" s="97">
        <f>'Marks Entry'!DI48</f>
        <v>0</v>
      </c>
      <c r="AY46" s="97">
        <f>'Marks Entry'!DJ48</f>
        <v>0</v>
      </c>
      <c r="AZ46" s="97">
        <f>'Marks Entry'!DK48</f>
        <v>0</v>
      </c>
      <c r="BA46" s="97">
        <f>'Marks Entry'!DL48</f>
        <v>0</v>
      </c>
      <c r="BB46" s="97">
        <f>'Marks Entry'!DM48</f>
        <v>0</v>
      </c>
      <c r="BC46" s="97">
        <f>'Marks Entry'!DN48</f>
        <v>0</v>
      </c>
      <c r="BD46" s="97">
        <f>'Marks Entry'!DO48</f>
        <v>0</v>
      </c>
      <c r="BE46" s="97">
        <f>'Marks Entry'!DP48</f>
        <v>0</v>
      </c>
      <c r="BF46" s="99">
        <f>'Marks Entry'!DQ48</f>
        <v>0</v>
      </c>
      <c r="BG46" s="98">
        <f>'Marks Entry'!DR48</f>
        <v>0</v>
      </c>
      <c r="BH46" s="97">
        <f>'Marks Entry'!DS48</f>
        <v>0</v>
      </c>
      <c r="BI46" s="97">
        <f>'Marks Entry'!DT48</f>
        <v>0</v>
      </c>
      <c r="BJ46" s="97">
        <f>'Marks Entry'!DU48</f>
        <v>0</v>
      </c>
      <c r="BK46" s="97">
        <f>'Marks Entry'!DV48</f>
        <v>0</v>
      </c>
      <c r="BL46" s="97">
        <f>'Marks Entry'!DW48</f>
        <v>0</v>
      </c>
      <c r="BM46" s="97">
        <f>'Marks Entry'!DX48</f>
        <v>0</v>
      </c>
      <c r="BN46" s="97">
        <f>'Marks Entry'!DY48</f>
        <v>0</v>
      </c>
      <c r="BO46" s="97">
        <f>'Marks Entry'!DZ48</f>
        <v>0</v>
      </c>
      <c r="BP46" s="97">
        <f>'Marks Entry'!EA48</f>
        <v>0</v>
      </c>
      <c r="BQ46" s="99">
        <f>'Marks Entry'!EB48</f>
        <v>0</v>
      </c>
      <c r="BR46" s="98">
        <f>'Marks Entry'!EC48</f>
        <v>0</v>
      </c>
      <c r="BS46" s="97">
        <f>'Marks Entry'!ED48</f>
        <v>0</v>
      </c>
      <c r="BT46" s="97">
        <f>'Marks Entry'!EE48</f>
        <v>0</v>
      </c>
      <c r="BU46" s="97">
        <f>'Marks Entry'!EF48</f>
        <v>0</v>
      </c>
      <c r="BV46" s="97">
        <f>'Marks Entry'!EG48</f>
        <v>0</v>
      </c>
      <c r="BW46" s="97">
        <f>'Marks Entry'!EH48</f>
        <v>0</v>
      </c>
      <c r="BX46" s="97">
        <f>'Marks Entry'!EI48</f>
        <v>0</v>
      </c>
      <c r="BY46" s="97">
        <f>'Marks Entry'!EJ48</f>
        <v>0</v>
      </c>
      <c r="BZ46" s="97">
        <f>'Marks Entry'!EK48</f>
        <v>0</v>
      </c>
      <c r="CA46" s="97">
        <f>'Marks Entry'!EL48</f>
        <v>0</v>
      </c>
      <c r="CB46" s="99">
        <f>'Marks Entry'!EM48</f>
        <v>0</v>
      </c>
      <c r="CC46" s="98">
        <f>IF($CC$2=0,"",'Marks Entry'!EN48)</f>
        <v>0</v>
      </c>
      <c r="CD46" s="97">
        <f>IF($CC$2=0,"",'Marks Entry'!EO48)</f>
        <v>0</v>
      </c>
      <c r="CE46" s="97">
        <f>IF($CC$2=0,"",'Marks Entry'!EP48)</f>
        <v>0</v>
      </c>
      <c r="CF46" s="97">
        <f>IF($CC$2=0,"",'Marks Entry'!EQ48)</f>
        <v>0</v>
      </c>
      <c r="CG46" s="97">
        <f>IF($CC$2=0,"",'Marks Entry'!ER48)</f>
        <v>0</v>
      </c>
      <c r="CH46" s="97">
        <f>IF($CC$2=0,"",'Marks Entry'!ES48)</f>
        <v>0</v>
      </c>
      <c r="CI46" s="97">
        <f>IF($CC$2=0,"",'Marks Entry'!ET48)</f>
        <v>0</v>
      </c>
      <c r="CJ46" s="97">
        <f>IF($CC$2=0,"",'Marks Entry'!EU48)</f>
        <v>0</v>
      </c>
      <c r="CK46" s="97">
        <f>IF($CC$2=0,"",'Marks Entry'!EV48)</f>
        <v>0</v>
      </c>
      <c r="CL46" s="97">
        <f>IF($CC$2=0,"",'Marks Entry'!EW48)</f>
        <v>0</v>
      </c>
      <c r="CM46" s="99">
        <f>IF($CC$2=0,"",'Marks Entry'!EX48)</f>
        <v>0</v>
      </c>
      <c r="CN46" s="125">
        <f>'Marks Entry'!BN48</f>
        <v>0</v>
      </c>
      <c r="CO46" s="126">
        <f>'Marks Entry'!BO48</f>
        <v>0</v>
      </c>
      <c r="CP46" s="126">
        <f t="shared" si="0"/>
        <v>0</v>
      </c>
      <c r="CQ46" s="127" t="str">
        <f t="shared" si="1"/>
        <v>D</v>
      </c>
      <c r="CR46" s="125">
        <f>'Marks Entry'!BP48</f>
        <v>0</v>
      </c>
      <c r="CS46" s="126">
        <f>'Marks Entry'!BQ48</f>
        <v>0</v>
      </c>
      <c r="CT46" s="126">
        <f t="shared" si="2"/>
        <v>0</v>
      </c>
      <c r="CU46" s="127" t="str">
        <f t="shared" si="3"/>
        <v>E</v>
      </c>
      <c r="CV46" s="125">
        <f>'Marks Entry'!BR48</f>
        <v>0</v>
      </c>
      <c r="CW46" s="126">
        <f>'Marks Entry'!BS48</f>
        <v>0</v>
      </c>
      <c r="CX46" s="126">
        <f t="shared" si="4"/>
        <v>0</v>
      </c>
      <c r="CY46" s="127" t="str">
        <f t="shared" si="5"/>
        <v>E</v>
      </c>
      <c r="CZ46" s="96">
        <f>'Marks Entry'!BZ48</f>
        <v>0</v>
      </c>
      <c r="DA46" s="45">
        <f>'Marks Entry'!CA48</f>
        <v>0</v>
      </c>
      <c r="DB46" s="46">
        <f>'Marks Entry'!CB48</f>
        <v>0</v>
      </c>
      <c r="DC46" s="45" t="str">
        <f>IF(OR('Marks Entry'!CC48="First",'Marks Entry'!CC48="Second",'Marks Entry'!CC48="Third"),'Marks Entry'!CC48,"")</f>
        <v/>
      </c>
      <c r="DD46" s="45">
        <f>'Marks Entry'!CD48</f>
        <v>0</v>
      </c>
      <c r="DE46" s="50">
        <f>'Marks Entry'!CE48</f>
        <v>0</v>
      </c>
      <c r="DF46" s="21">
        <f>'Marks Entry'!CF48</f>
        <v>0</v>
      </c>
      <c r="DG46" s="22" t="e">
        <f>'Marks Entry'!#REF!</f>
        <v>#REF!</v>
      </c>
      <c r="DH46" s="23" t="e">
        <f>'Marks Entry'!#REF!</f>
        <v>#REF!</v>
      </c>
      <c r="DI46" s="125">
        <f>'Marks Entry'!BT48</f>
        <v>0</v>
      </c>
      <c r="DJ46" s="126">
        <f>'Marks Entry'!BU48</f>
        <v>0</v>
      </c>
      <c r="DK46" s="126">
        <f>'Marks Entry'!BV48</f>
        <v>0</v>
      </c>
      <c r="DL46" s="126">
        <f t="shared" si="6"/>
        <v>0</v>
      </c>
      <c r="DM46" s="127" t="str">
        <f t="shared" si="7"/>
        <v>E</v>
      </c>
      <c r="DN46" s="125">
        <f>'Marks Entry'!BW48</f>
        <v>0</v>
      </c>
      <c r="DO46" s="126">
        <f>'Marks Entry'!BX48</f>
        <v>0</v>
      </c>
      <c r="DP46" s="126">
        <f>'Marks Entry'!BY48</f>
        <v>0</v>
      </c>
      <c r="DQ46" s="126">
        <f t="shared" si="8"/>
        <v>0</v>
      </c>
      <c r="DR46" s="127" t="str">
        <f t="shared" si="9"/>
        <v>E</v>
      </c>
      <c r="DS46" s="819"/>
      <c r="DT46" s="61">
        <f t="shared" si="47"/>
        <v>0</v>
      </c>
      <c r="DU46" s="71">
        <f t="shared" si="10"/>
        <v>0</v>
      </c>
      <c r="DV46" s="71">
        <f t="shared" si="11"/>
        <v>0</v>
      </c>
      <c r="DW46" s="72">
        <f t="shared" si="12"/>
        <v>0</v>
      </c>
      <c r="DX46" s="403">
        <f t="shared" si="13"/>
        <v>0</v>
      </c>
      <c r="DY46" s="401">
        <f t="shared" si="14"/>
        <v>0</v>
      </c>
      <c r="DZ46" s="401">
        <f t="shared" si="15"/>
        <v>0</v>
      </c>
      <c r="EA46" s="402">
        <f t="shared" si="16"/>
        <v>0</v>
      </c>
      <c r="EB46" s="61">
        <f t="shared" si="17"/>
        <v>0</v>
      </c>
      <c r="EC46" s="71">
        <f t="shared" si="18"/>
        <v>0</v>
      </c>
      <c r="ED46" s="71">
        <f t="shared" si="19"/>
        <v>0</v>
      </c>
      <c r="EE46" s="72">
        <f t="shared" si="20"/>
        <v>0</v>
      </c>
      <c r="EF46" s="403">
        <f t="shared" si="21"/>
        <v>0</v>
      </c>
      <c r="EG46" s="401">
        <f t="shared" si="22"/>
        <v>0</v>
      </c>
      <c r="EH46" s="401">
        <f t="shared" si="23"/>
        <v>0</v>
      </c>
      <c r="EI46" s="402">
        <f t="shared" si="24"/>
        <v>0</v>
      </c>
      <c r="EJ46" s="61">
        <f t="shared" si="48"/>
        <v>0</v>
      </c>
      <c r="EK46" s="71">
        <f t="shared" si="25"/>
        <v>0</v>
      </c>
      <c r="EL46" s="71">
        <f t="shared" si="26"/>
        <v>0</v>
      </c>
      <c r="EM46" s="72">
        <f t="shared" si="27"/>
        <v>0</v>
      </c>
      <c r="EN46" s="403">
        <f t="shared" si="28"/>
        <v>0</v>
      </c>
      <c r="EO46" s="401">
        <f t="shared" si="29"/>
        <v>0</v>
      </c>
      <c r="EP46" s="401">
        <f t="shared" si="30"/>
        <v>0</v>
      </c>
      <c r="EQ46" s="402">
        <f t="shared" si="31"/>
        <v>0</v>
      </c>
      <c r="ER46" s="61">
        <f t="shared" si="32"/>
        <v>0</v>
      </c>
      <c r="ES46" s="71">
        <f t="shared" si="33"/>
        <v>0</v>
      </c>
      <c r="ET46" s="71">
        <f t="shared" si="34"/>
        <v>0</v>
      </c>
      <c r="EU46" s="72">
        <f t="shared" si="35"/>
        <v>0</v>
      </c>
      <c r="EV46" s="403">
        <f t="shared" si="36"/>
        <v>0</v>
      </c>
      <c r="EW46" s="405" t="str">
        <f t="shared" si="37"/>
        <v>D</v>
      </c>
      <c r="EX46" s="61">
        <f t="shared" si="38"/>
        <v>0</v>
      </c>
      <c r="EY46" s="62" t="str">
        <f t="shared" si="39"/>
        <v>E</v>
      </c>
      <c r="EZ46" s="403">
        <f t="shared" si="40"/>
        <v>0</v>
      </c>
      <c r="FA46" s="406" t="str">
        <f t="shared" si="41"/>
        <v>E</v>
      </c>
      <c r="FB46" s="61">
        <f t="shared" si="42"/>
        <v>0</v>
      </c>
      <c r="FC46" s="412" t="str">
        <f t="shared" si="43"/>
        <v>E</v>
      </c>
      <c r="FD46" s="403">
        <f t="shared" si="44"/>
        <v>0</v>
      </c>
      <c r="FE46" s="406" t="str">
        <f t="shared" si="45"/>
        <v>E</v>
      </c>
      <c r="FF46" s="728"/>
    </row>
    <row r="47" spans="1:162" s="24" customFormat="1" ht="17.25" customHeight="1">
      <c r="A47" s="817"/>
      <c r="B47" s="111">
        <f t="shared" si="46"/>
        <v>41</v>
      </c>
      <c r="C47" s="21">
        <f>'Marks Entry'!D49</f>
        <v>10</v>
      </c>
      <c r="D47" s="21">
        <f>'Marks Entry'!E49</f>
        <v>1543</v>
      </c>
      <c r="E47" s="132" t="str">
        <f>'Marks Entry'!F49</f>
        <v/>
      </c>
      <c r="F47" s="21">
        <f>'Marks Entry'!G49</f>
        <v>0</v>
      </c>
      <c r="G47" s="21" t="str">
        <f>'Marks Entry'!H49</f>
        <v>Mansi</v>
      </c>
      <c r="H47" s="21" t="str">
        <f>'Marks Entry'!I49</f>
        <v>Tribhuwan Joshi</v>
      </c>
      <c r="I47" s="21" t="str">
        <f>'Marks Entry'!J49</f>
        <v>Parmeshwari</v>
      </c>
      <c r="J47" s="113">
        <f>'Marks Entry'!K49</f>
        <v>39618</v>
      </c>
      <c r="K47" s="115" t="str">
        <f>'Marks Entry'!L49</f>
        <v/>
      </c>
      <c r="L47" s="116">
        <f>'Marks Entry'!M49</f>
        <v>0</v>
      </c>
      <c r="M47" s="117" t="str">
        <f>'Marks Entry'!N49</f>
        <v/>
      </c>
      <c r="N47" s="121">
        <f>'Marks Entry'!O49</f>
        <v>0</v>
      </c>
      <c r="O47" s="98">
        <f>'Marks Entry'!BZ49</f>
        <v>0</v>
      </c>
      <c r="P47" s="97">
        <f>'Marks Entry'!CA49</f>
        <v>0</v>
      </c>
      <c r="Q47" s="97">
        <f>'Marks Entry'!CB49</f>
        <v>0</v>
      </c>
      <c r="R47" s="97">
        <f>'Marks Entry'!CC49</f>
        <v>0</v>
      </c>
      <c r="S47" s="97">
        <f>'Marks Entry'!CD49</f>
        <v>0</v>
      </c>
      <c r="T47" s="97">
        <f>'Marks Entry'!CE49</f>
        <v>0</v>
      </c>
      <c r="U47" s="97">
        <f>'Marks Entry'!CF49</f>
        <v>0</v>
      </c>
      <c r="V47" s="97">
        <f>'Marks Entry'!CG49</f>
        <v>0</v>
      </c>
      <c r="W47" s="97">
        <f>'Marks Entry'!CH49</f>
        <v>0</v>
      </c>
      <c r="X47" s="97">
        <f>'Marks Entry'!CI49</f>
        <v>0</v>
      </c>
      <c r="Y47" s="99">
        <f>'Marks Entry'!CJ49</f>
        <v>0</v>
      </c>
      <c r="Z47" s="98">
        <f>'Marks Entry'!CK49</f>
        <v>0</v>
      </c>
      <c r="AA47" s="97">
        <f>'Marks Entry'!CL49</f>
        <v>0</v>
      </c>
      <c r="AB47" s="97">
        <f>'Marks Entry'!CM49</f>
        <v>0</v>
      </c>
      <c r="AC47" s="97">
        <f>'Marks Entry'!CN49</f>
        <v>0</v>
      </c>
      <c r="AD47" s="97">
        <f>'Marks Entry'!CO49</f>
        <v>0</v>
      </c>
      <c r="AE47" s="97">
        <f>'Marks Entry'!CP49</f>
        <v>0</v>
      </c>
      <c r="AF47" s="97">
        <f>'Marks Entry'!CQ49</f>
        <v>0</v>
      </c>
      <c r="AG47" s="97">
        <f>'Marks Entry'!CR49</f>
        <v>0</v>
      </c>
      <c r="AH47" s="97">
        <f>'Marks Entry'!CS49</f>
        <v>0</v>
      </c>
      <c r="AI47" s="97">
        <f>'Marks Entry'!CT49</f>
        <v>0</v>
      </c>
      <c r="AJ47" s="99">
        <f>'Marks Entry'!CU49</f>
        <v>0</v>
      </c>
      <c r="AK47" s="98">
        <f>'Marks Entry'!CV49</f>
        <v>0</v>
      </c>
      <c r="AL47" s="97">
        <f>'Marks Entry'!CW49</f>
        <v>0</v>
      </c>
      <c r="AM47" s="97">
        <f>'Marks Entry'!CX49</f>
        <v>0</v>
      </c>
      <c r="AN47" s="97">
        <f>'Marks Entry'!CY49</f>
        <v>0</v>
      </c>
      <c r="AO47" s="97">
        <f>'Marks Entry'!CZ49</f>
        <v>0</v>
      </c>
      <c r="AP47" s="97">
        <f>'Marks Entry'!DA49</f>
        <v>0</v>
      </c>
      <c r="AQ47" s="97">
        <f>'Marks Entry'!DB49</f>
        <v>0</v>
      </c>
      <c r="AR47" s="97">
        <f>'Marks Entry'!DC49</f>
        <v>0</v>
      </c>
      <c r="AS47" s="97">
        <f>'Marks Entry'!DD49</f>
        <v>0</v>
      </c>
      <c r="AT47" s="97">
        <f>'Marks Entry'!DE49</f>
        <v>0</v>
      </c>
      <c r="AU47" s="99">
        <f>'Marks Entry'!DF49</f>
        <v>0</v>
      </c>
      <c r="AV47" s="98">
        <f>'Marks Entry'!DG49</f>
        <v>0</v>
      </c>
      <c r="AW47" s="97">
        <f>'Marks Entry'!DH49</f>
        <v>0</v>
      </c>
      <c r="AX47" s="97">
        <f>'Marks Entry'!DI49</f>
        <v>0</v>
      </c>
      <c r="AY47" s="97">
        <f>'Marks Entry'!DJ49</f>
        <v>0</v>
      </c>
      <c r="AZ47" s="97">
        <f>'Marks Entry'!DK49</f>
        <v>0</v>
      </c>
      <c r="BA47" s="97">
        <f>'Marks Entry'!DL49</f>
        <v>0</v>
      </c>
      <c r="BB47" s="97">
        <f>'Marks Entry'!DM49</f>
        <v>0</v>
      </c>
      <c r="BC47" s="97">
        <f>'Marks Entry'!DN49</f>
        <v>0</v>
      </c>
      <c r="BD47" s="97">
        <f>'Marks Entry'!DO49</f>
        <v>0</v>
      </c>
      <c r="BE47" s="97">
        <f>'Marks Entry'!DP49</f>
        <v>0</v>
      </c>
      <c r="BF47" s="99">
        <f>'Marks Entry'!DQ49</f>
        <v>0</v>
      </c>
      <c r="BG47" s="98">
        <f>'Marks Entry'!DR49</f>
        <v>0</v>
      </c>
      <c r="BH47" s="97">
        <f>'Marks Entry'!DS49</f>
        <v>0</v>
      </c>
      <c r="BI47" s="97">
        <f>'Marks Entry'!DT49</f>
        <v>0</v>
      </c>
      <c r="BJ47" s="97">
        <f>'Marks Entry'!DU49</f>
        <v>0</v>
      </c>
      <c r="BK47" s="97">
        <f>'Marks Entry'!DV49</f>
        <v>0</v>
      </c>
      <c r="BL47" s="97">
        <f>'Marks Entry'!DW49</f>
        <v>0</v>
      </c>
      <c r="BM47" s="97">
        <f>'Marks Entry'!DX49</f>
        <v>0</v>
      </c>
      <c r="BN47" s="97">
        <f>'Marks Entry'!DY49</f>
        <v>0</v>
      </c>
      <c r="BO47" s="97">
        <f>'Marks Entry'!DZ49</f>
        <v>0</v>
      </c>
      <c r="BP47" s="97">
        <f>'Marks Entry'!EA49</f>
        <v>0</v>
      </c>
      <c r="BQ47" s="99">
        <f>'Marks Entry'!EB49</f>
        <v>0</v>
      </c>
      <c r="BR47" s="98">
        <f>'Marks Entry'!EC49</f>
        <v>0</v>
      </c>
      <c r="BS47" s="97">
        <f>'Marks Entry'!ED49</f>
        <v>0</v>
      </c>
      <c r="BT47" s="97">
        <f>'Marks Entry'!EE49</f>
        <v>0</v>
      </c>
      <c r="BU47" s="97">
        <f>'Marks Entry'!EF49</f>
        <v>0</v>
      </c>
      <c r="BV47" s="97">
        <f>'Marks Entry'!EG49</f>
        <v>0</v>
      </c>
      <c r="BW47" s="97">
        <f>'Marks Entry'!EH49</f>
        <v>0</v>
      </c>
      <c r="BX47" s="97">
        <f>'Marks Entry'!EI49</f>
        <v>0</v>
      </c>
      <c r="BY47" s="97">
        <f>'Marks Entry'!EJ49</f>
        <v>0</v>
      </c>
      <c r="BZ47" s="97">
        <f>'Marks Entry'!EK49</f>
        <v>0</v>
      </c>
      <c r="CA47" s="97">
        <f>'Marks Entry'!EL49</f>
        <v>0</v>
      </c>
      <c r="CB47" s="99">
        <f>'Marks Entry'!EM49</f>
        <v>0</v>
      </c>
      <c r="CC47" s="98">
        <f>IF($CC$2=0,"",'Marks Entry'!EN49)</f>
        <v>0</v>
      </c>
      <c r="CD47" s="97">
        <f>IF($CC$2=0,"",'Marks Entry'!EO49)</f>
        <v>0</v>
      </c>
      <c r="CE47" s="97">
        <f>IF($CC$2=0,"",'Marks Entry'!EP49)</f>
        <v>0</v>
      </c>
      <c r="CF47" s="97">
        <f>IF($CC$2=0,"",'Marks Entry'!EQ49)</f>
        <v>0</v>
      </c>
      <c r="CG47" s="97">
        <f>IF($CC$2=0,"",'Marks Entry'!ER49)</f>
        <v>0</v>
      </c>
      <c r="CH47" s="97">
        <f>IF($CC$2=0,"",'Marks Entry'!ES49)</f>
        <v>0</v>
      </c>
      <c r="CI47" s="97">
        <f>IF($CC$2=0,"",'Marks Entry'!ET49)</f>
        <v>0</v>
      </c>
      <c r="CJ47" s="97">
        <f>IF($CC$2=0,"",'Marks Entry'!EU49)</f>
        <v>0</v>
      </c>
      <c r="CK47" s="97">
        <f>IF($CC$2=0,"",'Marks Entry'!EV49)</f>
        <v>0</v>
      </c>
      <c r="CL47" s="97">
        <f>IF($CC$2=0,"",'Marks Entry'!EW49)</f>
        <v>0</v>
      </c>
      <c r="CM47" s="99">
        <f>IF($CC$2=0,"",'Marks Entry'!EX49)</f>
        <v>0</v>
      </c>
      <c r="CN47" s="125">
        <f>'Marks Entry'!BN49</f>
        <v>0</v>
      </c>
      <c r="CO47" s="126">
        <f>'Marks Entry'!BO49</f>
        <v>0</v>
      </c>
      <c r="CP47" s="126">
        <f t="shared" si="0"/>
        <v>0</v>
      </c>
      <c r="CQ47" s="127" t="str">
        <f t="shared" si="1"/>
        <v>D</v>
      </c>
      <c r="CR47" s="125">
        <f>'Marks Entry'!BP49</f>
        <v>0</v>
      </c>
      <c r="CS47" s="126">
        <f>'Marks Entry'!BQ49</f>
        <v>0</v>
      </c>
      <c r="CT47" s="126">
        <f t="shared" si="2"/>
        <v>0</v>
      </c>
      <c r="CU47" s="127" t="str">
        <f t="shared" si="3"/>
        <v>E</v>
      </c>
      <c r="CV47" s="125">
        <f>'Marks Entry'!BR49</f>
        <v>0</v>
      </c>
      <c r="CW47" s="126">
        <f>'Marks Entry'!BS49</f>
        <v>0</v>
      </c>
      <c r="CX47" s="126">
        <f t="shared" si="4"/>
        <v>0</v>
      </c>
      <c r="CY47" s="127" t="str">
        <f t="shared" si="5"/>
        <v>E</v>
      </c>
      <c r="CZ47" s="96">
        <f>'Marks Entry'!BZ49</f>
        <v>0</v>
      </c>
      <c r="DA47" s="45">
        <f>'Marks Entry'!CA49</f>
        <v>0</v>
      </c>
      <c r="DB47" s="46">
        <f>'Marks Entry'!CB49</f>
        <v>0</v>
      </c>
      <c r="DC47" s="45" t="str">
        <f>IF(OR('Marks Entry'!CC49="First",'Marks Entry'!CC49="Second",'Marks Entry'!CC49="Third"),'Marks Entry'!CC49,"")</f>
        <v/>
      </c>
      <c r="DD47" s="45">
        <f>'Marks Entry'!CD49</f>
        <v>0</v>
      </c>
      <c r="DE47" s="50">
        <f>'Marks Entry'!CE49</f>
        <v>0</v>
      </c>
      <c r="DF47" s="21">
        <f>'Marks Entry'!CF49</f>
        <v>0</v>
      </c>
      <c r="DG47" s="22" t="e">
        <f>'Marks Entry'!#REF!</f>
        <v>#REF!</v>
      </c>
      <c r="DH47" s="23" t="e">
        <f>'Marks Entry'!#REF!</f>
        <v>#REF!</v>
      </c>
      <c r="DI47" s="125">
        <f>'Marks Entry'!BT49</f>
        <v>0</v>
      </c>
      <c r="DJ47" s="126">
        <f>'Marks Entry'!BU49</f>
        <v>0</v>
      </c>
      <c r="DK47" s="126">
        <f>'Marks Entry'!BV49</f>
        <v>0</v>
      </c>
      <c r="DL47" s="126">
        <f t="shared" si="6"/>
        <v>0</v>
      </c>
      <c r="DM47" s="127" t="str">
        <f t="shared" si="7"/>
        <v>E</v>
      </c>
      <c r="DN47" s="125">
        <f>'Marks Entry'!BW49</f>
        <v>0</v>
      </c>
      <c r="DO47" s="126">
        <f>'Marks Entry'!BX49</f>
        <v>0</v>
      </c>
      <c r="DP47" s="126">
        <f>'Marks Entry'!BY49</f>
        <v>0</v>
      </c>
      <c r="DQ47" s="126">
        <f t="shared" si="8"/>
        <v>0</v>
      </c>
      <c r="DR47" s="127" t="str">
        <f t="shared" si="9"/>
        <v>E</v>
      </c>
      <c r="DS47" s="819"/>
      <c r="DT47" s="61">
        <f t="shared" si="47"/>
        <v>0</v>
      </c>
      <c r="DU47" s="71">
        <f t="shared" si="10"/>
        <v>0</v>
      </c>
      <c r="DV47" s="71">
        <f t="shared" si="11"/>
        <v>0</v>
      </c>
      <c r="DW47" s="72">
        <f t="shared" si="12"/>
        <v>0</v>
      </c>
      <c r="DX47" s="403">
        <f t="shared" si="13"/>
        <v>0</v>
      </c>
      <c r="DY47" s="401">
        <f t="shared" si="14"/>
        <v>0</v>
      </c>
      <c r="DZ47" s="401">
        <f t="shared" si="15"/>
        <v>0</v>
      </c>
      <c r="EA47" s="402">
        <f t="shared" si="16"/>
        <v>0</v>
      </c>
      <c r="EB47" s="61">
        <f t="shared" si="17"/>
        <v>0</v>
      </c>
      <c r="EC47" s="71">
        <f t="shared" si="18"/>
        <v>0</v>
      </c>
      <c r="ED47" s="71">
        <f t="shared" si="19"/>
        <v>0</v>
      </c>
      <c r="EE47" s="72">
        <f t="shared" si="20"/>
        <v>0</v>
      </c>
      <c r="EF47" s="403">
        <f t="shared" si="21"/>
        <v>0</v>
      </c>
      <c r="EG47" s="401">
        <f t="shared" si="22"/>
        <v>0</v>
      </c>
      <c r="EH47" s="401">
        <f t="shared" si="23"/>
        <v>0</v>
      </c>
      <c r="EI47" s="402">
        <f t="shared" si="24"/>
        <v>0</v>
      </c>
      <c r="EJ47" s="61">
        <f t="shared" si="48"/>
        <v>0</v>
      </c>
      <c r="EK47" s="71">
        <f t="shared" si="25"/>
        <v>0</v>
      </c>
      <c r="EL47" s="71">
        <f t="shared" si="26"/>
        <v>0</v>
      </c>
      <c r="EM47" s="72">
        <f t="shared" si="27"/>
        <v>0</v>
      </c>
      <c r="EN47" s="403">
        <f t="shared" si="28"/>
        <v>0</v>
      </c>
      <c r="EO47" s="401">
        <f t="shared" si="29"/>
        <v>0</v>
      </c>
      <c r="EP47" s="401">
        <f t="shared" si="30"/>
        <v>0</v>
      </c>
      <c r="EQ47" s="402">
        <f t="shared" si="31"/>
        <v>0</v>
      </c>
      <c r="ER47" s="61">
        <f t="shared" si="32"/>
        <v>0</v>
      </c>
      <c r="ES47" s="71">
        <f t="shared" si="33"/>
        <v>0</v>
      </c>
      <c r="ET47" s="71">
        <f t="shared" si="34"/>
        <v>0</v>
      </c>
      <c r="EU47" s="72">
        <f t="shared" si="35"/>
        <v>0</v>
      </c>
      <c r="EV47" s="403">
        <f t="shared" si="36"/>
        <v>0</v>
      </c>
      <c r="EW47" s="405" t="str">
        <f t="shared" si="37"/>
        <v>D</v>
      </c>
      <c r="EX47" s="61">
        <f t="shared" si="38"/>
        <v>0</v>
      </c>
      <c r="EY47" s="62" t="str">
        <f t="shared" si="39"/>
        <v>E</v>
      </c>
      <c r="EZ47" s="403">
        <f t="shared" si="40"/>
        <v>0</v>
      </c>
      <c r="FA47" s="406" t="str">
        <f t="shared" si="41"/>
        <v>E</v>
      </c>
      <c r="FB47" s="61">
        <f t="shared" si="42"/>
        <v>0</v>
      </c>
      <c r="FC47" s="412" t="str">
        <f t="shared" si="43"/>
        <v>E</v>
      </c>
      <c r="FD47" s="403">
        <f t="shared" si="44"/>
        <v>0</v>
      </c>
      <c r="FE47" s="406" t="str">
        <f t="shared" si="45"/>
        <v>E</v>
      </c>
      <c r="FF47" s="728"/>
    </row>
    <row r="48" spans="1:162" s="24" customFormat="1" ht="17.25" customHeight="1">
      <c r="A48" s="817"/>
      <c r="B48" s="111">
        <f t="shared" si="46"/>
        <v>42</v>
      </c>
      <c r="C48" s="21">
        <f>'Marks Entry'!D50</f>
        <v>10</v>
      </c>
      <c r="D48" s="21">
        <f>'Marks Entry'!E50</f>
        <v>1720</v>
      </c>
      <c r="E48" s="132" t="str">
        <f>'Marks Entry'!F50</f>
        <v/>
      </c>
      <c r="F48" s="21">
        <f>'Marks Entry'!G50</f>
        <v>0</v>
      </c>
      <c r="G48" s="21" t="str">
        <f>'Marks Entry'!H50</f>
        <v>MAYA</v>
      </c>
      <c r="H48" s="21" t="str">
        <f>'Marks Entry'!I50</f>
        <v>KUMBHA RAM</v>
      </c>
      <c r="I48" s="21" t="str">
        <f>'Marks Entry'!J50</f>
        <v>JAINI</v>
      </c>
      <c r="J48" s="113">
        <f>'Marks Entry'!K50</f>
        <v>39301</v>
      </c>
      <c r="K48" s="115" t="str">
        <f>'Marks Entry'!L50</f>
        <v/>
      </c>
      <c r="L48" s="116">
        <f>'Marks Entry'!M50</f>
        <v>0</v>
      </c>
      <c r="M48" s="117" t="str">
        <f>'Marks Entry'!N50</f>
        <v/>
      </c>
      <c r="N48" s="121">
        <f>'Marks Entry'!O50</f>
        <v>0</v>
      </c>
      <c r="O48" s="98">
        <f>'Marks Entry'!BZ50</f>
        <v>0</v>
      </c>
      <c r="P48" s="97">
        <f>'Marks Entry'!CA50</f>
        <v>0</v>
      </c>
      <c r="Q48" s="97">
        <f>'Marks Entry'!CB50</f>
        <v>0</v>
      </c>
      <c r="R48" s="97">
        <f>'Marks Entry'!CC50</f>
        <v>0</v>
      </c>
      <c r="S48" s="97">
        <f>'Marks Entry'!CD50</f>
        <v>0</v>
      </c>
      <c r="T48" s="97">
        <f>'Marks Entry'!CE50</f>
        <v>0</v>
      </c>
      <c r="U48" s="97">
        <f>'Marks Entry'!CF50</f>
        <v>0</v>
      </c>
      <c r="V48" s="97">
        <f>'Marks Entry'!CG50</f>
        <v>0</v>
      </c>
      <c r="W48" s="97">
        <f>'Marks Entry'!CH50</f>
        <v>0</v>
      </c>
      <c r="X48" s="97">
        <f>'Marks Entry'!CI50</f>
        <v>0</v>
      </c>
      <c r="Y48" s="99">
        <f>'Marks Entry'!CJ50</f>
        <v>0</v>
      </c>
      <c r="Z48" s="98">
        <f>'Marks Entry'!CK50</f>
        <v>0</v>
      </c>
      <c r="AA48" s="97">
        <f>'Marks Entry'!CL50</f>
        <v>0</v>
      </c>
      <c r="AB48" s="97">
        <f>'Marks Entry'!CM50</f>
        <v>0</v>
      </c>
      <c r="AC48" s="97">
        <f>'Marks Entry'!CN50</f>
        <v>0</v>
      </c>
      <c r="AD48" s="97">
        <f>'Marks Entry'!CO50</f>
        <v>0</v>
      </c>
      <c r="AE48" s="97">
        <f>'Marks Entry'!CP50</f>
        <v>0</v>
      </c>
      <c r="AF48" s="97">
        <f>'Marks Entry'!CQ50</f>
        <v>0</v>
      </c>
      <c r="AG48" s="97">
        <f>'Marks Entry'!CR50</f>
        <v>0</v>
      </c>
      <c r="AH48" s="97">
        <f>'Marks Entry'!CS50</f>
        <v>0</v>
      </c>
      <c r="AI48" s="97">
        <f>'Marks Entry'!CT50</f>
        <v>0</v>
      </c>
      <c r="AJ48" s="99">
        <f>'Marks Entry'!CU50</f>
        <v>0</v>
      </c>
      <c r="AK48" s="98">
        <f>'Marks Entry'!CV50</f>
        <v>0</v>
      </c>
      <c r="AL48" s="97">
        <f>'Marks Entry'!CW50</f>
        <v>0</v>
      </c>
      <c r="AM48" s="97">
        <f>'Marks Entry'!CX50</f>
        <v>0</v>
      </c>
      <c r="AN48" s="97">
        <f>'Marks Entry'!CY50</f>
        <v>0</v>
      </c>
      <c r="AO48" s="97">
        <f>'Marks Entry'!CZ50</f>
        <v>0</v>
      </c>
      <c r="AP48" s="97">
        <f>'Marks Entry'!DA50</f>
        <v>0</v>
      </c>
      <c r="AQ48" s="97">
        <f>'Marks Entry'!DB50</f>
        <v>0</v>
      </c>
      <c r="AR48" s="97">
        <f>'Marks Entry'!DC50</f>
        <v>0</v>
      </c>
      <c r="AS48" s="97">
        <f>'Marks Entry'!DD50</f>
        <v>0</v>
      </c>
      <c r="AT48" s="97">
        <f>'Marks Entry'!DE50</f>
        <v>0</v>
      </c>
      <c r="AU48" s="99">
        <f>'Marks Entry'!DF50</f>
        <v>0</v>
      </c>
      <c r="AV48" s="98">
        <f>'Marks Entry'!DG50</f>
        <v>0</v>
      </c>
      <c r="AW48" s="97">
        <f>'Marks Entry'!DH50</f>
        <v>0</v>
      </c>
      <c r="AX48" s="97">
        <f>'Marks Entry'!DI50</f>
        <v>0</v>
      </c>
      <c r="AY48" s="97">
        <f>'Marks Entry'!DJ50</f>
        <v>0</v>
      </c>
      <c r="AZ48" s="97">
        <f>'Marks Entry'!DK50</f>
        <v>0</v>
      </c>
      <c r="BA48" s="97">
        <f>'Marks Entry'!DL50</f>
        <v>0</v>
      </c>
      <c r="BB48" s="97">
        <f>'Marks Entry'!DM50</f>
        <v>0</v>
      </c>
      <c r="BC48" s="97">
        <f>'Marks Entry'!DN50</f>
        <v>0</v>
      </c>
      <c r="BD48" s="97">
        <f>'Marks Entry'!DO50</f>
        <v>0</v>
      </c>
      <c r="BE48" s="97">
        <f>'Marks Entry'!DP50</f>
        <v>0</v>
      </c>
      <c r="BF48" s="99">
        <f>'Marks Entry'!DQ50</f>
        <v>0</v>
      </c>
      <c r="BG48" s="98">
        <f>'Marks Entry'!DR50</f>
        <v>0</v>
      </c>
      <c r="BH48" s="97">
        <f>'Marks Entry'!DS50</f>
        <v>0</v>
      </c>
      <c r="BI48" s="97">
        <f>'Marks Entry'!DT50</f>
        <v>0</v>
      </c>
      <c r="BJ48" s="97">
        <f>'Marks Entry'!DU50</f>
        <v>0</v>
      </c>
      <c r="BK48" s="97">
        <f>'Marks Entry'!DV50</f>
        <v>0</v>
      </c>
      <c r="BL48" s="97">
        <f>'Marks Entry'!DW50</f>
        <v>0</v>
      </c>
      <c r="BM48" s="97">
        <f>'Marks Entry'!DX50</f>
        <v>0</v>
      </c>
      <c r="BN48" s="97">
        <f>'Marks Entry'!DY50</f>
        <v>0</v>
      </c>
      <c r="BO48" s="97">
        <f>'Marks Entry'!DZ50</f>
        <v>0</v>
      </c>
      <c r="BP48" s="97">
        <f>'Marks Entry'!EA50</f>
        <v>0</v>
      </c>
      <c r="BQ48" s="99">
        <f>'Marks Entry'!EB50</f>
        <v>0</v>
      </c>
      <c r="BR48" s="98">
        <f>'Marks Entry'!EC50</f>
        <v>0</v>
      </c>
      <c r="BS48" s="97">
        <f>'Marks Entry'!ED50</f>
        <v>0</v>
      </c>
      <c r="BT48" s="97">
        <f>'Marks Entry'!EE50</f>
        <v>0</v>
      </c>
      <c r="BU48" s="97">
        <f>'Marks Entry'!EF50</f>
        <v>0</v>
      </c>
      <c r="BV48" s="97">
        <f>'Marks Entry'!EG50</f>
        <v>0</v>
      </c>
      <c r="BW48" s="97">
        <f>'Marks Entry'!EH50</f>
        <v>0</v>
      </c>
      <c r="BX48" s="97">
        <f>'Marks Entry'!EI50</f>
        <v>0</v>
      </c>
      <c r="BY48" s="97">
        <f>'Marks Entry'!EJ50</f>
        <v>0</v>
      </c>
      <c r="BZ48" s="97">
        <f>'Marks Entry'!EK50</f>
        <v>0</v>
      </c>
      <c r="CA48" s="97">
        <f>'Marks Entry'!EL50</f>
        <v>0</v>
      </c>
      <c r="CB48" s="99">
        <f>'Marks Entry'!EM50</f>
        <v>0</v>
      </c>
      <c r="CC48" s="98">
        <f>IF($CC$2=0,"",'Marks Entry'!EN50)</f>
        <v>0</v>
      </c>
      <c r="CD48" s="97">
        <f>IF($CC$2=0,"",'Marks Entry'!EO50)</f>
        <v>0</v>
      </c>
      <c r="CE48" s="97">
        <f>IF($CC$2=0,"",'Marks Entry'!EP50)</f>
        <v>0</v>
      </c>
      <c r="CF48" s="97">
        <f>IF($CC$2=0,"",'Marks Entry'!EQ50)</f>
        <v>0</v>
      </c>
      <c r="CG48" s="97">
        <f>IF($CC$2=0,"",'Marks Entry'!ER50)</f>
        <v>0</v>
      </c>
      <c r="CH48" s="97">
        <f>IF($CC$2=0,"",'Marks Entry'!ES50)</f>
        <v>0</v>
      </c>
      <c r="CI48" s="97">
        <f>IF($CC$2=0,"",'Marks Entry'!ET50)</f>
        <v>0</v>
      </c>
      <c r="CJ48" s="97">
        <f>IF($CC$2=0,"",'Marks Entry'!EU50)</f>
        <v>0</v>
      </c>
      <c r="CK48" s="97">
        <f>IF($CC$2=0,"",'Marks Entry'!EV50)</f>
        <v>0</v>
      </c>
      <c r="CL48" s="97">
        <f>IF($CC$2=0,"",'Marks Entry'!EW50)</f>
        <v>0</v>
      </c>
      <c r="CM48" s="99">
        <f>IF($CC$2=0,"",'Marks Entry'!EX50)</f>
        <v>0</v>
      </c>
      <c r="CN48" s="125">
        <f>'Marks Entry'!BN50</f>
        <v>0</v>
      </c>
      <c r="CO48" s="126">
        <f>'Marks Entry'!BO50</f>
        <v>0</v>
      </c>
      <c r="CP48" s="126">
        <f t="shared" si="0"/>
        <v>0</v>
      </c>
      <c r="CQ48" s="127" t="str">
        <f t="shared" si="1"/>
        <v>D</v>
      </c>
      <c r="CR48" s="125">
        <f>'Marks Entry'!BP50</f>
        <v>0</v>
      </c>
      <c r="CS48" s="126">
        <f>'Marks Entry'!BQ50</f>
        <v>0</v>
      </c>
      <c r="CT48" s="126">
        <f t="shared" si="2"/>
        <v>0</v>
      </c>
      <c r="CU48" s="127" t="str">
        <f t="shared" si="3"/>
        <v>E</v>
      </c>
      <c r="CV48" s="125">
        <f>'Marks Entry'!BR50</f>
        <v>0</v>
      </c>
      <c r="CW48" s="126">
        <f>'Marks Entry'!BS50</f>
        <v>0</v>
      </c>
      <c r="CX48" s="126">
        <f t="shared" si="4"/>
        <v>0</v>
      </c>
      <c r="CY48" s="127" t="str">
        <f t="shared" si="5"/>
        <v>E</v>
      </c>
      <c r="CZ48" s="96">
        <f>'Marks Entry'!BZ50</f>
        <v>0</v>
      </c>
      <c r="DA48" s="45">
        <f>'Marks Entry'!CA50</f>
        <v>0</v>
      </c>
      <c r="DB48" s="46">
        <f>'Marks Entry'!CB50</f>
        <v>0</v>
      </c>
      <c r="DC48" s="45" t="str">
        <f>IF(OR('Marks Entry'!CC50="First",'Marks Entry'!CC50="Second",'Marks Entry'!CC50="Third"),'Marks Entry'!CC50,"")</f>
        <v/>
      </c>
      <c r="DD48" s="45">
        <f>'Marks Entry'!CD50</f>
        <v>0</v>
      </c>
      <c r="DE48" s="50">
        <f>'Marks Entry'!CE50</f>
        <v>0</v>
      </c>
      <c r="DF48" s="21">
        <f>'Marks Entry'!CF50</f>
        <v>0</v>
      </c>
      <c r="DG48" s="22" t="e">
        <f>'Marks Entry'!#REF!</f>
        <v>#REF!</v>
      </c>
      <c r="DH48" s="23" t="e">
        <f>'Marks Entry'!#REF!</f>
        <v>#REF!</v>
      </c>
      <c r="DI48" s="125">
        <f>'Marks Entry'!BT50</f>
        <v>0</v>
      </c>
      <c r="DJ48" s="126">
        <f>'Marks Entry'!BU50</f>
        <v>0</v>
      </c>
      <c r="DK48" s="126">
        <f>'Marks Entry'!BV50</f>
        <v>0</v>
      </c>
      <c r="DL48" s="126">
        <f t="shared" si="6"/>
        <v>0</v>
      </c>
      <c r="DM48" s="127" t="str">
        <f t="shared" si="7"/>
        <v>E</v>
      </c>
      <c r="DN48" s="125">
        <f>'Marks Entry'!BW50</f>
        <v>0</v>
      </c>
      <c r="DO48" s="126">
        <f>'Marks Entry'!BX50</f>
        <v>0</v>
      </c>
      <c r="DP48" s="126">
        <f>'Marks Entry'!BY50</f>
        <v>0</v>
      </c>
      <c r="DQ48" s="126">
        <f t="shared" si="8"/>
        <v>0</v>
      </c>
      <c r="DR48" s="127" t="str">
        <f t="shared" si="9"/>
        <v>E</v>
      </c>
      <c r="DS48" s="819"/>
      <c r="DT48" s="61">
        <f t="shared" si="47"/>
        <v>0</v>
      </c>
      <c r="DU48" s="71">
        <f t="shared" si="10"/>
        <v>0</v>
      </c>
      <c r="DV48" s="71">
        <f t="shared" si="11"/>
        <v>0</v>
      </c>
      <c r="DW48" s="72">
        <f t="shared" si="12"/>
        <v>0</v>
      </c>
      <c r="DX48" s="403">
        <f t="shared" si="13"/>
        <v>0</v>
      </c>
      <c r="DY48" s="401">
        <f t="shared" si="14"/>
        <v>0</v>
      </c>
      <c r="DZ48" s="401">
        <f t="shared" si="15"/>
        <v>0</v>
      </c>
      <c r="EA48" s="402">
        <f t="shared" si="16"/>
        <v>0</v>
      </c>
      <c r="EB48" s="61">
        <f t="shared" si="17"/>
        <v>0</v>
      </c>
      <c r="EC48" s="71">
        <f t="shared" si="18"/>
        <v>0</v>
      </c>
      <c r="ED48" s="71">
        <f t="shared" si="19"/>
        <v>0</v>
      </c>
      <c r="EE48" s="72">
        <f t="shared" si="20"/>
        <v>0</v>
      </c>
      <c r="EF48" s="403">
        <f t="shared" si="21"/>
        <v>0</v>
      </c>
      <c r="EG48" s="401">
        <f t="shared" si="22"/>
        <v>0</v>
      </c>
      <c r="EH48" s="401">
        <f t="shared" si="23"/>
        <v>0</v>
      </c>
      <c r="EI48" s="402">
        <f t="shared" si="24"/>
        <v>0</v>
      </c>
      <c r="EJ48" s="61">
        <f t="shared" si="48"/>
        <v>0</v>
      </c>
      <c r="EK48" s="71">
        <f t="shared" si="25"/>
        <v>0</v>
      </c>
      <c r="EL48" s="71">
        <f t="shared" si="26"/>
        <v>0</v>
      </c>
      <c r="EM48" s="72">
        <f t="shared" si="27"/>
        <v>0</v>
      </c>
      <c r="EN48" s="403">
        <f t="shared" si="28"/>
        <v>0</v>
      </c>
      <c r="EO48" s="401">
        <f t="shared" si="29"/>
        <v>0</v>
      </c>
      <c r="EP48" s="401">
        <f t="shared" si="30"/>
        <v>0</v>
      </c>
      <c r="EQ48" s="402">
        <f t="shared" si="31"/>
        <v>0</v>
      </c>
      <c r="ER48" s="61">
        <f t="shared" si="32"/>
        <v>0</v>
      </c>
      <c r="ES48" s="71">
        <f t="shared" si="33"/>
        <v>0</v>
      </c>
      <c r="ET48" s="71">
        <f t="shared" si="34"/>
        <v>0</v>
      </c>
      <c r="EU48" s="72">
        <f t="shared" si="35"/>
        <v>0</v>
      </c>
      <c r="EV48" s="403">
        <f t="shared" si="36"/>
        <v>0</v>
      </c>
      <c r="EW48" s="405" t="str">
        <f t="shared" si="37"/>
        <v>D</v>
      </c>
      <c r="EX48" s="61">
        <f t="shared" si="38"/>
        <v>0</v>
      </c>
      <c r="EY48" s="62" t="str">
        <f t="shared" si="39"/>
        <v>E</v>
      </c>
      <c r="EZ48" s="403">
        <f t="shared" si="40"/>
        <v>0</v>
      </c>
      <c r="FA48" s="406" t="str">
        <f t="shared" si="41"/>
        <v>E</v>
      </c>
      <c r="FB48" s="61">
        <f t="shared" si="42"/>
        <v>0</v>
      </c>
      <c r="FC48" s="412" t="str">
        <f t="shared" si="43"/>
        <v>E</v>
      </c>
      <c r="FD48" s="403">
        <f t="shared" si="44"/>
        <v>0</v>
      </c>
      <c r="FE48" s="406" t="str">
        <f t="shared" si="45"/>
        <v>E</v>
      </c>
      <c r="FF48" s="728"/>
    </row>
    <row r="49" spans="1:162" s="24" customFormat="1" ht="17.25" customHeight="1">
      <c r="A49" s="817"/>
      <c r="B49" s="111">
        <f t="shared" si="46"/>
        <v>43</v>
      </c>
      <c r="C49" s="21">
        <f>'Marks Entry'!D51</f>
        <v>10</v>
      </c>
      <c r="D49" s="21">
        <f>'Marks Entry'!E51</f>
        <v>1843</v>
      </c>
      <c r="E49" s="132" t="str">
        <f>'Marks Entry'!F51</f>
        <v/>
      </c>
      <c r="F49" s="21">
        <f>'Marks Entry'!G51</f>
        <v>0</v>
      </c>
      <c r="G49" s="21" t="str">
        <f>'Marks Entry'!H51</f>
        <v>Nikita Bhati</v>
      </c>
      <c r="H49" s="21" t="str">
        <f>'Marks Entry'!I51</f>
        <v>Kan Singh</v>
      </c>
      <c r="I49" s="21" t="str">
        <f>'Marks Entry'!J51</f>
        <v>Supyar Kanwar</v>
      </c>
      <c r="J49" s="113">
        <f>'Marks Entry'!K51</f>
        <v>39823</v>
      </c>
      <c r="K49" s="115" t="str">
        <f>'Marks Entry'!L51</f>
        <v/>
      </c>
      <c r="L49" s="116">
        <f>'Marks Entry'!M51</f>
        <v>0</v>
      </c>
      <c r="M49" s="117" t="str">
        <f>'Marks Entry'!N51</f>
        <v/>
      </c>
      <c r="N49" s="121">
        <f>'Marks Entry'!O51</f>
        <v>0</v>
      </c>
      <c r="O49" s="98">
        <f>'Marks Entry'!BZ51</f>
        <v>0</v>
      </c>
      <c r="P49" s="97">
        <f>'Marks Entry'!CA51</f>
        <v>0</v>
      </c>
      <c r="Q49" s="97">
        <f>'Marks Entry'!CB51</f>
        <v>0</v>
      </c>
      <c r="R49" s="97">
        <f>'Marks Entry'!CC51</f>
        <v>0</v>
      </c>
      <c r="S49" s="97">
        <f>'Marks Entry'!CD51</f>
        <v>0</v>
      </c>
      <c r="T49" s="97">
        <f>'Marks Entry'!CE51</f>
        <v>0</v>
      </c>
      <c r="U49" s="97">
        <f>'Marks Entry'!CF51</f>
        <v>0</v>
      </c>
      <c r="V49" s="97">
        <f>'Marks Entry'!CG51</f>
        <v>0</v>
      </c>
      <c r="W49" s="97">
        <f>'Marks Entry'!CH51</f>
        <v>0</v>
      </c>
      <c r="X49" s="97">
        <f>'Marks Entry'!CI51</f>
        <v>0</v>
      </c>
      <c r="Y49" s="99">
        <f>'Marks Entry'!CJ51</f>
        <v>0</v>
      </c>
      <c r="Z49" s="98">
        <f>'Marks Entry'!CK51</f>
        <v>0</v>
      </c>
      <c r="AA49" s="97">
        <f>'Marks Entry'!CL51</f>
        <v>0</v>
      </c>
      <c r="AB49" s="97">
        <f>'Marks Entry'!CM51</f>
        <v>0</v>
      </c>
      <c r="AC49" s="97">
        <f>'Marks Entry'!CN51</f>
        <v>0</v>
      </c>
      <c r="AD49" s="97">
        <f>'Marks Entry'!CO51</f>
        <v>0</v>
      </c>
      <c r="AE49" s="97">
        <f>'Marks Entry'!CP51</f>
        <v>0</v>
      </c>
      <c r="AF49" s="97">
        <f>'Marks Entry'!CQ51</f>
        <v>0</v>
      </c>
      <c r="AG49" s="97">
        <f>'Marks Entry'!CR51</f>
        <v>0</v>
      </c>
      <c r="AH49" s="97">
        <f>'Marks Entry'!CS51</f>
        <v>0</v>
      </c>
      <c r="AI49" s="97">
        <f>'Marks Entry'!CT51</f>
        <v>0</v>
      </c>
      <c r="AJ49" s="99">
        <f>'Marks Entry'!CU51</f>
        <v>0</v>
      </c>
      <c r="AK49" s="98">
        <f>'Marks Entry'!CV51</f>
        <v>0</v>
      </c>
      <c r="AL49" s="97">
        <f>'Marks Entry'!CW51</f>
        <v>0</v>
      </c>
      <c r="AM49" s="97">
        <f>'Marks Entry'!CX51</f>
        <v>0</v>
      </c>
      <c r="AN49" s="97">
        <f>'Marks Entry'!CY51</f>
        <v>0</v>
      </c>
      <c r="AO49" s="97">
        <f>'Marks Entry'!CZ51</f>
        <v>0</v>
      </c>
      <c r="AP49" s="97">
        <f>'Marks Entry'!DA51</f>
        <v>0</v>
      </c>
      <c r="AQ49" s="97">
        <f>'Marks Entry'!DB51</f>
        <v>0</v>
      </c>
      <c r="AR49" s="97">
        <f>'Marks Entry'!DC51</f>
        <v>0</v>
      </c>
      <c r="AS49" s="97">
        <f>'Marks Entry'!DD51</f>
        <v>0</v>
      </c>
      <c r="AT49" s="97">
        <f>'Marks Entry'!DE51</f>
        <v>0</v>
      </c>
      <c r="AU49" s="99">
        <f>'Marks Entry'!DF51</f>
        <v>0</v>
      </c>
      <c r="AV49" s="98">
        <f>'Marks Entry'!DG51</f>
        <v>0</v>
      </c>
      <c r="AW49" s="97">
        <f>'Marks Entry'!DH51</f>
        <v>0</v>
      </c>
      <c r="AX49" s="97">
        <f>'Marks Entry'!DI51</f>
        <v>0</v>
      </c>
      <c r="AY49" s="97">
        <f>'Marks Entry'!DJ51</f>
        <v>0</v>
      </c>
      <c r="AZ49" s="97">
        <f>'Marks Entry'!DK51</f>
        <v>0</v>
      </c>
      <c r="BA49" s="97">
        <f>'Marks Entry'!DL51</f>
        <v>0</v>
      </c>
      <c r="BB49" s="97">
        <f>'Marks Entry'!DM51</f>
        <v>0</v>
      </c>
      <c r="BC49" s="97">
        <f>'Marks Entry'!DN51</f>
        <v>0</v>
      </c>
      <c r="BD49" s="97">
        <f>'Marks Entry'!DO51</f>
        <v>0</v>
      </c>
      <c r="BE49" s="97">
        <f>'Marks Entry'!DP51</f>
        <v>0</v>
      </c>
      <c r="BF49" s="99">
        <f>'Marks Entry'!DQ51</f>
        <v>0</v>
      </c>
      <c r="BG49" s="98">
        <f>'Marks Entry'!DR51</f>
        <v>0</v>
      </c>
      <c r="BH49" s="97">
        <f>'Marks Entry'!DS51</f>
        <v>0</v>
      </c>
      <c r="BI49" s="97">
        <f>'Marks Entry'!DT51</f>
        <v>0</v>
      </c>
      <c r="BJ49" s="97">
        <f>'Marks Entry'!DU51</f>
        <v>0</v>
      </c>
      <c r="BK49" s="97">
        <f>'Marks Entry'!DV51</f>
        <v>0</v>
      </c>
      <c r="BL49" s="97">
        <f>'Marks Entry'!DW51</f>
        <v>0</v>
      </c>
      <c r="BM49" s="97">
        <f>'Marks Entry'!DX51</f>
        <v>0</v>
      </c>
      <c r="BN49" s="97">
        <f>'Marks Entry'!DY51</f>
        <v>0</v>
      </c>
      <c r="BO49" s="97">
        <f>'Marks Entry'!DZ51</f>
        <v>0</v>
      </c>
      <c r="BP49" s="97">
        <f>'Marks Entry'!EA51</f>
        <v>0</v>
      </c>
      <c r="BQ49" s="99">
        <f>'Marks Entry'!EB51</f>
        <v>0</v>
      </c>
      <c r="BR49" s="98">
        <f>'Marks Entry'!EC51</f>
        <v>0</v>
      </c>
      <c r="BS49" s="97">
        <f>'Marks Entry'!ED51</f>
        <v>0</v>
      </c>
      <c r="BT49" s="97">
        <f>'Marks Entry'!EE51</f>
        <v>0</v>
      </c>
      <c r="BU49" s="97">
        <f>'Marks Entry'!EF51</f>
        <v>0</v>
      </c>
      <c r="BV49" s="97">
        <f>'Marks Entry'!EG51</f>
        <v>0</v>
      </c>
      <c r="BW49" s="97">
        <f>'Marks Entry'!EH51</f>
        <v>0</v>
      </c>
      <c r="BX49" s="97">
        <f>'Marks Entry'!EI51</f>
        <v>0</v>
      </c>
      <c r="BY49" s="97">
        <f>'Marks Entry'!EJ51</f>
        <v>0</v>
      </c>
      <c r="BZ49" s="97">
        <f>'Marks Entry'!EK51</f>
        <v>0</v>
      </c>
      <c r="CA49" s="97">
        <f>'Marks Entry'!EL51</f>
        <v>0</v>
      </c>
      <c r="CB49" s="99">
        <f>'Marks Entry'!EM51</f>
        <v>0</v>
      </c>
      <c r="CC49" s="98">
        <f>IF($CC$2=0,"",'Marks Entry'!EN51)</f>
        <v>0</v>
      </c>
      <c r="CD49" s="97">
        <f>IF($CC$2=0,"",'Marks Entry'!EO51)</f>
        <v>0</v>
      </c>
      <c r="CE49" s="97">
        <f>IF($CC$2=0,"",'Marks Entry'!EP51)</f>
        <v>0</v>
      </c>
      <c r="CF49" s="97">
        <f>IF($CC$2=0,"",'Marks Entry'!EQ51)</f>
        <v>0</v>
      </c>
      <c r="CG49" s="97">
        <f>IF($CC$2=0,"",'Marks Entry'!ER51)</f>
        <v>0</v>
      </c>
      <c r="CH49" s="97">
        <f>IF($CC$2=0,"",'Marks Entry'!ES51)</f>
        <v>0</v>
      </c>
      <c r="CI49" s="97">
        <f>IF($CC$2=0,"",'Marks Entry'!ET51)</f>
        <v>0</v>
      </c>
      <c r="CJ49" s="97">
        <f>IF($CC$2=0,"",'Marks Entry'!EU51)</f>
        <v>0</v>
      </c>
      <c r="CK49" s="97">
        <f>IF($CC$2=0,"",'Marks Entry'!EV51)</f>
        <v>0</v>
      </c>
      <c r="CL49" s="97">
        <f>IF($CC$2=0,"",'Marks Entry'!EW51)</f>
        <v>0</v>
      </c>
      <c r="CM49" s="99">
        <f>IF($CC$2=0,"",'Marks Entry'!EX51)</f>
        <v>0</v>
      </c>
      <c r="CN49" s="125">
        <f>'Marks Entry'!BN51</f>
        <v>0</v>
      </c>
      <c r="CO49" s="126">
        <f>'Marks Entry'!BO51</f>
        <v>0</v>
      </c>
      <c r="CP49" s="126">
        <f t="shared" si="0"/>
        <v>0</v>
      </c>
      <c r="CQ49" s="127" t="str">
        <f t="shared" si="1"/>
        <v>D</v>
      </c>
      <c r="CR49" s="125">
        <f>'Marks Entry'!BP51</f>
        <v>0</v>
      </c>
      <c r="CS49" s="126">
        <f>'Marks Entry'!BQ51</f>
        <v>0</v>
      </c>
      <c r="CT49" s="126">
        <f t="shared" si="2"/>
        <v>0</v>
      </c>
      <c r="CU49" s="127" t="str">
        <f t="shared" si="3"/>
        <v>E</v>
      </c>
      <c r="CV49" s="125">
        <f>'Marks Entry'!BR51</f>
        <v>0</v>
      </c>
      <c r="CW49" s="126">
        <f>'Marks Entry'!BS51</f>
        <v>0</v>
      </c>
      <c r="CX49" s="126">
        <f t="shared" si="4"/>
        <v>0</v>
      </c>
      <c r="CY49" s="127" t="str">
        <f t="shared" si="5"/>
        <v>E</v>
      </c>
      <c r="CZ49" s="96">
        <f>'Marks Entry'!BZ51</f>
        <v>0</v>
      </c>
      <c r="DA49" s="45">
        <f>'Marks Entry'!CA51</f>
        <v>0</v>
      </c>
      <c r="DB49" s="46">
        <f>'Marks Entry'!CB51</f>
        <v>0</v>
      </c>
      <c r="DC49" s="45" t="str">
        <f>IF(OR('Marks Entry'!CC51="First",'Marks Entry'!CC51="Second",'Marks Entry'!CC51="Third"),'Marks Entry'!CC51,"")</f>
        <v/>
      </c>
      <c r="DD49" s="45">
        <f>'Marks Entry'!CD51</f>
        <v>0</v>
      </c>
      <c r="DE49" s="50">
        <f>'Marks Entry'!CE51</f>
        <v>0</v>
      </c>
      <c r="DF49" s="21">
        <f>'Marks Entry'!CF51</f>
        <v>0</v>
      </c>
      <c r="DG49" s="22" t="e">
        <f>'Marks Entry'!#REF!</f>
        <v>#REF!</v>
      </c>
      <c r="DH49" s="23" t="e">
        <f>'Marks Entry'!#REF!</f>
        <v>#REF!</v>
      </c>
      <c r="DI49" s="125">
        <f>'Marks Entry'!BT51</f>
        <v>0</v>
      </c>
      <c r="DJ49" s="126">
        <f>'Marks Entry'!BU51</f>
        <v>0</v>
      </c>
      <c r="DK49" s="126">
        <f>'Marks Entry'!BV51</f>
        <v>0</v>
      </c>
      <c r="DL49" s="126">
        <f t="shared" si="6"/>
        <v>0</v>
      </c>
      <c r="DM49" s="127" t="str">
        <f t="shared" si="7"/>
        <v>E</v>
      </c>
      <c r="DN49" s="125">
        <f>'Marks Entry'!BW51</f>
        <v>0</v>
      </c>
      <c r="DO49" s="126">
        <f>'Marks Entry'!BX51</f>
        <v>0</v>
      </c>
      <c r="DP49" s="126">
        <f>'Marks Entry'!BY51</f>
        <v>0</v>
      </c>
      <c r="DQ49" s="126">
        <f t="shared" si="8"/>
        <v>0</v>
      </c>
      <c r="DR49" s="127" t="str">
        <f t="shared" si="9"/>
        <v>E</v>
      </c>
      <c r="DS49" s="819"/>
      <c r="DT49" s="61">
        <f t="shared" si="47"/>
        <v>0</v>
      </c>
      <c r="DU49" s="71">
        <f t="shared" si="10"/>
        <v>0</v>
      </c>
      <c r="DV49" s="71">
        <f t="shared" si="11"/>
        <v>0</v>
      </c>
      <c r="DW49" s="72">
        <f t="shared" si="12"/>
        <v>0</v>
      </c>
      <c r="DX49" s="403">
        <f t="shared" si="13"/>
        <v>0</v>
      </c>
      <c r="DY49" s="401">
        <f t="shared" si="14"/>
        <v>0</v>
      </c>
      <c r="DZ49" s="401">
        <f t="shared" si="15"/>
        <v>0</v>
      </c>
      <c r="EA49" s="402">
        <f t="shared" si="16"/>
        <v>0</v>
      </c>
      <c r="EB49" s="61">
        <f t="shared" si="17"/>
        <v>0</v>
      </c>
      <c r="EC49" s="71">
        <f t="shared" si="18"/>
        <v>0</v>
      </c>
      <c r="ED49" s="71">
        <f t="shared" si="19"/>
        <v>0</v>
      </c>
      <c r="EE49" s="72">
        <f t="shared" si="20"/>
        <v>0</v>
      </c>
      <c r="EF49" s="403">
        <f t="shared" si="21"/>
        <v>0</v>
      </c>
      <c r="EG49" s="401">
        <f t="shared" si="22"/>
        <v>0</v>
      </c>
      <c r="EH49" s="401">
        <f t="shared" si="23"/>
        <v>0</v>
      </c>
      <c r="EI49" s="402">
        <f t="shared" si="24"/>
        <v>0</v>
      </c>
      <c r="EJ49" s="61">
        <f t="shared" si="48"/>
        <v>0</v>
      </c>
      <c r="EK49" s="71">
        <f t="shared" si="25"/>
        <v>0</v>
      </c>
      <c r="EL49" s="71">
        <f t="shared" si="26"/>
        <v>0</v>
      </c>
      <c r="EM49" s="72">
        <f t="shared" si="27"/>
        <v>0</v>
      </c>
      <c r="EN49" s="403">
        <f t="shared" si="28"/>
        <v>0</v>
      </c>
      <c r="EO49" s="401">
        <f t="shared" si="29"/>
        <v>0</v>
      </c>
      <c r="EP49" s="401">
        <f t="shared" si="30"/>
        <v>0</v>
      </c>
      <c r="EQ49" s="402">
        <f t="shared" si="31"/>
        <v>0</v>
      </c>
      <c r="ER49" s="61">
        <f t="shared" si="32"/>
        <v>0</v>
      </c>
      <c r="ES49" s="71">
        <f t="shared" si="33"/>
        <v>0</v>
      </c>
      <c r="ET49" s="71">
        <f t="shared" si="34"/>
        <v>0</v>
      </c>
      <c r="EU49" s="72">
        <f t="shared" si="35"/>
        <v>0</v>
      </c>
      <c r="EV49" s="403">
        <f t="shared" si="36"/>
        <v>0</v>
      </c>
      <c r="EW49" s="405" t="str">
        <f t="shared" si="37"/>
        <v>D</v>
      </c>
      <c r="EX49" s="61">
        <f t="shared" si="38"/>
        <v>0</v>
      </c>
      <c r="EY49" s="62" t="str">
        <f t="shared" si="39"/>
        <v>E</v>
      </c>
      <c r="EZ49" s="403">
        <f t="shared" si="40"/>
        <v>0</v>
      </c>
      <c r="FA49" s="406" t="str">
        <f t="shared" si="41"/>
        <v>E</v>
      </c>
      <c r="FB49" s="61">
        <f t="shared" si="42"/>
        <v>0</v>
      </c>
      <c r="FC49" s="412" t="str">
        <f t="shared" si="43"/>
        <v>E</v>
      </c>
      <c r="FD49" s="403">
        <f t="shared" si="44"/>
        <v>0</v>
      </c>
      <c r="FE49" s="406" t="str">
        <f t="shared" si="45"/>
        <v>E</v>
      </c>
      <c r="FF49" s="728"/>
    </row>
    <row r="50" spans="1:162" s="24" customFormat="1" ht="17.25" customHeight="1">
      <c r="A50" s="817"/>
      <c r="B50" s="111">
        <f t="shared" si="46"/>
        <v>44</v>
      </c>
      <c r="C50" s="21">
        <f>'Marks Entry'!D52</f>
        <v>10</v>
      </c>
      <c r="D50" s="21">
        <f>'Marks Entry'!E52</f>
        <v>1390</v>
      </c>
      <c r="E50" s="132" t="str">
        <f>'Marks Entry'!F52</f>
        <v/>
      </c>
      <c r="F50" s="21">
        <f>'Marks Entry'!G52</f>
        <v>0</v>
      </c>
      <c r="G50" s="21" t="str">
        <f>'Marks Entry'!H52</f>
        <v>PARKU</v>
      </c>
      <c r="H50" s="21" t="str">
        <f>'Marks Entry'!I52</f>
        <v>KISHNA RAM</v>
      </c>
      <c r="I50" s="21" t="str">
        <f>'Marks Entry'!J52</f>
        <v>PEMI</v>
      </c>
      <c r="J50" s="113">
        <f>'Marks Entry'!K52</f>
        <v>39725</v>
      </c>
      <c r="K50" s="115" t="str">
        <f>'Marks Entry'!L52</f>
        <v/>
      </c>
      <c r="L50" s="116">
        <f>'Marks Entry'!M52</f>
        <v>0</v>
      </c>
      <c r="M50" s="117" t="str">
        <f>'Marks Entry'!N52</f>
        <v/>
      </c>
      <c r="N50" s="121">
        <f>'Marks Entry'!O52</f>
        <v>0</v>
      </c>
      <c r="O50" s="98">
        <f>'Marks Entry'!BZ52</f>
        <v>0</v>
      </c>
      <c r="P50" s="97">
        <f>'Marks Entry'!CA52</f>
        <v>0</v>
      </c>
      <c r="Q50" s="97">
        <f>'Marks Entry'!CB52</f>
        <v>0</v>
      </c>
      <c r="R50" s="97">
        <f>'Marks Entry'!CC52</f>
        <v>0</v>
      </c>
      <c r="S50" s="97">
        <f>'Marks Entry'!CD52</f>
        <v>0</v>
      </c>
      <c r="T50" s="97">
        <f>'Marks Entry'!CE52</f>
        <v>0</v>
      </c>
      <c r="U50" s="97">
        <f>'Marks Entry'!CF52</f>
        <v>0</v>
      </c>
      <c r="V50" s="97">
        <f>'Marks Entry'!CG52</f>
        <v>0</v>
      </c>
      <c r="W50" s="97">
        <f>'Marks Entry'!CH52</f>
        <v>0</v>
      </c>
      <c r="X50" s="97">
        <f>'Marks Entry'!CI52</f>
        <v>0</v>
      </c>
      <c r="Y50" s="99">
        <f>'Marks Entry'!CJ52</f>
        <v>0</v>
      </c>
      <c r="Z50" s="98">
        <f>'Marks Entry'!CK52</f>
        <v>0</v>
      </c>
      <c r="AA50" s="97">
        <f>'Marks Entry'!CL52</f>
        <v>0</v>
      </c>
      <c r="AB50" s="97">
        <f>'Marks Entry'!CM52</f>
        <v>0</v>
      </c>
      <c r="AC50" s="97">
        <f>'Marks Entry'!CN52</f>
        <v>0</v>
      </c>
      <c r="AD50" s="97">
        <f>'Marks Entry'!CO52</f>
        <v>0</v>
      </c>
      <c r="AE50" s="97">
        <f>'Marks Entry'!CP52</f>
        <v>0</v>
      </c>
      <c r="AF50" s="97">
        <f>'Marks Entry'!CQ52</f>
        <v>0</v>
      </c>
      <c r="AG50" s="97">
        <f>'Marks Entry'!CR52</f>
        <v>0</v>
      </c>
      <c r="AH50" s="97">
        <f>'Marks Entry'!CS52</f>
        <v>0</v>
      </c>
      <c r="AI50" s="97">
        <f>'Marks Entry'!CT52</f>
        <v>0</v>
      </c>
      <c r="AJ50" s="99">
        <f>'Marks Entry'!CU52</f>
        <v>0</v>
      </c>
      <c r="AK50" s="98">
        <f>'Marks Entry'!CV52</f>
        <v>0</v>
      </c>
      <c r="AL50" s="97">
        <f>'Marks Entry'!CW52</f>
        <v>0</v>
      </c>
      <c r="AM50" s="97">
        <f>'Marks Entry'!CX52</f>
        <v>0</v>
      </c>
      <c r="AN50" s="97">
        <f>'Marks Entry'!CY52</f>
        <v>0</v>
      </c>
      <c r="AO50" s="97">
        <f>'Marks Entry'!CZ52</f>
        <v>0</v>
      </c>
      <c r="AP50" s="97">
        <f>'Marks Entry'!DA52</f>
        <v>0</v>
      </c>
      <c r="AQ50" s="97">
        <f>'Marks Entry'!DB52</f>
        <v>0</v>
      </c>
      <c r="AR50" s="97">
        <f>'Marks Entry'!DC52</f>
        <v>0</v>
      </c>
      <c r="AS50" s="97">
        <f>'Marks Entry'!DD52</f>
        <v>0</v>
      </c>
      <c r="AT50" s="97">
        <f>'Marks Entry'!DE52</f>
        <v>0</v>
      </c>
      <c r="AU50" s="99">
        <f>'Marks Entry'!DF52</f>
        <v>0</v>
      </c>
      <c r="AV50" s="98">
        <f>'Marks Entry'!DG52</f>
        <v>0</v>
      </c>
      <c r="AW50" s="97">
        <f>'Marks Entry'!DH52</f>
        <v>0</v>
      </c>
      <c r="AX50" s="97">
        <f>'Marks Entry'!DI52</f>
        <v>0</v>
      </c>
      <c r="AY50" s="97">
        <f>'Marks Entry'!DJ52</f>
        <v>0</v>
      </c>
      <c r="AZ50" s="97">
        <f>'Marks Entry'!DK52</f>
        <v>0</v>
      </c>
      <c r="BA50" s="97">
        <f>'Marks Entry'!DL52</f>
        <v>0</v>
      </c>
      <c r="BB50" s="97">
        <f>'Marks Entry'!DM52</f>
        <v>0</v>
      </c>
      <c r="BC50" s="97">
        <f>'Marks Entry'!DN52</f>
        <v>0</v>
      </c>
      <c r="BD50" s="97">
        <f>'Marks Entry'!DO52</f>
        <v>0</v>
      </c>
      <c r="BE50" s="97">
        <f>'Marks Entry'!DP52</f>
        <v>0</v>
      </c>
      <c r="BF50" s="99">
        <f>'Marks Entry'!DQ52</f>
        <v>0</v>
      </c>
      <c r="BG50" s="98">
        <f>'Marks Entry'!DR52</f>
        <v>0</v>
      </c>
      <c r="BH50" s="97">
        <f>'Marks Entry'!DS52</f>
        <v>0</v>
      </c>
      <c r="BI50" s="97">
        <f>'Marks Entry'!DT52</f>
        <v>0</v>
      </c>
      <c r="BJ50" s="97">
        <f>'Marks Entry'!DU52</f>
        <v>0</v>
      </c>
      <c r="BK50" s="97">
        <f>'Marks Entry'!DV52</f>
        <v>0</v>
      </c>
      <c r="BL50" s="97">
        <f>'Marks Entry'!DW52</f>
        <v>0</v>
      </c>
      <c r="BM50" s="97">
        <f>'Marks Entry'!DX52</f>
        <v>0</v>
      </c>
      <c r="BN50" s="97">
        <f>'Marks Entry'!DY52</f>
        <v>0</v>
      </c>
      <c r="BO50" s="97">
        <f>'Marks Entry'!DZ52</f>
        <v>0</v>
      </c>
      <c r="BP50" s="97">
        <f>'Marks Entry'!EA52</f>
        <v>0</v>
      </c>
      <c r="BQ50" s="99">
        <f>'Marks Entry'!EB52</f>
        <v>0</v>
      </c>
      <c r="BR50" s="98">
        <f>'Marks Entry'!EC52</f>
        <v>0</v>
      </c>
      <c r="BS50" s="97">
        <f>'Marks Entry'!ED52</f>
        <v>0</v>
      </c>
      <c r="BT50" s="97">
        <f>'Marks Entry'!EE52</f>
        <v>0</v>
      </c>
      <c r="BU50" s="97">
        <f>'Marks Entry'!EF52</f>
        <v>0</v>
      </c>
      <c r="BV50" s="97">
        <f>'Marks Entry'!EG52</f>
        <v>0</v>
      </c>
      <c r="BW50" s="97">
        <f>'Marks Entry'!EH52</f>
        <v>0</v>
      </c>
      <c r="BX50" s="97">
        <f>'Marks Entry'!EI52</f>
        <v>0</v>
      </c>
      <c r="BY50" s="97">
        <f>'Marks Entry'!EJ52</f>
        <v>0</v>
      </c>
      <c r="BZ50" s="97">
        <f>'Marks Entry'!EK52</f>
        <v>0</v>
      </c>
      <c r="CA50" s="97">
        <f>'Marks Entry'!EL52</f>
        <v>0</v>
      </c>
      <c r="CB50" s="99">
        <f>'Marks Entry'!EM52</f>
        <v>0</v>
      </c>
      <c r="CC50" s="98">
        <f>IF($CC$2=0,"",'Marks Entry'!EN52)</f>
        <v>0</v>
      </c>
      <c r="CD50" s="97">
        <f>IF($CC$2=0,"",'Marks Entry'!EO52)</f>
        <v>0</v>
      </c>
      <c r="CE50" s="97">
        <f>IF($CC$2=0,"",'Marks Entry'!EP52)</f>
        <v>0</v>
      </c>
      <c r="CF50" s="97">
        <f>IF($CC$2=0,"",'Marks Entry'!EQ52)</f>
        <v>0</v>
      </c>
      <c r="CG50" s="97">
        <f>IF($CC$2=0,"",'Marks Entry'!ER52)</f>
        <v>0</v>
      </c>
      <c r="CH50" s="97">
        <f>IF($CC$2=0,"",'Marks Entry'!ES52)</f>
        <v>0</v>
      </c>
      <c r="CI50" s="97">
        <f>IF($CC$2=0,"",'Marks Entry'!ET52)</f>
        <v>0</v>
      </c>
      <c r="CJ50" s="97">
        <f>IF($CC$2=0,"",'Marks Entry'!EU52)</f>
        <v>0</v>
      </c>
      <c r="CK50" s="97">
        <f>IF($CC$2=0,"",'Marks Entry'!EV52)</f>
        <v>0</v>
      </c>
      <c r="CL50" s="97">
        <f>IF($CC$2=0,"",'Marks Entry'!EW52)</f>
        <v>0</v>
      </c>
      <c r="CM50" s="99">
        <f>IF($CC$2=0,"",'Marks Entry'!EX52)</f>
        <v>0</v>
      </c>
      <c r="CN50" s="125">
        <f>'Marks Entry'!BN52</f>
        <v>0</v>
      </c>
      <c r="CO50" s="126">
        <f>'Marks Entry'!BO52</f>
        <v>0</v>
      </c>
      <c r="CP50" s="126">
        <f t="shared" si="0"/>
        <v>0</v>
      </c>
      <c r="CQ50" s="127" t="str">
        <f t="shared" si="1"/>
        <v>D</v>
      </c>
      <c r="CR50" s="125">
        <f>'Marks Entry'!BP52</f>
        <v>0</v>
      </c>
      <c r="CS50" s="126">
        <f>'Marks Entry'!BQ52</f>
        <v>0</v>
      </c>
      <c r="CT50" s="126">
        <f t="shared" si="2"/>
        <v>0</v>
      </c>
      <c r="CU50" s="127" t="str">
        <f t="shared" si="3"/>
        <v>E</v>
      </c>
      <c r="CV50" s="125">
        <f>'Marks Entry'!BR52</f>
        <v>0</v>
      </c>
      <c r="CW50" s="126">
        <f>'Marks Entry'!BS52</f>
        <v>0</v>
      </c>
      <c r="CX50" s="126">
        <f t="shared" si="4"/>
        <v>0</v>
      </c>
      <c r="CY50" s="127" t="str">
        <f t="shared" si="5"/>
        <v>E</v>
      </c>
      <c r="CZ50" s="96">
        <f>'Marks Entry'!BZ52</f>
        <v>0</v>
      </c>
      <c r="DA50" s="45">
        <f>'Marks Entry'!CA52</f>
        <v>0</v>
      </c>
      <c r="DB50" s="46">
        <f>'Marks Entry'!CB52</f>
        <v>0</v>
      </c>
      <c r="DC50" s="45" t="str">
        <f>IF(OR('Marks Entry'!CC52="First",'Marks Entry'!CC52="Second",'Marks Entry'!CC52="Third"),'Marks Entry'!CC52,"")</f>
        <v/>
      </c>
      <c r="DD50" s="45">
        <f>'Marks Entry'!CD52</f>
        <v>0</v>
      </c>
      <c r="DE50" s="50">
        <f>'Marks Entry'!CE52</f>
        <v>0</v>
      </c>
      <c r="DF50" s="21">
        <f>'Marks Entry'!CF52</f>
        <v>0</v>
      </c>
      <c r="DG50" s="22" t="e">
        <f>'Marks Entry'!#REF!</f>
        <v>#REF!</v>
      </c>
      <c r="DH50" s="23" t="e">
        <f>'Marks Entry'!#REF!</f>
        <v>#REF!</v>
      </c>
      <c r="DI50" s="125">
        <f>'Marks Entry'!BT52</f>
        <v>0</v>
      </c>
      <c r="DJ50" s="126">
        <f>'Marks Entry'!BU52</f>
        <v>0</v>
      </c>
      <c r="DK50" s="126">
        <f>'Marks Entry'!BV52</f>
        <v>0</v>
      </c>
      <c r="DL50" s="126">
        <f t="shared" si="6"/>
        <v>0</v>
      </c>
      <c r="DM50" s="127" t="str">
        <f t="shared" si="7"/>
        <v>E</v>
      </c>
      <c r="DN50" s="125">
        <f>'Marks Entry'!BW52</f>
        <v>0</v>
      </c>
      <c r="DO50" s="126">
        <f>'Marks Entry'!BX52</f>
        <v>0</v>
      </c>
      <c r="DP50" s="126">
        <f>'Marks Entry'!BY52</f>
        <v>0</v>
      </c>
      <c r="DQ50" s="126">
        <f t="shared" si="8"/>
        <v>0</v>
      </c>
      <c r="DR50" s="127" t="str">
        <f t="shared" si="9"/>
        <v>E</v>
      </c>
      <c r="DS50" s="819"/>
      <c r="DT50" s="61">
        <f t="shared" si="47"/>
        <v>0</v>
      </c>
      <c r="DU50" s="71">
        <f t="shared" si="10"/>
        <v>0</v>
      </c>
      <c r="DV50" s="71">
        <f t="shared" si="11"/>
        <v>0</v>
      </c>
      <c r="DW50" s="72">
        <f t="shared" si="12"/>
        <v>0</v>
      </c>
      <c r="DX50" s="403">
        <f t="shared" si="13"/>
        <v>0</v>
      </c>
      <c r="DY50" s="401">
        <f t="shared" si="14"/>
        <v>0</v>
      </c>
      <c r="DZ50" s="401">
        <f t="shared" si="15"/>
        <v>0</v>
      </c>
      <c r="EA50" s="402">
        <f t="shared" si="16"/>
        <v>0</v>
      </c>
      <c r="EB50" s="61">
        <f t="shared" si="17"/>
        <v>0</v>
      </c>
      <c r="EC50" s="71">
        <f t="shared" si="18"/>
        <v>0</v>
      </c>
      <c r="ED50" s="71">
        <f t="shared" si="19"/>
        <v>0</v>
      </c>
      <c r="EE50" s="72">
        <f t="shared" si="20"/>
        <v>0</v>
      </c>
      <c r="EF50" s="403">
        <f t="shared" si="21"/>
        <v>0</v>
      </c>
      <c r="EG50" s="401">
        <f t="shared" si="22"/>
        <v>0</v>
      </c>
      <c r="EH50" s="401">
        <f t="shared" si="23"/>
        <v>0</v>
      </c>
      <c r="EI50" s="402">
        <f t="shared" si="24"/>
        <v>0</v>
      </c>
      <c r="EJ50" s="61">
        <f t="shared" si="48"/>
        <v>0</v>
      </c>
      <c r="EK50" s="71">
        <f t="shared" si="25"/>
        <v>0</v>
      </c>
      <c r="EL50" s="71">
        <f t="shared" si="26"/>
        <v>0</v>
      </c>
      <c r="EM50" s="72">
        <f t="shared" si="27"/>
        <v>0</v>
      </c>
      <c r="EN50" s="403">
        <f t="shared" si="28"/>
        <v>0</v>
      </c>
      <c r="EO50" s="401">
        <f t="shared" si="29"/>
        <v>0</v>
      </c>
      <c r="EP50" s="401">
        <f t="shared" si="30"/>
        <v>0</v>
      </c>
      <c r="EQ50" s="402">
        <f t="shared" si="31"/>
        <v>0</v>
      </c>
      <c r="ER50" s="61">
        <f t="shared" si="32"/>
        <v>0</v>
      </c>
      <c r="ES50" s="71">
        <f t="shared" si="33"/>
        <v>0</v>
      </c>
      <c r="ET50" s="71">
        <f t="shared" si="34"/>
        <v>0</v>
      </c>
      <c r="EU50" s="72">
        <f t="shared" si="35"/>
        <v>0</v>
      </c>
      <c r="EV50" s="403">
        <f t="shared" si="36"/>
        <v>0</v>
      </c>
      <c r="EW50" s="405" t="str">
        <f t="shared" si="37"/>
        <v>D</v>
      </c>
      <c r="EX50" s="61">
        <f t="shared" si="38"/>
        <v>0</v>
      </c>
      <c r="EY50" s="62" t="str">
        <f t="shared" si="39"/>
        <v>E</v>
      </c>
      <c r="EZ50" s="403">
        <f t="shared" si="40"/>
        <v>0</v>
      </c>
      <c r="FA50" s="406" t="str">
        <f t="shared" si="41"/>
        <v>E</v>
      </c>
      <c r="FB50" s="61">
        <f t="shared" si="42"/>
        <v>0</v>
      </c>
      <c r="FC50" s="412" t="str">
        <f t="shared" si="43"/>
        <v>E</v>
      </c>
      <c r="FD50" s="403">
        <f t="shared" si="44"/>
        <v>0</v>
      </c>
      <c r="FE50" s="406" t="str">
        <f t="shared" si="45"/>
        <v>E</v>
      </c>
      <c r="FF50" s="728"/>
    </row>
    <row r="51" spans="1:162" s="24" customFormat="1" ht="17.25" customHeight="1">
      <c r="A51" s="817"/>
      <c r="B51" s="111">
        <f t="shared" si="46"/>
        <v>45</v>
      </c>
      <c r="C51" s="21">
        <f>'Marks Entry'!D53</f>
        <v>10</v>
      </c>
      <c r="D51" s="21">
        <f>'Marks Entry'!E53</f>
        <v>1773</v>
      </c>
      <c r="E51" s="132" t="str">
        <f>'Marks Entry'!F53</f>
        <v/>
      </c>
      <c r="F51" s="21">
        <f>'Marks Entry'!G53</f>
        <v>0</v>
      </c>
      <c r="G51" s="21" t="str">
        <f>'Marks Entry'!H53</f>
        <v>Pooja</v>
      </c>
      <c r="H51" s="21" t="str">
        <f>'Marks Entry'!I53</f>
        <v>Kheraj Ram</v>
      </c>
      <c r="I51" s="21" t="str">
        <f>'Marks Entry'!J53</f>
        <v>Omi Devi</v>
      </c>
      <c r="J51" s="113">
        <f>'Marks Entry'!K53</f>
        <v>39475</v>
      </c>
      <c r="K51" s="115" t="str">
        <f>'Marks Entry'!L53</f>
        <v/>
      </c>
      <c r="L51" s="116">
        <f>'Marks Entry'!M53</f>
        <v>0</v>
      </c>
      <c r="M51" s="117" t="str">
        <f>'Marks Entry'!N53</f>
        <v/>
      </c>
      <c r="N51" s="121">
        <f>'Marks Entry'!O53</f>
        <v>0</v>
      </c>
      <c r="O51" s="98">
        <f>'Marks Entry'!BZ53</f>
        <v>0</v>
      </c>
      <c r="P51" s="97">
        <f>'Marks Entry'!CA53</f>
        <v>0</v>
      </c>
      <c r="Q51" s="97">
        <f>'Marks Entry'!CB53</f>
        <v>0</v>
      </c>
      <c r="R51" s="97">
        <f>'Marks Entry'!CC53</f>
        <v>0</v>
      </c>
      <c r="S51" s="97">
        <f>'Marks Entry'!CD53</f>
        <v>0</v>
      </c>
      <c r="T51" s="97">
        <f>'Marks Entry'!CE53</f>
        <v>0</v>
      </c>
      <c r="U51" s="97">
        <f>'Marks Entry'!CF53</f>
        <v>0</v>
      </c>
      <c r="V51" s="97">
        <f>'Marks Entry'!CG53</f>
        <v>0</v>
      </c>
      <c r="W51" s="97">
        <f>'Marks Entry'!CH53</f>
        <v>0</v>
      </c>
      <c r="X51" s="97">
        <f>'Marks Entry'!CI53</f>
        <v>0</v>
      </c>
      <c r="Y51" s="99">
        <f>'Marks Entry'!CJ53</f>
        <v>0</v>
      </c>
      <c r="Z51" s="98">
        <f>'Marks Entry'!CK53</f>
        <v>0</v>
      </c>
      <c r="AA51" s="97">
        <f>'Marks Entry'!CL53</f>
        <v>0</v>
      </c>
      <c r="AB51" s="97">
        <f>'Marks Entry'!CM53</f>
        <v>0</v>
      </c>
      <c r="AC51" s="97">
        <f>'Marks Entry'!CN53</f>
        <v>0</v>
      </c>
      <c r="AD51" s="97">
        <f>'Marks Entry'!CO53</f>
        <v>0</v>
      </c>
      <c r="AE51" s="97">
        <f>'Marks Entry'!CP53</f>
        <v>0</v>
      </c>
      <c r="AF51" s="97">
        <f>'Marks Entry'!CQ53</f>
        <v>0</v>
      </c>
      <c r="AG51" s="97">
        <f>'Marks Entry'!CR53</f>
        <v>0</v>
      </c>
      <c r="AH51" s="97">
        <f>'Marks Entry'!CS53</f>
        <v>0</v>
      </c>
      <c r="AI51" s="97">
        <f>'Marks Entry'!CT53</f>
        <v>0</v>
      </c>
      <c r="AJ51" s="99">
        <f>'Marks Entry'!CU53</f>
        <v>0</v>
      </c>
      <c r="AK51" s="98">
        <f>'Marks Entry'!CV53</f>
        <v>0</v>
      </c>
      <c r="AL51" s="97">
        <f>'Marks Entry'!CW53</f>
        <v>0</v>
      </c>
      <c r="AM51" s="97">
        <f>'Marks Entry'!CX53</f>
        <v>0</v>
      </c>
      <c r="AN51" s="97">
        <f>'Marks Entry'!CY53</f>
        <v>0</v>
      </c>
      <c r="AO51" s="97">
        <f>'Marks Entry'!CZ53</f>
        <v>0</v>
      </c>
      <c r="AP51" s="97">
        <f>'Marks Entry'!DA53</f>
        <v>0</v>
      </c>
      <c r="AQ51" s="97">
        <f>'Marks Entry'!DB53</f>
        <v>0</v>
      </c>
      <c r="AR51" s="97">
        <f>'Marks Entry'!DC53</f>
        <v>0</v>
      </c>
      <c r="AS51" s="97">
        <f>'Marks Entry'!DD53</f>
        <v>0</v>
      </c>
      <c r="AT51" s="97">
        <f>'Marks Entry'!DE53</f>
        <v>0</v>
      </c>
      <c r="AU51" s="99">
        <f>'Marks Entry'!DF53</f>
        <v>0</v>
      </c>
      <c r="AV51" s="98">
        <f>'Marks Entry'!DG53</f>
        <v>0</v>
      </c>
      <c r="AW51" s="97">
        <f>'Marks Entry'!DH53</f>
        <v>0</v>
      </c>
      <c r="AX51" s="97">
        <f>'Marks Entry'!DI53</f>
        <v>0</v>
      </c>
      <c r="AY51" s="97">
        <f>'Marks Entry'!DJ53</f>
        <v>0</v>
      </c>
      <c r="AZ51" s="97">
        <f>'Marks Entry'!DK53</f>
        <v>0</v>
      </c>
      <c r="BA51" s="97">
        <f>'Marks Entry'!DL53</f>
        <v>0</v>
      </c>
      <c r="BB51" s="97">
        <f>'Marks Entry'!DM53</f>
        <v>0</v>
      </c>
      <c r="BC51" s="97">
        <f>'Marks Entry'!DN53</f>
        <v>0</v>
      </c>
      <c r="BD51" s="97">
        <f>'Marks Entry'!DO53</f>
        <v>0</v>
      </c>
      <c r="BE51" s="97">
        <f>'Marks Entry'!DP53</f>
        <v>0</v>
      </c>
      <c r="BF51" s="99">
        <f>'Marks Entry'!DQ53</f>
        <v>0</v>
      </c>
      <c r="BG51" s="98">
        <f>'Marks Entry'!DR53</f>
        <v>0</v>
      </c>
      <c r="BH51" s="97">
        <f>'Marks Entry'!DS53</f>
        <v>0</v>
      </c>
      <c r="BI51" s="97">
        <f>'Marks Entry'!DT53</f>
        <v>0</v>
      </c>
      <c r="BJ51" s="97">
        <f>'Marks Entry'!DU53</f>
        <v>0</v>
      </c>
      <c r="BK51" s="97">
        <f>'Marks Entry'!DV53</f>
        <v>0</v>
      </c>
      <c r="BL51" s="97">
        <f>'Marks Entry'!DW53</f>
        <v>0</v>
      </c>
      <c r="BM51" s="97">
        <f>'Marks Entry'!DX53</f>
        <v>0</v>
      </c>
      <c r="BN51" s="97">
        <f>'Marks Entry'!DY53</f>
        <v>0</v>
      </c>
      <c r="BO51" s="97">
        <f>'Marks Entry'!DZ53</f>
        <v>0</v>
      </c>
      <c r="BP51" s="97">
        <f>'Marks Entry'!EA53</f>
        <v>0</v>
      </c>
      <c r="BQ51" s="99">
        <f>'Marks Entry'!EB53</f>
        <v>0</v>
      </c>
      <c r="BR51" s="98">
        <f>'Marks Entry'!EC53</f>
        <v>0</v>
      </c>
      <c r="BS51" s="97">
        <f>'Marks Entry'!ED53</f>
        <v>0</v>
      </c>
      <c r="BT51" s="97">
        <f>'Marks Entry'!EE53</f>
        <v>0</v>
      </c>
      <c r="BU51" s="97">
        <f>'Marks Entry'!EF53</f>
        <v>0</v>
      </c>
      <c r="BV51" s="97">
        <f>'Marks Entry'!EG53</f>
        <v>0</v>
      </c>
      <c r="BW51" s="97">
        <f>'Marks Entry'!EH53</f>
        <v>0</v>
      </c>
      <c r="BX51" s="97">
        <f>'Marks Entry'!EI53</f>
        <v>0</v>
      </c>
      <c r="BY51" s="97">
        <f>'Marks Entry'!EJ53</f>
        <v>0</v>
      </c>
      <c r="BZ51" s="97">
        <f>'Marks Entry'!EK53</f>
        <v>0</v>
      </c>
      <c r="CA51" s="97">
        <f>'Marks Entry'!EL53</f>
        <v>0</v>
      </c>
      <c r="CB51" s="99">
        <f>'Marks Entry'!EM53</f>
        <v>0</v>
      </c>
      <c r="CC51" s="98">
        <f>IF($CC$2=0,"",'Marks Entry'!EN53)</f>
        <v>0</v>
      </c>
      <c r="CD51" s="97">
        <f>IF($CC$2=0,"",'Marks Entry'!EO53)</f>
        <v>0</v>
      </c>
      <c r="CE51" s="97">
        <f>IF($CC$2=0,"",'Marks Entry'!EP53)</f>
        <v>0</v>
      </c>
      <c r="CF51" s="97">
        <f>IF($CC$2=0,"",'Marks Entry'!EQ53)</f>
        <v>0</v>
      </c>
      <c r="CG51" s="97">
        <f>IF($CC$2=0,"",'Marks Entry'!ER53)</f>
        <v>0</v>
      </c>
      <c r="CH51" s="97">
        <f>IF($CC$2=0,"",'Marks Entry'!ES53)</f>
        <v>0</v>
      </c>
      <c r="CI51" s="97">
        <f>IF($CC$2=0,"",'Marks Entry'!ET53)</f>
        <v>0</v>
      </c>
      <c r="CJ51" s="97">
        <f>IF($CC$2=0,"",'Marks Entry'!EU53)</f>
        <v>0</v>
      </c>
      <c r="CK51" s="97">
        <f>IF($CC$2=0,"",'Marks Entry'!EV53)</f>
        <v>0</v>
      </c>
      <c r="CL51" s="97">
        <f>IF($CC$2=0,"",'Marks Entry'!EW53)</f>
        <v>0</v>
      </c>
      <c r="CM51" s="99">
        <f>IF($CC$2=0,"",'Marks Entry'!EX53)</f>
        <v>0</v>
      </c>
      <c r="CN51" s="125">
        <f>'Marks Entry'!BN53</f>
        <v>0</v>
      </c>
      <c r="CO51" s="126">
        <f>'Marks Entry'!BO53</f>
        <v>0</v>
      </c>
      <c r="CP51" s="126">
        <f t="shared" si="0"/>
        <v>0</v>
      </c>
      <c r="CQ51" s="127" t="str">
        <f t="shared" si="1"/>
        <v>D</v>
      </c>
      <c r="CR51" s="125">
        <f>'Marks Entry'!BP53</f>
        <v>0</v>
      </c>
      <c r="CS51" s="126">
        <f>'Marks Entry'!BQ53</f>
        <v>0</v>
      </c>
      <c r="CT51" s="126">
        <f t="shared" si="2"/>
        <v>0</v>
      </c>
      <c r="CU51" s="127" t="str">
        <f t="shared" si="3"/>
        <v>E</v>
      </c>
      <c r="CV51" s="125">
        <f>'Marks Entry'!BR53</f>
        <v>0</v>
      </c>
      <c r="CW51" s="126">
        <f>'Marks Entry'!BS53</f>
        <v>0</v>
      </c>
      <c r="CX51" s="126">
        <f t="shared" si="4"/>
        <v>0</v>
      </c>
      <c r="CY51" s="127" t="str">
        <f t="shared" si="5"/>
        <v>E</v>
      </c>
      <c r="CZ51" s="96">
        <f>'Marks Entry'!BZ53</f>
        <v>0</v>
      </c>
      <c r="DA51" s="45">
        <f>'Marks Entry'!CA53</f>
        <v>0</v>
      </c>
      <c r="DB51" s="46">
        <f>'Marks Entry'!CB53</f>
        <v>0</v>
      </c>
      <c r="DC51" s="45" t="str">
        <f>IF(OR('Marks Entry'!CC53="First",'Marks Entry'!CC53="Second",'Marks Entry'!CC53="Third"),'Marks Entry'!CC53,"")</f>
        <v/>
      </c>
      <c r="DD51" s="45">
        <f>'Marks Entry'!CD53</f>
        <v>0</v>
      </c>
      <c r="DE51" s="50">
        <f>'Marks Entry'!CE53</f>
        <v>0</v>
      </c>
      <c r="DF51" s="21">
        <f>'Marks Entry'!CF53</f>
        <v>0</v>
      </c>
      <c r="DG51" s="22" t="e">
        <f>'Marks Entry'!#REF!</f>
        <v>#REF!</v>
      </c>
      <c r="DH51" s="23" t="e">
        <f>'Marks Entry'!#REF!</f>
        <v>#REF!</v>
      </c>
      <c r="DI51" s="125">
        <f>'Marks Entry'!BT53</f>
        <v>0</v>
      </c>
      <c r="DJ51" s="126">
        <f>'Marks Entry'!BU53</f>
        <v>0</v>
      </c>
      <c r="DK51" s="126">
        <f>'Marks Entry'!BV53</f>
        <v>0</v>
      </c>
      <c r="DL51" s="126">
        <f t="shared" si="6"/>
        <v>0</v>
      </c>
      <c r="DM51" s="127" t="str">
        <f t="shared" si="7"/>
        <v>E</v>
      </c>
      <c r="DN51" s="125">
        <f>'Marks Entry'!BW53</f>
        <v>0</v>
      </c>
      <c r="DO51" s="126">
        <f>'Marks Entry'!BX53</f>
        <v>0</v>
      </c>
      <c r="DP51" s="126">
        <f>'Marks Entry'!BY53</f>
        <v>0</v>
      </c>
      <c r="DQ51" s="126">
        <f t="shared" si="8"/>
        <v>0</v>
      </c>
      <c r="DR51" s="127" t="str">
        <f t="shared" si="9"/>
        <v>E</v>
      </c>
      <c r="DS51" s="819"/>
      <c r="DT51" s="61">
        <f t="shared" si="47"/>
        <v>0</v>
      </c>
      <c r="DU51" s="71">
        <f t="shared" si="10"/>
        <v>0</v>
      </c>
      <c r="DV51" s="71">
        <f t="shared" si="11"/>
        <v>0</v>
      </c>
      <c r="DW51" s="72">
        <f t="shared" si="12"/>
        <v>0</v>
      </c>
      <c r="DX51" s="403">
        <f t="shared" si="13"/>
        <v>0</v>
      </c>
      <c r="DY51" s="401">
        <f t="shared" si="14"/>
        <v>0</v>
      </c>
      <c r="DZ51" s="401">
        <f t="shared" si="15"/>
        <v>0</v>
      </c>
      <c r="EA51" s="402">
        <f t="shared" si="16"/>
        <v>0</v>
      </c>
      <c r="EB51" s="61">
        <f t="shared" si="17"/>
        <v>0</v>
      </c>
      <c r="EC51" s="71">
        <f t="shared" si="18"/>
        <v>0</v>
      </c>
      <c r="ED51" s="71">
        <f t="shared" si="19"/>
        <v>0</v>
      </c>
      <c r="EE51" s="72">
        <f t="shared" si="20"/>
        <v>0</v>
      </c>
      <c r="EF51" s="403">
        <f t="shared" si="21"/>
        <v>0</v>
      </c>
      <c r="EG51" s="401">
        <f t="shared" si="22"/>
        <v>0</v>
      </c>
      <c r="EH51" s="401">
        <f t="shared" si="23"/>
        <v>0</v>
      </c>
      <c r="EI51" s="402">
        <f t="shared" si="24"/>
        <v>0</v>
      </c>
      <c r="EJ51" s="61">
        <f t="shared" si="48"/>
        <v>0</v>
      </c>
      <c r="EK51" s="71">
        <f t="shared" si="25"/>
        <v>0</v>
      </c>
      <c r="EL51" s="71">
        <f t="shared" si="26"/>
        <v>0</v>
      </c>
      <c r="EM51" s="72">
        <f t="shared" si="27"/>
        <v>0</v>
      </c>
      <c r="EN51" s="403">
        <f t="shared" si="28"/>
        <v>0</v>
      </c>
      <c r="EO51" s="401">
        <f t="shared" si="29"/>
        <v>0</v>
      </c>
      <c r="EP51" s="401">
        <f t="shared" si="30"/>
        <v>0</v>
      </c>
      <c r="EQ51" s="402">
        <f t="shared" si="31"/>
        <v>0</v>
      </c>
      <c r="ER51" s="61">
        <f t="shared" si="32"/>
        <v>0</v>
      </c>
      <c r="ES51" s="71">
        <f t="shared" si="33"/>
        <v>0</v>
      </c>
      <c r="ET51" s="71">
        <f t="shared" si="34"/>
        <v>0</v>
      </c>
      <c r="EU51" s="72">
        <f t="shared" si="35"/>
        <v>0</v>
      </c>
      <c r="EV51" s="403">
        <f t="shared" si="36"/>
        <v>0</v>
      </c>
      <c r="EW51" s="405" t="str">
        <f t="shared" si="37"/>
        <v>D</v>
      </c>
      <c r="EX51" s="61">
        <f t="shared" si="38"/>
        <v>0</v>
      </c>
      <c r="EY51" s="62" t="str">
        <f t="shared" si="39"/>
        <v>E</v>
      </c>
      <c r="EZ51" s="403">
        <f t="shared" si="40"/>
        <v>0</v>
      </c>
      <c r="FA51" s="406" t="str">
        <f t="shared" si="41"/>
        <v>E</v>
      </c>
      <c r="FB51" s="61">
        <f t="shared" si="42"/>
        <v>0</v>
      </c>
      <c r="FC51" s="412" t="str">
        <f t="shared" si="43"/>
        <v>E</v>
      </c>
      <c r="FD51" s="403">
        <f t="shared" si="44"/>
        <v>0</v>
      </c>
      <c r="FE51" s="406" t="str">
        <f t="shared" si="45"/>
        <v>E</v>
      </c>
      <c r="FF51" s="728"/>
    </row>
    <row r="52" spans="1:162" s="24" customFormat="1" ht="17.25" customHeight="1">
      <c r="A52" s="817"/>
      <c r="B52" s="111">
        <f t="shared" si="46"/>
        <v>46</v>
      </c>
      <c r="C52" s="21">
        <f>'Marks Entry'!D54</f>
        <v>10</v>
      </c>
      <c r="D52" s="21">
        <f>'Marks Entry'!E54</f>
        <v>844</v>
      </c>
      <c r="E52" s="132" t="str">
        <f>'Marks Entry'!F54</f>
        <v/>
      </c>
      <c r="F52" s="21">
        <f>'Marks Entry'!G54</f>
        <v>0</v>
      </c>
      <c r="G52" s="21" t="str">
        <f>'Marks Entry'!H54</f>
        <v>PRAHALAD</v>
      </c>
      <c r="H52" s="21" t="str">
        <f>'Marks Entry'!I54</f>
        <v>LADU RAM</v>
      </c>
      <c r="I52" s="21" t="str">
        <f>'Marks Entry'!J54</f>
        <v>BHANWARI DEVI</v>
      </c>
      <c r="J52" s="113">
        <f>'Marks Entry'!K54</f>
        <v>39420</v>
      </c>
      <c r="K52" s="115" t="str">
        <f>'Marks Entry'!L54</f>
        <v/>
      </c>
      <c r="L52" s="116">
        <f>'Marks Entry'!M54</f>
        <v>0</v>
      </c>
      <c r="M52" s="117" t="str">
        <f>'Marks Entry'!N54</f>
        <v/>
      </c>
      <c r="N52" s="121">
        <f>'Marks Entry'!O54</f>
        <v>0</v>
      </c>
      <c r="O52" s="98">
        <f>'Marks Entry'!BZ54</f>
        <v>0</v>
      </c>
      <c r="P52" s="97">
        <f>'Marks Entry'!CA54</f>
        <v>0</v>
      </c>
      <c r="Q52" s="97">
        <f>'Marks Entry'!CB54</f>
        <v>0</v>
      </c>
      <c r="R52" s="97">
        <f>'Marks Entry'!CC54</f>
        <v>0</v>
      </c>
      <c r="S52" s="97">
        <f>'Marks Entry'!CD54</f>
        <v>0</v>
      </c>
      <c r="T52" s="97">
        <f>'Marks Entry'!CE54</f>
        <v>0</v>
      </c>
      <c r="U52" s="97">
        <f>'Marks Entry'!CF54</f>
        <v>0</v>
      </c>
      <c r="V52" s="97">
        <f>'Marks Entry'!CG54</f>
        <v>0</v>
      </c>
      <c r="W52" s="97">
        <f>'Marks Entry'!CH54</f>
        <v>0</v>
      </c>
      <c r="X52" s="97">
        <f>'Marks Entry'!CI54</f>
        <v>0</v>
      </c>
      <c r="Y52" s="99">
        <f>'Marks Entry'!CJ54</f>
        <v>0</v>
      </c>
      <c r="Z52" s="98">
        <f>'Marks Entry'!CK54</f>
        <v>0</v>
      </c>
      <c r="AA52" s="97">
        <f>'Marks Entry'!CL54</f>
        <v>0</v>
      </c>
      <c r="AB52" s="97">
        <f>'Marks Entry'!CM54</f>
        <v>0</v>
      </c>
      <c r="AC52" s="97">
        <f>'Marks Entry'!CN54</f>
        <v>0</v>
      </c>
      <c r="AD52" s="97">
        <f>'Marks Entry'!CO54</f>
        <v>0</v>
      </c>
      <c r="AE52" s="97">
        <f>'Marks Entry'!CP54</f>
        <v>0</v>
      </c>
      <c r="AF52" s="97">
        <f>'Marks Entry'!CQ54</f>
        <v>0</v>
      </c>
      <c r="AG52" s="97">
        <f>'Marks Entry'!CR54</f>
        <v>0</v>
      </c>
      <c r="AH52" s="97">
        <f>'Marks Entry'!CS54</f>
        <v>0</v>
      </c>
      <c r="AI52" s="97">
        <f>'Marks Entry'!CT54</f>
        <v>0</v>
      </c>
      <c r="AJ52" s="99">
        <f>'Marks Entry'!CU54</f>
        <v>0</v>
      </c>
      <c r="AK52" s="98">
        <f>'Marks Entry'!CV54</f>
        <v>0</v>
      </c>
      <c r="AL52" s="97">
        <f>'Marks Entry'!CW54</f>
        <v>0</v>
      </c>
      <c r="AM52" s="97">
        <f>'Marks Entry'!CX54</f>
        <v>0</v>
      </c>
      <c r="AN52" s="97">
        <f>'Marks Entry'!CY54</f>
        <v>0</v>
      </c>
      <c r="AO52" s="97">
        <f>'Marks Entry'!CZ54</f>
        <v>0</v>
      </c>
      <c r="AP52" s="97">
        <f>'Marks Entry'!DA54</f>
        <v>0</v>
      </c>
      <c r="AQ52" s="97">
        <f>'Marks Entry'!DB54</f>
        <v>0</v>
      </c>
      <c r="AR52" s="97">
        <f>'Marks Entry'!DC54</f>
        <v>0</v>
      </c>
      <c r="AS52" s="97">
        <f>'Marks Entry'!DD54</f>
        <v>0</v>
      </c>
      <c r="AT52" s="97">
        <f>'Marks Entry'!DE54</f>
        <v>0</v>
      </c>
      <c r="AU52" s="99">
        <f>'Marks Entry'!DF54</f>
        <v>0</v>
      </c>
      <c r="AV52" s="98">
        <f>'Marks Entry'!DG54</f>
        <v>0</v>
      </c>
      <c r="AW52" s="97">
        <f>'Marks Entry'!DH54</f>
        <v>0</v>
      </c>
      <c r="AX52" s="97">
        <f>'Marks Entry'!DI54</f>
        <v>0</v>
      </c>
      <c r="AY52" s="97">
        <f>'Marks Entry'!DJ54</f>
        <v>0</v>
      </c>
      <c r="AZ52" s="97">
        <f>'Marks Entry'!DK54</f>
        <v>0</v>
      </c>
      <c r="BA52" s="97">
        <f>'Marks Entry'!DL54</f>
        <v>0</v>
      </c>
      <c r="BB52" s="97">
        <f>'Marks Entry'!DM54</f>
        <v>0</v>
      </c>
      <c r="BC52" s="97">
        <f>'Marks Entry'!DN54</f>
        <v>0</v>
      </c>
      <c r="BD52" s="97">
        <f>'Marks Entry'!DO54</f>
        <v>0</v>
      </c>
      <c r="BE52" s="97">
        <f>'Marks Entry'!DP54</f>
        <v>0</v>
      </c>
      <c r="BF52" s="99">
        <f>'Marks Entry'!DQ54</f>
        <v>0</v>
      </c>
      <c r="BG52" s="98">
        <f>'Marks Entry'!DR54</f>
        <v>0</v>
      </c>
      <c r="BH52" s="97">
        <f>'Marks Entry'!DS54</f>
        <v>0</v>
      </c>
      <c r="BI52" s="97">
        <f>'Marks Entry'!DT54</f>
        <v>0</v>
      </c>
      <c r="BJ52" s="97">
        <f>'Marks Entry'!DU54</f>
        <v>0</v>
      </c>
      <c r="BK52" s="97">
        <f>'Marks Entry'!DV54</f>
        <v>0</v>
      </c>
      <c r="BL52" s="97">
        <f>'Marks Entry'!DW54</f>
        <v>0</v>
      </c>
      <c r="BM52" s="97">
        <f>'Marks Entry'!DX54</f>
        <v>0</v>
      </c>
      <c r="BN52" s="97">
        <f>'Marks Entry'!DY54</f>
        <v>0</v>
      </c>
      <c r="BO52" s="97">
        <f>'Marks Entry'!DZ54</f>
        <v>0</v>
      </c>
      <c r="BP52" s="97">
        <f>'Marks Entry'!EA54</f>
        <v>0</v>
      </c>
      <c r="BQ52" s="99">
        <f>'Marks Entry'!EB54</f>
        <v>0</v>
      </c>
      <c r="BR52" s="98">
        <f>'Marks Entry'!EC54</f>
        <v>0</v>
      </c>
      <c r="BS52" s="97">
        <f>'Marks Entry'!ED54</f>
        <v>0</v>
      </c>
      <c r="BT52" s="97">
        <f>'Marks Entry'!EE54</f>
        <v>0</v>
      </c>
      <c r="BU52" s="97">
        <f>'Marks Entry'!EF54</f>
        <v>0</v>
      </c>
      <c r="BV52" s="97">
        <f>'Marks Entry'!EG54</f>
        <v>0</v>
      </c>
      <c r="BW52" s="97">
        <f>'Marks Entry'!EH54</f>
        <v>0</v>
      </c>
      <c r="BX52" s="97">
        <f>'Marks Entry'!EI54</f>
        <v>0</v>
      </c>
      <c r="BY52" s="97">
        <f>'Marks Entry'!EJ54</f>
        <v>0</v>
      </c>
      <c r="BZ52" s="97">
        <f>'Marks Entry'!EK54</f>
        <v>0</v>
      </c>
      <c r="CA52" s="97">
        <f>'Marks Entry'!EL54</f>
        <v>0</v>
      </c>
      <c r="CB52" s="99">
        <f>'Marks Entry'!EM54</f>
        <v>0</v>
      </c>
      <c r="CC52" s="98">
        <f>IF($CC$2=0,"",'Marks Entry'!EN54)</f>
        <v>0</v>
      </c>
      <c r="CD52" s="97">
        <f>IF($CC$2=0,"",'Marks Entry'!EO54)</f>
        <v>0</v>
      </c>
      <c r="CE52" s="97">
        <f>IF($CC$2=0,"",'Marks Entry'!EP54)</f>
        <v>0</v>
      </c>
      <c r="CF52" s="97">
        <f>IF($CC$2=0,"",'Marks Entry'!EQ54)</f>
        <v>0</v>
      </c>
      <c r="CG52" s="97">
        <f>IF($CC$2=0,"",'Marks Entry'!ER54)</f>
        <v>0</v>
      </c>
      <c r="CH52" s="97">
        <f>IF($CC$2=0,"",'Marks Entry'!ES54)</f>
        <v>0</v>
      </c>
      <c r="CI52" s="97">
        <f>IF($CC$2=0,"",'Marks Entry'!ET54)</f>
        <v>0</v>
      </c>
      <c r="CJ52" s="97">
        <f>IF($CC$2=0,"",'Marks Entry'!EU54)</f>
        <v>0</v>
      </c>
      <c r="CK52" s="97">
        <f>IF($CC$2=0,"",'Marks Entry'!EV54)</f>
        <v>0</v>
      </c>
      <c r="CL52" s="97">
        <f>IF($CC$2=0,"",'Marks Entry'!EW54)</f>
        <v>0</v>
      </c>
      <c r="CM52" s="99">
        <f>IF($CC$2=0,"",'Marks Entry'!EX54)</f>
        <v>0</v>
      </c>
      <c r="CN52" s="125">
        <f>'Marks Entry'!BN54</f>
        <v>0</v>
      </c>
      <c r="CO52" s="126">
        <f>'Marks Entry'!BO54</f>
        <v>0</v>
      </c>
      <c r="CP52" s="126">
        <f t="shared" si="0"/>
        <v>0</v>
      </c>
      <c r="CQ52" s="127" t="str">
        <f t="shared" si="1"/>
        <v>D</v>
      </c>
      <c r="CR52" s="125">
        <f>'Marks Entry'!BP54</f>
        <v>0</v>
      </c>
      <c r="CS52" s="126">
        <f>'Marks Entry'!BQ54</f>
        <v>0</v>
      </c>
      <c r="CT52" s="126">
        <f t="shared" si="2"/>
        <v>0</v>
      </c>
      <c r="CU52" s="127" t="str">
        <f t="shared" si="3"/>
        <v>E</v>
      </c>
      <c r="CV52" s="125">
        <f>'Marks Entry'!BR54</f>
        <v>0</v>
      </c>
      <c r="CW52" s="126">
        <f>'Marks Entry'!BS54</f>
        <v>0</v>
      </c>
      <c r="CX52" s="126">
        <f t="shared" si="4"/>
        <v>0</v>
      </c>
      <c r="CY52" s="127" t="str">
        <f t="shared" si="5"/>
        <v>E</v>
      </c>
      <c r="CZ52" s="96">
        <f>'Marks Entry'!BZ54</f>
        <v>0</v>
      </c>
      <c r="DA52" s="45">
        <f>'Marks Entry'!CA54</f>
        <v>0</v>
      </c>
      <c r="DB52" s="46">
        <f>'Marks Entry'!CB54</f>
        <v>0</v>
      </c>
      <c r="DC52" s="45" t="str">
        <f>IF(OR('Marks Entry'!CC54="First",'Marks Entry'!CC54="Second",'Marks Entry'!CC54="Third"),'Marks Entry'!CC54,"")</f>
        <v/>
      </c>
      <c r="DD52" s="45">
        <f>'Marks Entry'!CD54</f>
        <v>0</v>
      </c>
      <c r="DE52" s="50">
        <f>'Marks Entry'!CE54</f>
        <v>0</v>
      </c>
      <c r="DF52" s="21">
        <f>'Marks Entry'!CF54</f>
        <v>0</v>
      </c>
      <c r="DG52" s="22" t="e">
        <f>'Marks Entry'!#REF!</f>
        <v>#REF!</v>
      </c>
      <c r="DH52" s="23" t="e">
        <f>'Marks Entry'!#REF!</f>
        <v>#REF!</v>
      </c>
      <c r="DI52" s="125">
        <f>'Marks Entry'!BT54</f>
        <v>0</v>
      </c>
      <c r="DJ52" s="126">
        <f>'Marks Entry'!BU54</f>
        <v>0</v>
      </c>
      <c r="DK52" s="126">
        <f>'Marks Entry'!BV54</f>
        <v>0</v>
      </c>
      <c r="DL52" s="126">
        <f t="shared" si="6"/>
        <v>0</v>
      </c>
      <c r="DM52" s="127" t="str">
        <f t="shared" si="7"/>
        <v>E</v>
      </c>
      <c r="DN52" s="125">
        <f>'Marks Entry'!BW54</f>
        <v>0</v>
      </c>
      <c r="DO52" s="126">
        <f>'Marks Entry'!BX54</f>
        <v>0</v>
      </c>
      <c r="DP52" s="126">
        <f>'Marks Entry'!BY54</f>
        <v>0</v>
      </c>
      <c r="DQ52" s="126">
        <f t="shared" si="8"/>
        <v>0</v>
      </c>
      <c r="DR52" s="127" t="str">
        <f t="shared" si="9"/>
        <v>E</v>
      </c>
      <c r="DS52" s="819"/>
      <c r="DT52" s="61">
        <f t="shared" si="47"/>
        <v>0</v>
      </c>
      <c r="DU52" s="71">
        <f t="shared" si="10"/>
        <v>0</v>
      </c>
      <c r="DV52" s="71">
        <f t="shared" si="11"/>
        <v>0</v>
      </c>
      <c r="DW52" s="72">
        <f t="shared" si="12"/>
        <v>0</v>
      </c>
      <c r="DX52" s="403">
        <f t="shared" si="13"/>
        <v>0</v>
      </c>
      <c r="DY52" s="401">
        <f t="shared" si="14"/>
        <v>0</v>
      </c>
      <c r="DZ52" s="401">
        <f t="shared" si="15"/>
        <v>0</v>
      </c>
      <c r="EA52" s="402">
        <f t="shared" si="16"/>
        <v>0</v>
      </c>
      <c r="EB52" s="61">
        <f t="shared" si="17"/>
        <v>0</v>
      </c>
      <c r="EC52" s="71">
        <f t="shared" si="18"/>
        <v>0</v>
      </c>
      <c r="ED52" s="71">
        <f t="shared" si="19"/>
        <v>0</v>
      </c>
      <c r="EE52" s="72">
        <f t="shared" si="20"/>
        <v>0</v>
      </c>
      <c r="EF52" s="403">
        <f t="shared" si="21"/>
        <v>0</v>
      </c>
      <c r="EG52" s="401">
        <f t="shared" si="22"/>
        <v>0</v>
      </c>
      <c r="EH52" s="401">
        <f t="shared" si="23"/>
        <v>0</v>
      </c>
      <c r="EI52" s="402">
        <f t="shared" si="24"/>
        <v>0</v>
      </c>
      <c r="EJ52" s="61">
        <f t="shared" si="48"/>
        <v>0</v>
      </c>
      <c r="EK52" s="71">
        <f t="shared" si="25"/>
        <v>0</v>
      </c>
      <c r="EL52" s="71">
        <f t="shared" si="26"/>
        <v>0</v>
      </c>
      <c r="EM52" s="72">
        <f t="shared" si="27"/>
        <v>0</v>
      </c>
      <c r="EN52" s="403">
        <f t="shared" si="28"/>
        <v>0</v>
      </c>
      <c r="EO52" s="401">
        <f t="shared" si="29"/>
        <v>0</v>
      </c>
      <c r="EP52" s="401">
        <f t="shared" si="30"/>
        <v>0</v>
      </c>
      <c r="EQ52" s="402">
        <f t="shared" si="31"/>
        <v>0</v>
      </c>
      <c r="ER52" s="61">
        <f t="shared" si="32"/>
        <v>0</v>
      </c>
      <c r="ES52" s="71">
        <f t="shared" si="33"/>
        <v>0</v>
      </c>
      <c r="ET52" s="71">
        <f t="shared" si="34"/>
        <v>0</v>
      </c>
      <c r="EU52" s="72">
        <f t="shared" si="35"/>
        <v>0</v>
      </c>
      <c r="EV52" s="403">
        <f t="shared" si="36"/>
        <v>0</v>
      </c>
      <c r="EW52" s="405" t="str">
        <f t="shared" si="37"/>
        <v>D</v>
      </c>
      <c r="EX52" s="61">
        <f t="shared" si="38"/>
        <v>0</v>
      </c>
      <c r="EY52" s="62" t="str">
        <f t="shared" si="39"/>
        <v>E</v>
      </c>
      <c r="EZ52" s="403">
        <f t="shared" si="40"/>
        <v>0</v>
      </c>
      <c r="FA52" s="406" t="str">
        <f t="shared" si="41"/>
        <v>E</v>
      </c>
      <c r="FB52" s="61">
        <f t="shared" si="42"/>
        <v>0</v>
      </c>
      <c r="FC52" s="412" t="str">
        <f t="shared" si="43"/>
        <v>E</v>
      </c>
      <c r="FD52" s="403">
        <f t="shared" si="44"/>
        <v>0</v>
      </c>
      <c r="FE52" s="406" t="str">
        <f t="shared" si="45"/>
        <v>E</v>
      </c>
      <c r="FF52" s="728"/>
    </row>
    <row r="53" spans="1:162" s="24" customFormat="1" ht="17.25" customHeight="1">
      <c r="A53" s="817"/>
      <c r="B53" s="111">
        <f t="shared" si="46"/>
        <v>0</v>
      </c>
      <c r="C53" s="21">
        <f>'Marks Entry'!D55</f>
        <v>0</v>
      </c>
      <c r="D53" s="21">
        <f>'Marks Entry'!E55</f>
        <v>0</v>
      </c>
      <c r="E53" s="132" t="str">
        <f>'Marks Entry'!F55</f>
        <v/>
      </c>
      <c r="F53" s="21">
        <f>'Marks Entry'!G55</f>
        <v>0</v>
      </c>
      <c r="G53" s="21">
        <f>'Marks Entry'!H55</f>
        <v>0</v>
      </c>
      <c r="H53" s="21">
        <f>'Marks Entry'!I55</f>
        <v>0</v>
      </c>
      <c r="I53" s="21">
        <f>'Marks Entry'!J55</f>
        <v>0</v>
      </c>
      <c r="J53" s="113">
        <f>'Marks Entry'!K55</f>
        <v>0</v>
      </c>
      <c r="K53" s="115" t="str">
        <f>'Marks Entry'!L55</f>
        <v/>
      </c>
      <c r="L53" s="116">
        <f>'Marks Entry'!M55</f>
        <v>0</v>
      </c>
      <c r="M53" s="117" t="str">
        <f>'Marks Entry'!N55</f>
        <v/>
      </c>
      <c r="N53" s="121">
        <f>'Marks Entry'!O55</f>
        <v>0</v>
      </c>
      <c r="O53" s="98">
        <f>'Marks Entry'!BZ55</f>
        <v>0</v>
      </c>
      <c r="P53" s="97">
        <f>'Marks Entry'!CA55</f>
        <v>0</v>
      </c>
      <c r="Q53" s="97">
        <f>'Marks Entry'!CB55</f>
        <v>0</v>
      </c>
      <c r="R53" s="97">
        <f>'Marks Entry'!CC55</f>
        <v>0</v>
      </c>
      <c r="S53" s="97">
        <f>'Marks Entry'!CD55</f>
        <v>0</v>
      </c>
      <c r="T53" s="97">
        <f>'Marks Entry'!CE55</f>
        <v>0</v>
      </c>
      <c r="U53" s="97">
        <f>'Marks Entry'!CF55</f>
        <v>0</v>
      </c>
      <c r="V53" s="97">
        <f>'Marks Entry'!CG55</f>
        <v>0</v>
      </c>
      <c r="W53" s="97">
        <f>'Marks Entry'!CH55</f>
        <v>0</v>
      </c>
      <c r="X53" s="97">
        <f>'Marks Entry'!CI55</f>
        <v>0</v>
      </c>
      <c r="Y53" s="99">
        <f>'Marks Entry'!CJ55</f>
        <v>0</v>
      </c>
      <c r="Z53" s="98">
        <f>'Marks Entry'!CK55</f>
        <v>0</v>
      </c>
      <c r="AA53" s="97">
        <f>'Marks Entry'!CL55</f>
        <v>0</v>
      </c>
      <c r="AB53" s="97">
        <f>'Marks Entry'!CM55</f>
        <v>0</v>
      </c>
      <c r="AC53" s="97">
        <f>'Marks Entry'!CN55</f>
        <v>0</v>
      </c>
      <c r="AD53" s="97">
        <f>'Marks Entry'!CO55</f>
        <v>0</v>
      </c>
      <c r="AE53" s="97">
        <f>'Marks Entry'!CP55</f>
        <v>0</v>
      </c>
      <c r="AF53" s="97">
        <f>'Marks Entry'!CQ55</f>
        <v>0</v>
      </c>
      <c r="AG53" s="97">
        <f>'Marks Entry'!CR55</f>
        <v>0</v>
      </c>
      <c r="AH53" s="97">
        <f>'Marks Entry'!CS55</f>
        <v>0</v>
      </c>
      <c r="AI53" s="97">
        <f>'Marks Entry'!CT55</f>
        <v>0</v>
      </c>
      <c r="AJ53" s="99">
        <f>'Marks Entry'!CU55</f>
        <v>0</v>
      </c>
      <c r="AK53" s="98">
        <f>'Marks Entry'!CV55</f>
        <v>0</v>
      </c>
      <c r="AL53" s="97">
        <f>'Marks Entry'!CW55</f>
        <v>0</v>
      </c>
      <c r="AM53" s="97">
        <f>'Marks Entry'!CX55</f>
        <v>0</v>
      </c>
      <c r="AN53" s="97">
        <f>'Marks Entry'!CY55</f>
        <v>0</v>
      </c>
      <c r="AO53" s="97">
        <f>'Marks Entry'!CZ55</f>
        <v>0</v>
      </c>
      <c r="AP53" s="97">
        <f>'Marks Entry'!DA55</f>
        <v>0</v>
      </c>
      <c r="AQ53" s="97">
        <f>'Marks Entry'!DB55</f>
        <v>0</v>
      </c>
      <c r="AR53" s="97">
        <f>'Marks Entry'!DC55</f>
        <v>0</v>
      </c>
      <c r="AS53" s="97">
        <f>'Marks Entry'!DD55</f>
        <v>0</v>
      </c>
      <c r="AT53" s="97">
        <f>'Marks Entry'!DE55</f>
        <v>0</v>
      </c>
      <c r="AU53" s="99">
        <f>'Marks Entry'!DF55</f>
        <v>0</v>
      </c>
      <c r="AV53" s="98">
        <f>'Marks Entry'!DG55</f>
        <v>0</v>
      </c>
      <c r="AW53" s="97">
        <f>'Marks Entry'!DH55</f>
        <v>0</v>
      </c>
      <c r="AX53" s="97">
        <f>'Marks Entry'!DI55</f>
        <v>0</v>
      </c>
      <c r="AY53" s="97">
        <f>'Marks Entry'!DJ55</f>
        <v>0</v>
      </c>
      <c r="AZ53" s="97">
        <f>'Marks Entry'!DK55</f>
        <v>0</v>
      </c>
      <c r="BA53" s="97">
        <f>'Marks Entry'!DL55</f>
        <v>0</v>
      </c>
      <c r="BB53" s="97">
        <f>'Marks Entry'!DM55</f>
        <v>0</v>
      </c>
      <c r="BC53" s="97">
        <f>'Marks Entry'!DN55</f>
        <v>0</v>
      </c>
      <c r="BD53" s="97">
        <f>'Marks Entry'!DO55</f>
        <v>0</v>
      </c>
      <c r="BE53" s="97">
        <f>'Marks Entry'!DP55</f>
        <v>0</v>
      </c>
      <c r="BF53" s="99">
        <f>'Marks Entry'!DQ55</f>
        <v>0</v>
      </c>
      <c r="BG53" s="98">
        <f>'Marks Entry'!DR55</f>
        <v>0</v>
      </c>
      <c r="BH53" s="97">
        <f>'Marks Entry'!DS55</f>
        <v>0</v>
      </c>
      <c r="BI53" s="97">
        <f>'Marks Entry'!DT55</f>
        <v>0</v>
      </c>
      <c r="BJ53" s="97">
        <f>'Marks Entry'!DU55</f>
        <v>0</v>
      </c>
      <c r="BK53" s="97">
        <f>'Marks Entry'!DV55</f>
        <v>0</v>
      </c>
      <c r="BL53" s="97">
        <f>'Marks Entry'!DW55</f>
        <v>0</v>
      </c>
      <c r="BM53" s="97">
        <f>'Marks Entry'!DX55</f>
        <v>0</v>
      </c>
      <c r="BN53" s="97">
        <f>'Marks Entry'!DY55</f>
        <v>0</v>
      </c>
      <c r="BO53" s="97">
        <f>'Marks Entry'!DZ55</f>
        <v>0</v>
      </c>
      <c r="BP53" s="97">
        <f>'Marks Entry'!EA55</f>
        <v>0</v>
      </c>
      <c r="BQ53" s="99">
        <f>'Marks Entry'!EB55</f>
        <v>0</v>
      </c>
      <c r="BR53" s="98">
        <f>'Marks Entry'!EC55</f>
        <v>0</v>
      </c>
      <c r="BS53" s="97">
        <f>'Marks Entry'!ED55</f>
        <v>0</v>
      </c>
      <c r="BT53" s="97">
        <f>'Marks Entry'!EE55</f>
        <v>0</v>
      </c>
      <c r="BU53" s="97">
        <f>'Marks Entry'!EF55</f>
        <v>0</v>
      </c>
      <c r="BV53" s="97">
        <f>'Marks Entry'!EG55</f>
        <v>0</v>
      </c>
      <c r="BW53" s="97">
        <f>'Marks Entry'!EH55</f>
        <v>0</v>
      </c>
      <c r="BX53" s="97">
        <f>'Marks Entry'!EI55</f>
        <v>0</v>
      </c>
      <c r="BY53" s="97">
        <f>'Marks Entry'!EJ55</f>
        <v>0</v>
      </c>
      <c r="BZ53" s="97">
        <f>'Marks Entry'!EK55</f>
        <v>0</v>
      </c>
      <c r="CA53" s="97">
        <f>'Marks Entry'!EL55</f>
        <v>0</v>
      </c>
      <c r="CB53" s="99">
        <f>'Marks Entry'!EM55</f>
        <v>0</v>
      </c>
      <c r="CC53" s="98">
        <f>IF($CC$2=0,"",'Marks Entry'!EN55)</f>
        <v>0</v>
      </c>
      <c r="CD53" s="97">
        <f>IF($CC$2=0,"",'Marks Entry'!EO55)</f>
        <v>0</v>
      </c>
      <c r="CE53" s="97">
        <f>IF($CC$2=0,"",'Marks Entry'!EP55)</f>
        <v>0</v>
      </c>
      <c r="CF53" s="97">
        <f>IF($CC$2=0,"",'Marks Entry'!EQ55)</f>
        <v>0</v>
      </c>
      <c r="CG53" s="97">
        <f>IF($CC$2=0,"",'Marks Entry'!ER55)</f>
        <v>0</v>
      </c>
      <c r="CH53" s="97">
        <f>IF($CC$2=0,"",'Marks Entry'!ES55)</f>
        <v>0</v>
      </c>
      <c r="CI53" s="97">
        <f>IF($CC$2=0,"",'Marks Entry'!ET55)</f>
        <v>0</v>
      </c>
      <c r="CJ53" s="97">
        <f>IF($CC$2=0,"",'Marks Entry'!EU55)</f>
        <v>0</v>
      </c>
      <c r="CK53" s="97">
        <f>IF($CC$2=0,"",'Marks Entry'!EV55)</f>
        <v>0</v>
      </c>
      <c r="CL53" s="97">
        <f>IF($CC$2=0,"",'Marks Entry'!EW55)</f>
        <v>0</v>
      </c>
      <c r="CM53" s="99">
        <f>IF($CC$2=0,"",'Marks Entry'!EX55)</f>
        <v>0</v>
      </c>
      <c r="CN53" s="125">
        <f>'Marks Entry'!BN55</f>
        <v>0</v>
      </c>
      <c r="CO53" s="126">
        <f>'Marks Entry'!BO55</f>
        <v>0</v>
      </c>
      <c r="CP53" s="126">
        <f t="shared" si="0"/>
        <v>0</v>
      </c>
      <c r="CQ53" s="127" t="str">
        <f t="shared" si="1"/>
        <v>D</v>
      </c>
      <c r="CR53" s="125">
        <f>'Marks Entry'!BP55</f>
        <v>0</v>
      </c>
      <c r="CS53" s="126">
        <f>'Marks Entry'!BQ55</f>
        <v>0</v>
      </c>
      <c r="CT53" s="126">
        <f t="shared" si="2"/>
        <v>0</v>
      </c>
      <c r="CU53" s="127" t="str">
        <f t="shared" si="3"/>
        <v>E</v>
      </c>
      <c r="CV53" s="125">
        <f>'Marks Entry'!BR55</f>
        <v>0</v>
      </c>
      <c r="CW53" s="126">
        <f>'Marks Entry'!BS55</f>
        <v>0</v>
      </c>
      <c r="CX53" s="126">
        <f t="shared" si="4"/>
        <v>0</v>
      </c>
      <c r="CY53" s="127" t="str">
        <f t="shared" si="5"/>
        <v>E</v>
      </c>
      <c r="CZ53" s="96">
        <f>'Marks Entry'!BZ55</f>
        <v>0</v>
      </c>
      <c r="DA53" s="45">
        <f>'Marks Entry'!CA55</f>
        <v>0</v>
      </c>
      <c r="DB53" s="46">
        <f>'Marks Entry'!CB55</f>
        <v>0</v>
      </c>
      <c r="DC53" s="45" t="str">
        <f>IF(OR('Marks Entry'!CC55="First",'Marks Entry'!CC55="Second",'Marks Entry'!CC55="Third"),'Marks Entry'!CC55,"")</f>
        <v/>
      </c>
      <c r="DD53" s="45">
        <f>'Marks Entry'!CD55</f>
        <v>0</v>
      </c>
      <c r="DE53" s="50">
        <f>'Marks Entry'!CE55</f>
        <v>0</v>
      </c>
      <c r="DF53" s="21">
        <f>'Marks Entry'!CF55</f>
        <v>0</v>
      </c>
      <c r="DG53" s="22" t="e">
        <f>'Marks Entry'!#REF!</f>
        <v>#REF!</v>
      </c>
      <c r="DH53" s="23" t="e">
        <f>'Marks Entry'!#REF!</f>
        <v>#REF!</v>
      </c>
      <c r="DI53" s="125">
        <f>'Marks Entry'!BT55</f>
        <v>0</v>
      </c>
      <c r="DJ53" s="126">
        <f>'Marks Entry'!BU55</f>
        <v>0</v>
      </c>
      <c r="DK53" s="126">
        <f>'Marks Entry'!BV55</f>
        <v>0</v>
      </c>
      <c r="DL53" s="126">
        <f t="shared" si="6"/>
        <v>0</v>
      </c>
      <c r="DM53" s="127" t="str">
        <f t="shared" si="7"/>
        <v>E</v>
      </c>
      <c r="DN53" s="125">
        <f>'Marks Entry'!BW55</f>
        <v>0</v>
      </c>
      <c r="DO53" s="126">
        <f>'Marks Entry'!BX55</f>
        <v>0</v>
      </c>
      <c r="DP53" s="126">
        <f>'Marks Entry'!BY55</f>
        <v>0</v>
      </c>
      <c r="DQ53" s="126">
        <f t="shared" si="8"/>
        <v>0</v>
      </c>
      <c r="DR53" s="127" t="str">
        <f t="shared" si="9"/>
        <v>E</v>
      </c>
      <c r="DS53" s="819"/>
      <c r="DT53" s="61">
        <f t="shared" si="47"/>
        <v>0</v>
      </c>
      <c r="DU53" s="71">
        <f t="shared" si="10"/>
        <v>0</v>
      </c>
      <c r="DV53" s="71">
        <f t="shared" si="11"/>
        <v>0</v>
      </c>
      <c r="DW53" s="72">
        <f t="shared" si="12"/>
        <v>0</v>
      </c>
      <c r="DX53" s="403">
        <f t="shared" si="13"/>
        <v>0</v>
      </c>
      <c r="DY53" s="401">
        <f t="shared" si="14"/>
        <v>0</v>
      </c>
      <c r="DZ53" s="401">
        <f t="shared" si="15"/>
        <v>0</v>
      </c>
      <c r="EA53" s="402">
        <f t="shared" si="16"/>
        <v>0</v>
      </c>
      <c r="EB53" s="61">
        <f t="shared" si="17"/>
        <v>0</v>
      </c>
      <c r="EC53" s="71">
        <f t="shared" si="18"/>
        <v>0</v>
      </c>
      <c r="ED53" s="71">
        <f t="shared" si="19"/>
        <v>0</v>
      </c>
      <c r="EE53" s="72">
        <f t="shared" si="20"/>
        <v>0</v>
      </c>
      <c r="EF53" s="403">
        <f t="shared" si="21"/>
        <v>0</v>
      </c>
      <c r="EG53" s="401">
        <f t="shared" si="22"/>
        <v>0</v>
      </c>
      <c r="EH53" s="401">
        <f t="shared" si="23"/>
        <v>0</v>
      </c>
      <c r="EI53" s="402">
        <f t="shared" si="24"/>
        <v>0</v>
      </c>
      <c r="EJ53" s="61">
        <f t="shared" si="48"/>
        <v>0</v>
      </c>
      <c r="EK53" s="71">
        <f t="shared" si="25"/>
        <v>0</v>
      </c>
      <c r="EL53" s="71">
        <f t="shared" si="26"/>
        <v>0</v>
      </c>
      <c r="EM53" s="72">
        <f t="shared" si="27"/>
        <v>0</v>
      </c>
      <c r="EN53" s="403">
        <f t="shared" si="28"/>
        <v>0</v>
      </c>
      <c r="EO53" s="401">
        <f t="shared" si="29"/>
        <v>0</v>
      </c>
      <c r="EP53" s="401">
        <f t="shared" si="30"/>
        <v>0</v>
      </c>
      <c r="EQ53" s="402">
        <f t="shared" si="31"/>
        <v>0</v>
      </c>
      <c r="ER53" s="61">
        <f t="shared" si="32"/>
        <v>0</v>
      </c>
      <c r="ES53" s="71">
        <f t="shared" si="33"/>
        <v>0</v>
      </c>
      <c r="ET53" s="71">
        <f t="shared" si="34"/>
        <v>0</v>
      </c>
      <c r="EU53" s="72">
        <f t="shared" si="35"/>
        <v>0</v>
      </c>
      <c r="EV53" s="403">
        <f t="shared" si="36"/>
        <v>0</v>
      </c>
      <c r="EW53" s="405" t="str">
        <f t="shared" si="37"/>
        <v>D</v>
      </c>
      <c r="EX53" s="61">
        <f t="shared" si="38"/>
        <v>0</v>
      </c>
      <c r="EY53" s="62" t="str">
        <f t="shared" si="39"/>
        <v>E</v>
      </c>
      <c r="EZ53" s="403">
        <f t="shared" si="40"/>
        <v>0</v>
      </c>
      <c r="FA53" s="406" t="str">
        <f t="shared" si="41"/>
        <v>E</v>
      </c>
      <c r="FB53" s="61">
        <f t="shared" si="42"/>
        <v>0</v>
      </c>
      <c r="FC53" s="412" t="str">
        <f t="shared" si="43"/>
        <v>E</v>
      </c>
      <c r="FD53" s="403">
        <f t="shared" si="44"/>
        <v>0</v>
      </c>
      <c r="FE53" s="406" t="str">
        <f t="shared" si="45"/>
        <v>E</v>
      </c>
      <c r="FF53" s="728"/>
    </row>
    <row r="54" spans="1:162" s="24" customFormat="1" ht="17.25" customHeight="1">
      <c r="A54" s="817"/>
      <c r="B54" s="111">
        <f t="shared" si="46"/>
        <v>0</v>
      </c>
      <c r="C54" s="21">
        <f>'Marks Entry'!D56</f>
        <v>0</v>
      </c>
      <c r="D54" s="21">
        <f>'Marks Entry'!E56</f>
        <v>0</v>
      </c>
      <c r="E54" s="132" t="str">
        <f>'Marks Entry'!F56</f>
        <v/>
      </c>
      <c r="F54" s="21">
        <f>'Marks Entry'!G56</f>
        <v>0</v>
      </c>
      <c r="G54" s="21">
        <f>'Marks Entry'!H56</f>
        <v>0</v>
      </c>
      <c r="H54" s="21">
        <f>'Marks Entry'!I56</f>
        <v>0</v>
      </c>
      <c r="I54" s="21">
        <f>'Marks Entry'!J56</f>
        <v>0</v>
      </c>
      <c r="J54" s="113">
        <f>'Marks Entry'!K56</f>
        <v>0</v>
      </c>
      <c r="K54" s="115" t="str">
        <f>'Marks Entry'!L56</f>
        <v/>
      </c>
      <c r="L54" s="116">
        <f>'Marks Entry'!M56</f>
        <v>0</v>
      </c>
      <c r="M54" s="117" t="str">
        <f>'Marks Entry'!N56</f>
        <v/>
      </c>
      <c r="N54" s="121">
        <f>'Marks Entry'!O56</f>
        <v>0</v>
      </c>
      <c r="O54" s="98">
        <f>'Marks Entry'!BZ56</f>
        <v>0</v>
      </c>
      <c r="P54" s="97">
        <f>'Marks Entry'!CA56</f>
        <v>0</v>
      </c>
      <c r="Q54" s="97">
        <f>'Marks Entry'!CB56</f>
        <v>0</v>
      </c>
      <c r="R54" s="97">
        <f>'Marks Entry'!CC56</f>
        <v>0</v>
      </c>
      <c r="S54" s="97">
        <f>'Marks Entry'!CD56</f>
        <v>0</v>
      </c>
      <c r="T54" s="97">
        <f>'Marks Entry'!CE56</f>
        <v>0</v>
      </c>
      <c r="U54" s="97">
        <f>'Marks Entry'!CF56</f>
        <v>0</v>
      </c>
      <c r="V54" s="97">
        <f>'Marks Entry'!CG56</f>
        <v>0</v>
      </c>
      <c r="W54" s="97">
        <f>'Marks Entry'!CH56</f>
        <v>0</v>
      </c>
      <c r="X54" s="97">
        <f>'Marks Entry'!CI56</f>
        <v>0</v>
      </c>
      <c r="Y54" s="99">
        <f>'Marks Entry'!CJ56</f>
        <v>0</v>
      </c>
      <c r="Z54" s="98">
        <f>'Marks Entry'!CK56</f>
        <v>0</v>
      </c>
      <c r="AA54" s="97">
        <f>'Marks Entry'!CL56</f>
        <v>0</v>
      </c>
      <c r="AB54" s="97">
        <f>'Marks Entry'!CM56</f>
        <v>0</v>
      </c>
      <c r="AC54" s="97">
        <f>'Marks Entry'!CN56</f>
        <v>0</v>
      </c>
      <c r="AD54" s="97">
        <f>'Marks Entry'!CO56</f>
        <v>0</v>
      </c>
      <c r="AE54" s="97">
        <f>'Marks Entry'!CP56</f>
        <v>0</v>
      </c>
      <c r="AF54" s="97">
        <f>'Marks Entry'!CQ56</f>
        <v>0</v>
      </c>
      <c r="AG54" s="97">
        <f>'Marks Entry'!CR56</f>
        <v>0</v>
      </c>
      <c r="AH54" s="97">
        <f>'Marks Entry'!CS56</f>
        <v>0</v>
      </c>
      <c r="AI54" s="97">
        <f>'Marks Entry'!CT56</f>
        <v>0</v>
      </c>
      <c r="AJ54" s="99">
        <f>'Marks Entry'!CU56</f>
        <v>0</v>
      </c>
      <c r="AK54" s="98">
        <f>'Marks Entry'!CV56</f>
        <v>0</v>
      </c>
      <c r="AL54" s="97">
        <f>'Marks Entry'!CW56</f>
        <v>0</v>
      </c>
      <c r="AM54" s="97">
        <f>'Marks Entry'!CX56</f>
        <v>0</v>
      </c>
      <c r="AN54" s="97">
        <f>'Marks Entry'!CY56</f>
        <v>0</v>
      </c>
      <c r="AO54" s="97">
        <f>'Marks Entry'!CZ56</f>
        <v>0</v>
      </c>
      <c r="AP54" s="97">
        <f>'Marks Entry'!DA56</f>
        <v>0</v>
      </c>
      <c r="AQ54" s="97">
        <f>'Marks Entry'!DB56</f>
        <v>0</v>
      </c>
      <c r="AR54" s="97">
        <f>'Marks Entry'!DC56</f>
        <v>0</v>
      </c>
      <c r="AS54" s="97">
        <f>'Marks Entry'!DD56</f>
        <v>0</v>
      </c>
      <c r="AT54" s="97">
        <f>'Marks Entry'!DE56</f>
        <v>0</v>
      </c>
      <c r="AU54" s="99">
        <f>'Marks Entry'!DF56</f>
        <v>0</v>
      </c>
      <c r="AV54" s="98">
        <f>'Marks Entry'!DG56</f>
        <v>0</v>
      </c>
      <c r="AW54" s="97">
        <f>'Marks Entry'!DH56</f>
        <v>0</v>
      </c>
      <c r="AX54" s="97">
        <f>'Marks Entry'!DI56</f>
        <v>0</v>
      </c>
      <c r="AY54" s="97">
        <f>'Marks Entry'!DJ56</f>
        <v>0</v>
      </c>
      <c r="AZ54" s="97">
        <f>'Marks Entry'!DK56</f>
        <v>0</v>
      </c>
      <c r="BA54" s="97">
        <f>'Marks Entry'!DL56</f>
        <v>0</v>
      </c>
      <c r="BB54" s="97">
        <f>'Marks Entry'!DM56</f>
        <v>0</v>
      </c>
      <c r="BC54" s="97">
        <f>'Marks Entry'!DN56</f>
        <v>0</v>
      </c>
      <c r="BD54" s="97">
        <f>'Marks Entry'!DO56</f>
        <v>0</v>
      </c>
      <c r="BE54" s="97">
        <f>'Marks Entry'!DP56</f>
        <v>0</v>
      </c>
      <c r="BF54" s="99">
        <f>'Marks Entry'!DQ56</f>
        <v>0</v>
      </c>
      <c r="BG54" s="98">
        <f>'Marks Entry'!DR56</f>
        <v>0</v>
      </c>
      <c r="BH54" s="97">
        <f>'Marks Entry'!DS56</f>
        <v>0</v>
      </c>
      <c r="BI54" s="97">
        <f>'Marks Entry'!DT56</f>
        <v>0</v>
      </c>
      <c r="BJ54" s="97">
        <f>'Marks Entry'!DU56</f>
        <v>0</v>
      </c>
      <c r="BK54" s="97">
        <f>'Marks Entry'!DV56</f>
        <v>0</v>
      </c>
      <c r="BL54" s="97">
        <f>'Marks Entry'!DW56</f>
        <v>0</v>
      </c>
      <c r="BM54" s="97">
        <f>'Marks Entry'!DX56</f>
        <v>0</v>
      </c>
      <c r="BN54" s="97">
        <f>'Marks Entry'!DY56</f>
        <v>0</v>
      </c>
      <c r="BO54" s="97">
        <f>'Marks Entry'!DZ56</f>
        <v>0</v>
      </c>
      <c r="BP54" s="97">
        <f>'Marks Entry'!EA56</f>
        <v>0</v>
      </c>
      <c r="BQ54" s="99">
        <f>'Marks Entry'!EB56</f>
        <v>0</v>
      </c>
      <c r="BR54" s="98">
        <f>'Marks Entry'!EC56</f>
        <v>0</v>
      </c>
      <c r="BS54" s="97">
        <f>'Marks Entry'!ED56</f>
        <v>0</v>
      </c>
      <c r="BT54" s="97">
        <f>'Marks Entry'!EE56</f>
        <v>0</v>
      </c>
      <c r="BU54" s="97">
        <f>'Marks Entry'!EF56</f>
        <v>0</v>
      </c>
      <c r="BV54" s="97">
        <f>'Marks Entry'!EG56</f>
        <v>0</v>
      </c>
      <c r="BW54" s="97">
        <f>'Marks Entry'!EH56</f>
        <v>0</v>
      </c>
      <c r="BX54" s="97">
        <f>'Marks Entry'!EI56</f>
        <v>0</v>
      </c>
      <c r="BY54" s="97">
        <f>'Marks Entry'!EJ56</f>
        <v>0</v>
      </c>
      <c r="BZ54" s="97">
        <f>'Marks Entry'!EK56</f>
        <v>0</v>
      </c>
      <c r="CA54" s="97">
        <f>'Marks Entry'!EL56</f>
        <v>0</v>
      </c>
      <c r="CB54" s="99">
        <f>'Marks Entry'!EM56</f>
        <v>0</v>
      </c>
      <c r="CC54" s="98">
        <f>IF($CC$2=0,"",'Marks Entry'!EN56)</f>
        <v>0</v>
      </c>
      <c r="CD54" s="97">
        <f>IF($CC$2=0,"",'Marks Entry'!EO56)</f>
        <v>0</v>
      </c>
      <c r="CE54" s="97">
        <f>IF($CC$2=0,"",'Marks Entry'!EP56)</f>
        <v>0</v>
      </c>
      <c r="CF54" s="97">
        <f>IF($CC$2=0,"",'Marks Entry'!EQ56)</f>
        <v>0</v>
      </c>
      <c r="CG54" s="97">
        <f>IF($CC$2=0,"",'Marks Entry'!ER56)</f>
        <v>0</v>
      </c>
      <c r="CH54" s="97">
        <f>IF($CC$2=0,"",'Marks Entry'!ES56)</f>
        <v>0</v>
      </c>
      <c r="CI54" s="97">
        <f>IF($CC$2=0,"",'Marks Entry'!ET56)</f>
        <v>0</v>
      </c>
      <c r="CJ54" s="97">
        <f>IF($CC$2=0,"",'Marks Entry'!EU56)</f>
        <v>0</v>
      </c>
      <c r="CK54" s="97">
        <f>IF($CC$2=0,"",'Marks Entry'!EV56)</f>
        <v>0</v>
      </c>
      <c r="CL54" s="97">
        <f>IF($CC$2=0,"",'Marks Entry'!EW56)</f>
        <v>0</v>
      </c>
      <c r="CM54" s="99">
        <f>IF($CC$2=0,"",'Marks Entry'!EX56)</f>
        <v>0</v>
      </c>
      <c r="CN54" s="125">
        <f>'Marks Entry'!BN56</f>
        <v>0</v>
      </c>
      <c r="CO54" s="126">
        <f>'Marks Entry'!BO56</f>
        <v>0</v>
      </c>
      <c r="CP54" s="126">
        <f t="shared" si="0"/>
        <v>0</v>
      </c>
      <c r="CQ54" s="127" t="str">
        <f t="shared" si="1"/>
        <v>D</v>
      </c>
      <c r="CR54" s="125">
        <f>'Marks Entry'!BP56</f>
        <v>0</v>
      </c>
      <c r="CS54" s="126">
        <f>'Marks Entry'!BQ56</f>
        <v>0</v>
      </c>
      <c r="CT54" s="126">
        <f t="shared" si="2"/>
        <v>0</v>
      </c>
      <c r="CU54" s="127" t="str">
        <f t="shared" si="3"/>
        <v>E</v>
      </c>
      <c r="CV54" s="125">
        <f>'Marks Entry'!BR56</f>
        <v>0</v>
      </c>
      <c r="CW54" s="126">
        <f>'Marks Entry'!BS56</f>
        <v>0</v>
      </c>
      <c r="CX54" s="126">
        <f t="shared" si="4"/>
        <v>0</v>
      </c>
      <c r="CY54" s="127" t="str">
        <f t="shared" si="5"/>
        <v>E</v>
      </c>
      <c r="CZ54" s="96">
        <f>'Marks Entry'!BZ56</f>
        <v>0</v>
      </c>
      <c r="DA54" s="45">
        <f>'Marks Entry'!CA56</f>
        <v>0</v>
      </c>
      <c r="DB54" s="46">
        <f>'Marks Entry'!CB56</f>
        <v>0</v>
      </c>
      <c r="DC54" s="45" t="str">
        <f>IF(OR('Marks Entry'!CC56="First",'Marks Entry'!CC56="Second",'Marks Entry'!CC56="Third"),'Marks Entry'!CC56,"")</f>
        <v/>
      </c>
      <c r="DD54" s="45">
        <f>'Marks Entry'!CD56</f>
        <v>0</v>
      </c>
      <c r="DE54" s="50">
        <f>'Marks Entry'!CE56</f>
        <v>0</v>
      </c>
      <c r="DF54" s="21">
        <f>'Marks Entry'!CF56</f>
        <v>0</v>
      </c>
      <c r="DG54" s="22" t="e">
        <f>'Marks Entry'!#REF!</f>
        <v>#REF!</v>
      </c>
      <c r="DH54" s="23" t="e">
        <f>'Marks Entry'!#REF!</f>
        <v>#REF!</v>
      </c>
      <c r="DI54" s="125">
        <f>'Marks Entry'!BT56</f>
        <v>0</v>
      </c>
      <c r="DJ54" s="126">
        <f>'Marks Entry'!BU56</f>
        <v>0</v>
      </c>
      <c r="DK54" s="126">
        <f>'Marks Entry'!BV56</f>
        <v>0</v>
      </c>
      <c r="DL54" s="126">
        <f t="shared" si="6"/>
        <v>0</v>
      </c>
      <c r="DM54" s="127" t="str">
        <f t="shared" si="7"/>
        <v>E</v>
      </c>
      <c r="DN54" s="125">
        <f>'Marks Entry'!BW56</f>
        <v>0</v>
      </c>
      <c r="DO54" s="126">
        <f>'Marks Entry'!BX56</f>
        <v>0</v>
      </c>
      <c r="DP54" s="126">
        <f>'Marks Entry'!BY56</f>
        <v>0</v>
      </c>
      <c r="DQ54" s="126">
        <f t="shared" si="8"/>
        <v>0</v>
      </c>
      <c r="DR54" s="127" t="str">
        <f t="shared" si="9"/>
        <v>E</v>
      </c>
      <c r="DS54" s="819"/>
      <c r="DT54" s="61">
        <f t="shared" si="47"/>
        <v>0</v>
      </c>
      <c r="DU54" s="71">
        <f t="shared" si="10"/>
        <v>0</v>
      </c>
      <c r="DV54" s="71">
        <f t="shared" si="11"/>
        <v>0</v>
      </c>
      <c r="DW54" s="72">
        <f t="shared" si="12"/>
        <v>0</v>
      </c>
      <c r="DX54" s="403">
        <f t="shared" si="13"/>
        <v>0</v>
      </c>
      <c r="DY54" s="401">
        <f t="shared" si="14"/>
        <v>0</v>
      </c>
      <c r="DZ54" s="401">
        <f t="shared" si="15"/>
        <v>0</v>
      </c>
      <c r="EA54" s="402">
        <f t="shared" si="16"/>
        <v>0</v>
      </c>
      <c r="EB54" s="61">
        <f t="shared" si="17"/>
        <v>0</v>
      </c>
      <c r="EC54" s="71">
        <f t="shared" si="18"/>
        <v>0</v>
      </c>
      <c r="ED54" s="71">
        <f t="shared" si="19"/>
        <v>0</v>
      </c>
      <c r="EE54" s="72">
        <f t="shared" si="20"/>
        <v>0</v>
      </c>
      <c r="EF54" s="403">
        <f t="shared" si="21"/>
        <v>0</v>
      </c>
      <c r="EG54" s="401">
        <f t="shared" si="22"/>
        <v>0</v>
      </c>
      <c r="EH54" s="401">
        <f t="shared" si="23"/>
        <v>0</v>
      </c>
      <c r="EI54" s="402">
        <f t="shared" si="24"/>
        <v>0</v>
      </c>
      <c r="EJ54" s="61">
        <f t="shared" si="48"/>
        <v>0</v>
      </c>
      <c r="EK54" s="71">
        <f t="shared" si="25"/>
        <v>0</v>
      </c>
      <c r="EL54" s="71">
        <f t="shared" si="26"/>
        <v>0</v>
      </c>
      <c r="EM54" s="72">
        <f t="shared" si="27"/>
        <v>0</v>
      </c>
      <c r="EN54" s="403">
        <f t="shared" si="28"/>
        <v>0</v>
      </c>
      <c r="EO54" s="401">
        <f t="shared" si="29"/>
        <v>0</v>
      </c>
      <c r="EP54" s="401">
        <f t="shared" si="30"/>
        <v>0</v>
      </c>
      <c r="EQ54" s="402">
        <f t="shared" si="31"/>
        <v>0</v>
      </c>
      <c r="ER54" s="61">
        <f t="shared" si="32"/>
        <v>0</v>
      </c>
      <c r="ES54" s="71">
        <f t="shared" si="33"/>
        <v>0</v>
      </c>
      <c r="ET54" s="71">
        <f t="shared" si="34"/>
        <v>0</v>
      </c>
      <c r="EU54" s="72">
        <f t="shared" si="35"/>
        <v>0</v>
      </c>
      <c r="EV54" s="403">
        <f t="shared" si="36"/>
        <v>0</v>
      </c>
      <c r="EW54" s="405" t="str">
        <f t="shared" si="37"/>
        <v>D</v>
      </c>
      <c r="EX54" s="61">
        <f t="shared" si="38"/>
        <v>0</v>
      </c>
      <c r="EY54" s="62" t="str">
        <f t="shared" si="39"/>
        <v>E</v>
      </c>
      <c r="EZ54" s="403">
        <f t="shared" si="40"/>
        <v>0</v>
      </c>
      <c r="FA54" s="406" t="str">
        <f t="shared" si="41"/>
        <v>E</v>
      </c>
      <c r="FB54" s="61">
        <f t="shared" si="42"/>
        <v>0</v>
      </c>
      <c r="FC54" s="412" t="str">
        <f t="shared" si="43"/>
        <v>E</v>
      </c>
      <c r="FD54" s="403">
        <f t="shared" si="44"/>
        <v>0</v>
      </c>
      <c r="FE54" s="406" t="str">
        <f t="shared" si="45"/>
        <v>E</v>
      </c>
      <c r="FF54" s="728"/>
    </row>
    <row r="55" spans="1:162" s="24" customFormat="1" ht="17.25" customHeight="1">
      <c r="A55" s="817"/>
      <c r="B55" s="111">
        <f t="shared" si="46"/>
        <v>0</v>
      </c>
      <c r="C55" s="21">
        <f>'Marks Entry'!D57</f>
        <v>0</v>
      </c>
      <c r="D55" s="21">
        <f>'Marks Entry'!E57</f>
        <v>0</v>
      </c>
      <c r="E55" s="132" t="str">
        <f>'Marks Entry'!F57</f>
        <v/>
      </c>
      <c r="F55" s="21">
        <f>'Marks Entry'!G57</f>
        <v>0</v>
      </c>
      <c r="G55" s="21">
        <f>'Marks Entry'!H57</f>
        <v>0</v>
      </c>
      <c r="H55" s="21">
        <f>'Marks Entry'!I57</f>
        <v>0</v>
      </c>
      <c r="I55" s="21">
        <f>'Marks Entry'!J57</f>
        <v>0</v>
      </c>
      <c r="J55" s="113">
        <f>'Marks Entry'!K57</f>
        <v>0</v>
      </c>
      <c r="K55" s="115" t="str">
        <f>'Marks Entry'!L57</f>
        <v/>
      </c>
      <c r="L55" s="116">
        <f>'Marks Entry'!M57</f>
        <v>0</v>
      </c>
      <c r="M55" s="117" t="str">
        <f>'Marks Entry'!N57</f>
        <v/>
      </c>
      <c r="N55" s="121">
        <f>'Marks Entry'!O57</f>
        <v>0</v>
      </c>
      <c r="O55" s="98">
        <f>'Marks Entry'!BZ57</f>
        <v>0</v>
      </c>
      <c r="P55" s="97">
        <f>'Marks Entry'!CA57</f>
        <v>0</v>
      </c>
      <c r="Q55" s="97">
        <f>'Marks Entry'!CB57</f>
        <v>0</v>
      </c>
      <c r="R55" s="97">
        <f>'Marks Entry'!CC57</f>
        <v>0</v>
      </c>
      <c r="S55" s="97">
        <f>'Marks Entry'!CD57</f>
        <v>0</v>
      </c>
      <c r="T55" s="97">
        <f>'Marks Entry'!CE57</f>
        <v>0</v>
      </c>
      <c r="U55" s="97">
        <f>'Marks Entry'!CF57</f>
        <v>0</v>
      </c>
      <c r="V55" s="97">
        <f>'Marks Entry'!CG57</f>
        <v>0</v>
      </c>
      <c r="W55" s="97">
        <f>'Marks Entry'!CH57</f>
        <v>0</v>
      </c>
      <c r="X55" s="97">
        <f>'Marks Entry'!CI57</f>
        <v>0</v>
      </c>
      <c r="Y55" s="99">
        <f>'Marks Entry'!CJ57</f>
        <v>0</v>
      </c>
      <c r="Z55" s="98">
        <f>'Marks Entry'!CK57</f>
        <v>0</v>
      </c>
      <c r="AA55" s="97">
        <f>'Marks Entry'!CL57</f>
        <v>0</v>
      </c>
      <c r="AB55" s="97">
        <f>'Marks Entry'!CM57</f>
        <v>0</v>
      </c>
      <c r="AC55" s="97">
        <f>'Marks Entry'!CN57</f>
        <v>0</v>
      </c>
      <c r="AD55" s="97">
        <f>'Marks Entry'!CO57</f>
        <v>0</v>
      </c>
      <c r="AE55" s="97">
        <f>'Marks Entry'!CP57</f>
        <v>0</v>
      </c>
      <c r="AF55" s="97">
        <f>'Marks Entry'!CQ57</f>
        <v>0</v>
      </c>
      <c r="AG55" s="97">
        <f>'Marks Entry'!CR57</f>
        <v>0</v>
      </c>
      <c r="AH55" s="97">
        <f>'Marks Entry'!CS57</f>
        <v>0</v>
      </c>
      <c r="AI55" s="97">
        <f>'Marks Entry'!CT57</f>
        <v>0</v>
      </c>
      <c r="AJ55" s="99">
        <f>'Marks Entry'!CU57</f>
        <v>0</v>
      </c>
      <c r="AK55" s="98">
        <f>'Marks Entry'!CV57</f>
        <v>0</v>
      </c>
      <c r="AL55" s="97">
        <f>'Marks Entry'!CW57</f>
        <v>0</v>
      </c>
      <c r="AM55" s="97">
        <f>'Marks Entry'!CX57</f>
        <v>0</v>
      </c>
      <c r="AN55" s="97">
        <f>'Marks Entry'!CY57</f>
        <v>0</v>
      </c>
      <c r="AO55" s="97">
        <f>'Marks Entry'!CZ57</f>
        <v>0</v>
      </c>
      <c r="AP55" s="97">
        <f>'Marks Entry'!DA57</f>
        <v>0</v>
      </c>
      <c r="AQ55" s="97">
        <f>'Marks Entry'!DB57</f>
        <v>0</v>
      </c>
      <c r="AR55" s="97">
        <f>'Marks Entry'!DC57</f>
        <v>0</v>
      </c>
      <c r="AS55" s="97">
        <f>'Marks Entry'!DD57</f>
        <v>0</v>
      </c>
      <c r="AT55" s="97">
        <f>'Marks Entry'!DE57</f>
        <v>0</v>
      </c>
      <c r="AU55" s="99">
        <f>'Marks Entry'!DF57</f>
        <v>0</v>
      </c>
      <c r="AV55" s="98">
        <f>'Marks Entry'!DG57</f>
        <v>0</v>
      </c>
      <c r="AW55" s="97">
        <f>'Marks Entry'!DH57</f>
        <v>0</v>
      </c>
      <c r="AX55" s="97">
        <f>'Marks Entry'!DI57</f>
        <v>0</v>
      </c>
      <c r="AY55" s="97">
        <f>'Marks Entry'!DJ57</f>
        <v>0</v>
      </c>
      <c r="AZ55" s="97">
        <f>'Marks Entry'!DK57</f>
        <v>0</v>
      </c>
      <c r="BA55" s="97">
        <f>'Marks Entry'!DL57</f>
        <v>0</v>
      </c>
      <c r="BB55" s="97">
        <f>'Marks Entry'!DM57</f>
        <v>0</v>
      </c>
      <c r="BC55" s="97">
        <f>'Marks Entry'!DN57</f>
        <v>0</v>
      </c>
      <c r="BD55" s="97">
        <f>'Marks Entry'!DO57</f>
        <v>0</v>
      </c>
      <c r="BE55" s="97">
        <f>'Marks Entry'!DP57</f>
        <v>0</v>
      </c>
      <c r="BF55" s="99">
        <f>'Marks Entry'!DQ57</f>
        <v>0</v>
      </c>
      <c r="BG55" s="98">
        <f>'Marks Entry'!DR57</f>
        <v>0</v>
      </c>
      <c r="BH55" s="97">
        <f>'Marks Entry'!DS57</f>
        <v>0</v>
      </c>
      <c r="BI55" s="97">
        <f>'Marks Entry'!DT57</f>
        <v>0</v>
      </c>
      <c r="BJ55" s="97">
        <f>'Marks Entry'!DU57</f>
        <v>0</v>
      </c>
      <c r="BK55" s="97">
        <f>'Marks Entry'!DV57</f>
        <v>0</v>
      </c>
      <c r="BL55" s="97">
        <f>'Marks Entry'!DW57</f>
        <v>0</v>
      </c>
      <c r="BM55" s="97">
        <f>'Marks Entry'!DX57</f>
        <v>0</v>
      </c>
      <c r="BN55" s="97">
        <f>'Marks Entry'!DY57</f>
        <v>0</v>
      </c>
      <c r="BO55" s="97">
        <f>'Marks Entry'!DZ57</f>
        <v>0</v>
      </c>
      <c r="BP55" s="97">
        <f>'Marks Entry'!EA57</f>
        <v>0</v>
      </c>
      <c r="BQ55" s="99">
        <f>'Marks Entry'!EB57</f>
        <v>0</v>
      </c>
      <c r="BR55" s="98">
        <f>'Marks Entry'!EC57</f>
        <v>0</v>
      </c>
      <c r="BS55" s="97">
        <f>'Marks Entry'!ED57</f>
        <v>0</v>
      </c>
      <c r="BT55" s="97">
        <f>'Marks Entry'!EE57</f>
        <v>0</v>
      </c>
      <c r="BU55" s="97">
        <f>'Marks Entry'!EF57</f>
        <v>0</v>
      </c>
      <c r="BV55" s="97">
        <f>'Marks Entry'!EG57</f>
        <v>0</v>
      </c>
      <c r="BW55" s="97">
        <f>'Marks Entry'!EH57</f>
        <v>0</v>
      </c>
      <c r="BX55" s="97">
        <f>'Marks Entry'!EI57</f>
        <v>0</v>
      </c>
      <c r="BY55" s="97">
        <f>'Marks Entry'!EJ57</f>
        <v>0</v>
      </c>
      <c r="BZ55" s="97">
        <f>'Marks Entry'!EK57</f>
        <v>0</v>
      </c>
      <c r="CA55" s="97">
        <f>'Marks Entry'!EL57</f>
        <v>0</v>
      </c>
      <c r="CB55" s="99">
        <f>'Marks Entry'!EM57</f>
        <v>0</v>
      </c>
      <c r="CC55" s="98">
        <f>IF($CC$2=0,"",'Marks Entry'!EN57)</f>
        <v>0</v>
      </c>
      <c r="CD55" s="97">
        <f>IF($CC$2=0,"",'Marks Entry'!EO57)</f>
        <v>0</v>
      </c>
      <c r="CE55" s="97">
        <f>IF($CC$2=0,"",'Marks Entry'!EP57)</f>
        <v>0</v>
      </c>
      <c r="CF55" s="97">
        <f>IF($CC$2=0,"",'Marks Entry'!EQ57)</f>
        <v>0</v>
      </c>
      <c r="CG55" s="97">
        <f>IF($CC$2=0,"",'Marks Entry'!ER57)</f>
        <v>0</v>
      </c>
      <c r="CH55" s="97">
        <f>IF($CC$2=0,"",'Marks Entry'!ES57)</f>
        <v>0</v>
      </c>
      <c r="CI55" s="97">
        <f>IF($CC$2=0,"",'Marks Entry'!ET57)</f>
        <v>0</v>
      </c>
      <c r="CJ55" s="97">
        <f>IF($CC$2=0,"",'Marks Entry'!EU57)</f>
        <v>0</v>
      </c>
      <c r="CK55" s="97">
        <f>IF($CC$2=0,"",'Marks Entry'!EV57)</f>
        <v>0</v>
      </c>
      <c r="CL55" s="97">
        <f>IF($CC$2=0,"",'Marks Entry'!EW57)</f>
        <v>0</v>
      </c>
      <c r="CM55" s="99">
        <f>IF($CC$2=0,"",'Marks Entry'!EX57)</f>
        <v>0</v>
      </c>
      <c r="CN55" s="125">
        <f>'Marks Entry'!BN57</f>
        <v>0</v>
      </c>
      <c r="CO55" s="126">
        <f>'Marks Entry'!BO57</f>
        <v>0</v>
      </c>
      <c r="CP55" s="126">
        <f t="shared" si="0"/>
        <v>0</v>
      </c>
      <c r="CQ55" s="127" t="str">
        <f t="shared" si="1"/>
        <v>D</v>
      </c>
      <c r="CR55" s="125">
        <f>'Marks Entry'!BP57</f>
        <v>0</v>
      </c>
      <c r="CS55" s="126">
        <f>'Marks Entry'!BQ57</f>
        <v>0</v>
      </c>
      <c r="CT55" s="126">
        <f t="shared" si="2"/>
        <v>0</v>
      </c>
      <c r="CU55" s="127" t="str">
        <f t="shared" si="3"/>
        <v>E</v>
      </c>
      <c r="CV55" s="125">
        <f>'Marks Entry'!BR57</f>
        <v>0</v>
      </c>
      <c r="CW55" s="126">
        <f>'Marks Entry'!BS57</f>
        <v>0</v>
      </c>
      <c r="CX55" s="126">
        <f t="shared" si="4"/>
        <v>0</v>
      </c>
      <c r="CY55" s="127" t="str">
        <f t="shared" si="5"/>
        <v>E</v>
      </c>
      <c r="CZ55" s="96">
        <f>'Marks Entry'!BZ57</f>
        <v>0</v>
      </c>
      <c r="DA55" s="45">
        <f>'Marks Entry'!CA57</f>
        <v>0</v>
      </c>
      <c r="DB55" s="46">
        <f>'Marks Entry'!CB57</f>
        <v>0</v>
      </c>
      <c r="DC55" s="45" t="str">
        <f>IF(OR('Marks Entry'!CC57="First",'Marks Entry'!CC57="Second",'Marks Entry'!CC57="Third"),'Marks Entry'!CC57,"")</f>
        <v/>
      </c>
      <c r="DD55" s="45">
        <f>'Marks Entry'!CD57</f>
        <v>0</v>
      </c>
      <c r="DE55" s="50">
        <f>'Marks Entry'!CE57</f>
        <v>0</v>
      </c>
      <c r="DF55" s="21">
        <f>'Marks Entry'!CF57</f>
        <v>0</v>
      </c>
      <c r="DG55" s="22" t="e">
        <f>'Marks Entry'!#REF!</f>
        <v>#REF!</v>
      </c>
      <c r="DH55" s="23" t="e">
        <f>'Marks Entry'!#REF!</f>
        <v>#REF!</v>
      </c>
      <c r="DI55" s="125">
        <f>'Marks Entry'!BT57</f>
        <v>0</v>
      </c>
      <c r="DJ55" s="126">
        <f>'Marks Entry'!BU57</f>
        <v>0</v>
      </c>
      <c r="DK55" s="126">
        <f>'Marks Entry'!BV57</f>
        <v>0</v>
      </c>
      <c r="DL55" s="126">
        <f t="shared" si="6"/>
        <v>0</v>
      </c>
      <c r="DM55" s="127" t="str">
        <f t="shared" si="7"/>
        <v>E</v>
      </c>
      <c r="DN55" s="125">
        <f>'Marks Entry'!BW57</f>
        <v>0</v>
      </c>
      <c r="DO55" s="126">
        <f>'Marks Entry'!BX57</f>
        <v>0</v>
      </c>
      <c r="DP55" s="126">
        <f>'Marks Entry'!BY57</f>
        <v>0</v>
      </c>
      <c r="DQ55" s="126">
        <f t="shared" si="8"/>
        <v>0</v>
      </c>
      <c r="DR55" s="127" t="str">
        <f t="shared" si="9"/>
        <v>E</v>
      </c>
      <c r="DS55" s="819"/>
      <c r="DT55" s="61">
        <f t="shared" si="47"/>
        <v>0</v>
      </c>
      <c r="DU55" s="71">
        <f t="shared" si="10"/>
        <v>0</v>
      </c>
      <c r="DV55" s="71">
        <f t="shared" si="11"/>
        <v>0</v>
      </c>
      <c r="DW55" s="72">
        <f t="shared" si="12"/>
        <v>0</v>
      </c>
      <c r="DX55" s="403">
        <f t="shared" si="13"/>
        <v>0</v>
      </c>
      <c r="DY55" s="401">
        <f t="shared" si="14"/>
        <v>0</v>
      </c>
      <c r="DZ55" s="401">
        <f t="shared" si="15"/>
        <v>0</v>
      </c>
      <c r="EA55" s="402">
        <f t="shared" si="16"/>
        <v>0</v>
      </c>
      <c r="EB55" s="61">
        <f t="shared" si="17"/>
        <v>0</v>
      </c>
      <c r="EC55" s="71">
        <f t="shared" si="18"/>
        <v>0</v>
      </c>
      <c r="ED55" s="71">
        <f t="shared" si="19"/>
        <v>0</v>
      </c>
      <c r="EE55" s="72">
        <f t="shared" si="20"/>
        <v>0</v>
      </c>
      <c r="EF55" s="403">
        <f t="shared" si="21"/>
        <v>0</v>
      </c>
      <c r="EG55" s="401">
        <f t="shared" si="22"/>
        <v>0</v>
      </c>
      <c r="EH55" s="401">
        <f t="shared" si="23"/>
        <v>0</v>
      </c>
      <c r="EI55" s="402">
        <f t="shared" si="24"/>
        <v>0</v>
      </c>
      <c r="EJ55" s="61">
        <f t="shared" si="48"/>
        <v>0</v>
      </c>
      <c r="EK55" s="71">
        <f t="shared" si="25"/>
        <v>0</v>
      </c>
      <c r="EL55" s="71">
        <f t="shared" si="26"/>
        <v>0</v>
      </c>
      <c r="EM55" s="72">
        <f t="shared" si="27"/>
        <v>0</v>
      </c>
      <c r="EN55" s="403">
        <f t="shared" si="28"/>
        <v>0</v>
      </c>
      <c r="EO55" s="401">
        <f t="shared" si="29"/>
        <v>0</v>
      </c>
      <c r="EP55" s="401">
        <f t="shared" si="30"/>
        <v>0</v>
      </c>
      <c r="EQ55" s="402">
        <f t="shared" si="31"/>
        <v>0</v>
      </c>
      <c r="ER55" s="61">
        <f t="shared" si="32"/>
        <v>0</v>
      </c>
      <c r="ES55" s="71">
        <f t="shared" si="33"/>
        <v>0</v>
      </c>
      <c r="ET55" s="71">
        <f t="shared" si="34"/>
        <v>0</v>
      </c>
      <c r="EU55" s="72">
        <f t="shared" si="35"/>
        <v>0</v>
      </c>
      <c r="EV55" s="403">
        <f t="shared" si="36"/>
        <v>0</v>
      </c>
      <c r="EW55" s="405" t="str">
        <f t="shared" si="37"/>
        <v>D</v>
      </c>
      <c r="EX55" s="61">
        <f t="shared" si="38"/>
        <v>0</v>
      </c>
      <c r="EY55" s="62" t="str">
        <f t="shared" si="39"/>
        <v>E</v>
      </c>
      <c r="EZ55" s="403">
        <f t="shared" si="40"/>
        <v>0</v>
      </c>
      <c r="FA55" s="406" t="str">
        <f t="shared" si="41"/>
        <v>E</v>
      </c>
      <c r="FB55" s="61">
        <f t="shared" si="42"/>
        <v>0</v>
      </c>
      <c r="FC55" s="412" t="str">
        <f t="shared" si="43"/>
        <v>E</v>
      </c>
      <c r="FD55" s="403">
        <f t="shared" si="44"/>
        <v>0</v>
      </c>
      <c r="FE55" s="406" t="str">
        <f t="shared" si="45"/>
        <v>E</v>
      </c>
      <c r="FF55" s="728"/>
    </row>
    <row r="56" spans="1:162" s="24" customFormat="1" ht="17.25" customHeight="1">
      <c r="A56" s="817"/>
      <c r="B56" s="111">
        <f t="shared" si="46"/>
        <v>0</v>
      </c>
      <c r="C56" s="21">
        <f>'Marks Entry'!D58</f>
        <v>0</v>
      </c>
      <c r="D56" s="21">
        <f>'Marks Entry'!E58</f>
        <v>0</v>
      </c>
      <c r="E56" s="132" t="str">
        <f>'Marks Entry'!F58</f>
        <v/>
      </c>
      <c r="F56" s="21">
        <f>'Marks Entry'!G58</f>
        <v>0</v>
      </c>
      <c r="G56" s="21">
        <f>'Marks Entry'!H58</f>
        <v>0</v>
      </c>
      <c r="H56" s="21">
        <f>'Marks Entry'!I58</f>
        <v>0</v>
      </c>
      <c r="I56" s="21">
        <f>'Marks Entry'!J58</f>
        <v>0</v>
      </c>
      <c r="J56" s="113">
        <f>'Marks Entry'!K58</f>
        <v>0</v>
      </c>
      <c r="K56" s="115" t="str">
        <f>'Marks Entry'!L58</f>
        <v/>
      </c>
      <c r="L56" s="116">
        <f>'Marks Entry'!M58</f>
        <v>0</v>
      </c>
      <c r="M56" s="117" t="str">
        <f>'Marks Entry'!N58</f>
        <v/>
      </c>
      <c r="N56" s="121">
        <f>'Marks Entry'!O58</f>
        <v>0</v>
      </c>
      <c r="O56" s="98">
        <f>'Marks Entry'!BZ58</f>
        <v>0</v>
      </c>
      <c r="P56" s="97">
        <f>'Marks Entry'!CA58</f>
        <v>0</v>
      </c>
      <c r="Q56" s="97">
        <f>'Marks Entry'!CB58</f>
        <v>0</v>
      </c>
      <c r="R56" s="97">
        <f>'Marks Entry'!CC58</f>
        <v>0</v>
      </c>
      <c r="S56" s="97">
        <f>'Marks Entry'!CD58</f>
        <v>0</v>
      </c>
      <c r="T56" s="97">
        <f>'Marks Entry'!CE58</f>
        <v>0</v>
      </c>
      <c r="U56" s="97">
        <f>'Marks Entry'!CF58</f>
        <v>0</v>
      </c>
      <c r="V56" s="97">
        <f>'Marks Entry'!CG58</f>
        <v>0</v>
      </c>
      <c r="W56" s="97">
        <f>'Marks Entry'!CH58</f>
        <v>0</v>
      </c>
      <c r="X56" s="97">
        <f>'Marks Entry'!CI58</f>
        <v>0</v>
      </c>
      <c r="Y56" s="99">
        <f>'Marks Entry'!CJ58</f>
        <v>0</v>
      </c>
      <c r="Z56" s="98">
        <f>'Marks Entry'!CK58</f>
        <v>0</v>
      </c>
      <c r="AA56" s="97">
        <f>'Marks Entry'!CL58</f>
        <v>0</v>
      </c>
      <c r="AB56" s="97">
        <f>'Marks Entry'!CM58</f>
        <v>0</v>
      </c>
      <c r="AC56" s="97">
        <f>'Marks Entry'!CN58</f>
        <v>0</v>
      </c>
      <c r="AD56" s="97">
        <f>'Marks Entry'!CO58</f>
        <v>0</v>
      </c>
      <c r="AE56" s="97">
        <f>'Marks Entry'!CP58</f>
        <v>0</v>
      </c>
      <c r="AF56" s="97">
        <f>'Marks Entry'!CQ58</f>
        <v>0</v>
      </c>
      <c r="AG56" s="97">
        <f>'Marks Entry'!CR58</f>
        <v>0</v>
      </c>
      <c r="AH56" s="97">
        <f>'Marks Entry'!CS58</f>
        <v>0</v>
      </c>
      <c r="AI56" s="97">
        <f>'Marks Entry'!CT58</f>
        <v>0</v>
      </c>
      <c r="AJ56" s="99">
        <f>'Marks Entry'!CU58</f>
        <v>0</v>
      </c>
      <c r="AK56" s="98">
        <f>'Marks Entry'!CV58</f>
        <v>0</v>
      </c>
      <c r="AL56" s="97">
        <f>'Marks Entry'!CW58</f>
        <v>0</v>
      </c>
      <c r="AM56" s="97">
        <f>'Marks Entry'!CX58</f>
        <v>0</v>
      </c>
      <c r="AN56" s="97">
        <f>'Marks Entry'!CY58</f>
        <v>0</v>
      </c>
      <c r="AO56" s="97">
        <f>'Marks Entry'!CZ58</f>
        <v>0</v>
      </c>
      <c r="AP56" s="97">
        <f>'Marks Entry'!DA58</f>
        <v>0</v>
      </c>
      <c r="AQ56" s="97">
        <f>'Marks Entry'!DB58</f>
        <v>0</v>
      </c>
      <c r="AR56" s="97">
        <f>'Marks Entry'!DC58</f>
        <v>0</v>
      </c>
      <c r="AS56" s="97">
        <f>'Marks Entry'!DD58</f>
        <v>0</v>
      </c>
      <c r="AT56" s="97">
        <f>'Marks Entry'!DE58</f>
        <v>0</v>
      </c>
      <c r="AU56" s="99">
        <f>'Marks Entry'!DF58</f>
        <v>0</v>
      </c>
      <c r="AV56" s="98">
        <f>'Marks Entry'!DG58</f>
        <v>0</v>
      </c>
      <c r="AW56" s="97">
        <f>'Marks Entry'!DH58</f>
        <v>0</v>
      </c>
      <c r="AX56" s="97">
        <f>'Marks Entry'!DI58</f>
        <v>0</v>
      </c>
      <c r="AY56" s="97">
        <f>'Marks Entry'!DJ58</f>
        <v>0</v>
      </c>
      <c r="AZ56" s="97">
        <f>'Marks Entry'!DK58</f>
        <v>0</v>
      </c>
      <c r="BA56" s="97">
        <f>'Marks Entry'!DL58</f>
        <v>0</v>
      </c>
      <c r="BB56" s="97">
        <f>'Marks Entry'!DM58</f>
        <v>0</v>
      </c>
      <c r="BC56" s="97">
        <f>'Marks Entry'!DN58</f>
        <v>0</v>
      </c>
      <c r="BD56" s="97">
        <f>'Marks Entry'!DO58</f>
        <v>0</v>
      </c>
      <c r="BE56" s="97">
        <f>'Marks Entry'!DP58</f>
        <v>0</v>
      </c>
      <c r="BF56" s="99">
        <f>'Marks Entry'!DQ58</f>
        <v>0</v>
      </c>
      <c r="BG56" s="98">
        <f>'Marks Entry'!DR58</f>
        <v>0</v>
      </c>
      <c r="BH56" s="97">
        <f>'Marks Entry'!DS58</f>
        <v>0</v>
      </c>
      <c r="BI56" s="97">
        <f>'Marks Entry'!DT58</f>
        <v>0</v>
      </c>
      <c r="BJ56" s="97">
        <f>'Marks Entry'!DU58</f>
        <v>0</v>
      </c>
      <c r="BK56" s="97">
        <f>'Marks Entry'!DV58</f>
        <v>0</v>
      </c>
      <c r="BL56" s="97">
        <f>'Marks Entry'!DW58</f>
        <v>0</v>
      </c>
      <c r="BM56" s="97">
        <f>'Marks Entry'!DX58</f>
        <v>0</v>
      </c>
      <c r="BN56" s="97">
        <f>'Marks Entry'!DY58</f>
        <v>0</v>
      </c>
      <c r="BO56" s="97">
        <f>'Marks Entry'!DZ58</f>
        <v>0</v>
      </c>
      <c r="BP56" s="97">
        <f>'Marks Entry'!EA58</f>
        <v>0</v>
      </c>
      <c r="BQ56" s="99">
        <f>'Marks Entry'!EB58</f>
        <v>0</v>
      </c>
      <c r="BR56" s="98">
        <f>'Marks Entry'!EC58</f>
        <v>0</v>
      </c>
      <c r="BS56" s="97">
        <f>'Marks Entry'!ED58</f>
        <v>0</v>
      </c>
      <c r="BT56" s="97">
        <f>'Marks Entry'!EE58</f>
        <v>0</v>
      </c>
      <c r="BU56" s="97">
        <f>'Marks Entry'!EF58</f>
        <v>0</v>
      </c>
      <c r="BV56" s="97">
        <f>'Marks Entry'!EG58</f>
        <v>0</v>
      </c>
      <c r="BW56" s="97">
        <f>'Marks Entry'!EH58</f>
        <v>0</v>
      </c>
      <c r="BX56" s="97">
        <f>'Marks Entry'!EI58</f>
        <v>0</v>
      </c>
      <c r="BY56" s="97">
        <f>'Marks Entry'!EJ58</f>
        <v>0</v>
      </c>
      <c r="BZ56" s="97">
        <f>'Marks Entry'!EK58</f>
        <v>0</v>
      </c>
      <c r="CA56" s="97">
        <f>'Marks Entry'!EL58</f>
        <v>0</v>
      </c>
      <c r="CB56" s="99">
        <f>'Marks Entry'!EM58</f>
        <v>0</v>
      </c>
      <c r="CC56" s="98">
        <f>IF($CC$2=0,"",'Marks Entry'!EN58)</f>
        <v>0</v>
      </c>
      <c r="CD56" s="97">
        <f>IF($CC$2=0,"",'Marks Entry'!EO58)</f>
        <v>0</v>
      </c>
      <c r="CE56" s="97">
        <f>IF($CC$2=0,"",'Marks Entry'!EP58)</f>
        <v>0</v>
      </c>
      <c r="CF56" s="97">
        <f>IF($CC$2=0,"",'Marks Entry'!EQ58)</f>
        <v>0</v>
      </c>
      <c r="CG56" s="97">
        <f>IF($CC$2=0,"",'Marks Entry'!ER58)</f>
        <v>0</v>
      </c>
      <c r="CH56" s="97">
        <f>IF($CC$2=0,"",'Marks Entry'!ES58)</f>
        <v>0</v>
      </c>
      <c r="CI56" s="97">
        <f>IF($CC$2=0,"",'Marks Entry'!ET58)</f>
        <v>0</v>
      </c>
      <c r="CJ56" s="97">
        <f>IF($CC$2=0,"",'Marks Entry'!EU58)</f>
        <v>0</v>
      </c>
      <c r="CK56" s="97">
        <f>IF($CC$2=0,"",'Marks Entry'!EV58)</f>
        <v>0</v>
      </c>
      <c r="CL56" s="97">
        <f>IF($CC$2=0,"",'Marks Entry'!EW58)</f>
        <v>0</v>
      </c>
      <c r="CM56" s="99">
        <f>IF($CC$2=0,"",'Marks Entry'!EX58)</f>
        <v>0</v>
      </c>
      <c r="CN56" s="125">
        <f>'Marks Entry'!BN58</f>
        <v>0</v>
      </c>
      <c r="CO56" s="126">
        <f>'Marks Entry'!BO58</f>
        <v>0</v>
      </c>
      <c r="CP56" s="126">
        <f t="shared" si="0"/>
        <v>0</v>
      </c>
      <c r="CQ56" s="127" t="str">
        <f t="shared" si="1"/>
        <v>D</v>
      </c>
      <c r="CR56" s="125">
        <f>'Marks Entry'!BP58</f>
        <v>0</v>
      </c>
      <c r="CS56" s="126">
        <f>'Marks Entry'!BQ58</f>
        <v>0</v>
      </c>
      <c r="CT56" s="126">
        <f t="shared" si="2"/>
        <v>0</v>
      </c>
      <c r="CU56" s="127" t="str">
        <f t="shared" si="3"/>
        <v>E</v>
      </c>
      <c r="CV56" s="125">
        <f>'Marks Entry'!BR58</f>
        <v>0</v>
      </c>
      <c r="CW56" s="126">
        <f>'Marks Entry'!BS58</f>
        <v>0</v>
      </c>
      <c r="CX56" s="126">
        <f t="shared" si="4"/>
        <v>0</v>
      </c>
      <c r="CY56" s="127" t="str">
        <f t="shared" si="5"/>
        <v>E</v>
      </c>
      <c r="CZ56" s="96">
        <f>'Marks Entry'!BZ58</f>
        <v>0</v>
      </c>
      <c r="DA56" s="45">
        <f>'Marks Entry'!CA58</f>
        <v>0</v>
      </c>
      <c r="DB56" s="46">
        <f>'Marks Entry'!CB58</f>
        <v>0</v>
      </c>
      <c r="DC56" s="45" t="str">
        <f>IF(OR('Marks Entry'!CC58="First",'Marks Entry'!CC58="Second",'Marks Entry'!CC58="Third"),'Marks Entry'!CC58,"")</f>
        <v/>
      </c>
      <c r="DD56" s="45">
        <f>'Marks Entry'!CD58</f>
        <v>0</v>
      </c>
      <c r="DE56" s="50">
        <f>'Marks Entry'!CE58</f>
        <v>0</v>
      </c>
      <c r="DF56" s="21">
        <f>'Marks Entry'!CF58</f>
        <v>0</v>
      </c>
      <c r="DG56" s="22" t="e">
        <f>'Marks Entry'!#REF!</f>
        <v>#REF!</v>
      </c>
      <c r="DH56" s="23" t="e">
        <f>'Marks Entry'!#REF!</f>
        <v>#REF!</v>
      </c>
      <c r="DI56" s="125">
        <f>'Marks Entry'!BT58</f>
        <v>0</v>
      </c>
      <c r="DJ56" s="126">
        <f>'Marks Entry'!BU58</f>
        <v>0</v>
      </c>
      <c r="DK56" s="126">
        <f>'Marks Entry'!BV58</f>
        <v>0</v>
      </c>
      <c r="DL56" s="126">
        <f t="shared" si="6"/>
        <v>0</v>
      </c>
      <c r="DM56" s="127" t="str">
        <f t="shared" si="7"/>
        <v>E</v>
      </c>
      <c r="DN56" s="125">
        <f>'Marks Entry'!BW58</f>
        <v>0</v>
      </c>
      <c r="DO56" s="126">
        <f>'Marks Entry'!BX58</f>
        <v>0</v>
      </c>
      <c r="DP56" s="126">
        <f>'Marks Entry'!BY58</f>
        <v>0</v>
      </c>
      <c r="DQ56" s="126">
        <f t="shared" si="8"/>
        <v>0</v>
      </c>
      <c r="DR56" s="127" t="str">
        <f t="shared" si="9"/>
        <v>E</v>
      </c>
      <c r="DS56" s="819"/>
      <c r="DT56" s="61">
        <f t="shared" si="47"/>
        <v>0</v>
      </c>
      <c r="DU56" s="71">
        <f t="shared" si="10"/>
        <v>0</v>
      </c>
      <c r="DV56" s="71">
        <f t="shared" si="11"/>
        <v>0</v>
      </c>
      <c r="DW56" s="72">
        <f t="shared" si="12"/>
        <v>0</v>
      </c>
      <c r="DX56" s="403">
        <f t="shared" si="13"/>
        <v>0</v>
      </c>
      <c r="DY56" s="401">
        <f t="shared" si="14"/>
        <v>0</v>
      </c>
      <c r="DZ56" s="401">
        <f t="shared" si="15"/>
        <v>0</v>
      </c>
      <c r="EA56" s="402">
        <f t="shared" si="16"/>
        <v>0</v>
      </c>
      <c r="EB56" s="61">
        <f t="shared" si="17"/>
        <v>0</v>
      </c>
      <c r="EC56" s="71">
        <f t="shared" si="18"/>
        <v>0</v>
      </c>
      <c r="ED56" s="71">
        <f t="shared" si="19"/>
        <v>0</v>
      </c>
      <c r="EE56" s="72">
        <f t="shared" si="20"/>
        <v>0</v>
      </c>
      <c r="EF56" s="403">
        <f t="shared" si="21"/>
        <v>0</v>
      </c>
      <c r="EG56" s="401">
        <f t="shared" si="22"/>
        <v>0</v>
      </c>
      <c r="EH56" s="401">
        <f t="shared" si="23"/>
        <v>0</v>
      </c>
      <c r="EI56" s="402">
        <f t="shared" si="24"/>
        <v>0</v>
      </c>
      <c r="EJ56" s="61">
        <f t="shared" si="48"/>
        <v>0</v>
      </c>
      <c r="EK56" s="71">
        <f t="shared" si="25"/>
        <v>0</v>
      </c>
      <c r="EL56" s="71">
        <f t="shared" si="26"/>
        <v>0</v>
      </c>
      <c r="EM56" s="72">
        <f t="shared" si="27"/>
        <v>0</v>
      </c>
      <c r="EN56" s="403">
        <f t="shared" si="28"/>
        <v>0</v>
      </c>
      <c r="EO56" s="401">
        <f t="shared" si="29"/>
        <v>0</v>
      </c>
      <c r="EP56" s="401">
        <f t="shared" si="30"/>
        <v>0</v>
      </c>
      <c r="EQ56" s="402">
        <f t="shared" si="31"/>
        <v>0</v>
      </c>
      <c r="ER56" s="61">
        <f t="shared" si="32"/>
        <v>0</v>
      </c>
      <c r="ES56" s="71">
        <f t="shared" si="33"/>
        <v>0</v>
      </c>
      <c r="ET56" s="71">
        <f t="shared" si="34"/>
        <v>0</v>
      </c>
      <c r="EU56" s="72">
        <f t="shared" si="35"/>
        <v>0</v>
      </c>
      <c r="EV56" s="403">
        <f t="shared" si="36"/>
        <v>0</v>
      </c>
      <c r="EW56" s="405" t="str">
        <f t="shared" si="37"/>
        <v>D</v>
      </c>
      <c r="EX56" s="61">
        <f t="shared" si="38"/>
        <v>0</v>
      </c>
      <c r="EY56" s="62" t="str">
        <f t="shared" si="39"/>
        <v>E</v>
      </c>
      <c r="EZ56" s="403">
        <f t="shared" si="40"/>
        <v>0</v>
      </c>
      <c r="FA56" s="406" t="str">
        <f t="shared" si="41"/>
        <v>E</v>
      </c>
      <c r="FB56" s="61">
        <f t="shared" si="42"/>
        <v>0</v>
      </c>
      <c r="FC56" s="412" t="str">
        <f t="shared" si="43"/>
        <v>E</v>
      </c>
      <c r="FD56" s="403">
        <f t="shared" si="44"/>
        <v>0</v>
      </c>
      <c r="FE56" s="406" t="str">
        <f t="shared" si="45"/>
        <v>E</v>
      </c>
      <c r="FF56" s="728"/>
    </row>
    <row r="57" spans="1:162" s="24" customFormat="1" ht="17.25" customHeight="1">
      <c r="A57" s="817"/>
      <c r="B57" s="111">
        <f t="shared" si="46"/>
        <v>0</v>
      </c>
      <c r="C57" s="21">
        <f>'Marks Entry'!D59</f>
        <v>0</v>
      </c>
      <c r="D57" s="21">
        <f>'Marks Entry'!E59</f>
        <v>0</v>
      </c>
      <c r="E57" s="132" t="str">
        <f>'Marks Entry'!F59</f>
        <v/>
      </c>
      <c r="F57" s="21">
        <f>'Marks Entry'!G59</f>
        <v>0</v>
      </c>
      <c r="G57" s="21">
        <f>'Marks Entry'!H59</f>
        <v>0</v>
      </c>
      <c r="H57" s="21">
        <f>'Marks Entry'!I59</f>
        <v>0</v>
      </c>
      <c r="I57" s="21">
        <f>'Marks Entry'!J59</f>
        <v>0</v>
      </c>
      <c r="J57" s="113">
        <f>'Marks Entry'!K59</f>
        <v>0</v>
      </c>
      <c r="K57" s="115" t="str">
        <f>'Marks Entry'!L59</f>
        <v/>
      </c>
      <c r="L57" s="116">
        <f>'Marks Entry'!M59</f>
        <v>0</v>
      </c>
      <c r="M57" s="117" t="str">
        <f>'Marks Entry'!N59</f>
        <v/>
      </c>
      <c r="N57" s="121">
        <f>'Marks Entry'!O59</f>
        <v>0</v>
      </c>
      <c r="O57" s="98">
        <f>'Marks Entry'!BZ59</f>
        <v>0</v>
      </c>
      <c r="P57" s="97">
        <f>'Marks Entry'!CA59</f>
        <v>0</v>
      </c>
      <c r="Q57" s="97">
        <f>'Marks Entry'!CB59</f>
        <v>0</v>
      </c>
      <c r="R57" s="97">
        <f>'Marks Entry'!CC59</f>
        <v>0</v>
      </c>
      <c r="S57" s="97">
        <f>'Marks Entry'!CD59</f>
        <v>0</v>
      </c>
      <c r="T57" s="97">
        <f>'Marks Entry'!CE59</f>
        <v>0</v>
      </c>
      <c r="U57" s="97">
        <f>'Marks Entry'!CF59</f>
        <v>0</v>
      </c>
      <c r="V57" s="97">
        <f>'Marks Entry'!CG59</f>
        <v>0</v>
      </c>
      <c r="W57" s="97">
        <f>'Marks Entry'!CH59</f>
        <v>0</v>
      </c>
      <c r="X57" s="97">
        <f>'Marks Entry'!CI59</f>
        <v>0</v>
      </c>
      <c r="Y57" s="99">
        <f>'Marks Entry'!CJ59</f>
        <v>0</v>
      </c>
      <c r="Z57" s="98">
        <f>'Marks Entry'!CK59</f>
        <v>0</v>
      </c>
      <c r="AA57" s="97">
        <f>'Marks Entry'!CL59</f>
        <v>0</v>
      </c>
      <c r="AB57" s="97">
        <f>'Marks Entry'!CM59</f>
        <v>0</v>
      </c>
      <c r="AC57" s="97">
        <f>'Marks Entry'!CN59</f>
        <v>0</v>
      </c>
      <c r="AD57" s="97">
        <f>'Marks Entry'!CO59</f>
        <v>0</v>
      </c>
      <c r="AE57" s="97">
        <f>'Marks Entry'!CP59</f>
        <v>0</v>
      </c>
      <c r="AF57" s="97">
        <f>'Marks Entry'!CQ59</f>
        <v>0</v>
      </c>
      <c r="AG57" s="97">
        <f>'Marks Entry'!CR59</f>
        <v>0</v>
      </c>
      <c r="AH57" s="97">
        <f>'Marks Entry'!CS59</f>
        <v>0</v>
      </c>
      <c r="AI57" s="97">
        <f>'Marks Entry'!CT59</f>
        <v>0</v>
      </c>
      <c r="AJ57" s="99">
        <f>'Marks Entry'!CU59</f>
        <v>0</v>
      </c>
      <c r="AK57" s="98">
        <f>'Marks Entry'!CV59</f>
        <v>0</v>
      </c>
      <c r="AL57" s="97">
        <f>'Marks Entry'!CW59</f>
        <v>0</v>
      </c>
      <c r="AM57" s="97">
        <f>'Marks Entry'!CX59</f>
        <v>0</v>
      </c>
      <c r="AN57" s="97">
        <f>'Marks Entry'!CY59</f>
        <v>0</v>
      </c>
      <c r="AO57" s="97">
        <f>'Marks Entry'!CZ59</f>
        <v>0</v>
      </c>
      <c r="AP57" s="97">
        <f>'Marks Entry'!DA59</f>
        <v>0</v>
      </c>
      <c r="AQ57" s="97">
        <f>'Marks Entry'!DB59</f>
        <v>0</v>
      </c>
      <c r="AR57" s="97">
        <f>'Marks Entry'!DC59</f>
        <v>0</v>
      </c>
      <c r="AS57" s="97">
        <f>'Marks Entry'!DD59</f>
        <v>0</v>
      </c>
      <c r="AT57" s="97">
        <f>'Marks Entry'!DE59</f>
        <v>0</v>
      </c>
      <c r="AU57" s="99">
        <f>'Marks Entry'!DF59</f>
        <v>0</v>
      </c>
      <c r="AV57" s="98">
        <f>'Marks Entry'!DG59</f>
        <v>0</v>
      </c>
      <c r="AW57" s="97">
        <f>'Marks Entry'!DH59</f>
        <v>0</v>
      </c>
      <c r="AX57" s="97">
        <f>'Marks Entry'!DI59</f>
        <v>0</v>
      </c>
      <c r="AY57" s="97">
        <f>'Marks Entry'!DJ59</f>
        <v>0</v>
      </c>
      <c r="AZ57" s="97">
        <f>'Marks Entry'!DK59</f>
        <v>0</v>
      </c>
      <c r="BA57" s="97">
        <f>'Marks Entry'!DL59</f>
        <v>0</v>
      </c>
      <c r="BB57" s="97">
        <f>'Marks Entry'!DM59</f>
        <v>0</v>
      </c>
      <c r="BC57" s="97">
        <f>'Marks Entry'!DN59</f>
        <v>0</v>
      </c>
      <c r="BD57" s="97">
        <f>'Marks Entry'!DO59</f>
        <v>0</v>
      </c>
      <c r="BE57" s="97">
        <f>'Marks Entry'!DP59</f>
        <v>0</v>
      </c>
      <c r="BF57" s="99">
        <f>'Marks Entry'!DQ59</f>
        <v>0</v>
      </c>
      <c r="BG57" s="98">
        <f>'Marks Entry'!DR59</f>
        <v>0</v>
      </c>
      <c r="BH57" s="97">
        <f>'Marks Entry'!DS59</f>
        <v>0</v>
      </c>
      <c r="BI57" s="97">
        <f>'Marks Entry'!DT59</f>
        <v>0</v>
      </c>
      <c r="BJ57" s="97">
        <f>'Marks Entry'!DU59</f>
        <v>0</v>
      </c>
      <c r="BK57" s="97">
        <f>'Marks Entry'!DV59</f>
        <v>0</v>
      </c>
      <c r="BL57" s="97">
        <f>'Marks Entry'!DW59</f>
        <v>0</v>
      </c>
      <c r="BM57" s="97">
        <f>'Marks Entry'!DX59</f>
        <v>0</v>
      </c>
      <c r="BN57" s="97">
        <f>'Marks Entry'!DY59</f>
        <v>0</v>
      </c>
      <c r="BO57" s="97">
        <f>'Marks Entry'!DZ59</f>
        <v>0</v>
      </c>
      <c r="BP57" s="97">
        <f>'Marks Entry'!EA59</f>
        <v>0</v>
      </c>
      <c r="BQ57" s="99">
        <f>'Marks Entry'!EB59</f>
        <v>0</v>
      </c>
      <c r="BR57" s="98">
        <f>'Marks Entry'!EC59</f>
        <v>0</v>
      </c>
      <c r="BS57" s="97">
        <f>'Marks Entry'!ED59</f>
        <v>0</v>
      </c>
      <c r="BT57" s="97">
        <f>'Marks Entry'!EE59</f>
        <v>0</v>
      </c>
      <c r="BU57" s="97">
        <f>'Marks Entry'!EF59</f>
        <v>0</v>
      </c>
      <c r="BV57" s="97">
        <f>'Marks Entry'!EG59</f>
        <v>0</v>
      </c>
      <c r="BW57" s="97">
        <f>'Marks Entry'!EH59</f>
        <v>0</v>
      </c>
      <c r="BX57" s="97">
        <f>'Marks Entry'!EI59</f>
        <v>0</v>
      </c>
      <c r="BY57" s="97">
        <f>'Marks Entry'!EJ59</f>
        <v>0</v>
      </c>
      <c r="BZ57" s="97">
        <f>'Marks Entry'!EK59</f>
        <v>0</v>
      </c>
      <c r="CA57" s="97">
        <f>'Marks Entry'!EL59</f>
        <v>0</v>
      </c>
      <c r="CB57" s="99">
        <f>'Marks Entry'!EM59</f>
        <v>0</v>
      </c>
      <c r="CC57" s="98">
        <f>IF($CC$2=0,"",'Marks Entry'!EN59)</f>
        <v>0</v>
      </c>
      <c r="CD57" s="97">
        <f>IF($CC$2=0,"",'Marks Entry'!EO59)</f>
        <v>0</v>
      </c>
      <c r="CE57" s="97">
        <f>IF($CC$2=0,"",'Marks Entry'!EP59)</f>
        <v>0</v>
      </c>
      <c r="CF57" s="97">
        <f>IF($CC$2=0,"",'Marks Entry'!EQ59)</f>
        <v>0</v>
      </c>
      <c r="CG57" s="97">
        <f>IF($CC$2=0,"",'Marks Entry'!ER59)</f>
        <v>0</v>
      </c>
      <c r="CH57" s="97">
        <f>IF($CC$2=0,"",'Marks Entry'!ES59)</f>
        <v>0</v>
      </c>
      <c r="CI57" s="97">
        <f>IF($CC$2=0,"",'Marks Entry'!ET59)</f>
        <v>0</v>
      </c>
      <c r="CJ57" s="97">
        <f>IF($CC$2=0,"",'Marks Entry'!EU59)</f>
        <v>0</v>
      </c>
      <c r="CK57" s="97">
        <f>IF($CC$2=0,"",'Marks Entry'!EV59)</f>
        <v>0</v>
      </c>
      <c r="CL57" s="97">
        <f>IF($CC$2=0,"",'Marks Entry'!EW59)</f>
        <v>0</v>
      </c>
      <c r="CM57" s="99">
        <f>IF($CC$2=0,"",'Marks Entry'!EX59)</f>
        <v>0</v>
      </c>
      <c r="CN57" s="125">
        <f>'Marks Entry'!BN59</f>
        <v>0</v>
      </c>
      <c r="CO57" s="126">
        <f>'Marks Entry'!BO59</f>
        <v>0</v>
      </c>
      <c r="CP57" s="126">
        <f t="shared" si="0"/>
        <v>0</v>
      </c>
      <c r="CQ57" s="127" t="str">
        <f t="shared" si="1"/>
        <v>D</v>
      </c>
      <c r="CR57" s="125">
        <f>'Marks Entry'!BP59</f>
        <v>0</v>
      </c>
      <c r="CS57" s="126">
        <f>'Marks Entry'!BQ59</f>
        <v>0</v>
      </c>
      <c r="CT57" s="126">
        <f t="shared" si="2"/>
        <v>0</v>
      </c>
      <c r="CU57" s="127" t="str">
        <f t="shared" si="3"/>
        <v>E</v>
      </c>
      <c r="CV57" s="125">
        <f>'Marks Entry'!BR59</f>
        <v>0</v>
      </c>
      <c r="CW57" s="126">
        <f>'Marks Entry'!BS59</f>
        <v>0</v>
      </c>
      <c r="CX57" s="126">
        <f t="shared" si="4"/>
        <v>0</v>
      </c>
      <c r="CY57" s="127" t="str">
        <f t="shared" si="5"/>
        <v>E</v>
      </c>
      <c r="CZ57" s="96">
        <f>'Marks Entry'!BZ59</f>
        <v>0</v>
      </c>
      <c r="DA57" s="45">
        <f>'Marks Entry'!CA59</f>
        <v>0</v>
      </c>
      <c r="DB57" s="46">
        <f>'Marks Entry'!CB59</f>
        <v>0</v>
      </c>
      <c r="DC57" s="45" t="str">
        <f>IF(OR('Marks Entry'!CC59="First",'Marks Entry'!CC59="Second",'Marks Entry'!CC59="Third"),'Marks Entry'!CC59,"")</f>
        <v/>
      </c>
      <c r="DD57" s="45">
        <f>'Marks Entry'!CD59</f>
        <v>0</v>
      </c>
      <c r="DE57" s="50">
        <f>'Marks Entry'!CE59</f>
        <v>0</v>
      </c>
      <c r="DF57" s="21">
        <f>'Marks Entry'!CF59</f>
        <v>0</v>
      </c>
      <c r="DG57" s="22" t="e">
        <f>'Marks Entry'!#REF!</f>
        <v>#REF!</v>
      </c>
      <c r="DH57" s="23" t="e">
        <f>'Marks Entry'!#REF!</f>
        <v>#REF!</v>
      </c>
      <c r="DI57" s="125">
        <f>'Marks Entry'!BT59</f>
        <v>0</v>
      </c>
      <c r="DJ57" s="126">
        <f>'Marks Entry'!BU59</f>
        <v>0</v>
      </c>
      <c r="DK57" s="126">
        <f>'Marks Entry'!BV59</f>
        <v>0</v>
      </c>
      <c r="DL57" s="126">
        <f t="shared" si="6"/>
        <v>0</v>
      </c>
      <c r="DM57" s="127" t="str">
        <f t="shared" si="7"/>
        <v>E</v>
      </c>
      <c r="DN57" s="125">
        <f>'Marks Entry'!BW59</f>
        <v>0</v>
      </c>
      <c r="DO57" s="126">
        <f>'Marks Entry'!BX59</f>
        <v>0</v>
      </c>
      <c r="DP57" s="126">
        <f>'Marks Entry'!BY59</f>
        <v>0</v>
      </c>
      <c r="DQ57" s="126">
        <f t="shared" si="8"/>
        <v>0</v>
      </c>
      <c r="DR57" s="127" t="str">
        <f t="shared" si="9"/>
        <v>E</v>
      </c>
      <c r="DS57" s="819"/>
      <c r="DT57" s="61">
        <f t="shared" si="47"/>
        <v>0</v>
      </c>
      <c r="DU57" s="71">
        <f t="shared" si="10"/>
        <v>0</v>
      </c>
      <c r="DV57" s="71">
        <f t="shared" si="11"/>
        <v>0</v>
      </c>
      <c r="DW57" s="72">
        <f t="shared" si="12"/>
        <v>0</v>
      </c>
      <c r="DX57" s="403">
        <f t="shared" si="13"/>
        <v>0</v>
      </c>
      <c r="DY57" s="401">
        <f t="shared" si="14"/>
        <v>0</v>
      </c>
      <c r="DZ57" s="401">
        <f t="shared" si="15"/>
        <v>0</v>
      </c>
      <c r="EA57" s="402">
        <f t="shared" si="16"/>
        <v>0</v>
      </c>
      <c r="EB57" s="61">
        <f t="shared" si="17"/>
        <v>0</v>
      </c>
      <c r="EC57" s="71">
        <f t="shared" si="18"/>
        <v>0</v>
      </c>
      <c r="ED57" s="71">
        <f t="shared" si="19"/>
        <v>0</v>
      </c>
      <c r="EE57" s="72">
        <f t="shared" si="20"/>
        <v>0</v>
      </c>
      <c r="EF57" s="403">
        <f t="shared" si="21"/>
        <v>0</v>
      </c>
      <c r="EG57" s="401">
        <f t="shared" si="22"/>
        <v>0</v>
      </c>
      <c r="EH57" s="401">
        <f t="shared" si="23"/>
        <v>0</v>
      </c>
      <c r="EI57" s="402">
        <f t="shared" si="24"/>
        <v>0</v>
      </c>
      <c r="EJ57" s="61">
        <f t="shared" si="48"/>
        <v>0</v>
      </c>
      <c r="EK57" s="71">
        <f t="shared" si="25"/>
        <v>0</v>
      </c>
      <c r="EL57" s="71">
        <f t="shared" si="26"/>
        <v>0</v>
      </c>
      <c r="EM57" s="72">
        <f t="shared" si="27"/>
        <v>0</v>
      </c>
      <c r="EN57" s="403">
        <f t="shared" si="28"/>
        <v>0</v>
      </c>
      <c r="EO57" s="401">
        <f t="shared" si="29"/>
        <v>0</v>
      </c>
      <c r="EP57" s="401">
        <f t="shared" si="30"/>
        <v>0</v>
      </c>
      <c r="EQ57" s="402">
        <f t="shared" si="31"/>
        <v>0</v>
      </c>
      <c r="ER57" s="61">
        <f t="shared" si="32"/>
        <v>0</v>
      </c>
      <c r="ES57" s="71">
        <f t="shared" si="33"/>
        <v>0</v>
      </c>
      <c r="ET57" s="71">
        <f t="shared" si="34"/>
        <v>0</v>
      </c>
      <c r="EU57" s="72">
        <f t="shared" si="35"/>
        <v>0</v>
      </c>
      <c r="EV57" s="403">
        <f t="shared" si="36"/>
        <v>0</v>
      </c>
      <c r="EW57" s="405" t="str">
        <f t="shared" si="37"/>
        <v>D</v>
      </c>
      <c r="EX57" s="61">
        <f t="shared" si="38"/>
        <v>0</v>
      </c>
      <c r="EY57" s="62" t="str">
        <f t="shared" si="39"/>
        <v>E</v>
      </c>
      <c r="EZ57" s="403">
        <f t="shared" si="40"/>
        <v>0</v>
      </c>
      <c r="FA57" s="406" t="str">
        <f t="shared" si="41"/>
        <v>E</v>
      </c>
      <c r="FB57" s="61">
        <f t="shared" si="42"/>
        <v>0</v>
      </c>
      <c r="FC57" s="412" t="str">
        <f t="shared" si="43"/>
        <v>E</v>
      </c>
      <c r="FD57" s="403">
        <f t="shared" si="44"/>
        <v>0</v>
      </c>
      <c r="FE57" s="406" t="str">
        <f t="shared" si="45"/>
        <v>E</v>
      </c>
      <c r="FF57" s="728"/>
    </row>
    <row r="58" spans="1:162" s="24" customFormat="1" ht="17.25" customHeight="1">
      <c r="A58" s="817"/>
      <c r="B58" s="111">
        <f t="shared" si="46"/>
        <v>0</v>
      </c>
      <c r="C58" s="21">
        <f>'Marks Entry'!D60</f>
        <v>0</v>
      </c>
      <c r="D58" s="21">
        <f>'Marks Entry'!E60</f>
        <v>0</v>
      </c>
      <c r="E58" s="132" t="str">
        <f>'Marks Entry'!F60</f>
        <v/>
      </c>
      <c r="F58" s="21">
        <f>'Marks Entry'!G60</f>
        <v>0</v>
      </c>
      <c r="G58" s="21">
        <f>'Marks Entry'!H60</f>
        <v>0</v>
      </c>
      <c r="H58" s="21">
        <f>'Marks Entry'!I60</f>
        <v>0</v>
      </c>
      <c r="I58" s="21">
        <f>'Marks Entry'!J60</f>
        <v>0</v>
      </c>
      <c r="J58" s="113">
        <f>'Marks Entry'!K60</f>
        <v>0</v>
      </c>
      <c r="K58" s="115" t="str">
        <f>'Marks Entry'!L60</f>
        <v/>
      </c>
      <c r="L58" s="116">
        <f>'Marks Entry'!M60</f>
        <v>0</v>
      </c>
      <c r="M58" s="117" t="str">
        <f>'Marks Entry'!N60</f>
        <v/>
      </c>
      <c r="N58" s="121">
        <f>'Marks Entry'!O60</f>
        <v>0</v>
      </c>
      <c r="O58" s="98">
        <f>'Marks Entry'!BZ60</f>
        <v>0</v>
      </c>
      <c r="P58" s="97">
        <f>'Marks Entry'!CA60</f>
        <v>0</v>
      </c>
      <c r="Q58" s="97">
        <f>'Marks Entry'!CB60</f>
        <v>0</v>
      </c>
      <c r="R58" s="97">
        <f>'Marks Entry'!CC60</f>
        <v>0</v>
      </c>
      <c r="S58" s="97">
        <f>'Marks Entry'!CD60</f>
        <v>0</v>
      </c>
      <c r="T58" s="97">
        <f>'Marks Entry'!CE60</f>
        <v>0</v>
      </c>
      <c r="U58" s="97">
        <f>'Marks Entry'!CF60</f>
        <v>0</v>
      </c>
      <c r="V58" s="97">
        <f>'Marks Entry'!CG60</f>
        <v>0</v>
      </c>
      <c r="W58" s="97">
        <f>'Marks Entry'!CH60</f>
        <v>0</v>
      </c>
      <c r="X58" s="97">
        <f>'Marks Entry'!CI60</f>
        <v>0</v>
      </c>
      <c r="Y58" s="99">
        <f>'Marks Entry'!CJ60</f>
        <v>0</v>
      </c>
      <c r="Z58" s="98">
        <f>'Marks Entry'!CK60</f>
        <v>0</v>
      </c>
      <c r="AA58" s="97">
        <f>'Marks Entry'!CL60</f>
        <v>0</v>
      </c>
      <c r="AB58" s="97">
        <f>'Marks Entry'!CM60</f>
        <v>0</v>
      </c>
      <c r="AC58" s="97">
        <f>'Marks Entry'!CN60</f>
        <v>0</v>
      </c>
      <c r="AD58" s="97">
        <f>'Marks Entry'!CO60</f>
        <v>0</v>
      </c>
      <c r="AE58" s="97">
        <f>'Marks Entry'!CP60</f>
        <v>0</v>
      </c>
      <c r="AF58" s="97">
        <f>'Marks Entry'!CQ60</f>
        <v>0</v>
      </c>
      <c r="AG58" s="97">
        <f>'Marks Entry'!CR60</f>
        <v>0</v>
      </c>
      <c r="AH58" s="97">
        <f>'Marks Entry'!CS60</f>
        <v>0</v>
      </c>
      <c r="AI58" s="97">
        <f>'Marks Entry'!CT60</f>
        <v>0</v>
      </c>
      <c r="AJ58" s="99">
        <f>'Marks Entry'!CU60</f>
        <v>0</v>
      </c>
      <c r="AK58" s="98">
        <f>'Marks Entry'!CV60</f>
        <v>0</v>
      </c>
      <c r="AL58" s="97">
        <f>'Marks Entry'!CW60</f>
        <v>0</v>
      </c>
      <c r="AM58" s="97">
        <f>'Marks Entry'!CX60</f>
        <v>0</v>
      </c>
      <c r="AN58" s="97">
        <f>'Marks Entry'!CY60</f>
        <v>0</v>
      </c>
      <c r="AO58" s="97">
        <f>'Marks Entry'!CZ60</f>
        <v>0</v>
      </c>
      <c r="AP58" s="97">
        <f>'Marks Entry'!DA60</f>
        <v>0</v>
      </c>
      <c r="AQ58" s="97">
        <f>'Marks Entry'!DB60</f>
        <v>0</v>
      </c>
      <c r="AR58" s="97">
        <f>'Marks Entry'!DC60</f>
        <v>0</v>
      </c>
      <c r="AS58" s="97">
        <f>'Marks Entry'!DD60</f>
        <v>0</v>
      </c>
      <c r="AT58" s="97">
        <f>'Marks Entry'!DE60</f>
        <v>0</v>
      </c>
      <c r="AU58" s="99">
        <f>'Marks Entry'!DF60</f>
        <v>0</v>
      </c>
      <c r="AV58" s="98">
        <f>'Marks Entry'!DG60</f>
        <v>0</v>
      </c>
      <c r="AW58" s="97">
        <f>'Marks Entry'!DH60</f>
        <v>0</v>
      </c>
      <c r="AX58" s="97">
        <f>'Marks Entry'!DI60</f>
        <v>0</v>
      </c>
      <c r="AY58" s="97">
        <f>'Marks Entry'!DJ60</f>
        <v>0</v>
      </c>
      <c r="AZ58" s="97">
        <f>'Marks Entry'!DK60</f>
        <v>0</v>
      </c>
      <c r="BA58" s="97">
        <f>'Marks Entry'!DL60</f>
        <v>0</v>
      </c>
      <c r="BB58" s="97">
        <f>'Marks Entry'!DM60</f>
        <v>0</v>
      </c>
      <c r="BC58" s="97">
        <f>'Marks Entry'!DN60</f>
        <v>0</v>
      </c>
      <c r="BD58" s="97">
        <f>'Marks Entry'!DO60</f>
        <v>0</v>
      </c>
      <c r="BE58" s="97">
        <f>'Marks Entry'!DP60</f>
        <v>0</v>
      </c>
      <c r="BF58" s="99">
        <f>'Marks Entry'!DQ60</f>
        <v>0</v>
      </c>
      <c r="BG58" s="98">
        <f>'Marks Entry'!DR60</f>
        <v>0</v>
      </c>
      <c r="BH58" s="97">
        <f>'Marks Entry'!DS60</f>
        <v>0</v>
      </c>
      <c r="BI58" s="97">
        <f>'Marks Entry'!DT60</f>
        <v>0</v>
      </c>
      <c r="BJ58" s="97">
        <f>'Marks Entry'!DU60</f>
        <v>0</v>
      </c>
      <c r="BK58" s="97">
        <f>'Marks Entry'!DV60</f>
        <v>0</v>
      </c>
      <c r="BL58" s="97">
        <f>'Marks Entry'!DW60</f>
        <v>0</v>
      </c>
      <c r="BM58" s="97">
        <f>'Marks Entry'!DX60</f>
        <v>0</v>
      </c>
      <c r="BN58" s="97">
        <f>'Marks Entry'!DY60</f>
        <v>0</v>
      </c>
      <c r="BO58" s="97">
        <f>'Marks Entry'!DZ60</f>
        <v>0</v>
      </c>
      <c r="BP58" s="97">
        <f>'Marks Entry'!EA60</f>
        <v>0</v>
      </c>
      <c r="BQ58" s="99">
        <f>'Marks Entry'!EB60</f>
        <v>0</v>
      </c>
      <c r="BR58" s="98">
        <f>'Marks Entry'!EC60</f>
        <v>0</v>
      </c>
      <c r="BS58" s="97">
        <f>'Marks Entry'!ED60</f>
        <v>0</v>
      </c>
      <c r="BT58" s="97">
        <f>'Marks Entry'!EE60</f>
        <v>0</v>
      </c>
      <c r="BU58" s="97">
        <f>'Marks Entry'!EF60</f>
        <v>0</v>
      </c>
      <c r="BV58" s="97">
        <f>'Marks Entry'!EG60</f>
        <v>0</v>
      </c>
      <c r="BW58" s="97">
        <f>'Marks Entry'!EH60</f>
        <v>0</v>
      </c>
      <c r="BX58" s="97">
        <f>'Marks Entry'!EI60</f>
        <v>0</v>
      </c>
      <c r="BY58" s="97">
        <f>'Marks Entry'!EJ60</f>
        <v>0</v>
      </c>
      <c r="BZ58" s="97">
        <f>'Marks Entry'!EK60</f>
        <v>0</v>
      </c>
      <c r="CA58" s="97">
        <f>'Marks Entry'!EL60</f>
        <v>0</v>
      </c>
      <c r="CB58" s="99">
        <f>'Marks Entry'!EM60</f>
        <v>0</v>
      </c>
      <c r="CC58" s="98">
        <f>IF($CC$2=0,"",'Marks Entry'!EN60)</f>
        <v>0</v>
      </c>
      <c r="CD58" s="97">
        <f>IF($CC$2=0,"",'Marks Entry'!EO60)</f>
        <v>0</v>
      </c>
      <c r="CE58" s="97">
        <f>IF($CC$2=0,"",'Marks Entry'!EP60)</f>
        <v>0</v>
      </c>
      <c r="CF58" s="97">
        <f>IF($CC$2=0,"",'Marks Entry'!EQ60)</f>
        <v>0</v>
      </c>
      <c r="CG58" s="97">
        <f>IF($CC$2=0,"",'Marks Entry'!ER60)</f>
        <v>0</v>
      </c>
      <c r="CH58" s="97">
        <f>IF($CC$2=0,"",'Marks Entry'!ES60)</f>
        <v>0</v>
      </c>
      <c r="CI58" s="97">
        <f>IF($CC$2=0,"",'Marks Entry'!ET60)</f>
        <v>0</v>
      </c>
      <c r="CJ58" s="97">
        <f>IF($CC$2=0,"",'Marks Entry'!EU60)</f>
        <v>0</v>
      </c>
      <c r="CK58" s="97">
        <f>IF($CC$2=0,"",'Marks Entry'!EV60)</f>
        <v>0</v>
      </c>
      <c r="CL58" s="97">
        <f>IF($CC$2=0,"",'Marks Entry'!EW60)</f>
        <v>0</v>
      </c>
      <c r="CM58" s="99">
        <f>IF($CC$2=0,"",'Marks Entry'!EX60)</f>
        <v>0</v>
      </c>
      <c r="CN58" s="125">
        <f>'Marks Entry'!BN60</f>
        <v>0</v>
      </c>
      <c r="CO58" s="126">
        <f>'Marks Entry'!BO60</f>
        <v>0</v>
      </c>
      <c r="CP58" s="126">
        <f t="shared" si="0"/>
        <v>0</v>
      </c>
      <c r="CQ58" s="127" t="str">
        <f t="shared" si="1"/>
        <v>D</v>
      </c>
      <c r="CR58" s="125">
        <f>'Marks Entry'!BP60</f>
        <v>0</v>
      </c>
      <c r="CS58" s="126">
        <f>'Marks Entry'!BQ60</f>
        <v>0</v>
      </c>
      <c r="CT58" s="126">
        <f t="shared" si="2"/>
        <v>0</v>
      </c>
      <c r="CU58" s="127" t="str">
        <f t="shared" si="3"/>
        <v>E</v>
      </c>
      <c r="CV58" s="125">
        <f>'Marks Entry'!BR60</f>
        <v>0</v>
      </c>
      <c r="CW58" s="126">
        <f>'Marks Entry'!BS60</f>
        <v>0</v>
      </c>
      <c r="CX58" s="126">
        <f t="shared" si="4"/>
        <v>0</v>
      </c>
      <c r="CY58" s="127" t="str">
        <f t="shared" si="5"/>
        <v>E</v>
      </c>
      <c r="CZ58" s="96">
        <f>'Marks Entry'!BZ60</f>
        <v>0</v>
      </c>
      <c r="DA58" s="45">
        <f>'Marks Entry'!CA60</f>
        <v>0</v>
      </c>
      <c r="DB58" s="46">
        <f>'Marks Entry'!CB60</f>
        <v>0</v>
      </c>
      <c r="DC58" s="45" t="str">
        <f>IF(OR('Marks Entry'!CC60="First",'Marks Entry'!CC60="Second",'Marks Entry'!CC60="Third"),'Marks Entry'!CC60,"")</f>
        <v/>
      </c>
      <c r="DD58" s="45">
        <f>'Marks Entry'!CD60</f>
        <v>0</v>
      </c>
      <c r="DE58" s="50">
        <f>'Marks Entry'!CE60</f>
        <v>0</v>
      </c>
      <c r="DF58" s="21">
        <f>'Marks Entry'!CF60</f>
        <v>0</v>
      </c>
      <c r="DG58" s="22" t="e">
        <f>'Marks Entry'!#REF!</f>
        <v>#REF!</v>
      </c>
      <c r="DH58" s="23" t="e">
        <f>'Marks Entry'!#REF!</f>
        <v>#REF!</v>
      </c>
      <c r="DI58" s="125">
        <f>'Marks Entry'!BT60</f>
        <v>0</v>
      </c>
      <c r="DJ58" s="126">
        <f>'Marks Entry'!BU60</f>
        <v>0</v>
      </c>
      <c r="DK58" s="126">
        <f>'Marks Entry'!BV60</f>
        <v>0</v>
      </c>
      <c r="DL58" s="126">
        <f t="shared" si="6"/>
        <v>0</v>
      </c>
      <c r="DM58" s="127" t="str">
        <f t="shared" si="7"/>
        <v>E</v>
      </c>
      <c r="DN58" s="125">
        <f>'Marks Entry'!BW60</f>
        <v>0</v>
      </c>
      <c r="DO58" s="126">
        <f>'Marks Entry'!BX60</f>
        <v>0</v>
      </c>
      <c r="DP58" s="126">
        <f>'Marks Entry'!BY60</f>
        <v>0</v>
      </c>
      <c r="DQ58" s="126">
        <f t="shared" si="8"/>
        <v>0</v>
      </c>
      <c r="DR58" s="127" t="str">
        <f t="shared" si="9"/>
        <v>E</v>
      </c>
      <c r="DS58" s="819"/>
      <c r="DT58" s="61">
        <f t="shared" si="47"/>
        <v>0</v>
      </c>
      <c r="DU58" s="71">
        <f t="shared" si="10"/>
        <v>0</v>
      </c>
      <c r="DV58" s="71">
        <f t="shared" si="11"/>
        <v>0</v>
      </c>
      <c r="DW58" s="72">
        <f t="shared" si="12"/>
        <v>0</v>
      </c>
      <c r="DX58" s="403">
        <f t="shared" si="13"/>
        <v>0</v>
      </c>
      <c r="DY58" s="401">
        <f t="shared" si="14"/>
        <v>0</v>
      </c>
      <c r="DZ58" s="401">
        <f t="shared" si="15"/>
        <v>0</v>
      </c>
      <c r="EA58" s="402">
        <f t="shared" si="16"/>
        <v>0</v>
      </c>
      <c r="EB58" s="61">
        <f t="shared" si="17"/>
        <v>0</v>
      </c>
      <c r="EC58" s="71">
        <f t="shared" si="18"/>
        <v>0</v>
      </c>
      <c r="ED58" s="71">
        <f t="shared" si="19"/>
        <v>0</v>
      </c>
      <c r="EE58" s="72">
        <f t="shared" si="20"/>
        <v>0</v>
      </c>
      <c r="EF58" s="403">
        <f t="shared" si="21"/>
        <v>0</v>
      </c>
      <c r="EG58" s="401">
        <f t="shared" si="22"/>
        <v>0</v>
      </c>
      <c r="EH58" s="401">
        <f t="shared" si="23"/>
        <v>0</v>
      </c>
      <c r="EI58" s="402">
        <f t="shared" si="24"/>
        <v>0</v>
      </c>
      <c r="EJ58" s="61">
        <f t="shared" si="48"/>
        <v>0</v>
      </c>
      <c r="EK58" s="71">
        <f t="shared" si="25"/>
        <v>0</v>
      </c>
      <c r="EL58" s="71">
        <f t="shared" si="26"/>
        <v>0</v>
      </c>
      <c r="EM58" s="72">
        <f t="shared" si="27"/>
        <v>0</v>
      </c>
      <c r="EN58" s="403">
        <f t="shared" si="28"/>
        <v>0</v>
      </c>
      <c r="EO58" s="401">
        <f t="shared" si="29"/>
        <v>0</v>
      </c>
      <c r="EP58" s="401">
        <f t="shared" si="30"/>
        <v>0</v>
      </c>
      <c r="EQ58" s="402">
        <f t="shared" si="31"/>
        <v>0</v>
      </c>
      <c r="ER58" s="61">
        <f t="shared" si="32"/>
        <v>0</v>
      </c>
      <c r="ES58" s="71">
        <f t="shared" si="33"/>
        <v>0</v>
      </c>
      <c r="ET58" s="71">
        <f t="shared" si="34"/>
        <v>0</v>
      </c>
      <c r="EU58" s="72">
        <f t="shared" si="35"/>
        <v>0</v>
      </c>
      <c r="EV58" s="403">
        <f t="shared" si="36"/>
        <v>0</v>
      </c>
      <c r="EW58" s="405" t="str">
        <f t="shared" si="37"/>
        <v>D</v>
      </c>
      <c r="EX58" s="61">
        <f t="shared" si="38"/>
        <v>0</v>
      </c>
      <c r="EY58" s="62" t="str">
        <f t="shared" si="39"/>
        <v>E</v>
      </c>
      <c r="EZ58" s="403">
        <f t="shared" si="40"/>
        <v>0</v>
      </c>
      <c r="FA58" s="406" t="str">
        <f t="shared" si="41"/>
        <v>E</v>
      </c>
      <c r="FB58" s="61">
        <f t="shared" si="42"/>
        <v>0</v>
      </c>
      <c r="FC58" s="412" t="str">
        <f t="shared" si="43"/>
        <v>E</v>
      </c>
      <c r="FD58" s="403">
        <f t="shared" si="44"/>
        <v>0</v>
      </c>
      <c r="FE58" s="406" t="str">
        <f t="shared" si="45"/>
        <v>E</v>
      </c>
      <c r="FF58" s="728"/>
    </row>
    <row r="59" spans="1:162" s="24" customFormat="1" ht="17.25" customHeight="1">
      <c r="A59" s="817"/>
      <c r="B59" s="111">
        <f t="shared" si="46"/>
        <v>0</v>
      </c>
      <c r="C59" s="21">
        <f>'Marks Entry'!D61</f>
        <v>0</v>
      </c>
      <c r="D59" s="21">
        <f>'Marks Entry'!E61</f>
        <v>0</v>
      </c>
      <c r="E59" s="132" t="str">
        <f>'Marks Entry'!F61</f>
        <v/>
      </c>
      <c r="F59" s="21">
        <f>'Marks Entry'!G61</f>
        <v>0</v>
      </c>
      <c r="G59" s="21">
        <f>'Marks Entry'!H61</f>
        <v>0</v>
      </c>
      <c r="H59" s="21">
        <f>'Marks Entry'!I61</f>
        <v>0</v>
      </c>
      <c r="I59" s="21">
        <f>'Marks Entry'!J61</f>
        <v>0</v>
      </c>
      <c r="J59" s="113">
        <f>'Marks Entry'!K61</f>
        <v>0</v>
      </c>
      <c r="K59" s="115" t="str">
        <f>'Marks Entry'!L61</f>
        <v/>
      </c>
      <c r="L59" s="116">
        <f>'Marks Entry'!M61</f>
        <v>0</v>
      </c>
      <c r="M59" s="117" t="str">
        <f>'Marks Entry'!N61</f>
        <v/>
      </c>
      <c r="N59" s="121">
        <f>'Marks Entry'!O61</f>
        <v>0</v>
      </c>
      <c r="O59" s="98">
        <f>'Marks Entry'!BZ61</f>
        <v>0</v>
      </c>
      <c r="P59" s="97">
        <f>'Marks Entry'!CA61</f>
        <v>0</v>
      </c>
      <c r="Q59" s="97">
        <f>'Marks Entry'!CB61</f>
        <v>0</v>
      </c>
      <c r="R59" s="97">
        <f>'Marks Entry'!CC61</f>
        <v>0</v>
      </c>
      <c r="S59" s="97">
        <f>'Marks Entry'!CD61</f>
        <v>0</v>
      </c>
      <c r="T59" s="97">
        <f>'Marks Entry'!CE61</f>
        <v>0</v>
      </c>
      <c r="U59" s="97">
        <f>'Marks Entry'!CF61</f>
        <v>0</v>
      </c>
      <c r="V59" s="97">
        <f>'Marks Entry'!CG61</f>
        <v>0</v>
      </c>
      <c r="W59" s="97">
        <f>'Marks Entry'!CH61</f>
        <v>0</v>
      </c>
      <c r="X59" s="97">
        <f>'Marks Entry'!CI61</f>
        <v>0</v>
      </c>
      <c r="Y59" s="99">
        <f>'Marks Entry'!CJ61</f>
        <v>0</v>
      </c>
      <c r="Z59" s="98">
        <f>'Marks Entry'!CK61</f>
        <v>0</v>
      </c>
      <c r="AA59" s="97">
        <f>'Marks Entry'!CL61</f>
        <v>0</v>
      </c>
      <c r="AB59" s="97">
        <f>'Marks Entry'!CM61</f>
        <v>0</v>
      </c>
      <c r="AC59" s="97">
        <f>'Marks Entry'!CN61</f>
        <v>0</v>
      </c>
      <c r="AD59" s="97">
        <f>'Marks Entry'!CO61</f>
        <v>0</v>
      </c>
      <c r="AE59" s="97">
        <f>'Marks Entry'!CP61</f>
        <v>0</v>
      </c>
      <c r="AF59" s="97">
        <f>'Marks Entry'!CQ61</f>
        <v>0</v>
      </c>
      <c r="AG59" s="97">
        <f>'Marks Entry'!CR61</f>
        <v>0</v>
      </c>
      <c r="AH59" s="97">
        <f>'Marks Entry'!CS61</f>
        <v>0</v>
      </c>
      <c r="AI59" s="97">
        <f>'Marks Entry'!CT61</f>
        <v>0</v>
      </c>
      <c r="AJ59" s="99">
        <f>'Marks Entry'!CU61</f>
        <v>0</v>
      </c>
      <c r="AK59" s="98">
        <f>'Marks Entry'!CV61</f>
        <v>0</v>
      </c>
      <c r="AL59" s="97">
        <f>'Marks Entry'!CW61</f>
        <v>0</v>
      </c>
      <c r="AM59" s="97">
        <f>'Marks Entry'!CX61</f>
        <v>0</v>
      </c>
      <c r="AN59" s="97">
        <f>'Marks Entry'!CY61</f>
        <v>0</v>
      </c>
      <c r="AO59" s="97">
        <f>'Marks Entry'!CZ61</f>
        <v>0</v>
      </c>
      <c r="AP59" s="97">
        <f>'Marks Entry'!DA61</f>
        <v>0</v>
      </c>
      <c r="AQ59" s="97">
        <f>'Marks Entry'!DB61</f>
        <v>0</v>
      </c>
      <c r="AR59" s="97">
        <f>'Marks Entry'!DC61</f>
        <v>0</v>
      </c>
      <c r="AS59" s="97">
        <f>'Marks Entry'!DD61</f>
        <v>0</v>
      </c>
      <c r="AT59" s="97">
        <f>'Marks Entry'!DE61</f>
        <v>0</v>
      </c>
      <c r="AU59" s="99">
        <f>'Marks Entry'!DF61</f>
        <v>0</v>
      </c>
      <c r="AV59" s="98">
        <f>'Marks Entry'!DG61</f>
        <v>0</v>
      </c>
      <c r="AW59" s="97">
        <f>'Marks Entry'!DH61</f>
        <v>0</v>
      </c>
      <c r="AX59" s="97">
        <f>'Marks Entry'!DI61</f>
        <v>0</v>
      </c>
      <c r="AY59" s="97">
        <f>'Marks Entry'!DJ61</f>
        <v>0</v>
      </c>
      <c r="AZ59" s="97">
        <f>'Marks Entry'!DK61</f>
        <v>0</v>
      </c>
      <c r="BA59" s="97">
        <f>'Marks Entry'!DL61</f>
        <v>0</v>
      </c>
      <c r="BB59" s="97">
        <f>'Marks Entry'!DM61</f>
        <v>0</v>
      </c>
      <c r="BC59" s="97">
        <f>'Marks Entry'!DN61</f>
        <v>0</v>
      </c>
      <c r="BD59" s="97">
        <f>'Marks Entry'!DO61</f>
        <v>0</v>
      </c>
      <c r="BE59" s="97">
        <f>'Marks Entry'!DP61</f>
        <v>0</v>
      </c>
      <c r="BF59" s="99">
        <f>'Marks Entry'!DQ61</f>
        <v>0</v>
      </c>
      <c r="BG59" s="98">
        <f>'Marks Entry'!DR61</f>
        <v>0</v>
      </c>
      <c r="BH59" s="97">
        <f>'Marks Entry'!DS61</f>
        <v>0</v>
      </c>
      <c r="BI59" s="97">
        <f>'Marks Entry'!DT61</f>
        <v>0</v>
      </c>
      <c r="BJ59" s="97">
        <f>'Marks Entry'!DU61</f>
        <v>0</v>
      </c>
      <c r="BK59" s="97">
        <f>'Marks Entry'!DV61</f>
        <v>0</v>
      </c>
      <c r="BL59" s="97">
        <f>'Marks Entry'!DW61</f>
        <v>0</v>
      </c>
      <c r="BM59" s="97">
        <f>'Marks Entry'!DX61</f>
        <v>0</v>
      </c>
      <c r="BN59" s="97">
        <f>'Marks Entry'!DY61</f>
        <v>0</v>
      </c>
      <c r="BO59" s="97">
        <f>'Marks Entry'!DZ61</f>
        <v>0</v>
      </c>
      <c r="BP59" s="97">
        <f>'Marks Entry'!EA61</f>
        <v>0</v>
      </c>
      <c r="BQ59" s="99">
        <f>'Marks Entry'!EB61</f>
        <v>0</v>
      </c>
      <c r="BR59" s="98">
        <f>'Marks Entry'!EC61</f>
        <v>0</v>
      </c>
      <c r="BS59" s="97">
        <f>'Marks Entry'!ED61</f>
        <v>0</v>
      </c>
      <c r="BT59" s="97">
        <f>'Marks Entry'!EE61</f>
        <v>0</v>
      </c>
      <c r="BU59" s="97">
        <f>'Marks Entry'!EF61</f>
        <v>0</v>
      </c>
      <c r="BV59" s="97">
        <f>'Marks Entry'!EG61</f>
        <v>0</v>
      </c>
      <c r="BW59" s="97">
        <f>'Marks Entry'!EH61</f>
        <v>0</v>
      </c>
      <c r="BX59" s="97">
        <f>'Marks Entry'!EI61</f>
        <v>0</v>
      </c>
      <c r="BY59" s="97">
        <f>'Marks Entry'!EJ61</f>
        <v>0</v>
      </c>
      <c r="BZ59" s="97">
        <f>'Marks Entry'!EK61</f>
        <v>0</v>
      </c>
      <c r="CA59" s="97">
        <f>'Marks Entry'!EL61</f>
        <v>0</v>
      </c>
      <c r="CB59" s="99">
        <f>'Marks Entry'!EM61</f>
        <v>0</v>
      </c>
      <c r="CC59" s="98">
        <f>IF($CC$2=0,"",'Marks Entry'!EN61)</f>
        <v>0</v>
      </c>
      <c r="CD59" s="97">
        <f>IF($CC$2=0,"",'Marks Entry'!EO61)</f>
        <v>0</v>
      </c>
      <c r="CE59" s="97">
        <f>IF($CC$2=0,"",'Marks Entry'!EP61)</f>
        <v>0</v>
      </c>
      <c r="CF59" s="97">
        <f>IF($CC$2=0,"",'Marks Entry'!EQ61)</f>
        <v>0</v>
      </c>
      <c r="CG59" s="97">
        <f>IF($CC$2=0,"",'Marks Entry'!ER61)</f>
        <v>0</v>
      </c>
      <c r="CH59" s="97">
        <f>IF($CC$2=0,"",'Marks Entry'!ES61)</f>
        <v>0</v>
      </c>
      <c r="CI59" s="97">
        <f>IF($CC$2=0,"",'Marks Entry'!ET61)</f>
        <v>0</v>
      </c>
      <c r="CJ59" s="97">
        <f>IF($CC$2=0,"",'Marks Entry'!EU61)</f>
        <v>0</v>
      </c>
      <c r="CK59" s="97">
        <f>IF($CC$2=0,"",'Marks Entry'!EV61)</f>
        <v>0</v>
      </c>
      <c r="CL59" s="97">
        <f>IF($CC$2=0,"",'Marks Entry'!EW61)</f>
        <v>0</v>
      </c>
      <c r="CM59" s="99">
        <f>IF($CC$2=0,"",'Marks Entry'!EX61)</f>
        <v>0</v>
      </c>
      <c r="CN59" s="125">
        <f>'Marks Entry'!BN61</f>
        <v>0</v>
      </c>
      <c r="CO59" s="126">
        <f>'Marks Entry'!BO61</f>
        <v>0</v>
      </c>
      <c r="CP59" s="126">
        <f t="shared" si="0"/>
        <v>0</v>
      </c>
      <c r="CQ59" s="127" t="str">
        <f t="shared" si="1"/>
        <v>D</v>
      </c>
      <c r="CR59" s="125">
        <f>'Marks Entry'!BP61</f>
        <v>0</v>
      </c>
      <c r="CS59" s="126">
        <f>'Marks Entry'!BQ61</f>
        <v>0</v>
      </c>
      <c r="CT59" s="126">
        <f t="shared" si="2"/>
        <v>0</v>
      </c>
      <c r="CU59" s="127" t="str">
        <f t="shared" si="3"/>
        <v>E</v>
      </c>
      <c r="CV59" s="125">
        <f>'Marks Entry'!BR61</f>
        <v>0</v>
      </c>
      <c r="CW59" s="126">
        <f>'Marks Entry'!BS61</f>
        <v>0</v>
      </c>
      <c r="CX59" s="126">
        <f t="shared" si="4"/>
        <v>0</v>
      </c>
      <c r="CY59" s="127" t="str">
        <f t="shared" si="5"/>
        <v>E</v>
      </c>
      <c r="CZ59" s="96">
        <f>'Marks Entry'!BZ61</f>
        <v>0</v>
      </c>
      <c r="DA59" s="45">
        <f>'Marks Entry'!CA61</f>
        <v>0</v>
      </c>
      <c r="DB59" s="46">
        <f>'Marks Entry'!CB61</f>
        <v>0</v>
      </c>
      <c r="DC59" s="45" t="str">
        <f>IF(OR('Marks Entry'!CC61="First",'Marks Entry'!CC61="Second",'Marks Entry'!CC61="Third"),'Marks Entry'!CC61,"")</f>
        <v/>
      </c>
      <c r="DD59" s="45">
        <f>'Marks Entry'!CD61</f>
        <v>0</v>
      </c>
      <c r="DE59" s="50">
        <f>'Marks Entry'!CE61</f>
        <v>0</v>
      </c>
      <c r="DF59" s="21">
        <f>'Marks Entry'!CF61</f>
        <v>0</v>
      </c>
      <c r="DG59" s="22" t="e">
        <f>'Marks Entry'!#REF!</f>
        <v>#REF!</v>
      </c>
      <c r="DH59" s="23" t="e">
        <f>'Marks Entry'!#REF!</f>
        <v>#REF!</v>
      </c>
      <c r="DI59" s="125">
        <f>'Marks Entry'!BT61</f>
        <v>0</v>
      </c>
      <c r="DJ59" s="126">
        <f>'Marks Entry'!BU61</f>
        <v>0</v>
      </c>
      <c r="DK59" s="126">
        <f>'Marks Entry'!BV61</f>
        <v>0</v>
      </c>
      <c r="DL59" s="126">
        <f t="shared" si="6"/>
        <v>0</v>
      </c>
      <c r="DM59" s="127" t="str">
        <f t="shared" si="7"/>
        <v>E</v>
      </c>
      <c r="DN59" s="125">
        <f>'Marks Entry'!BW61</f>
        <v>0</v>
      </c>
      <c r="DO59" s="126">
        <f>'Marks Entry'!BX61</f>
        <v>0</v>
      </c>
      <c r="DP59" s="126">
        <f>'Marks Entry'!BY61</f>
        <v>0</v>
      </c>
      <c r="DQ59" s="126">
        <f t="shared" si="8"/>
        <v>0</v>
      </c>
      <c r="DR59" s="127" t="str">
        <f t="shared" si="9"/>
        <v>E</v>
      </c>
      <c r="DS59" s="819"/>
      <c r="DT59" s="61">
        <f t="shared" si="47"/>
        <v>0</v>
      </c>
      <c r="DU59" s="71">
        <f t="shared" si="10"/>
        <v>0</v>
      </c>
      <c r="DV59" s="71">
        <f t="shared" si="11"/>
        <v>0</v>
      </c>
      <c r="DW59" s="72">
        <f t="shared" si="12"/>
        <v>0</v>
      </c>
      <c r="DX59" s="403">
        <f t="shared" si="13"/>
        <v>0</v>
      </c>
      <c r="DY59" s="401">
        <f t="shared" si="14"/>
        <v>0</v>
      </c>
      <c r="DZ59" s="401">
        <f t="shared" si="15"/>
        <v>0</v>
      </c>
      <c r="EA59" s="402">
        <f t="shared" si="16"/>
        <v>0</v>
      </c>
      <c r="EB59" s="61">
        <f t="shared" si="17"/>
        <v>0</v>
      </c>
      <c r="EC59" s="71">
        <f t="shared" si="18"/>
        <v>0</v>
      </c>
      <c r="ED59" s="71">
        <f t="shared" si="19"/>
        <v>0</v>
      </c>
      <c r="EE59" s="72">
        <f t="shared" si="20"/>
        <v>0</v>
      </c>
      <c r="EF59" s="403">
        <f t="shared" si="21"/>
        <v>0</v>
      </c>
      <c r="EG59" s="401">
        <f t="shared" si="22"/>
        <v>0</v>
      </c>
      <c r="EH59" s="401">
        <f t="shared" si="23"/>
        <v>0</v>
      </c>
      <c r="EI59" s="402">
        <f t="shared" si="24"/>
        <v>0</v>
      </c>
      <c r="EJ59" s="61">
        <f t="shared" si="48"/>
        <v>0</v>
      </c>
      <c r="EK59" s="71">
        <f t="shared" si="25"/>
        <v>0</v>
      </c>
      <c r="EL59" s="71">
        <f t="shared" si="26"/>
        <v>0</v>
      </c>
      <c r="EM59" s="72">
        <f t="shared" si="27"/>
        <v>0</v>
      </c>
      <c r="EN59" s="403">
        <f t="shared" si="28"/>
        <v>0</v>
      </c>
      <c r="EO59" s="401">
        <f t="shared" si="29"/>
        <v>0</v>
      </c>
      <c r="EP59" s="401">
        <f t="shared" si="30"/>
        <v>0</v>
      </c>
      <c r="EQ59" s="402">
        <f t="shared" si="31"/>
        <v>0</v>
      </c>
      <c r="ER59" s="61">
        <f t="shared" si="32"/>
        <v>0</v>
      </c>
      <c r="ES59" s="71">
        <f t="shared" si="33"/>
        <v>0</v>
      </c>
      <c r="ET59" s="71">
        <f t="shared" si="34"/>
        <v>0</v>
      </c>
      <c r="EU59" s="72">
        <f t="shared" si="35"/>
        <v>0</v>
      </c>
      <c r="EV59" s="403">
        <f t="shared" si="36"/>
        <v>0</v>
      </c>
      <c r="EW59" s="405" t="str">
        <f t="shared" si="37"/>
        <v>D</v>
      </c>
      <c r="EX59" s="61">
        <f t="shared" si="38"/>
        <v>0</v>
      </c>
      <c r="EY59" s="62" t="str">
        <f t="shared" si="39"/>
        <v>E</v>
      </c>
      <c r="EZ59" s="403">
        <f t="shared" si="40"/>
        <v>0</v>
      </c>
      <c r="FA59" s="406" t="str">
        <f t="shared" si="41"/>
        <v>E</v>
      </c>
      <c r="FB59" s="61">
        <f t="shared" si="42"/>
        <v>0</v>
      </c>
      <c r="FC59" s="412" t="str">
        <f t="shared" si="43"/>
        <v>E</v>
      </c>
      <c r="FD59" s="403">
        <f t="shared" si="44"/>
        <v>0</v>
      </c>
      <c r="FE59" s="406" t="str">
        <f t="shared" si="45"/>
        <v>E</v>
      </c>
      <c r="FF59" s="728"/>
    </row>
    <row r="60" spans="1:162" s="24" customFormat="1" ht="17.25" customHeight="1">
      <c r="A60" s="817"/>
      <c r="B60" s="111">
        <f t="shared" si="46"/>
        <v>0</v>
      </c>
      <c r="C60" s="21">
        <f>'Marks Entry'!D62</f>
        <v>0</v>
      </c>
      <c r="D60" s="21">
        <f>'Marks Entry'!E62</f>
        <v>0</v>
      </c>
      <c r="E60" s="132" t="str">
        <f>'Marks Entry'!F62</f>
        <v/>
      </c>
      <c r="F60" s="21">
        <f>'Marks Entry'!G62</f>
        <v>0</v>
      </c>
      <c r="G60" s="21">
        <f>'Marks Entry'!H62</f>
        <v>0</v>
      </c>
      <c r="H60" s="21">
        <f>'Marks Entry'!I62</f>
        <v>0</v>
      </c>
      <c r="I60" s="21">
        <f>'Marks Entry'!J62</f>
        <v>0</v>
      </c>
      <c r="J60" s="113">
        <f>'Marks Entry'!K62</f>
        <v>0</v>
      </c>
      <c r="K60" s="115" t="str">
        <f>'Marks Entry'!L62</f>
        <v/>
      </c>
      <c r="L60" s="116">
        <f>'Marks Entry'!M62</f>
        <v>0</v>
      </c>
      <c r="M60" s="117" t="str">
        <f>'Marks Entry'!N62</f>
        <v/>
      </c>
      <c r="N60" s="121">
        <f>'Marks Entry'!O62</f>
        <v>0</v>
      </c>
      <c r="O60" s="98">
        <f>'Marks Entry'!BZ62</f>
        <v>0</v>
      </c>
      <c r="P60" s="97">
        <f>'Marks Entry'!CA62</f>
        <v>0</v>
      </c>
      <c r="Q60" s="97">
        <f>'Marks Entry'!CB62</f>
        <v>0</v>
      </c>
      <c r="R60" s="97">
        <f>'Marks Entry'!CC62</f>
        <v>0</v>
      </c>
      <c r="S60" s="97">
        <f>'Marks Entry'!CD62</f>
        <v>0</v>
      </c>
      <c r="T60" s="97">
        <f>'Marks Entry'!CE62</f>
        <v>0</v>
      </c>
      <c r="U60" s="97">
        <f>'Marks Entry'!CF62</f>
        <v>0</v>
      </c>
      <c r="V60" s="97">
        <f>'Marks Entry'!CG62</f>
        <v>0</v>
      </c>
      <c r="W60" s="97">
        <f>'Marks Entry'!CH62</f>
        <v>0</v>
      </c>
      <c r="X60" s="97">
        <f>'Marks Entry'!CI62</f>
        <v>0</v>
      </c>
      <c r="Y60" s="99">
        <f>'Marks Entry'!CJ62</f>
        <v>0</v>
      </c>
      <c r="Z60" s="98">
        <f>'Marks Entry'!CK62</f>
        <v>0</v>
      </c>
      <c r="AA60" s="97">
        <f>'Marks Entry'!CL62</f>
        <v>0</v>
      </c>
      <c r="AB60" s="97">
        <f>'Marks Entry'!CM62</f>
        <v>0</v>
      </c>
      <c r="AC60" s="97">
        <f>'Marks Entry'!CN62</f>
        <v>0</v>
      </c>
      <c r="AD60" s="97">
        <f>'Marks Entry'!CO62</f>
        <v>0</v>
      </c>
      <c r="AE60" s="97">
        <f>'Marks Entry'!CP62</f>
        <v>0</v>
      </c>
      <c r="AF60" s="97">
        <f>'Marks Entry'!CQ62</f>
        <v>0</v>
      </c>
      <c r="AG60" s="97">
        <f>'Marks Entry'!CR62</f>
        <v>0</v>
      </c>
      <c r="AH60" s="97">
        <f>'Marks Entry'!CS62</f>
        <v>0</v>
      </c>
      <c r="AI60" s="97">
        <f>'Marks Entry'!CT62</f>
        <v>0</v>
      </c>
      <c r="AJ60" s="99">
        <f>'Marks Entry'!CU62</f>
        <v>0</v>
      </c>
      <c r="AK60" s="98">
        <f>'Marks Entry'!CV62</f>
        <v>0</v>
      </c>
      <c r="AL60" s="97">
        <f>'Marks Entry'!CW62</f>
        <v>0</v>
      </c>
      <c r="AM60" s="97">
        <f>'Marks Entry'!CX62</f>
        <v>0</v>
      </c>
      <c r="AN60" s="97">
        <f>'Marks Entry'!CY62</f>
        <v>0</v>
      </c>
      <c r="AO60" s="97">
        <f>'Marks Entry'!CZ62</f>
        <v>0</v>
      </c>
      <c r="AP60" s="97">
        <f>'Marks Entry'!DA62</f>
        <v>0</v>
      </c>
      <c r="AQ60" s="97">
        <f>'Marks Entry'!DB62</f>
        <v>0</v>
      </c>
      <c r="AR60" s="97">
        <f>'Marks Entry'!DC62</f>
        <v>0</v>
      </c>
      <c r="AS60" s="97">
        <f>'Marks Entry'!DD62</f>
        <v>0</v>
      </c>
      <c r="AT60" s="97">
        <f>'Marks Entry'!DE62</f>
        <v>0</v>
      </c>
      <c r="AU60" s="99">
        <f>'Marks Entry'!DF62</f>
        <v>0</v>
      </c>
      <c r="AV60" s="98">
        <f>'Marks Entry'!DG62</f>
        <v>0</v>
      </c>
      <c r="AW60" s="97">
        <f>'Marks Entry'!DH62</f>
        <v>0</v>
      </c>
      <c r="AX60" s="97">
        <f>'Marks Entry'!DI62</f>
        <v>0</v>
      </c>
      <c r="AY60" s="97">
        <f>'Marks Entry'!DJ62</f>
        <v>0</v>
      </c>
      <c r="AZ60" s="97">
        <f>'Marks Entry'!DK62</f>
        <v>0</v>
      </c>
      <c r="BA60" s="97">
        <f>'Marks Entry'!DL62</f>
        <v>0</v>
      </c>
      <c r="BB60" s="97">
        <f>'Marks Entry'!DM62</f>
        <v>0</v>
      </c>
      <c r="BC60" s="97">
        <f>'Marks Entry'!DN62</f>
        <v>0</v>
      </c>
      <c r="BD60" s="97">
        <f>'Marks Entry'!DO62</f>
        <v>0</v>
      </c>
      <c r="BE60" s="97">
        <f>'Marks Entry'!DP62</f>
        <v>0</v>
      </c>
      <c r="BF60" s="99">
        <f>'Marks Entry'!DQ62</f>
        <v>0</v>
      </c>
      <c r="BG60" s="98">
        <f>'Marks Entry'!DR62</f>
        <v>0</v>
      </c>
      <c r="BH60" s="97">
        <f>'Marks Entry'!DS62</f>
        <v>0</v>
      </c>
      <c r="BI60" s="97">
        <f>'Marks Entry'!DT62</f>
        <v>0</v>
      </c>
      <c r="BJ60" s="97">
        <f>'Marks Entry'!DU62</f>
        <v>0</v>
      </c>
      <c r="BK60" s="97">
        <f>'Marks Entry'!DV62</f>
        <v>0</v>
      </c>
      <c r="BL60" s="97">
        <f>'Marks Entry'!DW62</f>
        <v>0</v>
      </c>
      <c r="BM60" s="97">
        <f>'Marks Entry'!DX62</f>
        <v>0</v>
      </c>
      <c r="BN60" s="97">
        <f>'Marks Entry'!DY62</f>
        <v>0</v>
      </c>
      <c r="BO60" s="97">
        <f>'Marks Entry'!DZ62</f>
        <v>0</v>
      </c>
      <c r="BP60" s="97">
        <f>'Marks Entry'!EA62</f>
        <v>0</v>
      </c>
      <c r="BQ60" s="99">
        <f>'Marks Entry'!EB62</f>
        <v>0</v>
      </c>
      <c r="BR60" s="98">
        <f>'Marks Entry'!EC62</f>
        <v>0</v>
      </c>
      <c r="BS60" s="97">
        <f>'Marks Entry'!ED62</f>
        <v>0</v>
      </c>
      <c r="BT60" s="97">
        <f>'Marks Entry'!EE62</f>
        <v>0</v>
      </c>
      <c r="BU60" s="97">
        <f>'Marks Entry'!EF62</f>
        <v>0</v>
      </c>
      <c r="BV60" s="97">
        <f>'Marks Entry'!EG62</f>
        <v>0</v>
      </c>
      <c r="BW60" s="97">
        <f>'Marks Entry'!EH62</f>
        <v>0</v>
      </c>
      <c r="BX60" s="97">
        <f>'Marks Entry'!EI62</f>
        <v>0</v>
      </c>
      <c r="BY60" s="97">
        <f>'Marks Entry'!EJ62</f>
        <v>0</v>
      </c>
      <c r="BZ60" s="97">
        <f>'Marks Entry'!EK62</f>
        <v>0</v>
      </c>
      <c r="CA60" s="97">
        <f>'Marks Entry'!EL62</f>
        <v>0</v>
      </c>
      <c r="CB60" s="99">
        <f>'Marks Entry'!EM62</f>
        <v>0</v>
      </c>
      <c r="CC60" s="98">
        <f>IF($CC$2=0,"",'Marks Entry'!EN62)</f>
        <v>0</v>
      </c>
      <c r="CD60" s="97">
        <f>IF($CC$2=0,"",'Marks Entry'!EO62)</f>
        <v>0</v>
      </c>
      <c r="CE60" s="97">
        <f>IF($CC$2=0,"",'Marks Entry'!EP62)</f>
        <v>0</v>
      </c>
      <c r="CF60" s="97">
        <f>IF($CC$2=0,"",'Marks Entry'!EQ62)</f>
        <v>0</v>
      </c>
      <c r="CG60" s="97">
        <f>IF($CC$2=0,"",'Marks Entry'!ER62)</f>
        <v>0</v>
      </c>
      <c r="CH60" s="97">
        <f>IF($CC$2=0,"",'Marks Entry'!ES62)</f>
        <v>0</v>
      </c>
      <c r="CI60" s="97">
        <f>IF($CC$2=0,"",'Marks Entry'!ET62)</f>
        <v>0</v>
      </c>
      <c r="CJ60" s="97">
        <f>IF($CC$2=0,"",'Marks Entry'!EU62)</f>
        <v>0</v>
      </c>
      <c r="CK60" s="97">
        <f>IF($CC$2=0,"",'Marks Entry'!EV62)</f>
        <v>0</v>
      </c>
      <c r="CL60" s="97">
        <f>IF($CC$2=0,"",'Marks Entry'!EW62)</f>
        <v>0</v>
      </c>
      <c r="CM60" s="99">
        <f>IF($CC$2=0,"",'Marks Entry'!EX62)</f>
        <v>0</v>
      </c>
      <c r="CN60" s="125">
        <f>'Marks Entry'!BN62</f>
        <v>0</v>
      </c>
      <c r="CO60" s="126">
        <f>'Marks Entry'!BO62</f>
        <v>0</v>
      </c>
      <c r="CP60" s="126">
        <f t="shared" si="0"/>
        <v>0</v>
      </c>
      <c r="CQ60" s="127" t="str">
        <f t="shared" si="1"/>
        <v>D</v>
      </c>
      <c r="CR60" s="125">
        <f>'Marks Entry'!BP62</f>
        <v>0</v>
      </c>
      <c r="CS60" s="126">
        <f>'Marks Entry'!BQ62</f>
        <v>0</v>
      </c>
      <c r="CT60" s="126">
        <f t="shared" si="2"/>
        <v>0</v>
      </c>
      <c r="CU60" s="127" t="str">
        <f t="shared" si="3"/>
        <v>E</v>
      </c>
      <c r="CV60" s="125">
        <f>'Marks Entry'!BR62</f>
        <v>0</v>
      </c>
      <c r="CW60" s="126">
        <f>'Marks Entry'!BS62</f>
        <v>0</v>
      </c>
      <c r="CX60" s="126">
        <f t="shared" si="4"/>
        <v>0</v>
      </c>
      <c r="CY60" s="127" t="str">
        <f t="shared" si="5"/>
        <v>E</v>
      </c>
      <c r="CZ60" s="96">
        <f>'Marks Entry'!BZ62</f>
        <v>0</v>
      </c>
      <c r="DA60" s="45">
        <f>'Marks Entry'!CA62</f>
        <v>0</v>
      </c>
      <c r="DB60" s="46">
        <f>'Marks Entry'!CB62</f>
        <v>0</v>
      </c>
      <c r="DC60" s="45" t="str">
        <f>IF(OR('Marks Entry'!CC62="First",'Marks Entry'!CC62="Second",'Marks Entry'!CC62="Third"),'Marks Entry'!CC62,"")</f>
        <v/>
      </c>
      <c r="DD60" s="45">
        <f>'Marks Entry'!CD62</f>
        <v>0</v>
      </c>
      <c r="DE60" s="50">
        <f>'Marks Entry'!CE62</f>
        <v>0</v>
      </c>
      <c r="DF60" s="21">
        <f>'Marks Entry'!CF62</f>
        <v>0</v>
      </c>
      <c r="DG60" s="22" t="e">
        <f>'Marks Entry'!#REF!</f>
        <v>#REF!</v>
      </c>
      <c r="DH60" s="23" t="e">
        <f>'Marks Entry'!#REF!</f>
        <v>#REF!</v>
      </c>
      <c r="DI60" s="125">
        <f>'Marks Entry'!BT62</f>
        <v>0</v>
      </c>
      <c r="DJ60" s="126">
        <f>'Marks Entry'!BU62</f>
        <v>0</v>
      </c>
      <c r="DK60" s="126">
        <f>'Marks Entry'!BV62</f>
        <v>0</v>
      </c>
      <c r="DL60" s="126">
        <f t="shared" si="6"/>
        <v>0</v>
      </c>
      <c r="DM60" s="127" t="str">
        <f t="shared" si="7"/>
        <v>E</v>
      </c>
      <c r="DN60" s="125">
        <f>'Marks Entry'!BW62</f>
        <v>0</v>
      </c>
      <c r="DO60" s="126">
        <f>'Marks Entry'!BX62</f>
        <v>0</v>
      </c>
      <c r="DP60" s="126">
        <f>'Marks Entry'!BY62</f>
        <v>0</v>
      </c>
      <c r="DQ60" s="126">
        <f t="shared" si="8"/>
        <v>0</v>
      </c>
      <c r="DR60" s="127" t="str">
        <f t="shared" si="9"/>
        <v>E</v>
      </c>
      <c r="DS60" s="819"/>
      <c r="DT60" s="61">
        <f t="shared" si="47"/>
        <v>0</v>
      </c>
      <c r="DU60" s="71">
        <f t="shared" si="10"/>
        <v>0</v>
      </c>
      <c r="DV60" s="71">
        <f t="shared" si="11"/>
        <v>0</v>
      </c>
      <c r="DW60" s="72">
        <f t="shared" si="12"/>
        <v>0</v>
      </c>
      <c r="DX60" s="403">
        <f t="shared" si="13"/>
        <v>0</v>
      </c>
      <c r="DY60" s="401">
        <f t="shared" si="14"/>
        <v>0</v>
      </c>
      <c r="DZ60" s="401">
        <f t="shared" si="15"/>
        <v>0</v>
      </c>
      <c r="EA60" s="402">
        <f t="shared" si="16"/>
        <v>0</v>
      </c>
      <c r="EB60" s="61">
        <f t="shared" si="17"/>
        <v>0</v>
      </c>
      <c r="EC60" s="71">
        <f t="shared" si="18"/>
        <v>0</v>
      </c>
      <c r="ED60" s="71">
        <f t="shared" si="19"/>
        <v>0</v>
      </c>
      <c r="EE60" s="72">
        <f t="shared" si="20"/>
        <v>0</v>
      </c>
      <c r="EF60" s="403">
        <f t="shared" si="21"/>
        <v>0</v>
      </c>
      <c r="EG60" s="401">
        <f t="shared" si="22"/>
        <v>0</v>
      </c>
      <c r="EH60" s="401">
        <f t="shared" si="23"/>
        <v>0</v>
      </c>
      <c r="EI60" s="402">
        <f t="shared" si="24"/>
        <v>0</v>
      </c>
      <c r="EJ60" s="61">
        <f t="shared" si="48"/>
        <v>0</v>
      </c>
      <c r="EK60" s="71">
        <f t="shared" si="25"/>
        <v>0</v>
      </c>
      <c r="EL60" s="71">
        <f t="shared" si="26"/>
        <v>0</v>
      </c>
      <c r="EM60" s="72">
        <f t="shared" si="27"/>
        <v>0</v>
      </c>
      <c r="EN60" s="403">
        <f t="shared" si="28"/>
        <v>0</v>
      </c>
      <c r="EO60" s="401">
        <f t="shared" si="29"/>
        <v>0</v>
      </c>
      <c r="EP60" s="401">
        <f t="shared" si="30"/>
        <v>0</v>
      </c>
      <c r="EQ60" s="402">
        <f t="shared" si="31"/>
        <v>0</v>
      </c>
      <c r="ER60" s="61">
        <f t="shared" si="32"/>
        <v>0</v>
      </c>
      <c r="ES60" s="71">
        <f t="shared" si="33"/>
        <v>0</v>
      </c>
      <c r="ET60" s="71">
        <f t="shared" si="34"/>
        <v>0</v>
      </c>
      <c r="EU60" s="72">
        <f t="shared" si="35"/>
        <v>0</v>
      </c>
      <c r="EV60" s="403">
        <f t="shared" si="36"/>
        <v>0</v>
      </c>
      <c r="EW60" s="405" t="str">
        <f t="shared" si="37"/>
        <v>D</v>
      </c>
      <c r="EX60" s="61">
        <f t="shared" si="38"/>
        <v>0</v>
      </c>
      <c r="EY60" s="62" t="str">
        <f t="shared" si="39"/>
        <v>E</v>
      </c>
      <c r="EZ60" s="403">
        <f t="shared" si="40"/>
        <v>0</v>
      </c>
      <c r="FA60" s="406" t="str">
        <f t="shared" si="41"/>
        <v>E</v>
      </c>
      <c r="FB60" s="61">
        <f t="shared" si="42"/>
        <v>0</v>
      </c>
      <c r="FC60" s="412" t="str">
        <f t="shared" si="43"/>
        <v>E</v>
      </c>
      <c r="FD60" s="403">
        <f t="shared" si="44"/>
        <v>0</v>
      </c>
      <c r="FE60" s="406" t="str">
        <f t="shared" si="45"/>
        <v>E</v>
      </c>
      <c r="FF60" s="728"/>
    </row>
    <row r="61" spans="1:162" s="24" customFormat="1" ht="17.25" customHeight="1">
      <c r="A61" s="817"/>
      <c r="B61" s="111">
        <f t="shared" si="46"/>
        <v>0</v>
      </c>
      <c r="C61" s="21">
        <f>'Marks Entry'!D63</f>
        <v>0</v>
      </c>
      <c r="D61" s="21">
        <f>'Marks Entry'!E63</f>
        <v>0</v>
      </c>
      <c r="E61" s="132" t="str">
        <f>'Marks Entry'!F63</f>
        <v/>
      </c>
      <c r="F61" s="21">
        <f>'Marks Entry'!G63</f>
        <v>0</v>
      </c>
      <c r="G61" s="21">
        <f>'Marks Entry'!H63</f>
        <v>0</v>
      </c>
      <c r="H61" s="21">
        <f>'Marks Entry'!I63</f>
        <v>0</v>
      </c>
      <c r="I61" s="21">
        <f>'Marks Entry'!J63</f>
        <v>0</v>
      </c>
      <c r="J61" s="113">
        <f>'Marks Entry'!K63</f>
        <v>0</v>
      </c>
      <c r="K61" s="115" t="str">
        <f>'Marks Entry'!L63</f>
        <v/>
      </c>
      <c r="L61" s="116">
        <f>'Marks Entry'!M63</f>
        <v>0</v>
      </c>
      <c r="M61" s="117" t="str">
        <f>'Marks Entry'!N63</f>
        <v/>
      </c>
      <c r="N61" s="121">
        <f>'Marks Entry'!O63</f>
        <v>0</v>
      </c>
      <c r="O61" s="98">
        <f>'Marks Entry'!BZ63</f>
        <v>0</v>
      </c>
      <c r="P61" s="97">
        <f>'Marks Entry'!CA63</f>
        <v>0</v>
      </c>
      <c r="Q61" s="97">
        <f>'Marks Entry'!CB63</f>
        <v>0</v>
      </c>
      <c r="R61" s="97">
        <f>'Marks Entry'!CC63</f>
        <v>0</v>
      </c>
      <c r="S61" s="97">
        <f>'Marks Entry'!CD63</f>
        <v>0</v>
      </c>
      <c r="T61" s="97">
        <f>'Marks Entry'!CE63</f>
        <v>0</v>
      </c>
      <c r="U61" s="97">
        <f>'Marks Entry'!CF63</f>
        <v>0</v>
      </c>
      <c r="V61" s="97">
        <f>'Marks Entry'!CG63</f>
        <v>0</v>
      </c>
      <c r="W61" s="97">
        <f>'Marks Entry'!CH63</f>
        <v>0</v>
      </c>
      <c r="X61" s="97">
        <f>'Marks Entry'!CI63</f>
        <v>0</v>
      </c>
      <c r="Y61" s="99">
        <f>'Marks Entry'!CJ63</f>
        <v>0</v>
      </c>
      <c r="Z61" s="98">
        <f>'Marks Entry'!CK63</f>
        <v>0</v>
      </c>
      <c r="AA61" s="97">
        <f>'Marks Entry'!CL63</f>
        <v>0</v>
      </c>
      <c r="AB61" s="97">
        <f>'Marks Entry'!CM63</f>
        <v>0</v>
      </c>
      <c r="AC61" s="97">
        <f>'Marks Entry'!CN63</f>
        <v>0</v>
      </c>
      <c r="AD61" s="97">
        <f>'Marks Entry'!CO63</f>
        <v>0</v>
      </c>
      <c r="AE61" s="97">
        <f>'Marks Entry'!CP63</f>
        <v>0</v>
      </c>
      <c r="AF61" s="97">
        <f>'Marks Entry'!CQ63</f>
        <v>0</v>
      </c>
      <c r="AG61" s="97">
        <f>'Marks Entry'!CR63</f>
        <v>0</v>
      </c>
      <c r="AH61" s="97">
        <f>'Marks Entry'!CS63</f>
        <v>0</v>
      </c>
      <c r="AI61" s="97">
        <f>'Marks Entry'!CT63</f>
        <v>0</v>
      </c>
      <c r="AJ61" s="99">
        <f>'Marks Entry'!CU63</f>
        <v>0</v>
      </c>
      <c r="AK61" s="98">
        <f>'Marks Entry'!CV63</f>
        <v>0</v>
      </c>
      <c r="AL61" s="97">
        <f>'Marks Entry'!CW63</f>
        <v>0</v>
      </c>
      <c r="AM61" s="97">
        <f>'Marks Entry'!CX63</f>
        <v>0</v>
      </c>
      <c r="AN61" s="97">
        <f>'Marks Entry'!CY63</f>
        <v>0</v>
      </c>
      <c r="AO61" s="97">
        <f>'Marks Entry'!CZ63</f>
        <v>0</v>
      </c>
      <c r="AP61" s="97">
        <f>'Marks Entry'!DA63</f>
        <v>0</v>
      </c>
      <c r="AQ61" s="97">
        <f>'Marks Entry'!DB63</f>
        <v>0</v>
      </c>
      <c r="AR61" s="97">
        <f>'Marks Entry'!DC63</f>
        <v>0</v>
      </c>
      <c r="AS61" s="97">
        <f>'Marks Entry'!DD63</f>
        <v>0</v>
      </c>
      <c r="AT61" s="97">
        <f>'Marks Entry'!DE63</f>
        <v>0</v>
      </c>
      <c r="AU61" s="99">
        <f>'Marks Entry'!DF63</f>
        <v>0</v>
      </c>
      <c r="AV61" s="98">
        <f>'Marks Entry'!DG63</f>
        <v>0</v>
      </c>
      <c r="AW61" s="97">
        <f>'Marks Entry'!DH63</f>
        <v>0</v>
      </c>
      <c r="AX61" s="97">
        <f>'Marks Entry'!DI63</f>
        <v>0</v>
      </c>
      <c r="AY61" s="97">
        <f>'Marks Entry'!DJ63</f>
        <v>0</v>
      </c>
      <c r="AZ61" s="97">
        <f>'Marks Entry'!DK63</f>
        <v>0</v>
      </c>
      <c r="BA61" s="97">
        <f>'Marks Entry'!DL63</f>
        <v>0</v>
      </c>
      <c r="BB61" s="97">
        <f>'Marks Entry'!DM63</f>
        <v>0</v>
      </c>
      <c r="BC61" s="97">
        <f>'Marks Entry'!DN63</f>
        <v>0</v>
      </c>
      <c r="BD61" s="97">
        <f>'Marks Entry'!DO63</f>
        <v>0</v>
      </c>
      <c r="BE61" s="97">
        <f>'Marks Entry'!DP63</f>
        <v>0</v>
      </c>
      <c r="BF61" s="99">
        <f>'Marks Entry'!DQ63</f>
        <v>0</v>
      </c>
      <c r="BG61" s="98">
        <f>'Marks Entry'!DR63</f>
        <v>0</v>
      </c>
      <c r="BH61" s="97">
        <f>'Marks Entry'!DS63</f>
        <v>0</v>
      </c>
      <c r="BI61" s="97">
        <f>'Marks Entry'!DT63</f>
        <v>0</v>
      </c>
      <c r="BJ61" s="97">
        <f>'Marks Entry'!DU63</f>
        <v>0</v>
      </c>
      <c r="BK61" s="97">
        <f>'Marks Entry'!DV63</f>
        <v>0</v>
      </c>
      <c r="BL61" s="97">
        <f>'Marks Entry'!DW63</f>
        <v>0</v>
      </c>
      <c r="BM61" s="97">
        <f>'Marks Entry'!DX63</f>
        <v>0</v>
      </c>
      <c r="BN61" s="97">
        <f>'Marks Entry'!DY63</f>
        <v>0</v>
      </c>
      <c r="BO61" s="97">
        <f>'Marks Entry'!DZ63</f>
        <v>0</v>
      </c>
      <c r="BP61" s="97">
        <f>'Marks Entry'!EA63</f>
        <v>0</v>
      </c>
      <c r="BQ61" s="99">
        <f>'Marks Entry'!EB63</f>
        <v>0</v>
      </c>
      <c r="BR61" s="98">
        <f>'Marks Entry'!EC63</f>
        <v>0</v>
      </c>
      <c r="BS61" s="97">
        <f>'Marks Entry'!ED63</f>
        <v>0</v>
      </c>
      <c r="BT61" s="97">
        <f>'Marks Entry'!EE63</f>
        <v>0</v>
      </c>
      <c r="BU61" s="97">
        <f>'Marks Entry'!EF63</f>
        <v>0</v>
      </c>
      <c r="BV61" s="97">
        <f>'Marks Entry'!EG63</f>
        <v>0</v>
      </c>
      <c r="BW61" s="97">
        <f>'Marks Entry'!EH63</f>
        <v>0</v>
      </c>
      <c r="BX61" s="97">
        <f>'Marks Entry'!EI63</f>
        <v>0</v>
      </c>
      <c r="BY61" s="97">
        <f>'Marks Entry'!EJ63</f>
        <v>0</v>
      </c>
      <c r="BZ61" s="97">
        <f>'Marks Entry'!EK63</f>
        <v>0</v>
      </c>
      <c r="CA61" s="97">
        <f>'Marks Entry'!EL63</f>
        <v>0</v>
      </c>
      <c r="CB61" s="99">
        <f>'Marks Entry'!EM63</f>
        <v>0</v>
      </c>
      <c r="CC61" s="98">
        <f>IF($CC$2=0,"",'Marks Entry'!EN63)</f>
        <v>0</v>
      </c>
      <c r="CD61" s="97">
        <f>IF($CC$2=0,"",'Marks Entry'!EO63)</f>
        <v>0</v>
      </c>
      <c r="CE61" s="97">
        <f>IF($CC$2=0,"",'Marks Entry'!EP63)</f>
        <v>0</v>
      </c>
      <c r="CF61" s="97">
        <f>IF($CC$2=0,"",'Marks Entry'!EQ63)</f>
        <v>0</v>
      </c>
      <c r="CG61" s="97">
        <f>IF($CC$2=0,"",'Marks Entry'!ER63)</f>
        <v>0</v>
      </c>
      <c r="CH61" s="97">
        <f>IF($CC$2=0,"",'Marks Entry'!ES63)</f>
        <v>0</v>
      </c>
      <c r="CI61" s="97">
        <f>IF($CC$2=0,"",'Marks Entry'!ET63)</f>
        <v>0</v>
      </c>
      <c r="CJ61" s="97">
        <f>IF($CC$2=0,"",'Marks Entry'!EU63)</f>
        <v>0</v>
      </c>
      <c r="CK61" s="97">
        <f>IF($CC$2=0,"",'Marks Entry'!EV63)</f>
        <v>0</v>
      </c>
      <c r="CL61" s="97">
        <f>IF($CC$2=0,"",'Marks Entry'!EW63)</f>
        <v>0</v>
      </c>
      <c r="CM61" s="99">
        <f>IF($CC$2=0,"",'Marks Entry'!EX63)</f>
        <v>0</v>
      </c>
      <c r="CN61" s="125">
        <f>'Marks Entry'!BN63</f>
        <v>0</v>
      </c>
      <c r="CO61" s="126">
        <f>'Marks Entry'!BO63</f>
        <v>0</v>
      </c>
      <c r="CP61" s="126">
        <f t="shared" si="0"/>
        <v>0</v>
      </c>
      <c r="CQ61" s="127" t="str">
        <f t="shared" si="1"/>
        <v>D</v>
      </c>
      <c r="CR61" s="125">
        <f>'Marks Entry'!BP63</f>
        <v>0</v>
      </c>
      <c r="CS61" s="126">
        <f>'Marks Entry'!BQ63</f>
        <v>0</v>
      </c>
      <c r="CT61" s="126">
        <f t="shared" si="2"/>
        <v>0</v>
      </c>
      <c r="CU61" s="127" t="str">
        <f t="shared" si="3"/>
        <v>E</v>
      </c>
      <c r="CV61" s="125">
        <f>'Marks Entry'!BR63</f>
        <v>0</v>
      </c>
      <c r="CW61" s="126">
        <f>'Marks Entry'!BS63</f>
        <v>0</v>
      </c>
      <c r="CX61" s="126">
        <f t="shared" si="4"/>
        <v>0</v>
      </c>
      <c r="CY61" s="127" t="str">
        <f t="shared" si="5"/>
        <v>E</v>
      </c>
      <c r="CZ61" s="96">
        <f>'Marks Entry'!BZ63</f>
        <v>0</v>
      </c>
      <c r="DA61" s="45">
        <f>'Marks Entry'!CA63</f>
        <v>0</v>
      </c>
      <c r="DB61" s="46">
        <f>'Marks Entry'!CB63</f>
        <v>0</v>
      </c>
      <c r="DC61" s="45" t="str">
        <f>IF(OR('Marks Entry'!CC63="First",'Marks Entry'!CC63="Second",'Marks Entry'!CC63="Third"),'Marks Entry'!CC63,"")</f>
        <v/>
      </c>
      <c r="DD61" s="45">
        <f>'Marks Entry'!CD63</f>
        <v>0</v>
      </c>
      <c r="DE61" s="50">
        <f>'Marks Entry'!CE63</f>
        <v>0</v>
      </c>
      <c r="DF61" s="21">
        <f>'Marks Entry'!CF63</f>
        <v>0</v>
      </c>
      <c r="DG61" s="22" t="e">
        <f>'Marks Entry'!#REF!</f>
        <v>#REF!</v>
      </c>
      <c r="DH61" s="23" t="e">
        <f>'Marks Entry'!#REF!</f>
        <v>#REF!</v>
      </c>
      <c r="DI61" s="125">
        <f>'Marks Entry'!BT63</f>
        <v>0</v>
      </c>
      <c r="DJ61" s="126">
        <f>'Marks Entry'!BU63</f>
        <v>0</v>
      </c>
      <c r="DK61" s="126">
        <f>'Marks Entry'!BV63</f>
        <v>0</v>
      </c>
      <c r="DL61" s="126">
        <f t="shared" si="6"/>
        <v>0</v>
      </c>
      <c r="DM61" s="127" t="str">
        <f t="shared" si="7"/>
        <v>E</v>
      </c>
      <c r="DN61" s="125">
        <f>'Marks Entry'!BW63</f>
        <v>0</v>
      </c>
      <c r="DO61" s="126">
        <f>'Marks Entry'!BX63</f>
        <v>0</v>
      </c>
      <c r="DP61" s="126">
        <f>'Marks Entry'!BY63</f>
        <v>0</v>
      </c>
      <c r="DQ61" s="126">
        <f t="shared" si="8"/>
        <v>0</v>
      </c>
      <c r="DR61" s="127" t="str">
        <f t="shared" si="9"/>
        <v>E</v>
      </c>
      <c r="DS61" s="819"/>
      <c r="DT61" s="61">
        <f t="shared" si="47"/>
        <v>0</v>
      </c>
      <c r="DU61" s="71">
        <f t="shared" si="10"/>
        <v>0</v>
      </c>
      <c r="DV61" s="71">
        <f t="shared" si="11"/>
        <v>0</v>
      </c>
      <c r="DW61" s="72">
        <f t="shared" si="12"/>
        <v>0</v>
      </c>
      <c r="DX61" s="403">
        <f t="shared" si="13"/>
        <v>0</v>
      </c>
      <c r="DY61" s="401">
        <f t="shared" si="14"/>
        <v>0</v>
      </c>
      <c r="DZ61" s="401">
        <f t="shared" si="15"/>
        <v>0</v>
      </c>
      <c r="EA61" s="402">
        <f t="shared" si="16"/>
        <v>0</v>
      </c>
      <c r="EB61" s="61">
        <f t="shared" si="17"/>
        <v>0</v>
      </c>
      <c r="EC61" s="71">
        <f t="shared" si="18"/>
        <v>0</v>
      </c>
      <c r="ED61" s="71">
        <f t="shared" si="19"/>
        <v>0</v>
      </c>
      <c r="EE61" s="72">
        <f t="shared" si="20"/>
        <v>0</v>
      </c>
      <c r="EF61" s="403">
        <f t="shared" si="21"/>
        <v>0</v>
      </c>
      <c r="EG61" s="401">
        <f t="shared" si="22"/>
        <v>0</v>
      </c>
      <c r="EH61" s="401">
        <f t="shared" si="23"/>
        <v>0</v>
      </c>
      <c r="EI61" s="402">
        <f t="shared" si="24"/>
        <v>0</v>
      </c>
      <c r="EJ61" s="61">
        <f t="shared" si="48"/>
        <v>0</v>
      </c>
      <c r="EK61" s="71">
        <f t="shared" si="25"/>
        <v>0</v>
      </c>
      <c r="EL61" s="71">
        <f t="shared" si="26"/>
        <v>0</v>
      </c>
      <c r="EM61" s="72">
        <f t="shared" si="27"/>
        <v>0</v>
      </c>
      <c r="EN61" s="403">
        <f t="shared" si="28"/>
        <v>0</v>
      </c>
      <c r="EO61" s="401">
        <f t="shared" si="29"/>
        <v>0</v>
      </c>
      <c r="EP61" s="401">
        <f t="shared" si="30"/>
        <v>0</v>
      </c>
      <c r="EQ61" s="402">
        <f t="shared" si="31"/>
        <v>0</v>
      </c>
      <c r="ER61" s="61">
        <f t="shared" si="32"/>
        <v>0</v>
      </c>
      <c r="ES61" s="71">
        <f t="shared" si="33"/>
        <v>0</v>
      </c>
      <c r="ET61" s="71">
        <f t="shared" si="34"/>
        <v>0</v>
      </c>
      <c r="EU61" s="72">
        <f t="shared" si="35"/>
        <v>0</v>
      </c>
      <c r="EV61" s="403">
        <f t="shared" si="36"/>
        <v>0</v>
      </c>
      <c r="EW61" s="405" t="str">
        <f t="shared" si="37"/>
        <v>D</v>
      </c>
      <c r="EX61" s="61">
        <f t="shared" si="38"/>
        <v>0</v>
      </c>
      <c r="EY61" s="62" t="str">
        <f t="shared" si="39"/>
        <v>E</v>
      </c>
      <c r="EZ61" s="403">
        <f t="shared" si="40"/>
        <v>0</v>
      </c>
      <c r="FA61" s="406" t="str">
        <f t="shared" si="41"/>
        <v>E</v>
      </c>
      <c r="FB61" s="61">
        <f t="shared" si="42"/>
        <v>0</v>
      </c>
      <c r="FC61" s="412" t="str">
        <f t="shared" si="43"/>
        <v>E</v>
      </c>
      <c r="FD61" s="403">
        <f t="shared" si="44"/>
        <v>0</v>
      </c>
      <c r="FE61" s="406" t="str">
        <f t="shared" si="45"/>
        <v>E</v>
      </c>
      <c r="FF61" s="728"/>
    </row>
    <row r="62" spans="1:162" s="24" customFormat="1" ht="17.25" customHeight="1">
      <c r="A62" s="817"/>
      <c r="B62" s="111">
        <f t="shared" si="46"/>
        <v>0</v>
      </c>
      <c r="C62" s="21">
        <f>'Marks Entry'!D64</f>
        <v>0</v>
      </c>
      <c r="D62" s="21">
        <f>'Marks Entry'!E64</f>
        <v>0</v>
      </c>
      <c r="E62" s="132" t="str">
        <f>'Marks Entry'!F64</f>
        <v/>
      </c>
      <c r="F62" s="21">
        <f>'Marks Entry'!G64</f>
        <v>0</v>
      </c>
      <c r="G62" s="21">
        <f>'Marks Entry'!H64</f>
        <v>0</v>
      </c>
      <c r="H62" s="21">
        <f>'Marks Entry'!I64</f>
        <v>0</v>
      </c>
      <c r="I62" s="21">
        <f>'Marks Entry'!J64</f>
        <v>0</v>
      </c>
      <c r="J62" s="113">
        <f>'Marks Entry'!K64</f>
        <v>0</v>
      </c>
      <c r="K62" s="115" t="str">
        <f>'Marks Entry'!L64</f>
        <v/>
      </c>
      <c r="L62" s="116">
        <f>'Marks Entry'!M64</f>
        <v>0</v>
      </c>
      <c r="M62" s="117" t="str">
        <f>'Marks Entry'!N64</f>
        <v/>
      </c>
      <c r="N62" s="121">
        <f>'Marks Entry'!O64</f>
        <v>0</v>
      </c>
      <c r="O62" s="98">
        <f>'Marks Entry'!BZ64</f>
        <v>0</v>
      </c>
      <c r="P62" s="97">
        <f>'Marks Entry'!CA64</f>
        <v>0</v>
      </c>
      <c r="Q62" s="97">
        <f>'Marks Entry'!CB64</f>
        <v>0</v>
      </c>
      <c r="R62" s="97">
        <f>'Marks Entry'!CC64</f>
        <v>0</v>
      </c>
      <c r="S62" s="97">
        <f>'Marks Entry'!CD64</f>
        <v>0</v>
      </c>
      <c r="T62" s="97">
        <f>'Marks Entry'!CE64</f>
        <v>0</v>
      </c>
      <c r="U62" s="97">
        <f>'Marks Entry'!CF64</f>
        <v>0</v>
      </c>
      <c r="V62" s="97">
        <f>'Marks Entry'!CG64</f>
        <v>0</v>
      </c>
      <c r="W62" s="97">
        <f>'Marks Entry'!CH64</f>
        <v>0</v>
      </c>
      <c r="X62" s="97">
        <f>'Marks Entry'!CI64</f>
        <v>0</v>
      </c>
      <c r="Y62" s="99">
        <f>'Marks Entry'!CJ64</f>
        <v>0</v>
      </c>
      <c r="Z62" s="98">
        <f>'Marks Entry'!CK64</f>
        <v>0</v>
      </c>
      <c r="AA62" s="97">
        <f>'Marks Entry'!CL64</f>
        <v>0</v>
      </c>
      <c r="AB62" s="97">
        <f>'Marks Entry'!CM64</f>
        <v>0</v>
      </c>
      <c r="AC62" s="97">
        <f>'Marks Entry'!CN64</f>
        <v>0</v>
      </c>
      <c r="AD62" s="97">
        <f>'Marks Entry'!CO64</f>
        <v>0</v>
      </c>
      <c r="AE62" s="97">
        <f>'Marks Entry'!CP64</f>
        <v>0</v>
      </c>
      <c r="AF62" s="97">
        <f>'Marks Entry'!CQ64</f>
        <v>0</v>
      </c>
      <c r="AG62" s="97">
        <f>'Marks Entry'!CR64</f>
        <v>0</v>
      </c>
      <c r="AH62" s="97">
        <f>'Marks Entry'!CS64</f>
        <v>0</v>
      </c>
      <c r="AI62" s="97">
        <f>'Marks Entry'!CT64</f>
        <v>0</v>
      </c>
      <c r="AJ62" s="99">
        <f>'Marks Entry'!CU64</f>
        <v>0</v>
      </c>
      <c r="AK62" s="98">
        <f>'Marks Entry'!CV64</f>
        <v>0</v>
      </c>
      <c r="AL62" s="97">
        <f>'Marks Entry'!CW64</f>
        <v>0</v>
      </c>
      <c r="AM62" s="97">
        <f>'Marks Entry'!CX64</f>
        <v>0</v>
      </c>
      <c r="AN62" s="97">
        <f>'Marks Entry'!CY64</f>
        <v>0</v>
      </c>
      <c r="AO62" s="97">
        <f>'Marks Entry'!CZ64</f>
        <v>0</v>
      </c>
      <c r="AP62" s="97">
        <f>'Marks Entry'!DA64</f>
        <v>0</v>
      </c>
      <c r="AQ62" s="97">
        <f>'Marks Entry'!DB64</f>
        <v>0</v>
      </c>
      <c r="AR62" s="97">
        <f>'Marks Entry'!DC64</f>
        <v>0</v>
      </c>
      <c r="AS62" s="97">
        <f>'Marks Entry'!DD64</f>
        <v>0</v>
      </c>
      <c r="AT62" s="97">
        <f>'Marks Entry'!DE64</f>
        <v>0</v>
      </c>
      <c r="AU62" s="99">
        <f>'Marks Entry'!DF64</f>
        <v>0</v>
      </c>
      <c r="AV62" s="98">
        <f>'Marks Entry'!DG64</f>
        <v>0</v>
      </c>
      <c r="AW62" s="97">
        <f>'Marks Entry'!DH64</f>
        <v>0</v>
      </c>
      <c r="AX62" s="97">
        <f>'Marks Entry'!DI64</f>
        <v>0</v>
      </c>
      <c r="AY62" s="97">
        <f>'Marks Entry'!DJ64</f>
        <v>0</v>
      </c>
      <c r="AZ62" s="97">
        <f>'Marks Entry'!DK64</f>
        <v>0</v>
      </c>
      <c r="BA62" s="97">
        <f>'Marks Entry'!DL64</f>
        <v>0</v>
      </c>
      <c r="BB62" s="97">
        <f>'Marks Entry'!DM64</f>
        <v>0</v>
      </c>
      <c r="BC62" s="97">
        <f>'Marks Entry'!DN64</f>
        <v>0</v>
      </c>
      <c r="BD62" s="97">
        <f>'Marks Entry'!DO64</f>
        <v>0</v>
      </c>
      <c r="BE62" s="97">
        <f>'Marks Entry'!DP64</f>
        <v>0</v>
      </c>
      <c r="BF62" s="99">
        <f>'Marks Entry'!DQ64</f>
        <v>0</v>
      </c>
      <c r="BG62" s="98">
        <f>'Marks Entry'!DR64</f>
        <v>0</v>
      </c>
      <c r="BH62" s="97">
        <f>'Marks Entry'!DS64</f>
        <v>0</v>
      </c>
      <c r="BI62" s="97">
        <f>'Marks Entry'!DT64</f>
        <v>0</v>
      </c>
      <c r="BJ62" s="97">
        <f>'Marks Entry'!DU64</f>
        <v>0</v>
      </c>
      <c r="BK62" s="97">
        <f>'Marks Entry'!DV64</f>
        <v>0</v>
      </c>
      <c r="BL62" s="97">
        <f>'Marks Entry'!DW64</f>
        <v>0</v>
      </c>
      <c r="BM62" s="97">
        <f>'Marks Entry'!DX64</f>
        <v>0</v>
      </c>
      <c r="BN62" s="97">
        <f>'Marks Entry'!DY64</f>
        <v>0</v>
      </c>
      <c r="BO62" s="97">
        <f>'Marks Entry'!DZ64</f>
        <v>0</v>
      </c>
      <c r="BP62" s="97">
        <f>'Marks Entry'!EA64</f>
        <v>0</v>
      </c>
      <c r="BQ62" s="99">
        <f>'Marks Entry'!EB64</f>
        <v>0</v>
      </c>
      <c r="BR62" s="98">
        <f>'Marks Entry'!EC64</f>
        <v>0</v>
      </c>
      <c r="BS62" s="97">
        <f>'Marks Entry'!ED64</f>
        <v>0</v>
      </c>
      <c r="BT62" s="97">
        <f>'Marks Entry'!EE64</f>
        <v>0</v>
      </c>
      <c r="BU62" s="97">
        <f>'Marks Entry'!EF64</f>
        <v>0</v>
      </c>
      <c r="BV62" s="97">
        <f>'Marks Entry'!EG64</f>
        <v>0</v>
      </c>
      <c r="BW62" s="97">
        <f>'Marks Entry'!EH64</f>
        <v>0</v>
      </c>
      <c r="BX62" s="97">
        <f>'Marks Entry'!EI64</f>
        <v>0</v>
      </c>
      <c r="BY62" s="97">
        <f>'Marks Entry'!EJ64</f>
        <v>0</v>
      </c>
      <c r="BZ62" s="97">
        <f>'Marks Entry'!EK64</f>
        <v>0</v>
      </c>
      <c r="CA62" s="97">
        <f>'Marks Entry'!EL64</f>
        <v>0</v>
      </c>
      <c r="CB62" s="99">
        <f>'Marks Entry'!EM64</f>
        <v>0</v>
      </c>
      <c r="CC62" s="98">
        <f>IF($CC$2=0,"",'Marks Entry'!EN64)</f>
        <v>0</v>
      </c>
      <c r="CD62" s="97">
        <f>IF($CC$2=0,"",'Marks Entry'!EO64)</f>
        <v>0</v>
      </c>
      <c r="CE62" s="97">
        <f>IF($CC$2=0,"",'Marks Entry'!EP64)</f>
        <v>0</v>
      </c>
      <c r="CF62" s="97">
        <f>IF($CC$2=0,"",'Marks Entry'!EQ64)</f>
        <v>0</v>
      </c>
      <c r="CG62" s="97">
        <f>IF($CC$2=0,"",'Marks Entry'!ER64)</f>
        <v>0</v>
      </c>
      <c r="CH62" s="97">
        <f>IF($CC$2=0,"",'Marks Entry'!ES64)</f>
        <v>0</v>
      </c>
      <c r="CI62" s="97">
        <f>IF($CC$2=0,"",'Marks Entry'!ET64)</f>
        <v>0</v>
      </c>
      <c r="CJ62" s="97">
        <f>IF($CC$2=0,"",'Marks Entry'!EU64)</f>
        <v>0</v>
      </c>
      <c r="CK62" s="97">
        <f>IF($CC$2=0,"",'Marks Entry'!EV64)</f>
        <v>0</v>
      </c>
      <c r="CL62" s="97">
        <f>IF($CC$2=0,"",'Marks Entry'!EW64)</f>
        <v>0</v>
      </c>
      <c r="CM62" s="99">
        <f>IF($CC$2=0,"",'Marks Entry'!EX64)</f>
        <v>0</v>
      </c>
      <c r="CN62" s="125">
        <f>'Marks Entry'!BN64</f>
        <v>0</v>
      </c>
      <c r="CO62" s="126">
        <f>'Marks Entry'!BO64</f>
        <v>0</v>
      </c>
      <c r="CP62" s="126">
        <f t="shared" si="0"/>
        <v>0</v>
      </c>
      <c r="CQ62" s="127" t="str">
        <f t="shared" si="1"/>
        <v>D</v>
      </c>
      <c r="CR62" s="125">
        <f>'Marks Entry'!BP64</f>
        <v>0</v>
      </c>
      <c r="CS62" s="126">
        <f>'Marks Entry'!BQ64</f>
        <v>0</v>
      </c>
      <c r="CT62" s="126">
        <f t="shared" si="2"/>
        <v>0</v>
      </c>
      <c r="CU62" s="127" t="str">
        <f t="shared" si="3"/>
        <v>E</v>
      </c>
      <c r="CV62" s="125">
        <f>'Marks Entry'!BR64</f>
        <v>0</v>
      </c>
      <c r="CW62" s="126">
        <f>'Marks Entry'!BS64</f>
        <v>0</v>
      </c>
      <c r="CX62" s="126">
        <f t="shared" si="4"/>
        <v>0</v>
      </c>
      <c r="CY62" s="127" t="str">
        <f t="shared" si="5"/>
        <v>E</v>
      </c>
      <c r="CZ62" s="96">
        <f>'Marks Entry'!BZ64</f>
        <v>0</v>
      </c>
      <c r="DA62" s="45">
        <f>'Marks Entry'!CA64</f>
        <v>0</v>
      </c>
      <c r="DB62" s="46">
        <f>'Marks Entry'!CB64</f>
        <v>0</v>
      </c>
      <c r="DC62" s="45" t="str">
        <f>IF(OR('Marks Entry'!CC64="First",'Marks Entry'!CC64="Second",'Marks Entry'!CC64="Third"),'Marks Entry'!CC64,"")</f>
        <v/>
      </c>
      <c r="DD62" s="45">
        <f>'Marks Entry'!CD64</f>
        <v>0</v>
      </c>
      <c r="DE62" s="50">
        <f>'Marks Entry'!CE64</f>
        <v>0</v>
      </c>
      <c r="DF62" s="21">
        <f>'Marks Entry'!CF64</f>
        <v>0</v>
      </c>
      <c r="DG62" s="22" t="e">
        <f>'Marks Entry'!#REF!</f>
        <v>#REF!</v>
      </c>
      <c r="DH62" s="23" t="e">
        <f>'Marks Entry'!#REF!</f>
        <v>#REF!</v>
      </c>
      <c r="DI62" s="125">
        <f>'Marks Entry'!BT64</f>
        <v>0</v>
      </c>
      <c r="DJ62" s="126">
        <f>'Marks Entry'!BU64</f>
        <v>0</v>
      </c>
      <c r="DK62" s="126">
        <f>'Marks Entry'!BV64</f>
        <v>0</v>
      </c>
      <c r="DL62" s="126">
        <f t="shared" si="6"/>
        <v>0</v>
      </c>
      <c r="DM62" s="127" t="str">
        <f t="shared" si="7"/>
        <v>E</v>
      </c>
      <c r="DN62" s="125">
        <f>'Marks Entry'!BW64</f>
        <v>0</v>
      </c>
      <c r="DO62" s="126">
        <f>'Marks Entry'!BX64</f>
        <v>0</v>
      </c>
      <c r="DP62" s="126">
        <f>'Marks Entry'!BY64</f>
        <v>0</v>
      </c>
      <c r="DQ62" s="126">
        <f t="shared" si="8"/>
        <v>0</v>
      </c>
      <c r="DR62" s="127" t="str">
        <f t="shared" si="9"/>
        <v>E</v>
      </c>
      <c r="DS62" s="819"/>
      <c r="DT62" s="61">
        <f t="shared" si="47"/>
        <v>0</v>
      </c>
      <c r="DU62" s="71">
        <f t="shared" si="10"/>
        <v>0</v>
      </c>
      <c r="DV62" s="71">
        <f t="shared" si="11"/>
        <v>0</v>
      </c>
      <c r="DW62" s="72">
        <f t="shared" si="12"/>
        <v>0</v>
      </c>
      <c r="DX62" s="403">
        <f t="shared" si="13"/>
        <v>0</v>
      </c>
      <c r="DY62" s="401">
        <f t="shared" si="14"/>
        <v>0</v>
      </c>
      <c r="DZ62" s="401">
        <f t="shared" si="15"/>
        <v>0</v>
      </c>
      <c r="EA62" s="402">
        <f t="shared" si="16"/>
        <v>0</v>
      </c>
      <c r="EB62" s="61">
        <f t="shared" si="17"/>
        <v>0</v>
      </c>
      <c r="EC62" s="71">
        <f t="shared" si="18"/>
        <v>0</v>
      </c>
      <c r="ED62" s="71">
        <f t="shared" si="19"/>
        <v>0</v>
      </c>
      <c r="EE62" s="72">
        <f t="shared" si="20"/>
        <v>0</v>
      </c>
      <c r="EF62" s="403">
        <f t="shared" si="21"/>
        <v>0</v>
      </c>
      <c r="EG62" s="401">
        <f t="shared" si="22"/>
        <v>0</v>
      </c>
      <c r="EH62" s="401">
        <f t="shared" si="23"/>
        <v>0</v>
      </c>
      <c r="EI62" s="402">
        <f t="shared" si="24"/>
        <v>0</v>
      </c>
      <c r="EJ62" s="61">
        <f t="shared" si="48"/>
        <v>0</v>
      </c>
      <c r="EK62" s="71">
        <f t="shared" si="25"/>
        <v>0</v>
      </c>
      <c r="EL62" s="71">
        <f t="shared" si="26"/>
        <v>0</v>
      </c>
      <c r="EM62" s="72">
        <f t="shared" si="27"/>
        <v>0</v>
      </c>
      <c r="EN62" s="403">
        <f t="shared" si="28"/>
        <v>0</v>
      </c>
      <c r="EO62" s="401">
        <f t="shared" si="29"/>
        <v>0</v>
      </c>
      <c r="EP62" s="401">
        <f t="shared" si="30"/>
        <v>0</v>
      </c>
      <c r="EQ62" s="402">
        <f t="shared" si="31"/>
        <v>0</v>
      </c>
      <c r="ER62" s="61">
        <f t="shared" si="32"/>
        <v>0</v>
      </c>
      <c r="ES62" s="71">
        <f t="shared" si="33"/>
        <v>0</v>
      </c>
      <c r="ET62" s="71">
        <f t="shared" si="34"/>
        <v>0</v>
      </c>
      <c r="EU62" s="72">
        <f t="shared" si="35"/>
        <v>0</v>
      </c>
      <c r="EV62" s="403">
        <f t="shared" si="36"/>
        <v>0</v>
      </c>
      <c r="EW62" s="405" t="str">
        <f t="shared" si="37"/>
        <v>D</v>
      </c>
      <c r="EX62" s="61">
        <f t="shared" si="38"/>
        <v>0</v>
      </c>
      <c r="EY62" s="62" t="str">
        <f t="shared" si="39"/>
        <v>E</v>
      </c>
      <c r="EZ62" s="403">
        <f t="shared" si="40"/>
        <v>0</v>
      </c>
      <c r="FA62" s="406" t="str">
        <f t="shared" si="41"/>
        <v>E</v>
      </c>
      <c r="FB62" s="61">
        <f t="shared" si="42"/>
        <v>0</v>
      </c>
      <c r="FC62" s="412" t="str">
        <f t="shared" si="43"/>
        <v>E</v>
      </c>
      <c r="FD62" s="403">
        <f t="shared" si="44"/>
        <v>0</v>
      </c>
      <c r="FE62" s="406" t="str">
        <f t="shared" si="45"/>
        <v>E</v>
      </c>
      <c r="FF62" s="728"/>
    </row>
    <row r="63" spans="1:162" s="24" customFormat="1" ht="17.25" customHeight="1">
      <c r="A63" s="817"/>
      <c r="B63" s="111">
        <f t="shared" si="46"/>
        <v>0</v>
      </c>
      <c r="C63" s="21">
        <f>'Marks Entry'!D65</f>
        <v>0</v>
      </c>
      <c r="D63" s="21">
        <f>'Marks Entry'!E65</f>
        <v>0</v>
      </c>
      <c r="E63" s="132" t="str">
        <f>'Marks Entry'!F65</f>
        <v/>
      </c>
      <c r="F63" s="21">
        <f>'Marks Entry'!G65</f>
        <v>0</v>
      </c>
      <c r="G63" s="21">
        <f>'Marks Entry'!H65</f>
        <v>0</v>
      </c>
      <c r="H63" s="21">
        <f>'Marks Entry'!I65</f>
        <v>0</v>
      </c>
      <c r="I63" s="21">
        <f>'Marks Entry'!J65</f>
        <v>0</v>
      </c>
      <c r="J63" s="113">
        <f>'Marks Entry'!K65</f>
        <v>0</v>
      </c>
      <c r="K63" s="115" t="str">
        <f>'Marks Entry'!L65</f>
        <v/>
      </c>
      <c r="L63" s="116">
        <f>'Marks Entry'!M65</f>
        <v>0</v>
      </c>
      <c r="M63" s="117" t="str">
        <f>'Marks Entry'!N65</f>
        <v/>
      </c>
      <c r="N63" s="121">
        <f>'Marks Entry'!O65</f>
        <v>0</v>
      </c>
      <c r="O63" s="98">
        <f>'Marks Entry'!BZ65</f>
        <v>0</v>
      </c>
      <c r="P63" s="97">
        <f>'Marks Entry'!CA65</f>
        <v>0</v>
      </c>
      <c r="Q63" s="97">
        <f>'Marks Entry'!CB65</f>
        <v>0</v>
      </c>
      <c r="R63" s="97">
        <f>'Marks Entry'!CC65</f>
        <v>0</v>
      </c>
      <c r="S63" s="97">
        <f>'Marks Entry'!CD65</f>
        <v>0</v>
      </c>
      <c r="T63" s="97">
        <f>'Marks Entry'!CE65</f>
        <v>0</v>
      </c>
      <c r="U63" s="97">
        <f>'Marks Entry'!CF65</f>
        <v>0</v>
      </c>
      <c r="V63" s="97">
        <f>'Marks Entry'!CG65</f>
        <v>0</v>
      </c>
      <c r="W63" s="97">
        <f>'Marks Entry'!CH65</f>
        <v>0</v>
      </c>
      <c r="X63" s="97">
        <f>'Marks Entry'!CI65</f>
        <v>0</v>
      </c>
      <c r="Y63" s="99">
        <f>'Marks Entry'!CJ65</f>
        <v>0</v>
      </c>
      <c r="Z63" s="98">
        <f>'Marks Entry'!CK65</f>
        <v>0</v>
      </c>
      <c r="AA63" s="97">
        <f>'Marks Entry'!CL65</f>
        <v>0</v>
      </c>
      <c r="AB63" s="97">
        <f>'Marks Entry'!CM65</f>
        <v>0</v>
      </c>
      <c r="AC63" s="97">
        <f>'Marks Entry'!CN65</f>
        <v>0</v>
      </c>
      <c r="AD63" s="97">
        <f>'Marks Entry'!CO65</f>
        <v>0</v>
      </c>
      <c r="AE63" s="97">
        <f>'Marks Entry'!CP65</f>
        <v>0</v>
      </c>
      <c r="AF63" s="97">
        <f>'Marks Entry'!CQ65</f>
        <v>0</v>
      </c>
      <c r="AG63" s="97">
        <f>'Marks Entry'!CR65</f>
        <v>0</v>
      </c>
      <c r="AH63" s="97">
        <f>'Marks Entry'!CS65</f>
        <v>0</v>
      </c>
      <c r="AI63" s="97">
        <f>'Marks Entry'!CT65</f>
        <v>0</v>
      </c>
      <c r="AJ63" s="99">
        <f>'Marks Entry'!CU65</f>
        <v>0</v>
      </c>
      <c r="AK63" s="98">
        <f>'Marks Entry'!CV65</f>
        <v>0</v>
      </c>
      <c r="AL63" s="97">
        <f>'Marks Entry'!CW65</f>
        <v>0</v>
      </c>
      <c r="AM63" s="97">
        <f>'Marks Entry'!CX65</f>
        <v>0</v>
      </c>
      <c r="AN63" s="97">
        <f>'Marks Entry'!CY65</f>
        <v>0</v>
      </c>
      <c r="AO63" s="97">
        <f>'Marks Entry'!CZ65</f>
        <v>0</v>
      </c>
      <c r="AP63" s="97">
        <f>'Marks Entry'!DA65</f>
        <v>0</v>
      </c>
      <c r="AQ63" s="97">
        <f>'Marks Entry'!DB65</f>
        <v>0</v>
      </c>
      <c r="AR63" s="97">
        <f>'Marks Entry'!DC65</f>
        <v>0</v>
      </c>
      <c r="AS63" s="97">
        <f>'Marks Entry'!DD65</f>
        <v>0</v>
      </c>
      <c r="AT63" s="97">
        <f>'Marks Entry'!DE65</f>
        <v>0</v>
      </c>
      <c r="AU63" s="99">
        <f>'Marks Entry'!DF65</f>
        <v>0</v>
      </c>
      <c r="AV63" s="98">
        <f>'Marks Entry'!DG65</f>
        <v>0</v>
      </c>
      <c r="AW63" s="97">
        <f>'Marks Entry'!DH65</f>
        <v>0</v>
      </c>
      <c r="AX63" s="97">
        <f>'Marks Entry'!DI65</f>
        <v>0</v>
      </c>
      <c r="AY63" s="97">
        <f>'Marks Entry'!DJ65</f>
        <v>0</v>
      </c>
      <c r="AZ63" s="97">
        <f>'Marks Entry'!DK65</f>
        <v>0</v>
      </c>
      <c r="BA63" s="97">
        <f>'Marks Entry'!DL65</f>
        <v>0</v>
      </c>
      <c r="BB63" s="97">
        <f>'Marks Entry'!DM65</f>
        <v>0</v>
      </c>
      <c r="BC63" s="97">
        <f>'Marks Entry'!DN65</f>
        <v>0</v>
      </c>
      <c r="BD63" s="97">
        <f>'Marks Entry'!DO65</f>
        <v>0</v>
      </c>
      <c r="BE63" s="97">
        <f>'Marks Entry'!DP65</f>
        <v>0</v>
      </c>
      <c r="BF63" s="99">
        <f>'Marks Entry'!DQ65</f>
        <v>0</v>
      </c>
      <c r="BG63" s="98">
        <f>'Marks Entry'!DR65</f>
        <v>0</v>
      </c>
      <c r="BH63" s="97">
        <f>'Marks Entry'!DS65</f>
        <v>0</v>
      </c>
      <c r="BI63" s="97">
        <f>'Marks Entry'!DT65</f>
        <v>0</v>
      </c>
      <c r="BJ63" s="97">
        <f>'Marks Entry'!DU65</f>
        <v>0</v>
      </c>
      <c r="BK63" s="97">
        <f>'Marks Entry'!DV65</f>
        <v>0</v>
      </c>
      <c r="BL63" s="97">
        <f>'Marks Entry'!DW65</f>
        <v>0</v>
      </c>
      <c r="BM63" s="97">
        <f>'Marks Entry'!DX65</f>
        <v>0</v>
      </c>
      <c r="BN63" s="97">
        <f>'Marks Entry'!DY65</f>
        <v>0</v>
      </c>
      <c r="BO63" s="97">
        <f>'Marks Entry'!DZ65</f>
        <v>0</v>
      </c>
      <c r="BP63" s="97">
        <f>'Marks Entry'!EA65</f>
        <v>0</v>
      </c>
      <c r="BQ63" s="99">
        <f>'Marks Entry'!EB65</f>
        <v>0</v>
      </c>
      <c r="BR63" s="98">
        <f>'Marks Entry'!EC65</f>
        <v>0</v>
      </c>
      <c r="BS63" s="97">
        <f>'Marks Entry'!ED65</f>
        <v>0</v>
      </c>
      <c r="BT63" s="97">
        <f>'Marks Entry'!EE65</f>
        <v>0</v>
      </c>
      <c r="BU63" s="97">
        <f>'Marks Entry'!EF65</f>
        <v>0</v>
      </c>
      <c r="BV63" s="97">
        <f>'Marks Entry'!EG65</f>
        <v>0</v>
      </c>
      <c r="BW63" s="97">
        <f>'Marks Entry'!EH65</f>
        <v>0</v>
      </c>
      <c r="BX63" s="97">
        <f>'Marks Entry'!EI65</f>
        <v>0</v>
      </c>
      <c r="BY63" s="97">
        <f>'Marks Entry'!EJ65</f>
        <v>0</v>
      </c>
      <c r="BZ63" s="97">
        <f>'Marks Entry'!EK65</f>
        <v>0</v>
      </c>
      <c r="CA63" s="97">
        <f>'Marks Entry'!EL65</f>
        <v>0</v>
      </c>
      <c r="CB63" s="99">
        <f>'Marks Entry'!EM65</f>
        <v>0</v>
      </c>
      <c r="CC63" s="98">
        <f>IF($CC$2=0,"",'Marks Entry'!EN65)</f>
        <v>0</v>
      </c>
      <c r="CD63" s="97">
        <f>IF($CC$2=0,"",'Marks Entry'!EO65)</f>
        <v>0</v>
      </c>
      <c r="CE63" s="97">
        <f>IF($CC$2=0,"",'Marks Entry'!EP65)</f>
        <v>0</v>
      </c>
      <c r="CF63" s="97">
        <f>IF($CC$2=0,"",'Marks Entry'!EQ65)</f>
        <v>0</v>
      </c>
      <c r="CG63" s="97">
        <f>IF($CC$2=0,"",'Marks Entry'!ER65)</f>
        <v>0</v>
      </c>
      <c r="CH63" s="97">
        <f>IF($CC$2=0,"",'Marks Entry'!ES65)</f>
        <v>0</v>
      </c>
      <c r="CI63" s="97">
        <f>IF($CC$2=0,"",'Marks Entry'!ET65)</f>
        <v>0</v>
      </c>
      <c r="CJ63" s="97">
        <f>IF($CC$2=0,"",'Marks Entry'!EU65)</f>
        <v>0</v>
      </c>
      <c r="CK63" s="97">
        <f>IF($CC$2=0,"",'Marks Entry'!EV65)</f>
        <v>0</v>
      </c>
      <c r="CL63" s="97">
        <f>IF($CC$2=0,"",'Marks Entry'!EW65)</f>
        <v>0</v>
      </c>
      <c r="CM63" s="99">
        <f>IF($CC$2=0,"",'Marks Entry'!EX65)</f>
        <v>0</v>
      </c>
      <c r="CN63" s="125">
        <f>'Marks Entry'!BN65</f>
        <v>0</v>
      </c>
      <c r="CO63" s="126">
        <f>'Marks Entry'!BO65</f>
        <v>0</v>
      </c>
      <c r="CP63" s="126">
        <f t="shared" si="0"/>
        <v>0</v>
      </c>
      <c r="CQ63" s="127" t="str">
        <f t="shared" si="1"/>
        <v>D</v>
      </c>
      <c r="CR63" s="125">
        <f>'Marks Entry'!BP65</f>
        <v>0</v>
      </c>
      <c r="CS63" s="126">
        <f>'Marks Entry'!BQ65</f>
        <v>0</v>
      </c>
      <c r="CT63" s="126">
        <f t="shared" si="2"/>
        <v>0</v>
      </c>
      <c r="CU63" s="127" t="str">
        <f t="shared" si="3"/>
        <v>E</v>
      </c>
      <c r="CV63" s="125">
        <f>'Marks Entry'!BR65</f>
        <v>0</v>
      </c>
      <c r="CW63" s="126">
        <f>'Marks Entry'!BS65</f>
        <v>0</v>
      </c>
      <c r="CX63" s="126">
        <f t="shared" si="4"/>
        <v>0</v>
      </c>
      <c r="CY63" s="127" t="str">
        <f t="shared" si="5"/>
        <v>E</v>
      </c>
      <c r="CZ63" s="96">
        <f>'Marks Entry'!BZ65</f>
        <v>0</v>
      </c>
      <c r="DA63" s="45">
        <f>'Marks Entry'!CA65</f>
        <v>0</v>
      </c>
      <c r="DB63" s="46">
        <f>'Marks Entry'!CB65</f>
        <v>0</v>
      </c>
      <c r="DC63" s="45" t="str">
        <f>IF(OR('Marks Entry'!CC65="First",'Marks Entry'!CC65="Second",'Marks Entry'!CC65="Third"),'Marks Entry'!CC65,"")</f>
        <v/>
      </c>
      <c r="DD63" s="45">
        <f>'Marks Entry'!CD65</f>
        <v>0</v>
      </c>
      <c r="DE63" s="50">
        <f>'Marks Entry'!CE65</f>
        <v>0</v>
      </c>
      <c r="DF63" s="21">
        <f>'Marks Entry'!CF65</f>
        <v>0</v>
      </c>
      <c r="DG63" s="22" t="e">
        <f>'Marks Entry'!#REF!</f>
        <v>#REF!</v>
      </c>
      <c r="DH63" s="23" t="e">
        <f>'Marks Entry'!#REF!</f>
        <v>#REF!</v>
      </c>
      <c r="DI63" s="125">
        <f>'Marks Entry'!BT65</f>
        <v>0</v>
      </c>
      <c r="DJ63" s="126">
        <f>'Marks Entry'!BU65</f>
        <v>0</v>
      </c>
      <c r="DK63" s="126">
        <f>'Marks Entry'!BV65</f>
        <v>0</v>
      </c>
      <c r="DL63" s="126">
        <f t="shared" si="6"/>
        <v>0</v>
      </c>
      <c r="DM63" s="127" t="str">
        <f t="shared" si="7"/>
        <v>E</v>
      </c>
      <c r="DN63" s="125">
        <f>'Marks Entry'!BW65</f>
        <v>0</v>
      </c>
      <c r="DO63" s="126">
        <f>'Marks Entry'!BX65</f>
        <v>0</v>
      </c>
      <c r="DP63" s="126">
        <f>'Marks Entry'!BY65</f>
        <v>0</v>
      </c>
      <c r="DQ63" s="126">
        <f t="shared" si="8"/>
        <v>0</v>
      </c>
      <c r="DR63" s="127" t="str">
        <f t="shared" si="9"/>
        <v>E</v>
      </c>
      <c r="DS63" s="819"/>
      <c r="DT63" s="61">
        <f t="shared" si="47"/>
        <v>0</v>
      </c>
      <c r="DU63" s="71">
        <f t="shared" si="10"/>
        <v>0</v>
      </c>
      <c r="DV63" s="71">
        <f t="shared" si="11"/>
        <v>0</v>
      </c>
      <c r="DW63" s="72">
        <f t="shared" si="12"/>
        <v>0</v>
      </c>
      <c r="DX63" s="403">
        <f t="shared" si="13"/>
        <v>0</v>
      </c>
      <c r="DY63" s="401">
        <f t="shared" si="14"/>
        <v>0</v>
      </c>
      <c r="DZ63" s="401">
        <f t="shared" si="15"/>
        <v>0</v>
      </c>
      <c r="EA63" s="402">
        <f t="shared" si="16"/>
        <v>0</v>
      </c>
      <c r="EB63" s="61">
        <f t="shared" si="17"/>
        <v>0</v>
      </c>
      <c r="EC63" s="71">
        <f t="shared" si="18"/>
        <v>0</v>
      </c>
      <c r="ED63" s="71">
        <f t="shared" si="19"/>
        <v>0</v>
      </c>
      <c r="EE63" s="72">
        <f t="shared" si="20"/>
        <v>0</v>
      </c>
      <c r="EF63" s="403">
        <f t="shared" si="21"/>
        <v>0</v>
      </c>
      <c r="EG63" s="401">
        <f t="shared" si="22"/>
        <v>0</v>
      </c>
      <c r="EH63" s="401">
        <f t="shared" si="23"/>
        <v>0</v>
      </c>
      <c r="EI63" s="402">
        <f t="shared" si="24"/>
        <v>0</v>
      </c>
      <c r="EJ63" s="61">
        <f t="shared" si="48"/>
        <v>0</v>
      </c>
      <c r="EK63" s="71">
        <f t="shared" si="25"/>
        <v>0</v>
      </c>
      <c r="EL63" s="71">
        <f t="shared" si="26"/>
        <v>0</v>
      </c>
      <c r="EM63" s="72">
        <f t="shared" si="27"/>
        <v>0</v>
      </c>
      <c r="EN63" s="403">
        <f t="shared" si="28"/>
        <v>0</v>
      </c>
      <c r="EO63" s="401">
        <f t="shared" si="29"/>
        <v>0</v>
      </c>
      <c r="EP63" s="401">
        <f t="shared" si="30"/>
        <v>0</v>
      </c>
      <c r="EQ63" s="402">
        <f t="shared" si="31"/>
        <v>0</v>
      </c>
      <c r="ER63" s="61">
        <f t="shared" si="32"/>
        <v>0</v>
      </c>
      <c r="ES63" s="71">
        <f t="shared" si="33"/>
        <v>0</v>
      </c>
      <c r="ET63" s="71">
        <f t="shared" si="34"/>
        <v>0</v>
      </c>
      <c r="EU63" s="72">
        <f t="shared" si="35"/>
        <v>0</v>
      </c>
      <c r="EV63" s="403">
        <f t="shared" si="36"/>
        <v>0</v>
      </c>
      <c r="EW63" s="405" t="str">
        <f t="shared" si="37"/>
        <v>D</v>
      </c>
      <c r="EX63" s="61">
        <f t="shared" si="38"/>
        <v>0</v>
      </c>
      <c r="EY63" s="62" t="str">
        <f t="shared" si="39"/>
        <v>E</v>
      </c>
      <c r="EZ63" s="403">
        <f t="shared" si="40"/>
        <v>0</v>
      </c>
      <c r="FA63" s="406" t="str">
        <f t="shared" si="41"/>
        <v>E</v>
      </c>
      <c r="FB63" s="61">
        <f t="shared" si="42"/>
        <v>0</v>
      </c>
      <c r="FC63" s="412" t="str">
        <f t="shared" si="43"/>
        <v>E</v>
      </c>
      <c r="FD63" s="403">
        <f t="shared" si="44"/>
        <v>0</v>
      </c>
      <c r="FE63" s="406" t="str">
        <f t="shared" si="45"/>
        <v>E</v>
      </c>
      <c r="FF63" s="728"/>
    </row>
    <row r="64" spans="1:162" s="24" customFormat="1" ht="17.25" customHeight="1">
      <c r="A64" s="817"/>
      <c r="B64" s="111">
        <f t="shared" si="46"/>
        <v>0</v>
      </c>
      <c r="C64" s="21">
        <f>'Marks Entry'!D66</f>
        <v>0</v>
      </c>
      <c r="D64" s="21">
        <f>'Marks Entry'!E66</f>
        <v>0</v>
      </c>
      <c r="E64" s="132" t="str">
        <f>'Marks Entry'!F66</f>
        <v/>
      </c>
      <c r="F64" s="21">
        <f>'Marks Entry'!G66</f>
        <v>0</v>
      </c>
      <c r="G64" s="21">
        <f>'Marks Entry'!H66</f>
        <v>0</v>
      </c>
      <c r="H64" s="21">
        <f>'Marks Entry'!I66</f>
        <v>0</v>
      </c>
      <c r="I64" s="21">
        <f>'Marks Entry'!J66</f>
        <v>0</v>
      </c>
      <c r="J64" s="113">
        <f>'Marks Entry'!K66</f>
        <v>0</v>
      </c>
      <c r="K64" s="115" t="str">
        <f>'Marks Entry'!L66</f>
        <v/>
      </c>
      <c r="L64" s="116">
        <f>'Marks Entry'!M66</f>
        <v>0</v>
      </c>
      <c r="M64" s="117" t="str">
        <f>'Marks Entry'!N66</f>
        <v/>
      </c>
      <c r="N64" s="121">
        <f>'Marks Entry'!O66</f>
        <v>0</v>
      </c>
      <c r="O64" s="98">
        <f>'Marks Entry'!BZ66</f>
        <v>0</v>
      </c>
      <c r="P64" s="97">
        <f>'Marks Entry'!CA66</f>
        <v>0</v>
      </c>
      <c r="Q64" s="97">
        <f>'Marks Entry'!CB66</f>
        <v>0</v>
      </c>
      <c r="R64" s="97">
        <f>'Marks Entry'!CC66</f>
        <v>0</v>
      </c>
      <c r="S64" s="97">
        <f>'Marks Entry'!CD66</f>
        <v>0</v>
      </c>
      <c r="T64" s="97">
        <f>'Marks Entry'!CE66</f>
        <v>0</v>
      </c>
      <c r="U64" s="97">
        <f>'Marks Entry'!CF66</f>
        <v>0</v>
      </c>
      <c r="V64" s="97">
        <f>'Marks Entry'!CG66</f>
        <v>0</v>
      </c>
      <c r="W64" s="97">
        <f>'Marks Entry'!CH66</f>
        <v>0</v>
      </c>
      <c r="X64" s="97">
        <f>'Marks Entry'!CI66</f>
        <v>0</v>
      </c>
      <c r="Y64" s="99">
        <f>'Marks Entry'!CJ66</f>
        <v>0</v>
      </c>
      <c r="Z64" s="98">
        <f>'Marks Entry'!CK66</f>
        <v>0</v>
      </c>
      <c r="AA64" s="97">
        <f>'Marks Entry'!CL66</f>
        <v>0</v>
      </c>
      <c r="AB64" s="97">
        <f>'Marks Entry'!CM66</f>
        <v>0</v>
      </c>
      <c r="AC64" s="97">
        <f>'Marks Entry'!CN66</f>
        <v>0</v>
      </c>
      <c r="AD64" s="97">
        <f>'Marks Entry'!CO66</f>
        <v>0</v>
      </c>
      <c r="AE64" s="97">
        <f>'Marks Entry'!CP66</f>
        <v>0</v>
      </c>
      <c r="AF64" s="97">
        <f>'Marks Entry'!CQ66</f>
        <v>0</v>
      </c>
      <c r="AG64" s="97">
        <f>'Marks Entry'!CR66</f>
        <v>0</v>
      </c>
      <c r="AH64" s="97">
        <f>'Marks Entry'!CS66</f>
        <v>0</v>
      </c>
      <c r="AI64" s="97">
        <f>'Marks Entry'!CT66</f>
        <v>0</v>
      </c>
      <c r="AJ64" s="99">
        <f>'Marks Entry'!CU66</f>
        <v>0</v>
      </c>
      <c r="AK64" s="98">
        <f>'Marks Entry'!CV66</f>
        <v>0</v>
      </c>
      <c r="AL64" s="97">
        <f>'Marks Entry'!CW66</f>
        <v>0</v>
      </c>
      <c r="AM64" s="97">
        <f>'Marks Entry'!CX66</f>
        <v>0</v>
      </c>
      <c r="AN64" s="97">
        <f>'Marks Entry'!CY66</f>
        <v>0</v>
      </c>
      <c r="AO64" s="97">
        <f>'Marks Entry'!CZ66</f>
        <v>0</v>
      </c>
      <c r="AP64" s="97">
        <f>'Marks Entry'!DA66</f>
        <v>0</v>
      </c>
      <c r="AQ64" s="97">
        <f>'Marks Entry'!DB66</f>
        <v>0</v>
      </c>
      <c r="AR64" s="97">
        <f>'Marks Entry'!DC66</f>
        <v>0</v>
      </c>
      <c r="AS64" s="97">
        <f>'Marks Entry'!DD66</f>
        <v>0</v>
      </c>
      <c r="AT64" s="97">
        <f>'Marks Entry'!DE66</f>
        <v>0</v>
      </c>
      <c r="AU64" s="99">
        <f>'Marks Entry'!DF66</f>
        <v>0</v>
      </c>
      <c r="AV64" s="98">
        <f>'Marks Entry'!DG66</f>
        <v>0</v>
      </c>
      <c r="AW64" s="97">
        <f>'Marks Entry'!DH66</f>
        <v>0</v>
      </c>
      <c r="AX64" s="97">
        <f>'Marks Entry'!DI66</f>
        <v>0</v>
      </c>
      <c r="AY64" s="97">
        <f>'Marks Entry'!DJ66</f>
        <v>0</v>
      </c>
      <c r="AZ64" s="97">
        <f>'Marks Entry'!DK66</f>
        <v>0</v>
      </c>
      <c r="BA64" s="97">
        <f>'Marks Entry'!DL66</f>
        <v>0</v>
      </c>
      <c r="BB64" s="97">
        <f>'Marks Entry'!DM66</f>
        <v>0</v>
      </c>
      <c r="BC64" s="97">
        <f>'Marks Entry'!DN66</f>
        <v>0</v>
      </c>
      <c r="BD64" s="97">
        <f>'Marks Entry'!DO66</f>
        <v>0</v>
      </c>
      <c r="BE64" s="97">
        <f>'Marks Entry'!DP66</f>
        <v>0</v>
      </c>
      <c r="BF64" s="99">
        <f>'Marks Entry'!DQ66</f>
        <v>0</v>
      </c>
      <c r="BG64" s="98">
        <f>'Marks Entry'!DR66</f>
        <v>0</v>
      </c>
      <c r="BH64" s="97">
        <f>'Marks Entry'!DS66</f>
        <v>0</v>
      </c>
      <c r="BI64" s="97">
        <f>'Marks Entry'!DT66</f>
        <v>0</v>
      </c>
      <c r="BJ64" s="97">
        <f>'Marks Entry'!DU66</f>
        <v>0</v>
      </c>
      <c r="BK64" s="97">
        <f>'Marks Entry'!DV66</f>
        <v>0</v>
      </c>
      <c r="BL64" s="97">
        <f>'Marks Entry'!DW66</f>
        <v>0</v>
      </c>
      <c r="BM64" s="97">
        <f>'Marks Entry'!DX66</f>
        <v>0</v>
      </c>
      <c r="BN64" s="97">
        <f>'Marks Entry'!DY66</f>
        <v>0</v>
      </c>
      <c r="BO64" s="97">
        <f>'Marks Entry'!DZ66</f>
        <v>0</v>
      </c>
      <c r="BP64" s="97">
        <f>'Marks Entry'!EA66</f>
        <v>0</v>
      </c>
      <c r="BQ64" s="99">
        <f>'Marks Entry'!EB66</f>
        <v>0</v>
      </c>
      <c r="BR64" s="98">
        <f>'Marks Entry'!EC66</f>
        <v>0</v>
      </c>
      <c r="BS64" s="97">
        <f>'Marks Entry'!ED66</f>
        <v>0</v>
      </c>
      <c r="BT64" s="97">
        <f>'Marks Entry'!EE66</f>
        <v>0</v>
      </c>
      <c r="BU64" s="97">
        <f>'Marks Entry'!EF66</f>
        <v>0</v>
      </c>
      <c r="BV64" s="97">
        <f>'Marks Entry'!EG66</f>
        <v>0</v>
      </c>
      <c r="BW64" s="97">
        <f>'Marks Entry'!EH66</f>
        <v>0</v>
      </c>
      <c r="BX64" s="97">
        <f>'Marks Entry'!EI66</f>
        <v>0</v>
      </c>
      <c r="BY64" s="97">
        <f>'Marks Entry'!EJ66</f>
        <v>0</v>
      </c>
      <c r="BZ64" s="97">
        <f>'Marks Entry'!EK66</f>
        <v>0</v>
      </c>
      <c r="CA64" s="97">
        <f>'Marks Entry'!EL66</f>
        <v>0</v>
      </c>
      <c r="CB64" s="99">
        <f>'Marks Entry'!EM66</f>
        <v>0</v>
      </c>
      <c r="CC64" s="98">
        <f>IF($CC$2=0,"",'Marks Entry'!EN66)</f>
        <v>0</v>
      </c>
      <c r="CD64" s="97">
        <f>IF($CC$2=0,"",'Marks Entry'!EO66)</f>
        <v>0</v>
      </c>
      <c r="CE64" s="97">
        <f>IF($CC$2=0,"",'Marks Entry'!EP66)</f>
        <v>0</v>
      </c>
      <c r="CF64" s="97">
        <f>IF($CC$2=0,"",'Marks Entry'!EQ66)</f>
        <v>0</v>
      </c>
      <c r="CG64" s="97">
        <f>IF($CC$2=0,"",'Marks Entry'!ER66)</f>
        <v>0</v>
      </c>
      <c r="CH64" s="97">
        <f>IF($CC$2=0,"",'Marks Entry'!ES66)</f>
        <v>0</v>
      </c>
      <c r="CI64" s="97">
        <f>IF($CC$2=0,"",'Marks Entry'!ET66)</f>
        <v>0</v>
      </c>
      <c r="CJ64" s="97">
        <f>IF($CC$2=0,"",'Marks Entry'!EU66)</f>
        <v>0</v>
      </c>
      <c r="CK64" s="97">
        <f>IF($CC$2=0,"",'Marks Entry'!EV66)</f>
        <v>0</v>
      </c>
      <c r="CL64" s="97">
        <f>IF($CC$2=0,"",'Marks Entry'!EW66)</f>
        <v>0</v>
      </c>
      <c r="CM64" s="99">
        <f>IF($CC$2=0,"",'Marks Entry'!EX66)</f>
        <v>0</v>
      </c>
      <c r="CN64" s="125">
        <f>'Marks Entry'!BN66</f>
        <v>0</v>
      </c>
      <c r="CO64" s="126">
        <f>'Marks Entry'!BO66</f>
        <v>0</v>
      </c>
      <c r="CP64" s="126">
        <f t="shared" si="0"/>
        <v>0</v>
      </c>
      <c r="CQ64" s="127" t="str">
        <f t="shared" si="1"/>
        <v>D</v>
      </c>
      <c r="CR64" s="125">
        <f>'Marks Entry'!BP66</f>
        <v>0</v>
      </c>
      <c r="CS64" s="126">
        <f>'Marks Entry'!BQ66</f>
        <v>0</v>
      </c>
      <c r="CT64" s="126">
        <f t="shared" si="2"/>
        <v>0</v>
      </c>
      <c r="CU64" s="127" t="str">
        <f t="shared" si="3"/>
        <v>E</v>
      </c>
      <c r="CV64" s="125">
        <f>'Marks Entry'!BR66</f>
        <v>0</v>
      </c>
      <c r="CW64" s="126">
        <f>'Marks Entry'!BS66</f>
        <v>0</v>
      </c>
      <c r="CX64" s="126">
        <f t="shared" si="4"/>
        <v>0</v>
      </c>
      <c r="CY64" s="127" t="str">
        <f t="shared" si="5"/>
        <v>E</v>
      </c>
      <c r="CZ64" s="96">
        <f>'Marks Entry'!BZ66</f>
        <v>0</v>
      </c>
      <c r="DA64" s="45">
        <f>'Marks Entry'!CA66</f>
        <v>0</v>
      </c>
      <c r="DB64" s="46">
        <f>'Marks Entry'!CB66</f>
        <v>0</v>
      </c>
      <c r="DC64" s="45" t="str">
        <f>IF(OR('Marks Entry'!CC66="First",'Marks Entry'!CC66="Second",'Marks Entry'!CC66="Third"),'Marks Entry'!CC66,"")</f>
        <v/>
      </c>
      <c r="DD64" s="45">
        <f>'Marks Entry'!CD66</f>
        <v>0</v>
      </c>
      <c r="DE64" s="50">
        <f>'Marks Entry'!CE66</f>
        <v>0</v>
      </c>
      <c r="DF64" s="21">
        <f>'Marks Entry'!CF66</f>
        <v>0</v>
      </c>
      <c r="DG64" s="22" t="e">
        <f>'Marks Entry'!#REF!</f>
        <v>#REF!</v>
      </c>
      <c r="DH64" s="23" t="e">
        <f>'Marks Entry'!#REF!</f>
        <v>#REF!</v>
      </c>
      <c r="DI64" s="125">
        <f>'Marks Entry'!BT66</f>
        <v>0</v>
      </c>
      <c r="DJ64" s="126">
        <f>'Marks Entry'!BU66</f>
        <v>0</v>
      </c>
      <c r="DK64" s="126">
        <f>'Marks Entry'!BV66</f>
        <v>0</v>
      </c>
      <c r="DL64" s="126">
        <f t="shared" si="6"/>
        <v>0</v>
      </c>
      <c r="DM64" s="127" t="str">
        <f t="shared" si="7"/>
        <v>E</v>
      </c>
      <c r="DN64" s="125">
        <f>'Marks Entry'!BW66</f>
        <v>0</v>
      </c>
      <c r="DO64" s="126">
        <f>'Marks Entry'!BX66</f>
        <v>0</v>
      </c>
      <c r="DP64" s="126">
        <f>'Marks Entry'!BY66</f>
        <v>0</v>
      </c>
      <c r="DQ64" s="126">
        <f t="shared" si="8"/>
        <v>0</v>
      </c>
      <c r="DR64" s="127" t="str">
        <f t="shared" si="9"/>
        <v>E</v>
      </c>
      <c r="DS64" s="819"/>
      <c r="DT64" s="61">
        <f t="shared" si="47"/>
        <v>0</v>
      </c>
      <c r="DU64" s="71">
        <f t="shared" si="10"/>
        <v>0</v>
      </c>
      <c r="DV64" s="71">
        <f t="shared" si="11"/>
        <v>0</v>
      </c>
      <c r="DW64" s="72">
        <f t="shared" si="12"/>
        <v>0</v>
      </c>
      <c r="DX64" s="403">
        <f t="shared" si="13"/>
        <v>0</v>
      </c>
      <c r="DY64" s="401">
        <f t="shared" si="14"/>
        <v>0</v>
      </c>
      <c r="DZ64" s="401">
        <f t="shared" si="15"/>
        <v>0</v>
      </c>
      <c r="EA64" s="402">
        <f t="shared" si="16"/>
        <v>0</v>
      </c>
      <c r="EB64" s="61">
        <f t="shared" si="17"/>
        <v>0</v>
      </c>
      <c r="EC64" s="71">
        <f t="shared" si="18"/>
        <v>0</v>
      </c>
      <c r="ED64" s="71">
        <f t="shared" si="19"/>
        <v>0</v>
      </c>
      <c r="EE64" s="72">
        <f t="shared" si="20"/>
        <v>0</v>
      </c>
      <c r="EF64" s="403">
        <f t="shared" si="21"/>
        <v>0</v>
      </c>
      <c r="EG64" s="401">
        <f t="shared" si="22"/>
        <v>0</v>
      </c>
      <c r="EH64" s="401">
        <f t="shared" si="23"/>
        <v>0</v>
      </c>
      <c r="EI64" s="402">
        <f t="shared" si="24"/>
        <v>0</v>
      </c>
      <c r="EJ64" s="61">
        <f t="shared" si="48"/>
        <v>0</v>
      </c>
      <c r="EK64" s="71">
        <f t="shared" si="25"/>
        <v>0</v>
      </c>
      <c r="EL64" s="71">
        <f t="shared" si="26"/>
        <v>0</v>
      </c>
      <c r="EM64" s="72">
        <f t="shared" si="27"/>
        <v>0</v>
      </c>
      <c r="EN64" s="403">
        <f t="shared" si="28"/>
        <v>0</v>
      </c>
      <c r="EO64" s="401">
        <f t="shared" si="29"/>
        <v>0</v>
      </c>
      <c r="EP64" s="401">
        <f t="shared" si="30"/>
        <v>0</v>
      </c>
      <c r="EQ64" s="402">
        <f t="shared" si="31"/>
        <v>0</v>
      </c>
      <c r="ER64" s="61">
        <f t="shared" si="32"/>
        <v>0</v>
      </c>
      <c r="ES64" s="71">
        <f t="shared" si="33"/>
        <v>0</v>
      </c>
      <c r="ET64" s="71">
        <f t="shared" si="34"/>
        <v>0</v>
      </c>
      <c r="EU64" s="72">
        <f t="shared" si="35"/>
        <v>0</v>
      </c>
      <c r="EV64" s="403">
        <f t="shared" si="36"/>
        <v>0</v>
      </c>
      <c r="EW64" s="405" t="str">
        <f t="shared" si="37"/>
        <v>D</v>
      </c>
      <c r="EX64" s="61">
        <f t="shared" si="38"/>
        <v>0</v>
      </c>
      <c r="EY64" s="62" t="str">
        <f t="shared" si="39"/>
        <v>E</v>
      </c>
      <c r="EZ64" s="403">
        <f t="shared" si="40"/>
        <v>0</v>
      </c>
      <c r="FA64" s="406" t="str">
        <f t="shared" si="41"/>
        <v>E</v>
      </c>
      <c r="FB64" s="61">
        <f t="shared" si="42"/>
        <v>0</v>
      </c>
      <c r="FC64" s="412" t="str">
        <f t="shared" si="43"/>
        <v>E</v>
      </c>
      <c r="FD64" s="403">
        <f t="shared" si="44"/>
        <v>0</v>
      </c>
      <c r="FE64" s="406" t="str">
        <f t="shared" si="45"/>
        <v>E</v>
      </c>
      <c r="FF64" s="728"/>
    </row>
    <row r="65" spans="1:162" s="24" customFormat="1" ht="17.25" customHeight="1">
      <c r="A65" s="817"/>
      <c r="B65" s="111">
        <f t="shared" si="46"/>
        <v>0</v>
      </c>
      <c r="C65" s="21">
        <f>'Marks Entry'!D67</f>
        <v>0</v>
      </c>
      <c r="D65" s="21">
        <f>'Marks Entry'!E67</f>
        <v>0</v>
      </c>
      <c r="E65" s="132" t="str">
        <f>'Marks Entry'!F67</f>
        <v/>
      </c>
      <c r="F65" s="21">
        <f>'Marks Entry'!G67</f>
        <v>0</v>
      </c>
      <c r="G65" s="21">
        <f>'Marks Entry'!H67</f>
        <v>0</v>
      </c>
      <c r="H65" s="21">
        <f>'Marks Entry'!I67</f>
        <v>0</v>
      </c>
      <c r="I65" s="21">
        <f>'Marks Entry'!J67</f>
        <v>0</v>
      </c>
      <c r="J65" s="113">
        <f>'Marks Entry'!K67</f>
        <v>0</v>
      </c>
      <c r="K65" s="115" t="str">
        <f>'Marks Entry'!L67</f>
        <v/>
      </c>
      <c r="L65" s="116">
        <f>'Marks Entry'!M67</f>
        <v>0</v>
      </c>
      <c r="M65" s="117" t="str">
        <f>'Marks Entry'!N67</f>
        <v/>
      </c>
      <c r="N65" s="121">
        <f>'Marks Entry'!O67</f>
        <v>0</v>
      </c>
      <c r="O65" s="98">
        <f>'Marks Entry'!BZ67</f>
        <v>0</v>
      </c>
      <c r="P65" s="97">
        <f>'Marks Entry'!CA67</f>
        <v>0</v>
      </c>
      <c r="Q65" s="97">
        <f>'Marks Entry'!CB67</f>
        <v>0</v>
      </c>
      <c r="R65" s="97">
        <f>'Marks Entry'!CC67</f>
        <v>0</v>
      </c>
      <c r="S65" s="97">
        <f>'Marks Entry'!CD67</f>
        <v>0</v>
      </c>
      <c r="T65" s="97">
        <f>'Marks Entry'!CE67</f>
        <v>0</v>
      </c>
      <c r="U65" s="97">
        <f>'Marks Entry'!CF67</f>
        <v>0</v>
      </c>
      <c r="V65" s="97">
        <f>'Marks Entry'!CG67</f>
        <v>0</v>
      </c>
      <c r="W65" s="97">
        <f>'Marks Entry'!CH67</f>
        <v>0</v>
      </c>
      <c r="X65" s="97">
        <f>'Marks Entry'!CI67</f>
        <v>0</v>
      </c>
      <c r="Y65" s="99">
        <f>'Marks Entry'!CJ67</f>
        <v>0</v>
      </c>
      <c r="Z65" s="98">
        <f>'Marks Entry'!CK67</f>
        <v>0</v>
      </c>
      <c r="AA65" s="97">
        <f>'Marks Entry'!CL67</f>
        <v>0</v>
      </c>
      <c r="AB65" s="97">
        <f>'Marks Entry'!CM67</f>
        <v>0</v>
      </c>
      <c r="AC65" s="97">
        <f>'Marks Entry'!CN67</f>
        <v>0</v>
      </c>
      <c r="AD65" s="97">
        <f>'Marks Entry'!CO67</f>
        <v>0</v>
      </c>
      <c r="AE65" s="97">
        <f>'Marks Entry'!CP67</f>
        <v>0</v>
      </c>
      <c r="AF65" s="97">
        <f>'Marks Entry'!CQ67</f>
        <v>0</v>
      </c>
      <c r="AG65" s="97">
        <f>'Marks Entry'!CR67</f>
        <v>0</v>
      </c>
      <c r="AH65" s="97">
        <f>'Marks Entry'!CS67</f>
        <v>0</v>
      </c>
      <c r="AI65" s="97">
        <f>'Marks Entry'!CT67</f>
        <v>0</v>
      </c>
      <c r="AJ65" s="99">
        <f>'Marks Entry'!CU67</f>
        <v>0</v>
      </c>
      <c r="AK65" s="98">
        <f>'Marks Entry'!CV67</f>
        <v>0</v>
      </c>
      <c r="AL65" s="97">
        <f>'Marks Entry'!CW67</f>
        <v>0</v>
      </c>
      <c r="AM65" s="97">
        <f>'Marks Entry'!CX67</f>
        <v>0</v>
      </c>
      <c r="AN65" s="97">
        <f>'Marks Entry'!CY67</f>
        <v>0</v>
      </c>
      <c r="AO65" s="97">
        <f>'Marks Entry'!CZ67</f>
        <v>0</v>
      </c>
      <c r="AP65" s="97">
        <f>'Marks Entry'!DA67</f>
        <v>0</v>
      </c>
      <c r="AQ65" s="97">
        <f>'Marks Entry'!DB67</f>
        <v>0</v>
      </c>
      <c r="AR65" s="97">
        <f>'Marks Entry'!DC67</f>
        <v>0</v>
      </c>
      <c r="AS65" s="97">
        <f>'Marks Entry'!DD67</f>
        <v>0</v>
      </c>
      <c r="AT65" s="97">
        <f>'Marks Entry'!DE67</f>
        <v>0</v>
      </c>
      <c r="AU65" s="99">
        <f>'Marks Entry'!DF67</f>
        <v>0</v>
      </c>
      <c r="AV65" s="98">
        <f>'Marks Entry'!DG67</f>
        <v>0</v>
      </c>
      <c r="AW65" s="97">
        <f>'Marks Entry'!DH67</f>
        <v>0</v>
      </c>
      <c r="AX65" s="97">
        <f>'Marks Entry'!DI67</f>
        <v>0</v>
      </c>
      <c r="AY65" s="97">
        <f>'Marks Entry'!DJ67</f>
        <v>0</v>
      </c>
      <c r="AZ65" s="97">
        <f>'Marks Entry'!DK67</f>
        <v>0</v>
      </c>
      <c r="BA65" s="97">
        <f>'Marks Entry'!DL67</f>
        <v>0</v>
      </c>
      <c r="BB65" s="97">
        <f>'Marks Entry'!DM67</f>
        <v>0</v>
      </c>
      <c r="BC65" s="97">
        <f>'Marks Entry'!DN67</f>
        <v>0</v>
      </c>
      <c r="BD65" s="97">
        <f>'Marks Entry'!DO67</f>
        <v>0</v>
      </c>
      <c r="BE65" s="97">
        <f>'Marks Entry'!DP67</f>
        <v>0</v>
      </c>
      <c r="BF65" s="99">
        <f>'Marks Entry'!DQ67</f>
        <v>0</v>
      </c>
      <c r="BG65" s="98">
        <f>'Marks Entry'!DR67</f>
        <v>0</v>
      </c>
      <c r="BH65" s="97">
        <f>'Marks Entry'!DS67</f>
        <v>0</v>
      </c>
      <c r="BI65" s="97">
        <f>'Marks Entry'!DT67</f>
        <v>0</v>
      </c>
      <c r="BJ65" s="97">
        <f>'Marks Entry'!DU67</f>
        <v>0</v>
      </c>
      <c r="BK65" s="97">
        <f>'Marks Entry'!DV67</f>
        <v>0</v>
      </c>
      <c r="BL65" s="97">
        <f>'Marks Entry'!DW67</f>
        <v>0</v>
      </c>
      <c r="BM65" s="97">
        <f>'Marks Entry'!DX67</f>
        <v>0</v>
      </c>
      <c r="BN65" s="97">
        <f>'Marks Entry'!DY67</f>
        <v>0</v>
      </c>
      <c r="BO65" s="97">
        <f>'Marks Entry'!DZ67</f>
        <v>0</v>
      </c>
      <c r="BP65" s="97">
        <f>'Marks Entry'!EA67</f>
        <v>0</v>
      </c>
      <c r="BQ65" s="99">
        <f>'Marks Entry'!EB67</f>
        <v>0</v>
      </c>
      <c r="BR65" s="98">
        <f>'Marks Entry'!EC67</f>
        <v>0</v>
      </c>
      <c r="BS65" s="97">
        <f>'Marks Entry'!ED67</f>
        <v>0</v>
      </c>
      <c r="BT65" s="97">
        <f>'Marks Entry'!EE67</f>
        <v>0</v>
      </c>
      <c r="BU65" s="97">
        <f>'Marks Entry'!EF67</f>
        <v>0</v>
      </c>
      <c r="BV65" s="97">
        <f>'Marks Entry'!EG67</f>
        <v>0</v>
      </c>
      <c r="BW65" s="97">
        <f>'Marks Entry'!EH67</f>
        <v>0</v>
      </c>
      <c r="BX65" s="97">
        <f>'Marks Entry'!EI67</f>
        <v>0</v>
      </c>
      <c r="BY65" s="97">
        <f>'Marks Entry'!EJ67</f>
        <v>0</v>
      </c>
      <c r="BZ65" s="97">
        <f>'Marks Entry'!EK67</f>
        <v>0</v>
      </c>
      <c r="CA65" s="97">
        <f>'Marks Entry'!EL67</f>
        <v>0</v>
      </c>
      <c r="CB65" s="99">
        <f>'Marks Entry'!EM67</f>
        <v>0</v>
      </c>
      <c r="CC65" s="98">
        <f>IF($CC$2=0,"",'Marks Entry'!EN67)</f>
        <v>0</v>
      </c>
      <c r="CD65" s="97">
        <f>IF($CC$2=0,"",'Marks Entry'!EO67)</f>
        <v>0</v>
      </c>
      <c r="CE65" s="97">
        <f>IF($CC$2=0,"",'Marks Entry'!EP67)</f>
        <v>0</v>
      </c>
      <c r="CF65" s="97">
        <f>IF($CC$2=0,"",'Marks Entry'!EQ67)</f>
        <v>0</v>
      </c>
      <c r="CG65" s="97">
        <f>IF($CC$2=0,"",'Marks Entry'!ER67)</f>
        <v>0</v>
      </c>
      <c r="CH65" s="97">
        <f>IF($CC$2=0,"",'Marks Entry'!ES67)</f>
        <v>0</v>
      </c>
      <c r="CI65" s="97">
        <f>IF($CC$2=0,"",'Marks Entry'!ET67)</f>
        <v>0</v>
      </c>
      <c r="CJ65" s="97">
        <f>IF($CC$2=0,"",'Marks Entry'!EU67)</f>
        <v>0</v>
      </c>
      <c r="CK65" s="97">
        <f>IF($CC$2=0,"",'Marks Entry'!EV67)</f>
        <v>0</v>
      </c>
      <c r="CL65" s="97">
        <f>IF($CC$2=0,"",'Marks Entry'!EW67)</f>
        <v>0</v>
      </c>
      <c r="CM65" s="99">
        <f>IF($CC$2=0,"",'Marks Entry'!EX67)</f>
        <v>0</v>
      </c>
      <c r="CN65" s="125">
        <f>'Marks Entry'!BN67</f>
        <v>0</v>
      </c>
      <c r="CO65" s="126">
        <f>'Marks Entry'!BO67</f>
        <v>0</v>
      </c>
      <c r="CP65" s="126">
        <f t="shared" si="0"/>
        <v>0</v>
      </c>
      <c r="CQ65" s="127" t="str">
        <f t="shared" si="1"/>
        <v>D</v>
      </c>
      <c r="CR65" s="125">
        <f>'Marks Entry'!BP67</f>
        <v>0</v>
      </c>
      <c r="CS65" s="126">
        <f>'Marks Entry'!BQ67</f>
        <v>0</v>
      </c>
      <c r="CT65" s="126">
        <f t="shared" si="2"/>
        <v>0</v>
      </c>
      <c r="CU65" s="127" t="str">
        <f t="shared" si="3"/>
        <v>E</v>
      </c>
      <c r="CV65" s="125">
        <f>'Marks Entry'!BR67</f>
        <v>0</v>
      </c>
      <c r="CW65" s="126">
        <f>'Marks Entry'!BS67</f>
        <v>0</v>
      </c>
      <c r="CX65" s="126">
        <f t="shared" si="4"/>
        <v>0</v>
      </c>
      <c r="CY65" s="127" t="str">
        <f t="shared" si="5"/>
        <v>E</v>
      </c>
      <c r="CZ65" s="96">
        <f>'Marks Entry'!BZ67</f>
        <v>0</v>
      </c>
      <c r="DA65" s="45">
        <f>'Marks Entry'!CA67</f>
        <v>0</v>
      </c>
      <c r="DB65" s="46">
        <f>'Marks Entry'!CB67</f>
        <v>0</v>
      </c>
      <c r="DC65" s="45" t="str">
        <f>IF(OR('Marks Entry'!CC67="First",'Marks Entry'!CC67="Second",'Marks Entry'!CC67="Third"),'Marks Entry'!CC67,"")</f>
        <v/>
      </c>
      <c r="DD65" s="45">
        <f>'Marks Entry'!CD67</f>
        <v>0</v>
      </c>
      <c r="DE65" s="50">
        <f>'Marks Entry'!CE67</f>
        <v>0</v>
      </c>
      <c r="DF65" s="21">
        <f>'Marks Entry'!CF67</f>
        <v>0</v>
      </c>
      <c r="DG65" s="22" t="e">
        <f>'Marks Entry'!#REF!</f>
        <v>#REF!</v>
      </c>
      <c r="DH65" s="23" t="e">
        <f>'Marks Entry'!#REF!</f>
        <v>#REF!</v>
      </c>
      <c r="DI65" s="125">
        <f>'Marks Entry'!BT67</f>
        <v>0</v>
      </c>
      <c r="DJ65" s="126">
        <f>'Marks Entry'!BU67</f>
        <v>0</v>
      </c>
      <c r="DK65" s="126">
        <f>'Marks Entry'!BV67</f>
        <v>0</v>
      </c>
      <c r="DL65" s="126">
        <f t="shared" si="6"/>
        <v>0</v>
      </c>
      <c r="DM65" s="127" t="str">
        <f t="shared" si="7"/>
        <v>E</v>
      </c>
      <c r="DN65" s="125">
        <f>'Marks Entry'!BW67</f>
        <v>0</v>
      </c>
      <c r="DO65" s="126">
        <f>'Marks Entry'!BX67</f>
        <v>0</v>
      </c>
      <c r="DP65" s="126">
        <f>'Marks Entry'!BY67</f>
        <v>0</v>
      </c>
      <c r="DQ65" s="126">
        <f t="shared" si="8"/>
        <v>0</v>
      </c>
      <c r="DR65" s="127" t="str">
        <f t="shared" si="9"/>
        <v>E</v>
      </c>
      <c r="DS65" s="819"/>
      <c r="DT65" s="61">
        <f t="shared" si="47"/>
        <v>0</v>
      </c>
      <c r="DU65" s="71">
        <f t="shared" si="10"/>
        <v>0</v>
      </c>
      <c r="DV65" s="71">
        <f t="shared" si="11"/>
        <v>0</v>
      </c>
      <c r="DW65" s="72">
        <f t="shared" si="12"/>
        <v>0</v>
      </c>
      <c r="DX65" s="403">
        <f t="shared" si="13"/>
        <v>0</v>
      </c>
      <c r="DY65" s="401">
        <f t="shared" si="14"/>
        <v>0</v>
      </c>
      <c r="DZ65" s="401">
        <f t="shared" si="15"/>
        <v>0</v>
      </c>
      <c r="EA65" s="402">
        <f t="shared" si="16"/>
        <v>0</v>
      </c>
      <c r="EB65" s="61">
        <f t="shared" si="17"/>
        <v>0</v>
      </c>
      <c r="EC65" s="71">
        <f t="shared" si="18"/>
        <v>0</v>
      </c>
      <c r="ED65" s="71">
        <f t="shared" si="19"/>
        <v>0</v>
      </c>
      <c r="EE65" s="72">
        <f t="shared" si="20"/>
        <v>0</v>
      </c>
      <c r="EF65" s="403">
        <f t="shared" si="21"/>
        <v>0</v>
      </c>
      <c r="EG65" s="401">
        <f t="shared" si="22"/>
        <v>0</v>
      </c>
      <c r="EH65" s="401">
        <f t="shared" si="23"/>
        <v>0</v>
      </c>
      <c r="EI65" s="402">
        <f t="shared" si="24"/>
        <v>0</v>
      </c>
      <c r="EJ65" s="61">
        <f t="shared" si="48"/>
        <v>0</v>
      </c>
      <c r="EK65" s="71">
        <f t="shared" si="25"/>
        <v>0</v>
      </c>
      <c r="EL65" s="71">
        <f t="shared" si="26"/>
        <v>0</v>
      </c>
      <c r="EM65" s="72">
        <f t="shared" si="27"/>
        <v>0</v>
      </c>
      <c r="EN65" s="403">
        <f t="shared" si="28"/>
        <v>0</v>
      </c>
      <c r="EO65" s="401">
        <f t="shared" si="29"/>
        <v>0</v>
      </c>
      <c r="EP65" s="401">
        <f t="shared" si="30"/>
        <v>0</v>
      </c>
      <c r="EQ65" s="402">
        <f t="shared" si="31"/>
        <v>0</v>
      </c>
      <c r="ER65" s="61">
        <f t="shared" si="32"/>
        <v>0</v>
      </c>
      <c r="ES65" s="71">
        <f t="shared" si="33"/>
        <v>0</v>
      </c>
      <c r="ET65" s="71">
        <f t="shared" si="34"/>
        <v>0</v>
      </c>
      <c r="EU65" s="72">
        <f t="shared" si="35"/>
        <v>0</v>
      </c>
      <c r="EV65" s="403">
        <f t="shared" si="36"/>
        <v>0</v>
      </c>
      <c r="EW65" s="405" t="str">
        <f t="shared" si="37"/>
        <v>D</v>
      </c>
      <c r="EX65" s="61">
        <f t="shared" si="38"/>
        <v>0</v>
      </c>
      <c r="EY65" s="62" t="str">
        <f t="shared" si="39"/>
        <v>E</v>
      </c>
      <c r="EZ65" s="403">
        <f t="shared" si="40"/>
        <v>0</v>
      </c>
      <c r="FA65" s="406" t="str">
        <f t="shared" si="41"/>
        <v>E</v>
      </c>
      <c r="FB65" s="61">
        <f t="shared" si="42"/>
        <v>0</v>
      </c>
      <c r="FC65" s="412" t="str">
        <f t="shared" si="43"/>
        <v>E</v>
      </c>
      <c r="FD65" s="403">
        <f t="shared" si="44"/>
        <v>0</v>
      </c>
      <c r="FE65" s="406" t="str">
        <f t="shared" si="45"/>
        <v>E</v>
      </c>
      <c r="FF65" s="728"/>
    </row>
    <row r="66" spans="1:162" s="24" customFormat="1" ht="17.25" customHeight="1">
      <c r="A66" s="817"/>
      <c r="B66" s="111">
        <f t="shared" si="46"/>
        <v>0</v>
      </c>
      <c r="C66" s="21">
        <f>'Marks Entry'!D68</f>
        <v>0</v>
      </c>
      <c r="D66" s="21">
        <f>'Marks Entry'!E68</f>
        <v>0</v>
      </c>
      <c r="E66" s="132" t="str">
        <f>'Marks Entry'!F68</f>
        <v/>
      </c>
      <c r="F66" s="21">
        <f>'Marks Entry'!G68</f>
        <v>0</v>
      </c>
      <c r="G66" s="21">
        <f>'Marks Entry'!H68</f>
        <v>0</v>
      </c>
      <c r="H66" s="21">
        <f>'Marks Entry'!I68</f>
        <v>0</v>
      </c>
      <c r="I66" s="21">
        <f>'Marks Entry'!J68</f>
        <v>0</v>
      </c>
      <c r="J66" s="113">
        <f>'Marks Entry'!K68</f>
        <v>0</v>
      </c>
      <c r="K66" s="115" t="str">
        <f>'Marks Entry'!L68</f>
        <v/>
      </c>
      <c r="L66" s="116">
        <f>'Marks Entry'!M68</f>
        <v>0</v>
      </c>
      <c r="M66" s="117" t="str">
        <f>'Marks Entry'!N68</f>
        <v/>
      </c>
      <c r="N66" s="121">
        <f>'Marks Entry'!O68</f>
        <v>0</v>
      </c>
      <c r="O66" s="98">
        <f>'Marks Entry'!BZ68</f>
        <v>0</v>
      </c>
      <c r="P66" s="97">
        <f>'Marks Entry'!CA68</f>
        <v>0</v>
      </c>
      <c r="Q66" s="97">
        <f>'Marks Entry'!CB68</f>
        <v>0</v>
      </c>
      <c r="R66" s="97">
        <f>'Marks Entry'!CC68</f>
        <v>0</v>
      </c>
      <c r="S66" s="97">
        <f>'Marks Entry'!CD68</f>
        <v>0</v>
      </c>
      <c r="T66" s="97">
        <f>'Marks Entry'!CE68</f>
        <v>0</v>
      </c>
      <c r="U66" s="97">
        <f>'Marks Entry'!CF68</f>
        <v>0</v>
      </c>
      <c r="V66" s="97">
        <f>'Marks Entry'!CG68</f>
        <v>0</v>
      </c>
      <c r="W66" s="97">
        <f>'Marks Entry'!CH68</f>
        <v>0</v>
      </c>
      <c r="X66" s="97">
        <f>'Marks Entry'!CI68</f>
        <v>0</v>
      </c>
      <c r="Y66" s="99">
        <f>'Marks Entry'!CJ68</f>
        <v>0</v>
      </c>
      <c r="Z66" s="98">
        <f>'Marks Entry'!CK68</f>
        <v>0</v>
      </c>
      <c r="AA66" s="97">
        <f>'Marks Entry'!CL68</f>
        <v>0</v>
      </c>
      <c r="AB66" s="97">
        <f>'Marks Entry'!CM68</f>
        <v>0</v>
      </c>
      <c r="AC66" s="97">
        <f>'Marks Entry'!CN68</f>
        <v>0</v>
      </c>
      <c r="AD66" s="97">
        <f>'Marks Entry'!CO68</f>
        <v>0</v>
      </c>
      <c r="AE66" s="97">
        <f>'Marks Entry'!CP68</f>
        <v>0</v>
      </c>
      <c r="AF66" s="97">
        <f>'Marks Entry'!CQ68</f>
        <v>0</v>
      </c>
      <c r="AG66" s="97">
        <f>'Marks Entry'!CR68</f>
        <v>0</v>
      </c>
      <c r="AH66" s="97">
        <f>'Marks Entry'!CS68</f>
        <v>0</v>
      </c>
      <c r="AI66" s="97">
        <f>'Marks Entry'!CT68</f>
        <v>0</v>
      </c>
      <c r="AJ66" s="99">
        <f>'Marks Entry'!CU68</f>
        <v>0</v>
      </c>
      <c r="AK66" s="98">
        <f>'Marks Entry'!CV68</f>
        <v>0</v>
      </c>
      <c r="AL66" s="97">
        <f>'Marks Entry'!CW68</f>
        <v>0</v>
      </c>
      <c r="AM66" s="97">
        <f>'Marks Entry'!CX68</f>
        <v>0</v>
      </c>
      <c r="AN66" s="97">
        <f>'Marks Entry'!CY68</f>
        <v>0</v>
      </c>
      <c r="AO66" s="97">
        <f>'Marks Entry'!CZ68</f>
        <v>0</v>
      </c>
      <c r="AP66" s="97">
        <f>'Marks Entry'!DA68</f>
        <v>0</v>
      </c>
      <c r="AQ66" s="97">
        <f>'Marks Entry'!DB68</f>
        <v>0</v>
      </c>
      <c r="AR66" s="97">
        <f>'Marks Entry'!DC68</f>
        <v>0</v>
      </c>
      <c r="AS66" s="97">
        <f>'Marks Entry'!DD68</f>
        <v>0</v>
      </c>
      <c r="AT66" s="97">
        <f>'Marks Entry'!DE68</f>
        <v>0</v>
      </c>
      <c r="AU66" s="99">
        <f>'Marks Entry'!DF68</f>
        <v>0</v>
      </c>
      <c r="AV66" s="98">
        <f>'Marks Entry'!DG68</f>
        <v>0</v>
      </c>
      <c r="AW66" s="97">
        <f>'Marks Entry'!DH68</f>
        <v>0</v>
      </c>
      <c r="AX66" s="97">
        <f>'Marks Entry'!DI68</f>
        <v>0</v>
      </c>
      <c r="AY66" s="97">
        <f>'Marks Entry'!DJ68</f>
        <v>0</v>
      </c>
      <c r="AZ66" s="97">
        <f>'Marks Entry'!DK68</f>
        <v>0</v>
      </c>
      <c r="BA66" s="97">
        <f>'Marks Entry'!DL68</f>
        <v>0</v>
      </c>
      <c r="BB66" s="97">
        <f>'Marks Entry'!DM68</f>
        <v>0</v>
      </c>
      <c r="BC66" s="97">
        <f>'Marks Entry'!DN68</f>
        <v>0</v>
      </c>
      <c r="BD66" s="97">
        <f>'Marks Entry'!DO68</f>
        <v>0</v>
      </c>
      <c r="BE66" s="97">
        <f>'Marks Entry'!DP68</f>
        <v>0</v>
      </c>
      <c r="BF66" s="99">
        <f>'Marks Entry'!DQ68</f>
        <v>0</v>
      </c>
      <c r="BG66" s="98">
        <f>'Marks Entry'!DR68</f>
        <v>0</v>
      </c>
      <c r="BH66" s="97">
        <f>'Marks Entry'!DS68</f>
        <v>0</v>
      </c>
      <c r="BI66" s="97">
        <f>'Marks Entry'!DT68</f>
        <v>0</v>
      </c>
      <c r="BJ66" s="97">
        <f>'Marks Entry'!DU68</f>
        <v>0</v>
      </c>
      <c r="BK66" s="97">
        <f>'Marks Entry'!DV68</f>
        <v>0</v>
      </c>
      <c r="BL66" s="97">
        <f>'Marks Entry'!DW68</f>
        <v>0</v>
      </c>
      <c r="BM66" s="97">
        <f>'Marks Entry'!DX68</f>
        <v>0</v>
      </c>
      <c r="BN66" s="97">
        <f>'Marks Entry'!DY68</f>
        <v>0</v>
      </c>
      <c r="BO66" s="97">
        <f>'Marks Entry'!DZ68</f>
        <v>0</v>
      </c>
      <c r="BP66" s="97">
        <f>'Marks Entry'!EA68</f>
        <v>0</v>
      </c>
      <c r="BQ66" s="99">
        <f>'Marks Entry'!EB68</f>
        <v>0</v>
      </c>
      <c r="BR66" s="98">
        <f>'Marks Entry'!EC68</f>
        <v>0</v>
      </c>
      <c r="BS66" s="97">
        <f>'Marks Entry'!ED68</f>
        <v>0</v>
      </c>
      <c r="BT66" s="97">
        <f>'Marks Entry'!EE68</f>
        <v>0</v>
      </c>
      <c r="BU66" s="97">
        <f>'Marks Entry'!EF68</f>
        <v>0</v>
      </c>
      <c r="BV66" s="97">
        <f>'Marks Entry'!EG68</f>
        <v>0</v>
      </c>
      <c r="BW66" s="97">
        <f>'Marks Entry'!EH68</f>
        <v>0</v>
      </c>
      <c r="BX66" s="97">
        <f>'Marks Entry'!EI68</f>
        <v>0</v>
      </c>
      <c r="BY66" s="97">
        <f>'Marks Entry'!EJ68</f>
        <v>0</v>
      </c>
      <c r="BZ66" s="97">
        <f>'Marks Entry'!EK68</f>
        <v>0</v>
      </c>
      <c r="CA66" s="97">
        <f>'Marks Entry'!EL68</f>
        <v>0</v>
      </c>
      <c r="CB66" s="99">
        <f>'Marks Entry'!EM68</f>
        <v>0</v>
      </c>
      <c r="CC66" s="98">
        <f>IF($CC$2=0,"",'Marks Entry'!EN68)</f>
        <v>0</v>
      </c>
      <c r="CD66" s="97">
        <f>IF($CC$2=0,"",'Marks Entry'!EO68)</f>
        <v>0</v>
      </c>
      <c r="CE66" s="97">
        <f>IF($CC$2=0,"",'Marks Entry'!EP68)</f>
        <v>0</v>
      </c>
      <c r="CF66" s="97">
        <f>IF($CC$2=0,"",'Marks Entry'!EQ68)</f>
        <v>0</v>
      </c>
      <c r="CG66" s="97">
        <f>IF($CC$2=0,"",'Marks Entry'!ER68)</f>
        <v>0</v>
      </c>
      <c r="CH66" s="97">
        <f>IF($CC$2=0,"",'Marks Entry'!ES68)</f>
        <v>0</v>
      </c>
      <c r="CI66" s="97">
        <f>IF($CC$2=0,"",'Marks Entry'!ET68)</f>
        <v>0</v>
      </c>
      <c r="CJ66" s="97">
        <f>IF($CC$2=0,"",'Marks Entry'!EU68)</f>
        <v>0</v>
      </c>
      <c r="CK66" s="97">
        <f>IF($CC$2=0,"",'Marks Entry'!EV68)</f>
        <v>0</v>
      </c>
      <c r="CL66" s="97">
        <f>IF($CC$2=0,"",'Marks Entry'!EW68)</f>
        <v>0</v>
      </c>
      <c r="CM66" s="99">
        <f>IF($CC$2=0,"",'Marks Entry'!EX68)</f>
        <v>0</v>
      </c>
      <c r="CN66" s="125">
        <f>'Marks Entry'!BN68</f>
        <v>0</v>
      </c>
      <c r="CO66" s="126">
        <f>'Marks Entry'!BO68</f>
        <v>0</v>
      </c>
      <c r="CP66" s="126">
        <f t="shared" si="0"/>
        <v>0</v>
      </c>
      <c r="CQ66" s="127" t="str">
        <f t="shared" si="1"/>
        <v>D</v>
      </c>
      <c r="CR66" s="125">
        <f>'Marks Entry'!BP68</f>
        <v>0</v>
      </c>
      <c r="CS66" s="126">
        <f>'Marks Entry'!BQ68</f>
        <v>0</v>
      </c>
      <c r="CT66" s="126">
        <f t="shared" si="2"/>
        <v>0</v>
      </c>
      <c r="CU66" s="127" t="str">
        <f t="shared" si="3"/>
        <v>E</v>
      </c>
      <c r="CV66" s="125">
        <f>'Marks Entry'!BR68</f>
        <v>0</v>
      </c>
      <c r="CW66" s="126">
        <f>'Marks Entry'!BS68</f>
        <v>0</v>
      </c>
      <c r="CX66" s="126">
        <f t="shared" si="4"/>
        <v>0</v>
      </c>
      <c r="CY66" s="127" t="str">
        <f t="shared" si="5"/>
        <v>E</v>
      </c>
      <c r="CZ66" s="96">
        <f>'Marks Entry'!BZ68</f>
        <v>0</v>
      </c>
      <c r="DA66" s="45">
        <f>'Marks Entry'!CA68</f>
        <v>0</v>
      </c>
      <c r="DB66" s="46">
        <f>'Marks Entry'!CB68</f>
        <v>0</v>
      </c>
      <c r="DC66" s="45" t="str">
        <f>IF(OR('Marks Entry'!CC68="First",'Marks Entry'!CC68="Second",'Marks Entry'!CC68="Third"),'Marks Entry'!CC68,"")</f>
        <v/>
      </c>
      <c r="DD66" s="45">
        <f>'Marks Entry'!CD68</f>
        <v>0</v>
      </c>
      <c r="DE66" s="50">
        <f>'Marks Entry'!CE68</f>
        <v>0</v>
      </c>
      <c r="DF66" s="21">
        <f>'Marks Entry'!CF68</f>
        <v>0</v>
      </c>
      <c r="DG66" s="22" t="e">
        <f>'Marks Entry'!#REF!</f>
        <v>#REF!</v>
      </c>
      <c r="DH66" s="23" t="e">
        <f>'Marks Entry'!#REF!</f>
        <v>#REF!</v>
      </c>
      <c r="DI66" s="125">
        <f>'Marks Entry'!BT68</f>
        <v>0</v>
      </c>
      <c r="DJ66" s="126">
        <f>'Marks Entry'!BU68</f>
        <v>0</v>
      </c>
      <c r="DK66" s="126">
        <f>'Marks Entry'!BV68</f>
        <v>0</v>
      </c>
      <c r="DL66" s="126">
        <f t="shared" si="6"/>
        <v>0</v>
      </c>
      <c r="DM66" s="127" t="str">
        <f t="shared" si="7"/>
        <v>E</v>
      </c>
      <c r="DN66" s="125">
        <f>'Marks Entry'!BW68</f>
        <v>0</v>
      </c>
      <c r="DO66" s="126">
        <f>'Marks Entry'!BX68</f>
        <v>0</v>
      </c>
      <c r="DP66" s="126">
        <f>'Marks Entry'!BY68</f>
        <v>0</v>
      </c>
      <c r="DQ66" s="126">
        <f t="shared" si="8"/>
        <v>0</v>
      </c>
      <c r="DR66" s="127" t="str">
        <f t="shared" si="9"/>
        <v>E</v>
      </c>
      <c r="DS66" s="819"/>
      <c r="DT66" s="61">
        <f t="shared" si="47"/>
        <v>0</v>
      </c>
      <c r="DU66" s="71">
        <f t="shared" si="10"/>
        <v>0</v>
      </c>
      <c r="DV66" s="71">
        <f t="shared" si="11"/>
        <v>0</v>
      </c>
      <c r="DW66" s="72">
        <f t="shared" si="12"/>
        <v>0</v>
      </c>
      <c r="DX66" s="403">
        <f t="shared" si="13"/>
        <v>0</v>
      </c>
      <c r="DY66" s="401">
        <f t="shared" si="14"/>
        <v>0</v>
      </c>
      <c r="DZ66" s="401">
        <f t="shared" si="15"/>
        <v>0</v>
      </c>
      <c r="EA66" s="402">
        <f t="shared" si="16"/>
        <v>0</v>
      </c>
      <c r="EB66" s="61">
        <f t="shared" si="17"/>
        <v>0</v>
      </c>
      <c r="EC66" s="71">
        <f t="shared" si="18"/>
        <v>0</v>
      </c>
      <c r="ED66" s="71">
        <f t="shared" si="19"/>
        <v>0</v>
      </c>
      <c r="EE66" s="72">
        <f t="shared" si="20"/>
        <v>0</v>
      </c>
      <c r="EF66" s="403">
        <f t="shared" si="21"/>
        <v>0</v>
      </c>
      <c r="EG66" s="401">
        <f t="shared" si="22"/>
        <v>0</v>
      </c>
      <c r="EH66" s="401">
        <f t="shared" si="23"/>
        <v>0</v>
      </c>
      <c r="EI66" s="402">
        <f t="shared" si="24"/>
        <v>0</v>
      </c>
      <c r="EJ66" s="61">
        <f t="shared" si="48"/>
        <v>0</v>
      </c>
      <c r="EK66" s="71">
        <f t="shared" si="25"/>
        <v>0</v>
      </c>
      <c r="EL66" s="71">
        <f t="shared" si="26"/>
        <v>0</v>
      </c>
      <c r="EM66" s="72">
        <f t="shared" si="27"/>
        <v>0</v>
      </c>
      <c r="EN66" s="403">
        <f t="shared" si="28"/>
        <v>0</v>
      </c>
      <c r="EO66" s="401">
        <f t="shared" si="29"/>
        <v>0</v>
      </c>
      <c r="EP66" s="401">
        <f t="shared" si="30"/>
        <v>0</v>
      </c>
      <c r="EQ66" s="402">
        <f t="shared" si="31"/>
        <v>0</v>
      </c>
      <c r="ER66" s="61">
        <f t="shared" si="32"/>
        <v>0</v>
      </c>
      <c r="ES66" s="71">
        <f t="shared" si="33"/>
        <v>0</v>
      </c>
      <c r="ET66" s="71">
        <f t="shared" si="34"/>
        <v>0</v>
      </c>
      <c r="EU66" s="72">
        <f t="shared" si="35"/>
        <v>0</v>
      </c>
      <c r="EV66" s="403">
        <f t="shared" si="36"/>
        <v>0</v>
      </c>
      <c r="EW66" s="405" t="str">
        <f t="shared" si="37"/>
        <v>D</v>
      </c>
      <c r="EX66" s="61">
        <f t="shared" si="38"/>
        <v>0</v>
      </c>
      <c r="EY66" s="62" t="str">
        <f t="shared" si="39"/>
        <v>E</v>
      </c>
      <c r="EZ66" s="403">
        <f t="shared" si="40"/>
        <v>0</v>
      </c>
      <c r="FA66" s="406" t="str">
        <f t="shared" si="41"/>
        <v>E</v>
      </c>
      <c r="FB66" s="61">
        <f t="shared" si="42"/>
        <v>0</v>
      </c>
      <c r="FC66" s="412" t="str">
        <f t="shared" si="43"/>
        <v>E</v>
      </c>
      <c r="FD66" s="403">
        <f t="shared" si="44"/>
        <v>0</v>
      </c>
      <c r="FE66" s="406" t="str">
        <f t="shared" si="45"/>
        <v>E</v>
      </c>
      <c r="FF66" s="728"/>
    </row>
    <row r="67" spans="1:162" s="24" customFormat="1" ht="17.25" customHeight="1">
      <c r="A67" s="817"/>
      <c r="B67" s="111">
        <f t="shared" si="46"/>
        <v>0</v>
      </c>
      <c r="C67" s="21">
        <f>'Marks Entry'!D69</f>
        <v>0</v>
      </c>
      <c r="D67" s="21">
        <f>'Marks Entry'!E69</f>
        <v>0</v>
      </c>
      <c r="E67" s="132" t="str">
        <f>'Marks Entry'!F69</f>
        <v/>
      </c>
      <c r="F67" s="21">
        <f>'Marks Entry'!G69</f>
        <v>0</v>
      </c>
      <c r="G67" s="21">
        <f>'Marks Entry'!H69</f>
        <v>0</v>
      </c>
      <c r="H67" s="21">
        <f>'Marks Entry'!I69</f>
        <v>0</v>
      </c>
      <c r="I67" s="21">
        <f>'Marks Entry'!J69</f>
        <v>0</v>
      </c>
      <c r="J67" s="113">
        <f>'Marks Entry'!K69</f>
        <v>0</v>
      </c>
      <c r="K67" s="115" t="str">
        <f>'Marks Entry'!L69</f>
        <v/>
      </c>
      <c r="L67" s="116">
        <f>'Marks Entry'!M69</f>
        <v>0</v>
      </c>
      <c r="M67" s="117" t="str">
        <f>'Marks Entry'!N69</f>
        <v/>
      </c>
      <c r="N67" s="121">
        <f>'Marks Entry'!O69</f>
        <v>0</v>
      </c>
      <c r="O67" s="98">
        <f>'Marks Entry'!BZ69</f>
        <v>0</v>
      </c>
      <c r="P67" s="97">
        <f>'Marks Entry'!CA69</f>
        <v>0</v>
      </c>
      <c r="Q67" s="97">
        <f>'Marks Entry'!CB69</f>
        <v>0</v>
      </c>
      <c r="R67" s="97">
        <f>'Marks Entry'!CC69</f>
        <v>0</v>
      </c>
      <c r="S67" s="97">
        <f>'Marks Entry'!CD69</f>
        <v>0</v>
      </c>
      <c r="T67" s="97">
        <f>'Marks Entry'!CE69</f>
        <v>0</v>
      </c>
      <c r="U67" s="97">
        <f>'Marks Entry'!CF69</f>
        <v>0</v>
      </c>
      <c r="V67" s="97">
        <f>'Marks Entry'!CG69</f>
        <v>0</v>
      </c>
      <c r="W67" s="97">
        <f>'Marks Entry'!CH69</f>
        <v>0</v>
      </c>
      <c r="X67" s="97">
        <f>'Marks Entry'!CI69</f>
        <v>0</v>
      </c>
      <c r="Y67" s="99">
        <f>'Marks Entry'!CJ69</f>
        <v>0</v>
      </c>
      <c r="Z67" s="98">
        <f>'Marks Entry'!CK69</f>
        <v>0</v>
      </c>
      <c r="AA67" s="97">
        <f>'Marks Entry'!CL69</f>
        <v>0</v>
      </c>
      <c r="AB67" s="97">
        <f>'Marks Entry'!CM69</f>
        <v>0</v>
      </c>
      <c r="AC67" s="97">
        <f>'Marks Entry'!CN69</f>
        <v>0</v>
      </c>
      <c r="AD67" s="97">
        <f>'Marks Entry'!CO69</f>
        <v>0</v>
      </c>
      <c r="AE67" s="97">
        <f>'Marks Entry'!CP69</f>
        <v>0</v>
      </c>
      <c r="AF67" s="97">
        <f>'Marks Entry'!CQ69</f>
        <v>0</v>
      </c>
      <c r="AG67" s="97">
        <f>'Marks Entry'!CR69</f>
        <v>0</v>
      </c>
      <c r="AH67" s="97">
        <f>'Marks Entry'!CS69</f>
        <v>0</v>
      </c>
      <c r="AI67" s="97">
        <f>'Marks Entry'!CT69</f>
        <v>0</v>
      </c>
      <c r="AJ67" s="99">
        <f>'Marks Entry'!CU69</f>
        <v>0</v>
      </c>
      <c r="AK67" s="98">
        <f>'Marks Entry'!CV69</f>
        <v>0</v>
      </c>
      <c r="AL67" s="97">
        <f>'Marks Entry'!CW69</f>
        <v>0</v>
      </c>
      <c r="AM67" s="97">
        <f>'Marks Entry'!CX69</f>
        <v>0</v>
      </c>
      <c r="AN67" s="97">
        <f>'Marks Entry'!CY69</f>
        <v>0</v>
      </c>
      <c r="AO67" s="97">
        <f>'Marks Entry'!CZ69</f>
        <v>0</v>
      </c>
      <c r="AP67" s="97">
        <f>'Marks Entry'!DA69</f>
        <v>0</v>
      </c>
      <c r="AQ67" s="97">
        <f>'Marks Entry'!DB69</f>
        <v>0</v>
      </c>
      <c r="AR67" s="97">
        <f>'Marks Entry'!DC69</f>
        <v>0</v>
      </c>
      <c r="AS67" s="97">
        <f>'Marks Entry'!DD69</f>
        <v>0</v>
      </c>
      <c r="AT67" s="97">
        <f>'Marks Entry'!DE69</f>
        <v>0</v>
      </c>
      <c r="AU67" s="99">
        <f>'Marks Entry'!DF69</f>
        <v>0</v>
      </c>
      <c r="AV67" s="98">
        <f>'Marks Entry'!DG69</f>
        <v>0</v>
      </c>
      <c r="AW67" s="97">
        <f>'Marks Entry'!DH69</f>
        <v>0</v>
      </c>
      <c r="AX67" s="97">
        <f>'Marks Entry'!DI69</f>
        <v>0</v>
      </c>
      <c r="AY67" s="97">
        <f>'Marks Entry'!DJ69</f>
        <v>0</v>
      </c>
      <c r="AZ67" s="97">
        <f>'Marks Entry'!DK69</f>
        <v>0</v>
      </c>
      <c r="BA67" s="97">
        <f>'Marks Entry'!DL69</f>
        <v>0</v>
      </c>
      <c r="BB67" s="97">
        <f>'Marks Entry'!DM69</f>
        <v>0</v>
      </c>
      <c r="BC67" s="97">
        <f>'Marks Entry'!DN69</f>
        <v>0</v>
      </c>
      <c r="BD67" s="97">
        <f>'Marks Entry'!DO69</f>
        <v>0</v>
      </c>
      <c r="BE67" s="97">
        <f>'Marks Entry'!DP69</f>
        <v>0</v>
      </c>
      <c r="BF67" s="99">
        <f>'Marks Entry'!DQ69</f>
        <v>0</v>
      </c>
      <c r="BG67" s="98">
        <f>'Marks Entry'!DR69</f>
        <v>0</v>
      </c>
      <c r="BH67" s="97">
        <f>'Marks Entry'!DS69</f>
        <v>0</v>
      </c>
      <c r="BI67" s="97">
        <f>'Marks Entry'!DT69</f>
        <v>0</v>
      </c>
      <c r="BJ67" s="97">
        <f>'Marks Entry'!DU69</f>
        <v>0</v>
      </c>
      <c r="BK67" s="97">
        <f>'Marks Entry'!DV69</f>
        <v>0</v>
      </c>
      <c r="BL67" s="97">
        <f>'Marks Entry'!DW69</f>
        <v>0</v>
      </c>
      <c r="BM67" s="97">
        <f>'Marks Entry'!DX69</f>
        <v>0</v>
      </c>
      <c r="BN67" s="97">
        <f>'Marks Entry'!DY69</f>
        <v>0</v>
      </c>
      <c r="BO67" s="97">
        <f>'Marks Entry'!DZ69</f>
        <v>0</v>
      </c>
      <c r="BP67" s="97">
        <f>'Marks Entry'!EA69</f>
        <v>0</v>
      </c>
      <c r="BQ67" s="99">
        <f>'Marks Entry'!EB69</f>
        <v>0</v>
      </c>
      <c r="BR67" s="98">
        <f>'Marks Entry'!EC69</f>
        <v>0</v>
      </c>
      <c r="BS67" s="97">
        <f>'Marks Entry'!ED69</f>
        <v>0</v>
      </c>
      <c r="BT67" s="97">
        <f>'Marks Entry'!EE69</f>
        <v>0</v>
      </c>
      <c r="BU67" s="97">
        <f>'Marks Entry'!EF69</f>
        <v>0</v>
      </c>
      <c r="BV67" s="97">
        <f>'Marks Entry'!EG69</f>
        <v>0</v>
      </c>
      <c r="BW67" s="97">
        <f>'Marks Entry'!EH69</f>
        <v>0</v>
      </c>
      <c r="BX67" s="97">
        <f>'Marks Entry'!EI69</f>
        <v>0</v>
      </c>
      <c r="BY67" s="97">
        <f>'Marks Entry'!EJ69</f>
        <v>0</v>
      </c>
      <c r="BZ67" s="97">
        <f>'Marks Entry'!EK69</f>
        <v>0</v>
      </c>
      <c r="CA67" s="97">
        <f>'Marks Entry'!EL69</f>
        <v>0</v>
      </c>
      <c r="CB67" s="99">
        <f>'Marks Entry'!EM69</f>
        <v>0</v>
      </c>
      <c r="CC67" s="98">
        <f>IF($CC$2=0,"",'Marks Entry'!EN69)</f>
        <v>0</v>
      </c>
      <c r="CD67" s="97">
        <f>IF($CC$2=0,"",'Marks Entry'!EO69)</f>
        <v>0</v>
      </c>
      <c r="CE67" s="97">
        <f>IF($CC$2=0,"",'Marks Entry'!EP69)</f>
        <v>0</v>
      </c>
      <c r="CF67" s="97">
        <f>IF($CC$2=0,"",'Marks Entry'!EQ69)</f>
        <v>0</v>
      </c>
      <c r="CG67" s="97">
        <f>IF($CC$2=0,"",'Marks Entry'!ER69)</f>
        <v>0</v>
      </c>
      <c r="CH67" s="97">
        <f>IF($CC$2=0,"",'Marks Entry'!ES69)</f>
        <v>0</v>
      </c>
      <c r="CI67" s="97">
        <f>IF($CC$2=0,"",'Marks Entry'!ET69)</f>
        <v>0</v>
      </c>
      <c r="CJ67" s="97">
        <f>IF($CC$2=0,"",'Marks Entry'!EU69)</f>
        <v>0</v>
      </c>
      <c r="CK67" s="97">
        <f>IF($CC$2=0,"",'Marks Entry'!EV69)</f>
        <v>0</v>
      </c>
      <c r="CL67" s="97">
        <f>IF($CC$2=0,"",'Marks Entry'!EW69)</f>
        <v>0</v>
      </c>
      <c r="CM67" s="99">
        <f>IF($CC$2=0,"",'Marks Entry'!EX69)</f>
        <v>0</v>
      </c>
      <c r="CN67" s="125">
        <f>'Marks Entry'!BN69</f>
        <v>0</v>
      </c>
      <c r="CO67" s="126">
        <f>'Marks Entry'!BO69</f>
        <v>0</v>
      </c>
      <c r="CP67" s="126">
        <f t="shared" si="0"/>
        <v>0</v>
      </c>
      <c r="CQ67" s="127" t="str">
        <f t="shared" si="1"/>
        <v>D</v>
      </c>
      <c r="CR67" s="125">
        <f>'Marks Entry'!BP69</f>
        <v>0</v>
      </c>
      <c r="CS67" s="126">
        <f>'Marks Entry'!BQ69</f>
        <v>0</v>
      </c>
      <c r="CT67" s="126">
        <f t="shared" si="2"/>
        <v>0</v>
      </c>
      <c r="CU67" s="127" t="str">
        <f t="shared" si="3"/>
        <v>E</v>
      </c>
      <c r="CV67" s="125">
        <f>'Marks Entry'!BR69</f>
        <v>0</v>
      </c>
      <c r="CW67" s="126">
        <f>'Marks Entry'!BS69</f>
        <v>0</v>
      </c>
      <c r="CX67" s="126">
        <f t="shared" si="4"/>
        <v>0</v>
      </c>
      <c r="CY67" s="127" t="str">
        <f t="shared" si="5"/>
        <v>E</v>
      </c>
      <c r="CZ67" s="96">
        <f>'Marks Entry'!BZ69</f>
        <v>0</v>
      </c>
      <c r="DA67" s="45">
        <f>'Marks Entry'!CA69</f>
        <v>0</v>
      </c>
      <c r="DB67" s="46">
        <f>'Marks Entry'!CB69</f>
        <v>0</v>
      </c>
      <c r="DC67" s="45" t="str">
        <f>IF(OR('Marks Entry'!CC69="First",'Marks Entry'!CC69="Second",'Marks Entry'!CC69="Third"),'Marks Entry'!CC69,"")</f>
        <v/>
      </c>
      <c r="DD67" s="45">
        <f>'Marks Entry'!CD69</f>
        <v>0</v>
      </c>
      <c r="DE67" s="50">
        <f>'Marks Entry'!CE69</f>
        <v>0</v>
      </c>
      <c r="DF67" s="21">
        <f>'Marks Entry'!CF69</f>
        <v>0</v>
      </c>
      <c r="DG67" s="22" t="e">
        <f>'Marks Entry'!#REF!</f>
        <v>#REF!</v>
      </c>
      <c r="DH67" s="23" t="e">
        <f>'Marks Entry'!#REF!</f>
        <v>#REF!</v>
      </c>
      <c r="DI67" s="125">
        <f>'Marks Entry'!BT69</f>
        <v>0</v>
      </c>
      <c r="DJ67" s="126">
        <f>'Marks Entry'!BU69</f>
        <v>0</v>
      </c>
      <c r="DK67" s="126">
        <f>'Marks Entry'!BV69</f>
        <v>0</v>
      </c>
      <c r="DL67" s="126">
        <f t="shared" si="6"/>
        <v>0</v>
      </c>
      <c r="DM67" s="127" t="str">
        <f t="shared" si="7"/>
        <v>E</v>
      </c>
      <c r="DN67" s="125">
        <f>'Marks Entry'!BW69</f>
        <v>0</v>
      </c>
      <c r="DO67" s="126">
        <f>'Marks Entry'!BX69</f>
        <v>0</v>
      </c>
      <c r="DP67" s="126">
        <f>'Marks Entry'!BY69</f>
        <v>0</v>
      </c>
      <c r="DQ67" s="126">
        <f t="shared" si="8"/>
        <v>0</v>
      </c>
      <c r="DR67" s="127" t="str">
        <f t="shared" si="9"/>
        <v>E</v>
      </c>
      <c r="DS67" s="819"/>
      <c r="DT67" s="61">
        <f t="shared" si="47"/>
        <v>0</v>
      </c>
      <c r="DU67" s="71">
        <f t="shared" si="10"/>
        <v>0</v>
      </c>
      <c r="DV67" s="71">
        <f t="shared" si="11"/>
        <v>0</v>
      </c>
      <c r="DW67" s="72">
        <f t="shared" si="12"/>
        <v>0</v>
      </c>
      <c r="DX67" s="403">
        <f t="shared" si="13"/>
        <v>0</v>
      </c>
      <c r="DY67" s="401">
        <f t="shared" si="14"/>
        <v>0</v>
      </c>
      <c r="DZ67" s="401">
        <f t="shared" si="15"/>
        <v>0</v>
      </c>
      <c r="EA67" s="402">
        <f t="shared" si="16"/>
        <v>0</v>
      </c>
      <c r="EB67" s="61">
        <f t="shared" si="17"/>
        <v>0</v>
      </c>
      <c r="EC67" s="71">
        <f t="shared" si="18"/>
        <v>0</v>
      </c>
      <c r="ED67" s="71">
        <f t="shared" si="19"/>
        <v>0</v>
      </c>
      <c r="EE67" s="72">
        <f t="shared" si="20"/>
        <v>0</v>
      </c>
      <c r="EF67" s="403">
        <f t="shared" si="21"/>
        <v>0</v>
      </c>
      <c r="EG67" s="401">
        <f t="shared" si="22"/>
        <v>0</v>
      </c>
      <c r="EH67" s="401">
        <f t="shared" si="23"/>
        <v>0</v>
      </c>
      <c r="EI67" s="402">
        <f t="shared" si="24"/>
        <v>0</v>
      </c>
      <c r="EJ67" s="61">
        <f t="shared" si="48"/>
        <v>0</v>
      </c>
      <c r="EK67" s="71">
        <f t="shared" si="25"/>
        <v>0</v>
      </c>
      <c r="EL67" s="71">
        <f t="shared" si="26"/>
        <v>0</v>
      </c>
      <c r="EM67" s="72">
        <f t="shared" si="27"/>
        <v>0</v>
      </c>
      <c r="EN67" s="403">
        <f t="shared" si="28"/>
        <v>0</v>
      </c>
      <c r="EO67" s="401">
        <f t="shared" si="29"/>
        <v>0</v>
      </c>
      <c r="EP67" s="401">
        <f t="shared" si="30"/>
        <v>0</v>
      </c>
      <c r="EQ67" s="402">
        <f t="shared" si="31"/>
        <v>0</v>
      </c>
      <c r="ER67" s="61">
        <f t="shared" si="32"/>
        <v>0</v>
      </c>
      <c r="ES67" s="71">
        <f t="shared" si="33"/>
        <v>0</v>
      </c>
      <c r="ET67" s="71">
        <f t="shared" si="34"/>
        <v>0</v>
      </c>
      <c r="EU67" s="72">
        <f t="shared" si="35"/>
        <v>0</v>
      </c>
      <c r="EV67" s="403">
        <f t="shared" si="36"/>
        <v>0</v>
      </c>
      <c r="EW67" s="405" t="str">
        <f t="shared" si="37"/>
        <v>D</v>
      </c>
      <c r="EX67" s="61">
        <f t="shared" si="38"/>
        <v>0</v>
      </c>
      <c r="EY67" s="62" t="str">
        <f t="shared" si="39"/>
        <v>E</v>
      </c>
      <c r="EZ67" s="403">
        <f t="shared" si="40"/>
        <v>0</v>
      </c>
      <c r="FA67" s="406" t="str">
        <f t="shared" si="41"/>
        <v>E</v>
      </c>
      <c r="FB67" s="61">
        <f t="shared" si="42"/>
        <v>0</v>
      </c>
      <c r="FC67" s="412" t="str">
        <f t="shared" si="43"/>
        <v>E</v>
      </c>
      <c r="FD67" s="403">
        <f t="shared" si="44"/>
        <v>0</v>
      </c>
      <c r="FE67" s="406" t="str">
        <f t="shared" si="45"/>
        <v>E</v>
      </c>
      <c r="FF67" s="728"/>
    </row>
    <row r="68" spans="1:162" s="24" customFormat="1" ht="17.25" customHeight="1">
      <c r="A68" s="817"/>
      <c r="B68" s="111">
        <f t="shared" si="46"/>
        <v>0</v>
      </c>
      <c r="C68" s="21">
        <f>'Marks Entry'!D70</f>
        <v>0</v>
      </c>
      <c r="D68" s="21">
        <f>'Marks Entry'!E70</f>
        <v>0</v>
      </c>
      <c r="E68" s="132" t="str">
        <f>'Marks Entry'!F70</f>
        <v/>
      </c>
      <c r="F68" s="21">
        <f>'Marks Entry'!G70</f>
        <v>0</v>
      </c>
      <c r="G68" s="21">
        <f>'Marks Entry'!H70</f>
        <v>0</v>
      </c>
      <c r="H68" s="21">
        <f>'Marks Entry'!I70</f>
        <v>0</v>
      </c>
      <c r="I68" s="21">
        <f>'Marks Entry'!J70</f>
        <v>0</v>
      </c>
      <c r="J68" s="113">
        <f>'Marks Entry'!K70</f>
        <v>0</v>
      </c>
      <c r="K68" s="115" t="str">
        <f>'Marks Entry'!L70</f>
        <v/>
      </c>
      <c r="L68" s="116">
        <f>'Marks Entry'!M70</f>
        <v>0</v>
      </c>
      <c r="M68" s="117" t="str">
        <f>'Marks Entry'!N70</f>
        <v/>
      </c>
      <c r="N68" s="121">
        <f>'Marks Entry'!O70</f>
        <v>0</v>
      </c>
      <c r="O68" s="98">
        <f>'Marks Entry'!BZ70</f>
        <v>0</v>
      </c>
      <c r="P68" s="97">
        <f>'Marks Entry'!CA70</f>
        <v>0</v>
      </c>
      <c r="Q68" s="97">
        <f>'Marks Entry'!CB70</f>
        <v>0</v>
      </c>
      <c r="R68" s="97">
        <f>'Marks Entry'!CC70</f>
        <v>0</v>
      </c>
      <c r="S68" s="97">
        <f>'Marks Entry'!CD70</f>
        <v>0</v>
      </c>
      <c r="T68" s="97">
        <f>'Marks Entry'!CE70</f>
        <v>0</v>
      </c>
      <c r="U68" s="97">
        <f>'Marks Entry'!CF70</f>
        <v>0</v>
      </c>
      <c r="V68" s="97">
        <f>'Marks Entry'!CG70</f>
        <v>0</v>
      </c>
      <c r="W68" s="97">
        <f>'Marks Entry'!CH70</f>
        <v>0</v>
      </c>
      <c r="X68" s="97">
        <f>'Marks Entry'!CI70</f>
        <v>0</v>
      </c>
      <c r="Y68" s="99">
        <f>'Marks Entry'!CJ70</f>
        <v>0</v>
      </c>
      <c r="Z68" s="98">
        <f>'Marks Entry'!CK70</f>
        <v>0</v>
      </c>
      <c r="AA68" s="97">
        <f>'Marks Entry'!CL70</f>
        <v>0</v>
      </c>
      <c r="AB68" s="97">
        <f>'Marks Entry'!CM70</f>
        <v>0</v>
      </c>
      <c r="AC68" s="97">
        <f>'Marks Entry'!CN70</f>
        <v>0</v>
      </c>
      <c r="AD68" s="97">
        <f>'Marks Entry'!CO70</f>
        <v>0</v>
      </c>
      <c r="AE68" s="97">
        <f>'Marks Entry'!CP70</f>
        <v>0</v>
      </c>
      <c r="AF68" s="97">
        <f>'Marks Entry'!CQ70</f>
        <v>0</v>
      </c>
      <c r="AG68" s="97">
        <f>'Marks Entry'!CR70</f>
        <v>0</v>
      </c>
      <c r="AH68" s="97">
        <f>'Marks Entry'!CS70</f>
        <v>0</v>
      </c>
      <c r="AI68" s="97">
        <f>'Marks Entry'!CT70</f>
        <v>0</v>
      </c>
      <c r="AJ68" s="99">
        <f>'Marks Entry'!CU70</f>
        <v>0</v>
      </c>
      <c r="AK68" s="98">
        <f>'Marks Entry'!CV70</f>
        <v>0</v>
      </c>
      <c r="AL68" s="97">
        <f>'Marks Entry'!CW70</f>
        <v>0</v>
      </c>
      <c r="AM68" s="97">
        <f>'Marks Entry'!CX70</f>
        <v>0</v>
      </c>
      <c r="AN68" s="97">
        <f>'Marks Entry'!CY70</f>
        <v>0</v>
      </c>
      <c r="AO68" s="97">
        <f>'Marks Entry'!CZ70</f>
        <v>0</v>
      </c>
      <c r="AP68" s="97">
        <f>'Marks Entry'!DA70</f>
        <v>0</v>
      </c>
      <c r="AQ68" s="97">
        <f>'Marks Entry'!DB70</f>
        <v>0</v>
      </c>
      <c r="AR68" s="97">
        <f>'Marks Entry'!DC70</f>
        <v>0</v>
      </c>
      <c r="AS68" s="97">
        <f>'Marks Entry'!DD70</f>
        <v>0</v>
      </c>
      <c r="AT68" s="97">
        <f>'Marks Entry'!DE70</f>
        <v>0</v>
      </c>
      <c r="AU68" s="99">
        <f>'Marks Entry'!DF70</f>
        <v>0</v>
      </c>
      <c r="AV68" s="98">
        <f>'Marks Entry'!DG70</f>
        <v>0</v>
      </c>
      <c r="AW68" s="97">
        <f>'Marks Entry'!DH70</f>
        <v>0</v>
      </c>
      <c r="AX68" s="97">
        <f>'Marks Entry'!DI70</f>
        <v>0</v>
      </c>
      <c r="AY68" s="97">
        <f>'Marks Entry'!DJ70</f>
        <v>0</v>
      </c>
      <c r="AZ68" s="97">
        <f>'Marks Entry'!DK70</f>
        <v>0</v>
      </c>
      <c r="BA68" s="97">
        <f>'Marks Entry'!DL70</f>
        <v>0</v>
      </c>
      <c r="BB68" s="97">
        <f>'Marks Entry'!DM70</f>
        <v>0</v>
      </c>
      <c r="BC68" s="97">
        <f>'Marks Entry'!DN70</f>
        <v>0</v>
      </c>
      <c r="BD68" s="97">
        <f>'Marks Entry'!DO70</f>
        <v>0</v>
      </c>
      <c r="BE68" s="97">
        <f>'Marks Entry'!DP70</f>
        <v>0</v>
      </c>
      <c r="BF68" s="99">
        <f>'Marks Entry'!DQ70</f>
        <v>0</v>
      </c>
      <c r="BG68" s="98">
        <f>'Marks Entry'!DR70</f>
        <v>0</v>
      </c>
      <c r="BH68" s="97">
        <f>'Marks Entry'!DS70</f>
        <v>0</v>
      </c>
      <c r="BI68" s="97">
        <f>'Marks Entry'!DT70</f>
        <v>0</v>
      </c>
      <c r="BJ68" s="97">
        <f>'Marks Entry'!DU70</f>
        <v>0</v>
      </c>
      <c r="BK68" s="97">
        <f>'Marks Entry'!DV70</f>
        <v>0</v>
      </c>
      <c r="BL68" s="97">
        <f>'Marks Entry'!DW70</f>
        <v>0</v>
      </c>
      <c r="BM68" s="97">
        <f>'Marks Entry'!DX70</f>
        <v>0</v>
      </c>
      <c r="BN68" s="97">
        <f>'Marks Entry'!DY70</f>
        <v>0</v>
      </c>
      <c r="BO68" s="97">
        <f>'Marks Entry'!DZ70</f>
        <v>0</v>
      </c>
      <c r="BP68" s="97">
        <f>'Marks Entry'!EA70</f>
        <v>0</v>
      </c>
      <c r="BQ68" s="99">
        <f>'Marks Entry'!EB70</f>
        <v>0</v>
      </c>
      <c r="BR68" s="98">
        <f>'Marks Entry'!EC70</f>
        <v>0</v>
      </c>
      <c r="BS68" s="97">
        <f>'Marks Entry'!ED70</f>
        <v>0</v>
      </c>
      <c r="BT68" s="97">
        <f>'Marks Entry'!EE70</f>
        <v>0</v>
      </c>
      <c r="BU68" s="97">
        <f>'Marks Entry'!EF70</f>
        <v>0</v>
      </c>
      <c r="BV68" s="97">
        <f>'Marks Entry'!EG70</f>
        <v>0</v>
      </c>
      <c r="BW68" s="97">
        <f>'Marks Entry'!EH70</f>
        <v>0</v>
      </c>
      <c r="BX68" s="97">
        <f>'Marks Entry'!EI70</f>
        <v>0</v>
      </c>
      <c r="BY68" s="97">
        <f>'Marks Entry'!EJ70</f>
        <v>0</v>
      </c>
      <c r="BZ68" s="97">
        <f>'Marks Entry'!EK70</f>
        <v>0</v>
      </c>
      <c r="CA68" s="97">
        <f>'Marks Entry'!EL70</f>
        <v>0</v>
      </c>
      <c r="CB68" s="99">
        <f>'Marks Entry'!EM70</f>
        <v>0</v>
      </c>
      <c r="CC68" s="98">
        <f>IF($CC$2=0,"",'Marks Entry'!EN70)</f>
        <v>0</v>
      </c>
      <c r="CD68" s="97">
        <f>IF($CC$2=0,"",'Marks Entry'!EO70)</f>
        <v>0</v>
      </c>
      <c r="CE68" s="97">
        <f>IF($CC$2=0,"",'Marks Entry'!EP70)</f>
        <v>0</v>
      </c>
      <c r="CF68" s="97">
        <f>IF($CC$2=0,"",'Marks Entry'!EQ70)</f>
        <v>0</v>
      </c>
      <c r="CG68" s="97">
        <f>IF($CC$2=0,"",'Marks Entry'!ER70)</f>
        <v>0</v>
      </c>
      <c r="CH68" s="97">
        <f>IF($CC$2=0,"",'Marks Entry'!ES70)</f>
        <v>0</v>
      </c>
      <c r="CI68" s="97">
        <f>IF($CC$2=0,"",'Marks Entry'!ET70)</f>
        <v>0</v>
      </c>
      <c r="CJ68" s="97">
        <f>IF($CC$2=0,"",'Marks Entry'!EU70)</f>
        <v>0</v>
      </c>
      <c r="CK68" s="97">
        <f>IF($CC$2=0,"",'Marks Entry'!EV70)</f>
        <v>0</v>
      </c>
      <c r="CL68" s="97">
        <f>IF($CC$2=0,"",'Marks Entry'!EW70)</f>
        <v>0</v>
      </c>
      <c r="CM68" s="99">
        <f>IF($CC$2=0,"",'Marks Entry'!EX70)</f>
        <v>0</v>
      </c>
      <c r="CN68" s="125">
        <f>'Marks Entry'!BN70</f>
        <v>0</v>
      </c>
      <c r="CO68" s="126">
        <f>'Marks Entry'!BO70</f>
        <v>0</v>
      </c>
      <c r="CP68" s="126">
        <f t="shared" si="0"/>
        <v>0</v>
      </c>
      <c r="CQ68" s="127" t="str">
        <f t="shared" si="1"/>
        <v>D</v>
      </c>
      <c r="CR68" s="125">
        <f>'Marks Entry'!BP70</f>
        <v>0</v>
      </c>
      <c r="CS68" s="126">
        <f>'Marks Entry'!BQ70</f>
        <v>0</v>
      </c>
      <c r="CT68" s="126">
        <f t="shared" si="2"/>
        <v>0</v>
      </c>
      <c r="CU68" s="127" t="str">
        <f t="shared" si="3"/>
        <v>E</v>
      </c>
      <c r="CV68" s="125">
        <f>'Marks Entry'!BR70</f>
        <v>0</v>
      </c>
      <c r="CW68" s="126">
        <f>'Marks Entry'!BS70</f>
        <v>0</v>
      </c>
      <c r="CX68" s="126">
        <f t="shared" si="4"/>
        <v>0</v>
      </c>
      <c r="CY68" s="127" t="str">
        <f t="shared" si="5"/>
        <v>E</v>
      </c>
      <c r="CZ68" s="96">
        <f>'Marks Entry'!BZ70</f>
        <v>0</v>
      </c>
      <c r="DA68" s="45">
        <f>'Marks Entry'!CA70</f>
        <v>0</v>
      </c>
      <c r="DB68" s="46">
        <f>'Marks Entry'!CB70</f>
        <v>0</v>
      </c>
      <c r="DC68" s="45" t="str">
        <f>IF(OR('Marks Entry'!CC70="First",'Marks Entry'!CC70="Second",'Marks Entry'!CC70="Third"),'Marks Entry'!CC70,"")</f>
        <v/>
      </c>
      <c r="DD68" s="45">
        <f>'Marks Entry'!CD70</f>
        <v>0</v>
      </c>
      <c r="DE68" s="50">
        <f>'Marks Entry'!CE70</f>
        <v>0</v>
      </c>
      <c r="DF68" s="21">
        <f>'Marks Entry'!CF70</f>
        <v>0</v>
      </c>
      <c r="DG68" s="22" t="e">
        <f>'Marks Entry'!#REF!</f>
        <v>#REF!</v>
      </c>
      <c r="DH68" s="23" t="e">
        <f>'Marks Entry'!#REF!</f>
        <v>#REF!</v>
      </c>
      <c r="DI68" s="125">
        <f>'Marks Entry'!BT70</f>
        <v>0</v>
      </c>
      <c r="DJ68" s="126">
        <f>'Marks Entry'!BU70</f>
        <v>0</v>
      </c>
      <c r="DK68" s="126">
        <f>'Marks Entry'!BV70</f>
        <v>0</v>
      </c>
      <c r="DL68" s="126">
        <f t="shared" si="6"/>
        <v>0</v>
      </c>
      <c r="DM68" s="127" t="str">
        <f t="shared" si="7"/>
        <v>E</v>
      </c>
      <c r="DN68" s="125">
        <f>'Marks Entry'!BW70</f>
        <v>0</v>
      </c>
      <c r="DO68" s="126">
        <f>'Marks Entry'!BX70</f>
        <v>0</v>
      </c>
      <c r="DP68" s="126">
        <f>'Marks Entry'!BY70</f>
        <v>0</v>
      </c>
      <c r="DQ68" s="126">
        <f t="shared" si="8"/>
        <v>0</v>
      </c>
      <c r="DR68" s="127" t="str">
        <f t="shared" si="9"/>
        <v>E</v>
      </c>
      <c r="DS68" s="819"/>
      <c r="DT68" s="61">
        <f t="shared" si="47"/>
        <v>0</v>
      </c>
      <c r="DU68" s="71">
        <f t="shared" si="10"/>
        <v>0</v>
      </c>
      <c r="DV68" s="71">
        <f t="shared" si="11"/>
        <v>0</v>
      </c>
      <c r="DW68" s="72">
        <f t="shared" si="12"/>
        <v>0</v>
      </c>
      <c r="DX68" s="403">
        <f t="shared" si="13"/>
        <v>0</v>
      </c>
      <c r="DY68" s="401">
        <f t="shared" si="14"/>
        <v>0</v>
      </c>
      <c r="DZ68" s="401">
        <f t="shared" si="15"/>
        <v>0</v>
      </c>
      <c r="EA68" s="402">
        <f t="shared" si="16"/>
        <v>0</v>
      </c>
      <c r="EB68" s="61">
        <f t="shared" si="17"/>
        <v>0</v>
      </c>
      <c r="EC68" s="71">
        <f t="shared" si="18"/>
        <v>0</v>
      </c>
      <c r="ED68" s="71">
        <f t="shared" si="19"/>
        <v>0</v>
      </c>
      <c r="EE68" s="72">
        <f t="shared" si="20"/>
        <v>0</v>
      </c>
      <c r="EF68" s="403">
        <f t="shared" si="21"/>
        <v>0</v>
      </c>
      <c r="EG68" s="401">
        <f t="shared" si="22"/>
        <v>0</v>
      </c>
      <c r="EH68" s="401">
        <f t="shared" si="23"/>
        <v>0</v>
      </c>
      <c r="EI68" s="402">
        <f t="shared" si="24"/>
        <v>0</v>
      </c>
      <c r="EJ68" s="61">
        <f t="shared" si="48"/>
        <v>0</v>
      </c>
      <c r="EK68" s="71">
        <f t="shared" si="25"/>
        <v>0</v>
      </c>
      <c r="EL68" s="71">
        <f t="shared" si="26"/>
        <v>0</v>
      </c>
      <c r="EM68" s="72">
        <f t="shared" si="27"/>
        <v>0</v>
      </c>
      <c r="EN68" s="403">
        <f t="shared" si="28"/>
        <v>0</v>
      </c>
      <c r="EO68" s="401">
        <f t="shared" si="29"/>
        <v>0</v>
      </c>
      <c r="EP68" s="401">
        <f t="shared" si="30"/>
        <v>0</v>
      </c>
      <c r="EQ68" s="402">
        <f t="shared" si="31"/>
        <v>0</v>
      </c>
      <c r="ER68" s="61">
        <f t="shared" si="32"/>
        <v>0</v>
      </c>
      <c r="ES68" s="71">
        <f t="shared" si="33"/>
        <v>0</v>
      </c>
      <c r="ET68" s="71">
        <f t="shared" si="34"/>
        <v>0</v>
      </c>
      <c r="EU68" s="72">
        <f t="shared" si="35"/>
        <v>0</v>
      </c>
      <c r="EV68" s="403">
        <f t="shared" si="36"/>
        <v>0</v>
      </c>
      <c r="EW68" s="405" t="str">
        <f t="shared" si="37"/>
        <v>D</v>
      </c>
      <c r="EX68" s="61">
        <f t="shared" si="38"/>
        <v>0</v>
      </c>
      <c r="EY68" s="62" t="str">
        <f t="shared" si="39"/>
        <v>E</v>
      </c>
      <c r="EZ68" s="403">
        <f t="shared" si="40"/>
        <v>0</v>
      </c>
      <c r="FA68" s="406" t="str">
        <f t="shared" si="41"/>
        <v>E</v>
      </c>
      <c r="FB68" s="61">
        <f t="shared" si="42"/>
        <v>0</v>
      </c>
      <c r="FC68" s="412" t="str">
        <f t="shared" si="43"/>
        <v>E</v>
      </c>
      <c r="FD68" s="403">
        <f t="shared" si="44"/>
        <v>0</v>
      </c>
      <c r="FE68" s="406" t="str">
        <f t="shared" si="45"/>
        <v>E</v>
      </c>
      <c r="FF68" s="728"/>
    </row>
    <row r="69" spans="1:162" s="24" customFormat="1" ht="17.25" customHeight="1">
      <c r="A69" s="817"/>
      <c r="B69" s="111">
        <f t="shared" si="46"/>
        <v>0</v>
      </c>
      <c r="C69" s="21">
        <f>'Marks Entry'!D71</f>
        <v>0</v>
      </c>
      <c r="D69" s="21">
        <f>'Marks Entry'!E71</f>
        <v>0</v>
      </c>
      <c r="E69" s="132" t="str">
        <f>'Marks Entry'!F71</f>
        <v/>
      </c>
      <c r="F69" s="21">
        <f>'Marks Entry'!G71</f>
        <v>0</v>
      </c>
      <c r="G69" s="21">
        <f>'Marks Entry'!H71</f>
        <v>0</v>
      </c>
      <c r="H69" s="21">
        <f>'Marks Entry'!I71</f>
        <v>0</v>
      </c>
      <c r="I69" s="21">
        <f>'Marks Entry'!J71</f>
        <v>0</v>
      </c>
      <c r="J69" s="113">
        <f>'Marks Entry'!K71</f>
        <v>0</v>
      </c>
      <c r="K69" s="115" t="str">
        <f>'Marks Entry'!L71</f>
        <v/>
      </c>
      <c r="L69" s="116">
        <f>'Marks Entry'!M71</f>
        <v>0</v>
      </c>
      <c r="M69" s="117" t="str">
        <f>'Marks Entry'!N71</f>
        <v/>
      </c>
      <c r="N69" s="121">
        <f>'Marks Entry'!O71</f>
        <v>0</v>
      </c>
      <c r="O69" s="98">
        <f>'Marks Entry'!BZ71</f>
        <v>0</v>
      </c>
      <c r="P69" s="97">
        <f>'Marks Entry'!CA71</f>
        <v>0</v>
      </c>
      <c r="Q69" s="97">
        <f>'Marks Entry'!CB71</f>
        <v>0</v>
      </c>
      <c r="R69" s="97">
        <f>'Marks Entry'!CC71</f>
        <v>0</v>
      </c>
      <c r="S69" s="97">
        <f>'Marks Entry'!CD71</f>
        <v>0</v>
      </c>
      <c r="T69" s="97">
        <f>'Marks Entry'!CE71</f>
        <v>0</v>
      </c>
      <c r="U69" s="97">
        <f>'Marks Entry'!CF71</f>
        <v>0</v>
      </c>
      <c r="V69" s="97">
        <f>'Marks Entry'!CG71</f>
        <v>0</v>
      </c>
      <c r="W69" s="97">
        <f>'Marks Entry'!CH71</f>
        <v>0</v>
      </c>
      <c r="X69" s="97">
        <f>'Marks Entry'!CI71</f>
        <v>0</v>
      </c>
      <c r="Y69" s="99">
        <f>'Marks Entry'!CJ71</f>
        <v>0</v>
      </c>
      <c r="Z69" s="98">
        <f>'Marks Entry'!CK71</f>
        <v>0</v>
      </c>
      <c r="AA69" s="97">
        <f>'Marks Entry'!CL71</f>
        <v>0</v>
      </c>
      <c r="AB69" s="97">
        <f>'Marks Entry'!CM71</f>
        <v>0</v>
      </c>
      <c r="AC69" s="97">
        <f>'Marks Entry'!CN71</f>
        <v>0</v>
      </c>
      <c r="AD69" s="97">
        <f>'Marks Entry'!CO71</f>
        <v>0</v>
      </c>
      <c r="AE69" s="97">
        <f>'Marks Entry'!CP71</f>
        <v>0</v>
      </c>
      <c r="AF69" s="97">
        <f>'Marks Entry'!CQ71</f>
        <v>0</v>
      </c>
      <c r="AG69" s="97">
        <f>'Marks Entry'!CR71</f>
        <v>0</v>
      </c>
      <c r="AH69" s="97">
        <f>'Marks Entry'!CS71</f>
        <v>0</v>
      </c>
      <c r="AI69" s="97">
        <f>'Marks Entry'!CT71</f>
        <v>0</v>
      </c>
      <c r="AJ69" s="99">
        <f>'Marks Entry'!CU71</f>
        <v>0</v>
      </c>
      <c r="AK69" s="98">
        <f>'Marks Entry'!CV71</f>
        <v>0</v>
      </c>
      <c r="AL69" s="97">
        <f>'Marks Entry'!CW71</f>
        <v>0</v>
      </c>
      <c r="AM69" s="97">
        <f>'Marks Entry'!CX71</f>
        <v>0</v>
      </c>
      <c r="AN69" s="97">
        <f>'Marks Entry'!CY71</f>
        <v>0</v>
      </c>
      <c r="AO69" s="97">
        <f>'Marks Entry'!CZ71</f>
        <v>0</v>
      </c>
      <c r="AP69" s="97">
        <f>'Marks Entry'!DA71</f>
        <v>0</v>
      </c>
      <c r="AQ69" s="97">
        <f>'Marks Entry'!DB71</f>
        <v>0</v>
      </c>
      <c r="AR69" s="97">
        <f>'Marks Entry'!DC71</f>
        <v>0</v>
      </c>
      <c r="AS69" s="97">
        <f>'Marks Entry'!DD71</f>
        <v>0</v>
      </c>
      <c r="AT69" s="97">
        <f>'Marks Entry'!DE71</f>
        <v>0</v>
      </c>
      <c r="AU69" s="99">
        <f>'Marks Entry'!DF71</f>
        <v>0</v>
      </c>
      <c r="AV69" s="98">
        <f>'Marks Entry'!DG71</f>
        <v>0</v>
      </c>
      <c r="AW69" s="97">
        <f>'Marks Entry'!DH71</f>
        <v>0</v>
      </c>
      <c r="AX69" s="97">
        <f>'Marks Entry'!DI71</f>
        <v>0</v>
      </c>
      <c r="AY69" s="97">
        <f>'Marks Entry'!DJ71</f>
        <v>0</v>
      </c>
      <c r="AZ69" s="97">
        <f>'Marks Entry'!DK71</f>
        <v>0</v>
      </c>
      <c r="BA69" s="97">
        <f>'Marks Entry'!DL71</f>
        <v>0</v>
      </c>
      <c r="BB69" s="97">
        <f>'Marks Entry'!DM71</f>
        <v>0</v>
      </c>
      <c r="BC69" s="97">
        <f>'Marks Entry'!DN71</f>
        <v>0</v>
      </c>
      <c r="BD69" s="97">
        <f>'Marks Entry'!DO71</f>
        <v>0</v>
      </c>
      <c r="BE69" s="97">
        <f>'Marks Entry'!DP71</f>
        <v>0</v>
      </c>
      <c r="BF69" s="99">
        <f>'Marks Entry'!DQ71</f>
        <v>0</v>
      </c>
      <c r="BG69" s="98">
        <f>'Marks Entry'!DR71</f>
        <v>0</v>
      </c>
      <c r="BH69" s="97">
        <f>'Marks Entry'!DS71</f>
        <v>0</v>
      </c>
      <c r="BI69" s="97">
        <f>'Marks Entry'!DT71</f>
        <v>0</v>
      </c>
      <c r="BJ69" s="97">
        <f>'Marks Entry'!DU71</f>
        <v>0</v>
      </c>
      <c r="BK69" s="97">
        <f>'Marks Entry'!DV71</f>
        <v>0</v>
      </c>
      <c r="BL69" s="97">
        <f>'Marks Entry'!DW71</f>
        <v>0</v>
      </c>
      <c r="BM69" s="97">
        <f>'Marks Entry'!DX71</f>
        <v>0</v>
      </c>
      <c r="BN69" s="97">
        <f>'Marks Entry'!DY71</f>
        <v>0</v>
      </c>
      <c r="BO69" s="97">
        <f>'Marks Entry'!DZ71</f>
        <v>0</v>
      </c>
      <c r="BP69" s="97">
        <f>'Marks Entry'!EA71</f>
        <v>0</v>
      </c>
      <c r="BQ69" s="99">
        <f>'Marks Entry'!EB71</f>
        <v>0</v>
      </c>
      <c r="BR69" s="98">
        <f>'Marks Entry'!EC71</f>
        <v>0</v>
      </c>
      <c r="BS69" s="97">
        <f>'Marks Entry'!ED71</f>
        <v>0</v>
      </c>
      <c r="BT69" s="97">
        <f>'Marks Entry'!EE71</f>
        <v>0</v>
      </c>
      <c r="BU69" s="97">
        <f>'Marks Entry'!EF71</f>
        <v>0</v>
      </c>
      <c r="BV69" s="97">
        <f>'Marks Entry'!EG71</f>
        <v>0</v>
      </c>
      <c r="BW69" s="97">
        <f>'Marks Entry'!EH71</f>
        <v>0</v>
      </c>
      <c r="BX69" s="97">
        <f>'Marks Entry'!EI71</f>
        <v>0</v>
      </c>
      <c r="BY69" s="97">
        <f>'Marks Entry'!EJ71</f>
        <v>0</v>
      </c>
      <c r="BZ69" s="97">
        <f>'Marks Entry'!EK71</f>
        <v>0</v>
      </c>
      <c r="CA69" s="97">
        <f>'Marks Entry'!EL71</f>
        <v>0</v>
      </c>
      <c r="CB69" s="99">
        <f>'Marks Entry'!EM71</f>
        <v>0</v>
      </c>
      <c r="CC69" s="98">
        <f>IF($CC$2=0,"",'Marks Entry'!EN71)</f>
        <v>0</v>
      </c>
      <c r="CD69" s="97">
        <f>IF($CC$2=0,"",'Marks Entry'!EO71)</f>
        <v>0</v>
      </c>
      <c r="CE69" s="97">
        <f>IF($CC$2=0,"",'Marks Entry'!EP71)</f>
        <v>0</v>
      </c>
      <c r="CF69" s="97">
        <f>IF($CC$2=0,"",'Marks Entry'!EQ71)</f>
        <v>0</v>
      </c>
      <c r="CG69" s="97">
        <f>IF($CC$2=0,"",'Marks Entry'!ER71)</f>
        <v>0</v>
      </c>
      <c r="CH69" s="97">
        <f>IF($CC$2=0,"",'Marks Entry'!ES71)</f>
        <v>0</v>
      </c>
      <c r="CI69" s="97">
        <f>IF($CC$2=0,"",'Marks Entry'!ET71)</f>
        <v>0</v>
      </c>
      <c r="CJ69" s="97">
        <f>IF($CC$2=0,"",'Marks Entry'!EU71)</f>
        <v>0</v>
      </c>
      <c r="CK69" s="97">
        <f>IF($CC$2=0,"",'Marks Entry'!EV71)</f>
        <v>0</v>
      </c>
      <c r="CL69" s="97">
        <f>IF($CC$2=0,"",'Marks Entry'!EW71)</f>
        <v>0</v>
      </c>
      <c r="CM69" s="99">
        <f>IF($CC$2=0,"",'Marks Entry'!EX71)</f>
        <v>0</v>
      </c>
      <c r="CN69" s="125">
        <f>'Marks Entry'!BN71</f>
        <v>0</v>
      </c>
      <c r="CO69" s="126">
        <f>'Marks Entry'!BO71</f>
        <v>0</v>
      </c>
      <c r="CP69" s="126">
        <f t="shared" si="0"/>
        <v>0</v>
      </c>
      <c r="CQ69" s="127" t="str">
        <f t="shared" si="1"/>
        <v>D</v>
      </c>
      <c r="CR69" s="125">
        <f>'Marks Entry'!BP71</f>
        <v>0</v>
      </c>
      <c r="CS69" s="126">
        <f>'Marks Entry'!BQ71</f>
        <v>0</v>
      </c>
      <c r="CT69" s="126">
        <f t="shared" si="2"/>
        <v>0</v>
      </c>
      <c r="CU69" s="127" t="str">
        <f t="shared" si="3"/>
        <v>E</v>
      </c>
      <c r="CV69" s="125">
        <f>'Marks Entry'!BR71</f>
        <v>0</v>
      </c>
      <c r="CW69" s="126">
        <f>'Marks Entry'!BS71</f>
        <v>0</v>
      </c>
      <c r="CX69" s="126">
        <f t="shared" si="4"/>
        <v>0</v>
      </c>
      <c r="CY69" s="127" t="str">
        <f t="shared" si="5"/>
        <v>E</v>
      </c>
      <c r="CZ69" s="96">
        <f>'Marks Entry'!BZ71</f>
        <v>0</v>
      </c>
      <c r="DA69" s="45">
        <f>'Marks Entry'!CA71</f>
        <v>0</v>
      </c>
      <c r="DB69" s="46">
        <f>'Marks Entry'!CB71</f>
        <v>0</v>
      </c>
      <c r="DC69" s="45" t="str">
        <f>IF(OR('Marks Entry'!CC71="First",'Marks Entry'!CC71="Second",'Marks Entry'!CC71="Third"),'Marks Entry'!CC71,"")</f>
        <v/>
      </c>
      <c r="DD69" s="45">
        <f>'Marks Entry'!CD71</f>
        <v>0</v>
      </c>
      <c r="DE69" s="50">
        <f>'Marks Entry'!CE71</f>
        <v>0</v>
      </c>
      <c r="DF69" s="21">
        <f>'Marks Entry'!CF71</f>
        <v>0</v>
      </c>
      <c r="DG69" s="22" t="e">
        <f>'Marks Entry'!#REF!</f>
        <v>#REF!</v>
      </c>
      <c r="DH69" s="23" t="e">
        <f>'Marks Entry'!#REF!</f>
        <v>#REF!</v>
      </c>
      <c r="DI69" s="125">
        <f>'Marks Entry'!BT71</f>
        <v>0</v>
      </c>
      <c r="DJ69" s="126">
        <f>'Marks Entry'!BU71</f>
        <v>0</v>
      </c>
      <c r="DK69" s="126">
        <f>'Marks Entry'!BV71</f>
        <v>0</v>
      </c>
      <c r="DL69" s="126">
        <f t="shared" si="6"/>
        <v>0</v>
      </c>
      <c r="DM69" s="127" t="str">
        <f t="shared" si="7"/>
        <v>E</v>
      </c>
      <c r="DN69" s="125">
        <f>'Marks Entry'!BW71</f>
        <v>0</v>
      </c>
      <c r="DO69" s="126">
        <f>'Marks Entry'!BX71</f>
        <v>0</v>
      </c>
      <c r="DP69" s="126">
        <f>'Marks Entry'!BY71</f>
        <v>0</v>
      </c>
      <c r="DQ69" s="126">
        <f t="shared" si="8"/>
        <v>0</v>
      </c>
      <c r="DR69" s="127" t="str">
        <f t="shared" si="9"/>
        <v>E</v>
      </c>
      <c r="DS69" s="819"/>
      <c r="DT69" s="61">
        <f t="shared" si="47"/>
        <v>0</v>
      </c>
      <c r="DU69" s="71">
        <f t="shared" si="10"/>
        <v>0</v>
      </c>
      <c r="DV69" s="71">
        <f t="shared" si="11"/>
        <v>0</v>
      </c>
      <c r="DW69" s="72">
        <f t="shared" si="12"/>
        <v>0</v>
      </c>
      <c r="DX69" s="403">
        <f t="shared" si="13"/>
        <v>0</v>
      </c>
      <c r="DY69" s="401">
        <f t="shared" si="14"/>
        <v>0</v>
      </c>
      <c r="DZ69" s="401">
        <f t="shared" si="15"/>
        <v>0</v>
      </c>
      <c r="EA69" s="402">
        <f t="shared" si="16"/>
        <v>0</v>
      </c>
      <c r="EB69" s="61">
        <f t="shared" si="17"/>
        <v>0</v>
      </c>
      <c r="EC69" s="71">
        <f t="shared" si="18"/>
        <v>0</v>
      </c>
      <c r="ED69" s="71">
        <f t="shared" si="19"/>
        <v>0</v>
      </c>
      <c r="EE69" s="72">
        <f t="shared" si="20"/>
        <v>0</v>
      </c>
      <c r="EF69" s="403">
        <f t="shared" si="21"/>
        <v>0</v>
      </c>
      <c r="EG69" s="401">
        <f t="shared" si="22"/>
        <v>0</v>
      </c>
      <c r="EH69" s="401">
        <f t="shared" si="23"/>
        <v>0</v>
      </c>
      <c r="EI69" s="402">
        <f t="shared" si="24"/>
        <v>0</v>
      </c>
      <c r="EJ69" s="61">
        <f t="shared" si="48"/>
        <v>0</v>
      </c>
      <c r="EK69" s="71">
        <f t="shared" si="25"/>
        <v>0</v>
      </c>
      <c r="EL69" s="71">
        <f t="shared" si="26"/>
        <v>0</v>
      </c>
      <c r="EM69" s="72">
        <f t="shared" si="27"/>
        <v>0</v>
      </c>
      <c r="EN69" s="403">
        <f t="shared" si="28"/>
        <v>0</v>
      </c>
      <c r="EO69" s="401">
        <f t="shared" si="29"/>
        <v>0</v>
      </c>
      <c r="EP69" s="401">
        <f t="shared" si="30"/>
        <v>0</v>
      </c>
      <c r="EQ69" s="402">
        <f t="shared" si="31"/>
        <v>0</v>
      </c>
      <c r="ER69" s="61">
        <f t="shared" si="32"/>
        <v>0</v>
      </c>
      <c r="ES69" s="71">
        <f t="shared" si="33"/>
        <v>0</v>
      </c>
      <c r="ET69" s="71">
        <f t="shared" si="34"/>
        <v>0</v>
      </c>
      <c r="EU69" s="72">
        <f t="shared" si="35"/>
        <v>0</v>
      </c>
      <c r="EV69" s="403">
        <f t="shared" si="36"/>
        <v>0</v>
      </c>
      <c r="EW69" s="405" t="str">
        <f t="shared" si="37"/>
        <v>D</v>
      </c>
      <c r="EX69" s="61">
        <f t="shared" si="38"/>
        <v>0</v>
      </c>
      <c r="EY69" s="62" t="str">
        <f t="shared" si="39"/>
        <v>E</v>
      </c>
      <c r="EZ69" s="403">
        <f t="shared" si="40"/>
        <v>0</v>
      </c>
      <c r="FA69" s="406" t="str">
        <f t="shared" si="41"/>
        <v>E</v>
      </c>
      <c r="FB69" s="61">
        <f t="shared" si="42"/>
        <v>0</v>
      </c>
      <c r="FC69" s="412" t="str">
        <f t="shared" si="43"/>
        <v>E</v>
      </c>
      <c r="FD69" s="403">
        <f t="shared" si="44"/>
        <v>0</v>
      </c>
      <c r="FE69" s="406" t="str">
        <f t="shared" si="45"/>
        <v>E</v>
      </c>
      <c r="FF69" s="728"/>
    </row>
    <row r="70" spans="1:162" s="24" customFormat="1" ht="17.25" customHeight="1">
      <c r="A70" s="817"/>
      <c r="B70" s="111">
        <f t="shared" si="46"/>
        <v>0</v>
      </c>
      <c r="C70" s="21">
        <f>'Marks Entry'!D72</f>
        <v>0</v>
      </c>
      <c r="D70" s="21">
        <f>'Marks Entry'!E72</f>
        <v>0</v>
      </c>
      <c r="E70" s="132" t="str">
        <f>'Marks Entry'!F72</f>
        <v/>
      </c>
      <c r="F70" s="21">
        <f>'Marks Entry'!G72</f>
        <v>0</v>
      </c>
      <c r="G70" s="21">
        <f>'Marks Entry'!H72</f>
        <v>0</v>
      </c>
      <c r="H70" s="21">
        <f>'Marks Entry'!I72</f>
        <v>0</v>
      </c>
      <c r="I70" s="21">
        <f>'Marks Entry'!J72</f>
        <v>0</v>
      </c>
      <c r="J70" s="113">
        <f>'Marks Entry'!K72</f>
        <v>0</v>
      </c>
      <c r="K70" s="115" t="str">
        <f>'Marks Entry'!L72</f>
        <v/>
      </c>
      <c r="L70" s="116">
        <f>'Marks Entry'!M72</f>
        <v>0</v>
      </c>
      <c r="M70" s="117" t="str">
        <f>'Marks Entry'!N72</f>
        <v/>
      </c>
      <c r="N70" s="121">
        <f>'Marks Entry'!O72</f>
        <v>0</v>
      </c>
      <c r="O70" s="98">
        <f>'Marks Entry'!BZ72</f>
        <v>0</v>
      </c>
      <c r="P70" s="97">
        <f>'Marks Entry'!CA72</f>
        <v>0</v>
      </c>
      <c r="Q70" s="97">
        <f>'Marks Entry'!CB72</f>
        <v>0</v>
      </c>
      <c r="R70" s="97">
        <f>'Marks Entry'!CC72</f>
        <v>0</v>
      </c>
      <c r="S70" s="97">
        <f>'Marks Entry'!CD72</f>
        <v>0</v>
      </c>
      <c r="T70" s="97">
        <f>'Marks Entry'!CE72</f>
        <v>0</v>
      </c>
      <c r="U70" s="97">
        <f>'Marks Entry'!CF72</f>
        <v>0</v>
      </c>
      <c r="V70" s="97">
        <f>'Marks Entry'!CG72</f>
        <v>0</v>
      </c>
      <c r="W70" s="97">
        <f>'Marks Entry'!CH72</f>
        <v>0</v>
      </c>
      <c r="X70" s="97">
        <f>'Marks Entry'!CI72</f>
        <v>0</v>
      </c>
      <c r="Y70" s="99">
        <f>'Marks Entry'!CJ72</f>
        <v>0</v>
      </c>
      <c r="Z70" s="98">
        <f>'Marks Entry'!CK72</f>
        <v>0</v>
      </c>
      <c r="AA70" s="97">
        <f>'Marks Entry'!CL72</f>
        <v>0</v>
      </c>
      <c r="AB70" s="97">
        <f>'Marks Entry'!CM72</f>
        <v>0</v>
      </c>
      <c r="AC70" s="97">
        <f>'Marks Entry'!CN72</f>
        <v>0</v>
      </c>
      <c r="AD70" s="97">
        <f>'Marks Entry'!CO72</f>
        <v>0</v>
      </c>
      <c r="AE70" s="97">
        <f>'Marks Entry'!CP72</f>
        <v>0</v>
      </c>
      <c r="AF70" s="97">
        <f>'Marks Entry'!CQ72</f>
        <v>0</v>
      </c>
      <c r="AG70" s="97">
        <f>'Marks Entry'!CR72</f>
        <v>0</v>
      </c>
      <c r="AH70" s="97">
        <f>'Marks Entry'!CS72</f>
        <v>0</v>
      </c>
      <c r="AI70" s="97">
        <f>'Marks Entry'!CT72</f>
        <v>0</v>
      </c>
      <c r="AJ70" s="99">
        <f>'Marks Entry'!CU72</f>
        <v>0</v>
      </c>
      <c r="AK70" s="98">
        <f>'Marks Entry'!CV72</f>
        <v>0</v>
      </c>
      <c r="AL70" s="97">
        <f>'Marks Entry'!CW72</f>
        <v>0</v>
      </c>
      <c r="AM70" s="97">
        <f>'Marks Entry'!CX72</f>
        <v>0</v>
      </c>
      <c r="AN70" s="97">
        <f>'Marks Entry'!CY72</f>
        <v>0</v>
      </c>
      <c r="AO70" s="97">
        <f>'Marks Entry'!CZ72</f>
        <v>0</v>
      </c>
      <c r="AP70" s="97">
        <f>'Marks Entry'!DA72</f>
        <v>0</v>
      </c>
      <c r="AQ70" s="97">
        <f>'Marks Entry'!DB72</f>
        <v>0</v>
      </c>
      <c r="AR70" s="97">
        <f>'Marks Entry'!DC72</f>
        <v>0</v>
      </c>
      <c r="AS70" s="97">
        <f>'Marks Entry'!DD72</f>
        <v>0</v>
      </c>
      <c r="AT70" s="97">
        <f>'Marks Entry'!DE72</f>
        <v>0</v>
      </c>
      <c r="AU70" s="99">
        <f>'Marks Entry'!DF72</f>
        <v>0</v>
      </c>
      <c r="AV70" s="98">
        <f>'Marks Entry'!DG72</f>
        <v>0</v>
      </c>
      <c r="AW70" s="97">
        <f>'Marks Entry'!DH72</f>
        <v>0</v>
      </c>
      <c r="AX70" s="97">
        <f>'Marks Entry'!DI72</f>
        <v>0</v>
      </c>
      <c r="AY70" s="97">
        <f>'Marks Entry'!DJ72</f>
        <v>0</v>
      </c>
      <c r="AZ70" s="97">
        <f>'Marks Entry'!DK72</f>
        <v>0</v>
      </c>
      <c r="BA70" s="97">
        <f>'Marks Entry'!DL72</f>
        <v>0</v>
      </c>
      <c r="BB70" s="97">
        <f>'Marks Entry'!DM72</f>
        <v>0</v>
      </c>
      <c r="BC70" s="97">
        <f>'Marks Entry'!DN72</f>
        <v>0</v>
      </c>
      <c r="BD70" s="97">
        <f>'Marks Entry'!DO72</f>
        <v>0</v>
      </c>
      <c r="BE70" s="97">
        <f>'Marks Entry'!DP72</f>
        <v>0</v>
      </c>
      <c r="BF70" s="99">
        <f>'Marks Entry'!DQ72</f>
        <v>0</v>
      </c>
      <c r="BG70" s="98">
        <f>'Marks Entry'!DR72</f>
        <v>0</v>
      </c>
      <c r="BH70" s="97">
        <f>'Marks Entry'!DS72</f>
        <v>0</v>
      </c>
      <c r="BI70" s="97">
        <f>'Marks Entry'!DT72</f>
        <v>0</v>
      </c>
      <c r="BJ70" s="97">
        <f>'Marks Entry'!DU72</f>
        <v>0</v>
      </c>
      <c r="BK70" s="97">
        <f>'Marks Entry'!DV72</f>
        <v>0</v>
      </c>
      <c r="BL70" s="97">
        <f>'Marks Entry'!DW72</f>
        <v>0</v>
      </c>
      <c r="BM70" s="97">
        <f>'Marks Entry'!DX72</f>
        <v>0</v>
      </c>
      <c r="BN70" s="97">
        <f>'Marks Entry'!DY72</f>
        <v>0</v>
      </c>
      <c r="BO70" s="97">
        <f>'Marks Entry'!DZ72</f>
        <v>0</v>
      </c>
      <c r="BP70" s="97">
        <f>'Marks Entry'!EA72</f>
        <v>0</v>
      </c>
      <c r="BQ70" s="99">
        <f>'Marks Entry'!EB72</f>
        <v>0</v>
      </c>
      <c r="BR70" s="98">
        <f>'Marks Entry'!EC72</f>
        <v>0</v>
      </c>
      <c r="BS70" s="97">
        <f>'Marks Entry'!ED72</f>
        <v>0</v>
      </c>
      <c r="BT70" s="97">
        <f>'Marks Entry'!EE72</f>
        <v>0</v>
      </c>
      <c r="BU70" s="97">
        <f>'Marks Entry'!EF72</f>
        <v>0</v>
      </c>
      <c r="BV70" s="97">
        <f>'Marks Entry'!EG72</f>
        <v>0</v>
      </c>
      <c r="BW70" s="97">
        <f>'Marks Entry'!EH72</f>
        <v>0</v>
      </c>
      <c r="BX70" s="97">
        <f>'Marks Entry'!EI72</f>
        <v>0</v>
      </c>
      <c r="BY70" s="97">
        <f>'Marks Entry'!EJ72</f>
        <v>0</v>
      </c>
      <c r="BZ70" s="97">
        <f>'Marks Entry'!EK72</f>
        <v>0</v>
      </c>
      <c r="CA70" s="97">
        <f>'Marks Entry'!EL72</f>
        <v>0</v>
      </c>
      <c r="CB70" s="99">
        <f>'Marks Entry'!EM72</f>
        <v>0</v>
      </c>
      <c r="CC70" s="98">
        <f>IF($CC$2=0,"",'Marks Entry'!EN72)</f>
        <v>0</v>
      </c>
      <c r="CD70" s="97">
        <f>IF($CC$2=0,"",'Marks Entry'!EO72)</f>
        <v>0</v>
      </c>
      <c r="CE70" s="97">
        <f>IF($CC$2=0,"",'Marks Entry'!EP72)</f>
        <v>0</v>
      </c>
      <c r="CF70" s="97">
        <f>IF($CC$2=0,"",'Marks Entry'!EQ72)</f>
        <v>0</v>
      </c>
      <c r="CG70" s="97">
        <f>IF($CC$2=0,"",'Marks Entry'!ER72)</f>
        <v>0</v>
      </c>
      <c r="CH70" s="97">
        <f>IF($CC$2=0,"",'Marks Entry'!ES72)</f>
        <v>0</v>
      </c>
      <c r="CI70" s="97">
        <f>IF($CC$2=0,"",'Marks Entry'!ET72)</f>
        <v>0</v>
      </c>
      <c r="CJ70" s="97">
        <f>IF($CC$2=0,"",'Marks Entry'!EU72)</f>
        <v>0</v>
      </c>
      <c r="CK70" s="97">
        <f>IF($CC$2=0,"",'Marks Entry'!EV72)</f>
        <v>0</v>
      </c>
      <c r="CL70" s="97">
        <f>IF($CC$2=0,"",'Marks Entry'!EW72)</f>
        <v>0</v>
      </c>
      <c r="CM70" s="99">
        <f>IF($CC$2=0,"",'Marks Entry'!EX72)</f>
        <v>0</v>
      </c>
      <c r="CN70" s="125">
        <f>'Marks Entry'!BN72</f>
        <v>0</v>
      </c>
      <c r="CO70" s="126">
        <f>'Marks Entry'!BO72</f>
        <v>0</v>
      </c>
      <c r="CP70" s="126">
        <f t="shared" si="0"/>
        <v>0</v>
      </c>
      <c r="CQ70" s="127" t="str">
        <f t="shared" si="1"/>
        <v>D</v>
      </c>
      <c r="CR70" s="125">
        <f>'Marks Entry'!BP72</f>
        <v>0</v>
      </c>
      <c r="CS70" s="126">
        <f>'Marks Entry'!BQ72</f>
        <v>0</v>
      </c>
      <c r="CT70" s="126">
        <f t="shared" si="2"/>
        <v>0</v>
      </c>
      <c r="CU70" s="127" t="str">
        <f t="shared" si="3"/>
        <v>E</v>
      </c>
      <c r="CV70" s="125">
        <f>'Marks Entry'!BR72</f>
        <v>0</v>
      </c>
      <c r="CW70" s="126">
        <f>'Marks Entry'!BS72</f>
        <v>0</v>
      </c>
      <c r="CX70" s="126">
        <f t="shared" si="4"/>
        <v>0</v>
      </c>
      <c r="CY70" s="127" t="str">
        <f t="shared" si="5"/>
        <v>E</v>
      </c>
      <c r="CZ70" s="96">
        <f>'Marks Entry'!BZ72</f>
        <v>0</v>
      </c>
      <c r="DA70" s="45">
        <f>'Marks Entry'!CA72</f>
        <v>0</v>
      </c>
      <c r="DB70" s="46">
        <f>'Marks Entry'!CB72</f>
        <v>0</v>
      </c>
      <c r="DC70" s="45" t="str">
        <f>IF(OR('Marks Entry'!CC72="First",'Marks Entry'!CC72="Second",'Marks Entry'!CC72="Third"),'Marks Entry'!CC72,"")</f>
        <v/>
      </c>
      <c r="DD70" s="45">
        <f>'Marks Entry'!CD72</f>
        <v>0</v>
      </c>
      <c r="DE70" s="50">
        <f>'Marks Entry'!CE72</f>
        <v>0</v>
      </c>
      <c r="DF70" s="21">
        <f>'Marks Entry'!CF72</f>
        <v>0</v>
      </c>
      <c r="DG70" s="22" t="e">
        <f>'Marks Entry'!#REF!</f>
        <v>#REF!</v>
      </c>
      <c r="DH70" s="23" t="e">
        <f>'Marks Entry'!#REF!</f>
        <v>#REF!</v>
      </c>
      <c r="DI70" s="125">
        <f>'Marks Entry'!BT72</f>
        <v>0</v>
      </c>
      <c r="DJ70" s="126">
        <f>'Marks Entry'!BU72</f>
        <v>0</v>
      </c>
      <c r="DK70" s="126">
        <f>'Marks Entry'!BV72</f>
        <v>0</v>
      </c>
      <c r="DL70" s="126">
        <f t="shared" si="6"/>
        <v>0</v>
      </c>
      <c r="DM70" s="127" t="str">
        <f t="shared" si="7"/>
        <v>E</v>
      </c>
      <c r="DN70" s="125">
        <f>'Marks Entry'!BW72</f>
        <v>0</v>
      </c>
      <c r="DO70" s="126">
        <f>'Marks Entry'!BX72</f>
        <v>0</v>
      </c>
      <c r="DP70" s="126">
        <f>'Marks Entry'!BY72</f>
        <v>0</v>
      </c>
      <c r="DQ70" s="126">
        <f t="shared" si="8"/>
        <v>0</v>
      </c>
      <c r="DR70" s="127" t="str">
        <f t="shared" si="9"/>
        <v>E</v>
      </c>
      <c r="DS70" s="819"/>
      <c r="DT70" s="61">
        <f t="shared" si="47"/>
        <v>0</v>
      </c>
      <c r="DU70" s="71">
        <f t="shared" si="10"/>
        <v>0</v>
      </c>
      <c r="DV70" s="71">
        <f t="shared" si="11"/>
        <v>0</v>
      </c>
      <c r="DW70" s="72">
        <f t="shared" si="12"/>
        <v>0</v>
      </c>
      <c r="DX70" s="403">
        <f t="shared" si="13"/>
        <v>0</v>
      </c>
      <c r="DY70" s="401">
        <f t="shared" si="14"/>
        <v>0</v>
      </c>
      <c r="DZ70" s="401">
        <f t="shared" si="15"/>
        <v>0</v>
      </c>
      <c r="EA70" s="402">
        <f t="shared" si="16"/>
        <v>0</v>
      </c>
      <c r="EB70" s="61">
        <f t="shared" si="17"/>
        <v>0</v>
      </c>
      <c r="EC70" s="71">
        <f t="shared" si="18"/>
        <v>0</v>
      </c>
      <c r="ED70" s="71">
        <f t="shared" si="19"/>
        <v>0</v>
      </c>
      <c r="EE70" s="72">
        <f t="shared" si="20"/>
        <v>0</v>
      </c>
      <c r="EF70" s="403">
        <f t="shared" si="21"/>
        <v>0</v>
      </c>
      <c r="EG70" s="401">
        <f t="shared" si="22"/>
        <v>0</v>
      </c>
      <c r="EH70" s="401">
        <f t="shared" si="23"/>
        <v>0</v>
      </c>
      <c r="EI70" s="402">
        <f t="shared" si="24"/>
        <v>0</v>
      </c>
      <c r="EJ70" s="61">
        <f t="shared" si="48"/>
        <v>0</v>
      </c>
      <c r="EK70" s="71">
        <f t="shared" si="25"/>
        <v>0</v>
      </c>
      <c r="EL70" s="71">
        <f t="shared" si="26"/>
        <v>0</v>
      </c>
      <c r="EM70" s="72">
        <f t="shared" si="27"/>
        <v>0</v>
      </c>
      <c r="EN70" s="403">
        <f t="shared" si="28"/>
        <v>0</v>
      </c>
      <c r="EO70" s="401">
        <f t="shared" si="29"/>
        <v>0</v>
      </c>
      <c r="EP70" s="401">
        <f t="shared" si="30"/>
        <v>0</v>
      </c>
      <c r="EQ70" s="402">
        <f t="shared" si="31"/>
        <v>0</v>
      </c>
      <c r="ER70" s="61">
        <f t="shared" si="32"/>
        <v>0</v>
      </c>
      <c r="ES70" s="71">
        <f t="shared" si="33"/>
        <v>0</v>
      </c>
      <c r="ET70" s="71">
        <f t="shared" si="34"/>
        <v>0</v>
      </c>
      <c r="EU70" s="72">
        <f t="shared" si="35"/>
        <v>0</v>
      </c>
      <c r="EV70" s="403">
        <f t="shared" si="36"/>
        <v>0</v>
      </c>
      <c r="EW70" s="405" t="str">
        <f t="shared" si="37"/>
        <v>D</v>
      </c>
      <c r="EX70" s="61">
        <f t="shared" si="38"/>
        <v>0</v>
      </c>
      <c r="EY70" s="62" t="str">
        <f t="shared" si="39"/>
        <v>E</v>
      </c>
      <c r="EZ70" s="403">
        <f t="shared" si="40"/>
        <v>0</v>
      </c>
      <c r="FA70" s="406" t="str">
        <f t="shared" si="41"/>
        <v>E</v>
      </c>
      <c r="FB70" s="61">
        <f t="shared" si="42"/>
        <v>0</v>
      </c>
      <c r="FC70" s="412" t="str">
        <f t="shared" si="43"/>
        <v>E</v>
      </c>
      <c r="FD70" s="403">
        <f t="shared" si="44"/>
        <v>0</v>
      </c>
      <c r="FE70" s="406" t="str">
        <f t="shared" si="45"/>
        <v>E</v>
      </c>
      <c r="FF70" s="728"/>
    </row>
    <row r="71" spans="1:162" s="24" customFormat="1" ht="17.25" customHeight="1">
      <c r="A71" s="817"/>
      <c r="B71" s="111">
        <f t="shared" si="46"/>
        <v>0</v>
      </c>
      <c r="C71" s="21">
        <f>'Marks Entry'!D73</f>
        <v>0</v>
      </c>
      <c r="D71" s="21">
        <f>'Marks Entry'!E73</f>
        <v>0</v>
      </c>
      <c r="E71" s="132" t="str">
        <f>'Marks Entry'!F73</f>
        <v/>
      </c>
      <c r="F71" s="21">
        <f>'Marks Entry'!G73</f>
        <v>0</v>
      </c>
      <c r="G71" s="21">
        <f>'Marks Entry'!H73</f>
        <v>0</v>
      </c>
      <c r="H71" s="21">
        <f>'Marks Entry'!I73</f>
        <v>0</v>
      </c>
      <c r="I71" s="21">
        <f>'Marks Entry'!J73</f>
        <v>0</v>
      </c>
      <c r="J71" s="113">
        <f>'Marks Entry'!K73</f>
        <v>0</v>
      </c>
      <c r="K71" s="115" t="str">
        <f>'Marks Entry'!L73</f>
        <v/>
      </c>
      <c r="L71" s="116">
        <f>'Marks Entry'!M73</f>
        <v>0</v>
      </c>
      <c r="M71" s="117" t="str">
        <f>'Marks Entry'!N73</f>
        <v/>
      </c>
      <c r="N71" s="121">
        <f>'Marks Entry'!O73</f>
        <v>0</v>
      </c>
      <c r="O71" s="98">
        <f>'Marks Entry'!BZ73</f>
        <v>0</v>
      </c>
      <c r="P71" s="97">
        <f>'Marks Entry'!CA73</f>
        <v>0</v>
      </c>
      <c r="Q71" s="97">
        <f>'Marks Entry'!CB73</f>
        <v>0</v>
      </c>
      <c r="R71" s="97">
        <f>'Marks Entry'!CC73</f>
        <v>0</v>
      </c>
      <c r="S71" s="97">
        <f>'Marks Entry'!CD73</f>
        <v>0</v>
      </c>
      <c r="T71" s="97">
        <f>'Marks Entry'!CE73</f>
        <v>0</v>
      </c>
      <c r="U71" s="97">
        <f>'Marks Entry'!CF73</f>
        <v>0</v>
      </c>
      <c r="V71" s="97">
        <f>'Marks Entry'!CG73</f>
        <v>0</v>
      </c>
      <c r="W71" s="97">
        <f>'Marks Entry'!CH73</f>
        <v>0</v>
      </c>
      <c r="X71" s="97">
        <f>'Marks Entry'!CI73</f>
        <v>0</v>
      </c>
      <c r="Y71" s="99">
        <f>'Marks Entry'!CJ73</f>
        <v>0</v>
      </c>
      <c r="Z71" s="98">
        <f>'Marks Entry'!CK73</f>
        <v>0</v>
      </c>
      <c r="AA71" s="97">
        <f>'Marks Entry'!CL73</f>
        <v>0</v>
      </c>
      <c r="AB71" s="97">
        <f>'Marks Entry'!CM73</f>
        <v>0</v>
      </c>
      <c r="AC71" s="97">
        <f>'Marks Entry'!CN73</f>
        <v>0</v>
      </c>
      <c r="AD71" s="97">
        <f>'Marks Entry'!CO73</f>
        <v>0</v>
      </c>
      <c r="AE71" s="97">
        <f>'Marks Entry'!CP73</f>
        <v>0</v>
      </c>
      <c r="AF71" s="97">
        <f>'Marks Entry'!CQ73</f>
        <v>0</v>
      </c>
      <c r="AG71" s="97">
        <f>'Marks Entry'!CR73</f>
        <v>0</v>
      </c>
      <c r="AH71" s="97">
        <f>'Marks Entry'!CS73</f>
        <v>0</v>
      </c>
      <c r="AI71" s="97">
        <f>'Marks Entry'!CT73</f>
        <v>0</v>
      </c>
      <c r="AJ71" s="99">
        <f>'Marks Entry'!CU73</f>
        <v>0</v>
      </c>
      <c r="AK71" s="98">
        <f>'Marks Entry'!CV73</f>
        <v>0</v>
      </c>
      <c r="AL71" s="97">
        <f>'Marks Entry'!CW73</f>
        <v>0</v>
      </c>
      <c r="AM71" s="97">
        <f>'Marks Entry'!CX73</f>
        <v>0</v>
      </c>
      <c r="AN71" s="97">
        <f>'Marks Entry'!CY73</f>
        <v>0</v>
      </c>
      <c r="AO71" s="97">
        <f>'Marks Entry'!CZ73</f>
        <v>0</v>
      </c>
      <c r="AP71" s="97">
        <f>'Marks Entry'!DA73</f>
        <v>0</v>
      </c>
      <c r="AQ71" s="97">
        <f>'Marks Entry'!DB73</f>
        <v>0</v>
      </c>
      <c r="AR71" s="97">
        <f>'Marks Entry'!DC73</f>
        <v>0</v>
      </c>
      <c r="AS71" s="97">
        <f>'Marks Entry'!DD73</f>
        <v>0</v>
      </c>
      <c r="AT71" s="97">
        <f>'Marks Entry'!DE73</f>
        <v>0</v>
      </c>
      <c r="AU71" s="99">
        <f>'Marks Entry'!DF73</f>
        <v>0</v>
      </c>
      <c r="AV71" s="98">
        <f>'Marks Entry'!DG73</f>
        <v>0</v>
      </c>
      <c r="AW71" s="97">
        <f>'Marks Entry'!DH73</f>
        <v>0</v>
      </c>
      <c r="AX71" s="97">
        <f>'Marks Entry'!DI73</f>
        <v>0</v>
      </c>
      <c r="AY71" s="97">
        <f>'Marks Entry'!DJ73</f>
        <v>0</v>
      </c>
      <c r="AZ71" s="97">
        <f>'Marks Entry'!DK73</f>
        <v>0</v>
      </c>
      <c r="BA71" s="97">
        <f>'Marks Entry'!DL73</f>
        <v>0</v>
      </c>
      <c r="BB71" s="97">
        <f>'Marks Entry'!DM73</f>
        <v>0</v>
      </c>
      <c r="BC71" s="97">
        <f>'Marks Entry'!DN73</f>
        <v>0</v>
      </c>
      <c r="BD71" s="97">
        <f>'Marks Entry'!DO73</f>
        <v>0</v>
      </c>
      <c r="BE71" s="97">
        <f>'Marks Entry'!DP73</f>
        <v>0</v>
      </c>
      <c r="BF71" s="99">
        <f>'Marks Entry'!DQ73</f>
        <v>0</v>
      </c>
      <c r="BG71" s="98">
        <f>'Marks Entry'!DR73</f>
        <v>0</v>
      </c>
      <c r="BH71" s="97">
        <f>'Marks Entry'!DS73</f>
        <v>0</v>
      </c>
      <c r="BI71" s="97">
        <f>'Marks Entry'!DT73</f>
        <v>0</v>
      </c>
      <c r="BJ71" s="97">
        <f>'Marks Entry'!DU73</f>
        <v>0</v>
      </c>
      <c r="BK71" s="97">
        <f>'Marks Entry'!DV73</f>
        <v>0</v>
      </c>
      <c r="BL71" s="97">
        <f>'Marks Entry'!DW73</f>
        <v>0</v>
      </c>
      <c r="BM71" s="97">
        <f>'Marks Entry'!DX73</f>
        <v>0</v>
      </c>
      <c r="BN71" s="97">
        <f>'Marks Entry'!DY73</f>
        <v>0</v>
      </c>
      <c r="BO71" s="97">
        <f>'Marks Entry'!DZ73</f>
        <v>0</v>
      </c>
      <c r="BP71" s="97">
        <f>'Marks Entry'!EA73</f>
        <v>0</v>
      </c>
      <c r="BQ71" s="99">
        <f>'Marks Entry'!EB73</f>
        <v>0</v>
      </c>
      <c r="BR71" s="98">
        <f>'Marks Entry'!EC73</f>
        <v>0</v>
      </c>
      <c r="BS71" s="97">
        <f>'Marks Entry'!ED73</f>
        <v>0</v>
      </c>
      <c r="BT71" s="97">
        <f>'Marks Entry'!EE73</f>
        <v>0</v>
      </c>
      <c r="BU71" s="97">
        <f>'Marks Entry'!EF73</f>
        <v>0</v>
      </c>
      <c r="BV71" s="97">
        <f>'Marks Entry'!EG73</f>
        <v>0</v>
      </c>
      <c r="BW71" s="97">
        <f>'Marks Entry'!EH73</f>
        <v>0</v>
      </c>
      <c r="BX71" s="97">
        <f>'Marks Entry'!EI73</f>
        <v>0</v>
      </c>
      <c r="BY71" s="97">
        <f>'Marks Entry'!EJ73</f>
        <v>0</v>
      </c>
      <c r="BZ71" s="97">
        <f>'Marks Entry'!EK73</f>
        <v>0</v>
      </c>
      <c r="CA71" s="97">
        <f>'Marks Entry'!EL73</f>
        <v>0</v>
      </c>
      <c r="CB71" s="99">
        <f>'Marks Entry'!EM73</f>
        <v>0</v>
      </c>
      <c r="CC71" s="98">
        <f>IF($CC$2=0,"",'Marks Entry'!EN73)</f>
        <v>0</v>
      </c>
      <c r="CD71" s="97">
        <f>IF($CC$2=0,"",'Marks Entry'!EO73)</f>
        <v>0</v>
      </c>
      <c r="CE71" s="97">
        <f>IF($CC$2=0,"",'Marks Entry'!EP73)</f>
        <v>0</v>
      </c>
      <c r="CF71" s="97">
        <f>IF($CC$2=0,"",'Marks Entry'!EQ73)</f>
        <v>0</v>
      </c>
      <c r="CG71" s="97">
        <f>IF($CC$2=0,"",'Marks Entry'!ER73)</f>
        <v>0</v>
      </c>
      <c r="CH71" s="97">
        <f>IF($CC$2=0,"",'Marks Entry'!ES73)</f>
        <v>0</v>
      </c>
      <c r="CI71" s="97">
        <f>IF($CC$2=0,"",'Marks Entry'!ET73)</f>
        <v>0</v>
      </c>
      <c r="CJ71" s="97">
        <f>IF($CC$2=0,"",'Marks Entry'!EU73)</f>
        <v>0</v>
      </c>
      <c r="CK71" s="97">
        <f>IF($CC$2=0,"",'Marks Entry'!EV73)</f>
        <v>0</v>
      </c>
      <c r="CL71" s="97">
        <f>IF($CC$2=0,"",'Marks Entry'!EW73)</f>
        <v>0</v>
      </c>
      <c r="CM71" s="99">
        <f>IF($CC$2=0,"",'Marks Entry'!EX73)</f>
        <v>0</v>
      </c>
      <c r="CN71" s="125">
        <f>'Marks Entry'!BN73</f>
        <v>0</v>
      </c>
      <c r="CO71" s="126">
        <f>'Marks Entry'!BO73</f>
        <v>0</v>
      </c>
      <c r="CP71" s="126">
        <f t="shared" si="0"/>
        <v>0</v>
      </c>
      <c r="CQ71" s="127" t="str">
        <f t="shared" si="1"/>
        <v>D</v>
      </c>
      <c r="CR71" s="125">
        <f>'Marks Entry'!BP73</f>
        <v>0</v>
      </c>
      <c r="CS71" s="126">
        <f>'Marks Entry'!BQ73</f>
        <v>0</v>
      </c>
      <c r="CT71" s="126">
        <f t="shared" si="2"/>
        <v>0</v>
      </c>
      <c r="CU71" s="127" t="str">
        <f t="shared" si="3"/>
        <v>E</v>
      </c>
      <c r="CV71" s="125">
        <f>'Marks Entry'!BR73</f>
        <v>0</v>
      </c>
      <c r="CW71" s="126">
        <f>'Marks Entry'!BS73</f>
        <v>0</v>
      </c>
      <c r="CX71" s="126">
        <f t="shared" si="4"/>
        <v>0</v>
      </c>
      <c r="CY71" s="127" t="str">
        <f t="shared" si="5"/>
        <v>E</v>
      </c>
      <c r="CZ71" s="96">
        <f>'Marks Entry'!BZ73</f>
        <v>0</v>
      </c>
      <c r="DA71" s="45">
        <f>'Marks Entry'!CA73</f>
        <v>0</v>
      </c>
      <c r="DB71" s="46">
        <f>'Marks Entry'!CB73</f>
        <v>0</v>
      </c>
      <c r="DC71" s="45" t="str">
        <f>IF(OR('Marks Entry'!CC73="First",'Marks Entry'!CC73="Second",'Marks Entry'!CC73="Third"),'Marks Entry'!CC73,"")</f>
        <v/>
      </c>
      <c r="DD71" s="45">
        <f>'Marks Entry'!CD73</f>
        <v>0</v>
      </c>
      <c r="DE71" s="50">
        <f>'Marks Entry'!CE73</f>
        <v>0</v>
      </c>
      <c r="DF71" s="21">
        <f>'Marks Entry'!CF73</f>
        <v>0</v>
      </c>
      <c r="DG71" s="22" t="e">
        <f>'Marks Entry'!#REF!</f>
        <v>#REF!</v>
      </c>
      <c r="DH71" s="23" t="e">
        <f>'Marks Entry'!#REF!</f>
        <v>#REF!</v>
      </c>
      <c r="DI71" s="125">
        <f>'Marks Entry'!BT73</f>
        <v>0</v>
      </c>
      <c r="DJ71" s="126">
        <f>'Marks Entry'!BU73</f>
        <v>0</v>
      </c>
      <c r="DK71" s="126">
        <f>'Marks Entry'!BV73</f>
        <v>0</v>
      </c>
      <c r="DL71" s="126">
        <f t="shared" si="6"/>
        <v>0</v>
      </c>
      <c r="DM71" s="127" t="str">
        <f t="shared" si="7"/>
        <v>E</v>
      </c>
      <c r="DN71" s="125">
        <f>'Marks Entry'!BW73</f>
        <v>0</v>
      </c>
      <c r="DO71" s="126">
        <f>'Marks Entry'!BX73</f>
        <v>0</v>
      </c>
      <c r="DP71" s="126">
        <f>'Marks Entry'!BY73</f>
        <v>0</v>
      </c>
      <c r="DQ71" s="126">
        <f t="shared" si="8"/>
        <v>0</v>
      </c>
      <c r="DR71" s="127" t="str">
        <f t="shared" si="9"/>
        <v>E</v>
      </c>
      <c r="DS71" s="819"/>
      <c r="DT71" s="61">
        <f t="shared" si="47"/>
        <v>0</v>
      </c>
      <c r="DU71" s="71">
        <f t="shared" si="10"/>
        <v>0</v>
      </c>
      <c r="DV71" s="71">
        <f t="shared" si="11"/>
        <v>0</v>
      </c>
      <c r="DW71" s="72">
        <f t="shared" si="12"/>
        <v>0</v>
      </c>
      <c r="DX71" s="403">
        <f t="shared" si="13"/>
        <v>0</v>
      </c>
      <c r="DY71" s="401">
        <f t="shared" si="14"/>
        <v>0</v>
      </c>
      <c r="DZ71" s="401">
        <f t="shared" si="15"/>
        <v>0</v>
      </c>
      <c r="EA71" s="402">
        <f t="shared" si="16"/>
        <v>0</v>
      </c>
      <c r="EB71" s="61">
        <f t="shared" si="17"/>
        <v>0</v>
      </c>
      <c r="EC71" s="71">
        <f t="shared" si="18"/>
        <v>0</v>
      </c>
      <c r="ED71" s="71">
        <f t="shared" si="19"/>
        <v>0</v>
      </c>
      <c r="EE71" s="72">
        <f t="shared" si="20"/>
        <v>0</v>
      </c>
      <c r="EF71" s="403">
        <f t="shared" si="21"/>
        <v>0</v>
      </c>
      <c r="EG71" s="401">
        <f t="shared" si="22"/>
        <v>0</v>
      </c>
      <c r="EH71" s="401">
        <f t="shared" si="23"/>
        <v>0</v>
      </c>
      <c r="EI71" s="402">
        <f t="shared" si="24"/>
        <v>0</v>
      </c>
      <c r="EJ71" s="61">
        <f t="shared" si="48"/>
        <v>0</v>
      </c>
      <c r="EK71" s="71">
        <f t="shared" si="25"/>
        <v>0</v>
      </c>
      <c r="EL71" s="71">
        <f t="shared" si="26"/>
        <v>0</v>
      </c>
      <c r="EM71" s="72">
        <f t="shared" si="27"/>
        <v>0</v>
      </c>
      <c r="EN71" s="403">
        <f t="shared" si="28"/>
        <v>0</v>
      </c>
      <c r="EO71" s="401">
        <f t="shared" si="29"/>
        <v>0</v>
      </c>
      <c r="EP71" s="401">
        <f t="shared" si="30"/>
        <v>0</v>
      </c>
      <c r="EQ71" s="402">
        <f t="shared" si="31"/>
        <v>0</v>
      </c>
      <c r="ER71" s="61">
        <f t="shared" si="32"/>
        <v>0</v>
      </c>
      <c r="ES71" s="71">
        <f t="shared" si="33"/>
        <v>0</v>
      </c>
      <c r="ET71" s="71">
        <f t="shared" si="34"/>
        <v>0</v>
      </c>
      <c r="EU71" s="72">
        <f t="shared" si="35"/>
        <v>0</v>
      </c>
      <c r="EV71" s="403">
        <f t="shared" si="36"/>
        <v>0</v>
      </c>
      <c r="EW71" s="405" t="str">
        <f t="shared" si="37"/>
        <v>D</v>
      </c>
      <c r="EX71" s="61">
        <f t="shared" si="38"/>
        <v>0</v>
      </c>
      <c r="EY71" s="62" t="str">
        <f t="shared" si="39"/>
        <v>E</v>
      </c>
      <c r="EZ71" s="403">
        <f t="shared" si="40"/>
        <v>0</v>
      </c>
      <c r="FA71" s="406" t="str">
        <f t="shared" si="41"/>
        <v>E</v>
      </c>
      <c r="FB71" s="61">
        <f t="shared" si="42"/>
        <v>0</v>
      </c>
      <c r="FC71" s="412" t="str">
        <f t="shared" si="43"/>
        <v>E</v>
      </c>
      <c r="FD71" s="403">
        <f t="shared" si="44"/>
        <v>0</v>
      </c>
      <c r="FE71" s="406" t="str">
        <f t="shared" si="45"/>
        <v>E</v>
      </c>
      <c r="FF71" s="728"/>
    </row>
    <row r="72" spans="1:162" s="24" customFormat="1" ht="17.25" customHeight="1">
      <c r="A72" s="817"/>
      <c r="B72" s="111">
        <f t="shared" si="46"/>
        <v>0</v>
      </c>
      <c r="C72" s="21">
        <f>'Marks Entry'!D74</f>
        <v>0</v>
      </c>
      <c r="D72" s="21">
        <f>'Marks Entry'!E74</f>
        <v>0</v>
      </c>
      <c r="E72" s="132" t="str">
        <f>'Marks Entry'!F74</f>
        <v/>
      </c>
      <c r="F72" s="21">
        <f>'Marks Entry'!G74</f>
        <v>0</v>
      </c>
      <c r="G72" s="21">
        <f>'Marks Entry'!H74</f>
        <v>0</v>
      </c>
      <c r="H72" s="21">
        <f>'Marks Entry'!I74</f>
        <v>0</v>
      </c>
      <c r="I72" s="21">
        <f>'Marks Entry'!J74</f>
        <v>0</v>
      </c>
      <c r="J72" s="113">
        <f>'Marks Entry'!K74</f>
        <v>0</v>
      </c>
      <c r="K72" s="115" t="str">
        <f>'Marks Entry'!L74</f>
        <v/>
      </c>
      <c r="L72" s="116">
        <f>'Marks Entry'!M74</f>
        <v>0</v>
      </c>
      <c r="M72" s="117" t="str">
        <f>'Marks Entry'!N74</f>
        <v/>
      </c>
      <c r="N72" s="121">
        <f>'Marks Entry'!O74</f>
        <v>0</v>
      </c>
      <c r="O72" s="98">
        <f>'Marks Entry'!BZ74</f>
        <v>0</v>
      </c>
      <c r="P72" s="97">
        <f>'Marks Entry'!CA74</f>
        <v>0</v>
      </c>
      <c r="Q72" s="97">
        <f>'Marks Entry'!CB74</f>
        <v>0</v>
      </c>
      <c r="R72" s="97">
        <f>'Marks Entry'!CC74</f>
        <v>0</v>
      </c>
      <c r="S72" s="97">
        <f>'Marks Entry'!CD74</f>
        <v>0</v>
      </c>
      <c r="T72" s="97">
        <f>'Marks Entry'!CE74</f>
        <v>0</v>
      </c>
      <c r="U72" s="97">
        <f>'Marks Entry'!CF74</f>
        <v>0</v>
      </c>
      <c r="V72" s="97">
        <f>'Marks Entry'!CG74</f>
        <v>0</v>
      </c>
      <c r="W72" s="97">
        <f>'Marks Entry'!CH74</f>
        <v>0</v>
      </c>
      <c r="X72" s="97">
        <f>'Marks Entry'!CI74</f>
        <v>0</v>
      </c>
      <c r="Y72" s="99">
        <f>'Marks Entry'!CJ74</f>
        <v>0</v>
      </c>
      <c r="Z72" s="98">
        <f>'Marks Entry'!CK74</f>
        <v>0</v>
      </c>
      <c r="AA72" s="97">
        <f>'Marks Entry'!CL74</f>
        <v>0</v>
      </c>
      <c r="AB72" s="97">
        <f>'Marks Entry'!CM74</f>
        <v>0</v>
      </c>
      <c r="AC72" s="97">
        <f>'Marks Entry'!CN74</f>
        <v>0</v>
      </c>
      <c r="AD72" s="97">
        <f>'Marks Entry'!CO74</f>
        <v>0</v>
      </c>
      <c r="AE72" s="97">
        <f>'Marks Entry'!CP74</f>
        <v>0</v>
      </c>
      <c r="AF72" s="97">
        <f>'Marks Entry'!CQ74</f>
        <v>0</v>
      </c>
      <c r="AG72" s="97">
        <f>'Marks Entry'!CR74</f>
        <v>0</v>
      </c>
      <c r="AH72" s="97">
        <f>'Marks Entry'!CS74</f>
        <v>0</v>
      </c>
      <c r="AI72" s="97">
        <f>'Marks Entry'!CT74</f>
        <v>0</v>
      </c>
      <c r="AJ72" s="99">
        <f>'Marks Entry'!CU74</f>
        <v>0</v>
      </c>
      <c r="AK72" s="98">
        <f>'Marks Entry'!CV74</f>
        <v>0</v>
      </c>
      <c r="AL72" s="97">
        <f>'Marks Entry'!CW74</f>
        <v>0</v>
      </c>
      <c r="AM72" s="97">
        <f>'Marks Entry'!CX74</f>
        <v>0</v>
      </c>
      <c r="AN72" s="97">
        <f>'Marks Entry'!CY74</f>
        <v>0</v>
      </c>
      <c r="AO72" s="97">
        <f>'Marks Entry'!CZ74</f>
        <v>0</v>
      </c>
      <c r="AP72" s="97">
        <f>'Marks Entry'!DA74</f>
        <v>0</v>
      </c>
      <c r="AQ72" s="97">
        <f>'Marks Entry'!DB74</f>
        <v>0</v>
      </c>
      <c r="AR72" s="97">
        <f>'Marks Entry'!DC74</f>
        <v>0</v>
      </c>
      <c r="AS72" s="97">
        <f>'Marks Entry'!DD74</f>
        <v>0</v>
      </c>
      <c r="AT72" s="97">
        <f>'Marks Entry'!DE74</f>
        <v>0</v>
      </c>
      <c r="AU72" s="99">
        <f>'Marks Entry'!DF74</f>
        <v>0</v>
      </c>
      <c r="AV72" s="98">
        <f>'Marks Entry'!DG74</f>
        <v>0</v>
      </c>
      <c r="AW72" s="97">
        <f>'Marks Entry'!DH74</f>
        <v>0</v>
      </c>
      <c r="AX72" s="97">
        <f>'Marks Entry'!DI74</f>
        <v>0</v>
      </c>
      <c r="AY72" s="97">
        <f>'Marks Entry'!DJ74</f>
        <v>0</v>
      </c>
      <c r="AZ72" s="97">
        <f>'Marks Entry'!DK74</f>
        <v>0</v>
      </c>
      <c r="BA72" s="97">
        <f>'Marks Entry'!DL74</f>
        <v>0</v>
      </c>
      <c r="BB72" s="97">
        <f>'Marks Entry'!DM74</f>
        <v>0</v>
      </c>
      <c r="BC72" s="97">
        <f>'Marks Entry'!DN74</f>
        <v>0</v>
      </c>
      <c r="BD72" s="97">
        <f>'Marks Entry'!DO74</f>
        <v>0</v>
      </c>
      <c r="BE72" s="97">
        <f>'Marks Entry'!DP74</f>
        <v>0</v>
      </c>
      <c r="BF72" s="99">
        <f>'Marks Entry'!DQ74</f>
        <v>0</v>
      </c>
      <c r="BG72" s="98">
        <f>'Marks Entry'!DR74</f>
        <v>0</v>
      </c>
      <c r="BH72" s="97">
        <f>'Marks Entry'!DS74</f>
        <v>0</v>
      </c>
      <c r="BI72" s="97">
        <f>'Marks Entry'!DT74</f>
        <v>0</v>
      </c>
      <c r="BJ72" s="97">
        <f>'Marks Entry'!DU74</f>
        <v>0</v>
      </c>
      <c r="BK72" s="97">
        <f>'Marks Entry'!DV74</f>
        <v>0</v>
      </c>
      <c r="BL72" s="97">
        <f>'Marks Entry'!DW74</f>
        <v>0</v>
      </c>
      <c r="BM72" s="97">
        <f>'Marks Entry'!DX74</f>
        <v>0</v>
      </c>
      <c r="BN72" s="97">
        <f>'Marks Entry'!DY74</f>
        <v>0</v>
      </c>
      <c r="BO72" s="97">
        <f>'Marks Entry'!DZ74</f>
        <v>0</v>
      </c>
      <c r="BP72" s="97">
        <f>'Marks Entry'!EA74</f>
        <v>0</v>
      </c>
      <c r="BQ72" s="99">
        <f>'Marks Entry'!EB74</f>
        <v>0</v>
      </c>
      <c r="BR72" s="98">
        <f>'Marks Entry'!EC74</f>
        <v>0</v>
      </c>
      <c r="BS72" s="97">
        <f>'Marks Entry'!ED74</f>
        <v>0</v>
      </c>
      <c r="BT72" s="97">
        <f>'Marks Entry'!EE74</f>
        <v>0</v>
      </c>
      <c r="BU72" s="97">
        <f>'Marks Entry'!EF74</f>
        <v>0</v>
      </c>
      <c r="BV72" s="97">
        <f>'Marks Entry'!EG74</f>
        <v>0</v>
      </c>
      <c r="BW72" s="97">
        <f>'Marks Entry'!EH74</f>
        <v>0</v>
      </c>
      <c r="BX72" s="97">
        <f>'Marks Entry'!EI74</f>
        <v>0</v>
      </c>
      <c r="BY72" s="97">
        <f>'Marks Entry'!EJ74</f>
        <v>0</v>
      </c>
      <c r="BZ72" s="97">
        <f>'Marks Entry'!EK74</f>
        <v>0</v>
      </c>
      <c r="CA72" s="97">
        <f>'Marks Entry'!EL74</f>
        <v>0</v>
      </c>
      <c r="CB72" s="99">
        <f>'Marks Entry'!EM74</f>
        <v>0</v>
      </c>
      <c r="CC72" s="98">
        <f>IF($CC$2=0,"",'Marks Entry'!EN74)</f>
        <v>0</v>
      </c>
      <c r="CD72" s="97">
        <f>IF($CC$2=0,"",'Marks Entry'!EO74)</f>
        <v>0</v>
      </c>
      <c r="CE72" s="97">
        <f>IF($CC$2=0,"",'Marks Entry'!EP74)</f>
        <v>0</v>
      </c>
      <c r="CF72" s="97">
        <f>IF($CC$2=0,"",'Marks Entry'!EQ74)</f>
        <v>0</v>
      </c>
      <c r="CG72" s="97">
        <f>IF($CC$2=0,"",'Marks Entry'!ER74)</f>
        <v>0</v>
      </c>
      <c r="CH72" s="97">
        <f>IF($CC$2=0,"",'Marks Entry'!ES74)</f>
        <v>0</v>
      </c>
      <c r="CI72" s="97">
        <f>IF($CC$2=0,"",'Marks Entry'!ET74)</f>
        <v>0</v>
      </c>
      <c r="CJ72" s="97">
        <f>IF($CC$2=0,"",'Marks Entry'!EU74)</f>
        <v>0</v>
      </c>
      <c r="CK72" s="97">
        <f>IF($CC$2=0,"",'Marks Entry'!EV74)</f>
        <v>0</v>
      </c>
      <c r="CL72" s="97">
        <f>IF($CC$2=0,"",'Marks Entry'!EW74)</f>
        <v>0</v>
      </c>
      <c r="CM72" s="99">
        <f>IF($CC$2=0,"",'Marks Entry'!EX74)</f>
        <v>0</v>
      </c>
      <c r="CN72" s="125">
        <f>'Marks Entry'!BN74</f>
        <v>0</v>
      </c>
      <c r="CO72" s="126">
        <f>'Marks Entry'!BO74</f>
        <v>0</v>
      </c>
      <c r="CP72" s="126">
        <f t="shared" ref="CP72:CP135" si="49">SUM(CN72:CO72)</f>
        <v>0</v>
      </c>
      <c r="CQ72" s="127" t="str">
        <f t="shared" ref="CQ72:CQ135" si="50">IF(CP72&gt;=80,"A",IF(CP72&gt;=60,"B",IF(CP72&gt;=40,"C","D")))</f>
        <v>D</v>
      </c>
      <c r="CR72" s="125">
        <f>'Marks Entry'!BP74</f>
        <v>0</v>
      </c>
      <c r="CS72" s="126">
        <f>'Marks Entry'!BQ74</f>
        <v>0</v>
      </c>
      <c r="CT72" s="126">
        <f t="shared" ref="CT72:CT135" si="51">SUM(CR72:CS72)</f>
        <v>0</v>
      </c>
      <c r="CU72" s="127" t="str">
        <f t="shared" ref="CU72:CU135" si="52">IF(CT72&gt;80,"A",IF(CT72&gt;60,"B",IF(CT72&gt;40,"C",IF(CT72&gt;20,"D","E"))))</f>
        <v>E</v>
      </c>
      <c r="CV72" s="125">
        <f>'Marks Entry'!BR74</f>
        <v>0</v>
      </c>
      <c r="CW72" s="126">
        <f>'Marks Entry'!BS74</f>
        <v>0</v>
      </c>
      <c r="CX72" s="126">
        <f t="shared" ref="CX72:CX135" si="53">SUM(CV72:CW72)</f>
        <v>0</v>
      </c>
      <c r="CY72" s="127" t="str">
        <f t="shared" ref="CY72:CY135" si="54">IF(CX72&gt;80,"A",IF(CX72&gt;60,"B",IF(CX72&gt;40,"C",IF(CX72&gt;20,"D","E"))))</f>
        <v>E</v>
      </c>
      <c r="CZ72" s="96">
        <f>'Marks Entry'!BZ74</f>
        <v>0</v>
      </c>
      <c r="DA72" s="45">
        <f>'Marks Entry'!CA74</f>
        <v>0</v>
      </c>
      <c r="DB72" s="46">
        <f>'Marks Entry'!CB74</f>
        <v>0</v>
      </c>
      <c r="DC72" s="45" t="str">
        <f>IF(OR('Marks Entry'!CC74="First",'Marks Entry'!CC74="Second",'Marks Entry'!CC74="Third"),'Marks Entry'!CC74,"")</f>
        <v/>
      </c>
      <c r="DD72" s="45">
        <f>'Marks Entry'!CD74</f>
        <v>0</v>
      </c>
      <c r="DE72" s="50">
        <f>'Marks Entry'!CE74</f>
        <v>0</v>
      </c>
      <c r="DF72" s="21">
        <f>'Marks Entry'!CF74</f>
        <v>0</v>
      </c>
      <c r="DG72" s="22" t="e">
        <f>'Marks Entry'!#REF!</f>
        <v>#REF!</v>
      </c>
      <c r="DH72" s="23" t="e">
        <f>'Marks Entry'!#REF!</f>
        <v>#REF!</v>
      </c>
      <c r="DI72" s="125">
        <f>'Marks Entry'!BT74</f>
        <v>0</v>
      </c>
      <c r="DJ72" s="126">
        <f>'Marks Entry'!BU74</f>
        <v>0</v>
      </c>
      <c r="DK72" s="126">
        <f>'Marks Entry'!BV74</f>
        <v>0</v>
      </c>
      <c r="DL72" s="126">
        <f t="shared" ref="DL72:DL135" si="55">SUM(DI72:DK72)</f>
        <v>0</v>
      </c>
      <c r="DM72" s="127" t="str">
        <f t="shared" ref="DM72:DM135" si="56">IF(DL72&gt;80,"A",IF(DL72&gt;60,"B",IF(DL72&gt;40,"C",IF(DL72&gt;20,"D","E"))))</f>
        <v>E</v>
      </c>
      <c r="DN72" s="125">
        <f>'Marks Entry'!BW74</f>
        <v>0</v>
      </c>
      <c r="DO72" s="126">
        <f>'Marks Entry'!BX74</f>
        <v>0</v>
      </c>
      <c r="DP72" s="126">
        <f>'Marks Entry'!BY74</f>
        <v>0</v>
      </c>
      <c r="DQ72" s="126">
        <f t="shared" ref="DQ72:DQ135" si="57">SUM(DN72:DP72)</f>
        <v>0</v>
      </c>
      <c r="DR72" s="127" t="str">
        <f t="shared" ref="DR72:DR135" si="58">IF(DQ72&gt;80,"A",IF(DQ72&gt;60,"B",IF(DQ72&gt;40,"C",IF(DQ72&gt;20,"D","E"))))</f>
        <v>E</v>
      </c>
      <c r="DS72" s="819"/>
      <c r="DT72" s="61">
        <f t="shared" ref="DT72:DT135" si="59">S72</f>
        <v>0</v>
      </c>
      <c r="DU72" s="71">
        <f t="shared" ref="DU72:DU135" si="60">T72</f>
        <v>0</v>
      </c>
      <c r="DV72" s="71">
        <f t="shared" ref="DV72:DV135" si="61">X72</f>
        <v>0</v>
      </c>
      <c r="DW72" s="72">
        <f t="shared" ref="DW72:DW135" si="62">SUM(DU72:DV72)</f>
        <v>0</v>
      </c>
      <c r="DX72" s="403">
        <f t="shared" ref="DX72:DX135" si="63">AD72</f>
        <v>0</v>
      </c>
      <c r="DY72" s="401">
        <f t="shared" ref="DY72:DY135" si="64">AE72</f>
        <v>0</v>
      </c>
      <c r="DZ72" s="401">
        <f t="shared" ref="DZ72:DZ135" si="65">AI72</f>
        <v>0</v>
      </c>
      <c r="EA72" s="402">
        <f t="shared" ref="EA72:EA135" si="66">SUM(DY72:DZ72)</f>
        <v>0</v>
      </c>
      <c r="EB72" s="61">
        <f t="shared" ref="EB72:EB135" si="67">AO72</f>
        <v>0</v>
      </c>
      <c r="EC72" s="71">
        <f t="shared" ref="EC72:EC135" si="68">AP72</f>
        <v>0</v>
      </c>
      <c r="ED72" s="71">
        <f t="shared" ref="ED72:ED135" si="69">AT72</f>
        <v>0</v>
      </c>
      <c r="EE72" s="72">
        <f t="shared" ref="EE72:EE135" si="70">SUM(EC72:ED72)</f>
        <v>0</v>
      </c>
      <c r="EF72" s="403">
        <f t="shared" ref="EF72:EF135" si="71">AZ72</f>
        <v>0</v>
      </c>
      <c r="EG72" s="401">
        <f t="shared" ref="EG72:EG135" si="72">BA72</f>
        <v>0</v>
      </c>
      <c r="EH72" s="401">
        <f t="shared" ref="EH72:EH135" si="73">BE72</f>
        <v>0</v>
      </c>
      <c r="EI72" s="402">
        <f t="shared" ref="EI72:EI135" si="74">SUM(EG72:EH72)</f>
        <v>0</v>
      </c>
      <c r="EJ72" s="61">
        <f t="shared" ref="EJ72:EJ135" si="75">BK72</f>
        <v>0</v>
      </c>
      <c r="EK72" s="71">
        <f t="shared" ref="EK72:EK135" si="76">BL72</f>
        <v>0</v>
      </c>
      <c r="EL72" s="71">
        <f t="shared" ref="EL72:EL135" si="77">BP72</f>
        <v>0</v>
      </c>
      <c r="EM72" s="72">
        <f t="shared" ref="EM72:EM135" si="78">SUM(EK72:EL72)</f>
        <v>0</v>
      </c>
      <c r="EN72" s="403">
        <f t="shared" ref="EN72:EN135" si="79">BV72</f>
        <v>0</v>
      </c>
      <c r="EO72" s="401">
        <f t="shared" ref="EO72:EO135" si="80">BW72</f>
        <v>0</v>
      </c>
      <c r="EP72" s="401">
        <f t="shared" ref="EP72:EP135" si="81">CA72</f>
        <v>0</v>
      </c>
      <c r="EQ72" s="402">
        <f t="shared" ref="EQ72:EQ135" si="82">SUM(EO72:EP72)</f>
        <v>0</v>
      </c>
      <c r="ER72" s="61">
        <f t="shared" ref="ER72:ER135" si="83">IF($ER$4=0,"",CG72)</f>
        <v>0</v>
      </c>
      <c r="ES72" s="71">
        <f t="shared" ref="ES72:ES135" si="84">IF($ER$4=0,"",CH72)</f>
        <v>0</v>
      </c>
      <c r="ET72" s="71">
        <f t="shared" ref="ET72:ET135" si="85">IF($ER$4=0,"",CL72)</f>
        <v>0</v>
      </c>
      <c r="EU72" s="72">
        <f t="shared" ref="EU72:EU135" si="86">IF($ER$4=0,"",SUM(ES72:ET72))</f>
        <v>0</v>
      </c>
      <c r="EV72" s="403">
        <f t="shared" ref="EV72:EV135" si="87">CP72</f>
        <v>0</v>
      </c>
      <c r="EW72" s="405" t="str">
        <f t="shared" ref="EW72:EW135" si="88">CQ72</f>
        <v>D</v>
      </c>
      <c r="EX72" s="61">
        <f t="shared" ref="EX72:EX135" si="89">CT72</f>
        <v>0</v>
      </c>
      <c r="EY72" s="62" t="str">
        <f t="shared" ref="EY72:EY135" si="90">CU72</f>
        <v>E</v>
      </c>
      <c r="EZ72" s="403">
        <f t="shared" ref="EZ72:EZ135" si="91">CX72</f>
        <v>0</v>
      </c>
      <c r="FA72" s="406" t="str">
        <f t="shared" ref="FA72:FA135" si="92">CY72</f>
        <v>E</v>
      </c>
      <c r="FB72" s="61">
        <f t="shared" ref="FB72:FB135" si="93">DL72</f>
        <v>0</v>
      </c>
      <c r="FC72" s="412" t="str">
        <f t="shared" ref="FC72:FC135" si="94">DM72</f>
        <v>E</v>
      </c>
      <c r="FD72" s="403">
        <f t="shared" ref="FD72:FD135" si="95">DQ72</f>
        <v>0</v>
      </c>
      <c r="FE72" s="406" t="str">
        <f t="shared" ref="FE72:FE135" si="96">DR72</f>
        <v>E</v>
      </c>
      <c r="FF72" s="728"/>
    </row>
    <row r="73" spans="1:162" s="24" customFormat="1" ht="17.25" customHeight="1">
      <c r="A73" s="817"/>
      <c r="B73" s="111">
        <f t="shared" ref="B73:B136" si="97">IF(D73&gt;0,B72+1,0)</f>
        <v>0</v>
      </c>
      <c r="C73" s="21">
        <f>'Marks Entry'!D75</f>
        <v>0</v>
      </c>
      <c r="D73" s="21">
        <f>'Marks Entry'!E75</f>
        <v>0</v>
      </c>
      <c r="E73" s="132" t="str">
        <f>'Marks Entry'!F75</f>
        <v/>
      </c>
      <c r="F73" s="21">
        <f>'Marks Entry'!G75</f>
        <v>0</v>
      </c>
      <c r="G73" s="21">
        <f>'Marks Entry'!H75</f>
        <v>0</v>
      </c>
      <c r="H73" s="21">
        <f>'Marks Entry'!I75</f>
        <v>0</v>
      </c>
      <c r="I73" s="21">
        <f>'Marks Entry'!J75</f>
        <v>0</v>
      </c>
      <c r="J73" s="113">
        <f>'Marks Entry'!K75</f>
        <v>0</v>
      </c>
      <c r="K73" s="115" t="str">
        <f>'Marks Entry'!L75</f>
        <v/>
      </c>
      <c r="L73" s="116">
        <f>'Marks Entry'!M75</f>
        <v>0</v>
      </c>
      <c r="M73" s="117" t="str">
        <f>'Marks Entry'!N75</f>
        <v/>
      </c>
      <c r="N73" s="121">
        <f>'Marks Entry'!O75</f>
        <v>0</v>
      </c>
      <c r="O73" s="98">
        <f>'Marks Entry'!BZ75</f>
        <v>0</v>
      </c>
      <c r="P73" s="97">
        <f>'Marks Entry'!CA75</f>
        <v>0</v>
      </c>
      <c r="Q73" s="97">
        <f>'Marks Entry'!CB75</f>
        <v>0</v>
      </c>
      <c r="R73" s="97">
        <f>'Marks Entry'!CC75</f>
        <v>0</v>
      </c>
      <c r="S73" s="97">
        <f>'Marks Entry'!CD75</f>
        <v>0</v>
      </c>
      <c r="T73" s="97">
        <f>'Marks Entry'!CE75</f>
        <v>0</v>
      </c>
      <c r="U73" s="97">
        <f>'Marks Entry'!CF75</f>
        <v>0</v>
      </c>
      <c r="V73" s="97">
        <f>'Marks Entry'!CG75</f>
        <v>0</v>
      </c>
      <c r="W73" s="97">
        <f>'Marks Entry'!CH75</f>
        <v>0</v>
      </c>
      <c r="X73" s="97">
        <f>'Marks Entry'!CI75</f>
        <v>0</v>
      </c>
      <c r="Y73" s="99">
        <f>'Marks Entry'!CJ75</f>
        <v>0</v>
      </c>
      <c r="Z73" s="98">
        <f>'Marks Entry'!CK75</f>
        <v>0</v>
      </c>
      <c r="AA73" s="97">
        <f>'Marks Entry'!CL75</f>
        <v>0</v>
      </c>
      <c r="AB73" s="97">
        <f>'Marks Entry'!CM75</f>
        <v>0</v>
      </c>
      <c r="AC73" s="97">
        <f>'Marks Entry'!CN75</f>
        <v>0</v>
      </c>
      <c r="AD73" s="97">
        <f>'Marks Entry'!CO75</f>
        <v>0</v>
      </c>
      <c r="AE73" s="97">
        <f>'Marks Entry'!CP75</f>
        <v>0</v>
      </c>
      <c r="AF73" s="97">
        <f>'Marks Entry'!CQ75</f>
        <v>0</v>
      </c>
      <c r="AG73" s="97">
        <f>'Marks Entry'!CR75</f>
        <v>0</v>
      </c>
      <c r="AH73" s="97">
        <f>'Marks Entry'!CS75</f>
        <v>0</v>
      </c>
      <c r="AI73" s="97">
        <f>'Marks Entry'!CT75</f>
        <v>0</v>
      </c>
      <c r="AJ73" s="99">
        <f>'Marks Entry'!CU75</f>
        <v>0</v>
      </c>
      <c r="AK73" s="98">
        <f>'Marks Entry'!CV75</f>
        <v>0</v>
      </c>
      <c r="AL73" s="97">
        <f>'Marks Entry'!CW75</f>
        <v>0</v>
      </c>
      <c r="AM73" s="97">
        <f>'Marks Entry'!CX75</f>
        <v>0</v>
      </c>
      <c r="AN73" s="97">
        <f>'Marks Entry'!CY75</f>
        <v>0</v>
      </c>
      <c r="AO73" s="97">
        <f>'Marks Entry'!CZ75</f>
        <v>0</v>
      </c>
      <c r="AP73" s="97">
        <f>'Marks Entry'!DA75</f>
        <v>0</v>
      </c>
      <c r="AQ73" s="97">
        <f>'Marks Entry'!DB75</f>
        <v>0</v>
      </c>
      <c r="AR73" s="97">
        <f>'Marks Entry'!DC75</f>
        <v>0</v>
      </c>
      <c r="AS73" s="97">
        <f>'Marks Entry'!DD75</f>
        <v>0</v>
      </c>
      <c r="AT73" s="97">
        <f>'Marks Entry'!DE75</f>
        <v>0</v>
      </c>
      <c r="AU73" s="99">
        <f>'Marks Entry'!DF75</f>
        <v>0</v>
      </c>
      <c r="AV73" s="98">
        <f>'Marks Entry'!DG75</f>
        <v>0</v>
      </c>
      <c r="AW73" s="97">
        <f>'Marks Entry'!DH75</f>
        <v>0</v>
      </c>
      <c r="AX73" s="97">
        <f>'Marks Entry'!DI75</f>
        <v>0</v>
      </c>
      <c r="AY73" s="97">
        <f>'Marks Entry'!DJ75</f>
        <v>0</v>
      </c>
      <c r="AZ73" s="97">
        <f>'Marks Entry'!DK75</f>
        <v>0</v>
      </c>
      <c r="BA73" s="97">
        <f>'Marks Entry'!DL75</f>
        <v>0</v>
      </c>
      <c r="BB73" s="97">
        <f>'Marks Entry'!DM75</f>
        <v>0</v>
      </c>
      <c r="BC73" s="97">
        <f>'Marks Entry'!DN75</f>
        <v>0</v>
      </c>
      <c r="BD73" s="97">
        <f>'Marks Entry'!DO75</f>
        <v>0</v>
      </c>
      <c r="BE73" s="97">
        <f>'Marks Entry'!DP75</f>
        <v>0</v>
      </c>
      <c r="BF73" s="99">
        <f>'Marks Entry'!DQ75</f>
        <v>0</v>
      </c>
      <c r="BG73" s="98">
        <f>'Marks Entry'!DR75</f>
        <v>0</v>
      </c>
      <c r="BH73" s="97">
        <f>'Marks Entry'!DS75</f>
        <v>0</v>
      </c>
      <c r="BI73" s="97">
        <f>'Marks Entry'!DT75</f>
        <v>0</v>
      </c>
      <c r="BJ73" s="97">
        <f>'Marks Entry'!DU75</f>
        <v>0</v>
      </c>
      <c r="BK73" s="97">
        <f>'Marks Entry'!DV75</f>
        <v>0</v>
      </c>
      <c r="BL73" s="97">
        <f>'Marks Entry'!DW75</f>
        <v>0</v>
      </c>
      <c r="BM73" s="97">
        <f>'Marks Entry'!DX75</f>
        <v>0</v>
      </c>
      <c r="BN73" s="97">
        <f>'Marks Entry'!DY75</f>
        <v>0</v>
      </c>
      <c r="BO73" s="97">
        <f>'Marks Entry'!DZ75</f>
        <v>0</v>
      </c>
      <c r="BP73" s="97">
        <f>'Marks Entry'!EA75</f>
        <v>0</v>
      </c>
      <c r="BQ73" s="99">
        <f>'Marks Entry'!EB75</f>
        <v>0</v>
      </c>
      <c r="BR73" s="98">
        <f>'Marks Entry'!EC75</f>
        <v>0</v>
      </c>
      <c r="BS73" s="97">
        <f>'Marks Entry'!ED75</f>
        <v>0</v>
      </c>
      <c r="BT73" s="97">
        <f>'Marks Entry'!EE75</f>
        <v>0</v>
      </c>
      <c r="BU73" s="97">
        <f>'Marks Entry'!EF75</f>
        <v>0</v>
      </c>
      <c r="BV73" s="97">
        <f>'Marks Entry'!EG75</f>
        <v>0</v>
      </c>
      <c r="BW73" s="97">
        <f>'Marks Entry'!EH75</f>
        <v>0</v>
      </c>
      <c r="BX73" s="97">
        <f>'Marks Entry'!EI75</f>
        <v>0</v>
      </c>
      <c r="BY73" s="97">
        <f>'Marks Entry'!EJ75</f>
        <v>0</v>
      </c>
      <c r="BZ73" s="97">
        <f>'Marks Entry'!EK75</f>
        <v>0</v>
      </c>
      <c r="CA73" s="97">
        <f>'Marks Entry'!EL75</f>
        <v>0</v>
      </c>
      <c r="CB73" s="99">
        <f>'Marks Entry'!EM75</f>
        <v>0</v>
      </c>
      <c r="CC73" s="98">
        <f>IF($CC$2=0,"",'Marks Entry'!EN75)</f>
        <v>0</v>
      </c>
      <c r="CD73" s="97">
        <f>IF($CC$2=0,"",'Marks Entry'!EO75)</f>
        <v>0</v>
      </c>
      <c r="CE73" s="97">
        <f>IF($CC$2=0,"",'Marks Entry'!EP75)</f>
        <v>0</v>
      </c>
      <c r="CF73" s="97">
        <f>IF($CC$2=0,"",'Marks Entry'!EQ75)</f>
        <v>0</v>
      </c>
      <c r="CG73" s="97">
        <f>IF($CC$2=0,"",'Marks Entry'!ER75)</f>
        <v>0</v>
      </c>
      <c r="CH73" s="97">
        <f>IF($CC$2=0,"",'Marks Entry'!ES75)</f>
        <v>0</v>
      </c>
      <c r="CI73" s="97">
        <f>IF($CC$2=0,"",'Marks Entry'!ET75)</f>
        <v>0</v>
      </c>
      <c r="CJ73" s="97">
        <f>IF($CC$2=0,"",'Marks Entry'!EU75)</f>
        <v>0</v>
      </c>
      <c r="CK73" s="97">
        <f>IF($CC$2=0,"",'Marks Entry'!EV75)</f>
        <v>0</v>
      </c>
      <c r="CL73" s="97">
        <f>IF($CC$2=0,"",'Marks Entry'!EW75)</f>
        <v>0</v>
      </c>
      <c r="CM73" s="99">
        <f>IF($CC$2=0,"",'Marks Entry'!EX75)</f>
        <v>0</v>
      </c>
      <c r="CN73" s="125">
        <f>'Marks Entry'!BN75</f>
        <v>0</v>
      </c>
      <c r="CO73" s="126">
        <f>'Marks Entry'!BO75</f>
        <v>0</v>
      </c>
      <c r="CP73" s="126">
        <f t="shared" si="49"/>
        <v>0</v>
      </c>
      <c r="CQ73" s="127" t="str">
        <f t="shared" si="50"/>
        <v>D</v>
      </c>
      <c r="CR73" s="125">
        <f>'Marks Entry'!BP75</f>
        <v>0</v>
      </c>
      <c r="CS73" s="126">
        <f>'Marks Entry'!BQ75</f>
        <v>0</v>
      </c>
      <c r="CT73" s="126">
        <f t="shared" si="51"/>
        <v>0</v>
      </c>
      <c r="CU73" s="127" t="str">
        <f t="shared" si="52"/>
        <v>E</v>
      </c>
      <c r="CV73" s="125">
        <f>'Marks Entry'!BR75</f>
        <v>0</v>
      </c>
      <c r="CW73" s="126">
        <f>'Marks Entry'!BS75</f>
        <v>0</v>
      </c>
      <c r="CX73" s="126">
        <f t="shared" si="53"/>
        <v>0</v>
      </c>
      <c r="CY73" s="127" t="str">
        <f t="shared" si="54"/>
        <v>E</v>
      </c>
      <c r="CZ73" s="96">
        <f>'Marks Entry'!BZ75</f>
        <v>0</v>
      </c>
      <c r="DA73" s="45">
        <f>'Marks Entry'!CA75</f>
        <v>0</v>
      </c>
      <c r="DB73" s="46">
        <f>'Marks Entry'!CB75</f>
        <v>0</v>
      </c>
      <c r="DC73" s="45" t="str">
        <f>IF(OR('Marks Entry'!CC75="First",'Marks Entry'!CC75="Second",'Marks Entry'!CC75="Third"),'Marks Entry'!CC75,"")</f>
        <v/>
      </c>
      <c r="DD73" s="45">
        <f>'Marks Entry'!CD75</f>
        <v>0</v>
      </c>
      <c r="DE73" s="50">
        <f>'Marks Entry'!CE75</f>
        <v>0</v>
      </c>
      <c r="DF73" s="21">
        <f>'Marks Entry'!CF75</f>
        <v>0</v>
      </c>
      <c r="DG73" s="22" t="e">
        <f>'Marks Entry'!#REF!</f>
        <v>#REF!</v>
      </c>
      <c r="DH73" s="23" t="e">
        <f>'Marks Entry'!#REF!</f>
        <v>#REF!</v>
      </c>
      <c r="DI73" s="125">
        <f>'Marks Entry'!BT75</f>
        <v>0</v>
      </c>
      <c r="DJ73" s="126">
        <f>'Marks Entry'!BU75</f>
        <v>0</v>
      </c>
      <c r="DK73" s="126">
        <f>'Marks Entry'!BV75</f>
        <v>0</v>
      </c>
      <c r="DL73" s="126">
        <f t="shared" si="55"/>
        <v>0</v>
      </c>
      <c r="DM73" s="127" t="str">
        <f t="shared" si="56"/>
        <v>E</v>
      </c>
      <c r="DN73" s="125">
        <f>'Marks Entry'!BW75</f>
        <v>0</v>
      </c>
      <c r="DO73" s="126">
        <f>'Marks Entry'!BX75</f>
        <v>0</v>
      </c>
      <c r="DP73" s="126">
        <f>'Marks Entry'!BY75</f>
        <v>0</v>
      </c>
      <c r="DQ73" s="126">
        <f t="shared" si="57"/>
        <v>0</v>
      </c>
      <c r="DR73" s="127" t="str">
        <f t="shared" si="58"/>
        <v>E</v>
      </c>
      <c r="DS73" s="819"/>
      <c r="DT73" s="61">
        <f t="shared" si="59"/>
        <v>0</v>
      </c>
      <c r="DU73" s="71">
        <f t="shared" si="60"/>
        <v>0</v>
      </c>
      <c r="DV73" s="71">
        <f t="shared" si="61"/>
        <v>0</v>
      </c>
      <c r="DW73" s="72">
        <f t="shared" si="62"/>
        <v>0</v>
      </c>
      <c r="DX73" s="403">
        <f t="shared" si="63"/>
        <v>0</v>
      </c>
      <c r="DY73" s="401">
        <f t="shared" si="64"/>
        <v>0</v>
      </c>
      <c r="DZ73" s="401">
        <f t="shared" si="65"/>
        <v>0</v>
      </c>
      <c r="EA73" s="402">
        <f t="shared" si="66"/>
        <v>0</v>
      </c>
      <c r="EB73" s="61">
        <f t="shared" si="67"/>
        <v>0</v>
      </c>
      <c r="EC73" s="71">
        <f t="shared" si="68"/>
        <v>0</v>
      </c>
      <c r="ED73" s="71">
        <f t="shared" si="69"/>
        <v>0</v>
      </c>
      <c r="EE73" s="72">
        <f t="shared" si="70"/>
        <v>0</v>
      </c>
      <c r="EF73" s="403">
        <f t="shared" si="71"/>
        <v>0</v>
      </c>
      <c r="EG73" s="401">
        <f t="shared" si="72"/>
        <v>0</v>
      </c>
      <c r="EH73" s="401">
        <f t="shared" si="73"/>
        <v>0</v>
      </c>
      <c r="EI73" s="402">
        <f t="shared" si="74"/>
        <v>0</v>
      </c>
      <c r="EJ73" s="61">
        <f t="shared" si="75"/>
        <v>0</v>
      </c>
      <c r="EK73" s="71">
        <f t="shared" si="76"/>
        <v>0</v>
      </c>
      <c r="EL73" s="71">
        <f t="shared" si="77"/>
        <v>0</v>
      </c>
      <c r="EM73" s="72">
        <f t="shared" si="78"/>
        <v>0</v>
      </c>
      <c r="EN73" s="403">
        <f t="shared" si="79"/>
        <v>0</v>
      </c>
      <c r="EO73" s="401">
        <f t="shared" si="80"/>
        <v>0</v>
      </c>
      <c r="EP73" s="401">
        <f t="shared" si="81"/>
        <v>0</v>
      </c>
      <c r="EQ73" s="402">
        <f t="shared" si="82"/>
        <v>0</v>
      </c>
      <c r="ER73" s="61">
        <f t="shared" si="83"/>
        <v>0</v>
      </c>
      <c r="ES73" s="71">
        <f t="shared" si="84"/>
        <v>0</v>
      </c>
      <c r="ET73" s="71">
        <f t="shared" si="85"/>
        <v>0</v>
      </c>
      <c r="EU73" s="72">
        <f t="shared" si="86"/>
        <v>0</v>
      </c>
      <c r="EV73" s="403">
        <f t="shared" si="87"/>
        <v>0</v>
      </c>
      <c r="EW73" s="405" t="str">
        <f t="shared" si="88"/>
        <v>D</v>
      </c>
      <c r="EX73" s="61">
        <f t="shared" si="89"/>
        <v>0</v>
      </c>
      <c r="EY73" s="62" t="str">
        <f t="shared" si="90"/>
        <v>E</v>
      </c>
      <c r="EZ73" s="403">
        <f t="shared" si="91"/>
        <v>0</v>
      </c>
      <c r="FA73" s="406" t="str">
        <f t="shared" si="92"/>
        <v>E</v>
      </c>
      <c r="FB73" s="61">
        <f t="shared" si="93"/>
        <v>0</v>
      </c>
      <c r="FC73" s="412" t="str">
        <f t="shared" si="94"/>
        <v>E</v>
      </c>
      <c r="FD73" s="403">
        <f t="shared" si="95"/>
        <v>0</v>
      </c>
      <c r="FE73" s="406" t="str">
        <f t="shared" si="96"/>
        <v>E</v>
      </c>
      <c r="FF73" s="728"/>
    </row>
    <row r="74" spans="1:162" s="24" customFormat="1" ht="17.25" customHeight="1">
      <c r="A74" s="817"/>
      <c r="B74" s="111">
        <f t="shared" si="97"/>
        <v>0</v>
      </c>
      <c r="C74" s="21">
        <f>'Marks Entry'!D76</f>
        <v>0</v>
      </c>
      <c r="D74" s="21">
        <f>'Marks Entry'!E76</f>
        <v>0</v>
      </c>
      <c r="E74" s="132" t="str">
        <f>'Marks Entry'!F76</f>
        <v/>
      </c>
      <c r="F74" s="21">
        <f>'Marks Entry'!G76</f>
        <v>0</v>
      </c>
      <c r="G74" s="21">
        <f>'Marks Entry'!H76</f>
        <v>0</v>
      </c>
      <c r="H74" s="21">
        <f>'Marks Entry'!I76</f>
        <v>0</v>
      </c>
      <c r="I74" s="21">
        <f>'Marks Entry'!J76</f>
        <v>0</v>
      </c>
      <c r="J74" s="113">
        <f>'Marks Entry'!K76</f>
        <v>0</v>
      </c>
      <c r="K74" s="115" t="str">
        <f>'Marks Entry'!L76</f>
        <v/>
      </c>
      <c r="L74" s="116">
        <f>'Marks Entry'!M76</f>
        <v>0</v>
      </c>
      <c r="M74" s="117" t="str">
        <f>'Marks Entry'!N76</f>
        <v/>
      </c>
      <c r="N74" s="121">
        <f>'Marks Entry'!O76</f>
        <v>0</v>
      </c>
      <c r="O74" s="98">
        <f>'Marks Entry'!BZ76</f>
        <v>0</v>
      </c>
      <c r="P74" s="97">
        <f>'Marks Entry'!CA76</f>
        <v>0</v>
      </c>
      <c r="Q74" s="97">
        <f>'Marks Entry'!CB76</f>
        <v>0</v>
      </c>
      <c r="R74" s="97">
        <f>'Marks Entry'!CC76</f>
        <v>0</v>
      </c>
      <c r="S74" s="97">
        <f>'Marks Entry'!CD76</f>
        <v>0</v>
      </c>
      <c r="T74" s="97">
        <f>'Marks Entry'!CE76</f>
        <v>0</v>
      </c>
      <c r="U74" s="97">
        <f>'Marks Entry'!CF76</f>
        <v>0</v>
      </c>
      <c r="V74" s="97">
        <f>'Marks Entry'!CG76</f>
        <v>0</v>
      </c>
      <c r="W74" s="97">
        <f>'Marks Entry'!CH76</f>
        <v>0</v>
      </c>
      <c r="X74" s="97">
        <f>'Marks Entry'!CI76</f>
        <v>0</v>
      </c>
      <c r="Y74" s="99">
        <f>'Marks Entry'!CJ76</f>
        <v>0</v>
      </c>
      <c r="Z74" s="98">
        <f>'Marks Entry'!CK76</f>
        <v>0</v>
      </c>
      <c r="AA74" s="97">
        <f>'Marks Entry'!CL76</f>
        <v>0</v>
      </c>
      <c r="AB74" s="97">
        <f>'Marks Entry'!CM76</f>
        <v>0</v>
      </c>
      <c r="AC74" s="97">
        <f>'Marks Entry'!CN76</f>
        <v>0</v>
      </c>
      <c r="AD74" s="97">
        <f>'Marks Entry'!CO76</f>
        <v>0</v>
      </c>
      <c r="AE74" s="97">
        <f>'Marks Entry'!CP76</f>
        <v>0</v>
      </c>
      <c r="AF74" s="97">
        <f>'Marks Entry'!CQ76</f>
        <v>0</v>
      </c>
      <c r="AG74" s="97">
        <f>'Marks Entry'!CR76</f>
        <v>0</v>
      </c>
      <c r="AH74" s="97">
        <f>'Marks Entry'!CS76</f>
        <v>0</v>
      </c>
      <c r="AI74" s="97">
        <f>'Marks Entry'!CT76</f>
        <v>0</v>
      </c>
      <c r="AJ74" s="99">
        <f>'Marks Entry'!CU76</f>
        <v>0</v>
      </c>
      <c r="AK74" s="98">
        <f>'Marks Entry'!CV76</f>
        <v>0</v>
      </c>
      <c r="AL74" s="97">
        <f>'Marks Entry'!CW76</f>
        <v>0</v>
      </c>
      <c r="AM74" s="97">
        <f>'Marks Entry'!CX76</f>
        <v>0</v>
      </c>
      <c r="AN74" s="97">
        <f>'Marks Entry'!CY76</f>
        <v>0</v>
      </c>
      <c r="AO74" s="97">
        <f>'Marks Entry'!CZ76</f>
        <v>0</v>
      </c>
      <c r="AP74" s="97">
        <f>'Marks Entry'!DA76</f>
        <v>0</v>
      </c>
      <c r="AQ74" s="97">
        <f>'Marks Entry'!DB76</f>
        <v>0</v>
      </c>
      <c r="AR74" s="97">
        <f>'Marks Entry'!DC76</f>
        <v>0</v>
      </c>
      <c r="AS74" s="97">
        <f>'Marks Entry'!DD76</f>
        <v>0</v>
      </c>
      <c r="AT74" s="97">
        <f>'Marks Entry'!DE76</f>
        <v>0</v>
      </c>
      <c r="AU74" s="99">
        <f>'Marks Entry'!DF76</f>
        <v>0</v>
      </c>
      <c r="AV74" s="98">
        <f>'Marks Entry'!DG76</f>
        <v>0</v>
      </c>
      <c r="AW74" s="97">
        <f>'Marks Entry'!DH76</f>
        <v>0</v>
      </c>
      <c r="AX74" s="97">
        <f>'Marks Entry'!DI76</f>
        <v>0</v>
      </c>
      <c r="AY74" s="97">
        <f>'Marks Entry'!DJ76</f>
        <v>0</v>
      </c>
      <c r="AZ74" s="97">
        <f>'Marks Entry'!DK76</f>
        <v>0</v>
      </c>
      <c r="BA74" s="97">
        <f>'Marks Entry'!DL76</f>
        <v>0</v>
      </c>
      <c r="BB74" s="97">
        <f>'Marks Entry'!DM76</f>
        <v>0</v>
      </c>
      <c r="BC74" s="97">
        <f>'Marks Entry'!DN76</f>
        <v>0</v>
      </c>
      <c r="BD74" s="97">
        <f>'Marks Entry'!DO76</f>
        <v>0</v>
      </c>
      <c r="BE74" s="97">
        <f>'Marks Entry'!DP76</f>
        <v>0</v>
      </c>
      <c r="BF74" s="99">
        <f>'Marks Entry'!DQ76</f>
        <v>0</v>
      </c>
      <c r="BG74" s="98">
        <f>'Marks Entry'!DR76</f>
        <v>0</v>
      </c>
      <c r="BH74" s="97">
        <f>'Marks Entry'!DS76</f>
        <v>0</v>
      </c>
      <c r="BI74" s="97">
        <f>'Marks Entry'!DT76</f>
        <v>0</v>
      </c>
      <c r="BJ74" s="97">
        <f>'Marks Entry'!DU76</f>
        <v>0</v>
      </c>
      <c r="BK74" s="97">
        <f>'Marks Entry'!DV76</f>
        <v>0</v>
      </c>
      <c r="BL74" s="97">
        <f>'Marks Entry'!DW76</f>
        <v>0</v>
      </c>
      <c r="BM74" s="97">
        <f>'Marks Entry'!DX76</f>
        <v>0</v>
      </c>
      <c r="BN74" s="97">
        <f>'Marks Entry'!DY76</f>
        <v>0</v>
      </c>
      <c r="BO74" s="97">
        <f>'Marks Entry'!DZ76</f>
        <v>0</v>
      </c>
      <c r="BP74" s="97">
        <f>'Marks Entry'!EA76</f>
        <v>0</v>
      </c>
      <c r="BQ74" s="99">
        <f>'Marks Entry'!EB76</f>
        <v>0</v>
      </c>
      <c r="BR74" s="98">
        <f>'Marks Entry'!EC76</f>
        <v>0</v>
      </c>
      <c r="BS74" s="97">
        <f>'Marks Entry'!ED76</f>
        <v>0</v>
      </c>
      <c r="BT74" s="97">
        <f>'Marks Entry'!EE76</f>
        <v>0</v>
      </c>
      <c r="BU74" s="97">
        <f>'Marks Entry'!EF76</f>
        <v>0</v>
      </c>
      <c r="BV74" s="97">
        <f>'Marks Entry'!EG76</f>
        <v>0</v>
      </c>
      <c r="BW74" s="97">
        <f>'Marks Entry'!EH76</f>
        <v>0</v>
      </c>
      <c r="BX74" s="97">
        <f>'Marks Entry'!EI76</f>
        <v>0</v>
      </c>
      <c r="BY74" s="97">
        <f>'Marks Entry'!EJ76</f>
        <v>0</v>
      </c>
      <c r="BZ74" s="97">
        <f>'Marks Entry'!EK76</f>
        <v>0</v>
      </c>
      <c r="CA74" s="97">
        <f>'Marks Entry'!EL76</f>
        <v>0</v>
      </c>
      <c r="CB74" s="99">
        <f>'Marks Entry'!EM76</f>
        <v>0</v>
      </c>
      <c r="CC74" s="98">
        <f>IF($CC$2=0,"",'Marks Entry'!EN76)</f>
        <v>0</v>
      </c>
      <c r="CD74" s="97">
        <f>IF($CC$2=0,"",'Marks Entry'!EO76)</f>
        <v>0</v>
      </c>
      <c r="CE74" s="97">
        <f>IF($CC$2=0,"",'Marks Entry'!EP76)</f>
        <v>0</v>
      </c>
      <c r="CF74" s="97">
        <f>IF($CC$2=0,"",'Marks Entry'!EQ76)</f>
        <v>0</v>
      </c>
      <c r="CG74" s="97">
        <f>IF($CC$2=0,"",'Marks Entry'!ER76)</f>
        <v>0</v>
      </c>
      <c r="CH74" s="97">
        <f>IF($CC$2=0,"",'Marks Entry'!ES76)</f>
        <v>0</v>
      </c>
      <c r="CI74" s="97">
        <f>IF($CC$2=0,"",'Marks Entry'!ET76)</f>
        <v>0</v>
      </c>
      <c r="CJ74" s="97">
        <f>IF($CC$2=0,"",'Marks Entry'!EU76)</f>
        <v>0</v>
      </c>
      <c r="CK74" s="97">
        <f>IF($CC$2=0,"",'Marks Entry'!EV76)</f>
        <v>0</v>
      </c>
      <c r="CL74" s="97">
        <f>IF($CC$2=0,"",'Marks Entry'!EW76)</f>
        <v>0</v>
      </c>
      <c r="CM74" s="99">
        <f>IF($CC$2=0,"",'Marks Entry'!EX76)</f>
        <v>0</v>
      </c>
      <c r="CN74" s="125">
        <f>'Marks Entry'!BN76</f>
        <v>0</v>
      </c>
      <c r="CO74" s="126">
        <f>'Marks Entry'!BO76</f>
        <v>0</v>
      </c>
      <c r="CP74" s="126">
        <f t="shared" si="49"/>
        <v>0</v>
      </c>
      <c r="CQ74" s="127" t="str">
        <f t="shared" si="50"/>
        <v>D</v>
      </c>
      <c r="CR74" s="125">
        <f>'Marks Entry'!BP76</f>
        <v>0</v>
      </c>
      <c r="CS74" s="126">
        <f>'Marks Entry'!BQ76</f>
        <v>0</v>
      </c>
      <c r="CT74" s="126">
        <f t="shared" si="51"/>
        <v>0</v>
      </c>
      <c r="CU74" s="127" t="str">
        <f t="shared" si="52"/>
        <v>E</v>
      </c>
      <c r="CV74" s="125">
        <f>'Marks Entry'!BR76</f>
        <v>0</v>
      </c>
      <c r="CW74" s="126">
        <f>'Marks Entry'!BS76</f>
        <v>0</v>
      </c>
      <c r="CX74" s="126">
        <f t="shared" si="53"/>
        <v>0</v>
      </c>
      <c r="CY74" s="127" t="str">
        <f t="shared" si="54"/>
        <v>E</v>
      </c>
      <c r="CZ74" s="96">
        <f>'Marks Entry'!BZ76</f>
        <v>0</v>
      </c>
      <c r="DA74" s="45">
        <f>'Marks Entry'!CA76</f>
        <v>0</v>
      </c>
      <c r="DB74" s="46">
        <f>'Marks Entry'!CB76</f>
        <v>0</v>
      </c>
      <c r="DC74" s="45" t="str">
        <f>IF(OR('Marks Entry'!CC76="First",'Marks Entry'!CC76="Second",'Marks Entry'!CC76="Third"),'Marks Entry'!CC76,"")</f>
        <v/>
      </c>
      <c r="DD74" s="45">
        <f>'Marks Entry'!CD76</f>
        <v>0</v>
      </c>
      <c r="DE74" s="50">
        <f>'Marks Entry'!CE76</f>
        <v>0</v>
      </c>
      <c r="DF74" s="21">
        <f>'Marks Entry'!CF76</f>
        <v>0</v>
      </c>
      <c r="DG74" s="22" t="e">
        <f>'Marks Entry'!#REF!</f>
        <v>#REF!</v>
      </c>
      <c r="DH74" s="23" t="e">
        <f>'Marks Entry'!#REF!</f>
        <v>#REF!</v>
      </c>
      <c r="DI74" s="125">
        <f>'Marks Entry'!BT76</f>
        <v>0</v>
      </c>
      <c r="DJ74" s="126">
        <f>'Marks Entry'!BU76</f>
        <v>0</v>
      </c>
      <c r="DK74" s="126">
        <f>'Marks Entry'!BV76</f>
        <v>0</v>
      </c>
      <c r="DL74" s="126">
        <f t="shared" si="55"/>
        <v>0</v>
      </c>
      <c r="DM74" s="127" t="str">
        <f t="shared" si="56"/>
        <v>E</v>
      </c>
      <c r="DN74" s="125">
        <f>'Marks Entry'!BW76</f>
        <v>0</v>
      </c>
      <c r="DO74" s="126">
        <f>'Marks Entry'!BX76</f>
        <v>0</v>
      </c>
      <c r="DP74" s="126">
        <f>'Marks Entry'!BY76</f>
        <v>0</v>
      </c>
      <c r="DQ74" s="126">
        <f t="shared" si="57"/>
        <v>0</v>
      </c>
      <c r="DR74" s="127" t="str">
        <f t="shared" si="58"/>
        <v>E</v>
      </c>
      <c r="DS74" s="819"/>
      <c r="DT74" s="61">
        <f t="shared" si="59"/>
        <v>0</v>
      </c>
      <c r="DU74" s="71">
        <f t="shared" si="60"/>
        <v>0</v>
      </c>
      <c r="DV74" s="71">
        <f t="shared" si="61"/>
        <v>0</v>
      </c>
      <c r="DW74" s="72">
        <f t="shared" si="62"/>
        <v>0</v>
      </c>
      <c r="DX74" s="403">
        <f t="shared" si="63"/>
        <v>0</v>
      </c>
      <c r="DY74" s="401">
        <f t="shared" si="64"/>
        <v>0</v>
      </c>
      <c r="DZ74" s="401">
        <f t="shared" si="65"/>
        <v>0</v>
      </c>
      <c r="EA74" s="402">
        <f t="shared" si="66"/>
        <v>0</v>
      </c>
      <c r="EB74" s="61">
        <f t="shared" si="67"/>
        <v>0</v>
      </c>
      <c r="EC74" s="71">
        <f t="shared" si="68"/>
        <v>0</v>
      </c>
      <c r="ED74" s="71">
        <f t="shared" si="69"/>
        <v>0</v>
      </c>
      <c r="EE74" s="72">
        <f t="shared" si="70"/>
        <v>0</v>
      </c>
      <c r="EF74" s="403">
        <f t="shared" si="71"/>
        <v>0</v>
      </c>
      <c r="EG74" s="401">
        <f t="shared" si="72"/>
        <v>0</v>
      </c>
      <c r="EH74" s="401">
        <f t="shared" si="73"/>
        <v>0</v>
      </c>
      <c r="EI74" s="402">
        <f t="shared" si="74"/>
        <v>0</v>
      </c>
      <c r="EJ74" s="61">
        <f t="shared" si="75"/>
        <v>0</v>
      </c>
      <c r="EK74" s="71">
        <f t="shared" si="76"/>
        <v>0</v>
      </c>
      <c r="EL74" s="71">
        <f t="shared" si="77"/>
        <v>0</v>
      </c>
      <c r="EM74" s="72">
        <f t="shared" si="78"/>
        <v>0</v>
      </c>
      <c r="EN74" s="403">
        <f t="shared" si="79"/>
        <v>0</v>
      </c>
      <c r="EO74" s="401">
        <f t="shared" si="80"/>
        <v>0</v>
      </c>
      <c r="EP74" s="401">
        <f t="shared" si="81"/>
        <v>0</v>
      </c>
      <c r="EQ74" s="402">
        <f t="shared" si="82"/>
        <v>0</v>
      </c>
      <c r="ER74" s="61">
        <f t="shared" si="83"/>
        <v>0</v>
      </c>
      <c r="ES74" s="71">
        <f t="shared" si="84"/>
        <v>0</v>
      </c>
      <c r="ET74" s="71">
        <f t="shared" si="85"/>
        <v>0</v>
      </c>
      <c r="EU74" s="72">
        <f t="shared" si="86"/>
        <v>0</v>
      </c>
      <c r="EV74" s="403">
        <f t="shared" si="87"/>
        <v>0</v>
      </c>
      <c r="EW74" s="405" t="str">
        <f t="shared" si="88"/>
        <v>D</v>
      </c>
      <c r="EX74" s="61">
        <f t="shared" si="89"/>
        <v>0</v>
      </c>
      <c r="EY74" s="62" t="str">
        <f t="shared" si="90"/>
        <v>E</v>
      </c>
      <c r="EZ74" s="403">
        <f t="shared" si="91"/>
        <v>0</v>
      </c>
      <c r="FA74" s="406" t="str">
        <f t="shared" si="92"/>
        <v>E</v>
      </c>
      <c r="FB74" s="61">
        <f t="shared" si="93"/>
        <v>0</v>
      </c>
      <c r="FC74" s="412" t="str">
        <f t="shared" si="94"/>
        <v>E</v>
      </c>
      <c r="FD74" s="403">
        <f t="shared" si="95"/>
        <v>0</v>
      </c>
      <c r="FE74" s="406" t="str">
        <f t="shared" si="96"/>
        <v>E</v>
      </c>
      <c r="FF74" s="728"/>
    </row>
    <row r="75" spans="1:162" s="24" customFormat="1" ht="17.25" customHeight="1">
      <c r="A75" s="817"/>
      <c r="B75" s="111">
        <f t="shared" si="97"/>
        <v>0</v>
      </c>
      <c r="C75" s="21">
        <f>'Marks Entry'!D77</f>
        <v>0</v>
      </c>
      <c r="D75" s="21">
        <f>'Marks Entry'!E77</f>
        <v>0</v>
      </c>
      <c r="E75" s="132" t="str">
        <f>'Marks Entry'!F77</f>
        <v/>
      </c>
      <c r="F75" s="21">
        <f>'Marks Entry'!G77</f>
        <v>0</v>
      </c>
      <c r="G75" s="21">
        <f>'Marks Entry'!H77</f>
        <v>0</v>
      </c>
      <c r="H75" s="21">
        <f>'Marks Entry'!I77</f>
        <v>0</v>
      </c>
      <c r="I75" s="21">
        <f>'Marks Entry'!J77</f>
        <v>0</v>
      </c>
      <c r="J75" s="113">
        <f>'Marks Entry'!K77</f>
        <v>0</v>
      </c>
      <c r="K75" s="115" t="str">
        <f>'Marks Entry'!L77</f>
        <v/>
      </c>
      <c r="L75" s="116">
        <f>'Marks Entry'!M77</f>
        <v>0</v>
      </c>
      <c r="M75" s="117" t="str">
        <f>'Marks Entry'!N77</f>
        <v/>
      </c>
      <c r="N75" s="121">
        <f>'Marks Entry'!O77</f>
        <v>0</v>
      </c>
      <c r="O75" s="98">
        <f>'Marks Entry'!BZ77</f>
        <v>0</v>
      </c>
      <c r="P75" s="97">
        <f>'Marks Entry'!CA77</f>
        <v>0</v>
      </c>
      <c r="Q75" s="97">
        <f>'Marks Entry'!CB77</f>
        <v>0</v>
      </c>
      <c r="R75" s="97">
        <f>'Marks Entry'!CC77</f>
        <v>0</v>
      </c>
      <c r="S75" s="97">
        <f>'Marks Entry'!CD77</f>
        <v>0</v>
      </c>
      <c r="T75" s="97">
        <f>'Marks Entry'!CE77</f>
        <v>0</v>
      </c>
      <c r="U75" s="97">
        <f>'Marks Entry'!CF77</f>
        <v>0</v>
      </c>
      <c r="V75" s="97">
        <f>'Marks Entry'!CG77</f>
        <v>0</v>
      </c>
      <c r="W75" s="97">
        <f>'Marks Entry'!CH77</f>
        <v>0</v>
      </c>
      <c r="X75" s="97">
        <f>'Marks Entry'!CI77</f>
        <v>0</v>
      </c>
      <c r="Y75" s="99">
        <f>'Marks Entry'!CJ77</f>
        <v>0</v>
      </c>
      <c r="Z75" s="98">
        <f>'Marks Entry'!CK77</f>
        <v>0</v>
      </c>
      <c r="AA75" s="97">
        <f>'Marks Entry'!CL77</f>
        <v>0</v>
      </c>
      <c r="AB75" s="97">
        <f>'Marks Entry'!CM77</f>
        <v>0</v>
      </c>
      <c r="AC75" s="97">
        <f>'Marks Entry'!CN77</f>
        <v>0</v>
      </c>
      <c r="AD75" s="97">
        <f>'Marks Entry'!CO77</f>
        <v>0</v>
      </c>
      <c r="AE75" s="97">
        <f>'Marks Entry'!CP77</f>
        <v>0</v>
      </c>
      <c r="AF75" s="97">
        <f>'Marks Entry'!CQ77</f>
        <v>0</v>
      </c>
      <c r="AG75" s="97">
        <f>'Marks Entry'!CR77</f>
        <v>0</v>
      </c>
      <c r="AH75" s="97">
        <f>'Marks Entry'!CS77</f>
        <v>0</v>
      </c>
      <c r="AI75" s="97">
        <f>'Marks Entry'!CT77</f>
        <v>0</v>
      </c>
      <c r="AJ75" s="99">
        <f>'Marks Entry'!CU77</f>
        <v>0</v>
      </c>
      <c r="AK75" s="98">
        <f>'Marks Entry'!CV77</f>
        <v>0</v>
      </c>
      <c r="AL75" s="97">
        <f>'Marks Entry'!CW77</f>
        <v>0</v>
      </c>
      <c r="AM75" s="97">
        <f>'Marks Entry'!CX77</f>
        <v>0</v>
      </c>
      <c r="AN75" s="97">
        <f>'Marks Entry'!CY77</f>
        <v>0</v>
      </c>
      <c r="AO75" s="97">
        <f>'Marks Entry'!CZ77</f>
        <v>0</v>
      </c>
      <c r="AP75" s="97">
        <f>'Marks Entry'!DA77</f>
        <v>0</v>
      </c>
      <c r="AQ75" s="97">
        <f>'Marks Entry'!DB77</f>
        <v>0</v>
      </c>
      <c r="AR75" s="97">
        <f>'Marks Entry'!DC77</f>
        <v>0</v>
      </c>
      <c r="AS75" s="97">
        <f>'Marks Entry'!DD77</f>
        <v>0</v>
      </c>
      <c r="AT75" s="97">
        <f>'Marks Entry'!DE77</f>
        <v>0</v>
      </c>
      <c r="AU75" s="99">
        <f>'Marks Entry'!DF77</f>
        <v>0</v>
      </c>
      <c r="AV75" s="98">
        <f>'Marks Entry'!DG77</f>
        <v>0</v>
      </c>
      <c r="AW75" s="97">
        <f>'Marks Entry'!DH77</f>
        <v>0</v>
      </c>
      <c r="AX75" s="97">
        <f>'Marks Entry'!DI77</f>
        <v>0</v>
      </c>
      <c r="AY75" s="97">
        <f>'Marks Entry'!DJ77</f>
        <v>0</v>
      </c>
      <c r="AZ75" s="97">
        <f>'Marks Entry'!DK77</f>
        <v>0</v>
      </c>
      <c r="BA75" s="97">
        <f>'Marks Entry'!DL77</f>
        <v>0</v>
      </c>
      <c r="BB75" s="97">
        <f>'Marks Entry'!DM77</f>
        <v>0</v>
      </c>
      <c r="BC75" s="97">
        <f>'Marks Entry'!DN77</f>
        <v>0</v>
      </c>
      <c r="BD75" s="97">
        <f>'Marks Entry'!DO77</f>
        <v>0</v>
      </c>
      <c r="BE75" s="97">
        <f>'Marks Entry'!DP77</f>
        <v>0</v>
      </c>
      <c r="BF75" s="99">
        <f>'Marks Entry'!DQ77</f>
        <v>0</v>
      </c>
      <c r="BG75" s="98">
        <f>'Marks Entry'!DR77</f>
        <v>0</v>
      </c>
      <c r="BH75" s="97">
        <f>'Marks Entry'!DS77</f>
        <v>0</v>
      </c>
      <c r="BI75" s="97">
        <f>'Marks Entry'!DT77</f>
        <v>0</v>
      </c>
      <c r="BJ75" s="97">
        <f>'Marks Entry'!DU77</f>
        <v>0</v>
      </c>
      <c r="BK75" s="97">
        <f>'Marks Entry'!DV77</f>
        <v>0</v>
      </c>
      <c r="BL75" s="97">
        <f>'Marks Entry'!DW77</f>
        <v>0</v>
      </c>
      <c r="BM75" s="97">
        <f>'Marks Entry'!DX77</f>
        <v>0</v>
      </c>
      <c r="BN75" s="97">
        <f>'Marks Entry'!DY77</f>
        <v>0</v>
      </c>
      <c r="BO75" s="97">
        <f>'Marks Entry'!DZ77</f>
        <v>0</v>
      </c>
      <c r="BP75" s="97">
        <f>'Marks Entry'!EA77</f>
        <v>0</v>
      </c>
      <c r="BQ75" s="99">
        <f>'Marks Entry'!EB77</f>
        <v>0</v>
      </c>
      <c r="BR75" s="98">
        <f>'Marks Entry'!EC77</f>
        <v>0</v>
      </c>
      <c r="BS75" s="97">
        <f>'Marks Entry'!ED77</f>
        <v>0</v>
      </c>
      <c r="BT75" s="97">
        <f>'Marks Entry'!EE77</f>
        <v>0</v>
      </c>
      <c r="BU75" s="97">
        <f>'Marks Entry'!EF77</f>
        <v>0</v>
      </c>
      <c r="BV75" s="97">
        <f>'Marks Entry'!EG77</f>
        <v>0</v>
      </c>
      <c r="BW75" s="97">
        <f>'Marks Entry'!EH77</f>
        <v>0</v>
      </c>
      <c r="BX75" s="97">
        <f>'Marks Entry'!EI77</f>
        <v>0</v>
      </c>
      <c r="BY75" s="97">
        <f>'Marks Entry'!EJ77</f>
        <v>0</v>
      </c>
      <c r="BZ75" s="97">
        <f>'Marks Entry'!EK77</f>
        <v>0</v>
      </c>
      <c r="CA75" s="97">
        <f>'Marks Entry'!EL77</f>
        <v>0</v>
      </c>
      <c r="CB75" s="99">
        <f>'Marks Entry'!EM77</f>
        <v>0</v>
      </c>
      <c r="CC75" s="98">
        <f>IF($CC$2=0,"",'Marks Entry'!EN77)</f>
        <v>0</v>
      </c>
      <c r="CD75" s="97">
        <f>IF($CC$2=0,"",'Marks Entry'!EO77)</f>
        <v>0</v>
      </c>
      <c r="CE75" s="97">
        <f>IF($CC$2=0,"",'Marks Entry'!EP77)</f>
        <v>0</v>
      </c>
      <c r="CF75" s="97">
        <f>IF($CC$2=0,"",'Marks Entry'!EQ77)</f>
        <v>0</v>
      </c>
      <c r="CG75" s="97">
        <f>IF($CC$2=0,"",'Marks Entry'!ER77)</f>
        <v>0</v>
      </c>
      <c r="CH75" s="97">
        <f>IF($CC$2=0,"",'Marks Entry'!ES77)</f>
        <v>0</v>
      </c>
      <c r="CI75" s="97">
        <f>IF($CC$2=0,"",'Marks Entry'!ET77)</f>
        <v>0</v>
      </c>
      <c r="CJ75" s="97">
        <f>IF($CC$2=0,"",'Marks Entry'!EU77)</f>
        <v>0</v>
      </c>
      <c r="CK75" s="97">
        <f>IF($CC$2=0,"",'Marks Entry'!EV77)</f>
        <v>0</v>
      </c>
      <c r="CL75" s="97">
        <f>IF($CC$2=0,"",'Marks Entry'!EW77)</f>
        <v>0</v>
      </c>
      <c r="CM75" s="99">
        <f>IF($CC$2=0,"",'Marks Entry'!EX77)</f>
        <v>0</v>
      </c>
      <c r="CN75" s="125">
        <f>'Marks Entry'!BN77</f>
        <v>0</v>
      </c>
      <c r="CO75" s="126">
        <f>'Marks Entry'!BO77</f>
        <v>0</v>
      </c>
      <c r="CP75" s="126">
        <f t="shared" si="49"/>
        <v>0</v>
      </c>
      <c r="CQ75" s="127" t="str">
        <f t="shared" si="50"/>
        <v>D</v>
      </c>
      <c r="CR75" s="125">
        <f>'Marks Entry'!BP77</f>
        <v>0</v>
      </c>
      <c r="CS75" s="126">
        <f>'Marks Entry'!BQ77</f>
        <v>0</v>
      </c>
      <c r="CT75" s="126">
        <f t="shared" si="51"/>
        <v>0</v>
      </c>
      <c r="CU75" s="127" t="str">
        <f t="shared" si="52"/>
        <v>E</v>
      </c>
      <c r="CV75" s="125">
        <f>'Marks Entry'!BR77</f>
        <v>0</v>
      </c>
      <c r="CW75" s="126">
        <f>'Marks Entry'!BS77</f>
        <v>0</v>
      </c>
      <c r="CX75" s="126">
        <f t="shared" si="53"/>
        <v>0</v>
      </c>
      <c r="CY75" s="127" t="str">
        <f t="shared" si="54"/>
        <v>E</v>
      </c>
      <c r="CZ75" s="96">
        <f>'Marks Entry'!BZ77</f>
        <v>0</v>
      </c>
      <c r="DA75" s="45">
        <f>'Marks Entry'!CA77</f>
        <v>0</v>
      </c>
      <c r="DB75" s="45">
        <f>'Marks Entry'!CB77</f>
        <v>0</v>
      </c>
      <c r="DC75" s="45" t="str">
        <f>IF(OR('Marks Entry'!CC77="First",'Marks Entry'!CC77="Second",'Marks Entry'!CC77="Third"),'Marks Entry'!CC77,"")</f>
        <v/>
      </c>
      <c r="DD75" s="45">
        <f>'Marks Entry'!CD77</f>
        <v>0</v>
      </c>
      <c r="DE75" s="50">
        <f>'Marks Entry'!CE77</f>
        <v>0</v>
      </c>
      <c r="DF75" s="21">
        <f>'Marks Entry'!CF77</f>
        <v>0</v>
      </c>
      <c r="DG75" s="22" t="e">
        <f>'Marks Entry'!#REF!</f>
        <v>#REF!</v>
      </c>
      <c r="DH75" s="23" t="e">
        <f>'Marks Entry'!#REF!</f>
        <v>#REF!</v>
      </c>
      <c r="DI75" s="125">
        <f>'Marks Entry'!BT77</f>
        <v>0</v>
      </c>
      <c r="DJ75" s="126">
        <f>'Marks Entry'!BU77</f>
        <v>0</v>
      </c>
      <c r="DK75" s="126">
        <f>'Marks Entry'!BV77</f>
        <v>0</v>
      </c>
      <c r="DL75" s="126">
        <f t="shared" si="55"/>
        <v>0</v>
      </c>
      <c r="DM75" s="127" t="str">
        <f t="shared" si="56"/>
        <v>E</v>
      </c>
      <c r="DN75" s="125">
        <f>'Marks Entry'!BW77</f>
        <v>0</v>
      </c>
      <c r="DO75" s="126">
        <f>'Marks Entry'!BX77</f>
        <v>0</v>
      </c>
      <c r="DP75" s="126">
        <f>'Marks Entry'!BY77</f>
        <v>0</v>
      </c>
      <c r="DQ75" s="126">
        <f t="shared" si="57"/>
        <v>0</v>
      </c>
      <c r="DR75" s="127" t="str">
        <f t="shared" si="58"/>
        <v>E</v>
      </c>
      <c r="DS75" s="819"/>
      <c r="DT75" s="61">
        <f t="shared" si="59"/>
        <v>0</v>
      </c>
      <c r="DU75" s="71">
        <f t="shared" si="60"/>
        <v>0</v>
      </c>
      <c r="DV75" s="71">
        <f t="shared" si="61"/>
        <v>0</v>
      </c>
      <c r="DW75" s="72">
        <f t="shared" si="62"/>
        <v>0</v>
      </c>
      <c r="DX75" s="403">
        <f t="shared" si="63"/>
        <v>0</v>
      </c>
      <c r="DY75" s="401">
        <f t="shared" si="64"/>
        <v>0</v>
      </c>
      <c r="DZ75" s="401">
        <f t="shared" si="65"/>
        <v>0</v>
      </c>
      <c r="EA75" s="402">
        <f t="shared" si="66"/>
        <v>0</v>
      </c>
      <c r="EB75" s="61">
        <f t="shared" si="67"/>
        <v>0</v>
      </c>
      <c r="EC75" s="71">
        <f t="shared" si="68"/>
        <v>0</v>
      </c>
      <c r="ED75" s="71">
        <f t="shared" si="69"/>
        <v>0</v>
      </c>
      <c r="EE75" s="72">
        <f t="shared" si="70"/>
        <v>0</v>
      </c>
      <c r="EF75" s="403">
        <f t="shared" si="71"/>
        <v>0</v>
      </c>
      <c r="EG75" s="401">
        <f t="shared" si="72"/>
        <v>0</v>
      </c>
      <c r="EH75" s="401">
        <f t="shared" si="73"/>
        <v>0</v>
      </c>
      <c r="EI75" s="402">
        <f t="shared" si="74"/>
        <v>0</v>
      </c>
      <c r="EJ75" s="61">
        <f t="shared" si="75"/>
        <v>0</v>
      </c>
      <c r="EK75" s="71">
        <f t="shared" si="76"/>
        <v>0</v>
      </c>
      <c r="EL75" s="71">
        <f t="shared" si="77"/>
        <v>0</v>
      </c>
      <c r="EM75" s="72">
        <f t="shared" si="78"/>
        <v>0</v>
      </c>
      <c r="EN75" s="403">
        <f t="shared" si="79"/>
        <v>0</v>
      </c>
      <c r="EO75" s="401">
        <f t="shared" si="80"/>
        <v>0</v>
      </c>
      <c r="EP75" s="401">
        <f t="shared" si="81"/>
        <v>0</v>
      </c>
      <c r="EQ75" s="402">
        <f t="shared" si="82"/>
        <v>0</v>
      </c>
      <c r="ER75" s="61">
        <f t="shared" si="83"/>
        <v>0</v>
      </c>
      <c r="ES75" s="71">
        <f t="shared" si="84"/>
        <v>0</v>
      </c>
      <c r="ET75" s="71">
        <f t="shared" si="85"/>
        <v>0</v>
      </c>
      <c r="EU75" s="72">
        <f t="shared" si="86"/>
        <v>0</v>
      </c>
      <c r="EV75" s="403">
        <f t="shared" si="87"/>
        <v>0</v>
      </c>
      <c r="EW75" s="405" t="str">
        <f t="shared" si="88"/>
        <v>D</v>
      </c>
      <c r="EX75" s="61">
        <f t="shared" si="89"/>
        <v>0</v>
      </c>
      <c r="EY75" s="62" t="str">
        <f t="shared" si="90"/>
        <v>E</v>
      </c>
      <c r="EZ75" s="403">
        <f t="shared" si="91"/>
        <v>0</v>
      </c>
      <c r="FA75" s="406" t="str">
        <f t="shared" si="92"/>
        <v>E</v>
      </c>
      <c r="FB75" s="61">
        <f t="shared" si="93"/>
        <v>0</v>
      </c>
      <c r="FC75" s="412" t="str">
        <f t="shared" si="94"/>
        <v>E</v>
      </c>
      <c r="FD75" s="403">
        <f t="shared" si="95"/>
        <v>0</v>
      </c>
      <c r="FE75" s="406" t="str">
        <f t="shared" si="96"/>
        <v>E</v>
      </c>
      <c r="FF75" s="728"/>
    </row>
    <row r="76" spans="1:162" s="24" customFormat="1" ht="17.25" customHeight="1">
      <c r="A76" s="817"/>
      <c r="B76" s="111">
        <f t="shared" si="97"/>
        <v>0</v>
      </c>
      <c r="C76" s="21">
        <f>'Marks Entry'!D78</f>
        <v>0</v>
      </c>
      <c r="D76" s="21">
        <f>'Marks Entry'!E78</f>
        <v>0</v>
      </c>
      <c r="E76" s="132" t="str">
        <f>'Marks Entry'!F78</f>
        <v/>
      </c>
      <c r="F76" s="21">
        <f>'Marks Entry'!G78</f>
        <v>0</v>
      </c>
      <c r="G76" s="21">
        <f>'Marks Entry'!H78</f>
        <v>0</v>
      </c>
      <c r="H76" s="21">
        <f>'Marks Entry'!I78</f>
        <v>0</v>
      </c>
      <c r="I76" s="21">
        <f>'Marks Entry'!J78</f>
        <v>0</v>
      </c>
      <c r="J76" s="113">
        <f>'Marks Entry'!K78</f>
        <v>0</v>
      </c>
      <c r="K76" s="115" t="str">
        <f>'Marks Entry'!L78</f>
        <v/>
      </c>
      <c r="L76" s="116">
        <f>'Marks Entry'!M78</f>
        <v>0</v>
      </c>
      <c r="M76" s="117" t="str">
        <f>'Marks Entry'!N78</f>
        <v/>
      </c>
      <c r="N76" s="121">
        <f>'Marks Entry'!O78</f>
        <v>0</v>
      </c>
      <c r="O76" s="98">
        <f>'Marks Entry'!BZ78</f>
        <v>0</v>
      </c>
      <c r="P76" s="97">
        <f>'Marks Entry'!CA78</f>
        <v>0</v>
      </c>
      <c r="Q76" s="97">
        <f>'Marks Entry'!CB78</f>
        <v>0</v>
      </c>
      <c r="R76" s="97">
        <f>'Marks Entry'!CC78</f>
        <v>0</v>
      </c>
      <c r="S76" s="97">
        <f>'Marks Entry'!CD78</f>
        <v>0</v>
      </c>
      <c r="T76" s="97">
        <f>'Marks Entry'!CE78</f>
        <v>0</v>
      </c>
      <c r="U76" s="97">
        <f>'Marks Entry'!CF78</f>
        <v>0</v>
      </c>
      <c r="V76" s="97">
        <f>'Marks Entry'!CG78</f>
        <v>0</v>
      </c>
      <c r="W76" s="97">
        <f>'Marks Entry'!CH78</f>
        <v>0</v>
      </c>
      <c r="X76" s="97">
        <f>'Marks Entry'!CI78</f>
        <v>0</v>
      </c>
      <c r="Y76" s="99">
        <f>'Marks Entry'!CJ78</f>
        <v>0</v>
      </c>
      <c r="Z76" s="98">
        <f>'Marks Entry'!CK78</f>
        <v>0</v>
      </c>
      <c r="AA76" s="97">
        <f>'Marks Entry'!CL78</f>
        <v>0</v>
      </c>
      <c r="AB76" s="97">
        <f>'Marks Entry'!CM78</f>
        <v>0</v>
      </c>
      <c r="AC76" s="97">
        <f>'Marks Entry'!CN78</f>
        <v>0</v>
      </c>
      <c r="AD76" s="97">
        <f>'Marks Entry'!CO78</f>
        <v>0</v>
      </c>
      <c r="AE76" s="97">
        <f>'Marks Entry'!CP78</f>
        <v>0</v>
      </c>
      <c r="AF76" s="97">
        <f>'Marks Entry'!CQ78</f>
        <v>0</v>
      </c>
      <c r="AG76" s="97">
        <f>'Marks Entry'!CR78</f>
        <v>0</v>
      </c>
      <c r="AH76" s="97">
        <f>'Marks Entry'!CS78</f>
        <v>0</v>
      </c>
      <c r="AI76" s="97">
        <f>'Marks Entry'!CT78</f>
        <v>0</v>
      </c>
      <c r="AJ76" s="99">
        <f>'Marks Entry'!CU78</f>
        <v>0</v>
      </c>
      <c r="AK76" s="98">
        <f>'Marks Entry'!CV78</f>
        <v>0</v>
      </c>
      <c r="AL76" s="97">
        <f>'Marks Entry'!CW78</f>
        <v>0</v>
      </c>
      <c r="AM76" s="97">
        <f>'Marks Entry'!CX78</f>
        <v>0</v>
      </c>
      <c r="AN76" s="97">
        <f>'Marks Entry'!CY78</f>
        <v>0</v>
      </c>
      <c r="AO76" s="97">
        <f>'Marks Entry'!CZ78</f>
        <v>0</v>
      </c>
      <c r="AP76" s="97">
        <f>'Marks Entry'!DA78</f>
        <v>0</v>
      </c>
      <c r="AQ76" s="97">
        <f>'Marks Entry'!DB78</f>
        <v>0</v>
      </c>
      <c r="AR76" s="97">
        <f>'Marks Entry'!DC78</f>
        <v>0</v>
      </c>
      <c r="AS76" s="97">
        <f>'Marks Entry'!DD78</f>
        <v>0</v>
      </c>
      <c r="AT76" s="97">
        <f>'Marks Entry'!DE78</f>
        <v>0</v>
      </c>
      <c r="AU76" s="99">
        <f>'Marks Entry'!DF78</f>
        <v>0</v>
      </c>
      <c r="AV76" s="98">
        <f>'Marks Entry'!DG78</f>
        <v>0</v>
      </c>
      <c r="AW76" s="97">
        <f>'Marks Entry'!DH78</f>
        <v>0</v>
      </c>
      <c r="AX76" s="97">
        <f>'Marks Entry'!DI78</f>
        <v>0</v>
      </c>
      <c r="AY76" s="97">
        <f>'Marks Entry'!DJ78</f>
        <v>0</v>
      </c>
      <c r="AZ76" s="97">
        <f>'Marks Entry'!DK78</f>
        <v>0</v>
      </c>
      <c r="BA76" s="97">
        <f>'Marks Entry'!DL78</f>
        <v>0</v>
      </c>
      <c r="BB76" s="97">
        <f>'Marks Entry'!DM78</f>
        <v>0</v>
      </c>
      <c r="BC76" s="97">
        <f>'Marks Entry'!DN78</f>
        <v>0</v>
      </c>
      <c r="BD76" s="97">
        <f>'Marks Entry'!DO78</f>
        <v>0</v>
      </c>
      <c r="BE76" s="97">
        <f>'Marks Entry'!DP78</f>
        <v>0</v>
      </c>
      <c r="BF76" s="99">
        <f>'Marks Entry'!DQ78</f>
        <v>0</v>
      </c>
      <c r="BG76" s="98">
        <f>'Marks Entry'!DR78</f>
        <v>0</v>
      </c>
      <c r="BH76" s="97">
        <f>'Marks Entry'!DS78</f>
        <v>0</v>
      </c>
      <c r="BI76" s="97">
        <f>'Marks Entry'!DT78</f>
        <v>0</v>
      </c>
      <c r="BJ76" s="97">
        <f>'Marks Entry'!DU78</f>
        <v>0</v>
      </c>
      <c r="BK76" s="97">
        <f>'Marks Entry'!DV78</f>
        <v>0</v>
      </c>
      <c r="BL76" s="97">
        <f>'Marks Entry'!DW78</f>
        <v>0</v>
      </c>
      <c r="BM76" s="97">
        <f>'Marks Entry'!DX78</f>
        <v>0</v>
      </c>
      <c r="BN76" s="97">
        <f>'Marks Entry'!DY78</f>
        <v>0</v>
      </c>
      <c r="BO76" s="97">
        <f>'Marks Entry'!DZ78</f>
        <v>0</v>
      </c>
      <c r="BP76" s="97">
        <f>'Marks Entry'!EA78</f>
        <v>0</v>
      </c>
      <c r="BQ76" s="99">
        <f>'Marks Entry'!EB78</f>
        <v>0</v>
      </c>
      <c r="BR76" s="98">
        <f>'Marks Entry'!EC78</f>
        <v>0</v>
      </c>
      <c r="BS76" s="97">
        <f>'Marks Entry'!ED78</f>
        <v>0</v>
      </c>
      <c r="BT76" s="97">
        <f>'Marks Entry'!EE78</f>
        <v>0</v>
      </c>
      <c r="BU76" s="97">
        <f>'Marks Entry'!EF78</f>
        <v>0</v>
      </c>
      <c r="BV76" s="97">
        <f>'Marks Entry'!EG78</f>
        <v>0</v>
      </c>
      <c r="BW76" s="97">
        <f>'Marks Entry'!EH78</f>
        <v>0</v>
      </c>
      <c r="BX76" s="97">
        <f>'Marks Entry'!EI78</f>
        <v>0</v>
      </c>
      <c r="BY76" s="97">
        <f>'Marks Entry'!EJ78</f>
        <v>0</v>
      </c>
      <c r="BZ76" s="97">
        <f>'Marks Entry'!EK78</f>
        <v>0</v>
      </c>
      <c r="CA76" s="97">
        <f>'Marks Entry'!EL78</f>
        <v>0</v>
      </c>
      <c r="CB76" s="99">
        <f>'Marks Entry'!EM78</f>
        <v>0</v>
      </c>
      <c r="CC76" s="98">
        <f>IF($CC$2=0,"",'Marks Entry'!EN78)</f>
        <v>0</v>
      </c>
      <c r="CD76" s="97">
        <f>IF($CC$2=0,"",'Marks Entry'!EO78)</f>
        <v>0</v>
      </c>
      <c r="CE76" s="97">
        <f>IF($CC$2=0,"",'Marks Entry'!EP78)</f>
        <v>0</v>
      </c>
      <c r="CF76" s="97">
        <f>IF($CC$2=0,"",'Marks Entry'!EQ78)</f>
        <v>0</v>
      </c>
      <c r="CG76" s="97">
        <f>IF($CC$2=0,"",'Marks Entry'!ER78)</f>
        <v>0</v>
      </c>
      <c r="CH76" s="97">
        <f>IF($CC$2=0,"",'Marks Entry'!ES78)</f>
        <v>0</v>
      </c>
      <c r="CI76" s="97">
        <f>IF($CC$2=0,"",'Marks Entry'!ET78)</f>
        <v>0</v>
      </c>
      <c r="CJ76" s="97">
        <f>IF($CC$2=0,"",'Marks Entry'!EU78)</f>
        <v>0</v>
      </c>
      <c r="CK76" s="97">
        <f>IF($CC$2=0,"",'Marks Entry'!EV78)</f>
        <v>0</v>
      </c>
      <c r="CL76" s="97">
        <f>IF($CC$2=0,"",'Marks Entry'!EW78)</f>
        <v>0</v>
      </c>
      <c r="CM76" s="99">
        <f>IF($CC$2=0,"",'Marks Entry'!EX78)</f>
        <v>0</v>
      </c>
      <c r="CN76" s="125">
        <f>'Marks Entry'!BN78</f>
        <v>0</v>
      </c>
      <c r="CO76" s="126">
        <f>'Marks Entry'!BO78</f>
        <v>0</v>
      </c>
      <c r="CP76" s="126">
        <f t="shared" si="49"/>
        <v>0</v>
      </c>
      <c r="CQ76" s="127" t="str">
        <f t="shared" si="50"/>
        <v>D</v>
      </c>
      <c r="CR76" s="125">
        <f>'Marks Entry'!BP78</f>
        <v>0</v>
      </c>
      <c r="CS76" s="126">
        <f>'Marks Entry'!BQ78</f>
        <v>0</v>
      </c>
      <c r="CT76" s="126">
        <f t="shared" si="51"/>
        <v>0</v>
      </c>
      <c r="CU76" s="127" t="str">
        <f t="shared" si="52"/>
        <v>E</v>
      </c>
      <c r="CV76" s="125">
        <f>'Marks Entry'!BR78</f>
        <v>0</v>
      </c>
      <c r="CW76" s="126">
        <f>'Marks Entry'!BS78</f>
        <v>0</v>
      </c>
      <c r="CX76" s="126">
        <f t="shared" si="53"/>
        <v>0</v>
      </c>
      <c r="CY76" s="127" t="str">
        <f t="shared" si="54"/>
        <v>E</v>
      </c>
      <c r="CZ76" s="96">
        <f>'Marks Entry'!BZ78</f>
        <v>0</v>
      </c>
      <c r="DA76" s="45">
        <f>'Marks Entry'!CA78</f>
        <v>0</v>
      </c>
      <c r="DB76" s="45">
        <f>'Marks Entry'!CB78</f>
        <v>0</v>
      </c>
      <c r="DC76" s="45" t="str">
        <f>IF(OR('Marks Entry'!CC78="First",'Marks Entry'!CC78="Second",'Marks Entry'!CC78="Third"),'Marks Entry'!CC78,"")</f>
        <v/>
      </c>
      <c r="DD76" s="45">
        <f>'Marks Entry'!CD78</f>
        <v>0</v>
      </c>
      <c r="DE76" s="50">
        <f>'Marks Entry'!CE78</f>
        <v>0</v>
      </c>
      <c r="DF76" s="21">
        <f>'Marks Entry'!CF78</f>
        <v>0</v>
      </c>
      <c r="DG76" s="22" t="e">
        <f>'Marks Entry'!#REF!</f>
        <v>#REF!</v>
      </c>
      <c r="DH76" s="23" t="e">
        <f>'Marks Entry'!#REF!</f>
        <v>#REF!</v>
      </c>
      <c r="DI76" s="125">
        <f>'Marks Entry'!BT78</f>
        <v>0</v>
      </c>
      <c r="DJ76" s="126">
        <f>'Marks Entry'!BU78</f>
        <v>0</v>
      </c>
      <c r="DK76" s="126">
        <f>'Marks Entry'!BV78</f>
        <v>0</v>
      </c>
      <c r="DL76" s="126">
        <f t="shared" si="55"/>
        <v>0</v>
      </c>
      <c r="DM76" s="127" t="str">
        <f t="shared" si="56"/>
        <v>E</v>
      </c>
      <c r="DN76" s="125">
        <f>'Marks Entry'!BW78</f>
        <v>0</v>
      </c>
      <c r="DO76" s="126">
        <f>'Marks Entry'!BX78</f>
        <v>0</v>
      </c>
      <c r="DP76" s="126">
        <f>'Marks Entry'!BY78</f>
        <v>0</v>
      </c>
      <c r="DQ76" s="126">
        <f t="shared" si="57"/>
        <v>0</v>
      </c>
      <c r="DR76" s="127" t="str">
        <f t="shared" si="58"/>
        <v>E</v>
      </c>
      <c r="DS76" s="819"/>
      <c r="DT76" s="61">
        <f t="shared" si="59"/>
        <v>0</v>
      </c>
      <c r="DU76" s="71">
        <f t="shared" si="60"/>
        <v>0</v>
      </c>
      <c r="DV76" s="71">
        <f t="shared" si="61"/>
        <v>0</v>
      </c>
      <c r="DW76" s="72">
        <f t="shared" si="62"/>
        <v>0</v>
      </c>
      <c r="DX76" s="403">
        <f t="shared" si="63"/>
        <v>0</v>
      </c>
      <c r="DY76" s="401">
        <f t="shared" si="64"/>
        <v>0</v>
      </c>
      <c r="DZ76" s="401">
        <f t="shared" si="65"/>
        <v>0</v>
      </c>
      <c r="EA76" s="402">
        <f t="shared" si="66"/>
        <v>0</v>
      </c>
      <c r="EB76" s="61">
        <f t="shared" si="67"/>
        <v>0</v>
      </c>
      <c r="EC76" s="71">
        <f t="shared" si="68"/>
        <v>0</v>
      </c>
      <c r="ED76" s="71">
        <f t="shared" si="69"/>
        <v>0</v>
      </c>
      <c r="EE76" s="72">
        <f t="shared" si="70"/>
        <v>0</v>
      </c>
      <c r="EF76" s="403">
        <f t="shared" si="71"/>
        <v>0</v>
      </c>
      <c r="EG76" s="401">
        <f t="shared" si="72"/>
        <v>0</v>
      </c>
      <c r="EH76" s="401">
        <f t="shared" si="73"/>
        <v>0</v>
      </c>
      <c r="EI76" s="402">
        <f t="shared" si="74"/>
        <v>0</v>
      </c>
      <c r="EJ76" s="61">
        <f t="shared" si="75"/>
        <v>0</v>
      </c>
      <c r="EK76" s="71">
        <f t="shared" si="76"/>
        <v>0</v>
      </c>
      <c r="EL76" s="71">
        <f t="shared" si="77"/>
        <v>0</v>
      </c>
      <c r="EM76" s="72">
        <f t="shared" si="78"/>
        <v>0</v>
      </c>
      <c r="EN76" s="403">
        <f t="shared" si="79"/>
        <v>0</v>
      </c>
      <c r="EO76" s="401">
        <f t="shared" si="80"/>
        <v>0</v>
      </c>
      <c r="EP76" s="401">
        <f t="shared" si="81"/>
        <v>0</v>
      </c>
      <c r="EQ76" s="402">
        <f t="shared" si="82"/>
        <v>0</v>
      </c>
      <c r="ER76" s="61">
        <f t="shared" si="83"/>
        <v>0</v>
      </c>
      <c r="ES76" s="71">
        <f t="shared" si="84"/>
        <v>0</v>
      </c>
      <c r="ET76" s="71">
        <f t="shared" si="85"/>
        <v>0</v>
      </c>
      <c r="EU76" s="72">
        <f t="shared" si="86"/>
        <v>0</v>
      </c>
      <c r="EV76" s="403">
        <f t="shared" si="87"/>
        <v>0</v>
      </c>
      <c r="EW76" s="405" t="str">
        <f t="shared" si="88"/>
        <v>D</v>
      </c>
      <c r="EX76" s="61">
        <f t="shared" si="89"/>
        <v>0</v>
      </c>
      <c r="EY76" s="62" t="str">
        <f t="shared" si="90"/>
        <v>E</v>
      </c>
      <c r="EZ76" s="403">
        <f t="shared" si="91"/>
        <v>0</v>
      </c>
      <c r="FA76" s="406" t="str">
        <f t="shared" si="92"/>
        <v>E</v>
      </c>
      <c r="FB76" s="61">
        <f t="shared" si="93"/>
        <v>0</v>
      </c>
      <c r="FC76" s="412" t="str">
        <f t="shared" si="94"/>
        <v>E</v>
      </c>
      <c r="FD76" s="403">
        <f t="shared" si="95"/>
        <v>0</v>
      </c>
      <c r="FE76" s="406" t="str">
        <f t="shared" si="96"/>
        <v>E</v>
      </c>
      <c r="FF76" s="728"/>
    </row>
    <row r="77" spans="1:162" s="24" customFormat="1" ht="17.25" customHeight="1">
      <c r="A77" s="817"/>
      <c r="B77" s="111">
        <f t="shared" si="97"/>
        <v>0</v>
      </c>
      <c r="C77" s="21">
        <f>'Marks Entry'!D79</f>
        <v>0</v>
      </c>
      <c r="D77" s="21">
        <f>'Marks Entry'!E79</f>
        <v>0</v>
      </c>
      <c r="E77" s="132" t="str">
        <f>'Marks Entry'!F79</f>
        <v/>
      </c>
      <c r="F77" s="21">
        <f>'Marks Entry'!G79</f>
        <v>0</v>
      </c>
      <c r="G77" s="21">
        <f>'Marks Entry'!H79</f>
        <v>0</v>
      </c>
      <c r="H77" s="21">
        <f>'Marks Entry'!I79</f>
        <v>0</v>
      </c>
      <c r="I77" s="21">
        <f>'Marks Entry'!J79</f>
        <v>0</v>
      </c>
      <c r="J77" s="113">
        <f>'Marks Entry'!K79</f>
        <v>0</v>
      </c>
      <c r="K77" s="115" t="str">
        <f>'Marks Entry'!L79</f>
        <v/>
      </c>
      <c r="L77" s="116">
        <f>'Marks Entry'!M79</f>
        <v>0</v>
      </c>
      <c r="M77" s="117" t="str">
        <f>'Marks Entry'!N79</f>
        <v/>
      </c>
      <c r="N77" s="121">
        <f>'Marks Entry'!O79</f>
        <v>0</v>
      </c>
      <c r="O77" s="98">
        <f>'Marks Entry'!BZ79</f>
        <v>0</v>
      </c>
      <c r="P77" s="97">
        <f>'Marks Entry'!CA79</f>
        <v>0</v>
      </c>
      <c r="Q77" s="97">
        <f>'Marks Entry'!CB79</f>
        <v>0</v>
      </c>
      <c r="R77" s="97">
        <f>'Marks Entry'!CC79</f>
        <v>0</v>
      </c>
      <c r="S77" s="97">
        <f>'Marks Entry'!CD79</f>
        <v>0</v>
      </c>
      <c r="T77" s="97">
        <f>'Marks Entry'!CE79</f>
        <v>0</v>
      </c>
      <c r="U77" s="97">
        <f>'Marks Entry'!CF79</f>
        <v>0</v>
      </c>
      <c r="V77" s="97">
        <f>'Marks Entry'!CG79</f>
        <v>0</v>
      </c>
      <c r="W77" s="97">
        <f>'Marks Entry'!CH79</f>
        <v>0</v>
      </c>
      <c r="X77" s="97">
        <f>'Marks Entry'!CI79</f>
        <v>0</v>
      </c>
      <c r="Y77" s="99">
        <f>'Marks Entry'!CJ79</f>
        <v>0</v>
      </c>
      <c r="Z77" s="98">
        <f>'Marks Entry'!CK79</f>
        <v>0</v>
      </c>
      <c r="AA77" s="97">
        <f>'Marks Entry'!CL79</f>
        <v>0</v>
      </c>
      <c r="AB77" s="97">
        <f>'Marks Entry'!CM79</f>
        <v>0</v>
      </c>
      <c r="AC77" s="97">
        <f>'Marks Entry'!CN79</f>
        <v>0</v>
      </c>
      <c r="AD77" s="97">
        <f>'Marks Entry'!CO79</f>
        <v>0</v>
      </c>
      <c r="AE77" s="97">
        <f>'Marks Entry'!CP79</f>
        <v>0</v>
      </c>
      <c r="AF77" s="97">
        <f>'Marks Entry'!CQ79</f>
        <v>0</v>
      </c>
      <c r="AG77" s="97">
        <f>'Marks Entry'!CR79</f>
        <v>0</v>
      </c>
      <c r="AH77" s="97">
        <f>'Marks Entry'!CS79</f>
        <v>0</v>
      </c>
      <c r="AI77" s="97">
        <f>'Marks Entry'!CT79</f>
        <v>0</v>
      </c>
      <c r="AJ77" s="99">
        <f>'Marks Entry'!CU79</f>
        <v>0</v>
      </c>
      <c r="AK77" s="98">
        <f>'Marks Entry'!CV79</f>
        <v>0</v>
      </c>
      <c r="AL77" s="97">
        <f>'Marks Entry'!CW79</f>
        <v>0</v>
      </c>
      <c r="AM77" s="97">
        <f>'Marks Entry'!CX79</f>
        <v>0</v>
      </c>
      <c r="AN77" s="97">
        <f>'Marks Entry'!CY79</f>
        <v>0</v>
      </c>
      <c r="AO77" s="97">
        <f>'Marks Entry'!CZ79</f>
        <v>0</v>
      </c>
      <c r="AP77" s="97">
        <f>'Marks Entry'!DA79</f>
        <v>0</v>
      </c>
      <c r="AQ77" s="97">
        <f>'Marks Entry'!DB79</f>
        <v>0</v>
      </c>
      <c r="AR77" s="97">
        <f>'Marks Entry'!DC79</f>
        <v>0</v>
      </c>
      <c r="AS77" s="97">
        <f>'Marks Entry'!DD79</f>
        <v>0</v>
      </c>
      <c r="AT77" s="97">
        <f>'Marks Entry'!DE79</f>
        <v>0</v>
      </c>
      <c r="AU77" s="99">
        <f>'Marks Entry'!DF79</f>
        <v>0</v>
      </c>
      <c r="AV77" s="98">
        <f>'Marks Entry'!DG79</f>
        <v>0</v>
      </c>
      <c r="AW77" s="97">
        <f>'Marks Entry'!DH79</f>
        <v>0</v>
      </c>
      <c r="AX77" s="97">
        <f>'Marks Entry'!DI79</f>
        <v>0</v>
      </c>
      <c r="AY77" s="97">
        <f>'Marks Entry'!DJ79</f>
        <v>0</v>
      </c>
      <c r="AZ77" s="97">
        <f>'Marks Entry'!DK79</f>
        <v>0</v>
      </c>
      <c r="BA77" s="97">
        <f>'Marks Entry'!DL79</f>
        <v>0</v>
      </c>
      <c r="BB77" s="97">
        <f>'Marks Entry'!DM79</f>
        <v>0</v>
      </c>
      <c r="BC77" s="97">
        <f>'Marks Entry'!DN79</f>
        <v>0</v>
      </c>
      <c r="BD77" s="97">
        <f>'Marks Entry'!DO79</f>
        <v>0</v>
      </c>
      <c r="BE77" s="97">
        <f>'Marks Entry'!DP79</f>
        <v>0</v>
      </c>
      <c r="BF77" s="99">
        <f>'Marks Entry'!DQ79</f>
        <v>0</v>
      </c>
      <c r="BG77" s="98">
        <f>'Marks Entry'!DR79</f>
        <v>0</v>
      </c>
      <c r="BH77" s="97">
        <f>'Marks Entry'!DS79</f>
        <v>0</v>
      </c>
      <c r="BI77" s="97">
        <f>'Marks Entry'!DT79</f>
        <v>0</v>
      </c>
      <c r="BJ77" s="97">
        <f>'Marks Entry'!DU79</f>
        <v>0</v>
      </c>
      <c r="BK77" s="97">
        <f>'Marks Entry'!DV79</f>
        <v>0</v>
      </c>
      <c r="BL77" s="97">
        <f>'Marks Entry'!DW79</f>
        <v>0</v>
      </c>
      <c r="BM77" s="97">
        <f>'Marks Entry'!DX79</f>
        <v>0</v>
      </c>
      <c r="BN77" s="97">
        <f>'Marks Entry'!DY79</f>
        <v>0</v>
      </c>
      <c r="BO77" s="97">
        <f>'Marks Entry'!DZ79</f>
        <v>0</v>
      </c>
      <c r="BP77" s="97">
        <f>'Marks Entry'!EA79</f>
        <v>0</v>
      </c>
      <c r="BQ77" s="99">
        <f>'Marks Entry'!EB79</f>
        <v>0</v>
      </c>
      <c r="BR77" s="98">
        <f>'Marks Entry'!EC79</f>
        <v>0</v>
      </c>
      <c r="BS77" s="97">
        <f>'Marks Entry'!ED79</f>
        <v>0</v>
      </c>
      <c r="BT77" s="97">
        <f>'Marks Entry'!EE79</f>
        <v>0</v>
      </c>
      <c r="BU77" s="97">
        <f>'Marks Entry'!EF79</f>
        <v>0</v>
      </c>
      <c r="BV77" s="97">
        <f>'Marks Entry'!EG79</f>
        <v>0</v>
      </c>
      <c r="BW77" s="97">
        <f>'Marks Entry'!EH79</f>
        <v>0</v>
      </c>
      <c r="BX77" s="97">
        <f>'Marks Entry'!EI79</f>
        <v>0</v>
      </c>
      <c r="BY77" s="97">
        <f>'Marks Entry'!EJ79</f>
        <v>0</v>
      </c>
      <c r="BZ77" s="97">
        <f>'Marks Entry'!EK79</f>
        <v>0</v>
      </c>
      <c r="CA77" s="97">
        <f>'Marks Entry'!EL79</f>
        <v>0</v>
      </c>
      <c r="CB77" s="99">
        <f>'Marks Entry'!EM79</f>
        <v>0</v>
      </c>
      <c r="CC77" s="98">
        <f>IF($CC$2=0,"",'Marks Entry'!EN79)</f>
        <v>0</v>
      </c>
      <c r="CD77" s="97">
        <f>IF($CC$2=0,"",'Marks Entry'!EO79)</f>
        <v>0</v>
      </c>
      <c r="CE77" s="97">
        <f>IF($CC$2=0,"",'Marks Entry'!EP79)</f>
        <v>0</v>
      </c>
      <c r="CF77" s="97">
        <f>IF($CC$2=0,"",'Marks Entry'!EQ79)</f>
        <v>0</v>
      </c>
      <c r="CG77" s="97">
        <f>IF($CC$2=0,"",'Marks Entry'!ER79)</f>
        <v>0</v>
      </c>
      <c r="CH77" s="97">
        <f>IF($CC$2=0,"",'Marks Entry'!ES79)</f>
        <v>0</v>
      </c>
      <c r="CI77" s="97">
        <f>IF($CC$2=0,"",'Marks Entry'!ET79)</f>
        <v>0</v>
      </c>
      <c r="CJ77" s="97">
        <f>IF($CC$2=0,"",'Marks Entry'!EU79)</f>
        <v>0</v>
      </c>
      <c r="CK77" s="97">
        <f>IF($CC$2=0,"",'Marks Entry'!EV79)</f>
        <v>0</v>
      </c>
      <c r="CL77" s="97">
        <f>IF($CC$2=0,"",'Marks Entry'!EW79)</f>
        <v>0</v>
      </c>
      <c r="CM77" s="99">
        <f>IF($CC$2=0,"",'Marks Entry'!EX79)</f>
        <v>0</v>
      </c>
      <c r="CN77" s="125">
        <f>'Marks Entry'!BN79</f>
        <v>0</v>
      </c>
      <c r="CO77" s="126">
        <f>'Marks Entry'!BO79</f>
        <v>0</v>
      </c>
      <c r="CP77" s="126">
        <f t="shared" si="49"/>
        <v>0</v>
      </c>
      <c r="CQ77" s="127" t="str">
        <f t="shared" si="50"/>
        <v>D</v>
      </c>
      <c r="CR77" s="125">
        <f>'Marks Entry'!BP79</f>
        <v>0</v>
      </c>
      <c r="CS77" s="126">
        <f>'Marks Entry'!BQ79</f>
        <v>0</v>
      </c>
      <c r="CT77" s="126">
        <f t="shared" si="51"/>
        <v>0</v>
      </c>
      <c r="CU77" s="127" t="str">
        <f t="shared" si="52"/>
        <v>E</v>
      </c>
      <c r="CV77" s="125">
        <f>'Marks Entry'!BR79</f>
        <v>0</v>
      </c>
      <c r="CW77" s="126">
        <f>'Marks Entry'!BS79</f>
        <v>0</v>
      </c>
      <c r="CX77" s="126">
        <f t="shared" si="53"/>
        <v>0</v>
      </c>
      <c r="CY77" s="127" t="str">
        <f t="shared" si="54"/>
        <v>E</v>
      </c>
      <c r="CZ77" s="96">
        <f>'Marks Entry'!BZ79</f>
        <v>0</v>
      </c>
      <c r="DA77" s="45">
        <f>'Marks Entry'!CA79</f>
        <v>0</v>
      </c>
      <c r="DB77" s="45">
        <f>'Marks Entry'!CB79</f>
        <v>0</v>
      </c>
      <c r="DC77" s="45" t="str">
        <f>IF(OR('Marks Entry'!CC79="First",'Marks Entry'!CC79="Second",'Marks Entry'!CC79="Third"),'Marks Entry'!CC79,"")</f>
        <v/>
      </c>
      <c r="DD77" s="45">
        <f>'Marks Entry'!CD79</f>
        <v>0</v>
      </c>
      <c r="DE77" s="50">
        <f>'Marks Entry'!CE79</f>
        <v>0</v>
      </c>
      <c r="DF77" s="21">
        <f>'Marks Entry'!CF79</f>
        <v>0</v>
      </c>
      <c r="DG77" s="22" t="e">
        <f>'Marks Entry'!#REF!</f>
        <v>#REF!</v>
      </c>
      <c r="DH77" s="23" t="e">
        <f>'Marks Entry'!#REF!</f>
        <v>#REF!</v>
      </c>
      <c r="DI77" s="125">
        <f>'Marks Entry'!BT79</f>
        <v>0</v>
      </c>
      <c r="DJ77" s="126">
        <f>'Marks Entry'!BU79</f>
        <v>0</v>
      </c>
      <c r="DK77" s="126">
        <f>'Marks Entry'!BV79</f>
        <v>0</v>
      </c>
      <c r="DL77" s="126">
        <f t="shared" si="55"/>
        <v>0</v>
      </c>
      <c r="DM77" s="127" t="str">
        <f t="shared" si="56"/>
        <v>E</v>
      </c>
      <c r="DN77" s="125">
        <f>'Marks Entry'!BW79</f>
        <v>0</v>
      </c>
      <c r="DO77" s="126">
        <f>'Marks Entry'!BX79</f>
        <v>0</v>
      </c>
      <c r="DP77" s="126">
        <f>'Marks Entry'!BY79</f>
        <v>0</v>
      </c>
      <c r="DQ77" s="126">
        <f t="shared" si="57"/>
        <v>0</v>
      </c>
      <c r="DR77" s="127" t="str">
        <f t="shared" si="58"/>
        <v>E</v>
      </c>
      <c r="DS77" s="819"/>
      <c r="DT77" s="61">
        <f t="shared" si="59"/>
        <v>0</v>
      </c>
      <c r="DU77" s="71">
        <f t="shared" si="60"/>
        <v>0</v>
      </c>
      <c r="DV77" s="71">
        <f t="shared" si="61"/>
        <v>0</v>
      </c>
      <c r="DW77" s="72">
        <f t="shared" si="62"/>
        <v>0</v>
      </c>
      <c r="DX77" s="403">
        <f t="shared" si="63"/>
        <v>0</v>
      </c>
      <c r="DY77" s="401">
        <f t="shared" si="64"/>
        <v>0</v>
      </c>
      <c r="DZ77" s="401">
        <f t="shared" si="65"/>
        <v>0</v>
      </c>
      <c r="EA77" s="402">
        <f t="shared" si="66"/>
        <v>0</v>
      </c>
      <c r="EB77" s="61">
        <f t="shared" si="67"/>
        <v>0</v>
      </c>
      <c r="EC77" s="71">
        <f t="shared" si="68"/>
        <v>0</v>
      </c>
      <c r="ED77" s="71">
        <f t="shared" si="69"/>
        <v>0</v>
      </c>
      <c r="EE77" s="72">
        <f t="shared" si="70"/>
        <v>0</v>
      </c>
      <c r="EF77" s="403">
        <f t="shared" si="71"/>
        <v>0</v>
      </c>
      <c r="EG77" s="401">
        <f t="shared" si="72"/>
        <v>0</v>
      </c>
      <c r="EH77" s="401">
        <f t="shared" si="73"/>
        <v>0</v>
      </c>
      <c r="EI77" s="402">
        <f t="shared" si="74"/>
        <v>0</v>
      </c>
      <c r="EJ77" s="61">
        <f t="shared" si="75"/>
        <v>0</v>
      </c>
      <c r="EK77" s="71">
        <f t="shared" si="76"/>
        <v>0</v>
      </c>
      <c r="EL77" s="71">
        <f t="shared" si="77"/>
        <v>0</v>
      </c>
      <c r="EM77" s="72">
        <f t="shared" si="78"/>
        <v>0</v>
      </c>
      <c r="EN77" s="403">
        <f t="shared" si="79"/>
        <v>0</v>
      </c>
      <c r="EO77" s="401">
        <f t="shared" si="80"/>
        <v>0</v>
      </c>
      <c r="EP77" s="401">
        <f t="shared" si="81"/>
        <v>0</v>
      </c>
      <c r="EQ77" s="402">
        <f t="shared" si="82"/>
        <v>0</v>
      </c>
      <c r="ER77" s="61">
        <f t="shared" si="83"/>
        <v>0</v>
      </c>
      <c r="ES77" s="71">
        <f t="shared" si="84"/>
        <v>0</v>
      </c>
      <c r="ET77" s="71">
        <f t="shared" si="85"/>
        <v>0</v>
      </c>
      <c r="EU77" s="72">
        <f t="shared" si="86"/>
        <v>0</v>
      </c>
      <c r="EV77" s="403">
        <f t="shared" si="87"/>
        <v>0</v>
      </c>
      <c r="EW77" s="405" t="str">
        <f t="shared" si="88"/>
        <v>D</v>
      </c>
      <c r="EX77" s="61">
        <f t="shared" si="89"/>
        <v>0</v>
      </c>
      <c r="EY77" s="62" t="str">
        <f t="shared" si="90"/>
        <v>E</v>
      </c>
      <c r="EZ77" s="403">
        <f t="shared" si="91"/>
        <v>0</v>
      </c>
      <c r="FA77" s="406" t="str">
        <f t="shared" si="92"/>
        <v>E</v>
      </c>
      <c r="FB77" s="61">
        <f t="shared" si="93"/>
        <v>0</v>
      </c>
      <c r="FC77" s="412" t="str">
        <f t="shared" si="94"/>
        <v>E</v>
      </c>
      <c r="FD77" s="403">
        <f t="shared" si="95"/>
        <v>0</v>
      </c>
      <c r="FE77" s="406" t="str">
        <f t="shared" si="96"/>
        <v>E</v>
      </c>
      <c r="FF77" s="728"/>
    </row>
    <row r="78" spans="1:162" s="24" customFormat="1" ht="17.25" customHeight="1">
      <c r="A78" s="817"/>
      <c r="B78" s="111">
        <f t="shared" si="97"/>
        <v>0</v>
      </c>
      <c r="C78" s="21">
        <f>'Marks Entry'!D80</f>
        <v>0</v>
      </c>
      <c r="D78" s="21">
        <f>'Marks Entry'!E80</f>
        <v>0</v>
      </c>
      <c r="E78" s="132" t="str">
        <f>'Marks Entry'!F80</f>
        <v/>
      </c>
      <c r="F78" s="21">
        <f>'Marks Entry'!G80</f>
        <v>0</v>
      </c>
      <c r="G78" s="21">
        <f>'Marks Entry'!H80</f>
        <v>0</v>
      </c>
      <c r="H78" s="21">
        <f>'Marks Entry'!I80</f>
        <v>0</v>
      </c>
      <c r="I78" s="21">
        <f>'Marks Entry'!J80</f>
        <v>0</v>
      </c>
      <c r="J78" s="113">
        <f>'Marks Entry'!K80</f>
        <v>0</v>
      </c>
      <c r="K78" s="115" t="str">
        <f>'Marks Entry'!L80</f>
        <v/>
      </c>
      <c r="L78" s="116">
        <f>'Marks Entry'!M80</f>
        <v>0</v>
      </c>
      <c r="M78" s="117" t="str">
        <f>'Marks Entry'!N80</f>
        <v/>
      </c>
      <c r="N78" s="121">
        <f>'Marks Entry'!O80</f>
        <v>0</v>
      </c>
      <c r="O78" s="98">
        <f>'Marks Entry'!BZ80</f>
        <v>0</v>
      </c>
      <c r="P78" s="97">
        <f>'Marks Entry'!CA80</f>
        <v>0</v>
      </c>
      <c r="Q78" s="97">
        <f>'Marks Entry'!CB80</f>
        <v>0</v>
      </c>
      <c r="R78" s="97">
        <f>'Marks Entry'!CC80</f>
        <v>0</v>
      </c>
      <c r="S78" s="97">
        <f>'Marks Entry'!CD80</f>
        <v>0</v>
      </c>
      <c r="T78" s="97">
        <f>'Marks Entry'!CE80</f>
        <v>0</v>
      </c>
      <c r="U78" s="97">
        <f>'Marks Entry'!CF80</f>
        <v>0</v>
      </c>
      <c r="V78" s="97">
        <f>'Marks Entry'!CG80</f>
        <v>0</v>
      </c>
      <c r="W78" s="97">
        <f>'Marks Entry'!CH80</f>
        <v>0</v>
      </c>
      <c r="X78" s="97">
        <f>'Marks Entry'!CI80</f>
        <v>0</v>
      </c>
      <c r="Y78" s="99">
        <f>'Marks Entry'!CJ80</f>
        <v>0</v>
      </c>
      <c r="Z78" s="98">
        <f>'Marks Entry'!CK80</f>
        <v>0</v>
      </c>
      <c r="AA78" s="97">
        <f>'Marks Entry'!CL80</f>
        <v>0</v>
      </c>
      <c r="AB78" s="97">
        <f>'Marks Entry'!CM80</f>
        <v>0</v>
      </c>
      <c r="AC78" s="97">
        <f>'Marks Entry'!CN80</f>
        <v>0</v>
      </c>
      <c r="AD78" s="97">
        <f>'Marks Entry'!CO80</f>
        <v>0</v>
      </c>
      <c r="AE78" s="97">
        <f>'Marks Entry'!CP80</f>
        <v>0</v>
      </c>
      <c r="AF78" s="97">
        <f>'Marks Entry'!CQ80</f>
        <v>0</v>
      </c>
      <c r="AG78" s="97">
        <f>'Marks Entry'!CR80</f>
        <v>0</v>
      </c>
      <c r="AH78" s="97">
        <f>'Marks Entry'!CS80</f>
        <v>0</v>
      </c>
      <c r="AI78" s="97">
        <f>'Marks Entry'!CT80</f>
        <v>0</v>
      </c>
      <c r="AJ78" s="99">
        <f>'Marks Entry'!CU80</f>
        <v>0</v>
      </c>
      <c r="AK78" s="98">
        <f>'Marks Entry'!CV80</f>
        <v>0</v>
      </c>
      <c r="AL78" s="97">
        <f>'Marks Entry'!CW80</f>
        <v>0</v>
      </c>
      <c r="AM78" s="97">
        <f>'Marks Entry'!CX80</f>
        <v>0</v>
      </c>
      <c r="AN78" s="97">
        <f>'Marks Entry'!CY80</f>
        <v>0</v>
      </c>
      <c r="AO78" s="97">
        <f>'Marks Entry'!CZ80</f>
        <v>0</v>
      </c>
      <c r="AP78" s="97">
        <f>'Marks Entry'!DA80</f>
        <v>0</v>
      </c>
      <c r="AQ78" s="97">
        <f>'Marks Entry'!DB80</f>
        <v>0</v>
      </c>
      <c r="AR78" s="97">
        <f>'Marks Entry'!DC80</f>
        <v>0</v>
      </c>
      <c r="AS78" s="97">
        <f>'Marks Entry'!DD80</f>
        <v>0</v>
      </c>
      <c r="AT78" s="97">
        <f>'Marks Entry'!DE80</f>
        <v>0</v>
      </c>
      <c r="AU78" s="99">
        <f>'Marks Entry'!DF80</f>
        <v>0</v>
      </c>
      <c r="AV78" s="98">
        <f>'Marks Entry'!DG80</f>
        <v>0</v>
      </c>
      <c r="AW78" s="97">
        <f>'Marks Entry'!DH80</f>
        <v>0</v>
      </c>
      <c r="AX78" s="97">
        <f>'Marks Entry'!DI80</f>
        <v>0</v>
      </c>
      <c r="AY78" s="97">
        <f>'Marks Entry'!DJ80</f>
        <v>0</v>
      </c>
      <c r="AZ78" s="97">
        <f>'Marks Entry'!DK80</f>
        <v>0</v>
      </c>
      <c r="BA78" s="97">
        <f>'Marks Entry'!DL80</f>
        <v>0</v>
      </c>
      <c r="BB78" s="97">
        <f>'Marks Entry'!DM80</f>
        <v>0</v>
      </c>
      <c r="BC78" s="97">
        <f>'Marks Entry'!DN80</f>
        <v>0</v>
      </c>
      <c r="BD78" s="97">
        <f>'Marks Entry'!DO80</f>
        <v>0</v>
      </c>
      <c r="BE78" s="97">
        <f>'Marks Entry'!DP80</f>
        <v>0</v>
      </c>
      <c r="BF78" s="99">
        <f>'Marks Entry'!DQ80</f>
        <v>0</v>
      </c>
      <c r="BG78" s="98">
        <f>'Marks Entry'!DR80</f>
        <v>0</v>
      </c>
      <c r="BH78" s="97">
        <f>'Marks Entry'!DS80</f>
        <v>0</v>
      </c>
      <c r="BI78" s="97">
        <f>'Marks Entry'!DT80</f>
        <v>0</v>
      </c>
      <c r="BJ78" s="97">
        <f>'Marks Entry'!DU80</f>
        <v>0</v>
      </c>
      <c r="BK78" s="97">
        <f>'Marks Entry'!DV80</f>
        <v>0</v>
      </c>
      <c r="BL78" s="97">
        <f>'Marks Entry'!DW80</f>
        <v>0</v>
      </c>
      <c r="BM78" s="97">
        <f>'Marks Entry'!DX80</f>
        <v>0</v>
      </c>
      <c r="BN78" s="97">
        <f>'Marks Entry'!DY80</f>
        <v>0</v>
      </c>
      <c r="BO78" s="97">
        <f>'Marks Entry'!DZ80</f>
        <v>0</v>
      </c>
      <c r="BP78" s="97">
        <f>'Marks Entry'!EA80</f>
        <v>0</v>
      </c>
      <c r="BQ78" s="99">
        <f>'Marks Entry'!EB80</f>
        <v>0</v>
      </c>
      <c r="BR78" s="98">
        <f>'Marks Entry'!EC80</f>
        <v>0</v>
      </c>
      <c r="BS78" s="97">
        <f>'Marks Entry'!ED80</f>
        <v>0</v>
      </c>
      <c r="BT78" s="97">
        <f>'Marks Entry'!EE80</f>
        <v>0</v>
      </c>
      <c r="BU78" s="97">
        <f>'Marks Entry'!EF80</f>
        <v>0</v>
      </c>
      <c r="BV78" s="97">
        <f>'Marks Entry'!EG80</f>
        <v>0</v>
      </c>
      <c r="BW78" s="97">
        <f>'Marks Entry'!EH80</f>
        <v>0</v>
      </c>
      <c r="BX78" s="97">
        <f>'Marks Entry'!EI80</f>
        <v>0</v>
      </c>
      <c r="BY78" s="97">
        <f>'Marks Entry'!EJ80</f>
        <v>0</v>
      </c>
      <c r="BZ78" s="97">
        <f>'Marks Entry'!EK80</f>
        <v>0</v>
      </c>
      <c r="CA78" s="97">
        <f>'Marks Entry'!EL80</f>
        <v>0</v>
      </c>
      <c r="CB78" s="99">
        <f>'Marks Entry'!EM80</f>
        <v>0</v>
      </c>
      <c r="CC78" s="98">
        <f>IF($CC$2=0,"",'Marks Entry'!EN80)</f>
        <v>0</v>
      </c>
      <c r="CD78" s="97">
        <f>IF($CC$2=0,"",'Marks Entry'!EO80)</f>
        <v>0</v>
      </c>
      <c r="CE78" s="97">
        <f>IF($CC$2=0,"",'Marks Entry'!EP80)</f>
        <v>0</v>
      </c>
      <c r="CF78" s="97">
        <f>IF($CC$2=0,"",'Marks Entry'!EQ80)</f>
        <v>0</v>
      </c>
      <c r="CG78" s="97">
        <f>IF($CC$2=0,"",'Marks Entry'!ER80)</f>
        <v>0</v>
      </c>
      <c r="CH78" s="97">
        <f>IF($CC$2=0,"",'Marks Entry'!ES80)</f>
        <v>0</v>
      </c>
      <c r="CI78" s="97">
        <f>IF($CC$2=0,"",'Marks Entry'!ET80)</f>
        <v>0</v>
      </c>
      <c r="CJ78" s="97">
        <f>IF($CC$2=0,"",'Marks Entry'!EU80)</f>
        <v>0</v>
      </c>
      <c r="CK78" s="97">
        <f>IF($CC$2=0,"",'Marks Entry'!EV80)</f>
        <v>0</v>
      </c>
      <c r="CL78" s="97">
        <f>IF($CC$2=0,"",'Marks Entry'!EW80)</f>
        <v>0</v>
      </c>
      <c r="CM78" s="99">
        <f>IF($CC$2=0,"",'Marks Entry'!EX80)</f>
        <v>0</v>
      </c>
      <c r="CN78" s="125">
        <f>'Marks Entry'!BN80</f>
        <v>0</v>
      </c>
      <c r="CO78" s="126">
        <f>'Marks Entry'!BO80</f>
        <v>0</v>
      </c>
      <c r="CP78" s="126">
        <f t="shared" si="49"/>
        <v>0</v>
      </c>
      <c r="CQ78" s="127" t="str">
        <f t="shared" si="50"/>
        <v>D</v>
      </c>
      <c r="CR78" s="125">
        <f>'Marks Entry'!BP80</f>
        <v>0</v>
      </c>
      <c r="CS78" s="126">
        <f>'Marks Entry'!BQ80</f>
        <v>0</v>
      </c>
      <c r="CT78" s="126">
        <f t="shared" si="51"/>
        <v>0</v>
      </c>
      <c r="CU78" s="127" t="str">
        <f t="shared" si="52"/>
        <v>E</v>
      </c>
      <c r="CV78" s="125">
        <f>'Marks Entry'!BR80</f>
        <v>0</v>
      </c>
      <c r="CW78" s="126">
        <f>'Marks Entry'!BS80</f>
        <v>0</v>
      </c>
      <c r="CX78" s="126">
        <f t="shared" si="53"/>
        <v>0</v>
      </c>
      <c r="CY78" s="127" t="str">
        <f t="shared" si="54"/>
        <v>E</v>
      </c>
      <c r="CZ78" s="96">
        <f>'Marks Entry'!BZ80</f>
        <v>0</v>
      </c>
      <c r="DA78" s="45">
        <f>'Marks Entry'!CA80</f>
        <v>0</v>
      </c>
      <c r="DB78" s="45">
        <f>'Marks Entry'!CB80</f>
        <v>0</v>
      </c>
      <c r="DC78" s="45" t="str">
        <f>IF(OR('Marks Entry'!CC80="First",'Marks Entry'!CC80="Second",'Marks Entry'!CC80="Third"),'Marks Entry'!CC80,"")</f>
        <v/>
      </c>
      <c r="DD78" s="45">
        <f>'Marks Entry'!CD80</f>
        <v>0</v>
      </c>
      <c r="DE78" s="50">
        <f>'Marks Entry'!CE80</f>
        <v>0</v>
      </c>
      <c r="DF78" s="21">
        <f>'Marks Entry'!CF80</f>
        <v>0</v>
      </c>
      <c r="DG78" s="22" t="e">
        <f>'Marks Entry'!#REF!</f>
        <v>#REF!</v>
      </c>
      <c r="DH78" s="23" t="e">
        <f>'Marks Entry'!#REF!</f>
        <v>#REF!</v>
      </c>
      <c r="DI78" s="125">
        <f>'Marks Entry'!BT80</f>
        <v>0</v>
      </c>
      <c r="DJ78" s="126">
        <f>'Marks Entry'!BU80</f>
        <v>0</v>
      </c>
      <c r="DK78" s="126">
        <f>'Marks Entry'!BV80</f>
        <v>0</v>
      </c>
      <c r="DL78" s="126">
        <f t="shared" si="55"/>
        <v>0</v>
      </c>
      <c r="DM78" s="127" t="str">
        <f t="shared" si="56"/>
        <v>E</v>
      </c>
      <c r="DN78" s="125">
        <f>'Marks Entry'!BW80</f>
        <v>0</v>
      </c>
      <c r="DO78" s="126">
        <f>'Marks Entry'!BX80</f>
        <v>0</v>
      </c>
      <c r="DP78" s="126">
        <f>'Marks Entry'!BY80</f>
        <v>0</v>
      </c>
      <c r="DQ78" s="126">
        <f t="shared" si="57"/>
        <v>0</v>
      </c>
      <c r="DR78" s="127" t="str">
        <f t="shared" si="58"/>
        <v>E</v>
      </c>
      <c r="DS78" s="819"/>
      <c r="DT78" s="61">
        <f t="shared" si="59"/>
        <v>0</v>
      </c>
      <c r="DU78" s="71">
        <f t="shared" si="60"/>
        <v>0</v>
      </c>
      <c r="DV78" s="71">
        <f t="shared" si="61"/>
        <v>0</v>
      </c>
      <c r="DW78" s="72">
        <f t="shared" si="62"/>
        <v>0</v>
      </c>
      <c r="DX78" s="403">
        <f t="shared" si="63"/>
        <v>0</v>
      </c>
      <c r="DY78" s="401">
        <f t="shared" si="64"/>
        <v>0</v>
      </c>
      <c r="DZ78" s="401">
        <f t="shared" si="65"/>
        <v>0</v>
      </c>
      <c r="EA78" s="402">
        <f t="shared" si="66"/>
        <v>0</v>
      </c>
      <c r="EB78" s="61">
        <f t="shared" si="67"/>
        <v>0</v>
      </c>
      <c r="EC78" s="71">
        <f t="shared" si="68"/>
        <v>0</v>
      </c>
      <c r="ED78" s="71">
        <f t="shared" si="69"/>
        <v>0</v>
      </c>
      <c r="EE78" s="72">
        <f t="shared" si="70"/>
        <v>0</v>
      </c>
      <c r="EF78" s="403">
        <f t="shared" si="71"/>
        <v>0</v>
      </c>
      <c r="EG78" s="401">
        <f t="shared" si="72"/>
        <v>0</v>
      </c>
      <c r="EH78" s="401">
        <f t="shared" si="73"/>
        <v>0</v>
      </c>
      <c r="EI78" s="402">
        <f t="shared" si="74"/>
        <v>0</v>
      </c>
      <c r="EJ78" s="61">
        <f t="shared" si="75"/>
        <v>0</v>
      </c>
      <c r="EK78" s="71">
        <f t="shared" si="76"/>
        <v>0</v>
      </c>
      <c r="EL78" s="71">
        <f t="shared" si="77"/>
        <v>0</v>
      </c>
      <c r="EM78" s="72">
        <f t="shared" si="78"/>
        <v>0</v>
      </c>
      <c r="EN78" s="403">
        <f t="shared" si="79"/>
        <v>0</v>
      </c>
      <c r="EO78" s="401">
        <f t="shared" si="80"/>
        <v>0</v>
      </c>
      <c r="EP78" s="401">
        <f t="shared" si="81"/>
        <v>0</v>
      </c>
      <c r="EQ78" s="402">
        <f t="shared" si="82"/>
        <v>0</v>
      </c>
      <c r="ER78" s="61">
        <f t="shared" si="83"/>
        <v>0</v>
      </c>
      <c r="ES78" s="71">
        <f t="shared" si="84"/>
        <v>0</v>
      </c>
      <c r="ET78" s="71">
        <f t="shared" si="85"/>
        <v>0</v>
      </c>
      <c r="EU78" s="72">
        <f t="shared" si="86"/>
        <v>0</v>
      </c>
      <c r="EV78" s="403">
        <f t="shared" si="87"/>
        <v>0</v>
      </c>
      <c r="EW78" s="405" t="str">
        <f t="shared" si="88"/>
        <v>D</v>
      </c>
      <c r="EX78" s="61">
        <f t="shared" si="89"/>
        <v>0</v>
      </c>
      <c r="EY78" s="62" t="str">
        <f t="shared" si="90"/>
        <v>E</v>
      </c>
      <c r="EZ78" s="403">
        <f t="shared" si="91"/>
        <v>0</v>
      </c>
      <c r="FA78" s="406" t="str">
        <f t="shared" si="92"/>
        <v>E</v>
      </c>
      <c r="FB78" s="61">
        <f t="shared" si="93"/>
        <v>0</v>
      </c>
      <c r="FC78" s="412" t="str">
        <f t="shared" si="94"/>
        <v>E</v>
      </c>
      <c r="FD78" s="403">
        <f t="shared" si="95"/>
        <v>0</v>
      </c>
      <c r="FE78" s="406" t="str">
        <f t="shared" si="96"/>
        <v>E</v>
      </c>
      <c r="FF78" s="728"/>
    </row>
    <row r="79" spans="1:162" s="24" customFormat="1" ht="17.25" customHeight="1">
      <c r="A79" s="817"/>
      <c r="B79" s="111">
        <f t="shared" si="97"/>
        <v>0</v>
      </c>
      <c r="C79" s="21">
        <f>'Marks Entry'!D81</f>
        <v>0</v>
      </c>
      <c r="D79" s="21">
        <f>'Marks Entry'!E81</f>
        <v>0</v>
      </c>
      <c r="E79" s="132" t="str">
        <f>'Marks Entry'!F81</f>
        <v/>
      </c>
      <c r="F79" s="21">
        <f>'Marks Entry'!G81</f>
        <v>0</v>
      </c>
      <c r="G79" s="21">
        <f>'Marks Entry'!H81</f>
        <v>0</v>
      </c>
      <c r="H79" s="21">
        <f>'Marks Entry'!I81</f>
        <v>0</v>
      </c>
      <c r="I79" s="21">
        <f>'Marks Entry'!J81</f>
        <v>0</v>
      </c>
      <c r="J79" s="113">
        <f>'Marks Entry'!K81</f>
        <v>0</v>
      </c>
      <c r="K79" s="115" t="str">
        <f>'Marks Entry'!L81</f>
        <v/>
      </c>
      <c r="L79" s="116">
        <f>'Marks Entry'!M81</f>
        <v>0</v>
      </c>
      <c r="M79" s="117" t="str">
        <f>'Marks Entry'!N81</f>
        <v/>
      </c>
      <c r="N79" s="121">
        <f>'Marks Entry'!O81</f>
        <v>0</v>
      </c>
      <c r="O79" s="98">
        <f>'Marks Entry'!BZ81</f>
        <v>0</v>
      </c>
      <c r="P79" s="97">
        <f>'Marks Entry'!CA81</f>
        <v>0</v>
      </c>
      <c r="Q79" s="97">
        <f>'Marks Entry'!CB81</f>
        <v>0</v>
      </c>
      <c r="R79" s="97">
        <f>'Marks Entry'!CC81</f>
        <v>0</v>
      </c>
      <c r="S79" s="97">
        <f>'Marks Entry'!CD81</f>
        <v>0</v>
      </c>
      <c r="T79" s="97">
        <f>'Marks Entry'!CE81</f>
        <v>0</v>
      </c>
      <c r="U79" s="97">
        <f>'Marks Entry'!CF81</f>
        <v>0</v>
      </c>
      <c r="V79" s="97">
        <f>'Marks Entry'!CG81</f>
        <v>0</v>
      </c>
      <c r="W79" s="97">
        <f>'Marks Entry'!CH81</f>
        <v>0</v>
      </c>
      <c r="X79" s="97">
        <f>'Marks Entry'!CI81</f>
        <v>0</v>
      </c>
      <c r="Y79" s="99">
        <f>'Marks Entry'!CJ81</f>
        <v>0</v>
      </c>
      <c r="Z79" s="98">
        <f>'Marks Entry'!CK81</f>
        <v>0</v>
      </c>
      <c r="AA79" s="97">
        <f>'Marks Entry'!CL81</f>
        <v>0</v>
      </c>
      <c r="AB79" s="97">
        <f>'Marks Entry'!CM81</f>
        <v>0</v>
      </c>
      <c r="AC79" s="97">
        <f>'Marks Entry'!CN81</f>
        <v>0</v>
      </c>
      <c r="AD79" s="97">
        <f>'Marks Entry'!CO81</f>
        <v>0</v>
      </c>
      <c r="AE79" s="97">
        <f>'Marks Entry'!CP81</f>
        <v>0</v>
      </c>
      <c r="AF79" s="97">
        <f>'Marks Entry'!CQ81</f>
        <v>0</v>
      </c>
      <c r="AG79" s="97">
        <f>'Marks Entry'!CR81</f>
        <v>0</v>
      </c>
      <c r="AH79" s="97">
        <f>'Marks Entry'!CS81</f>
        <v>0</v>
      </c>
      <c r="AI79" s="97">
        <f>'Marks Entry'!CT81</f>
        <v>0</v>
      </c>
      <c r="AJ79" s="99">
        <f>'Marks Entry'!CU81</f>
        <v>0</v>
      </c>
      <c r="AK79" s="98">
        <f>'Marks Entry'!CV81</f>
        <v>0</v>
      </c>
      <c r="AL79" s="97">
        <f>'Marks Entry'!CW81</f>
        <v>0</v>
      </c>
      <c r="AM79" s="97">
        <f>'Marks Entry'!CX81</f>
        <v>0</v>
      </c>
      <c r="AN79" s="97">
        <f>'Marks Entry'!CY81</f>
        <v>0</v>
      </c>
      <c r="AO79" s="97">
        <f>'Marks Entry'!CZ81</f>
        <v>0</v>
      </c>
      <c r="AP79" s="97">
        <f>'Marks Entry'!DA81</f>
        <v>0</v>
      </c>
      <c r="AQ79" s="97">
        <f>'Marks Entry'!DB81</f>
        <v>0</v>
      </c>
      <c r="AR79" s="97">
        <f>'Marks Entry'!DC81</f>
        <v>0</v>
      </c>
      <c r="AS79" s="97">
        <f>'Marks Entry'!DD81</f>
        <v>0</v>
      </c>
      <c r="AT79" s="97">
        <f>'Marks Entry'!DE81</f>
        <v>0</v>
      </c>
      <c r="AU79" s="99">
        <f>'Marks Entry'!DF81</f>
        <v>0</v>
      </c>
      <c r="AV79" s="98">
        <f>'Marks Entry'!DG81</f>
        <v>0</v>
      </c>
      <c r="AW79" s="97">
        <f>'Marks Entry'!DH81</f>
        <v>0</v>
      </c>
      <c r="AX79" s="97">
        <f>'Marks Entry'!DI81</f>
        <v>0</v>
      </c>
      <c r="AY79" s="97">
        <f>'Marks Entry'!DJ81</f>
        <v>0</v>
      </c>
      <c r="AZ79" s="97">
        <f>'Marks Entry'!DK81</f>
        <v>0</v>
      </c>
      <c r="BA79" s="97">
        <f>'Marks Entry'!DL81</f>
        <v>0</v>
      </c>
      <c r="BB79" s="97">
        <f>'Marks Entry'!DM81</f>
        <v>0</v>
      </c>
      <c r="BC79" s="97">
        <f>'Marks Entry'!DN81</f>
        <v>0</v>
      </c>
      <c r="BD79" s="97">
        <f>'Marks Entry'!DO81</f>
        <v>0</v>
      </c>
      <c r="BE79" s="97">
        <f>'Marks Entry'!DP81</f>
        <v>0</v>
      </c>
      <c r="BF79" s="99">
        <f>'Marks Entry'!DQ81</f>
        <v>0</v>
      </c>
      <c r="BG79" s="98">
        <f>'Marks Entry'!DR81</f>
        <v>0</v>
      </c>
      <c r="BH79" s="97">
        <f>'Marks Entry'!DS81</f>
        <v>0</v>
      </c>
      <c r="BI79" s="97">
        <f>'Marks Entry'!DT81</f>
        <v>0</v>
      </c>
      <c r="BJ79" s="97">
        <f>'Marks Entry'!DU81</f>
        <v>0</v>
      </c>
      <c r="BK79" s="97">
        <f>'Marks Entry'!DV81</f>
        <v>0</v>
      </c>
      <c r="BL79" s="97">
        <f>'Marks Entry'!DW81</f>
        <v>0</v>
      </c>
      <c r="BM79" s="97">
        <f>'Marks Entry'!DX81</f>
        <v>0</v>
      </c>
      <c r="BN79" s="97">
        <f>'Marks Entry'!DY81</f>
        <v>0</v>
      </c>
      <c r="BO79" s="97">
        <f>'Marks Entry'!DZ81</f>
        <v>0</v>
      </c>
      <c r="BP79" s="97">
        <f>'Marks Entry'!EA81</f>
        <v>0</v>
      </c>
      <c r="BQ79" s="99">
        <f>'Marks Entry'!EB81</f>
        <v>0</v>
      </c>
      <c r="BR79" s="98">
        <f>'Marks Entry'!EC81</f>
        <v>0</v>
      </c>
      <c r="BS79" s="97">
        <f>'Marks Entry'!ED81</f>
        <v>0</v>
      </c>
      <c r="BT79" s="97">
        <f>'Marks Entry'!EE81</f>
        <v>0</v>
      </c>
      <c r="BU79" s="97">
        <f>'Marks Entry'!EF81</f>
        <v>0</v>
      </c>
      <c r="BV79" s="97">
        <f>'Marks Entry'!EG81</f>
        <v>0</v>
      </c>
      <c r="BW79" s="97">
        <f>'Marks Entry'!EH81</f>
        <v>0</v>
      </c>
      <c r="BX79" s="97">
        <f>'Marks Entry'!EI81</f>
        <v>0</v>
      </c>
      <c r="BY79" s="97">
        <f>'Marks Entry'!EJ81</f>
        <v>0</v>
      </c>
      <c r="BZ79" s="97">
        <f>'Marks Entry'!EK81</f>
        <v>0</v>
      </c>
      <c r="CA79" s="97">
        <f>'Marks Entry'!EL81</f>
        <v>0</v>
      </c>
      <c r="CB79" s="99">
        <f>'Marks Entry'!EM81</f>
        <v>0</v>
      </c>
      <c r="CC79" s="98">
        <f>IF($CC$2=0,"",'Marks Entry'!EN81)</f>
        <v>0</v>
      </c>
      <c r="CD79" s="97">
        <f>IF($CC$2=0,"",'Marks Entry'!EO81)</f>
        <v>0</v>
      </c>
      <c r="CE79" s="97">
        <f>IF($CC$2=0,"",'Marks Entry'!EP81)</f>
        <v>0</v>
      </c>
      <c r="CF79" s="97">
        <f>IF($CC$2=0,"",'Marks Entry'!EQ81)</f>
        <v>0</v>
      </c>
      <c r="CG79" s="97">
        <f>IF($CC$2=0,"",'Marks Entry'!ER81)</f>
        <v>0</v>
      </c>
      <c r="CH79" s="97">
        <f>IF($CC$2=0,"",'Marks Entry'!ES81)</f>
        <v>0</v>
      </c>
      <c r="CI79" s="97">
        <f>IF($CC$2=0,"",'Marks Entry'!ET81)</f>
        <v>0</v>
      </c>
      <c r="CJ79" s="97">
        <f>IF($CC$2=0,"",'Marks Entry'!EU81)</f>
        <v>0</v>
      </c>
      <c r="CK79" s="97">
        <f>IF($CC$2=0,"",'Marks Entry'!EV81)</f>
        <v>0</v>
      </c>
      <c r="CL79" s="97">
        <f>IF($CC$2=0,"",'Marks Entry'!EW81)</f>
        <v>0</v>
      </c>
      <c r="CM79" s="99">
        <f>IF($CC$2=0,"",'Marks Entry'!EX81)</f>
        <v>0</v>
      </c>
      <c r="CN79" s="125">
        <f>'Marks Entry'!BN81</f>
        <v>0</v>
      </c>
      <c r="CO79" s="126">
        <f>'Marks Entry'!BO81</f>
        <v>0</v>
      </c>
      <c r="CP79" s="126">
        <f t="shared" si="49"/>
        <v>0</v>
      </c>
      <c r="CQ79" s="127" t="str">
        <f t="shared" si="50"/>
        <v>D</v>
      </c>
      <c r="CR79" s="125">
        <f>'Marks Entry'!BP81</f>
        <v>0</v>
      </c>
      <c r="CS79" s="126">
        <f>'Marks Entry'!BQ81</f>
        <v>0</v>
      </c>
      <c r="CT79" s="126">
        <f t="shared" si="51"/>
        <v>0</v>
      </c>
      <c r="CU79" s="127" t="str">
        <f t="shared" si="52"/>
        <v>E</v>
      </c>
      <c r="CV79" s="125">
        <f>'Marks Entry'!BR81</f>
        <v>0</v>
      </c>
      <c r="CW79" s="126">
        <f>'Marks Entry'!BS81</f>
        <v>0</v>
      </c>
      <c r="CX79" s="126">
        <f t="shared" si="53"/>
        <v>0</v>
      </c>
      <c r="CY79" s="127" t="str">
        <f t="shared" si="54"/>
        <v>E</v>
      </c>
      <c r="CZ79" s="96">
        <f>'Marks Entry'!BZ81</f>
        <v>0</v>
      </c>
      <c r="DA79" s="45">
        <f>'Marks Entry'!CA81</f>
        <v>0</v>
      </c>
      <c r="DB79" s="45">
        <f>'Marks Entry'!CB81</f>
        <v>0</v>
      </c>
      <c r="DC79" s="45" t="str">
        <f>IF(OR('Marks Entry'!CC81="First",'Marks Entry'!CC81="Second",'Marks Entry'!CC81="Third"),'Marks Entry'!CC81,"")</f>
        <v/>
      </c>
      <c r="DD79" s="45">
        <f>'Marks Entry'!CD81</f>
        <v>0</v>
      </c>
      <c r="DE79" s="50">
        <f>'Marks Entry'!CE81</f>
        <v>0</v>
      </c>
      <c r="DF79" s="21">
        <f>'Marks Entry'!CF81</f>
        <v>0</v>
      </c>
      <c r="DG79" s="22" t="e">
        <f>'Marks Entry'!#REF!</f>
        <v>#REF!</v>
      </c>
      <c r="DH79" s="23" t="e">
        <f>'Marks Entry'!#REF!</f>
        <v>#REF!</v>
      </c>
      <c r="DI79" s="125">
        <f>'Marks Entry'!BT81</f>
        <v>0</v>
      </c>
      <c r="DJ79" s="126">
        <f>'Marks Entry'!BU81</f>
        <v>0</v>
      </c>
      <c r="DK79" s="126">
        <f>'Marks Entry'!BV81</f>
        <v>0</v>
      </c>
      <c r="DL79" s="126">
        <f t="shared" si="55"/>
        <v>0</v>
      </c>
      <c r="DM79" s="127" t="str">
        <f t="shared" si="56"/>
        <v>E</v>
      </c>
      <c r="DN79" s="125">
        <f>'Marks Entry'!BW81</f>
        <v>0</v>
      </c>
      <c r="DO79" s="126">
        <f>'Marks Entry'!BX81</f>
        <v>0</v>
      </c>
      <c r="DP79" s="126">
        <f>'Marks Entry'!BY81</f>
        <v>0</v>
      </c>
      <c r="DQ79" s="126">
        <f t="shared" si="57"/>
        <v>0</v>
      </c>
      <c r="DR79" s="127" t="str">
        <f t="shared" si="58"/>
        <v>E</v>
      </c>
      <c r="DS79" s="819"/>
      <c r="DT79" s="61">
        <f t="shared" si="59"/>
        <v>0</v>
      </c>
      <c r="DU79" s="71">
        <f t="shared" si="60"/>
        <v>0</v>
      </c>
      <c r="DV79" s="71">
        <f t="shared" si="61"/>
        <v>0</v>
      </c>
      <c r="DW79" s="72">
        <f t="shared" si="62"/>
        <v>0</v>
      </c>
      <c r="DX79" s="403">
        <f t="shared" si="63"/>
        <v>0</v>
      </c>
      <c r="DY79" s="401">
        <f t="shared" si="64"/>
        <v>0</v>
      </c>
      <c r="DZ79" s="401">
        <f t="shared" si="65"/>
        <v>0</v>
      </c>
      <c r="EA79" s="402">
        <f t="shared" si="66"/>
        <v>0</v>
      </c>
      <c r="EB79" s="61">
        <f t="shared" si="67"/>
        <v>0</v>
      </c>
      <c r="EC79" s="71">
        <f t="shared" si="68"/>
        <v>0</v>
      </c>
      <c r="ED79" s="71">
        <f t="shared" si="69"/>
        <v>0</v>
      </c>
      <c r="EE79" s="72">
        <f t="shared" si="70"/>
        <v>0</v>
      </c>
      <c r="EF79" s="403">
        <f t="shared" si="71"/>
        <v>0</v>
      </c>
      <c r="EG79" s="401">
        <f t="shared" si="72"/>
        <v>0</v>
      </c>
      <c r="EH79" s="401">
        <f t="shared" si="73"/>
        <v>0</v>
      </c>
      <c r="EI79" s="402">
        <f t="shared" si="74"/>
        <v>0</v>
      </c>
      <c r="EJ79" s="61">
        <f t="shared" si="75"/>
        <v>0</v>
      </c>
      <c r="EK79" s="71">
        <f t="shared" si="76"/>
        <v>0</v>
      </c>
      <c r="EL79" s="71">
        <f t="shared" si="77"/>
        <v>0</v>
      </c>
      <c r="EM79" s="72">
        <f t="shared" si="78"/>
        <v>0</v>
      </c>
      <c r="EN79" s="403">
        <f t="shared" si="79"/>
        <v>0</v>
      </c>
      <c r="EO79" s="401">
        <f t="shared" si="80"/>
        <v>0</v>
      </c>
      <c r="EP79" s="401">
        <f t="shared" si="81"/>
        <v>0</v>
      </c>
      <c r="EQ79" s="402">
        <f t="shared" si="82"/>
        <v>0</v>
      </c>
      <c r="ER79" s="61">
        <f t="shared" si="83"/>
        <v>0</v>
      </c>
      <c r="ES79" s="71">
        <f t="shared" si="84"/>
        <v>0</v>
      </c>
      <c r="ET79" s="71">
        <f t="shared" si="85"/>
        <v>0</v>
      </c>
      <c r="EU79" s="72">
        <f t="shared" si="86"/>
        <v>0</v>
      </c>
      <c r="EV79" s="403">
        <f t="shared" si="87"/>
        <v>0</v>
      </c>
      <c r="EW79" s="405" t="str">
        <f t="shared" si="88"/>
        <v>D</v>
      </c>
      <c r="EX79" s="61">
        <f t="shared" si="89"/>
        <v>0</v>
      </c>
      <c r="EY79" s="62" t="str">
        <f t="shared" si="90"/>
        <v>E</v>
      </c>
      <c r="EZ79" s="403">
        <f t="shared" si="91"/>
        <v>0</v>
      </c>
      <c r="FA79" s="406" t="str">
        <f t="shared" si="92"/>
        <v>E</v>
      </c>
      <c r="FB79" s="61">
        <f t="shared" si="93"/>
        <v>0</v>
      </c>
      <c r="FC79" s="412" t="str">
        <f t="shared" si="94"/>
        <v>E</v>
      </c>
      <c r="FD79" s="403">
        <f t="shared" si="95"/>
        <v>0</v>
      </c>
      <c r="FE79" s="406" t="str">
        <f t="shared" si="96"/>
        <v>E</v>
      </c>
      <c r="FF79" s="728"/>
    </row>
    <row r="80" spans="1:162" s="24" customFormat="1" ht="17.25" customHeight="1">
      <c r="A80" s="817"/>
      <c r="B80" s="111">
        <f t="shared" si="97"/>
        <v>0</v>
      </c>
      <c r="C80" s="21">
        <f>'Marks Entry'!D82</f>
        <v>0</v>
      </c>
      <c r="D80" s="21">
        <f>'Marks Entry'!E82</f>
        <v>0</v>
      </c>
      <c r="E80" s="132" t="str">
        <f>'Marks Entry'!F82</f>
        <v/>
      </c>
      <c r="F80" s="21">
        <f>'Marks Entry'!G82</f>
        <v>0</v>
      </c>
      <c r="G80" s="21">
        <f>'Marks Entry'!H82</f>
        <v>0</v>
      </c>
      <c r="H80" s="21">
        <f>'Marks Entry'!I82</f>
        <v>0</v>
      </c>
      <c r="I80" s="21">
        <f>'Marks Entry'!J82</f>
        <v>0</v>
      </c>
      <c r="J80" s="113">
        <f>'Marks Entry'!K82</f>
        <v>0</v>
      </c>
      <c r="K80" s="115" t="str">
        <f>'Marks Entry'!L82</f>
        <v/>
      </c>
      <c r="L80" s="116">
        <f>'Marks Entry'!M82</f>
        <v>0</v>
      </c>
      <c r="M80" s="117" t="str">
        <f>'Marks Entry'!N82</f>
        <v/>
      </c>
      <c r="N80" s="121">
        <f>'Marks Entry'!O82</f>
        <v>0</v>
      </c>
      <c r="O80" s="98">
        <f>'Marks Entry'!BZ82</f>
        <v>0</v>
      </c>
      <c r="P80" s="97">
        <f>'Marks Entry'!CA82</f>
        <v>0</v>
      </c>
      <c r="Q80" s="97">
        <f>'Marks Entry'!CB82</f>
        <v>0</v>
      </c>
      <c r="R80" s="97">
        <f>'Marks Entry'!CC82</f>
        <v>0</v>
      </c>
      <c r="S80" s="97">
        <f>'Marks Entry'!CD82</f>
        <v>0</v>
      </c>
      <c r="T80" s="97">
        <f>'Marks Entry'!CE82</f>
        <v>0</v>
      </c>
      <c r="U80" s="97">
        <f>'Marks Entry'!CF82</f>
        <v>0</v>
      </c>
      <c r="V80" s="97">
        <f>'Marks Entry'!CG82</f>
        <v>0</v>
      </c>
      <c r="W80" s="97">
        <f>'Marks Entry'!CH82</f>
        <v>0</v>
      </c>
      <c r="X80" s="97">
        <f>'Marks Entry'!CI82</f>
        <v>0</v>
      </c>
      <c r="Y80" s="99">
        <f>'Marks Entry'!CJ82</f>
        <v>0</v>
      </c>
      <c r="Z80" s="98">
        <f>'Marks Entry'!CK82</f>
        <v>0</v>
      </c>
      <c r="AA80" s="97">
        <f>'Marks Entry'!CL82</f>
        <v>0</v>
      </c>
      <c r="AB80" s="97">
        <f>'Marks Entry'!CM82</f>
        <v>0</v>
      </c>
      <c r="AC80" s="97">
        <f>'Marks Entry'!CN82</f>
        <v>0</v>
      </c>
      <c r="AD80" s="97">
        <f>'Marks Entry'!CO82</f>
        <v>0</v>
      </c>
      <c r="AE80" s="97">
        <f>'Marks Entry'!CP82</f>
        <v>0</v>
      </c>
      <c r="AF80" s="97">
        <f>'Marks Entry'!CQ82</f>
        <v>0</v>
      </c>
      <c r="AG80" s="97">
        <f>'Marks Entry'!CR82</f>
        <v>0</v>
      </c>
      <c r="AH80" s="97">
        <f>'Marks Entry'!CS82</f>
        <v>0</v>
      </c>
      <c r="AI80" s="97">
        <f>'Marks Entry'!CT82</f>
        <v>0</v>
      </c>
      <c r="AJ80" s="99">
        <f>'Marks Entry'!CU82</f>
        <v>0</v>
      </c>
      <c r="AK80" s="98">
        <f>'Marks Entry'!CV82</f>
        <v>0</v>
      </c>
      <c r="AL80" s="97">
        <f>'Marks Entry'!CW82</f>
        <v>0</v>
      </c>
      <c r="AM80" s="97">
        <f>'Marks Entry'!CX82</f>
        <v>0</v>
      </c>
      <c r="AN80" s="97">
        <f>'Marks Entry'!CY82</f>
        <v>0</v>
      </c>
      <c r="AO80" s="97">
        <f>'Marks Entry'!CZ82</f>
        <v>0</v>
      </c>
      <c r="AP80" s="97">
        <f>'Marks Entry'!DA82</f>
        <v>0</v>
      </c>
      <c r="AQ80" s="97">
        <f>'Marks Entry'!DB82</f>
        <v>0</v>
      </c>
      <c r="AR80" s="97">
        <f>'Marks Entry'!DC82</f>
        <v>0</v>
      </c>
      <c r="AS80" s="97">
        <f>'Marks Entry'!DD82</f>
        <v>0</v>
      </c>
      <c r="AT80" s="97">
        <f>'Marks Entry'!DE82</f>
        <v>0</v>
      </c>
      <c r="AU80" s="99">
        <f>'Marks Entry'!DF82</f>
        <v>0</v>
      </c>
      <c r="AV80" s="98">
        <f>'Marks Entry'!DG82</f>
        <v>0</v>
      </c>
      <c r="AW80" s="97">
        <f>'Marks Entry'!DH82</f>
        <v>0</v>
      </c>
      <c r="AX80" s="97">
        <f>'Marks Entry'!DI82</f>
        <v>0</v>
      </c>
      <c r="AY80" s="97">
        <f>'Marks Entry'!DJ82</f>
        <v>0</v>
      </c>
      <c r="AZ80" s="97">
        <f>'Marks Entry'!DK82</f>
        <v>0</v>
      </c>
      <c r="BA80" s="97">
        <f>'Marks Entry'!DL82</f>
        <v>0</v>
      </c>
      <c r="BB80" s="97">
        <f>'Marks Entry'!DM82</f>
        <v>0</v>
      </c>
      <c r="BC80" s="97">
        <f>'Marks Entry'!DN82</f>
        <v>0</v>
      </c>
      <c r="BD80" s="97">
        <f>'Marks Entry'!DO82</f>
        <v>0</v>
      </c>
      <c r="BE80" s="97">
        <f>'Marks Entry'!DP82</f>
        <v>0</v>
      </c>
      <c r="BF80" s="99">
        <f>'Marks Entry'!DQ82</f>
        <v>0</v>
      </c>
      <c r="BG80" s="98">
        <f>'Marks Entry'!DR82</f>
        <v>0</v>
      </c>
      <c r="BH80" s="97">
        <f>'Marks Entry'!DS82</f>
        <v>0</v>
      </c>
      <c r="BI80" s="97">
        <f>'Marks Entry'!DT82</f>
        <v>0</v>
      </c>
      <c r="BJ80" s="97">
        <f>'Marks Entry'!DU82</f>
        <v>0</v>
      </c>
      <c r="BK80" s="97">
        <f>'Marks Entry'!DV82</f>
        <v>0</v>
      </c>
      <c r="BL80" s="97">
        <f>'Marks Entry'!DW82</f>
        <v>0</v>
      </c>
      <c r="BM80" s="97">
        <f>'Marks Entry'!DX82</f>
        <v>0</v>
      </c>
      <c r="BN80" s="97">
        <f>'Marks Entry'!DY82</f>
        <v>0</v>
      </c>
      <c r="BO80" s="97">
        <f>'Marks Entry'!DZ82</f>
        <v>0</v>
      </c>
      <c r="BP80" s="97">
        <f>'Marks Entry'!EA82</f>
        <v>0</v>
      </c>
      <c r="BQ80" s="99">
        <f>'Marks Entry'!EB82</f>
        <v>0</v>
      </c>
      <c r="BR80" s="98">
        <f>'Marks Entry'!EC82</f>
        <v>0</v>
      </c>
      <c r="BS80" s="97">
        <f>'Marks Entry'!ED82</f>
        <v>0</v>
      </c>
      <c r="BT80" s="97">
        <f>'Marks Entry'!EE82</f>
        <v>0</v>
      </c>
      <c r="BU80" s="97">
        <f>'Marks Entry'!EF82</f>
        <v>0</v>
      </c>
      <c r="BV80" s="97">
        <f>'Marks Entry'!EG82</f>
        <v>0</v>
      </c>
      <c r="BW80" s="97">
        <f>'Marks Entry'!EH82</f>
        <v>0</v>
      </c>
      <c r="BX80" s="97">
        <f>'Marks Entry'!EI82</f>
        <v>0</v>
      </c>
      <c r="BY80" s="97">
        <f>'Marks Entry'!EJ82</f>
        <v>0</v>
      </c>
      <c r="BZ80" s="97">
        <f>'Marks Entry'!EK82</f>
        <v>0</v>
      </c>
      <c r="CA80" s="97">
        <f>'Marks Entry'!EL82</f>
        <v>0</v>
      </c>
      <c r="CB80" s="99">
        <f>'Marks Entry'!EM82</f>
        <v>0</v>
      </c>
      <c r="CC80" s="98">
        <f>IF($CC$2=0,"",'Marks Entry'!EN82)</f>
        <v>0</v>
      </c>
      <c r="CD80" s="97">
        <f>IF($CC$2=0,"",'Marks Entry'!EO82)</f>
        <v>0</v>
      </c>
      <c r="CE80" s="97">
        <f>IF($CC$2=0,"",'Marks Entry'!EP82)</f>
        <v>0</v>
      </c>
      <c r="CF80" s="97">
        <f>IF($CC$2=0,"",'Marks Entry'!EQ82)</f>
        <v>0</v>
      </c>
      <c r="CG80" s="97">
        <f>IF($CC$2=0,"",'Marks Entry'!ER82)</f>
        <v>0</v>
      </c>
      <c r="CH80" s="97">
        <f>IF($CC$2=0,"",'Marks Entry'!ES82)</f>
        <v>0</v>
      </c>
      <c r="CI80" s="97">
        <f>IF($CC$2=0,"",'Marks Entry'!ET82)</f>
        <v>0</v>
      </c>
      <c r="CJ80" s="97">
        <f>IF($CC$2=0,"",'Marks Entry'!EU82)</f>
        <v>0</v>
      </c>
      <c r="CK80" s="97">
        <f>IF($CC$2=0,"",'Marks Entry'!EV82)</f>
        <v>0</v>
      </c>
      <c r="CL80" s="97">
        <f>IF($CC$2=0,"",'Marks Entry'!EW82)</f>
        <v>0</v>
      </c>
      <c r="CM80" s="99">
        <f>IF($CC$2=0,"",'Marks Entry'!EX82)</f>
        <v>0</v>
      </c>
      <c r="CN80" s="125">
        <f>'Marks Entry'!BN82</f>
        <v>0</v>
      </c>
      <c r="CO80" s="126">
        <f>'Marks Entry'!BO82</f>
        <v>0</v>
      </c>
      <c r="CP80" s="126">
        <f t="shared" si="49"/>
        <v>0</v>
      </c>
      <c r="CQ80" s="127" t="str">
        <f t="shared" si="50"/>
        <v>D</v>
      </c>
      <c r="CR80" s="125">
        <f>'Marks Entry'!BP82</f>
        <v>0</v>
      </c>
      <c r="CS80" s="126">
        <f>'Marks Entry'!BQ82</f>
        <v>0</v>
      </c>
      <c r="CT80" s="126">
        <f t="shared" si="51"/>
        <v>0</v>
      </c>
      <c r="CU80" s="127" t="str">
        <f t="shared" si="52"/>
        <v>E</v>
      </c>
      <c r="CV80" s="125">
        <f>'Marks Entry'!BR82</f>
        <v>0</v>
      </c>
      <c r="CW80" s="126">
        <f>'Marks Entry'!BS82</f>
        <v>0</v>
      </c>
      <c r="CX80" s="126">
        <f t="shared" si="53"/>
        <v>0</v>
      </c>
      <c r="CY80" s="127" t="str">
        <f t="shared" si="54"/>
        <v>E</v>
      </c>
      <c r="CZ80" s="96">
        <f>'Marks Entry'!BZ82</f>
        <v>0</v>
      </c>
      <c r="DA80" s="45">
        <f>'Marks Entry'!CA82</f>
        <v>0</v>
      </c>
      <c r="DB80" s="45">
        <f>'Marks Entry'!CB82</f>
        <v>0</v>
      </c>
      <c r="DC80" s="45" t="str">
        <f>IF(OR('Marks Entry'!CC82="First",'Marks Entry'!CC82="Second",'Marks Entry'!CC82="Third"),'Marks Entry'!CC82,"")</f>
        <v/>
      </c>
      <c r="DD80" s="45">
        <f>'Marks Entry'!CD82</f>
        <v>0</v>
      </c>
      <c r="DE80" s="50">
        <f>'Marks Entry'!CE82</f>
        <v>0</v>
      </c>
      <c r="DF80" s="21">
        <f>'Marks Entry'!CF82</f>
        <v>0</v>
      </c>
      <c r="DG80" s="22" t="e">
        <f>'Marks Entry'!#REF!</f>
        <v>#REF!</v>
      </c>
      <c r="DH80" s="23" t="e">
        <f>'Marks Entry'!#REF!</f>
        <v>#REF!</v>
      </c>
      <c r="DI80" s="125">
        <f>'Marks Entry'!BT82</f>
        <v>0</v>
      </c>
      <c r="DJ80" s="126">
        <f>'Marks Entry'!BU82</f>
        <v>0</v>
      </c>
      <c r="DK80" s="126">
        <f>'Marks Entry'!BV82</f>
        <v>0</v>
      </c>
      <c r="DL80" s="126">
        <f t="shared" si="55"/>
        <v>0</v>
      </c>
      <c r="DM80" s="127" t="str">
        <f t="shared" si="56"/>
        <v>E</v>
      </c>
      <c r="DN80" s="125">
        <f>'Marks Entry'!BW82</f>
        <v>0</v>
      </c>
      <c r="DO80" s="126">
        <f>'Marks Entry'!BX82</f>
        <v>0</v>
      </c>
      <c r="DP80" s="126">
        <f>'Marks Entry'!BY82</f>
        <v>0</v>
      </c>
      <c r="DQ80" s="126">
        <f t="shared" si="57"/>
        <v>0</v>
      </c>
      <c r="DR80" s="127" t="str">
        <f t="shared" si="58"/>
        <v>E</v>
      </c>
      <c r="DS80" s="819"/>
      <c r="DT80" s="61">
        <f t="shared" si="59"/>
        <v>0</v>
      </c>
      <c r="DU80" s="71">
        <f t="shared" si="60"/>
        <v>0</v>
      </c>
      <c r="DV80" s="71">
        <f t="shared" si="61"/>
        <v>0</v>
      </c>
      <c r="DW80" s="72">
        <f t="shared" si="62"/>
        <v>0</v>
      </c>
      <c r="DX80" s="403">
        <f t="shared" si="63"/>
        <v>0</v>
      </c>
      <c r="DY80" s="401">
        <f t="shared" si="64"/>
        <v>0</v>
      </c>
      <c r="DZ80" s="401">
        <f t="shared" si="65"/>
        <v>0</v>
      </c>
      <c r="EA80" s="402">
        <f t="shared" si="66"/>
        <v>0</v>
      </c>
      <c r="EB80" s="61">
        <f t="shared" si="67"/>
        <v>0</v>
      </c>
      <c r="EC80" s="71">
        <f t="shared" si="68"/>
        <v>0</v>
      </c>
      <c r="ED80" s="71">
        <f t="shared" si="69"/>
        <v>0</v>
      </c>
      <c r="EE80" s="72">
        <f t="shared" si="70"/>
        <v>0</v>
      </c>
      <c r="EF80" s="403">
        <f t="shared" si="71"/>
        <v>0</v>
      </c>
      <c r="EG80" s="401">
        <f t="shared" si="72"/>
        <v>0</v>
      </c>
      <c r="EH80" s="401">
        <f t="shared" si="73"/>
        <v>0</v>
      </c>
      <c r="EI80" s="402">
        <f t="shared" si="74"/>
        <v>0</v>
      </c>
      <c r="EJ80" s="61">
        <f t="shared" si="75"/>
        <v>0</v>
      </c>
      <c r="EK80" s="71">
        <f t="shared" si="76"/>
        <v>0</v>
      </c>
      <c r="EL80" s="71">
        <f t="shared" si="77"/>
        <v>0</v>
      </c>
      <c r="EM80" s="72">
        <f t="shared" si="78"/>
        <v>0</v>
      </c>
      <c r="EN80" s="403">
        <f t="shared" si="79"/>
        <v>0</v>
      </c>
      <c r="EO80" s="401">
        <f t="shared" si="80"/>
        <v>0</v>
      </c>
      <c r="EP80" s="401">
        <f t="shared" si="81"/>
        <v>0</v>
      </c>
      <c r="EQ80" s="402">
        <f t="shared" si="82"/>
        <v>0</v>
      </c>
      <c r="ER80" s="61">
        <f t="shared" si="83"/>
        <v>0</v>
      </c>
      <c r="ES80" s="71">
        <f t="shared" si="84"/>
        <v>0</v>
      </c>
      <c r="ET80" s="71">
        <f t="shared" si="85"/>
        <v>0</v>
      </c>
      <c r="EU80" s="72">
        <f t="shared" si="86"/>
        <v>0</v>
      </c>
      <c r="EV80" s="403">
        <f t="shared" si="87"/>
        <v>0</v>
      </c>
      <c r="EW80" s="405" t="str">
        <f t="shared" si="88"/>
        <v>D</v>
      </c>
      <c r="EX80" s="61">
        <f t="shared" si="89"/>
        <v>0</v>
      </c>
      <c r="EY80" s="62" t="str">
        <f t="shared" si="90"/>
        <v>E</v>
      </c>
      <c r="EZ80" s="403">
        <f t="shared" si="91"/>
        <v>0</v>
      </c>
      <c r="FA80" s="406" t="str">
        <f t="shared" si="92"/>
        <v>E</v>
      </c>
      <c r="FB80" s="61">
        <f t="shared" si="93"/>
        <v>0</v>
      </c>
      <c r="FC80" s="412" t="str">
        <f t="shared" si="94"/>
        <v>E</v>
      </c>
      <c r="FD80" s="403">
        <f t="shared" si="95"/>
        <v>0</v>
      </c>
      <c r="FE80" s="406" t="str">
        <f t="shared" si="96"/>
        <v>E</v>
      </c>
      <c r="FF80" s="728"/>
    </row>
    <row r="81" spans="1:162" s="24" customFormat="1" ht="17.25" customHeight="1">
      <c r="A81" s="817"/>
      <c r="B81" s="111">
        <f t="shared" si="97"/>
        <v>0</v>
      </c>
      <c r="C81" s="21">
        <f>'Marks Entry'!D83</f>
        <v>0</v>
      </c>
      <c r="D81" s="21">
        <f>'Marks Entry'!E83</f>
        <v>0</v>
      </c>
      <c r="E81" s="132" t="str">
        <f>'Marks Entry'!F83</f>
        <v/>
      </c>
      <c r="F81" s="21">
        <f>'Marks Entry'!G83</f>
        <v>0</v>
      </c>
      <c r="G81" s="21">
        <f>'Marks Entry'!H83</f>
        <v>0</v>
      </c>
      <c r="H81" s="21">
        <f>'Marks Entry'!I83</f>
        <v>0</v>
      </c>
      <c r="I81" s="21">
        <f>'Marks Entry'!J83</f>
        <v>0</v>
      </c>
      <c r="J81" s="113">
        <f>'Marks Entry'!K83</f>
        <v>0</v>
      </c>
      <c r="K81" s="115" t="str">
        <f>'Marks Entry'!L83</f>
        <v/>
      </c>
      <c r="L81" s="116">
        <f>'Marks Entry'!M83</f>
        <v>0</v>
      </c>
      <c r="M81" s="117" t="str">
        <f>'Marks Entry'!N83</f>
        <v/>
      </c>
      <c r="N81" s="121">
        <f>'Marks Entry'!O83</f>
        <v>0</v>
      </c>
      <c r="O81" s="98">
        <f>'Marks Entry'!BZ83</f>
        <v>0</v>
      </c>
      <c r="P81" s="97">
        <f>'Marks Entry'!CA83</f>
        <v>0</v>
      </c>
      <c r="Q81" s="97">
        <f>'Marks Entry'!CB83</f>
        <v>0</v>
      </c>
      <c r="R81" s="97">
        <f>'Marks Entry'!CC83</f>
        <v>0</v>
      </c>
      <c r="S81" s="97">
        <f>'Marks Entry'!CD83</f>
        <v>0</v>
      </c>
      <c r="T81" s="97">
        <f>'Marks Entry'!CE83</f>
        <v>0</v>
      </c>
      <c r="U81" s="97">
        <f>'Marks Entry'!CF83</f>
        <v>0</v>
      </c>
      <c r="V81" s="97">
        <f>'Marks Entry'!CG83</f>
        <v>0</v>
      </c>
      <c r="W81" s="97">
        <f>'Marks Entry'!CH83</f>
        <v>0</v>
      </c>
      <c r="X81" s="97">
        <f>'Marks Entry'!CI83</f>
        <v>0</v>
      </c>
      <c r="Y81" s="99">
        <f>'Marks Entry'!CJ83</f>
        <v>0</v>
      </c>
      <c r="Z81" s="98">
        <f>'Marks Entry'!CK83</f>
        <v>0</v>
      </c>
      <c r="AA81" s="97">
        <f>'Marks Entry'!CL83</f>
        <v>0</v>
      </c>
      <c r="AB81" s="97">
        <f>'Marks Entry'!CM83</f>
        <v>0</v>
      </c>
      <c r="AC81" s="97">
        <f>'Marks Entry'!CN83</f>
        <v>0</v>
      </c>
      <c r="AD81" s="97">
        <f>'Marks Entry'!CO83</f>
        <v>0</v>
      </c>
      <c r="AE81" s="97">
        <f>'Marks Entry'!CP83</f>
        <v>0</v>
      </c>
      <c r="AF81" s="97">
        <f>'Marks Entry'!CQ83</f>
        <v>0</v>
      </c>
      <c r="AG81" s="97">
        <f>'Marks Entry'!CR83</f>
        <v>0</v>
      </c>
      <c r="AH81" s="97">
        <f>'Marks Entry'!CS83</f>
        <v>0</v>
      </c>
      <c r="AI81" s="97">
        <f>'Marks Entry'!CT83</f>
        <v>0</v>
      </c>
      <c r="AJ81" s="99">
        <f>'Marks Entry'!CU83</f>
        <v>0</v>
      </c>
      <c r="AK81" s="98">
        <f>'Marks Entry'!CV83</f>
        <v>0</v>
      </c>
      <c r="AL81" s="97">
        <f>'Marks Entry'!CW83</f>
        <v>0</v>
      </c>
      <c r="AM81" s="97">
        <f>'Marks Entry'!CX83</f>
        <v>0</v>
      </c>
      <c r="AN81" s="97">
        <f>'Marks Entry'!CY83</f>
        <v>0</v>
      </c>
      <c r="AO81" s="97">
        <f>'Marks Entry'!CZ83</f>
        <v>0</v>
      </c>
      <c r="AP81" s="97">
        <f>'Marks Entry'!DA83</f>
        <v>0</v>
      </c>
      <c r="AQ81" s="97">
        <f>'Marks Entry'!DB83</f>
        <v>0</v>
      </c>
      <c r="AR81" s="97">
        <f>'Marks Entry'!DC83</f>
        <v>0</v>
      </c>
      <c r="AS81" s="97">
        <f>'Marks Entry'!DD83</f>
        <v>0</v>
      </c>
      <c r="AT81" s="97">
        <f>'Marks Entry'!DE83</f>
        <v>0</v>
      </c>
      <c r="AU81" s="99">
        <f>'Marks Entry'!DF83</f>
        <v>0</v>
      </c>
      <c r="AV81" s="98">
        <f>'Marks Entry'!DG83</f>
        <v>0</v>
      </c>
      <c r="AW81" s="97">
        <f>'Marks Entry'!DH83</f>
        <v>0</v>
      </c>
      <c r="AX81" s="97">
        <f>'Marks Entry'!DI83</f>
        <v>0</v>
      </c>
      <c r="AY81" s="97">
        <f>'Marks Entry'!DJ83</f>
        <v>0</v>
      </c>
      <c r="AZ81" s="97">
        <f>'Marks Entry'!DK83</f>
        <v>0</v>
      </c>
      <c r="BA81" s="97">
        <f>'Marks Entry'!DL83</f>
        <v>0</v>
      </c>
      <c r="BB81" s="97">
        <f>'Marks Entry'!DM83</f>
        <v>0</v>
      </c>
      <c r="BC81" s="97">
        <f>'Marks Entry'!DN83</f>
        <v>0</v>
      </c>
      <c r="BD81" s="97">
        <f>'Marks Entry'!DO83</f>
        <v>0</v>
      </c>
      <c r="BE81" s="97">
        <f>'Marks Entry'!DP83</f>
        <v>0</v>
      </c>
      <c r="BF81" s="99">
        <f>'Marks Entry'!DQ83</f>
        <v>0</v>
      </c>
      <c r="BG81" s="98">
        <f>'Marks Entry'!DR83</f>
        <v>0</v>
      </c>
      <c r="BH81" s="97">
        <f>'Marks Entry'!DS83</f>
        <v>0</v>
      </c>
      <c r="BI81" s="97">
        <f>'Marks Entry'!DT83</f>
        <v>0</v>
      </c>
      <c r="BJ81" s="97">
        <f>'Marks Entry'!DU83</f>
        <v>0</v>
      </c>
      <c r="BK81" s="97">
        <f>'Marks Entry'!DV83</f>
        <v>0</v>
      </c>
      <c r="BL81" s="97">
        <f>'Marks Entry'!DW83</f>
        <v>0</v>
      </c>
      <c r="BM81" s="97">
        <f>'Marks Entry'!DX83</f>
        <v>0</v>
      </c>
      <c r="BN81" s="97">
        <f>'Marks Entry'!DY83</f>
        <v>0</v>
      </c>
      <c r="BO81" s="97">
        <f>'Marks Entry'!DZ83</f>
        <v>0</v>
      </c>
      <c r="BP81" s="97">
        <f>'Marks Entry'!EA83</f>
        <v>0</v>
      </c>
      <c r="BQ81" s="99">
        <f>'Marks Entry'!EB83</f>
        <v>0</v>
      </c>
      <c r="BR81" s="98">
        <f>'Marks Entry'!EC83</f>
        <v>0</v>
      </c>
      <c r="BS81" s="97">
        <f>'Marks Entry'!ED83</f>
        <v>0</v>
      </c>
      <c r="BT81" s="97">
        <f>'Marks Entry'!EE83</f>
        <v>0</v>
      </c>
      <c r="BU81" s="97">
        <f>'Marks Entry'!EF83</f>
        <v>0</v>
      </c>
      <c r="BV81" s="97">
        <f>'Marks Entry'!EG83</f>
        <v>0</v>
      </c>
      <c r="BW81" s="97">
        <f>'Marks Entry'!EH83</f>
        <v>0</v>
      </c>
      <c r="BX81" s="97">
        <f>'Marks Entry'!EI83</f>
        <v>0</v>
      </c>
      <c r="BY81" s="97">
        <f>'Marks Entry'!EJ83</f>
        <v>0</v>
      </c>
      <c r="BZ81" s="97">
        <f>'Marks Entry'!EK83</f>
        <v>0</v>
      </c>
      <c r="CA81" s="97">
        <f>'Marks Entry'!EL83</f>
        <v>0</v>
      </c>
      <c r="CB81" s="99">
        <f>'Marks Entry'!EM83</f>
        <v>0</v>
      </c>
      <c r="CC81" s="98">
        <f>IF($CC$2=0,"",'Marks Entry'!EN83)</f>
        <v>0</v>
      </c>
      <c r="CD81" s="97">
        <f>IF($CC$2=0,"",'Marks Entry'!EO83)</f>
        <v>0</v>
      </c>
      <c r="CE81" s="97">
        <f>IF($CC$2=0,"",'Marks Entry'!EP83)</f>
        <v>0</v>
      </c>
      <c r="CF81" s="97">
        <f>IF($CC$2=0,"",'Marks Entry'!EQ83)</f>
        <v>0</v>
      </c>
      <c r="CG81" s="97">
        <f>IF($CC$2=0,"",'Marks Entry'!ER83)</f>
        <v>0</v>
      </c>
      <c r="CH81" s="97">
        <f>IF($CC$2=0,"",'Marks Entry'!ES83)</f>
        <v>0</v>
      </c>
      <c r="CI81" s="97">
        <f>IF($CC$2=0,"",'Marks Entry'!ET83)</f>
        <v>0</v>
      </c>
      <c r="CJ81" s="97">
        <f>IF($CC$2=0,"",'Marks Entry'!EU83)</f>
        <v>0</v>
      </c>
      <c r="CK81" s="97">
        <f>IF($CC$2=0,"",'Marks Entry'!EV83)</f>
        <v>0</v>
      </c>
      <c r="CL81" s="97">
        <f>IF($CC$2=0,"",'Marks Entry'!EW83)</f>
        <v>0</v>
      </c>
      <c r="CM81" s="99">
        <f>IF($CC$2=0,"",'Marks Entry'!EX83)</f>
        <v>0</v>
      </c>
      <c r="CN81" s="125">
        <f>'Marks Entry'!BN83</f>
        <v>0</v>
      </c>
      <c r="CO81" s="126">
        <f>'Marks Entry'!BO83</f>
        <v>0</v>
      </c>
      <c r="CP81" s="126">
        <f t="shared" si="49"/>
        <v>0</v>
      </c>
      <c r="CQ81" s="127" t="str">
        <f t="shared" si="50"/>
        <v>D</v>
      </c>
      <c r="CR81" s="125">
        <f>'Marks Entry'!BP83</f>
        <v>0</v>
      </c>
      <c r="CS81" s="126">
        <f>'Marks Entry'!BQ83</f>
        <v>0</v>
      </c>
      <c r="CT81" s="126">
        <f t="shared" si="51"/>
        <v>0</v>
      </c>
      <c r="CU81" s="127" t="str">
        <f t="shared" si="52"/>
        <v>E</v>
      </c>
      <c r="CV81" s="125">
        <f>'Marks Entry'!BR83</f>
        <v>0</v>
      </c>
      <c r="CW81" s="126">
        <f>'Marks Entry'!BS83</f>
        <v>0</v>
      </c>
      <c r="CX81" s="126">
        <f t="shared" si="53"/>
        <v>0</v>
      </c>
      <c r="CY81" s="127" t="str">
        <f t="shared" si="54"/>
        <v>E</v>
      </c>
      <c r="CZ81" s="96">
        <f>'Marks Entry'!BZ83</f>
        <v>0</v>
      </c>
      <c r="DA81" s="45">
        <f>'Marks Entry'!CA83</f>
        <v>0</v>
      </c>
      <c r="DB81" s="45">
        <f>'Marks Entry'!CB83</f>
        <v>0</v>
      </c>
      <c r="DC81" s="45" t="str">
        <f>IF(OR('Marks Entry'!CC83="First",'Marks Entry'!CC83="Second",'Marks Entry'!CC83="Third"),'Marks Entry'!CC83,"")</f>
        <v/>
      </c>
      <c r="DD81" s="45">
        <f>'Marks Entry'!CD83</f>
        <v>0</v>
      </c>
      <c r="DE81" s="50">
        <f>'Marks Entry'!CE83</f>
        <v>0</v>
      </c>
      <c r="DF81" s="21">
        <f>'Marks Entry'!CF83</f>
        <v>0</v>
      </c>
      <c r="DG81" s="22" t="e">
        <f>'Marks Entry'!#REF!</f>
        <v>#REF!</v>
      </c>
      <c r="DH81" s="23" t="e">
        <f>'Marks Entry'!#REF!</f>
        <v>#REF!</v>
      </c>
      <c r="DI81" s="125">
        <f>'Marks Entry'!BT83</f>
        <v>0</v>
      </c>
      <c r="DJ81" s="126">
        <f>'Marks Entry'!BU83</f>
        <v>0</v>
      </c>
      <c r="DK81" s="126">
        <f>'Marks Entry'!BV83</f>
        <v>0</v>
      </c>
      <c r="DL81" s="126">
        <f t="shared" si="55"/>
        <v>0</v>
      </c>
      <c r="DM81" s="127" t="str">
        <f t="shared" si="56"/>
        <v>E</v>
      </c>
      <c r="DN81" s="125">
        <f>'Marks Entry'!BW83</f>
        <v>0</v>
      </c>
      <c r="DO81" s="126">
        <f>'Marks Entry'!BX83</f>
        <v>0</v>
      </c>
      <c r="DP81" s="126">
        <f>'Marks Entry'!BY83</f>
        <v>0</v>
      </c>
      <c r="DQ81" s="126">
        <f t="shared" si="57"/>
        <v>0</v>
      </c>
      <c r="DR81" s="127" t="str">
        <f t="shared" si="58"/>
        <v>E</v>
      </c>
      <c r="DS81" s="819"/>
      <c r="DT81" s="61">
        <f t="shared" si="59"/>
        <v>0</v>
      </c>
      <c r="DU81" s="71">
        <f t="shared" si="60"/>
        <v>0</v>
      </c>
      <c r="DV81" s="71">
        <f t="shared" si="61"/>
        <v>0</v>
      </c>
      <c r="DW81" s="72">
        <f t="shared" si="62"/>
        <v>0</v>
      </c>
      <c r="DX81" s="403">
        <f t="shared" si="63"/>
        <v>0</v>
      </c>
      <c r="DY81" s="401">
        <f t="shared" si="64"/>
        <v>0</v>
      </c>
      <c r="DZ81" s="401">
        <f t="shared" si="65"/>
        <v>0</v>
      </c>
      <c r="EA81" s="402">
        <f t="shared" si="66"/>
        <v>0</v>
      </c>
      <c r="EB81" s="61">
        <f t="shared" si="67"/>
        <v>0</v>
      </c>
      <c r="EC81" s="71">
        <f t="shared" si="68"/>
        <v>0</v>
      </c>
      <c r="ED81" s="71">
        <f t="shared" si="69"/>
        <v>0</v>
      </c>
      <c r="EE81" s="72">
        <f t="shared" si="70"/>
        <v>0</v>
      </c>
      <c r="EF81" s="403">
        <f t="shared" si="71"/>
        <v>0</v>
      </c>
      <c r="EG81" s="401">
        <f t="shared" si="72"/>
        <v>0</v>
      </c>
      <c r="EH81" s="401">
        <f t="shared" si="73"/>
        <v>0</v>
      </c>
      <c r="EI81" s="402">
        <f t="shared" si="74"/>
        <v>0</v>
      </c>
      <c r="EJ81" s="61">
        <f t="shared" si="75"/>
        <v>0</v>
      </c>
      <c r="EK81" s="71">
        <f t="shared" si="76"/>
        <v>0</v>
      </c>
      <c r="EL81" s="71">
        <f t="shared" si="77"/>
        <v>0</v>
      </c>
      <c r="EM81" s="72">
        <f t="shared" si="78"/>
        <v>0</v>
      </c>
      <c r="EN81" s="403">
        <f t="shared" si="79"/>
        <v>0</v>
      </c>
      <c r="EO81" s="401">
        <f t="shared" si="80"/>
        <v>0</v>
      </c>
      <c r="EP81" s="401">
        <f t="shared" si="81"/>
        <v>0</v>
      </c>
      <c r="EQ81" s="402">
        <f t="shared" si="82"/>
        <v>0</v>
      </c>
      <c r="ER81" s="61">
        <f t="shared" si="83"/>
        <v>0</v>
      </c>
      <c r="ES81" s="71">
        <f t="shared" si="84"/>
        <v>0</v>
      </c>
      <c r="ET81" s="71">
        <f t="shared" si="85"/>
        <v>0</v>
      </c>
      <c r="EU81" s="72">
        <f t="shared" si="86"/>
        <v>0</v>
      </c>
      <c r="EV81" s="403">
        <f t="shared" si="87"/>
        <v>0</v>
      </c>
      <c r="EW81" s="405" t="str">
        <f t="shared" si="88"/>
        <v>D</v>
      </c>
      <c r="EX81" s="61">
        <f t="shared" si="89"/>
        <v>0</v>
      </c>
      <c r="EY81" s="62" t="str">
        <f t="shared" si="90"/>
        <v>E</v>
      </c>
      <c r="EZ81" s="403">
        <f t="shared" si="91"/>
        <v>0</v>
      </c>
      <c r="FA81" s="406" t="str">
        <f t="shared" si="92"/>
        <v>E</v>
      </c>
      <c r="FB81" s="61">
        <f t="shared" si="93"/>
        <v>0</v>
      </c>
      <c r="FC81" s="412" t="str">
        <f t="shared" si="94"/>
        <v>E</v>
      </c>
      <c r="FD81" s="403">
        <f t="shared" si="95"/>
        <v>0</v>
      </c>
      <c r="FE81" s="406" t="str">
        <f t="shared" si="96"/>
        <v>E</v>
      </c>
      <c r="FF81" s="728"/>
    </row>
    <row r="82" spans="1:162" s="24" customFormat="1" ht="17.25" customHeight="1">
      <c r="A82" s="817"/>
      <c r="B82" s="111">
        <f t="shared" si="97"/>
        <v>0</v>
      </c>
      <c r="C82" s="21">
        <f>'Marks Entry'!D84</f>
        <v>0</v>
      </c>
      <c r="D82" s="21">
        <f>'Marks Entry'!E84</f>
        <v>0</v>
      </c>
      <c r="E82" s="132" t="str">
        <f>'Marks Entry'!F84</f>
        <v/>
      </c>
      <c r="F82" s="21">
        <f>'Marks Entry'!G84</f>
        <v>0</v>
      </c>
      <c r="G82" s="21">
        <f>'Marks Entry'!H84</f>
        <v>0</v>
      </c>
      <c r="H82" s="21">
        <f>'Marks Entry'!I84</f>
        <v>0</v>
      </c>
      <c r="I82" s="21">
        <f>'Marks Entry'!J84</f>
        <v>0</v>
      </c>
      <c r="J82" s="113">
        <f>'Marks Entry'!K84</f>
        <v>0</v>
      </c>
      <c r="K82" s="115" t="str">
        <f>'Marks Entry'!L84</f>
        <v/>
      </c>
      <c r="L82" s="116">
        <f>'Marks Entry'!M84</f>
        <v>0</v>
      </c>
      <c r="M82" s="117" t="str">
        <f>'Marks Entry'!N84</f>
        <v/>
      </c>
      <c r="N82" s="121">
        <f>'Marks Entry'!O84</f>
        <v>0</v>
      </c>
      <c r="O82" s="98">
        <f>'Marks Entry'!BZ84</f>
        <v>0</v>
      </c>
      <c r="P82" s="97">
        <f>'Marks Entry'!CA84</f>
        <v>0</v>
      </c>
      <c r="Q82" s="97">
        <f>'Marks Entry'!CB84</f>
        <v>0</v>
      </c>
      <c r="R82" s="97">
        <f>'Marks Entry'!CC84</f>
        <v>0</v>
      </c>
      <c r="S82" s="97">
        <f>'Marks Entry'!CD84</f>
        <v>0</v>
      </c>
      <c r="T82" s="97">
        <f>'Marks Entry'!CE84</f>
        <v>0</v>
      </c>
      <c r="U82" s="97">
        <f>'Marks Entry'!CF84</f>
        <v>0</v>
      </c>
      <c r="V82" s="97">
        <f>'Marks Entry'!CG84</f>
        <v>0</v>
      </c>
      <c r="W82" s="97">
        <f>'Marks Entry'!CH84</f>
        <v>0</v>
      </c>
      <c r="X82" s="97">
        <f>'Marks Entry'!CI84</f>
        <v>0</v>
      </c>
      <c r="Y82" s="99">
        <f>'Marks Entry'!CJ84</f>
        <v>0</v>
      </c>
      <c r="Z82" s="98">
        <f>'Marks Entry'!CK84</f>
        <v>0</v>
      </c>
      <c r="AA82" s="97">
        <f>'Marks Entry'!CL84</f>
        <v>0</v>
      </c>
      <c r="AB82" s="97">
        <f>'Marks Entry'!CM84</f>
        <v>0</v>
      </c>
      <c r="AC82" s="97">
        <f>'Marks Entry'!CN84</f>
        <v>0</v>
      </c>
      <c r="AD82" s="97">
        <f>'Marks Entry'!CO84</f>
        <v>0</v>
      </c>
      <c r="AE82" s="97">
        <f>'Marks Entry'!CP84</f>
        <v>0</v>
      </c>
      <c r="AF82" s="97">
        <f>'Marks Entry'!CQ84</f>
        <v>0</v>
      </c>
      <c r="AG82" s="97">
        <f>'Marks Entry'!CR84</f>
        <v>0</v>
      </c>
      <c r="AH82" s="97">
        <f>'Marks Entry'!CS84</f>
        <v>0</v>
      </c>
      <c r="AI82" s="97">
        <f>'Marks Entry'!CT84</f>
        <v>0</v>
      </c>
      <c r="AJ82" s="99">
        <f>'Marks Entry'!CU84</f>
        <v>0</v>
      </c>
      <c r="AK82" s="98">
        <f>'Marks Entry'!CV84</f>
        <v>0</v>
      </c>
      <c r="AL82" s="97">
        <f>'Marks Entry'!CW84</f>
        <v>0</v>
      </c>
      <c r="AM82" s="97">
        <f>'Marks Entry'!CX84</f>
        <v>0</v>
      </c>
      <c r="AN82" s="97">
        <f>'Marks Entry'!CY84</f>
        <v>0</v>
      </c>
      <c r="AO82" s="97">
        <f>'Marks Entry'!CZ84</f>
        <v>0</v>
      </c>
      <c r="AP82" s="97">
        <f>'Marks Entry'!DA84</f>
        <v>0</v>
      </c>
      <c r="AQ82" s="97">
        <f>'Marks Entry'!DB84</f>
        <v>0</v>
      </c>
      <c r="AR82" s="97">
        <f>'Marks Entry'!DC84</f>
        <v>0</v>
      </c>
      <c r="AS82" s="97">
        <f>'Marks Entry'!DD84</f>
        <v>0</v>
      </c>
      <c r="AT82" s="97">
        <f>'Marks Entry'!DE84</f>
        <v>0</v>
      </c>
      <c r="AU82" s="99">
        <f>'Marks Entry'!DF84</f>
        <v>0</v>
      </c>
      <c r="AV82" s="98">
        <f>'Marks Entry'!DG84</f>
        <v>0</v>
      </c>
      <c r="AW82" s="97">
        <f>'Marks Entry'!DH84</f>
        <v>0</v>
      </c>
      <c r="AX82" s="97">
        <f>'Marks Entry'!DI84</f>
        <v>0</v>
      </c>
      <c r="AY82" s="97">
        <f>'Marks Entry'!DJ84</f>
        <v>0</v>
      </c>
      <c r="AZ82" s="97">
        <f>'Marks Entry'!DK84</f>
        <v>0</v>
      </c>
      <c r="BA82" s="97">
        <f>'Marks Entry'!DL84</f>
        <v>0</v>
      </c>
      <c r="BB82" s="97">
        <f>'Marks Entry'!DM84</f>
        <v>0</v>
      </c>
      <c r="BC82" s="97">
        <f>'Marks Entry'!DN84</f>
        <v>0</v>
      </c>
      <c r="BD82" s="97">
        <f>'Marks Entry'!DO84</f>
        <v>0</v>
      </c>
      <c r="BE82" s="97">
        <f>'Marks Entry'!DP84</f>
        <v>0</v>
      </c>
      <c r="BF82" s="99">
        <f>'Marks Entry'!DQ84</f>
        <v>0</v>
      </c>
      <c r="BG82" s="98">
        <f>'Marks Entry'!DR84</f>
        <v>0</v>
      </c>
      <c r="BH82" s="97">
        <f>'Marks Entry'!DS84</f>
        <v>0</v>
      </c>
      <c r="BI82" s="97">
        <f>'Marks Entry'!DT84</f>
        <v>0</v>
      </c>
      <c r="BJ82" s="97">
        <f>'Marks Entry'!DU84</f>
        <v>0</v>
      </c>
      <c r="BK82" s="97">
        <f>'Marks Entry'!DV84</f>
        <v>0</v>
      </c>
      <c r="BL82" s="97">
        <f>'Marks Entry'!DW84</f>
        <v>0</v>
      </c>
      <c r="BM82" s="97">
        <f>'Marks Entry'!DX84</f>
        <v>0</v>
      </c>
      <c r="BN82" s="97">
        <f>'Marks Entry'!DY84</f>
        <v>0</v>
      </c>
      <c r="BO82" s="97">
        <f>'Marks Entry'!DZ84</f>
        <v>0</v>
      </c>
      <c r="BP82" s="97">
        <f>'Marks Entry'!EA84</f>
        <v>0</v>
      </c>
      <c r="BQ82" s="99">
        <f>'Marks Entry'!EB84</f>
        <v>0</v>
      </c>
      <c r="BR82" s="98">
        <f>'Marks Entry'!EC84</f>
        <v>0</v>
      </c>
      <c r="BS82" s="97">
        <f>'Marks Entry'!ED84</f>
        <v>0</v>
      </c>
      <c r="BT82" s="97">
        <f>'Marks Entry'!EE84</f>
        <v>0</v>
      </c>
      <c r="BU82" s="97">
        <f>'Marks Entry'!EF84</f>
        <v>0</v>
      </c>
      <c r="BV82" s="97">
        <f>'Marks Entry'!EG84</f>
        <v>0</v>
      </c>
      <c r="BW82" s="97">
        <f>'Marks Entry'!EH84</f>
        <v>0</v>
      </c>
      <c r="BX82" s="97">
        <f>'Marks Entry'!EI84</f>
        <v>0</v>
      </c>
      <c r="BY82" s="97">
        <f>'Marks Entry'!EJ84</f>
        <v>0</v>
      </c>
      <c r="BZ82" s="97">
        <f>'Marks Entry'!EK84</f>
        <v>0</v>
      </c>
      <c r="CA82" s="97">
        <f>'Marks Entry'!EL84</f>
        <v>0</v>
      </c>
      <c r="CB82" s="99">
        <f>'Marks Entry'!EM84</f>
        <v>0</v>
      </c>
      <c r="CC82" s="98">
        <f>IF($CC$2=0,"",'Marks Entry'!EN84)</f>
        <v>0</v>
      </c>
      <c r="CD82" s="97">
        <f>IF($CC$2=0,"",'Marks Entry'!EO84)</f>
        <v>0</v>
      </c>
      <c r="CE82" s="97">
        <f>IF($CC$2=0,"",'Marks Entry'!EP84)</f>
        <v>0</v>
      </c>
      <c r="CF82" s="97">
        <f>IF($CC$2=0,"",'Marks Entry'!EQ84)</f>
        <v>0</v>
      </c>
      <c r="CG82" s="97">
        <f>IF($CC$2=0,"",'Marks Entry'!ER84)</f>
        <v>0</v>
      </c>
      <c r="CH82" s="97">
        <f>IF($CC$2=0,"",'Marks Entry'!ES84)</f>
        <v>0</v>
      </c>
      <c r="CI82" s="97">
        <f>IF($CC$2=0,"",'Marks Entry'!ET84)</f>
        <v>0</v>
      </c>
      <c r="CJ82" s="97">
        <f>IF($CC$2=0,"",'Marks Entry'!EU84)</f>
        <v>0</v>
      </c>
      <c r="CK82" s="97">
        <f>IF($CC$2=0,"",'Marks Entry'!EV84)</f>
        <v>0</v>
      </c>
      <c r="CL82" s="97">
        <f>IF($CC$2=0,"",'Marks Entry'!EW84)</f>
        <v>0</v>
      </c>
      <c r="CM82" s="99">
        <f>IF($CC$2=0,"",'Marks Entry'!EX84)</f>
        <v>0</v>
      </c>
      <c r="CN82" s="125">
        <f>'Marks Entry'!BN84</f>
        <v>0</v>
      </c>
      <c r="CO82" s="126">
        <f>'Marks Entry'!BO84</f>
        <v>0</v>
      </c>
      <c r="CP82" s="126">
        <f t="shared" si="49"/>
        <v>0</v>
      </c>
      <c r="CQ82" s="127" t="str">
        <f t="shared" si="50"/>
        <v>D</v>
      </c>
      <c r="CR82" s="125">
        <f>'Marks Entry'!BP84</f>
        <v>0</v>
      </c>
      <c r="CS82" s="126">
        <f>'Marks Entry'!BQ84</f>
        <v>0</v>
      </c>
      <c r="CT82" s="126">
        <f t="shared" si="51"/>
        <v>0</v>
      </c>
      <c r="CU82" s="127" t="str">
        <f t="shared" si="52"/>
        <v>E</v>
      </c>
      <c r="CV82" s="125">
        <f>'Marks Entry'!BR84</f>
        <v>0</v>
      </c>
      <c r="CW82" s="126">
        <f>'Marks Entry'!BS84</f>
        <v>0</v>
      </c>
      <c r="CX82" s="126">
        <f t="shared" si="53"/>
        <v>0</v>
      </c>
      <c r="CY82" s="127" t="str">
        <f t="shared" si="54"/>
        <v>E</v>
      </c>
      <c r="CZ82" s="96">
        <f>'Marks Entry'!BZ84</f>
        <v>0</v>
      </c>
      <c r="DA82" s="45">
        <f>'Marks Entry'!CA84</f>
        <v>0</v>
      </c>
      <c r="DB82" s="45">
        <f>'Marks Entry'!CB84</f>
        <v>0</v>
      </c>
      <c r="DC82" s="45" t="str">
        <f>IF(OR('Marks Entry'!CC84="First",'Marks Entry'!CC84="Second",'Marks Entry'!CC84="Third"),'Marks Entry'!CC84,"")</f>
        <v/>
      </c>
      <c r="DD82" s="45">
        <f>'Marks Entry'!CD84</f>
        <v>0</v>
      </c>
      <c r="DE82" s="50">
        <f>'Marks Entry'!CE84</f>
        <v>0</v>
      </c>
      <c r="DF82" s="21">
        <f>'Marks Entry'!CF84</f>
        <v>0</v>
      </c>
      <c r="DG82" s="22" t="e">
        <f>'Marks Entry'!#REF!</f>
        <v>#REF!</v>
      </c>
      <c r="DH82" s="23" t="e">
        <f>'Marks Entry'!#REF!</f>
        <v>#REF!</v>
      </c>
      <c r="DI82" s="125">
        <f>'Marks Entry'!BT84</f>
        <v>0</v>
      </c>
      <c r="DJ82" s="126">
        <f>'Marks Entry'!BU84</f>
        <v>0</v>
      </c>
      <c r="DK82" s="126">
        <f>'Marks Entry'!BV84</f>
        <v>0</v>
      </c>
      <c r="DL82" s="126">
        <f t="shared" si="55"/>
        <v>0</v>
      </c>
      <c r="DM82" s="127" t="str">
        <f t="shared" si="56"/>
        <v>E</v>
      </c>
      <c r="DN82" s="125">
        <f>'Marks Entry'!BW84</f>
        <v>0</v>
      </c>
      <c r="DO82" s="126">
        <f>'Marks Entry'!BX84</f>
        <v>0</v>
      </c>
      <c r="DP82" s="126">
        <f>'Marks Entry'!BY84</f>
        <v>0</v>
      </c>
      <c r="DQ82" s="126">
        <f t="shared" si="57"/>
        <v>0</v>
      </c>
      <c r="DR82" s="127" t="str">
        <f t="shared" si="58"/>
        <v>E</v>
      </c>
      <c r="DS82" s="819"/>
      <c r="DT82" s="61">
        <f t="shared" si="59"/>
        <v>0</v>
      </c>
      <c r="DU82" s="71">
        <f t="shared" si="60"/>
        <v>0</v>
      </c>
      <c r="DV82" s="71">
        <f t="shared" si="61"/>
        <v>0</v>
      </c>
      <c r="DW82" s="72">
        <f t="shared" si="62"/>
        <v>0</v>
      </c>
      <c r="DX82" s="403">
        <f t="shared" si="63"/>
        <v>0</v>
      </c>
      <c r="DY82" s="401">
        <f t="shared" si="64"/>
        <v>0</v>
      </c>
      <c r="DZ82" s="401">
        <f t="shared" si="65"/>
        <v>0</v>
      </c>
      <c r="EA82" s="402">
        <f t="shared" si="66"/>
        <v>0</v>
      </c>
      <c r="EB82" s="61">
        <f t="shared" si="67"/>
        <v>0</v>
      </c>
      <c r="EC82" s="71">
        <f t="shared" si="68"/>
        <v>0</v>
      </c>
      <c r="ED82" s="71">
        <f t="shared" si="69"/>
        <v>0</v>
      </c>
      <c r="EE82" s="72">
        <f t="shared" si="70"/>
        <v>0</v>
      </c>
      <c r="EF82" s="403">
        <f t="shared" si="71"/>
        <v>0</v>
      </c>
      <c r="EG82" s="401">
        <f t="shared" si="72"/>
        <v>0</v>
      </c>
      <c r="EH82" s="401">
        <f t="shared" si="73"/>
        <v>0</v>
      </c>
      <c r="EI82" s="402">
        <f t="shared" si="74"/>
        <v>0</v>
      </c>
      <c r="EJ82" s="61">
        <f t="shared" si="75"/>
        <v>0</v>
      </c>
      <c r="EK82" s="71">
        <f t="shared" si="76"/>
        <v>0</v>
      </c>
      <c r="EL82" s="71">
        <f t="shared" si="77"/>
        <v>0</v>
      </c>
      <c r="EM82" s="72">
        <f t="shared" si="78"/>
        <v>0</v>
      </c>
      <c r="EN82" s="403">
        <f t="shared" si="79"/>
        <v>0</v>
      </c>
      <c r="EO82" s="401">
        <f t="shared" si="80"/>
        <v>0</v>
      </c>
      <c r="EP82" s="401">
        <f t="shared" si="81"/>
        <v>0</v>
      </c>
      <c r="EQ82" s="402">
        <f t="shared" si="82"/>
        <v>0</v>
      </c>
      <c r="ER82" s="61">
        <f t="shared" si="83"/>
        <v>0</v>
      </c>
      <c r="ES82" s="71">
        <f t="shared" si="84"/>
        <v>0</v>
      </c>
      <c r="ET82" s="71">
        <f t="shared" si="85"/>
        <v>0</v>
      </c>
      <c r="EU82" s="72">
        <f t="shared" si="86"/>
        <v>0</v>
      </c>
      <c r="EV82" s="403">
        <f t="shared" si="87"/>
        <v>0</v>
      </c>
      <c r="EW82" s="405" t="str">
        <f t="shared" si="88"/>
        <v>D</v>
      </c>
      <c r="EX82" s="61">
        <f t="shared" si="89"/>
        <v>0</v>
      </c>
      <c r="EY82" s="62" t="str">
        <f t="shared" si="90"/>
        <v>E</v>
      </c>
      <c r="EZ82" s="403">
        <f t="shared" si="91"/>
        <v>0</v>
      </c>
      <c r="FA82" s="406" t="str">
        <f t="shared" si="92"/>
        <v>E</v>
      </c>
      <c r="FB82" s="61">
        <f t="shared" si="93"/>
        <v>0</v>
      </c>
      <c r="FC82" s="412" t="str">
        <f t="shared" si="94"/>
        <v>E</v>
      </c>
      <c r="FD82" s="403">
        <f t="shared" si="95"/>
        <v>0</v>
      </c>
      <c r="FE82" s="406" t="str">
        <f t="shared" si="96"/>
        <v>E</v>
      </c>
      <c r="FF82" s="728"/>
    </row>
    <row r="83" spans="1:162" s="24" customFormat="1" ht="17.25" customHeight="1">
      <c r="A83" s="817"/>
      <c r="B83" s="111">
        <f t="shared" si="97"/>
        <v>0</v>
      </c>
      <c r="C83" s="21">
        <f>'Marks Entry'!D85</f>
        <v>0</v>
      </c>
      <c r="D83" s="21">
        <f>'Marks Entry'!E85</f>
        <v>0</v>
      </c>
      <c r="E83" s="132" t="str">
        <f>'Marks Entry'!F85</f>
        <v/>
      </c>
      <c r="F83" s="21">
        <f>'Marks Entry'!G85</f>
        <v>0</v>
      </c>
      <c r="G83" s="21">
        <f>'Marks Entry'!H85</f>
        <v>0</v>
      </c>
      <c r="H83" s="21">
        <f>'Marks Entry'!I85</f>
        <v>0</v>
      </c>
      <c r="I83" s="21">
        <f>'Marks Entry'!J85</f>
        <v>0</v>
      </c>
      <c r="J83" s="113">
        <f>'Marks Entry'!K85</f>
        <v>0</v>
      </c>
      <c r="K83" s="115" t="str">
        <f>'Marks Entry'!L85</f>
        <v/>
      </c>
      <c r="L83" s="116">
        <f>'Marks Entry'!M85</f>
        <v>0</v>
      </c>
      <c r="M83" s="117" t="str">
        <f>'Marks Entry'!N85</f>
        <v/>
      </c>
      <c r="N83" s="121">
        <f>'Marks Entry'!O85</f>
        <v>0</v>
      </c>
      <c r="O83" s="98">
        <f>'Marks Entry'!BZ85</f>
        <v>0</v>
      </c>
      <c r="P83" s="97">
        <f>'Marks Entry'!CA85</f>
        <v>0</v>
      </c>
      <c r="Q83" s="97">
        <f>'Marks Entry'!CB85</f>
        <v>0</v>
      </c>
      <c r="R83" s="97">
        <f>'Marks Entry'!CC85</f>
        <v>0</v>
      </c>
      <c r="S83" s="97">
        <f>'Marks Entry'!CD85</f>
        <v>0</v>
      </c>
      <c r="T83" s="97">
        <f>'Marks Entry'!CE85</f>
        <v>0</v>
      </c>
      <c r="U83" s="97">
        <f>'Marks Entry'!CF85</f>
        <v>0</v>
      </c>
      <c r="V83" s="97">
        <f>'Marks Entry'!CG85</f>
        <v>0</v>
      </c>
      <c r="W83" s="97">
        <f>'Marks Entry'!CH85</f>
        <v>0</v>
      </c>
      <c r="X83" s="97">
        <f>'Marks Entry'!CI85</f>
        <v>0</v>
      </c>
      <c r="Y83" s="99">
        <f>'Marks Entry'!CJ85</f>
        <v>0</v>
      </c>
      <c r="Z83" s="98">
        <f>'Marks Entry'!CK85</f>
        <v>0</v>
      </c>
      <c r="AA83" s="97">
        <f>'Marks Entry'!CL85</f>
        <v>0</v>
      </c>
      <c r="AB83" s="97">
        <f>'Marks Entry'!CM85</f>
        <v>0</v>
      </c>
      <c r="AC83" s="97">
        <f>'Marks Entry'!CN85</f>
        <v>0</v>
      </c>
      <c r="AD83" s="97">
        <f>'Marks Entry'!CO85</f>
        <v>0</v>
      </c>
      <c r="AE83" s="97">
        <f>'Marks Entry'!CP85</f>
        <v>0</v>
      </c>
      <c r="AF83" s="97">
        <f>'Marks Entry'!CQ85</f>
        <v>0</v>
      </c>
      <c r="AG83" s="97">
        <f>'Marks Entry'!CR85</f>
        <v>0</v>
      </c>
      <c r="AH83" s="97">
        <f>'Marks Entry'!CS85</f>
        <v>0</v>
      </c>
      <c r="AI83" s="97">
        <f>'Marks Entry'!CT85</f>
        <v>0</v>
      </c>
      <c r="AJ83" s="99">
        <f>'Marks Entry'!CU85</f>
        <v>0</v>
      </c>
      <c r="AK83" s="98">
        <f>'Marks Entry'!CV85</f>
        <v>0</v>
      </c>
      <c r="AL83" s="97">
        <f>'Marks Entry'!CW85</f>
        <v>0</v>
      </c>
      <c r="AM83" s="97">
        <f>'Marks Entry'!CX85</f>
        <v>0</v>
      </c>
      <c r="AN83" s="97">
        <f>'Marks Entry'!CY85</f>
        <v>0</v>
      </c>
      <c r="AO83" s="97">
        <f>'Marks Entry'!CZ85</f>
        <v>0</v>
      </c>
      <c r="AP83" s="97">
        <f>'Marks Entry'!DA85</f>
        <v>0</v>
      </c>
      <c r="AQ83" s="97">
        <f>'Marks Entry'!DB85</f>
        <v>0</v>
      </c>
      <c r="AR83" s="97">
        <f>'Marks Entry'!DC85</f>
        <v>0</v>
      </c>
      <c r="AS83" s="97">
        <f>'Marks Entry'!DD85</f>
        <v>0</v>
      </c>
      <c r="AT83" s="97">
        <f>'Marks Entry'!DE85</f>
        <v>0</v>
      </c>
      <c r="AU83" s="99">
        <f>'Marks Entry'!DF85</f>
        <v>0</v>
      </c>
      <c r="AV83" s="98">
        <f>'Marks Entry'!DG85</f>
        <v>0</v>
      </c>
      <c r="AW83" s="97">
        <f>'Marks Entry'!DH85</f>
        <v>0</v>
      </c>
      <c r="AX83" s="97">
        <f>'Marks Entry'!DI85</f>
        <v>0</v>
      </c>
      <c r="AY83" s="97">
        <f>'Marks Entry'!DJ85</f>
        <v>0</v>
      </c>
      <c r="AZ83" s="97">
        <f>'Marks Entry'!DK85</f>
        <v>0</v>
      </c>
      <c r="BA83" s="97">
        <f>'Marks Entry'!DL85</f>
        <v>0</v>
      </c>
      <c r="BB83" s="97">
        <f>'Marks Entry'!DM85</f>
        <v>0</v>
      </c>
      <c r="BC83" s="97">
        <f>'Marks Entry'!DN85</f>
        <v>0</v>
      </c>
      <c r="BD83" s="97">
        <f>'Marks Entry'!DO85</f>
        <v>0</v>
      </c>
      <c r="BE83" s="97">
        <f>'Marks Entry'!DP85</f>
        <v>0</v>
      </c>
      <c r="BF83" s="99">
        <f>'Marks Entry'!DQ85</f>
        <v>0</v>
      </c>
      <c r="BG83" s="98">
        <f>'Marks Entry'!DR85</f>
        <v>0</v>
      </c>
      <c r="BH83" s="97">
        <f>'Marks Entry'!DS85</f>
        <v>0</v>
      </c>
      <c r="BI83" s="97">
        <f>'Marks Entry'!DT85</f>
        <v>0</v>
      </c>
      <c r="BJ83" s="97">
        <f>'Marks Entry'!DU85</f>
        <v>0</v>
      </c>
      <c r="BK83" s="97">
        <f>'Marks Entry'!DV85</f>
        <v>0</v>
      </c>
      <c r="BL83" s="97">
        <f>'Marks Entry'!DW85</f>
        <v>0</v>
      </c>
      <c r="BM83" s="97">
        <f>'Marks Entry'!DX85</f>
        <v>0</v>
      </c>
      <c r="BN83" s="97">
        <f>'Marks Entry'!DY85</f>
        <v>0</v>
      </c>
      <c r="BO83" s="97">
        <f>'Marks Entry'!DZ85</f>
        <v>0</v>
      </c>
      <c r="BP83" s="97">
        <f>'Marks Entry'!EA85</f>
        <v>0</v>
      </c>
      <c r="BQ83" s="99">
        <f>'Marks Entry'!EB85</f>
        <v>0</v>
      </c>
      <c r="BR83" s="98">
        <f>'Marks Entry'!EC85</f>
        <v>0</v>
      </c>
      <c r="BS83" s="97">
        <f>'Marks Entry'!ED85</f>
        <v>0</v>
      </c>
      <c r="BT83" s="97">
        <f>'Marks Entry'!EE85</f>
        <v>0</v>
      </c>
      <c r="BU83" s="97">
        <f>'Marks Entry'!EF85</f>
        <v>0</v>
      </c>
      <c r="BV83" s="97">
        <f>'Marks Entry'!EG85</f>
        <v>0</v>
      </c>
      <c r="BW83" s="97">
        <f>'Marks Entry'!EH85</f>
        <v>0</v>
      </c>
      <c r="BX83" s="97">
        <f>'Marks Entry'!EI85</f>
        <v>0</v>
      </c>
      <c r="BY83" s="97">
        <f>'Marks Entry'!EJ85</f>
        <v>0</v>
      </c>
      <c r="BZ83" s="97">
        <f>'Marks Entry'!EK85</f>
        <v>0</v>
      </c>
      <c r="CA83" s="97">
        <f>'Marks Entry'!EL85</f>
        <v>0</v>
      </c>
      <c r="CB83" s="99">
        <f>'Marks Entry'!EM85</f>
        <v>0</v>
      </c>
      <c r="CC83" s="98">
        <f>IF($CC$2=0,"",'Marks Entry'!EN85)</f>
        <v>0</v>
      </c>
      <c r="CD83" s="97">
        <f>IF($CC$2=0,"",'Marks Entry'!EO85)</f>
        <v>0</v>
      </c>
      <c r="CE83" s="97">
        <f>IF($CC$2=0,"",'Marks Entry'!EP85)</f>
        <v>0</v>
      </c>
      <c r="CF83" s="97">
        <f>IF($CC$2=0,"",'Marks Entry'!EQ85)</f>
        <v>0</v>
      </c>
      <c r="CG83" s="97">
        <f>IF($CC$2=0,"",'Marks Entry'!ER85)</f>
        <v>0</v>
      </c>
      <c r="CH83" s="97">
        <f>IF($CC$2=0,"",'Marks Entry'!ES85)</f>
        <v>0</v>
      </c>
      <c r="CI83" s="97">
        <f>IF($CC$2=0,"",'Marks Entry'!ET85)</f>
        <v>0</v>
      </c>
      <c r="CJ83" s="97">
        <f>IF($CC$2=0,"",'Marks Entry'!EU85)</f>
        <v>0</v>
      </c>
      <c r="CK83" s="97">
        <f>IF($CC$2=0,"",'Marks Entry'!EV85)</f>
        <v>0</v>
      </c>
      <c r="CL83" s="97">
        <f>IF($CC$2=0,"",'Marks Entry'!EW85)</f>
        <v>0</v>
      </c>
      <c r="CM83" s="99">
        <f>IF($CC$2=0,"",'Marks Entry'!EX85)</f>
        <v>0</v>
      </c>
      <c r="CN83" s="125">
        <f>'Marks Entry'!BN85</f>
        <v>0</v>
      </c>
      <c r="CO83" s="126">
        <f>'Marks Entry'!BO85</f>
        <v>0</v>
      </c>
      <c r="CP83" s="126">
        <f t="shared" si="49"/>
        <v>0</v>
      </c>
      <c r="CQ83" s="127" t="str">
        <f t="shared" si="50"/>
        <v>D</v>
      </c>
      <c r="CR83" s="125">
        <f>'Marks Entry'!BP85</f>
        <v>0</v>
      </c>
      <c r="CS83" s="126">
        <f>'Marks Entry'!BQ85</f>
        <v>0</v>
      </c>
      <c r="CT83" s="126">
        <f t="shared" si="51"/>
        <v>0</v>
      </c>
      <c r="CU83" s="127" t="str">
        <f t="shared" si="52"/>
        <v>E</v>
      </c>
      <c r="CV83" s="125">
        <f>'Marks Entry'!BR85</f>
        <v>0</v>
      </c>
      <c r="CW83" s="126">
        <f>'Marks Entry'!BS85</f>
        <v>0</v>
      </c>
      <c r="CX83" s="126">
        <f t="shared" si="53"/>
        <v>0</v>
      </c>
      <c r="CY83" s="127" t="str">
        <f t="shared" si="54"/>
        <v>E</v>
      </c>
      <c r="CZ83" s="96">
        <f>'Marks Entry'!BZ85</f>
        <v>0</v>
      </c>
      <c r="DA83" s="45">
        <f>'Marks Entry'!CA85</f>
        <v>0</v>
      </c>
      <c r="DB83" s="45">
        <f>'Marks Entry'!CB85</f>
        <v>0</v>
      </c>
      <c r="DC83" s="45" t="str">
        <f>IF(OR('Marks Entry'!CC85="First",'Marks Entry'!CC85="Second",'Marks Entry'!CC85="Third"),'Marks Entry'!CC85,"")</f>
        <v/>
      </c>
      <c r="DD83" s="45">
        <f>'Marks Entry'!CD85</f>
        <v>0</v>
      </c>
      <c r="DE83" s="50">
        <f>'Marks Entry'!CE85</f>
        <v>0</v>
      </c>
      <c r="DF83" s="21">
        <f>'Marks Entry'!CF85</f>
        <v>0</v>
      </c>
      <c r="DG83" s="22" t="e">
        <f>'Marks Entry'!#REF!</f>
        <v>#REF!</v>
      </c>
      <c r="DH83" s="23" t="e">
        <f>'Marks Entry'!#REF!</f>
        <v>#REF!</v>
      </c>
      <c r="DI83" s="125">
        <f>'Marks Entry'!BT85</f>
        <v>0</v>
      </c>
      <c r="DJ83" s="126">
        <f>'Marks Entry'!BU85</f>
        <v>0</v>
      </c>
      <c r="DK83" s="126">
        <f>'Marks Entry'!BV85</f>
        <v>0</v>
      </c>
      <c r="DL83" s="126">
        <f t="shared" si="55"/>
        <v>0</v>
      </c>
      <c r="DM83" s="127" t="str">
        <f t="shared" si="56"/>
        <v>E</v>
      </c>
      <c r="DN83" s="125">
        <f>'Marks Entry'!BW85</f>
        <v>0</v>
      </c>
      <c r="DO83" s="126">
        <f>'Marks Entry'!BX85</f>
        <v>0</v>
      </c>
      <c r="DP83" s="126">
        <f>'Marks Entry'!BY85</f>
        <v>0</v>
      </c>
      <c r="DQ83" s="126">
        <f t="shared" si="57"/>
        <v>0</v>
      </c>
      <c r="DR83" s="127" t="str">
        <f t="shared" si="58"/>
        <v>E</v>
      </c>
      <c r="DS83" s="819"/>
      <c r="DT83" s="61">
        <f t="shared" si="59"/>
        <v>0</v>
      </c>
      <c r="DU83" s="71">
        <f t="shared" si="60"/>
        <v>0</v>
      </c>
      <c r="DV83" s="71">
        <f t="shared" si="61"/>
        <v>0</v>
      </c>
      <c r="DW83" s="72">
        <f t="shared" si="62"/>
        <v>0</v>
      </c>
      <c r="DX83" s="403">
        <f t="shared" si="63"/>
        <v>0</v>
      </c>
      <c r="DY83" s="401">
        <f t="shared" si="64"/>
        <v>0</v>
      </c>
      <c r="DZ83" s="401">
        <f t="shared" si="65"/>
        <v>0</v>
      </c>
      <c r="EA83" s="402">
        <f t="shared" si="66"/>
        <v>0</v>
      </c>
      <c r="EB83" s="61">
        <f t="shared" si="67"/>
        <v>0</v>
      </c>
      <c r="EC83" s="71">
        <f t="shared" si="68"/>
        <v>0</v>
      </c>
      <c r="ED83" s="71">
        <f t="shared" si="69"/>
        <v>0</v>
      </c>
      <c r="EE83" s="72">
        <f t="shared" si="70"/>
        <v>0</v>
      </c>
      <c r="EF83" s="403">
        <f t="shared" si="71"/>
        <v>0</v>
      </c>
      <c r="EG83" s="401">
        <f t="shared" si="72"/>
        <v>0</v>
      </c>
      <c r="EH83" s="401">
        <f t="shared" si="73"/>
        <v>0</v>
      </c>
      <c r="EI83" s="402">
        <f t="shared" si="74"/>
        <v>0</v>
      </c>
      <c r="EJ83" s="61">
        <f t="shared" si="75"/>
        <v>0</v>
      </c>
      <c r="EK83" s="71">
        <f t="shared" si="76"/>
        <v>0</v>
      </c>
      <c r="EL83" s="71">
        <f t="shared" si="77"/>
        <v>0</v>
      </c>
      <c r="EM83" s="72">
        <f t="shared" si="78"/>
        <v>0</v>
      </c>
      <c r="EN83" s="403">
        <f t="shared" si="79"/>
        <v>0</v>
      </c>
      <c r="EO83" s="401">
        <f t="shared" si="80"/>
        <v>0</v>
      </c>
      <c r="EP83" s="401">
        <f t="shared" si="81"/>
        <v>0</v>
      </c>
      <c r="EQ83" s="402">
        <f t="shared" si="82"/>
        <v>0</v>
      </c>
      <c r="ER83" s="61">
        <f t="shared" si="83"/>
        <v>0</v>
      </c>
      <c r="ES83" s="71">
        <f t="shared" si="84"/>
        <v>0</v>
      </c>
      <c r="ET83" s="71">
        <f t="shared" si="85"/>
        <v>0</v>
      </c>
      <c r="EU83" s="72">
        <f t="shared" si="86"/>
        <v>0</v>
      </c>
      <c r="EV83" s="403">
        <f t="shared" si="87"/>
        <v>0</v>
      </c>
      <c r="EW83" s="405" t="str">
        <f t="shared" si="88"/>
        <v>D</v>
      </c>
      <c r="EX83" s="61">
        <f t="shared" si="89"/>
        <v>0</v>
      </c>
      <c r="EY83" s="62" t="str">
        <f t="shared" si="90"/>
        <v>E</v>
      </c>
      <c r="EZ83" s="403">
        <f t="shared" si="91"/>
        <v>0</v>
      </c>
      <c r="FA83" s="406" t="str">
        <f t="shared" si="92"/>
        <v>E</v>
      </c>
      <c r="FB83" s="61">
        <f t="shared" si="93"/>
        <v>0</v>
      </c>
      <c r="FC83" s="412" t="str">
        <f t="shared" si="94"/>
        <v>E</v>
      </c>
      <c r="FD83" s="403">
        <f t="shared" si="95"/>
        <v>0</v>
      </c>
      <c r="FE83" s="406" t="str">
        <f t="shared" si="96"/>
        <v>E</v>
      </c>
      <c r="FF83" s="728"/>
    </row>
    <row r="84" spans="1:162" s="24" customFormat="1" ht="17.25" customHeight="1">
      <c r="A84" s="817"/>
      <c r="B84" s="111">
        <f t="shared" si="97"/>
        <v>0</v>
      </c>
      <c r="C84" s="21">
        <f>'Marks Entry'!D86</f>
        <v>0</v>
      </c>
      <c r="D84" s="21">
        <f>'Marks Entry'!E86</f>
        <v>0</v>
      </c>
      <c r="E84" s="132" t="str">
        <f>'Marks Entry'!F86</f>
        <v/>
      </c>
      <c r="F84" s="21">
        <f>'Marks Entry'!G86</f>
        <v>0</v>
      </c>
      <c r="G84" s="21">
        <f>'Marks Entry'!H86</f>
        <v>0</v>
      </c>
      <c r="H84" s="21">
        <f>'Marks Entry'!I86</f>
        <v>0</v>
      </c>
      <c r="I84" s="21">
        <f>'Marks Entry'!J86</f>
        <v>0</v>
      </c>
      <c r="J84" s="113">
        <f>'Marks Entry'!K86</f>
        <v>0</v>
      </c>
      <c r="K84" s="115" t="str">
        <f>'Marks Entry'!L86</f>
        <v/>
      </c>
      <c r="L84" s="116">
        <f>'Marks Entry'!M86</f>
        <v>0</v>
      </c>
      <c r="M84" s="117" t="str">
        <f>'Marks Entry'!N86</f>
        <v/>
      </c>
      <c r="N84" s="121">
        <f>'Marks Entry'!O86</f>
        <v>0</v>
      </c>
      <c r="O84" s="98">
        <f>'Marks Entry'!BZ86</f>
        <v>0</v>
      </c>
      <c r="P84" s="97">
        <f>'Marks Entry'!CA86</f>
        <v>0</v>
      </c>
      <c r="Q84" s="97">
        <f>'Marks Entry'!CB86</f>
        <v>0</v>
      </c>
      <c r="R84" s="97">
        <f>'Marks Entry'!CC86</f>
        <v>0</v>
      </c>
      <c r="S84" s="97">
        <f>'Marks Entry'!CD86</f>
        <v>0</v>
      </c>
      <c r="T84" s="97">
        <f>'Marks Entry'!CE86</f>
        <v>0</v>
      </c>
      <c r="U84" s="97">
        <f>'Marks Entry'!CF86</f>
        <v>0</v>
      </c>
      <c r="V84" s="97">
        <f>'Marks Entry'!CG86</f>
        <v>0</v>
      </c>
      <c r="W84" s="97">
        <f>'Marks Entry'!CH86</f>
        <v>0</v>
      </c>
      <c r="X84" s="97">
        <f>'Marks Entry'!CI86</f>
        <v>0</v>
      </c>
      <c r="Y84" s="99">
        <f>'Marks Entry'!CJ86</f>
        <v>0</v>
      </c>
      <c r="Z84" s="98">
        <f>'Marks Entry'!CK86</f>
        <v>0</v>
      </c>
      <c r="AA84" s="97">
        <f>'Marks Entry'!CL86</f>
        <v>0</v>
      </c>
      <c r="AB84" s="97">
        <f>'Marks Entry'!CM86</f>
        <v>0</v>
      </c>
      <c r="AC84" s="97">
        <f>'Marks Entry'!CN86</f>
        <v>0</v>
      </c>
      <c r="AD84" s="97">
        <f>'Marks Entry'!CO86</f>
        <v>0</v>
      </c>
      <c r="AE84" s="97">
        <f>'Marks Entry'!CP86</f>
        <v>0</v>
      </c>
      <c r="AF84" s="97">
        <f>'Marks Entry'!CQ86</f>
        <v>0</v>
      </c>
      <c r="AG84" s="97">
        <f>'Marks Entry'!CR86</f>
        <v>0</v>
      </c>
      <c r="AH84" s="97">
        <f>'Marks Entry'!CS86</f>
        <v>0</v>
      </c>
      <c r="AI84" s="97">
        <f>'Marks Entry'!CT86</f>
        <v>0</v>
      </c>
      <c r="AJ84" s="99">
        <f>'Marks Entry'!CU86</f>
        <v>0</v>
      </c>
      <c r="AK84" s="98">
        <f>'Marks Entry'!CV86</f>
        <v>0</v>
      </c>
      <c r="AL84" s="97">
        <f>'Marks Entry'!CW86</f>
        <v>0</v>
      </c>
      <c r="AM84" s="97">
        <f>'Marks Entry'!CX86</f>
        <v>0</v>
      </c>
      <c r="AN84" s="97">
        <f>'Marks Entry'!CY86</f>
        <v>0</v>
      </c>
      <c r="AO84" s="97">
        <f>'Marks Entry'!CZ86</f>
        <v>0</v>
      </c>
      <c r="AP84" s="97">
        <f>'Marks Entry'!DA86</f>
        <v>0</v>
      </c>
      <c r="AQ84" s="97">
        <f>'Marks Entry'!DB86</f>
        <v>0</v>
      </c>
      <c r="AR84" s="97">
        <f>'Marks Entry'!DC86</f>
        <v>0</v>
      </c>
      <c r="AS84" s="97">
        <f>'Marks Entry'!DD86</f>
        <v>0</v>
      </c>
      <c r="AT84" s="97">
        <f>'Marks Entry'!DE86</f>
        <v>0</v>
      </c>
      <c r="AU84" s="99">
        <f>'Marks Entry'!DF86</f>
        <v>0</v>
      </c>
      <c r="AV84" s="98">
        <f>'Marks Entry'!DG86</f>
        <v>0</v>
      </c>
      <c r="AW84" s="97">
        <f>'Marks Entry'!DH86</f>
        <v>0</v>
      </c>
      <c r="AX84" s="97">
        <f>'Marks Entry'!DI86</f>
        <v>0</v>
      </c>
      <c r="AY84" s="97">
        <f>'Marks Entry'!DJ86</f>
        <v>0</v>
      </c>
      <c r="AZ84" s="97">
        <f>'Marks Entry'!DK86</f>
        <v>0</v>
      </c>
      <c r="BA84" s="97">
        <f>'Marks Entry'!DL86</f>
        <v>0</v>
      </c>
      <c r="BB84" s="97">
        <f>'Marks Entry'!DM86</f>
        <v>0</v>
      </c>
      <c r="BC84" s="97">
        <f>'Marks Entry'!DN86</f>
        <v>0</v>
      </c>
      <c r="BD84" s="97">
        <f>'Marks Entry'!DO86</f>
        <v>0</v>
      </c>
      <c r="BE84" s="97">
        <f>'Marks Entry'!DP86</f>
        <v>0</v>
      </c>
      <c r="BF84" s="99">
        <f>'Marks Entry'!DQ86</f>
        <v>0</v>
      </c>
      <c r="BG84" s="98">
        <f>'Marks Entry'!DR86</f>
        <v>0</v>
      </c>
      <c r="BH84" s="97">
        <f>'Marks Entry'!DS86</f>
        <v>0</v>
      </c>
      <c r="BI84" s="97">
        <f>'Marks Entry'!DT86</f>
        <v>0</v>
      </c>
      <c r="BJ84" s="97">
        <f>'Marks Entry'!DU86</f>
        <v>0</v>
      </c>
      <c r="BK84" s="97">
        <f>'Marks Entry'!DV86</f>
        <v>0</v>
      </c>
      <c r="BL84" s="97">
        <f>'Marks Entry'!DW86</f>
        <v>0</v>
      </c>
      <c r="BM84" s="97">
        <f>'Marks Entry'!DX86</f>
        <v>0</v>
      </c>
      <c r="BN84" s="97">
        <f>'Marks Entry'!DY86</f>
        <v>0</v>
      </c>
      <c r="BO84" s="97">
        <f>'Marks Entry'!DZ86</f>
        <v>0</v>
      </c>
      <c r="BP84" s="97">
        <f>'Marks Entry'!EA86</f>
        <v>0</v>
      </c>
      <c r="BQ84" s="99">
        <f>'Marks Entry'!EB86</f>
        <v>0</v>
      </c>
      <c r="BR84" s="98">
        <f>'Marks Entry'!EC86</f>
        <v>0</v>
      </c>
      <c r="BS84" s="97">
        <f>'Marks Entry'!ED86</f>
        <v>0</v>
      </c>
      <c r="BT84" s="97">
        <f>'Marks Entry'!EE86</f>
        <v>0</v>
      </c>
      <c r="BU84" s="97">
        <f>'Marks Entry'!EF86</f>
        <v>0</v>
      </c>
      <c r="BV84" s="97">
        <f>'Marks Entry'!EG86</f>
        <v>0</v>
      </c>
      <c r="BW84" s="97">
        <f>'Marks Entry'!EH86</f>
        <v>0</v>
      </c>
      <c r="BX84" s="97">
        <f>'Marks Entry'!EI86</f>
        <v>0</v>
      </c>
      <c r="BY84" s="97">
        <f>'Marks Entry'!EJ86</f>
        <v>0</v>
      </c>
      <c r="BZ84" s="97">
        <f>'Marks Entry'!EK86</f>
        <v>0</v>
      </c>
      <c r="CA84" s="97">
        <f>'Marks Entry'!EL86</f>
        <v>0</v>
      </c>
      <c r="CB84" s="99">
        <f>'Marks Entry'!EM86</f>
        <v>0</v>
      </c>
      <c r="CC84" s="98">
        <f>IF($CC$2=0,"",'Marks Entry'!EN86)</f>
        <v>0</v>
      </c>
      <c r="CD84" s="97">
        <f>IF($CC$2=0,"",'Marks Entry'!EO86)</f>
        <v>0</v>
      </c>
      <c r="CE84" s="97">
        <f>IF($CC$2=0,"",'Marks Entry'!EP86)</f>
        <v>0</v>
      </c>
      <c r="CF84" s="97">
        <f>IF($CC$2=0,"",'Marks Entry'!EQ86)</f>
        <v>0</v>
      </c>
      <c r="CG84" s="97">
        <f>IF($CC$2=0,"",'Marks Entry'!ER86)</f>
        <v>0</v>
      </c>
      <c r="CH84" s="97">
        <f>IF($CC$2=0,"",'Marks Entry'!ES86)</f>
        <v>0</v>
      </c>
      <c r="CI84" s="97">
        <f>IF($CC$2=0,"",'Marks Entry'!ET86)</f>
        <v>0</v>
      </c>
      <c r="CJ84" s="97">
        <f>IF($CC$2=0,"",'Marks Entry'!EU86)</f>
        <v>0</v>
      </c>
      <c r="CK84" s="97">
        <f>IF($CC$2=0,"",'Marks Entry'!EV86)</f>
        <v>0</v>
      </c>
      <c r="CL84" s="97">
        <f>IF($CC$2=0,"",'Marks Entry'!EW86)</f>
        <v>0</v>
      </c>
      <c r="CM84" s="99">
        <f>IF($CC$2=0,"",'Marks Entry'!EX86)</f>
        <v>0</v>
      </c>
      <c r="CN84" s="125">
        <f>'Marks Entry'!BN86</f>
        <v>0</v>
      </c>
      <c r="CO84" s="126">
        <f>'Marks Entry'!BO86</f>
        <v>0</v>
      </c>
      <c r="CP84" s="126">
        <f t="shared" si="49"/>
        <v>0</v>
      </c>
      <c r="CQ84" s="127" t="str">
        <f t="shared" si="50"/>
        <v>D</v>
      </c>
      <c r="CR84" s="125">
        <f>'Marks Entry'!BP86</f>
        <v>0</v>
      </c>
      <c r="CS84" s="126">
        <f>'Marks Entry'!BQ86</f>
        <v>0</v>
      </c>
      <c r="CT84" s="126">
        <f t="shared" si="51"/>
        <v>0</v>
      </c>
      <c r="CU84" s="127" t="str">
        <f t="shared" si="52"/>
        <v>E</v>
      </c>
      <c r="CV84" s="125">
        <f>'Marks Entry'!BR86</f>
        <v>0</v>
      </c>
      <c r="CW84" s="126">
        <f>'Marks Entry'!BS86</f>
        <v>0</v>
      </c>
      <c r="CX84" s="126">
        <f t="shared" si="53"/>
        <v>0</v>
      </c>
      <c r="CY84" s="127" t="str">
        <f t="shared" si="54"/>
        <v>E</v>
      </c>
      <c r="CZ84" s="96">
        <f>'Marks Entry'!BZ86</f>
        <v>0</v>
      </c>
      <c r="DA84" s="45">
        <f>'Marks Entry'!CA86</f>
        <v>0</v>
      </c>
      <c r="DB84" s="45">
        <f>'Marks Entry'!CB86</f>
        <v>0</v>
      </c>
      <c r="DC84" s="45" t="str">
        <f>IF(OR('Marks Entry'!CC86="First",'Marks Entry'!CC86="Second",'Marks Entry'!CC86="Third"),'Marks Entry'!CC86,"")</f>
        <v/>
      </c>
      <c r="DD84" s="45">
        <f>'Marks Entry'!CD86</f>
        <v>0</v>
      </c>
      <c r="DE84" s="50">
        <f>'Marks Entry'!CE86</f>
        <v>0</v>
      </c>
      <c r="DF84" s="21">
        <f>'Marks Entry'!CF86</f>
        <v>0</v>
      </c>
      <c r="DG84" s="22" t="e">
        <f>'Marks Entry'!#REF!</f>
        <v>#REF!</v>
      </c>
      <c r="DH84" s="23" t="e">
        <f>'Marks Entry'!#REF!</f>
        <v>#REF!</v>
      </c>
      <c r="DI84" s="125">
        <f>'Marks Entry'!BT86</f>
        <v>0</v>
      </c>
      <c r="DJ84" s="126">
        <f>'Marks Entry'!BU86</f>
        <v>0</v>
      </c>
      <c r="DK84" s="126">
        <f>'Marks Entry'!BV86</f>
        <v>0</v>
      </c>
      <c r="DL84" s="126">
        <f t="shared" si="55"/>
        <v>0</v>
      </c>
      <c r="DM84" s="127" t="str">
        <f t="shared" si="56"/>
        <v>E</v>
      </c>
      <c r="DN84" s="125">
        <f>'Marks Entry'!BW86</f>
        <v>0</v>
      </c>
      <c r="DO84" s="126">
        <f>'Marks Entry'!BX86</f>
        <v>0</v>
      </c>
      <c r="DP84" s="126">
        <f>'Marks Entry'!BY86</f>
        <v>0</v>
      </c>
      <c r="DQ84" s="126">
        <f t="shared" si="57"/>
        <v>0</v>
      </c>
      <c r="DR84" s="127" t="str">
        <f t="shared" si="58"/>
        <v>E</v>
      </c>
      <c r="DS84" s="819"/>
      <c r="DT84" s="61">
        <f t="shared" si="59"/>
        <v>0</v>
      </c>
      <c r="DU84" s="71">
        <f t="shared" si="60"/>
        <v>0</v>
      </c>
      <c r="DV84" s="71">
        <f t="shared" si="61"/>
        <v>0</v>
      </c>
      <c r="DW84" s="72">
        <f t="shared" si="62"/>
        <v>0</v>
      </c>
      <c r="DX84" s="403">
        <f t="shared" si="63"/>
        <v>0</v>
      </c>
      <c r="DY84" s="401">
        <f t="shared" si="64"/>
        <v>0</v>
      </c>
      <c r="DZ84" s="401">
        <f t="shared" si="65"/>
        <v>0</v>
      </c>
      <c r="EA84" s="402">
        <f t="shared" si="66"/>
        <v>0</v>
      </c>
      <c r="EB84" s="61">
        <f t="shared" si="67"/>
        <v>0</v>
      </c>
      <c r="EC84" s="71">
        <f t="shared" si="68"/>
        <v>0</v>
      </c>
      <c r="ED84" s="71">
        <f t="shared" si="69"/>
        <v>0</v>
      </c>
      <c r="EE84" s="72">
        <f t="shared" si="70"/>
        <v>0</v>
      </c>
      <c r="EF84" s="403">
        <f t="shared" si="71"/>
        <v>0</v>
      </c>
      <c r="EG84" s="401">
        <f t="shared" si="72"/>
        <v>0</v>
      </c>
      <c r="EH84" s="401">
        <f t="shared" si="73"/>
        <v>0</v>
      </c>
      <c r="EI84" s="402">
        <f t="shared" si="74"/>
        <v>0</v>
      </c>
      <c r="EJ84" s="61">
        <f t="shared" si="75"/>
        <v>0</v>
      </c>
      <c r="EK84" s="71">
        <f t="shared" si="76"/>
        <v>0</v>
      </c>
      <c r="EL84" s="71">
        <f t="shared" si="77"/>
        <v>0</v>
      </c>
      <c r="EM84" s="72">
        <f t="shared" si="78"/>
        <v>0</v>
      </c>
      <c r="EN84" s="403">
        <f t="shared" si="79"/>
        <v>0</v>
      </c>
      <c r="EO84" s="401">
        <f t="shared" si="80"/>
        <v>0</v>
      </c>
      <c r="EP84" s="401">
        <f t="shared" si="81"/>
        <v>0</v>
      </c>
      <c r="EQ84" s="402">
        <f t="shared" si="82"/>
        <v>0</v>
      </c>
      <c r="ER84" s="61">
        <f t="shared" si="83"/>
        <v>0</v>
      </c>
      <c r="ES84" s="71">
        <f t="shared" si="84"/>
        <v>0</v>
      </c>
      <c r="ET84" s="71">
        <f t="shared" si="85"/>
        <v>0</v>
      </c>
      <c r="EU84" s="72">
        <f t="shared" si="86"/>
        <v>0</v>
      </c>
      <c r="EV84" s="403">
        <f t="shared" si="87"/>
        <v>0</v>
      </c>
      <c r="EW84" s="405" t="str">
        <f t="shared" si="88"/>
        <v>D</v>
      </c>
      <c r="EX84" s="61">
        <f t="shared" si="89"/>
        <v>0</v>
      </c>
      <c r="EY84" s="62" t="str">
        <f t="shared" si="90"/>
        <v>E</v>
      </c>
      <c r="EZ84" s="403">
        <f t="shared" si="91"/>
        <v>0</v>
      </c>
      <c r="FA84" s="406" t="str">
        <f t="shared" si="92"/>
        <v>E</v>
      </c>
      <c r="FB84" s="61">
        <f t="shared" si="93"/>
        <v>0</v>
      </c>
      <c r="FC84" s="412" t="str">
        <f t="shared" si="94"/>
        <v>E</v>
      </c>
      <c r="FD84" s="403">
        <f t="shared" si="95"/>
        <v>0</v>
      </c>
      <c r="FE84" s="406" t="str">
        <f t="shared" si="96"/>
        <v>E</v>
      </c>
      <c r="FF84" s="728"/>
    </row>
    <row r="85" spans="1:162" s="24" customFormat="1" ht="17.25" customHeight="1">
      <c r="A85" s="817"/>
      <c r="B85" s="111">
        <f t="shared" si="97"/>
        <v>0</v>
      </c>
      <c r="C85" s="21">
        <f>'Marks Entry'!D87</f>
        <v>0</v>
      </c>
      <c r="D85" s="21">
        <f>'Marks Entry'!E87</f>
        <v>0</v>
      </c>
      <c r="E85" s="132" t="str">
        <f>'Marks Entry'!F87</f>
        <v/>
      </c>
      <c r="F85" s="21">
        <f>'Marks Entry'!G87</f>
        <v>0</v>
      </c>
      <c r="G85" s="21">
        <f>'Marks Entry'!H87</f>
        <v>0</v>
      </c>
      <c r="H85" s="21">
        <f>'Marks Entry'!I87</f>
        <v>0</v>
      </c>
      <c r="I85" s="21">
        <f>'Marks Entry'!J87</f>
        <v>0</v>
      </c>
      <c r="J85" s="113">
        <f>'Marks Entry'!K87</f>
        <v>0</v>
      </c>
      <c r="K85" s="115" t="str">
        <f>'Marks Entry'!L87</f>
        <v/>
      </c>
      <c r="L85" s="116">
        <f>'Marks Entry'!M87</f>
        <v>0</v>
      </c>
      <c r="M85" s="117" t="str">
        <f>'Marks Entry'!N87</f>
        <v/>
      </c>
      <c r="N85" s="121">
        <f>'Marks Entry'!O87</f>
        <v>0</v>
      </c>
      <c r="O85" s="98">
        <f>'Marks Entry'!BZ87</f>
        <v>0</v>
      </c>
      <c r="P85" s="97">
        <f>'Marks Entry'!CA87</f>
        <v>0</v>
      </c>
      <c r="Q85" s="97">
        <f>'Marks Entry'!CB87</f>
        <v>0</v>
      </c>
      <c r="R85" s="97">
        <f>'Marks Entry'!CC87</f>
        <v>0</v>
      </c>
      <c r="S85" s="97">
        <f>'Marks Entry'!CD87</f>
        <v>0</v>
      </c>
      <c r="T85" s="97">
        <f>'Marks Entry'!CE87</f>
        <v>0</v>
      </c>
      <c r="U85" s="97">
        <f>'Marks Entry'!CF87</f>
        <v>0</v>
      </c>
      <c r="V85" s="97">
        <f>'Marks Entry'!CG87</f>
        <v>0</v>
      </c>
      <c r="W85" s="97">
        <f>'Marks Entry'!CH87</f>
        <v>0</v>
      </c>
      <c r="X85" s="97">
        <f>'Marks Entry'!CI87</f>
        <v>0</v>
      </c>
      <c r="Y85" s="99">
        <f>'Marks Entry'!CJ87</f>
        <v>0</v>
      </c>
      <c r="Z85" s="98">
        <f>'Marks Entry'!CK87</f>
        <v>0</v>
      </c>
      <c r="AA85" s="97">
        <f>'Marks Entry'!CL87</f>
        <v>0</v>
      </c>
      <c r="AB85" s="97">
        <f>'Marks Entry'!CM87</f>
        <v>0</v>
      </c>
      <c r="AC85" s="97">
        <f>'Marks Entry'!CN87</f>
        <v>0</v>
      </c>
      <c r="AD85" s="97">
        <f>'Marks Entry'!CO87</f>
        <v>0</v>
      </c>
      <c r="AE85" s="97">
        <f>'Marks Entry'!CP87</f>
        <v>0</v>
      </c>
      <c r="AF85" s="97">
        <f>'Marks Entry'!CQ87</f>
        <v>0</v>
      </c>
      <c r="AG85" s="97">
        <f>'Marks Entry'!CR87</f>
        <v>0</v>
      </c>
      <c r="AH85" s="97">
        <f>'Marks Entry'!CS87</f>
        <v>0</v>
      </c>
      <c r="AI85" s="97">
        <f>'Marks Entry'!CT87</f>
        <v>0</v>
      </c>
      <c r="AJ85" s="99">
        <f>'Marks Entry'!CU87</f>
        <v>0</v>
      </c>
      <c r="AK85" s="98">
        <f>'Marks Entry'!CV87</f>
        <v>0</v>
      </c>
      <c r="AL85" s="97">
        <f>'Marks Entry'!CW87</f>
        <v>0</v>
      </c>
      <c r="AM85" s="97">
        <f>'Marks Entry'!CX87</f>
        <v>0</v>
      </c>
      <c r="AN85" s="97">
        <f>'Marks Entry'!CY87</f>
        <v>0</v>
      </c>
      <c r="AO85" s="97">
        <f>'Marks Entry'!CZ87</f>
        <v>0</v>
      </c>
      <c r="AP85" s="97">
        <f>'Marks Entry'!DA87</f>
        <v>0</v>
      </c>
      <c r="AQ85" s="97">
        <f>'Marks Entry'!DB87</f>
        <v>0</v>
      </c>
      <c r="AR85" s="97">
        <f>'Marks Entry'!DC87</f>
        <v>0</v>
      </c>
      <c r="AS85" s="97">
        <f>'Marks Entry'!DD87</f>
        <v>0</v>
      </c>
      <c r="AT85" s="97">
        <f>'Marks Entry'!DE87</f>
        <v>0</v>
      </c>
      <c r="AU85" s="99">
        <f>'Marks Entry'!DF87</f>
        <v>0</v>
      </c>
      <c r="AV85" s="98">
        <f>'Marks Entry'!DG87</f>
        <v>0</v>
      </c>
      <c r="AW85" s="97">
        <f>'Marks Entry'!DH87</f>
        <v>0</v>
      </c>
      <c r="AX85" s="97">
        <f>'Marks Entry'!DI87</f>
        <v>0</v>
      </c>
      <c r="AY85" s="97">
        <f>'Marks Entry'!DJ87</f>
        <v>0</v>
      </c>
      <c r="AZ85" s="97">
        <f>'Marks Entry'!DK87</f>
        <v>0</v>
      </c>
      <c r="BA85" s="97">
        <f>'Marks Entry'!DL87</f>
        <v>0</v>
      </c>
      <c r="BB85" s="97">
        <f>'Marks Entry'!DM87</f>
        <v>0</v>
      </c>
      <c r="BC85" s="97">
        <f>'Marks Entry'!DN87</f>
        <v>0</v>
      </c>
      <c r="BD85" s="97">
        <f>'Marks Entry'!DO87</f>
        <v>0</v>
      </c>
      <c r="BE85" s="97">
        <f>'Marks Entry'!DP87</f>
        <v>0</v>
      </c>
      <c r="BF85" s="99">
        <f>'Marks Entry'!DQ87</f>
        <v>0</v>
      </c>
      <c r="BG85" s="98">
        <f>'Marks Entry'!DR87</f>
        <v>0</v>
      </c>
      <c r="BH85" s="97">
        <f>'Marks Entry'!DS87</f>
        <v>0</v>
      </c>
      <c r="BI85" s="97">
        <f>'Marks Entry'!DT87</f>
        <v>0</v>
      </c>
      <c r="BJ85" s="97">
        <f>'Marks Entry'!DU87</f>
        <v>0</v>
      </c>
      <c r="BK85" s="97">
        <f>'Marks Entry'!DV87</f>
        <v>0</v>
      </c>
      <c r="BL85" s="97">
        <f>'Marks Entry'!DW87</f>
        <v>0</v>
      </c>
      <c r="BM85" s="97">
        <f>'Marks Entry'!DX87</f>
        <v>0</v>
      </c>
      <c r="BN85" s="97">
        <f>'Marks Entry'!DY87</f>
        <v>0</v>
      </c>
      <c r="BO85" s="97">
        <f>'Marks Entry'!DZ87</f>
        <v>0</v>
      </c>
      <c r="BP85" s="97">
        <f>'Marks Entry'!EA87</f>
        <v>0</v>
      </c>
      <c r="BQ85" s="99">
        <f>'Marks Entry'!EB87</f>
        <v>0</v>
      </c>
      <c r="BR85" s="98">
        <f>'Marks Entry'!EC87</f>
        <v>0</v>
      </c>
      <c r="BS85" s="97">
        <f>'Marks Entry'!ED87</f>
        <v>0</v>
      </c>
      <c r="BT85" s="97">
        <f>'Marks Entry'!EE87</f>
        <v>0</v>
      </c>
      <c r="BU85" s="97">
        <f>'Marks Entry'!EF87</f>
        <v>0</v>
      </c>
      <c r="BV85" s="97">
        <f>'Marks Entry'!EG87</f>
        <v>0</v>
      </c>
      <c r="BW85" s="97">
        <f>'Marks Entry'!EH87</f>
        <v>0</v>
      </c>
      <c r="BX85" s="97">
        <f>'Marks Entry'!EI87</f>
        <v>0</v>
      </c>
      <c r="BY85" s="97">
        <f>'Marks Entry'!EJ87</f>
        <v>0</v>
      </c>
      <c r="BZ85" s="97">
        <f>'Marks Entry'!EK87</f>
        <v>0</v>
      </c>
      <c r="CA85" s="97">
        <f>'Marks Entry'!EL87</f>
        <v>0</v>
      </c>
      <c r="CB85" s="99">
        <f>'Marks Entry'!EM87</f>
        <v>0</v>
      </c>
      <c r="CC85" s="98">
        <f>IF($CC$2=0,"",'Marks Entry'!EN87)</f>
        <v>0</v>
      </c>
      <c r="CD85" s="97">
        <f>IF($CC$2=0,"",'Marks Entry'!EO87)</f>
        <v>0</v>
      </c>
      <c r="CE85" s="97">
        <f>IF($CC$2=0,"",'Marks Entry'!EP87)</f>
        <v>0</v>
      </c>
      <c r="CF85" s="97">
        <f>IF($CC$2=0,"",'Marks Entry'!EQ87)</f>
        <v>0</v>
      </c>
      <c r="CG85" s="97">
        <f>IF($CC$2=0,"",'Marks Entry'!ER87)</f>
        <v>0</v>
      </c>
      <c r="CH85" s="97">
        <f>IF($CC$2=0,"",'Marks Entry'!ES87)</f>
        <v>0</v>
      </c>
      <c r="CI85" s="97">
        <f>IF($CC$2=0,"",'Marks Entry'!ET87)</f>
        <v>0</v>
      </c>
      <c r="CJ85" s="97">
        <f>IF($CC$2=0,"",'Marks Entry'!EU87)</f>
        <v>0</v>
      </c>
      <c r="CK85" s="97">
        <f>IF($CC$2=0,"",'Marks Entry'!EV87)</f>
        <v>0</v>
      </c>
      <c r="CL85" s="97">
        <f>IF($CC$2=0,"",'Marks Entry'!EW87)</f>
        <v>0</v>
      </c>
      <c r="CM85" s="99">
        <f>IF($CC$2=0,"",'Marks Entry'!EX87)</f>
        <v>0</v>
      </c>
      <c r="CN85" s="125">
        <f>'Marks Entry'!BN87</f>
        <v>0</v>
      </c>
      <c r="CO85" s="126">
        <f>'Marks Entry'!BO87</f>
        <v>0</v>
      </c>
      <c r="CP85" s="126">
        <f t="shared" si="49"/>
        <v>0</v>
      </c>
      <c r="CQ85" s="127" t="str">
        <f t="shared" si="50"/>
        <v>D</v>
      </c>
      <c r="CR85" s="125">
        <f>'Marks Entry'!BP87</f>
        <v>0</v>
      </c>
      <c r="CS85" s="126">
        <f>'Marks Entry'!BQ87</f>
        <v>0</v>
      </c>
      <c r="CT85" s="126">
        <f t="shared" si="51"/>
        <v>0</v>
      </c>
      <c r="CU85" s="127" t="str">
        <f t="shared" si="52"/>
        <v>E</v>
      </c>
      <c r="CV85" s="125">
        <f>'Marks Entry'!BR87</f>
        <v>0</v>
      </c>
      <c r="CW85" s="126">
        <f>'Marks Entry'!BS87</f>
        <v>0</v>
      </c>
      <c r="CX85" s="126">
        <f t="shared" si="53"/>
        <v>0</v>
      </c>
      <c r="CY85" s="127" t="str">
        <f t="shared" si="54"/>
        <v>E</v>
      </c>
      <c r="CZ85" s="96">
        <f>'Marks Entry'!BZ87</f>
        <v>0</v>
      </c>
      <c r="DA85" s="45">
        <f>'Marks Entry'!CA87</f>
        <v>0</v>
      </c>
      <c r="DB85" s="45">
        <f>'Marks Entry'!CB87</f>
        <v>0</v>
      </c>
      <c r="DC85" s="45" t="str">
        <f>IF(OR('Marks Entry'!CC87="First",'Marks Entry'!CC87="Second",'Marks Entry'!CC87="Third"),'Marks Entry'!CC87,"")</f>
        <v/>
      </c>
      <c r="DD85" s="45">
        <f>'Marks Entry'!CD87</f>
        <v>0</v>
      </c>
      <c r="DE85" s="50">
        <f>'Marks Entry'!CE87</f>
        <v>0</v>
      </c>
      <c r="DF85" s="21">
        <f>'Marks Entry'!CF87</f>
        <v>0</v>
      </c>
      <c r="DG85" s="22" t="e">
        <f>'Marks Entry'!#REF!</f>
        <v>#REF!</v>
      </c>
      <c r="DH85" s="23" t="e">
        <f>'Marks Entry'!#REF!</f>
        <v>#REF!</v>
      </c>
      <c r="DI85" s="125">
        <f>'Marks Entry'!BT87</f>
        <v>0</v>
      </c>
      <c r="DJ85" s="126">
        <f>'Marks Entry'!BU87</f>
        <v>0</v>
      </c>
      <c r="DK85" s="126">
        <f>'Marks Entry'!BV87</f>
        <v>0</v>
      </c>
      <c r="DL85" s="126">
        <f t="shared" si="55"/>
        <v>0</v>
      </c>
      <c r="DM85" s="127" t="str">
        <f t="shared" si="56"/>
        <v>E</v>
      </c>
      <c r="DN85" s="125">
        <f>'Marks Entry'!BW87</f>
        <v>0</v>
      </c>
      <c r="DO85" s="126">
        <f>'Marks Entry'!BX87</f>
        <v>0</v>
      </c>
      <c r="DP85" s="126">
        <f>'Marks Entry'!BY87</f>
        <v>0</v>
      </c>
      <c r="DQ85" s="126">
        <f t="shared" si="57"/>
        <v>0</v>
      </c>
      <c r="DR85" s="127" t="str">
        <f t="shared" si="58"/>
        <v>E</v>
      </c>
      <c r="DS85" s="819"/>
      <c r="DT85" s="61">
        <f t="shared" si="59"/>
        <v>0</v>
      </c>
      <c r="DU85" s="71">
        <f t="shared" si="60"/>
        <v>0</v>
      </c>
      <c r="DV85" s="71">
        <f t="shared" si="61"/>
        <v>0</v>
      </c>
      <c r="DW85" s="72">
        <f t="shared" si="62"/>
        <v>0</v>
      </c>
      <c r="DX85" s="403">
        <f t="shared" si="63"/>
        <v>0</v>
      </c>
      <c r="DY85" s="401">
        <f t="shared" si="64"/>
        <v>0</v>
      </c>
      <c r="DZ85" s="401">
        <f t="shared" si="65"/>
        <v>0</v>
      </c>
      <c r="EA85" s="402">
        <f t="shared" si="66"/>
        <v>0</v>
      </c>
      <c r="EB85" s="61">
        <f t="shared" si="67"/>
        <v>0</v>
      </c>
      <c r="EC85" s="71">
        <f t="shared" si="68"/>
        <v>0</v>
      </c>
      <c r="ED85" s="71">
        <f t="shared" si="69"/>
        <v>0</v>
      </c>
      <c r="EE85" s="72">
        <f t="shared" si="70"/>
        <v>0</v>
      </c>
      <c r="EF85" s="403">
        <f t="shared" si="71"/>
        <v>0</v>
      </c>
      <c r="EG85" s="401">
        <f t="shared" si="72"/>
        <v>0</v>
      </c>
      <c r="EH85" s="401">
        <f t="shared" si="73"/>
        <v>0</v>
      </c>
      <c r="EI85" s="402">
        <f t="shared" si="74"/>
        <v>0</v>
      </c>
      <c r="EJ85" s="61">
        <f t="shared" si="75"/>
        <v>0</v>
      </c>
      <c r="EK85" s="71">
        <f t="shared" si="76"/>
        <v>0</v>
      </c>
      <c r="EL85" s="71">
        <f t="shared" si="77"/>
        <v>0</v>
      </c>
      <c r="EM85" s="72">
        <f t="shared" si="78"/>
        <v>0</v>
      </c>
      <c r="EN85" s="403">
        <f t="shared" si="79"/>
        <v>0</v>
      </c>
      <c r="EO85" s="401">
        <f t="shared" si="80"/>
        <v>0</v>
      </c>
      <c r="EP85" s="401">
        <f t="shared" si="81"/>
        <v>0</v>
      </c>
      <c r="EQ85" s="402">
        <f t="shared" si="82"/>
        <v>0</v>
      </c>
      <c r="ER85" s="61">
        <f t="shared" si="83"/>
        <v>0</v>
      </c>
      <c r="ES85" s="71">
        <f t="shared" si="84"/>
        <v>0</v>
      </c>
      <c r="ET85" s="71">
        <f t="shared" si="85"/>
        <v>0</v>
      </c>
      <c r="EU85" s="72">
        <f t="shared" si="86"/>
        <v>0</v>
      </c>
      <c r="EV85" s="403">
        <f t="shared" si="87"/>
        <v>0</v>
      </c>
      <c r="EW85" s="405" t="str">
        <f t="shared" si="88"/>
        <v>D</v>
      </c>
      <c r="EX85" s="61">
        <f t="shared" si="89"/>
        <v>0</v>
      </c>
      <c r="EY85" s="62" t="str">
        <f t="shared" si="90"/>
        <v>E</v>
      </c>
      <c r="EZ85" s="403">
        <f t="shared" si="91"/>
        <v>0</v>
      </c>
      <c r="FA85" s="406" t="str">
        <f t="shared" si="92"/>
        <v>E</v>
      </c>
      <c r="FB85" s="61">
        <f t="shared" si="93"/>
        <v>0</v>
      </c>
      <c r="FC85" s="412" t="str">
        <f t="shared" si="94"/>
        <v>E</v>
      </c>
      <c r="FD85" s="403">
        <f t="shared" si="95"/>
        <v>0</v>
      </c>
      <c r="FE85" s="406" t="str">
        <f t="shared" si="96"/>
        <v>E</v>
      </c>
      <c r="FF85" s="728"/>
    </row>
    <row r="86" spans="1:162" s="24" customFormat="1" ht="17.25" customHeight="1">
      <c r="A86" s="817"/>
      <c r="B86" s="111">
        <f t="shared" si="97"/>
        <v>0</v>
      </c>
      <c r="C86" s="21">
        <f>'Marks Entry'!D88</f>
        <v>0</v>
      </c>
      <c r="D86" s="21">
        <f>'Marks Entry'!E88</f>
        <v>0</v>
      </c>
      <c r="E86" s="132" t="str">
        <f>'Marks Entry'!F88</f>
        <v/>
      </c>
      <c r="F86" s="21">
        <f>'Marks Entry'!G88</f>
        <v>0</v>
      </c>
      <c r="G86" s="21">
        <f>'Marks Entry'!H88</f>
        <v>0</v>
      </c>
      <c r="H86" s="21">
        <f>'Marks Entry'!I88</f>
        <v>0</v>
      </c>
      <c r="I86" s="21">
        <f>'Marks Entry'!J88</f>
        <v>0</v>
      </c>
      <c r="J86" s="113">
        <f>'Marks Entry'!K88</f>
        <v>0</v>
      </c>
      <c r="K86" s="115" t="str">
        <f>'Marks Entry'!L88</f>
        <v/>
      </c>
      <c r="L86" s="116">
        <f>'Marks Entry'!M88</f>
        <v>0</v>
      </c>
      <c r="M86" s="117" t="str">
        <f>'Marks Entry'!N88</f>
        <v/>
      </c>
      <c r="N86" s="121">
        <f>'Marks Entry'!O88</f>
        <v>0</v>
      </c>
      <c r="O86" s="98">
        <f>'Marks Entry'!BZ88</f>
        <v>0</v>
      </c>
      <c r="P86" s="97">
        <f>'Marks Entry'!CA88</f>
        <v>0</v>
      </c>
      <c r="Q86" s="97">
        <f>'Marks Entry'!CB88</f>
        <v>0</v>
      </c>
      <c r="R86" s="97">
        <f>'Marks Entry'!CC88</f>
        <v>0</v>
      </c>
      <c r="S86" s="97">
        <f>'Marks Entry'!CD88</f>
        <v>0</v>
      </c>
      <c r="T86" s="97">
        <f>'Marks Entry'!CE88</f>
        <v>0</v>
      </c>
      <c r="U86" s="97">
        <f>'Marks Entry'!CF88</f>
        <v>0</v>
      </c>
      <c r="V86" s="97">
        <f>'Marks Entry'!CG88</f>
        <v>0</v>
      </c>
      <c r="W86" s="97">
        <f>'Marks Entry'!CH88</f>
        <v>0</v>
      </c>
      <c r="X86" s="97">
        <f>'Marks Entry'!CI88</f>
        <v>0</v>
      </c>
      <c r="Y86" s="99">
        <f>'Marks Entry'!CJ88</f>
        <v>0</v>
      </c>
      <c r="Z86" s="98">
        <f>'Marks Entry'!CK88</f>
        <v>0</v>
      </c>
      <c r="AA86" s="97">
        <f>'Marks Entry'!CL88</f>
        <v>0</v>
      </c>
      <c r="AB86" s="97">
        <f>'Marks Entry'!CM88</f>
        <v>0</v>
      </c>
      <c r="AC86" s="97">
        <f>'Marks Entry'!CN88</f>
        <v>0</v>
      </c>
      <c r="AD86" s="97">
        <f>'Marks Entry'!CO88</f>
        <v>0</v>
      </c>
      <c r="AE86" s="97">
        <f>'Marks Entry'!CP88</f>
        <v>0</v>
      </c>
      <c r="AF86" s="97">
        <f>'Marks Entry'!CQ88</f>
        <v>0</v>
      </c>
      <c r="AG86" s="97">
        <f>'Marks Entry'!CR88</f>
        <v>0</v>
      </c>
      <c r="AH86" s="97">
        <f>'Marks Entry'!CS88</f>
        <v>0</v>
      </c>
      <c r="AI86" s="97">
        <f>'Marks Entry'!CT88</f>
        <v>0</v>
      </c>
      <c r="AJ86" s="99">
        <f>'Marks Entry'!CU88</f>
        <v>0</v>
      </c>
      <c r="AK86" s="98">
        <f>'Marks Entry'!CV88</f>
        <v>0</v>
      </c>
      <c r="AL86" s="97">
        <f>'Marks Entry'!CW88</f>
        <v>0</v>
      </c>
      <c r="AM86" s="97">
        <f>'Marks Entry'!CX88</f>
        <v>0</v>
      </c>
      <c r="AN86" s="97">
        <f>'Marks Entry'!CY88</f>
        <v>0</v>
      </c>
      <c r="AO86" s="97">
        <f>'Marks Entry'!CZ88</f>
        <v>0</v>
      </c>
      <c r="AP86" s="97">
        <f>'Marks Entry'!DA88</f>
        <v>0</v>
      </c>
      <c r="AQ86" s="97">
        <f>'Marks Entry'!DB88</f>
        <v>0</v>
      </c>
      <c r="AR86" s="97">
        <f>'Marks Entry'!DC88</f>
        <v>0</v>
      </c>
      <c r="AS86" s="97">
        <f>'Marks Entry'!DD88</f>
        <v>0</v>
      </c>
      <c r="AT86" s="97">
        <f>'Marks Entry'!DE88</f>
        <v>0</v>
      </c>
      <c r="AU86" s="99">
        <f>'Marks Entry'!DF88</f>
        <v>0</v>
      </c>
      <c r="AV86" s="98">
        <f>'Marks Entry'!DG88</f>
        <v>0</v>
      </c>
      <c r="AW86" s="97">
        <f>'Marks Entry'!DH88</f>
        <v>0</v>
      </c>
      <c r="AX86" s="97">
        <f>'Marks Entry'!DI88</f>
        <v>0</v>
      </c>
      <c r="AY86" s="97">
        <f>'Marks Entry'!DJ88</f>
        <v>0</v>
      </c>
      <c r="AZ86" s="97">
        <f>'Marks Entry'!DK88</f>
        <v>0</v>
      </c>
      <c r="BA86" s="97">
        <f>'Marks Entry'!DL88</f>
        <v>0</v>
      </c>
      <c r="BB86" s="97">
        <f>'Marks Entry'!DM88</f>
        <v>0</v>
      </c>
      <c r="BC86" s="97">
        <f>'Marks Entry'!DN88</f>
        <v>0</v>
      </c>
      <c r="BD86" s="97">
        <f>'Marks Entry'!DO88</f>
        <v>0</v>
      </c>
      <c r="BE86" s="97">
        <f>'Marks Entry'!DP88</f>
        <v>0</v>
      </c>
      <c r="BF86" s="99">
        <f>'Marks Entry'!DQ88</f>
        <v>0</v>
      </c>
      <c r="BG86" s="98">
        <f>'Marks Entry'!DR88</f>
        <v>0</v>
      </c>
      <c r="BH86" s="97">
        <f>'Marks Entry'!DS88</f>
        <v>0</v>
      </c>
      <c r="BI86" s="97">
        <f>'Marks Entry'!DT88</f>
        <v>0</v>
      </c>
      <c r="BJ86" s="97">
        <f>'Marks Entry'!DU88</f>
        <v>0</v>
      </c>
      <c r="BK86" s="97">
        <f>'Marks Entry'!DV88</f>
        <v>0</v>
      </c>
      <c r="BL86" s="97">
        <f>'Marks Entry'!DW88</f>
        <v>0</v>
      </c>
      <c r="BM86" s="97">
        <f>'Marks Entry'!DX88</f>
        <v>0</v>
      </c>
      <c r="BN86" s="97">
        <f>'Marks Entry'!DY88</f>
        <v>0</v>
      </c>
      <c r="BO86" s="97">
        <f>'Marks Entry'!DZ88</f>
        <v>0</v>
      </c>
      <c r="BP86" s="97">
        <f>'Marks Entry'!EA88</f>
        <v>0</v>
      </c>
      <c r="BQ86" s="99">
        <f>'Marks Entry'!EB88</f>
        <v>0</v>
      </c>
      <c r="BR86" s="98">
        <f>'Marks Entry'!EC88</f>
        <v>0</v>
      </c>
      <c r="BS86" s="97">
        <f>'Marks Entry'!ED88</f>
        <v>0</v>
      </c>
      <c r="BT86" s="97">
        <f>'Marks Entry'!EE88</f>
        <v>0</v>
      </c>
      <c r="BU86" s="97">
        <f>'Marks Entry'!EF88</f>
        <v>0</v>
      </c>
      <c r="BV86" s="97">
        <f>'Marks Entry'!EG88</f>
        <v>0</v>
      </c>
      <c r="BW86" s="97">
        <f>'Marks Entry'!EH88</f>
        <v>0</v>
      </c>
      <c r="BX86" s="97">
        <f>'Marks Entry'!EI88</f>
        <v>0</v>
      </c>
      <c r="BY86" s="97">
        <f>'Marks Entry'!EJ88</f>
        <v>0</v>
      </c>
      <c r="BZ86" s="97">
        <f>'Marks Entry'!EK88</f>
        <v>0</v>
      </c>
      <c r="CA86" s="97">
        <f>'Marks Entry'!EL88</f>
        <v>0</v>
      </c>
      <c r="CB86" s="99">
        <f>'Marks Entry'!EM88</f>
        <v>0</v>
      </c>
      <c r="CC86" s="98">
        <f>IF($CC$2=0,"",'Marks Entry'!EN88)</f>
        <v>0</v>
      </c>
      <c r="CD86" s="97">
        <f>IF($CC$2=0,"",'Marks Entry'!EO88)</f>
        <v>0</v>
      </c>
      <c r="CE86" s="97">
        <f>IF($CC$2=0,"",'Marks Entry'!EP88)</f>
        <v>0</v>
      </c>
      <c r="CF86" s="97">
        <f>IF($CC$2=0,"",'Marks Entry'!EQ88)</f>
        <v>0</v>
      </c>
      <c r="CG86" s="97">
        <f>IF($CC$2=0,"",'Marks Entry'!ER88)</f>
        <v>0</v>
      </c>
      <c r="CH86" s="97">
        <f>IF($CC$2=0,"",'Marks Entry'!ES88)</f>
        <v>0</v>
      </c>
      <c r="CI86" s="97">
        <f>IF($CC$2=0,"",'Marks Entry'!ET88)</f>
        <v>0</v>
      </c>
      <c r="CJ86" s="97">
        <f>IF($CC$2=0,"",'Marks Entry'!EU88)</f>
        <v>0</v>
      </c>
      <c r="CK86" s="97">
        <f>IF($CC$2=0,"",'Marks Entry'!EV88)</f>
        <v>0</v>
      </c>
      <c r="CL86" s="97">
        <f>IF($CC$2=0,"",'Marks Entry'!EW88)</f>
        <v>0</v>
      </c>
      <c r="CM86" s="99">
        <f>IF($CC$2=0,"",'Marks Entry'!EX88)</f>
        <v>0</v>
      </c>
      <c r="CN86" s="125">
        <f>'Marks Entry'!BN88</f>
        <v>0</v>
      </c>
      <c r="CO86" s="126">
        <f>'Marks Entry'!BO88</f>
        <v>0</v>
      </c>
      <c r="CP86" s="126">
        <f t="shared" si="49"/>
        <v>0</v>
      </c>
      <c r="CQ86" s="127" t="str">
        <f t="shared" si="50"/>
        <v>D</v>
      </c>
      <c r="CR86" s="125">
        <f>'Marks Entry'!BP88</f>
        <v>0</v>
      </c>
      <c r="CS86" s="126">
        <f>'Marks Entry'!BQ88</f>
        <v>0</v>
      </c>
      <c r="CT86" s="126">
        <f t="shared" si="51"/>
        <v>0</v>
      </c>
      <c r="CU86" s="127" t="str">
        <f t="shared" si="52"/>
        <v>E</v>
      </c>
      <c r="CV86" s="125">
        <f>'Marks Entry'!BR88</f>
        <v>0</v>
      </c>
      <c r="CW86" s="126">
        <f>'Marks Entry'!BS88</f>
        <v>0</v>
      </c>
      <c r="CX86" s="126">
        <f t="shared" si="53"/>
        <v>0</v>
      </c>
      <c r="CY86" s="127" t="str">
        <f t="shared" si="54"/>
        <v>E</v>
      </c>
      <c r="CZ86" s="96">
        <f>'Marks Entry'!BZ88</f>
        <v>0</v>
      </c>
      <c r="DA86" s="45">
        <f>'Marks Entry'!CA88</f>
        <v>0</v>
      </c>
      <c r="DB86" s="45">
        <f>'Marks Entry'!CB88</f>
        <v>0</v>
      </c>
      <c r="DC86" s="45" t="str">
        <f>IF(OR('Marks Entry'!CC88="First",'Marks Entry'!CC88="Second",'Marks Entry'!CC88="Third"),'Marks Entry'!CC88,"")</f>
        <v/>
      </c>
      <c r="DD86" s="45">
        <f>'Marks Entry'!CD88</f>
        <v>0</v>
      </c>
      <c r="DE86" s="50">
        <f>'Marks Entry'!CE88</f>
        <v>0</v>
      </c>
      <c r="DF86" s="21">
        <f>'Marks Entry'!CF88</f>
        <v>0</v>
      </c>
      <c r="DG86" s="22" t="e">
        <f>'Marks Entry'!#REF!</f>
        <v>#REF!</v>
      </c>
      <c r="DH86" s="23" t="e">
        <f>'Marks Entry'!#REF!</f>
        <v>#REF!</v>
      </c>
      <c r="DI86" s="125">
        <f>'Marks Entry'!BT88</f>
        <v>0</v>
      </c>
      <c r="DJ86" s="126">
        <f>'Marks Entry'!BU88</f>
        <v>0</v>
      </c>
      <c r="DK86" s="126">
        <f>'Marks Entry'!BV88</f>
        <v>0</v>
      </c>
      <c r="DL86" s="126">
        <f t="shared" si="55"/>
        <v>0</v>
      </c>
      <c r="DM86" s="127" t="str">
        <f t="shared" si="56"/>
        <v>E</v>
      </c>
      <c r="DN86" s="125">
        <f>'Marks Entry'!BW88</f>
        <v>0</v>
      </c>
      <c r="DO86" s="126">
        <f>'Marks Entry'!BX88</f>
        <v>0</v>
      </c>
      <c r="DP86" s="126">
        <f>'Marks Entry'!BY88</f>
        <v>0</v>
      </c>
      <c r="DQ86" s="126">
        <f t="shared" si="57"/>
        <v>0</v>
      </c>
      <c r="DR86" s="127" t="str">
        <f t="shared" si="58"/>
        <v>E</v>
      </c>
      <c r="DS86" s="819"/>
      <c r="DT86" s="61">
        <f t="shared" si="59"/>
        <v>0</v>
      </c>
      <c r="DU86" s="71">
        <f t="shared" si="60"/>
        <v>0</v>
      </c>
      <c r="DV86" s="71">
        <f t="shared" si="61"/>
        <v>0</v>
      </c>
      <c r="DW86" s="72">
        <f t="shared" si="62"/>
        <v>0</v>
      </c>
      <c r="DX86" s="403">
        <f t="shared" si="63"/>
        <v>0</v>
      </c>
      <c r="DY86" s="401">
        <f t="shared" si="64"/>
        <v>0</v>
      </c>
      <c r="DZ86" s="401">
        <f t="shared" si="65"/>
        <v>0</v>
      </c>
      <c r="EA86" s="402">
        <f t="shared" si="66"/>
        <v>0</v>
      </c>
      <c r="EB86" s="61">
        <f t="shared" si="67"/>
        <v>0</v>
      </c>
      <c r="EC86" s="71">
        <f t="shared" si="68"/>
        <v>0</v>
      </c>
      <c r="ED86" s="71">
        <f t="shared" si="69"/>
        <v>0</v>
      </c>
      <c r="EE86" s="72">
        <f t="shared" si="70"/>
        <v>0</v>
      </c>
      <c r="EF86" s="403">
        <f t="shared" si="71"/>
        <v>0</v>
      </c>
      <c r="EG86" s="401">
        <f t="shared" si="72"/>
        <v>0</v>
      </c>
      <c r="EH86" s="401">
        <f t="shared" si="73"/>
        <v>0</v>
      </c>
      <c r="EI86" s="402">
        <f t="shared" si="74"/>
        <v>0</v>
      </c>
      <c r="EJ86" s="61">
        <f t="shared" si="75"/>
        <v>0</v>
      </c>
      <c r="EK86" s="71">
        <f t="shared" si="76"/>
        <v>0</v>
      </c>
      <c r="EL86" s="71">
        <f t="shared" si="77"/>
        <v>0</v>
      </c>
      <c r="EM86" s="72">
        <f t="shared" si="78"/>
        <v>0</v>
      </c>
      <c r="EN86" s="403">
        <f t="shared" si="79"/>
        <v>0</v>
      </c>
      <c r="EO86" s="401">
        <f t="shared" si="80"/>
        <v>0</v>
      </c>
      <c r="EP86" s="401">
        <f t="shared" si="81"/>
        <v>0</v>
      </c>
      <c r="EQ86" s="402">
        <f t="shared" si="82"/>
        <v>0</v>
      </c>
      <c r="ER86" s="61">
        <f t="shared" si="83"/>
        <v>0</v>
      </c>
      <c r="ES86" s="71">
        <f t="shared" si="84"/>
        <v>0</v>
      </c>
      <c r="ET86" s="71">
        <f t="shared" si="85"/>
        <v>0</v>
      </c>
      <c r="EU86" s="72">
        <f t="shared" si="86"/>
        <v>0</v>
      </c>
      <c r="EV86" s="403">
        <f t="shared" si="87"/>
        <v>0</v>
      </c>
      <c r="EW86" s="405" t="str">
        <f t="shared" si="88"/>
        <v>D</v>
      </c>
      <c r="EX86" s="61">
        <f t="shared" si="89"/>
        <v>0</v>
      </c>
      <c r="EY86" s="62" t="str">
        <f t="shared" si="90"/>
        <v>E</v>
      </c>
      <c r="EZ86" s="403">
        <f t="shared" si="91"/>
        <v>0</v>
      </c>
      <c r="FA86" s="406" t="str">
        <f t="shared" si="92"/>
        <v>E</v>
      </c>
      <c r="FB86" s="61">
        <f t="shared" si="93"/>
        <v>0</v>
      </c>
      <c r="FC86" s="412" t="str">
        <f t="shared" si="94"/>
        <v>E</v>
      </c>
      <c r="FD86" s="403">
        <f t="shared" si="95"/>
        <v>0</v>
      </c>
      <c r="FE86" s="406" t="str">
        <f t="shared" si="96"/>
        <v>E</v>
      </c>
      <c r="FF86" s="728"/>
    </row>
    <row r="87" spans="1:162" s="24" customFormat="1" ht="17.25" customHeight="1">
      <c r="A87" s="817"/>
      <c r="B87" s="111">
        <f t="shared" si="97"/>
        <v>0</v>
      </c>
      <c r="C87" s="21">
        <f>'Marks Entry'!D89</f>
        <v>0</v>
      </c>
      <c r="D87" s="21">
        <f>'Marks Entry'!E89</f>
        <v>0</v>
      </c>
      <c r="E87" s="132" t="str">
        <f>'Marks Entry'!F89</f>
        <v/>
      </c>
      <c r="F87" s="21">
        <f>'Marks Entry'!G89</f>
        <v>0</v>
      </c>
      <c r="G87" s="21">
        <f>'Marks Entry'!H89</f>
        <v>0</v>
      </c>
      <c r="H87" s="21">
        <f>'Marks Entry'!I89</f>
        <v>0</v>
      </c>
      <c r="I87" s="21">
        <f>'Marks Entry'!J89</f>
        <v>0</v>
      </c>
      <c r="J87" s="113">
        <f>'Marks Entry'!K89</f>
        <v>0</v>
      </c>
      <c r="K87" s="115" t="str">
        <f>'Marks Entry'!L89</f>
        <v/>
      </c>
      <c r="L87" s="116">
        <f>'Marks Entry'!M89</f>
        <v>0</v>
      </c>
      <c r="M87" s="117" t="str">
        <f>'Marks Entry'!N89</f>
        <v/>
      </c>
      <c r="N87" s="121">
        <f>'Marks Entry'!O89</f>
        <v>0</v>
      </c>
      <c r="O87" s="98">
        <f>'Marks Entry'!BZ89</f>
        <v>0</v>
      </c>
      <c r="P87" s="97">
        <f>'Marks Entry'!CA89</f>
        <v>0</v>
      </c>
      <c r="Q87" s="97">
        <f>'Marks Entry'!CB89</f>
        <v>0</v>
      </c>
      <c r="R87" s="97">
        <f>'Marks Entry'!CC89</f>
        <v>0</v>
      </c>
      <c r="S87" s="97">
        <f>'Marks Entry'!CD89</f>
        <v>0</v>
      </c>
      <c r="T87" s="97">
        <f>'Marks Entry'!CE89</f>
        <v>0</v>
      </c>
      <c r="U87" s="97">
        <f>'Marks Entry'!CF89</f>
        <v>0</v>
      </c>
      <c r="V87" s="97">
        <f>'Marks Entry'!CG89</f>
        <v>0</v>
      </c>
      <c r="W87" s="97">
        <f>'Marks Entry'!CH89</f>
        <v>0</v>
      </c>
      <c r="X87" s="97">
        <f>'Marks Entry'!CI89</f>
        <v>0</v>
      </c>
      <c r="Y87" s="99">
        <f>'Marks Entry'!CJ89</f>
        <v>0</v>
      </c>
      <c r="Z87" s="98">
        <f>'Marks Entry'!CK89</f>
        <v>0</v>
      </c>
      <c r="AA87" s="97">
        <f>'Marks Entry'!CL89</f>
        <v>0</v>
      </c>
      <c r="AB87" s="97">
        <f>'Marks Entry'!CM89</f>
        <v>0</v>
      </c>
      <c r="AC87" s="97">
        <f>'Marks Entry'!CN89</f>
        <v>0</v>
      </c>
      <c r="AD87" s="97">
        <f>'Marks Entry'!CO89</f>
        <v>0</v>
      </c>
      <c r="AE87" s="97">
        <f>'Marks Entry'!CP89</f>
        <v>0</v>
      </c>
      <c r="AF87" s="97">
        <f>'Marks Entry'!CQ89</f>
        <v>0</v>
      </c>
      <c r="AG87" s="97">
        <f>'Marks Entry'!CR89</f>
        <v>0</v>
      </c>
      <c r="AH87" s="97">
        <f>'Marks Entry'!CS89</f>
        <v>0</v>
      </c>
      <c r="AI87" s="97">
        <f>'Marks Entry'!CT89</f>
        <v>0</v>
      </c>
      <c r="AJ87" s="99">
        <f>'Marks Entry'!CU89</f>
        <v>0</v>
      </c>
      <c r="AK87" s="98">
        <f>'Marks Entry'!CV89</f>
        <v>0</v>
      </c>
      <c r="AL87" s="97">
        <f>'Marks Entry'!CW89</f>
        <v>0</v>
      </c>
      <c r="AM87" s="97">
        <f>'Marks Entry'!CX89</f>
        <v>0</v>
      </c>
      <c r="AN87" s="97">
        <f>'Marks Entry'!CY89</f>
        <v>0</v>
      </c>
      <c r="AO87" s="97">
        <f>'Marks Entry'!CZ89</f>
        <v>0</v>
      </c>
      <c r="AP87" s="97">
        <f>'Marks Entry'!DA89</f>
        <v>0</v>
      </c>
      <c r="AQ87" s="97">
        <f>'Marks Entry'!DB89</f>
        <v>0</v>
      </c>
      <c r="AR87" s="97">
        <f>'Marks Entry'!DC89</f>
        <v>0</v>
      </c>
      <c r="AS87" s="97">
        <f>'Marks Entry'!DD89</f>
        <v>0</v>
      </c>
      <c r="AT87" s="97">
        <f>'Marks Entry'!DE89</f>
        <v>0</v>
      </c>
      <c r="AU87" s="99">
        <f>'Marks Entry'!DF89</f>
        <v>0</v>
      </c>
      <c r="AV87" s="98">
        <f>'Marks Entry'!DG89</f>
        <v>0</v>
      </c>
      <c r="AW87" s="97">
        <f>'Marks Entry'!DH89</f>
        <v>0</v>
      </c>
      <c r="AX87" s="97">
        <f>'Marks Entry'!DI89</f>
        <v>0</v>
      </c>
      <c r="AY87" s="97">
        <f>'Marks Entry'!DJ89</f>
        <v>0</v>
      </c>
      <c r="AZ87" s="97">
        <f>'Marks Entry'!DK89</f>
        <v>0</v>
      </c>
      <c r="BA87" s="97">
        <f>'Marks Entry'!DL89</f>
        <v>0</v>
      </c>
      <c r="BB87" s="97">
        <f>'Marks Entry'!DM89</f>
        <v>0</v>
      </c>
      <c r="BC87" s="97">
        <f>'Marks Entry'!DN89</f>
        <v>0</v>
      </c>
      <c r="BD87" s="97">
        <f>'Marks Entry'!DO89</f>
        <v>0</v>
      </c>
      <c r="BE87" s="97">
        <f>'Marks Entry'!DP89</f>
        <v>0</v>
      </c>
      <c r="BF87" s="99">
        <f>'Marks Entry'!DQ89</f>
        <v>0</v>
      </c>
      <c r="BG87" s="98">
        <f>'Marks Entry'!DR89</f>
        <v>0</v>
      </c>
      <c r="BH87" s="97">
        <f>'Marks Entry'!DS89</f>
        <v>0</v>
      </c>
      <c r="BI87" s="97">
        <f>'Marks Entry'!DT89</f>
        <v>0</v>
      </c>
      <c r="BJ87" s="97">
        <f>'Marks Entry'!DU89</f>
        <v>0</v>
      </c>
      <c r="BK87" s="97">
        <f>'Marks Entry'!DV89</f>
        <v>0</v>
      </c>
      <c r="BL87" s="97">
        <f>'Marks Entry'!DW89</f>
        <v>0</v>
      </c>
      <c r="BM87" s="97">
        <f>'Marks Entry'!DX89</f>
        <v>0</v>
      </c>
      <c r="BN87" s="97">
        <f>'Marks Entry'!DY89</f>
        <v>0</v>
      </c>
      <c r="BO87" s="97">
        <f>'Marks Entry'!DZ89</f>
        <v>0</v>
      </c>
      <c r="BP87" s="97">
        <f>'Marks Entry'!EA89</f>
        <v>0</v>
      </c>
      <c r="BQ87" s="99">
        <f>'Marks Entry'!EB89</f>
        <v>0</v>
      </c>
      <c r="BR87" s="98">
        <f>'Marks Entry'!EC89</f>
        <v>0</v>
      </c>
      <c r="BS87" s="97">
        <f>'Marks Entry'!ED89</f>
        <v>0</v>
      </c>
      <c r="BT87" s="97">
        <f>'Marks Entry'!EE89</f>
        <v>0</v>
      </c>
      <c r="BU87" s="97">
        <f>'Marks Entry'!EF89</f>
        <v>0</v>
      </c>
      <c r="BV87" s="97">
        <f>'Marks Entry'!EG89</f>
        <v>0</v>
      </c>
      <c r="BW87" s="97">
        <f>'Marks Entry'!EH89</f>
        <v>0</v>
      </c>
      <c r="BX87" s="97">
        <f>'Marks Entry'!EI89</f>
        <v>0</v>
      </c>
      <c r="BY87" s="97">
        <f>'Marks Entry'!EJ89</f>
        <v>0</v>
      </c>
      <c r="BZ87" s="97">
        <f>'Marks Entry'!EK89</f>
        <v>0</v>
      </c>
      <c r="CA87" s="97">
        <f>'Marks Entry'!EL89</f>
        <v>0</v>
      </c>
      <c r="CB87" s="99">
        <f>'Marks Entry'!EM89</f>
        <v>0</v>
      </c>
      <c r="CC87" s="98">
        <f>IF($CC$2=0,"",'Marks Entry'!EN89)</f>
        <v>0</v>
      </c>
      <c r="CD87" s="97">
        <f>IF($CC$2=0,"",'Marks Entry'!EO89)</f>
        <v>0</v>
      </c>
      <c r="CE87" s="97">
        <f>IF($CC$2=0,"",'Marks Entry'!EP89)</f>
        <v>0</v>
      </c>
      <c r="CF87" s="97">
        <f>IF($CC$2=0,"",'Marks Entry'!EQ89)</f>
        <v>0</v>
      </c>
      <c r="CG87" s="97">
        <f>IF($CC$2=0,"",'Marks Entry'!ER89)</f>
        <v>0</v>
      </c>
      <c r="CH87" s="97">
        <f>IF($CC$2=0,"",'Marks Entry'!ES89)</f>
        <v>0</v>
      </c>
      <c r="CI87" s="97">
        <f>IF($CC$2=0,"",'Marks Entry'!ET89)</f>
        <v>0</v>
      </c>
      <c r="CJ87" s="97">
        <f>IF($CC$2=0,"",'Marks Entry'!EU89)</f>
        <v>0</v>
      </c>
      <c r="CK87" s="97">
        <f>IF($CC$2=0,"",'Marks Entry'!EV89)</f>
        <v>0</v>
      </c>
      <c r="CL87" s="97">
        <f>IF($CC$2=0,"",'Marks Entry'!EW89)</f>
        <v>0</v>
      </c>
      <c r="CM87" s="99">
        <f>IF($CC$2=0,"",'Marks Entry'!EX89)</f>
        <v>0</v>
      </c>
      <c r="CN87" s="125">
        <f>'Marks Entry'!BN89</f>
        <v>0</v>
      </c>
      <c r="CO87" s="126">
        <f>'Marks Entry'!BO89</f>
        <v>0</v>
      </c>
      <c r="CP87" s="126">
        <f t="shared" si="49"/>
        <v>0</v>
      </c>
      <c r="CQ87" s="127" t="str">
        <f t="shared" si="50"/>
        <v>D</v>
      </c>
      <c r="CR87" s="125">
        <f>'Marks Entry'!BP89</f>
        <v>0</v>
      </c>
      <c r="CS87" s="126">
        <f>'Marks Entry'!BQ89</f>
        <v>0</v>
      </c>
      <c r="CT87" s="126">
        <f t="shared" si="51"/>
        <v>0</v>
      </c>
      <c r="CU87" s="127" t="str">
        <f t="shared" si="52"/>
        <v>E</v>
      </c>
      <c r="CV87" s="125">
        <f>'Marks Entry'!BR89</f>
        <v>0</v>
      </c>
      <c r="CW87" s="126">
        <f>'Marks Entry'!BS89</f>
        <v>0</v>
      </c>
      <c r="CX87" s="126">
        <f t="shared" si="53"/>
        <v>0</v>
      </c>
      <c r="CY87" s="127" t="str">
        <f t="shared" si="54"/>
        <v>E</v>
      </c>
      <c r="CZ87" s="96">
        <f>'Marks Entry'!BZ89</f>
        <v>0</v>
      </c>
      <c r="DA87" s="45">
        <f>'Marks Entry'!CA89</f>
        <v>0</v>
      </c>
      <c r="DB87" s="45">
        <f>'Marks Entry'!CB89</f>
        <v>0</v>
      </c>
      <c r="DC87" s="45" t="str">
        <f>IF(OR('Marks Entry'!CC89="First",'Marks Entry'!CC89="Second",'Marks Entry'!CC89="Third"),'Marks Entry'!CC89,"")</f>
        <v/>
      </c>
      <c r="DD87" s="45">
        <f>'Marks Entry'!CD89</f>
        <v>0</v>
      </c>
      <c r="DE87" s="50">
        <f>'Marks Entry'!CE89</f>
        <v>0</v>
      </c>
      <c r="DF87" s="21">
        <f>'Marks Entry'!CF89</f>
        <v>0</v>
      </c>
      <c r="DG87" s="22" t="e">
        <f>'Marks Entry'!#REF!</f>
        <v>#REF!</v>
      </c>
      <c r="DH87" s="23" t="e">
        <f>'Marks Entry'!#REF!</f>
        <v>#REF!</v>
      </c>
      <c r="DI87" s="125">
        <f>'Marks Entry'!BT89</f>
        <v>0</v>
      </c>
      <c r="DJ87" s="126">
        <f>'Marks Entry'!BU89</f>
        <v>0</v>
      </c>
      <c r="DK87" s="126">
        <f>'Marks Entry'!BV89</f>
        <v>0</v>
      </c>
      <c r="DL87" s="126">
        <f t="shared" si="55"/>
        <v>0</v>
      </c>
      <c r="DM87" s="127" t="str">
        <f t="shared" si="56"/>
        <v>E</v>
      </c>
      <c r="DN87" s="125">
        <f>'Marks Entry'!BW89</f>
        <v>0</v>
      </c>
      <c r="DO87" s="126">
        <f>'Marks Entry'!BX89</f>
        <v>0</v>
      </c>
      <c r="DP87" s="126">
        <f>'Marks Entry'!BY89</f>
        <v>0</v>
      </c>
      <c r="DQ87" s="126">
        <f t="shared" si="57"/>
        <v>0</v>
      </c>
      <c r="DR87" s="127" t="str">
        <f t="shared" si="58"/>
        <v>E</v>
      </c>
      <c r="DS87" s="819"/>
      <c r="DT87" s="61">
        <f t="shared" si="59"/>
        <v>0</v>
      </c>
      <c r="DU87" s="71">
        <f t="shared" si="60"/>
        <v>0</v>
      </c>
      <c r="DV87" s="71">
        <f t="shared" si="61"/>
        <v>0</v>
      </c>
      <c r="DW87" s="72">
        <f t="shared" si="62"/>
        <v>0</v>
      </c>
      <c r="DX87" s="403">
        <f t="shared" si="63"/>
        <v>0</v>
      </c>
      <c r="DY87" s="401">
        <f t="shared" si="64"/>
        <v>0</v>
      </c>
      <c r="DZ87" s="401">
        <f t="shared" si="65"/>
        <v>0</v>
      </c>
      <c r="EA87" s="402">
        <f t="shared" si="66"/>
        <v>0</v>
      </c>
      <c r="EB87" s="61">
        <f t="shared" si="67"/>
        <v>0</v>
      </c>
      <c r="EC87" s="71">
        <f t="shared" si="68"/>
        <v>0</v>
      </c>
      <c r="ED87" s="71">
        <f t="shared" si="69"/>
        <v>0</v>
      </c>
      <c r="EE87" s="72">
        <f t="shared" si="70"/>
        <v>0</v>
      </c>
      <c r="EF87" s="403">
        <f t="shared" si="71"/>
        <v>0</v>
      </c>
      <c r="EG87" s="401">
        <f t="shared" si="72"/>
        <v>0</v>
      </c>
      <c r="EH87" s="401">
        <f t="shared" si="73"/>
        <v>0</v>
      </c>
      <c r="EI87" s="402">
        <f t="shared" si="74"/>
        <v>0</v>
      </c>
      <c r="EJ87" s="61">
        <f t="shared" si="75"/>
        <v>0</v>
      </c>
      <c r="EK87" s="71">
        <f t="shared" si="76"/>
        <v>0</v>
      </c>
      <c r="EL87" s="71">
        <f t="shared" si="77"/>
        <v>0</v>
      </c>
      <c r="EM87" s="72">
        <f t="shared" si="78"/>
        <v>0</v>
      </c>
      <c r="EN87" s="403">
        <f t="shared" si="79"/>
        <v>0</v>
      </c>
      <c r="EO87" s="401">
        <f t="shared" si="80"/>
        <v>0</v>
      </c>
      <c r="EP87" s="401">
        <f t="shared" si="81"/>
        <v>0</v>
      </c>
      <c r="EQ87" s="402">
        <f t="shared" si="82"/>
        <v>0</v>
      </c>
      <c r="ER87" s="61">
        <f t="shared" si="83"/>
        <v>0</v>
      </c>
      <c r="ES87" s="71">
        <f t="shared" si="84"/>
        <v>0</v>
      </c>
      <c r="ET87" s="71">
        <f t="shared" si="85"/>
        <v>0</v>
      </c>
      <c r="EU87" s="72">
        <f t="shared" si="86"/>
        <v>0</v>
      </c>
      <c r="EV87" s="403">
        <f t="shared" si="87"/>
        <v>0</v>
      </c>
      <c r="EW87" s="405" t="str">
        <f t="shared" si="88"/>
        <v>D</v>
      </c>
      <c r="EX87" s="61">
        <f t="shared" si="89"/>
        <v>0</v>
      </c>
      <c r="EY87" s="62" t="str">
        <f t="shared" si="90"/>
        <v>E</v>
      </c>
      <c r="EZ87" s="403">
        <f t="shared" si="91"/>
        <v>0</v>
      </c>
      <c r="FA87" s="406" t="str">
        <f t="shared" si="92"/>
        <v>E</v>
      </c>
      <c r="FB87" s="61">
        <f t="shared" si="93"/>
        <v>0</v>
      </c>
      <c r="FC87" s="412" t="str">
        <f t="shared" si="94"/>
        <v>E</v>
      </c>
      <c r="FD87" s="403">
        <f t="shared" si="95"/>
        <v>0</v>
      </c>
      <c r="FE87" s="406" t="str">
        <f t="shared" si="96"/>
        <v>E</v>
      </c>
      <c r="FF87" s="728"/>
    </row>
    <row r="88" spans="1:162" s="24" customFormat="1" ht="17.25" customHeight="1">
      <c r="A88" s="817"/>
      <c r="B88" s="111">
        <f t="shared" si="97"/>
        <v>0</v>
      </c>
      <c r="C88" s="21">
        <f>'Marks Entry'!D90</f>
        <v>0</v>
      </c>
      <c r="D88" s="21">
        <f>'Marks Entry'!E90</f>
        <v>0</v>
      </c>
      <c r="E88" s="132" t="str">
        <f>'Marks Entry'!F90</f>
        <v/>
      </c>
      <c r="F88" s="21">
        <f>'Marks Entry'!G90</f>
        <v>0</v>
      </c>
      <c r="G88" s="21">
        <f>'Marks Entry'!H90</f>
        <v>0</v>
      </c>
      <c r="H88" s="21">
        <f>'Marks Entry'!I90</f>
        <v>0</v>
      </c>
      <c r="I88" s="21">
        <f>'Marks Entry'!J90</f>
        <v>0</v>
      </c>
      <c r="J88" s="113">
        <f>'Marks Entry'!K90</f>
        <v>0</v>
      </c>
      <c r="K88" s="115" t="str">
        <f>'Marks Entry'!L90</f>
        <v/>
      </c>
      <c r="L88" s="116">
        <f>'Marks Entry'!M90</f>
        <v>0</v>
      </c>
      <c r="M88" s="117" t="str">
        <f>'Marks Entry'!N90</f>
        <v/>
      </c>
      <c r="N88" s="121">
        <f>'Marks Entry'!O90</f>
        <v>0</v>
      </c>
      <c r="O88" s="98">
        <f>'Marks Entry'!BZ90</f>
        <v>0</v>
      </c>
      <c r="P88" s="97">
        <f>'Marks Entry'!CA90</f>
        <v>0</v>
      </c>
      <c r="Q88" s="97">
        <f>'Marks Entry'!CB90</f>
        <v>0</v>
      </c>
      <c r="R88" s="97">
        <f>'Marks Entry'!CC90</f>
        <v>0</v>
      </c>
      <c r="S88" s="97">
        <f>'Marks Entry'!CD90</f>
        <v>0</v>
      </c>
      <c r="T88" s="97">
        <f>'Marks Entry'!CE90</f>
        <v>0</v>
      </c>
      <c r="U88" s="97">
        <f>'Marks Entry'!CF90</f>
        <v>0</v>
      </c>
      <c r="V88" s="97">
        <f>'Marks Entry'!CG90</f>
        <v>0</v>
      </c>
      <c r="W88" s="97">
        <f>'Marks Entry'!CH90</f>
        <v>0</v>
      </c>
      <c r="X88" s="97">
        <f>'Marks Entry'!CI90</f>
        <v>0</v>
      </c>
      <c r="Y88" s="99">
        <f>'Marks Entry'!CJ90</f>
        <v>0</v>
      </c>
      <c r="Z88" s="98">
        <f>'Marks Entry'!CK90</f>
        <v>0</v>
      </c>
      <c r="AA88" s="97">
        <f>'Marks Entry'!CL90</f>
        <v>0</v>
      </c>
      <c r="AB88" s="97">
        <f>'Marks Entry'!CM90</f>
        <v>0</v>
      </c>
      <c r="AC88" s="97">
        <f>'Marks Entry'!CN90</f>
        <v>0</v>
      </c>
      <c r="AD88" s="97">
        <f>'Marks Entry'!CO90</f>
        <v>0</v>
      </c>
      <c r="AE88" s="97">
        <f>'Marks Entry'!CP90</f>
        <v>0</v>
      </c>
      <c r="AF88" s="97">
        <f>'Marks Entry'!CQ90</f>
        <v>0</v>
      </c>
      <c r="AG88" s="97">
        <f>'Marks Entry'!CR90</f>
        <v>0</v>
      </c>
      <c r="AH88" s="97">
        <f>'Marks Entry'!CS90</f>
        <v>0</v>
      </c>
      <c r="AI88" s="97">
        <f>'Marks Entry'!CT90</f>
        <v>0</v>
      </c>
      <c r="AJ88" s="99">
        <f>'Marks Entry'!CU90</f>
        <v>0</v>
      </c>
      <c r="AK88" s="98">
        <f>'Marks Entry'!CV90</f>
        <v>0</v>
      </c>
      <c r="AL88" s="97">
        <f>'Marks Entry'!CW90</f>
        <v>0</v>
      </c>
      <c r="AM88" s="97">
        <f>'Marks Entry'!CX90</f>
        <v>0</v>
      </c>
      <c r="AN88" s="97">
        <f>'Marks Entry'!CY90</f>
        <v>0</v>
      </c>
      <c r="AO88" s="97">
        <f>'Marks Entry'!CZ90</f>
        <v>0</v>
      </c>
      <c r="AP88" s="97">
        <f>'Marks Entry'!DA90</f>
        <v>0</v>
      </c>
      <c r="AQ88" s="97">
        <f>'Marks Entry'!DB90</f>
        <v>0</v>
      </c>
      <c r="AR88" s="97">
        <f>'Marks Entry'!DC90</f>
        <v>0</v>
      </c>
      <c r="AS88" s="97">
        <f>'Marks Entry'!DD90</f>
        <v>0</v>
      </c>
      <c r="AT88" s="97">
        <f>'Marks Entry'!DE90</f>
        <v>0</v>
      </c>
      <c r="AU88" s="99">
        <f>'Marks Entry'!DF90</f>
        <v>0</v>
      </c>
      <c r="AV88" s="98">
        <f>'Marks Entry'!DG90</f>
        <v>0</v>
      </c>
      <c r="AW88" s="97">
        <f>'Marks Entry'!DH90</f>
        <v>0</v>
      </c>
      <c r="AX88" s="97">
        <f>'Marks Entry'!DI90</f>
        <v>0</v>
      </c>
      <c r="AY88" s="97">
        <f>'Marks Entry'!DJ90</f>
        <v>0</v>
      </c>
      <c r="AZ88" s="97">
        <f>'Marks Entry'!DK90</f>
        <v>0</v>
      </c>
      <c r="BA88" s="97">
        <f>'Marks Entry'!DL90</f>
        <v>0</v>
      </c>
      <c r="BB88" s="97">
        <f>'Marks Entry'!DM90</f>
        <v>0</v>
      </c>
      <c r="BC88" s="97">
        <f>'Marks Entry'!DN90</f>
        <v>0</v>
      </c>
      <c r="BD88" s="97">
        <f>'Marks Entry'!DO90</f>
        <v>0</v>
      </c>
      <c r="BE88" s="97">
        <f>'Marks Entry'!DP90</f>
        <v>0</v>
      </c>
      <c r="BF88" s="99">
        <f>'Marks Entry'!DQ90</f>
        <v>0</v>
      </c>
      <c r="BG88" s="98">
        <f>'Marks Entry'!DR90</f>
        <v>0</v>
      </c>
      <c r="BH88" s="97">
        <f>'Marks Entry'!DS90</f>
        <v>0</v>
      </c>
      <c r="BI88" s="97">
        <f>'Marks Entry'!DT90</f>
        <v>0</v>
      </c>
      <c r="BJ88" s="97">
        <f>'Marks Entry'!DU90</f>
        <v>0</v>
      </c>
      <c r="BK88" s="97">
        <f>'Marks Entry'!DV90</f>
        <v>0</v>
      </c>
      <c r="BL88" s="97">
        <f>'Marks Entry'!DW90</f>
        <v>0</v>
      </c>
      <c r="BM88" s="97">
        <f>'Marks Entry'!DX90</f>
        <v>0</v>
      </c>
      <c r="BN88" s="97">
        <f>'Marks Entry'!DY90</f>
        <v>0</v>
      </c>
      <c r="BO88" s="97">
        <f>'Marks Entry'!DZ90</f>
        <v>0</v>
      </c>
      <c r="BP88" s="97">
        <f>'Marks Entry'!EA90</f>
        <v>0</v>
      </c>
      <c r="BQ88" s="99">
        <f>'Marks Entry'!EB90</f>
        <v>0</v>
      </c>
      <c r="BR88" s="98">
        <f>'Marks Entry'!EC90</f>
        <v>0</v>
      </c>
      <c r="BS88" s="97">
        <f>'Marks Entry'!ED90</f>
        <v>0</v>
      </c>
      <c r="BT88" s="97">
        <f>'Marks Entry'!EE90</f>
        <v>0</v>
      </c>
      <c r="BU88" s="97">
        <f>'Marks Entry'!EF90</f>
        <v>0</v>
      </c>
      <c r="BV88" s="97">
        <f>'Marks Entry'!EG90</f>
        <v>0</v>
      </c>
      <c r="BW88" s="97">
        <f>'Marks Entry'!EH90</f>
        <v>0</v>
      </c>
      <c r="BX88" s="97">
        <f>'Marks Entry'!EI90</f>
        <v>0</v>
      </c>
      <c r="BY88" s="97">
        <f>'Marks Entry'!EJ90</f>
        <v>0</v>
      </c>
      <c r="BZ88" s="97">
        <f>'Marks Entry'!EK90</f>
        <v>0</v>
      </c>
      <c r="CA88" s="97">
        <f>'Marks Entry'!EL90</f>
        <v>0</v>
      </c>
      <c r="CB88" s="99">
        <f>'Marks Entry'!EM90</f>
        <v>0</v>
      </c>
      <c r="CC88" s="98">
        <f>IF($CC$2=0,"",'Marks Entry'!EN90)</f>
        <v>0</v>
      </c>
      <c r="CD88" s="97">
        <f>IF($CC$2=0,"",'Marks Entry'!EO90)</f>
        <v>0</v>
      </c>
      <c r="CE88" s="97">
        <f>IF($CC$2=0,"",'Marks Entry'!EP90)</f>
        <v>0</v>
      </c>
      <c r="CF88" s="97">
        <f>IF($CC$2=0,"",'Marks Entry'!EQ90)</f>
        <v>0</v>
      </c>
      <c r="CG88" s="97">
        <f>IF($CC$2=0,"",'Marks Entry'!ER90)</f>
        <v>0</v>
      </c>
      <c r="CH88" s="97">
        <f>IF($CC$2=0,"",'Marks Entry'!ES90)</f>
        <v>0</v>
      </c>
      <c r="CI88" s="97">
        <f>IF($CC$2=0,"",'Marks Entry'!ET90)</f>
        <v>0</v>
      </c>
      <c r="CJ88" s="97">
        <f>IF($CC$2=0,"",'Marks Entry'!EU90)</f>
        <v>0</v>
      </c>
      <c r="CK88" s="97">
        <f>IF($CC$2=0,"",'Marks Entry'!EV90)</f>
        <v>0</v>
      </c>
      <c r="CL88" s="97">
        <f>IF($CC$2=0,"",'Marks Entry'!EW90)</f>
        <v>0</v>
      </c>
      <c r="CM88" s="99">
        <f>IF($CC$2=0,"",'Marks Entry'!EX90)</f>
        <v>0</v>
      </c>
      <c r="CN88" s="125">
        <f>'Marks Entry'!BN90</f>
        <v>0</v>
      </c>
      <c r="CO88" s="126">
        <f>'Marks Entry'!BO90</f>
        <v>0</v>
      </c>
      <c r="CP88" s="126">
        <f t="shared" si="49"/>
        <v>0</v>
      </c>
      <c r="CQ88" s="127" t="str">
        <f t="shared" si="50"/>
        <v>D</v>
      </c>
      <c r="CR88" s="125">
        <f>'Marks Entry'!BP90</f>
        <v>0</v>
      </c>
      <c r="CS88" s="126">
        <f>'Marks Entry'!BQ90</f>
        <v>0</v>
      </c>
      <c r="CT88" s="126">
        <f t="shared" si="51"/>
        <v>0</v>
      </c>
      <c r="CU88" s="127" t="str">
        <f t="shared" si="52"/>
        <v>E</v>
      </c>
      <c r="CV88" s="125">
        <f>'Marks Entry'!BR90</f>
        <v>0</v>
      </c>
      <c r="CW88" s="126">
        <f>'Marks Entry'!BS90</f>
        <v>0</v>
      </c>
      <c r="CX88" s="126">
        <f t="shared" si="53"/>
        <v>0</v>
      </c>
      <c r="CY88" s="127" t="str">
        <f t="shared" si="54"/>
        <v>E</v>
      </c>
      <c r="CZ88" s="96">
        <f>'Marks Entry'!BZ90</f>
        <v>0</v>
      </c>
      <c r="DA88" s="45">
        <f>'Marks Entry'!CA90</f>
        <v>0</v>
      </c>
      <c r="DB88" s="45">
        <f>'Marks Entry'!CB90</f>
        <v>0</v>
      </c>
      <c r="DC88" s="45" t="str">
        <f>IF(OR('Marks Entry'!CC90="First",'Marks Entry'!CC90="Second",'Marks Entry'!CC90="Third"),'Marks Entry'!CC90,"")</f>
        <v/>
      </c>
      <c r="DD88" s="45">
        <f>'Marks Entry'!CD90</f>
        <v>0</v>
      </c>
      <c r="DE88" s="50">
        <f>'Marks Entry'!CE90</f>
        <v>0</v>
      </c>
      <c r="DF88" s="21">
        <f>'Marks Entry'!CF90</f>
        <v>0</v>
      </c>
      <c r="DG88" s="22" t="e">
        <f>'Marks Entry'!#REF!</f>
        <v>#REF!</v>
      </c>
      <c r="DH88" s="23" t="e">
        <f>'Marks Entry'!#REF!</f>
        <v>#REF!</v>
      </c>
      <c r="DI88" s="125">
        <f>'Marks Entry'!BT90</f>
        <v>0</v>
      </c>
      <c r="DJ88" s="126">
        <f>'Marks Entry'!BU90</f>
        <v>0</v>
      </c>
      <c r="DK88" s="126">
        <f>'Marks Entry'!BV90</f>
        <v>0</v>
      </c>
      <c r="DL88" s="126">
        <f t="shared" si="55"/>
        <v>0</v>
      </c>
      <c r="DM88" s="127" t="str">
        <f t="shared" si="56"/>
        <v>E</v>
      </c>
      <c r="DN88" s="125">
        <f>'Marks Entry'!BW90</f>
        <v>0</v>
      </c>
      <c r="DO88" s="126">
        <f>'Marks Entry'!BX90</f>
        <v>0</v>
      </c>
      <c r="DP88" s="126">
        <f>'Marks Entry'!BY90</f>
        <v>0</v>
      </c>
      <c r="DQ88" s="126">
        <f t="shared" si="57"/>
        <v>0</v>
      </c>
      <c r="DR88" s="127" t="str">
        <f t="shared" si="58"/>
        <v>E</v>
      </c>
      <c r="DS88" s="819"/>
      <c r="DT88" s="61">
        <f t="shared" si="59"/>
        <v>0</v>
      </c>
      <c r="DU88" s="71">
        <f t="shared" si="60"/>
        <v>0</v>
      </c>
      <c r="DV88" s="71">
        <f t="shared" si="61"/>
        <v>0</v>
      </c>
      <c r="DW88" s="72">
        <f t="shared" si="62"/>
        <v>0</v>
      </c>
      <c r="DX88" s="403">
        <f t="shared" si="63"/>
        <v>0</v>
      </c>
      <c r="DY88" s="401">
        <f t="shared" si="64"/>
        <v>0</v>
      </c>
      <c r="DZ88" s="401">
        <f t="shared" si="65"/>
        <v>0</v>
      </c>
      <c r="EA88" s="402">
        <f t="shared" si="66"/>
        <v>0</v>
      </c>
      <c r="EB88" s="61">
        <f t="shared" si="67"/>
        <v>0</v>
      </c>
      <c r="EC88" s="71">
        <f t="shared" si="68"/>
        <v>0</v>
      </c>
      <c r="ED88" s="71">
        <f t="shared" si="69"/>
        <v>0</v>
      </c>
      <c r="EE88" s="72">
        <f t="shared" si="70"/>
        <v>0</v>
      </c>
      <c r="EF88" s="403">
        <f t="shared" si="71"/>
        <v>0</v>
      </c>
      <c r="EG88" s="401">
        <f t="shared" si="72"/>
        <v>0</v>
      </c>
      <c r="EH88" s="401">
        <f t="shared" si="73"/>
        <v>0</v>
      </c>
      <c r="EI88" s="402">
        <f t="shared" si="74"/>
        <v>0</v>
      </c>
      <c r="EJ88" s="61">
        <f t="shared" si="75"/>
        <v>0</v>
      </c>
      <c r="EK88" s="71">
        <f t="shared" si="76"/>
        <v>0</v>
      </c>
      <c r="EL88" s="71">
        <f t="shared" si="77"/>
        <v>0</v>
      </c>
      <c r="EM88" s="72">
        <f t="shared" si="78"/>
        <v>0</v>
      </c>
      <c r="EN88" s="403">
        <f t="shared" si="79"/>
        <v>0</v>
      </c>
      <c r="EO88" s="401">
        <f t="shared" si="80"/>
        <v>0</v>
      </c>
      <c r="EP88" s="401">
        <f t="shared" si="81"/>
        <v>0</v>
      </c>
      <c r="EQ88" s="402">
        <f t="shared" si="82"/>
        <v>0</v>
      </c>
      <c r="ER88" s="61">
        <f t="shared" si="83"/>
        <v>0</v>
      </c>
      <c r="ES88" s="71">
        <f t="shared" si="84"/>
        <v>0</v>
      </c>
      <c r="ET88" s="71">
        <f t="shared" si="85"/>
        <v>0</v>
      </c>
      <c r="EU88" s="72">
        <f t="shared" si="86"/>
        <v>0</v>
      </c>
      <c r="EV88" s="403">
        <f t="shared" si="87"/>
        <v>0</v>
      </c>
      <c r="EW88" s="405" t="str">
        <f t="shared" si="88"/>
        <v>D</v>
      </c>
      <c r="EX88" s="61">
        <f t="shared" si="89"/>
        <v>0</v>
      </c>
      <c r="EY88" s="62" t="str">
        <f t="shared" si="90"/>
        <v>E</v>
      </c>
      <c r="EZ88" s="403">
        <f t="shared" si="91"/>
        <v>0</v>
      </c>
      <c r="FA88" s="406" t="str">
        <f t="shared" si="92"/>
        <v>E</v>
      </c>
      <c r="FB88" s="61">
        <f t="shared" si="93"/>
        <v>0</v>
      </c>
      <c r="FC88" s="412" t="str">
        <f t="shared" si="94"/>
        <v>E</v>
      </c>
      <c r="FD88" s="403">
        <f t="shared" si="95"/>
        <v>0</v>
      </c>
      <c r="FE88" s="406" t="str">
        <f t="shared" si="96"/>
        <v>E</v>
      </c>
      <c r="FF88" s="728"/>
    </row>
    <row r="89" spans="1:162" s="24" customFormat="1" ht="17.25" customHeight="1">
      <c r="A89" s="817"/>
      <c r="B89" s="111">
        <f t="shared" si="97"/>
        <v>0</v>
      </c>
      <c r="C89" s="21">
        <f>'Marks Entry'!D91</f>
        <v>0</v>
      </c>
      <c r="D89" s="21">
        <f>'Marks Entry'!E91</f>
        <v>0</v>
      </c>
      <c r="E89" s="132" t="str">
        <f>'Marks Entry'!F91</f>
        <v/>
      </c>
      <c r="F89" s="21">
        <f>'Marks Entry'!G91</f>
        <v>0</v>
      </c>
      <c r="G89" s="21">
        <f>'Marks Entry'!H91</f>
        <v>0</v>
      </c>
      <c r="H89" s="21">
        <f>'Marks Entry'!I91</f>
        <v>0</v>
      </c>
      <c r="I89" s="21">
        <f>'Marks Entry'!J91</f>
        <v>0</v>
      </c>
      <c r="J89" s="113">
        <f>'Marks Entry'!K91</f>
        <v>0</v>
      </c>
      <c r="K89" s="115" t="str">
        <f>'Marks Entry'!L91</f>
        <v/>
      </c>
      <c r="L89" s="116">
        <f>'Marks Entry'!M91</f>
        <v>0</v>
      </c>
      <c r="M89" s="117" t="str">
        <f>'Marks Entry'!N91</f>
        <v/>
      </c>
      <c r="N89" s="121">
        <f>'Marks Entry'!O91</f>
        <v>0</v>
      </c>
      <c r="O89" s="98">
        <f>'Marks Entry'!BZ91</f>
        <v>0</v>
      </c>
      <c r="P89" s="97">
        <f>'Marks Entry'!CA91</f>
        <v>0</v>
      </c>
      <c r="Q89" s="97">
        <f>'Marks Entry'!CB91</f>
        <v>0</v>
      </c>
      <c r="R89" s="97">
        <f>'Marks Entry'!CC91</f>
        <v>0</v>
      </c>
      <c r="S89" s="97">
        <f>'Marks Entry'!CD91</f>
        <v>0</v>
      </c>
      <c r="T89" s="97">
        <f>'Marks Entry'!CE91</f>
        <v>0</v>
      </c>
      <c r="U89" s="97">
        <f>'Marks Entry'!CF91</f>
        <v>0</v>
      </c>
      <c r="V89" s="97">
        <f>'Marks Entry'!CG91</f>
        <v>0</v>
      </c>
      <c r="W89" s="97">
        <f>'Marks Entry'!CH91</f>
        <v>0</v>
      </c>
      <c r="X89" s="97">
        <f>'Marks Entry'!CI91</f>
        <v>0</v>
      </c>
      <c r="Y89" s="99">
        <f>'Marks Entry'!CJ91</f>
        <v>0</v>
      </c>
      <c r="Z89" s="98">
        <f>'Marks Entry'!CK91</f>
        <v>0</v>
      </c>
      <c r="AA89" s="97">
        <f>'Marks Entry'!CL91</f>
        <v>0</v>
      </c>
      <c r="AB89" s="97">
        <f>'Marks Entry'!CM91</f>
        <v>0</v>
      </c>
      <c r="AC89" s="97">
        <f>'Marks Entry'!CN91</f>
        <v>0</v>
      </c>
      <c r="AD89" s="97">
        <f>'Marks Entry'!CO91</f>
        <v>0</v>
      </c>
      <c r="AE89" s="97">
        <f>'Marks Entry'!CP91</f>
        <v>0</v>
      </c>
      <c r="AF89" s="97">
        <f>'Marks Entry'!CQ91</f>
        <v>0</v>
      </c>
      <c r="AG89" s="97">
        <f>'Marks Entry'!CR91</f>
        <v>0</v>
      </c>
      <c r="AH89" s="97">
        <f>'Marks Entry'!CS91</f>
        <v>0</v>
      </c>
      <c r="AI89" s="97">
        <f>'Marks Entry'!CT91</f>
        <v>0</v>
      </c>
      <c r="AJ89" s="99">
        <f>'Marks Entry'!CU91</f>
        <v>0</v>
      </c>
      <c r="AK89" s="98">
        <f>'Marks Entry'!CV91</f>
        <v>0</v>
      </c>
      <c r="AL89" s="97">
        <f>'Marks Entry'!CW91</f>
        <v>0</v>
      </c>
      <c r="AM89" s="97">
        <f>'Marks Entry'!CX91</f>
        <v>0</v>
      </c>
      <c r="AN89" s="97">
        <f>'Marks Entry'!CY91</f>
        <v>0</v>
      </c>
      <c r="AO89" s="97">
        <f>'Marks Entry'!CZ91</f>
        <v>0</v>
      </c>
      <c r="AP89" s="97">
        <f>'Marks Entry'!DA91</f>
        <v>0</v>
      </c>
      <c r="AQ89" s="97">
        <f>'Marks Entry'!DB91</f>
        <v>0</v>
      </c>
      <c r="AR89" s="97">
        <f>'Marks Entry'!DC91</f>
        <v>0</v>
      </c>
      <c r="AS89" s="97">
        <f>'Marks Entry'!DD91</f>
        <v>0</v>
      </c>
      <c r="AT89" s="97">
        <f>'Marks Entry'!DE91</f>
        <v>0</v>
      </c>
      <c r="AU89" s="99">
        <f>'Marks Entry'!DF91</f>
        <v>0</v>
      </c>
      <c r="AV89" s="98">
        <f>'Marks Entry'!DG91</f>
        <v>0</v>
      </c>
      <c r="AW89" s="97">
        <f>'Marks Entry'!DH91</f>
        <v>0</v>
      </c>
      <c r="AX89" s="97">
        <f>'Marks Entry'!DI91</f>
        <v>0</v>
      </c>
      <c r="AY89" s="97">
        <f>'Marks Entry'!DJ91</f>
        <v>0</v>
      </c>
      <c r="AZ89" s="97">
        <f>'Marks Entry'!DK91</f>
        <v>0</v>
      </c>
      <c r="BA89" s="97">
        <f>'Marks Entry'!DL91</f>
        <v>0</v>
      </c>
      <c r="BB89" s="97">
        <f>'Marks Entry'!DM91</f>
        <v>0</v>
      </c>
      <c r="BC89" s="97">
        <f>'Marks Entry'!DN91</f>
        <v>0</v>
      </c>
      <c r="BD89" s="97">
        <f>'Marks Entry'!DO91</f>
        <v>0</v>
      </c>
      <c r="BE89" s="97">
        <f>'Marks Entry'!DP91</f>
        <v>0</v>
      </c>
      <c r="BF89" s="99">
        <f>'Marks Entry'!DQ91</f>
        <v>0</v>
      </c>
      <c r="BG89" s="98">
        <f>'Marks Entry'!DR91</f>
        <v>0</v>
      </c>
      <c r="BH89" s="97">
        <f>'Marks Entry'!DS91</f>
        <v>0</v>
      </c>
      <c r="BI89" s="97">
        <f>'Marks Entry'!DT91</f>
        <v>0</v>
      </c>
      <c r="BJ89" s="97">
        <f>'Marks Entry'!DU91</f>
        <v>0</v>
      </c>
      <c r="BK89" s="97">
        <f>'Marks Entry'!DV91</f>
        <v>0</v>
      </c>
      <c r="BL89" s="97">
        <f>'Marks Entry'!DW91</f>
        <v>0</v>
      </c>
      <c r="BM89" s="97">
        <f>'Marks Entry'!DX91</f>
        <v>0</v>
      </c>
      <c r="BN89" s="97">
        <f>'Marks Entry'!DY91</f>
        <v>0</v>
      </c>
      <c r="BO89" s="97">
        <f>'Marks Entry'!DZ91</f>
        <v>0</v>
      </c>
      <c r="BP89" s="97">
        <f>'Marks Entry'!EA91</f>
        <v>0</v>
      </c>
      <c r="BQ89" s="99">
        <f>'Marks Entry'!EB91</f>
        <v>0</v>
      </c>
      <c r="BR89" s="98">
        <f>'Marks Entry'!EC91</f>
        <v>0</v>
      </c>
      <c r="BS89" s="97">
        <f>'Marks Entry'!ED91</f>
        <v>0</v>
      </c>
      <c r="BT89" s="97">
        <f>'Marks Entry'!EE91</f>
        <v>0</v>
      </c>
      <c r="BU89" s="97">
        <f>'Marks Entry'!EF91</f>
        <v>0</v>
      </c>
      <c r="BV89" s="97">
        <f>'Marks Entry'!EG91</f>
        <v>0</v>
      </c>
      <c r="BW89" s="97">
        <f>'Marks Entry'!EH91</f>
        <v>0</v>
      </c>
      <c r="BX89" s="97">
        <f>'Marks Entry'!EI91</f>
        <v>0</v>
      </c>
      <c r="BY89" s="97">
        <f>'Marks Entry'!EJ91</f>
        <v>0</v>
      </c>
      <c r="BZ89" s="97">
        <f>'Marks Entry'!EK91</f>
        <v>0</v>
      </c>
      <c r="CA89" s="97">
        <f>'Marks Entry'!EL91</f>
        <v>0</v>
      </c>
      <c r="CB89" s="99">
        <f>'Marks Entry'!EM91</f>
        <v>0</v>
      </c>
      <c r="CC89" s="98">
        <f>IF($CC$2=0,"",'Marks Entry'!EN91)</f>
        <v>0</v>
      </c>
      <c r="CD89" s="97">
        <f>IF($CC$2=0,"",'Marks Entry'!EO91)</f>
        <v>0</v>
      </c>
      <c r="CE89" s="97">
        <f>IF($CC$2=0,"",'Marks Entry'!EP91)</f>
        <v>0</v>
      </c>
      <c r="CF89" s="97">
        <f>IF($CC$2=0,"",'Marks Entry'!EQ91)</f>
        <v>0</v>
      </c>
      <c r="CG89" s="97">
        <f>IF($CC$2=0,"",'Marks Entry'!ER91)</f>
        <v>0</v>
      </c>
      <c r="CH89" s="97">
        <f>IF($CC$2=0,"",'Marks Entry'!ES91)</f>
        <v>0</v>
      </c>
      <c r="CI89" s="97">
        <f>IF($CC$2=0,"",'Marks Entry'!ET91)</f>
        <v>0</v>
      </c>
      <c r="CJ89" s="97">
        <f>IF($CC$2=0,"",'Marks Entry'!EU91)</f>
        <v>0</v>
      </c>
      <c r="CK89" s="97">
        <f>IF($CC$2=0,"",'Marks Entry'!EV91)</f>
        <v>0</v>
      </c>
      <c r="CL89" s="97">
        <f>IF($CC$2=0,"",'Marks Entry'!EW91)</f>
        <v>0</v>
      </c>
      <c r="CM89" s="99">
        <f>IF($CC$2=0,"",'Marks Entry'!EX91)</f>
        <v>0</v>
      </c>
      <c r="CN89" s="125">
        <f>'Marks Entry'!BN91</f>
        <v>0</v>
      </c>
      <c r="CO89" s="126">
        <f>'Marks Entry'!BO91</f>
        <v>0</v>
      </c>
      <c r="CP89" s="126">
        <f t="shared" si="49"/>
        <v>0</v>
      </c>
      <c r="CQ89" s="127" t="str">
        <f t="shared" si="50"/>
        <v>D</v>
      </c>
      <c r="CR89" s="125">
        <f>'Marks Entry'!BP91</f>
        <v>0</v>
      </c>
      <c r="CS89" s="126">
        <f>'Marks Entry'!BQ91</f>
        <v>0</v>
      </c>
      <c r="CT89" s="126">
        <f t="shared" si="51"/>
        <v>0</v>
      </c>
      <c r="CU89" s="127" t="str">
        <f t="shared" si="52"/>
        <v>E</v>
      </c>
      <c r="CV89" s="125">
        <f>'Marks Entry'!BR91</f>
        <v>0</v>
      </c>
      <c r="CW89" s="126">
        <f>'Marks Entry'!BS91</f>
        <v>0</v>
      </c>
      <c r="CX89" s="126">
        <f t="shared" si="53"/>
        <v>0</v>
      </c>
      <c r="CY89" s="127" t="str">
        <f t="shared" si="54"/>
        <v>E</v>
      </c>
      <c r="CZ89" s="96">
        <f>'Marks Entry'!BZ91</f>
        <v>0</v>
      </c>
      <c r="DA89" s="45">
        <f>'Marks Entry'!CA91</f>
        <v>0</v>
      </c>
      <c r="DB89" s="45">
        <f>'Marks Entry'!CB91</f>
        <v>0</v>
      </c>
      <c r="DC89" s="45" t="str">
        <f>IF(OR('Marks Entry'!CC91="First",'Marks Entry'!CC91="Second",'Marks Entry'!CC91="Third"),'Marks Entry'!CC91,"")</f>
        <v/>
      </c>
      <c r="DD89" s="45">
        <f>'Marks Entry'!CD91</f>
        <v>0</v>
      </c>
      <c r="DE89" s="50">
        <f>'Marks Entry'!CE91</f>
        <v>0</v>
      </c>
      <c r="DF89" s="21">
        <f>'Marks Entry'!CF91</f>
        <v>0</v>
      </c>
      <c r="DG89" s="22" t="e">
        <f>'Marks Entry'!#REF!</f>
        <v>#REF!</v>
      </c>
      <c r="DH89" s="23" t="e">
        <f>'Marks Entry'!#REF!</f>
        <v>#REF!</v>
      </c>
      <c r="DI89" s="125">
        <f>'Marks Entry'!BT91</f>
        <v>0</v>
      </c>
      <c r="DJ89" s="126">
        <f>'Marks Entry'!BU91</f>
        <v>0</v>
      </c>
      <c r="DK89" s="126">
        <f>'Marks Entry'!BV91</f>
        <v>0</v>
      </c>
      <c r="DL89" s="126">
        <f t="shared" si="55"/>
        <v>0</v>
      </c>
      <c r="DM89" s="127" t="str">
        <f t="shared" si="56"/>
        <v>E</v>
      </c>
      <c r="DN89" s="125">
        <f>'Marks Entry'!BW91</f>
        <v>0</v>
      </c>
      <c r="DO89" s="126">
        <f>'Marks Entry'!BX91</f>
        <v>0</v>
      </c>
      <c r="DP89" s="126">
        <f>'Marks Entry'!BY91</f>
        <v>0</v>
      </c>
      <c r="DQ89" s="126">
        <f t="shared" si="57"/>
        <v>0</v>
      </c>
      <c r="DR89" s="127" t="str">
        <f t="shared" si="58"/>
        <v>E</v>
      </c>
      <c r="DS89" s="819"/>
      <c r="DT89" s="61">
        <f t="shared" si="59"/>
        <v>0</v>
      </c>
      <c r="DU89" s="71">
        <f t="shared" si="60"/>
        <v>0</v>
      </c>
      <c r="DV89" s="71">
        <f t="shared" si="61"/>
        <v>0</v>
      </c>
      <c r="DW89" s="72">
        <f t="shared" si="62"/>
        <v>0</v>
      </c>
      <c r="DX89" s="403">
        <f t="shared" si="63"/>
        <v>0</v>
      </c>
      <c r="DY89" s="401">
        <f t="shared" si="64"/>
        <v>0</v>
      </c>
      <c r="DZ89" s="401">
        <f t="shared" si="65"/>
        <v>0</v>
      </c>
      <c r="EA89" s="402">
        <f t="shared" si="66"/>
        <v>0</v>
      </c>
      <c r="EB89" s="61">
        <f t="shared" si="67"/>
        <v>0</v>
      </c>
      <c r="EC89" s="71">
        <f t="shared" si="68"/>
        <v>0</v>
      </c>
      <c r="ED89" s="71">
        <f t="shared" si="69"/>
        <v>0</v>
      </c>
      <c r="EE89" s="72">
        <f t="shared" si="70"/>
        <v>0</v>
      </c>
      <c r="EF89" s="403">
        <f t="shared" si="71"/>
        <v>0</v>
      </c>
      <c r="EG89" s="401">
        <f t="shared" si="72"/>
        <v>0</v>
      </c>
      <c r="EH89" s="401">
        <f t="shared" si="73"/>
        <v>0</v>
      </c>
      <c r="EI89" s="402">
        <f t="shared" si="74"/>
        <v>0</v>
      </c>
      <c r="EJ89" s="61">
        <f t="shared" si="75"/>
        <v>0</v>
      </c>
      <c r="EK89" s="71">
        <f t="shared" si="76"/>
        <v>0</v>
      </c>
      <c r="EL89" s="71">
        <f t="shared" si="77"/>
        <v>0</v>
      </c>
      <c r="EM89" s="72">
        <f t="shared" si="78"/>
        <v>0</v>
      </c>
      <c r="EN89" s="403">
        <f t="shared" si="79"/>
        <v>0</v>
      </c>
      <c r="EO89" s="401">
        <f t="shared" si="80"/>
        <v>0</v>
      </c>
      <c r="EP89" s="401">
        <f t="shared" si="81"/>
        <v>0</v>
      </c>
      <c r="EQ89" s="402">
        <f t="shared" si="82"/>
        <v>0</v>
      </c>
      <c r="ER89" s="61">
        <f t="shared" si="83"/>
        <v>0</v>
      </c>
      <c r="ES89" s="71">
        <f t="shared" si="84"/>
        <v>0</v>
      </c>
      <c r="ET89" s="71">
        <f t="shared" si="85"/>
        <v>0</v>
      </c>
      <c r="EU89" s="72">
        <f t="shared" si="86"/>
        <v>0</v>
      </c>
      <c r="EV89" s="403">
        <f t="shared" si="87"/>
        <v>0</v>
      </c>
      <c r="EW89" s="405" t="str">
        <f t="shared" si="88"/>
        <v>D</v>
      </c>
      <c r="EX89" s="61">
        <f t="shared" si="89"/>
        <v>0</v>
      </c>
      <c r="EY89" s="62" t="str">
        <f t="shared" si="90"/>
        <v>E</v>
      </c>
      <c r="EZ89" s="403">
        <f t="shared" si="91"/>
        <v>0</v>
      </c>
      <c r="FA89" s="406" t="str">
        <f t="shared" si="92"/>
        <v>E</v>
      </c>
      <c r="FB89" s="61">
        <f t="shared" si="93"/>
        <v>0</v>
      </c>
      <c r="FC89" s="412" t="str">
        <f t="shared" si="94"/>
        <v>E</v>
      </c>
      <c r="FD89" s="403">
        <f t="shared" si="95"/>
        <v>0</v>
      </c>
      <c r="FE89" s="406" t="str">
        <f t="shared" si="96"/>
        <v>E</v>
      </c>
      <c r="FF89" s="728"/>
    </row>
    <row r="90" spans="1:162" s="24" customFormat="1" ht="17.25" customHeight="1">
      <c r="A90" s="817"/>
      <c r="B90" s="111">
        <f t="shared" si="97"/>
        <v>0</v>
      </c>
      <c r="C90" s="21">
        <f>'Marks Entry'!D92</f>
        <v>0</v>
      </c>
      <c r="D90" s="21">
        <f>'Marks Entry'!E92</f>
        <v>0</v>
      </c>
      <c r="E90" s="132" t="str">
        <f>'Marks Entry'!F92</f>
        <v/>
      </c>
      <c r="F90" s="21">
        <f>'Marks Entry'!G92</f>
        <v>0</v>
      </c>
      <c r="G90" s="21">
        <f>'Marks Entry'!H92</f>
        <v>0</v>
      </c>
      <c r="H90" s="21">
        <f>'Marks Entry'!I92</f>
        <v>0</v>
      </c>
      <c r="I90" s="21">
        <f>'Marks Entry'!J92</f>
        <v>0</v>
      </c>
      <c r="J90" s="113">
        <f>'Marks Entry'!K92</f>
        <v>0</v>
      </c>
      <c r="K90" s="115" t="str">
        <f>'Marks Entry'!L92</f>
        <v/>
      </c>
      <c r="L90" s="116">
        <f>'Marks Entry'!M92</f>
        <v>0</v>
      </c>
      <c r="M90" s="117" t="str">
        <f>'Marks Entry'!N92</f>
        <v/>
      </c>
      <c r="N90" s="121">
        <f>'Marks Entry'!O92</f>
        <v>0</v>
      </c>
      <c r="O90" s="98">
        <f>'Marks Entry'!BZ92</f>
        <v>0</v>
      </c>
      <c r="P90" s="97">
        <f>'Marks Entry'!CA92</f>
        <v>0</v>
      </c>
      <c r="Q90" s="97">
        <f>'Marks Entry'!CB92</f>
        <v>0</v>
      </c>
      <c r="R90" s="97">
        <f>'Marks Entry'!CC92</f>
        <v>0</v>
      </c>
      <c r="S90" s="97">
        <f>'Marks Entry'!CD92</f>
        <v>0</v>
      </c>
      <c r="T90" s="97">
        <f>'Marks Entry'!CE92</f>
        <v>0</v>
      </c>
      <c r="U90" s="97">
        <f>'Marks Entry'!CF92</f>
        <v>0</v>
      </c>
      <c r="V90" s="97">
        <f>'Marks Entry'!CG92</f>
        <v>0</v>
      </c>
      <c r="W90" s="97">
        <f>'Marks Entry'!CH92</f>
        <v>0</v>
      </c>
      <c r="X90" s="97">
        <f>'Marks Entry'!CI92</f>
        <v>0</v>
      </c>
      <c r="Y90" s="99">
        <f>'Marks Entry'!CJ92</f>
        <v>0</v>
      </c>
      <c r="Z90" s="98">
        <f>'Marks Entry'!CK92</f>
        <v>0</v>
      </c>
      <c r="AA90" s="97">
        <f>'Marks Entry'!CL92</f>
        <v>0</v>
      </c>
      <c r="AB90" s="97">
        <f>'Marks Entry'!CM92</f>
        <v>0</v>
      </c>
      <c r="AC90" s="97">
        <f>'Marks Entry'!CN92</f>
        <v>0</v>
      </c>
      <c r="AD90" s="97">
        <f>'Marks Entry'!CO92</f>
        <v>0</v>
      </c>
      <c r="AE90" s="97">
        <f>'Marks Entry'!CP92</f>
        <v>0</v>
      </c>
      <c r="AF90" s="97">
        <f>'Marks Entry'!CQ92</f>
        <v>0</v>
      </c>
      <c r="AG90" s="97">
        <f>'Marks Entry'!CR92</f>
        <v>0</v>
      </c>
      <c r="AH90" s="97">
        <f>'Marks Entry'!CS92</f>
        <v>0</v>
      </c>
      <c r="AI90" s="97">
        <f>'Marks Entry'!CT92</f>
        <v>0</v>
      </c>
      <c r="AJ90" s="99">
        <f>'Marks Entry'!CU92</f>
        <v>0</v>
      </c>
      <c r="AK90" s="98">
        <f>'Marks Entry'!CV92</f>
        <v>0</v>
      </c>
      <c r="AL90" s="97">
        <f>'Marks Entry'!CW92</f>
        <v>0</v>
      </c>
      <c r="AM90" s="97">
        <f>'Marks Entry'!CX92</f>
        <v>0</v>
      </c>
      <c r="AN90" s="97">
        <f>'Marks Entry'!CY92</f>
        <v>0</v>
      </c>
      <c r="AO90" s="97">
        <f>'Marks Entry'!CZ92</f>
        <v>0</v>
      </c>
      <c r="AP90" s="97">
        <f>'Marks Entry'!DA92</f>
        <v>0</v>
      </c>
      <c r="AQ90" s="97">
        <f>'Marks Entry'!DB92</f>
        <v>0</v>
      </c>
      <c r="AR90" s="97">
        <f>'Marks Entry'!DC92</f>
        <v>0</v>
      </c>
      <c r="AS90" s="97">
        <f>'Marks Entry'!DD92</f>
        <v>0</v>
      </c>
      <c r="AT90" s="97">
        <f>'Marks Entry'!DE92</f>
        <v>0</v>
      </c>
      <c r="AU90" s="99">
        <f>'Marks Entry'!DF92</f>
        <v>0</v>
      </c>
      <c r="AV90" s="98">
        <f>'Marks Entry'!DG92</f>
        <v>0</v>
      </c>
      <c r="AW90" s="97">
        <f>'Marks Entry'!DH92</f>
        <v>0</v>
      </c>
      <c r="AX90" s="97">
        <f>'Marks Entry'!DI92</f>
        <v>0</v>
      </c>
      <c r="AY90" s="97">
        <f>'Marks Entry'!DJ92</f>
        <v>0</v>
      </c>
      <c r="AZ90" s="97">
        <f>'Marks Entry'!DK92</f>
        <v>0</v>
      </c>
      <c r="BA90" s="97">
        <f>'Marks Entry'!DL92</f>
        <v>0</v>
      </c>
      <c r="BB90" s="97">
        <f>'Marks Entry'!DM92</f>
        <v>0</v>
      </c>
      <c r="BC90" s="97">
        <f>'Marks Entry'!DN92</f>
        <v>0</v>
      </c>
      <c r="BD90" s="97">
        <f>'Marks Entry'!DO92</f>
        <v>0</v>
      </c>
      <c r="BE90" s="97">
        <f>'Marks Entry'!DP92</f>
        <v>0</v>
      </c>
      <c r="BF90" s="99">
        <f>'Marks Entry'!DQ92</f>
        <v>0</v>
      </c>
      <c r="BG90" s="98">
        <f>'Marks Entry'!DR92</f>
        <v>0</v>
      </c>
      <c r="BH90" s="97">
        <f>'Marks Entry'!DS92</f>
        <v>0</v>
      </c>
      <c r="BI90" s="97">
        <f>'Marks Entry'!DT92</f>
        <v>0</v>
      </c>
      <c r="BJ90" s="97">
        <f>'Marks Entry'!DU92</f>
        <v>0</v>
      </c>
      <c r="BK90" s="97">
        <f>'Marks Entry'!DV92</f>
        <v>0</v>
      </c>
      <c r="BL90" s="97">
        <f>'Marks Entry'!DW92</f>
        <v>0</v>
      </c>
      <c r="BM90" s="97">
        <f>'Marks Entry'!DX92</f>
        <v>0</v>
      </c>
      <c r="BN90" s="97">
        <f>'Marks Entry'!DY92</f>
        <v>0</v>
      </c>
      <c r="BO90" s="97">
        <f>'Marks Entry'!DZ92</f>
        <v>0</v>
      </c>
      <c r="BP90" s="97">
        <f>'Marks Entry'!EA92</f>
        <v>0</v>
      </c>
      <c r="BQ90" s="99">
        <f>'Marks Entry'!EB92</f>
        <v>0</v>
      </c>
      <c r="BR90" s="98">
        <f>'Marks Entry'!EC92</f>
        <v>0</v>
      </c>
      <c r="BS90" s="97">
        <f>'Marks Entry'!ED92</f>
        <v>0</v>
      </c>
      <c r="BT90" s="97">
        <f>'Marks Entry'!EE92</f>
        <v>0</v>
      </c>
      <c r="BU90" s="97">
        <f>'Marks Entry'!EF92</f>
        <v>0</v>
      </c>
      <c r="BV90" s="97">
        <f>'Marks Entry'!EG92</f>
        <v>0</v>
      </c>
      <c r="BW90" s="97">
        <f>'Marks Entry'!EH92</f>
        <v>0</v>
      </c>
      <c r="BX90" s="97">
        <f>'Marks Entry'!EI92</f>
        <v>0</v>
      </c>
      <c r="BY90" s="97">
        <f>'Marks Entry'!EJ92</f>
        <v>0</v>
      </c>
      <c r="BZ90" s="97">
        <f>'Marks Entry'!EK92</f>
        <v>0</v>
      </c>
      <c r="CA90" s="97">
        <f>'Marks Entry'!EL92</f>
        <v>0</v>
      </c>
      <c r="CB90" s="99">
        <f>'Marks Entry'!EM92</f>
        <v>0</v>
      </c>
      <c r="CC90" s="98">
        <f>IF($CC$2=0,"",'Marks Entry'!EN92)</f>
        <v>0</v>
      </c>
      <c r="CD90" s="97">
        <f>IF($CC$2=0,"",'Marks Entry'!EO92)</f>
        <v>0</v>
      </c>
      <c r="CE90" s="97">
        <f>IF($CC$2=0,"",'Marks Entry'!EP92)</f>
        <v>0</v>
      </c>
      <c r="CF90" s="97">
        <f>IF($CC$2=0,"",'Marks Entry'!EQ92)</f>
        <v>0</v>
      </c>
      <c r="CG90" s="97">
        <f>IF($CC$2=0,"",'Marks Entry'!ER92)</f>
        <v>0</v>
      </c>
      <c r="CH90" s="97">
        <f>IF($CC$2=0,"",'Marks Entry'!ES92)</f>
        <v>0</v>
      </c>
      <c r="CI90" s="97">
        <f>IF($CC$2=0,"",'Marks Entry'!ET92)</f>
        <v>0</v>
      </c>
      <c r="CJ90" s="97">
        <f>IF($CC$2=0,"",'Marks Entry'!EU92)</f>
        <v>0</v>
      </c>
      <c r="CK90" s="97">
        <f>IF($CC$2=0,"",'Marks Entry'!EV92)</f>
        <v>0</v>
      </c>
      <c r="CL90" s="97">
        <f>IF($CC$2=0,"",'Marks Entry'!EW92)</f>
        <v>0</v>
      </c>
      <c r="CM90" s="99">
        <f>IF($CC$2=0,"",'Marks Entry'!EX92)</f>
        <v>0</v>
      </c>
      <c r="CN90" s="125">
        <f>'Marks Entry'!BN92</f>
        <v>0</v>
      </c>
      <c r="CO90" s="126">
        <f>'Marks Entry'!BO92</f>
        <v>0</v>
      </c>
      <c r="CP90" s="126">
        <f t="shared" si="49"/>
        <v>0</v>
      </c>
      <c r="CQ90" s="127" t="str">
        <f t="shared" si="50"/>
        <v>D</v>
      </c>
      <c r="CR90" s="125">
        <f>'Marks Entry'!BP92</f>
        <v>0</v>
      </c>
      <c r="CS90" s="126">
        <f>'Marks Entry'!BQ92</f>
        <v>0</v>
      </c>
      <c r="CT90" s="126">
        <f t="shared" si="51"/>
        <v>0</v>
      </c>
      <c r="CU90" s="127" t="str">
        <f t="shared" si="52"/>
        <v>E</v>
      </c>
      <c r="CV90" s="125">
        <f>'Marks Entry'!BR92</f>
        <v>0</v>
      </c>
      <c r="CW90" s="126">
        <f>'Marks Entry'!BS92</f>
        <v>0</v>
      </c>
      <c r="CX90" s="126">
        <f t="shared" si="53"/>
        <v>0</v>
      </c>
      <c r="CY90" s="127" t="str">
        <f t="shared" si="54"/>
        <v>E</v>
      </c>
      <c r="CZ90" s="96">
        <f>'Marks Entry'!BZ92</f>
        <v>0</v>
      </c>
      <c r="DA90" s="45">
        <f>'Marks Entry'!CA92</f>
        <v>0</v>
      </c>
      <c r="DB90" s="45">
        <f>'Marks Entry'!CB92</f>
        <v>0</v>
      </c>
      <c r="DC90" s="45" t="str">
        <f>IF(OR('Marks Entry'!CC92="First",'Marks Entry'!CC92="Second",'Marks Entry'!CC92="Third"),'Marks Entry'!CC92,"")</f>
        <v/>
      </c>
      <c r="DD90" s="45">
        <f>'Marks Entry'!CD92</f>
        <v>0</v>
      </c>
      <c r="DE90" s="50">
        <f>'Marks Entry'!CE92</f>
        <v>0</v>
      </c>
      <c r="DF90" s="21">
        <f>'Marks Entry'!CF92</f>
        <v>0</v>
      </c>
      <c r="DG90" s="22" t="e">
        <f>'Marks Entry'!#REF!</f>
        <v>#REF!</v>
      </c>
      <c r="DH90" s="23" t="e">
        <f>'Marks Entry'!#REF!</f>
        <v>#REF!</v>
      </c>
      <c r="DI90" s="125">
        <f>'Marks Entry'!BT92</f>
        <v>0</v>
      </c>
      <c r="DJ90" s="126">
        <f>'Marks Entry'!BU92</f>
        <v>0</v>
      </c>
      <c r="DK90" s="126">
        <f>'Marks Entry'!BV92</f>
        <v>0</v>
      </c>
      <c r="DL90" s="126">
        <f t="shared" si="55"/>
        <v>0</v>
      </c>
      <c r="DM90" s="127" t="str">
        <f t="shared" si="56"/>
        <v>E</v>
      </c>
      <c r="DN90" s="125">
        <f>'Marks Entry'!BW92</f>
        <v>0</v>
      </c>
      <c r="DO90" s="126">
        <f>'Marks Entry'!BX92</f>
        <v>0</v>
      </c>
      <c r="DP90" s="126">
        <f>'Marks Entry'!BY92</f>
        <v>0</v>
      </c>
      <c r="DQ90" s="126">
        <f t="shared" si="57"/>
        <v>0</v>
      </c>
      <c r="DR90" s="127" t="str">
        <f t="shared" si="58"/>
        <v>E</v>
      </c>
      <c r="DS90" s="819"/>
      <c r="DT90" s="61">
        <f t="shared" si="59"/>
        <v>0</v>
      </c>
      <c r="DU90" s="71">
        <f t="shared" si="60"/>
        <v>0</v>
      </c>
      <c r="DV90" s="71">
        <f t="shared" si="61"/>
        <v>0</v>
      </c>
      <c r="DW90" s="72">
        <f t="shared" si="62"/>
        <v>0</v>
      </c>
      <c r="DX90" s="403">
        <f t="shared" si="63"/>
        <v>0</v>
      </c>
      <c r="DY90" s="401">
        <f t="shared" si="64"/>
        <v>0</v>
      </c>
      <c r="DZ90" s="401">
        <f t="shared" si="65"/>
        <v>0</v>
      </c>
      <c r="EA90" s="402">
        <f t="shared" si="66"/>
        <v>0</v>
      </c>
      <c r="EB90" s="61">
        <f t="shared" si="67"/>
        <v>0</v>
      </c>
      <c r="EC90" s="71">
        <f t="shared" si="68"/>
        <v>0</v>
      </c>
      <c r="ED90" s="71">
        <f t="shared" si="69"/>
        <v>0</v>
      </c>
      <c r="EE90" s="72">
        <f t="shared" si="70"/>
        <v>0</v>
      </c>
      <c r="EF90" s="403">
        <f t="shared" si="71"/>
        <v>0</v>
      </c>
      <c r="EG90" s="401">
        <f t="shared" si="72"/>
        <v>0</v>
      </c>
      <c r="EH90" s="401">
        <f t="shared" si="73"/>
        <v>0</v>
      </c>
      <c r="EI90" s="402">
        <f t="shared" si="74"/>
        <v>0</v>
      </c>
      <c r="EJ90" s="61">
        <f t="shared" si="75"/>
        <v>0</v>
      </c>
      <c r="EK90" s="71">
        <f t="shared" si="76"/>
        <v>0</v>
      </c>
      <c r="EL90" s="71">
        <f t="shared" si="77"/>
        <v>0</v>
      </c>
      <c r="EM90" s="72">
        <f t="shared" si="78"/>
        <v>0</v>
      </c>
      <c r="EN90" s="403">
        <f t="shared" si="79"/>
        <v>0</v>
      </c>
      <c r="EO90" s="401">
        <f t="shared" si="80"/>
        <v>0</v>
      </c>
      <c r="EP90" s="401">
        <f t="shared" si="81"/>
        <v>0</v>
      </c>
      <c r="EQ90" s="402">
        <f t="shared" si="82"/>
        <v>0</v>
      </c>
      <c r="ER90" s="61">
        <f t="shared" si="83"/>
        <v>0</v>
      </c>
      <c r="ES90" s="71">
        <f t="shared" si="84"/>
        <v>0</v>
      </c>
      <c r="ET90" s="71">
        <f t="shared" si="85"/>
        <v>0</v>
      </c>
      <c r="EU90" s="72">
        <f t="shared" si="86"/>
        <v>0</v>
      </c>
      <c r="EV90" s="403">
        <f t="shared" si="87"/>
        <v>0</v>
      </c>
      <c r="EW90" s="405" t="str">
        <f t="shared" si="88"/>
        <v>D</v>
      </c>
      <c r="EX90" s="61">
        <f t="shared" si="89"/>
        <v>0</v>
      </c>
      <c r="EY90" s="62" t="str">
        <f t="shared" si="90"/>
        <v>E</v>
      </c>
      <c r="EZ90" s="403">
        <f t="shared" si="91"/>
        <v>0</v>
      </c>
      <c r="FA90" s="406" t="str">
        <f t="shared" si="92"/>
        <v>E</v>
      </c>
      <c r="FB90" s="61">
        <f t="shared" si="93"/>
        <v>0</v>
      </c>
      <c r="FC90" s="412" t="str">
        <f t="shared" si="94"/>
        <v>E</v>
      </c>
      <c r="FD90" s="403">
        <f t="shared" si="95"/>
        <v>0</v>
      </c>
      <c r="FE90" s="406" t="str">
        <f t="shared" si="96"/>
        <v>E</v>
      </c>
      <c r="FF90" s="728"/>
    </row>
    <row r="91" spans="1:162" s="24" customFormat="1" ht="17.25" customHeight="1">
      <c r="A91" s="817"/>
      <c r="B91" s="111">
        <f t="shared" si="97"/>
        <v>0</v>
      </c>
      <c r="C91" s="21">
        <f>'Marks Entry'!D93</f>
        <v>0</v>
      </c>
      <c r="D91" s="21">
        <f>'Marks Entry'!E93</f>
        <v>0</v>
      </c>
      <c r="E91" s="132" t="str">
        <f>'Marks Entry'!F93</f>
        <v/>
      </c>
      <c r="F91" s="21">
        <f>'Marks Entry'!G93</f>
        <v>0</v>
      </c>
      <c r="G91" s="21">
        <f>'Marks Entry'!H93</f>
        <v>0</v>
      </c>
      <c r="H91" s="21">
        <f>'Marks Entry'!I93</f>
        <v>0</v>
      </c>
      <c r="I91" s="21">
        <f>'Marks Entry'!J93</f>
        <v>0</v>
      </c>
      <c r="J91" s="113">
        <f>'Marks Entry'!K93</f>
        <v>0</v>
      </c>
      <c r="K91" s="115" t="str">
        <f>'Marks Entry'!L93</f>
        <v/>
      </c>
      <c r="L91" s="116">
        <f>'Marks Entry'!M93</f>
        <v>0</v>
      </c>
      <c r="M91" s="117" t="str">
        <f>'Marks Entry'!N93</f>
        <v/>
      </c>
      <c r="N91" s="121">
        <f>'Marks Entry'!O93</f>
        <v>0</v>
      </c>
      <c r="O91" s="98">
        <f>'Marks Entry'!BZ93</f>
        <v>0</v>
      </c>
      <c r="P91" s="97">
        <f>'Marks Entry'!CA93</f>
        <v>0</v>
      </c>
      <c r="Q91" s="97">
        <f>'Marks Entry'!CB93</f>
        <v>0</v>
      </c>
      <c r="R91" s="97">
        <f>'Marks Entry'!CC93</f>
        <v>0</v>
      </c>
      <c r="S91" s="97">
        <f>'Marks Entry'!CD93</f>
        <v>0</v>
      </c>
      <c r="T91" s="97">
        <f>'Marks Entry'!CE93</f>
        <v>0</v>
      </c>
      <c r="U91" s="97">
        <f>'Marks Entry'!CF93</f>
        <v>0</v>
      </c>
      <c r="V91" s="97">
        <f>'Marks Entry'!CG93</f>
        <v>0</v>
      </c>
      <c r="W91" s="97">
        <f>'Marks Entry'!CH93</f>
        <v>0</v>
      </c>
      <c r="X91" s="97">
        <f>'Marks Entry'!CI93</f>
        <v>0</v>
      </c>
      <c r="Y91" s="99">
        <f>'Marks Entry'!CJ93</f>
        <v>0</v>
      </c>
      <c r="Z91" s="98">
        <f>'Marks Entry'!CK93</f>
        <v>0</v>
      </c>
      <c r="AA91" s="97">
        <f>'Marks Entry'!CL93</f>
        <v>0</v>
      </c>
      <c r="AB91" s="97">
        <f>'Marks Entry'!CM93</f>
        <v>0</v>
      </c>
      <c r="AC91" s="97">
        <f>'Marks Entry'!CN93</f>
        <v>0</v>
      </c>
      <c r="AD91" s="97">
        <f>'Marks Entry'!CO93</f>
        <v>0</v>
      </c>
      <c r="AE91" s="97">
        <f>'Marks Entry'!CP93</f>
        <v>0</v>
      </c>
      <c r="AF91" s="97">
        <f>'Marks Entry'!CQ93</f>
        <v>0</v>
      </c>
      <c r="AG91" s="97">
        <f>'Marks Entry'!CR93</f>
        <v>0</v>
      </c>
      <c r="AH91" s="97">
        <f>'Marks Entry'!CS93</f>
        <v>0</v>
      </c>
      <c r="AI91" s="97">
        <f>'Marks Entry'!CT93</f>
        <v>0</v>
      </c>
      <c r="AJ91" s="99">
        <f>'Marks Entry'!CU93</f>
        <v>0</v>
      </c>
      <c r="AK91" s="98">
        <f>'Marks Entry'!CV93</f>
        <v>0</v>
      </c>
      <c r="AL91" s="97">
        <f>'Marks Entry'!CW93</f>
        <v>0</v>
      </c>
      <c r="AM91" s="97">
        <f>'Marks Entry'!CX93</f>
        <v>0</v>
      </c>
      <c r="AN91" s="97">
        <f>'Marks Entry'!CY93</f>
        <v>0</v>
      </c>
      <c r="AO91" s="97">
        <f>'Marks Entry'!CZ93</f>
        <v>0</v>
      </c>
      <c r="AP91" s="97">
        <f>'Marks Entry'!DA93</f>
        <v>0</v>
      </c>
      <c r="AQ91" s="97">
        <f>'Marks Entry'!DB93</f>
        <v>0</v>
      </c>
      <c r="AR91" s="97">
        <f>'Marks Entry'!DC93</f>
        <v>0</v>
      </c>
      <c r="AS91" s="97">
        <f>'Marks Entry'!DD93</f>
        <v>0</v>
      </c>
      <c r="AT91" s="97">
        <f>'Marks Entry'!DE93</f>
        <v>0</v>
      </c>
      <c r="AU91" s="99">
        <f>'Marks Entry'!DF93</f>
        <v>0</v>
      </c>
      <c r="AV91" s="98">
        <f>'Marks Entry'!DG93</f>
        <v>0</v>
      </c>
      <c r="AW91" s="97">
        <f>'Marks Entry'!DH93</f>
        <v>0</v>
      </c>
      <c r="AX91" s="97">
        <f>'Marks Entry'!DI93</f>
        <v>0</v>
      </c>
      <c r="AY91" s="97">
        <f>'Marks Entry'!DJ93</f>
        <v>0</v>
      </c>
      <c r="AZ91" s="97">
        <f>'Marks Entry'!DK93</f>
        <v>0</v>
      </c>
      <c r="BA91" s="97">
        <f>'Marks Entry'!DL93</f>
        <v>0</v>
      </c>
      <c r="BB91" s="97">
        <f>'Marks Entry'!DM93</f>
        <v>0</v>
      </c>
      <c r="BC91" s="97">
        <f>'Marks Entry'!DN93</f>
        <v>0</v>
      </c>
      <c r="BD91" s="97">
        <f>'Marks Entry'!DO93</f>
        <v>0</v>
      </c>
      <c r="BE91" s="97">
        <f>'Marks Entry'!DP93</f>
        <v>0</v>
      </c>
      <c r="BF91" s="99">
        <f>'Marks Entry'!DQ93</f>
        <v>0</v>
      </c>
      <c r="BG91" s="98">
        <f>'Marks Entry'!DR93</f>
        <v>0</v>
      </c>
      <c r="BH91" s="97">
        <f>'Marks Entry'!DS93</f>
        <v>0</v>
      </c>
      <c r="BI91" s="97">
        <f>'Marks Entry'!DT93</f>
        <v>0</v>
      </c>
      <c r="BJ91" s="97">
        <f>'Marks Entry'!DU93</f>
        <v>0</v>
      </c>
      <c r="BK91" s="97">
        <f>'Marks Entry'!DV93</f>
        <v>0</v>
      </c>
      <c r="BL91" s="97">
        <f>'Marks Entry'!DW93</f>
        <v>0</v>
      </c>
      <c r="BM91" s="97">
        <f>'Marks Entry'!DX93</f>
        <v>0</v>
      </c>
      <c r="BN91" s="97">
        <f>'Marks Entry'!DY93</f>
        <v>0</v>
      </c>
      <c r="BO91" s="97">
        <f>'Marks Entry'!DZ93</f>
        <v>0</v>
      </c>
      <c r="BP91" s="97">
        <f>'Marks Entry'!EA93</f>
        <v>0</v>
      </c>
      <c r="BQ91" s="99">
        <f>'Marks Entry'!EB93</f>
        <v>0</v>
      </c>
      <c r="BR91" s="98">
        <f>'Marks Entry'!EC93</f>
        <v>0</v>
      </c>
      <c r="BS91" s="97">
        <f>'Marks Entry'!ED93</f>
        <v>0</v>
      </c>
      <c r="BT91" s="97">
        <f>'Marks Entry'!EE93</f>
        <v>0</v>
      </c>
      <c r="BU91" s="97">
        <f>'Marks Entry'!EF93</f>
        <v>0</v>
      </c>
      <c r="BV91" s="97">
        <f>'Marks Entry'!EG93</f>
        <v>0</v>
      </c>
      <c r="BW91" s="97">
        <f>'Marks Entry'!EH93</f>
        <v>0</v>
      </c>
      <c r="BX91" s="97">
        <f>'Marks Entry'!EI93</f>
        <v>0</v>
      </c>
      <c r="BY91" s="97">
        <f>'Marks Entry'!EJ93</f>
        <v>0</v>
      </c>
      <c r="BZ91" s="97">
        <f>'Marks Entry'!EK93</f>
        <v>0</v>
      </c>
      <c r="CA91" s="97">
        <f>'Marks Entry'!EL93</f>
        <v>0</v>
      </c>
      <c r="CB91" s="99">
        <f>'Marks Entry'!EM93</f>
        <v>0</v>
      </c>
      <c r="CC91" s="98">
        <f>IF($CC$2=0,"",'Marks Entry'!EN93)</f>
        <v>0</v>
      </c>
      <c r="CD91" s="97">
        <f>IF($CC$2=0,"",'Marks Entry'!EO93)</f>
        <v>0</v>
      </c>
      <c r="CE91" s="97">
        <f>IF($CC$2=0,"",'Marks Entry'!EP93)</f>
        <v>0</v>
      </c>
      <c r="CF91" s="97">
        <f>IF($CC$2=0,"",'Marks Entry'!EQ93)</f>
        <v>0</v>
      </c>
      <c r="CG91" s="97">
        <f>IF($CC$2=0,"",'Marks Entry'!ER93)</f>
        <v>0</v>
      </c>
      <c r="CH91" s="97">
        <f>IF($CC$2=0,"",'Marks Entry'!ES93)</f>
        <v>0</v>
      </c>
      <c r="CI91" s="97">
        <f>IF($CC$2=0,"",'Marks Entry'!ET93)</f>
        <v>0</v>
      </c>
      <c r="CJ91" s="97">
        <f>IF($CC$2=0,"",'Marks Entry'!EU93)</f>
        <v>0</v>
      </c>
      <c r="CK91" s="97">
        <f>IF($CC$2=0,"",'Marks Entry'!EV93)</f>
        <v>0</v>
      </c>
      <c r="CL91" s="97">
        <f>IF($CC$2=0,"",'Marks Entry'!EW93)</f>
        <v>0</v>
      </c>
      <c r="CM91" s="99">
        <f>IF($CC$2=0,"",'Marks Entry'!EX93)</f>
        <v>0</v>
      </c>
      <c r="CN91" s="125">
        <f>'Marks Entry'!BN93</f>
        <v>0</v>
      </c>
      <c r="CO91" s="126">
        <f>'Marks Entry'!BO93</f>
        <v>0</v>
      </c>
      <c r="CP91" s="126">
        <f t="shared" si="49"/>
        <v>0</v>
      </c>
      <c r="CQ91" s="127" t="str">
        <f t="shared" si="50"/>
        <v>D</v>
      </c>
      <c r="CR91" s="125">
        <f>'Marks Entry'!BP93</f>
        <v>0</v>
      </c>
      <c r="CS91" s="126">
        <f>'Marks Entry'!BQ93</f>
        <v>0</v>
      </c>
      <c r="CT91" s="126">
        <f t="shared" si="51"/>
        <v>0</v>
      </c>
      <c r="CU91" s="127" t="str">
        <f t="shared" si="52"/>
        <v>E</v>
      </c>
      <c r="CV91" s="125">
        <f>'Marks Entry'!BR93</f>
        <v>0</v>
      </c>
      <c r="CW91" s="126">
        <f>'Marks Entry'!BS93</f>
        <v>0</v>
      </c>
      <c r="CX91" s="126">
        <f t="shared" si="53"/>
        <v>0</v>
      </c>
      <c r="CY91" s="127" t="str">
        <f t="shared" si="54"/>
        <v>E</v>
      </c>
      <c r="CZ91" s="96">
        <f>'Marks Entry'!BZ93</f>
        <v>0</v>
      </c>
      <c r="DA91" s="45">
        <f>'Marks Entry'!CA93</f>
        <v>0</v>
      </c>
      <c r="DB91" s="45">
        <f>'Marks Entry'!CB93</f>
        <v>0</v>
      </c>
      <c r="DC91" s="45" t="str">
        <f>IF(OR('Marks Entry'!CC93="First",'Marks Entry'!CC93="Second",'Marks Entry'!CC93="Third"),'Marks Entry'!CC93,"")</f>
        <v/>
      </c>
      <c r="DD91" s="45">
        <f>'Marks Entry'!CD93</f>
        <v>0</v>
      </c>
      <c r="DE91" s="50">
        <f>'Marks Entry'!CE93</f>
        <v>0</v>
      </c>
      <c r="DF91" s="21">
        <f>'Marks Entry'!CF93</f>
        <v>0</v>
      </c>
      <c r="DG91" s="22" t="e">
        <f>'Marks Entry'!#REF!</f>
        <v>#REF!</v>
      </c>
      <c r="DH91" s="23" t="e">
        <f>'Marks Entry'!#REF!</f>
        <v>#REF!</v>
      </c>
      <c r="DI91" s="125">
        <f>'Marks Entry'!BT93</f>
        <v>0</v>
      </c>
      <c r="DJ91" s="126">
        <f>'Marks Entry'!BU93</f>
        <v>0</v>
      </c>
      <c r="DK91" s="126">
        <f>'Marks Entry'!BV93</f>
        <v>0</v>
      </c>
      <c r="DL91" s="126">
        <f t="shared" si="55"/>
        <v>0</v>
      </c>
      <c r="DM91" s="127" t="str">
        <f t="shared" si="56"/>
        <v>E</v>
      </c>
      <c r="DN91" s="125">
        <f>'Marks Entry'!BW93</f>
        <v>0</v>
      </c>
      <c r="DO91" s="126">
        <f>'Marks Entry'!BX93</f>
        <v>0</v>
      </c>
      <c r="DP91" s="126">
        <f>'Marks Entry'!BY93</f>
        <v>0</v>
      </c>
      <c r="DQ91" s="126">
        <f t="shared" si="57"/>
        <v>0</v>
      </c>
      <c r="DR91" s="127" t="str">
        <f t="shared" si="58"/>
        <v>E</v>
      </c>
      <c r="DS91" s="819"/>
      <c r="DT91" s="61">
        <f t="shared" si="59"/>
        <v>0</v>
      </c>
      <c r="DU91" s="71">
        <f t="shared" si="60"/>
        <v>0</v>
      </c>
      <c r="DV91" s="71">
        <f t="shared" si="61"/>
        <v>0</v>
      </c>
      <c r="DW91" s="72">
        <f t="shared" si="62"/>
        <v>0</v>
      </c>
      <c r="DX91" s="403">
        <f t="shared" si="63"/>
        <v>0</v>
      </c>
      <c r="DY91" s="401">
        <f t="shared" si="64"/>
        <v>0</v>
      </c>
      <c r="DZ91" s="401">
        <f t="shared" si="65"/>
        <v>0</v>
      </c>
      <c r="EA91" s="402">
        <f t="shared" si="66"/>
        <v>0</v>
      </c>
      <c r="EB91" s="61">
        <f t="shared" si="67"/>
        <v>0</v>
      </c>
      <c r="EC91" s="71">
        <f t="shared" si="68"/>
        <v>0</v>
      </c>
      <c r="ED91" s="71">
        <f t="shared" si="69"/>
        <v>0</v>
      </c>
      <c r="EE91" s="72">
        <f t="shared" si="70"/>
        <v>0</v>
      </c>
      <c r="EF91" s="403">
        <f t="shared" si="71"/>
        <v>0</v>
      </c>
      <c r="EG91" s="401">
        <f t="shared" si="72"/>
        <v>0</v>
      </c>
      <c r="EH91" s="401">
        <f t="shared" si="73"/>
        <v>0</v>
      </c>
      <c r="EI91" s="402">
        <f t="shared" si="74"/>
        <v>0</v>
      </c>
      <c r="EJ91" s="61">
        <f t="shared" si="75"/>
        <v>0</v>
      </c>
      <c r="EK91" s="71">
        <f t="shared" si="76"/>
        <v>0</v>
      </c>
      <c r="EL91" s="71">
        <f t="shared" si="77"/>
        <v>0</v>
      </c>
      <c r="EM91" s="72">
        <f t="shared" si="78"/>
        <v>0</v>
      </c>
      <c r="EN91" s="403">
        <f t="shared" si="79"/>
        <v>0</v>
      </c>
      <c r="EO91" s="401">
        <f t="shared" si="80"/>
        <v>0</v>
      </c>
      <c r="EP91" s="401">
        <f t="shared" si="81"/>
        <v>0</v>
      </c>
      <c r="EQ91" s="402">
        <f t="shared" si="82"/>
        <v>0</v>
      </c>
      <c r="ER91" s="61">
        <f t="shared" si="83"/>
        <v>0</v>
      </c>
      <c r="ES91" s="71">
        <f t="shared" si="84"/>
        <v>0</v>
      </c>
      <c r="ET91" s="71">
        <f t="shared" si="85"/>
        <v>0</v>
      </c>
      <c r="EU91" s="72">
        <f t="shared" si="86"/>
        <v>0</v>
      </c>
      <c r="EV91" s="403">
        <f t="shared" si="87"/>
        <v>0</v>
      </c>
      <c r="EW91" s="405" t="str">
        <f t="shared" si="88"/>
        <v>D</v>
      </c>
      <c r="EX91" s="61">
        <f t="shared" si="89"/>
        <v>0</v>
      </c>
      <c r="EY91" s="62" t="str">
        <f t="shared" si="90"/>
        <v>E</v>
      </c>
      <c r="EZ91" s="403">
        <f t="shared" si="91"/>
        <v>0</v>
      </c>
      <c r="FA91" s="406" t="str">
        <f t="shared" si="92"/>
        <v>E</v>
      </c>
      <c r="FB91" s="61">
        <f t="shared" si="93"/>
        <v>0</v>
      </c>
      <c r="FC91" s="412" t="str">
        <f t="shared" si="94"/>
        <v>E</v>
      </c>
      <c r="FD91" s="403">
        <f t="shared" si="95"/>
        <v>0</v>
      </c>
      <c r="FE91" s="406" t="str">
        <f t="shared" si="96"/>
        <v>E</v>
      </c>
      <c r="FF91" s="728"/>
    </row>
    <row r="92" spans="1:162" s="24" customFormat="1" ht="17.25" customHeight="1">
      <c r="A92" s="817"/>
      <c r="B92" s="111">
        <f t="shared" si="97"/>
        <v>0</v>
      </c>
      <c r="C92" s="21">
        <f>'Marks Entry'!D94</f>
        <v>0</v>
      </c>
      <c r="D92" s="21">
        <f>'Marks Entry'!E94</f>
        <v>0</v>
      </c>
      <c r="E92" s="132" t="str">
        <f>'Marks Entry'!F94</f>
        <v/>
      </c>
      <c r="F92" s="21">
        <f>'Marks Entry'!G94</f>
        <v>0</v>
      </c>
      <c r="G92" s="21">
        <f>'Marks Entry'!H94</f>
        <v>0</v>
      </c>
      <c r="H92" s="21">
        <f>'Marks Entry'!I94</f>
        <v>0</v>
      </c>
      <c r="I92" s="21">
        <f>'Marks Entry'!J94</f>
        <v>0</v>
      </c>
      <c r="J92" s="113">
        <f>'Marks Entry'!K94</f>
        <v>0</v>
      </c>
      <c r="K92" s="115" t="str">
        <f>'Marks Entry'!L94</f>
        <v/>
      </c>
      <c r="L92" s="116">
        <f>'Marks Entry'!M94</f>
        <v>0</v>
      </c>
      <c r="M92" s="117" t="str">
        <f>'Marks Entry'!N94</f>
        <v/>
      </c>
      <c r="N92" s="121">
        <f>'Marks Entry'!O94</f>
        <v>0</v>
      </c>
      <c r="O92" s="98">
        <f>'Marks Entry'!BZ94</f>
        <v>0</v>
      </c>
      <c r="P92" s="97">
        <f>'Marks Entry'!CA94</f>
        <v>0</v>
      </c>
      <c r="Q92" s="97">
        <f>'Marks Entry'!CB94</f>
        <v>0</v>
      </c>
      <c r="R92" s="97">
        <f>'Marks Entry'!CC94</f>
        <v>0</v>
      </c>
      <c r="S92" s="97">
        <f>'Marks Entry'!CD94</f>
        <v>0</v>
      </c>
      <c r="T92" s="97">
        <f>'Marks Entry'!CE94</f>
        <v>0</v>
      </c>
      <c r="U92" s="97">
        <f>'Marks Entry'!CF94</f>
        <v>0</v>
      </c>
      <c r="V92" s="97">
        <f>'Marks Entry'!CG94</f>
        <v>0</v>
      </c>
      <c r="W92" s="97">
        <f>'Marks Entry'!CH94</f>
        <v>0</v>
      </c>
      <c r="X92" s="97">
        <f>'Marks Entry'!CI94</f>
        <v>0</v>
      </c>
      <c r="Y92" s="99">
        <f>'Marks Entry'!CJ94</f>
        <v>0</v>
      </c>
      <c r="Z92" s="98">
        <f>'Marks Entry'!CK94</f>
        <v>0</v>
      </c>
      <c r="AA92" s="97">
        <f>'Marks Entry'!CL94</f>
        <v>0</v>
      </c>
      <c r="AB92" s="97">
        <f>'Marks Entry'!CM94</f>
        <v>0</v>
      </c>
      <c r="AC92" s="97">
        <f>'Marks Entry'!CN94</f>
        <v>0</v>
      </c>
      <c r="AD92" s="97">
        <f>'Marks Entry'!CO94</f>
        <v>0</v>
      </c>
      <c r="AE92" s="97">
        <f>'Marks Entry'!CP94</f>
        <v>0</v>
      </c>
      <c r="AF92" s="97">
        <f>'Marks Entry'!CQ94</f>
        <v>0</v>
      </c>
      <c r="AG92" s="97">
        <f>'Marks Entry'!CR94</f>
        <v>0</v>
      </c>
      <c r="AH92" s="97">
        <f>'Marks Entry'!CS94</f>
        <v>0</v>
      </c>
      <c r="AI92" s="97">
        <f>'Marks Entry'!CT94</f>
        <v>0</v>
      </c>
      <c r="AJ92" s="99">
        <f>'Marks Entry'!CU94</f>
        <v>0</v>
      </c>
      <c r="AK92" s="98">
        <f>'Marks Entry'!CV94</f>
        <v>0</v>
      </c>
      <c r="AL92" s="97">
        <f>'Marks Entry'!CW94</f>
        <v>0</v>
      </c>
      <c r="AM92" s="97">
        <f>'Marks Entry'!CX94</f>
        <v>0</v>
      </c>
      <c r="AN92" s="97">
        <f>'Marks Entry'!CY94</f>
        <v>0</v>
      </c>
      <c r="AO92" s="97">
        <f>'Marks Entry'!CZ94</f>
        <v>0</v>
      </c>
      <c r="AP92" s="97">
        <f>'Marks Entry'!DA94</f>
        <v>0</v>
      </c>
      <c r="AQ92" s="97">
        <f>'Marks Entry'!DB94</f>
        <v>0</v>
      </c>
      <c r="AR92" s="97">
        <f>'Marks Entry'!DC94</f>
        <v>0</v>
      </c>
      <c r="AS92" s="97">
        <f>'Marks Entry'!DD94</f>
        <v>0</v>
      </c>
      <c r="AT92" s="97">
        <f>'Marks Entry'!DE94</f>
        <v>0</v>
      </c>
      <c r="AU92" s="99">
        <f>'Marks Entry'!DF94</f>
        <v>0</v>
      </c>
      <c r="AV92" s="98">
        <f>'Marks Entry'!DG94</f>
        <v>0</v>
      </c>
      <c r="AW92" s="97">
        <f>'Marks Entry'!DH94</f>
        <v>0</v>
      </c>
      <c r="AX92" s="97">
        <f>'Marks Entry'!DI94</f>
        <v>0</v>
      </c>
      <c r="AY92" s="97">
        <f>'Marks Entry'!DJ94</f>
        <v>0</v>
      </c>
      <c r="AZ92" s="97">
        <f>'Marks Entry'!DK94</f>
        <v>0</v>
      </c>
      <c r="BA92" s="97">
        <f>'Marks Entry'!DL94</f>
        <v>0</v>
      </c>
      <c r="BB92" s="97">
        <f>'Marks Entry'!DM94</f>
        <v>0</v>
      </c>
      <c r="BC92" s="97">
        <f>'Marks Entry'!DN94</f>
        <v>0</v>
      </c>
      <c r="BD92" s="97">
        <f>'Marks Entry'!DO94</f>
        <v>0</v>
      </c>
      <c r="BE92" s="97">
        <f>'Marks Entry'!DP94</f>
        <v>0</v>
      </c>
      <c r="BF92" s="99">
        <f>'Marks Entry'!DQ94</f>
        <v>0</v>
      </c>
      <c r="BG92" s="98">
        <f>'Marks Entry'!DR94</f>
        <v>0</v>
      </c>
      <c r="BH92" s="97">
        <f>'Marks Entry'!DS94</f>
        <v>0</v>
      </c>
      <c r="BI92" s="97">
        <f>'Marks Entry'!DT94</f>
        <v>0</v>
      </c>
      <c r="BJ92" s="97">
        <f>'Marks Entry'!DU94</f>
        <v>0</v>
      </c>
      <c r="BK92" s="97">
        <f>'Marks Entry'!DV94</f>
        <v>0</v>
      </c>
      <c r="BL92" s="97">
        <f>'Marks Entry'!DW94</f>
        <v>0</v>
      </c>
      <c r="BM92" s="97">
        <f>'Marks Entry'!DX94</f>
        <v>0</v>
      </c>
      <c r="BN92" s="97">
        <f>'Marks Entry'!DY94</f>
        <v>0</v>
      </c>
      <c r="BO92" s="97">
        <f>'Marks Entry'!DZ94</f>
        <v>0</v>
      </c>
      <c r="BP92" s="97">
        <f>'Marks Entry'!EA94</f>
        <v>0</v>
      </c>
      <c r="BQ92" s="99">
        <f>'Marks Entry'!EB94</f>
        <v>0</v>
      </c>
      <c r="BR92" s="98">
        <f>'Marks Entry'!EC94</f>
        <v>0</v>
      </c>
      <c r="BS92" s="97">
        <f>'Marks Entry'!ED94</f>
        <v>0</v>
      </c>
      <c r="BT92" s="97">
        <f>'Marks Entry'!EE94</f>
        <v>0</v>
      </c>
      <c r="BU92" s="97">
        <f>'Marks Entry'!EF94</f>
        <v>0</v>
      </c>
      <c r="BV92" s="97">
        <f>'Marks Entry'!EG94</f>
        <v>0</v>
      </c>
      <c r="BW92" s="97">
        <f>'Marks Entry'!EH94</f>
        <v>0</v>
      </c>
      <c r="BX92" s="97">
        <f>'Marks Entry'!EI94</f>
        <v>0</v>
      </c>
      <c r="BY92" s="97">
        <f>'Marks Entry'!EJ94</f>
        <v>0</v>
      </c>
      <c r="BZ92" s="97">
        <f>'Marks Entry'!EK94</f>
        <v>0</v>
      </c>
      <c r="CA92" s="97">
        <f>'Marks Entry'!EL94</f>
        <v>0</v>
      </c>
      <c r="CB92" s="99">
        <f>'Marks Entry'!EM94</f>
        <v>0</v>
      </c>
      <c r="CC92" s="98">
        <f>IF($CC$2=0,"",'Marks Entry'!EN94)</f>
        <v>0</v>
      </c>
      <c r="CD92" s="97">
        <f>IF($CC$2=0,"",'Marks Entry'!EO94)</f>
        <v>0</v>
      </c>
      <c r="CE92" s="97">
        <f>IF($CC$2=0,"",'Marks Entry'!EP94)</f>
        <v>0</v>
      </c>
      <c r="CF92" s="97">
        <f>IF($CC$2=0,"",'Marks Entry'!EQ94)</f>
        <v>0</v>
      </c>
      <c r="CG92" s="97">
        <f>IF($CC$2=0,"",'Marks Entry'!ER94)</f>
        <v>0</v>
      </c>
      <c r="CH92" s="97">
        <f>IF($CC$2=0,"",'Marks Entry'!ES94)</f>
        <v>0</v>
      </c>
      <c r="CI92" s="97">
        <f>IF($CC$2=0,"",'Marks Entry'!ET94)</f>
        <v>0</v>
      </c>
      <c r="CJ92" s="97">
        <f>IF($CC$2=0,"",'Marks Entry'!EU94)</f>
        <v>0</v>
      </c>
      <c r="CK92" s="97">
        <f>IF($CC$2=0,"",'Marks Entry'!EV94)</f>
        <v>0</v>
      </c>
      <c r="CL92" s="97">
        <f>IF($CC$2=0,"",'Marks Entry'!EW94)</f>
        <v>0</v>
      </c>
      <c r="CM92" s="99">
        <f>IF($CC$2=0,"",'Marks Entry'!EX94)</f>
        <v>0</v>
      </c>
      <c r="CN92" s="125">
        <f>'Marks Entry'!BN94</f>
        <v>0</v>
      </c>
      <c r="CO92" s="126">
        <f>'Marks Entry'!BO94</f>
        <v>0</v>
      </c>
      <c r="CP92" s="126">
        <f t="shared" si="49"/>
        <v>0</v>
      </c>
      <c r="CQ92" s="127" t="str">
        <f t="shared" si="50"/>
        <v>D</v>
      </c>
      <c r="CR92" s="125">
        <f>'Marks Entry'!BP94</f>
        <v>0</v>
      </c>
      <c r="CS92" s="126">
        <f>'Marks Entry'!BQ94</f>
        <v>0</v>
      </c>
      <c r="CT92" s="126">
        <f t="shared" si="51"/>
        <v>0</v>
      </c>
      <c r="CU92" s="127" t="str">
        <f t="shared" si="52"/>
        <v>E</v>
      </c>
      <c r="CV92" s="125">
        <f>'Marks Entry'!BR94</f>
        <v>0</v>
      </c>
      <c r="CW92" s="126">
        <f>'Marks Entry'!BS94</f>
        <v>0</v>
      </c>
      <c r="CX92" s="126">
        <f t="shared" si="53"/>
        <v>0</v>
      </c>
      <c r="CY92" s="127" t="str">
        <f t="shared" si="54"/>
        <v>E</v>
      </c>
      <c r="CZ92" s="96">
        <f>'Marks Entry'!BZ94</f>
        <v>0</v>
      </c>
      <c r="DA92" s="45">
        <f>'Marks Entry'!CA94</f>
        <v>0</v>
      </c>
      <c r="DB92" s="45">
        <f>'Marks Entry'!CB94</f>
        <v>0</v>
      </c>
      <c r="DC92" s="45" t="str">
        <f>IF(OR('Marks Entry'!CC94="First",'Marks Entry'!CC94="Second",'Marks Entry'!CC94="Third"),'Marks Entry'!CC94,"")</f>
        <v/>
      </c>
      <c r="DD92" s="45">
        <f>'Marks Entry'!CD94</f>
        <v>0</v>
      </c>
      <c r="DE92" s="50">
        <f>'Marks Entry'!CE94</f>
        <v>0</v>
      </c>
      <c r="DF92" s="21">
        <f>'Marks Entry'!CF94</f>
        <v>0</v>
      </c>
      <c r="DG92" s="22" t="e">
        <f>'Marks Entry'!#REF!</f>
        <v>#REF!</v>
      </c>
      <c r="DH92" s="23" t="e">
        <f>'Marks Entry'!#REF!</f>
        <v>#REF!</v>
      </c>
      <c r="DI92" s="125">
        <f>'Marks Entry'!BT94</f>
        <v>0</v>
      </c>
      <c r="DJ92" s="126">
        <f>'Marks Entry'!BU94</f>
        <v>0</v>
      </c>
      <c r="DK92" s="126">
        <f>'Marks Entry'!BV94</f>
        <v>0</v>
      </c>
      <c r="DL92" s="126">
        <f t="shared" si="55"/>
        <v>0</v>
      </c>
      <c r="DM92" s="127" t="str">
        <f t="shared" si="56"/>
        <v>E</v>
      </c>
      <c r="DN92" s="125">
        <f>'Marks Entry'!BW94</f>
        <v>0</v>
      </c>
      <c r="DO92" s="126">
        <f>'Marks Entry'!BX94</f>
        <v>0</v>
      </c>
      <c r="DP92" s="126">
        <f>'Marks Entry'!BY94</f>
        <v>0</v>
      </c>
      <c r="DQ92" s="126">
        <f t="shared" si="57"/>
        <v>0</v>
      </c>
      <c r="DR92" s="127" t="str">
        <f t="shared" si="58"/>
        <v>E</v>
      </c>
      <c r="DS92" s="819"/>
      <c r="DT92" s="61">
        <f t="shared" si="59"/>
        <v>0</v>
      </c>
      <c r="DU92" s="71">
        <f t="shared" si="60"/>
        <v>0</v>
      </c>
      <c r="DV92" s="71">
        <f t="shared" si="61"/>
        <v>0</v>
      </c>
      <c r="DW92" s="72">
        <f t="shared" si="62"/>
        <v>0</v>
      </c>
      <c r="DX92" s="403">
        <f t="shared" si="63"/>
        <v>0</v>
      </c>
      <c r="DY92" s="401">
        <f t="shared" si="64"/>
        <v>0</v>
      </c>
      <c r="DZ92" s="401">
        <f t="shared" si="65"/>
        <v>0</v>
      </c>
      <c r="EA92" s="402">
        <f t="shared" si="66"/>
        <v>0</v>
      </c>
      <c r="EB92" s="61">
        <f t="shared" si="67"/>
        <v>0</v>
      </c>
      <c r="EC92" s="71">
        <f t="shared" si="68"/>
        <v>0</v>
      </c>
      <c r="ED92" s="71">
        <f t="shared" si="69"/>
        <v>0</v>
      </c>
      <c r="EE92" s="72">
        <f t="shared" si="70"/>
        <v>0</v>
      </c>
      <c r="EF92" s="403">
        <f t="shared" si="71"/>
        <v>0</v>
      </c>
      <c r="EG92" s="401">
        <f t="shared" si="72"/>
        <v>0</v>
      </c>
      <c r="EH92" s="401">
        <f t="shared" si="73"/>
        <v>0</v>
      </c>
      <c r="EI92" s="402">
        <f t="shared" si="74"/>
        <v>0</v>
      </c>
      <c r="EJ92" s="61">
        <f t="shared" si="75"/>
        <v>0</v>
      </c>
      <c r="EK92" s="71">
        <f t="shared" si="76"/>
        <v>0</v>
      </c>
      <c r="EL92" s="71">
        <f t="shared" si="77"/>
        <v>0</v>
      </c>
      <c r="EM92" s="72">
        <f t="shared" si="78"/>
        <v>0</v>
      </c>
      <c r="EN92" s="403">
        <f t="shared" si="79"/>
        <v>0</v>
      </c>
      <c r="EO92" s="401">
        <f t="shared" si="80"/>
        <v>0</v>
      </c>
      <c r="EP92" s="401">
        <f t="shared" si="81"/>
        <v>0</v>
      </c>
      <c r="EQ92" s="402">
        <f t="shared" si="82"/>
        <v>0</v>
      </c>
      <c r="ER92" s="61">
        <f t="shared" si="83"/>
        <v>0</v>
      </c>
      <c r="ES92" s="71">
        <f t="shared" si="84"/>
        <v>0</v>
      </c>
      <c r="ET92" s="71">
        <f t="shared" si="85"/>
        <v>0</v>
      </c>
      <c r="EU92" s="72">
        <f t="shared" si="86"/>
        <v>0</v>
      </c>
      <c r="EV92" s="403">
        <f t="shared" si="87"/>
        <v>0</v>
      </c>
      <c r="EW92" s="405" t="str">
        <f t="shared" si="88"/>
        <v>D</v>
      </c>
      <c r="EX92" s="61">
        <f t="shared" si="89"/>
        <v>0</v>
      </c>
      <c r="EY92" s="62" t="str">
        <f t="shared" si="90"/>
        <v>E</v>
      </c>
      <c r="EZ92" s="403">
        <f t="shared" si="91"/>
        <v>0</v>
      </c>
      <c r="FA92" s="406" t="str">
        <f t="shared" si="92"/>
        <v>E</v>
      </c>
      <c r="FB92" s="61">
        <f t="shared" si="93"/>
        <v>0</v>
      </c>
      <c r="FC92" s="412" t="str">
        <f t="shared" si="94"/>
        <v>E</v>
      </c>
      <c r="FD92" s="403">
        <f t="shared" si="95"/>
        <v>0</v>
      </c>
      <c r="FE92" s="406" t="str">
        <f t="shared" si="96"/>
        <v>E</v>
      </c>
      <c r="FF92" s="728"/>
    </row>
    <row r="93" spans="1:162" s="24" customFormat="1" ht="17.25" customHeight="1">
      <c r="A93" s="817"/>
      <c r="B93" s="111">
        <f t="shared" si="97"/>
        <v>0</v>
      </c>
      <c r="C93" s="21">
        <f>'Marks Entry'!D95</f>
        <v>0</v>
      </c>
      <c r="D93" s="21">
        <f>'Marks Entry'!E95</f>
        <v>0</v>
      </c>
      <c r="E93" s="132" t="str">
        <f>'Marks Entry'!F95</f>
        <v/>
      </c>
      <c r="F93" s="21">
        <f>'Marks Entry'!G95</f>
        <v>0</v>
      </c>
      <c r="G93" s="21">
        <f>'Marks Entry'!H95</f>
        <v>0</v>
      </c>
      <c r="H93" s="21">
        <f>'Marks Entry'!I95</f>
        <v>0</v>
      </c>
      <c r="I93" s="21">
        <f>'Marks Entry'!J95</f>
        <v>0</v>
      </c>
      <c r="J93" s="113">
        <f>'Marks Entry'!K95</f>
        <v>0</v>
      </c>
      <c r="K93" s="115" t="str">
        <f>'Marks Entry'!L95</f>
        <v/>
      </c>
      <c r="L93" s="116">
        <f>'Marks Entry'!M95</f>
        <v>0</v>
      </c>
      <c r="M93" s="117" t="str">
        <f>'Marks Entry'!N95</f>
        <v/>
      </c>
      <c r="N93" s="121">
        <f>'Marks Entry'!O95</f>
        <v>0</v>
      </c>
      <c r="O93" s="98">
        <f>'Marks Entry'!BZ95</f>
        <v>0</v>
      </c>
      <c r="P93" s="97">
        <f>'Marks Entry'!CA95</f>
        <v>0</v>
      </c>
      <c r="Q93" s="97">
        <f>'Marks Entry'!CB95</f>
        <v>0</v>
      </c>
      <c r="R93" s="97">
        <f>'Marks Entry'!CC95</f>
        <v>0</v>
      </c>
      <c r="S93" s="97">
        <f>'Marks Entry'!CD95</f>
        <v>0</v>
      </c>
      <c r="T93" s="97">
        <f>'Marks Entry'!CE95</f>
        <v>0</v>
      </c>
      <c r="U93" s="97">
        <f>'Marks Entry'!CF95</f>
        <v>0</v>
      </c>
      <c r="V93" s="97">
        <f>'Marks Entry'!CG95</f>
        <v>0</v>
      </c>
      <c r="W93" s="97">
        <f>'Marks Entry'!CH95</f>
        <v>0</v>
      </c>
      <c r="X93" s="97">
        <f>'Marks Entry'!CI95</f>
        <v>0</v>
      </c>
      <c r="Y93" s="99">
        <f>'Marks Entry'!CJ95</f>
        <v>0</v>
      </c>
      <c r="Z93" s="98">
        <f>'Marks Entry'!CK95</f>
        <v>0</v>
      </c>
      <c r="AA93" s="97">
        <f>'Marks Entry'!CL95</f>
        <v>0</v>
      </c>
      <c r="AB93" s="97">
        <f>'Marks Entry'!CM95</f>
        <v>0</v>
      </c>
      <c r="AC93" s="97">
        <f>'Marks Entry'!CN95</f>
        <v>0</v>
      </c>
      <c r="AD93" s="97">
        <f>'Marks Entry'!CO95</f>
        <v>0</v>
      </c>
      <c r="AE93" s="97">
        <f>'Marks Entry'!CP95</f>
        <v>0</v>
      </c>
      <c r="AF93" s="97">
        <f>'Marks Entry'!CQ95</f>
        <v>0</v>
      </c>
      <c r="AG93" s="97">
        <f>'Marks Entry'!CR95</f>
        <v>0</v>
      </c>
      <c r="AH93" s="97">
        <f>'Marks Entry'!CS95</f>
        <v>0</v>
      </c>
      <c r="AI93" s="97">
        <f>'Marks Entry'!CT95</f>
        <v>0</v>
      </c>
      <c r="AJ93" s="99">
        <f>'Marks Entry'!CU95</f>
        <v>0</v>
      </c>
      <c r="AK93" s="98">
        <f>'Marks Entry'!CV95</f>
        <v>0</v>
      </c>
      <c r="AL93" s="97">
        <f>'Marks Entry'!CW95</f>
        <v>0</v>
      </c>
      <c r="AM93" s="97">
        <f>'Marks Entry'!CX95</f>
        <v>0</v>
      </c>
      <c r="AN93" s="97">
        <f>'Marks Entry'!CY95</f>
        <v>0</v>
      </c>
      <c r="AO93" s="97">
        <f>'Marks Entry'!CZ95</f>
        <v>0</v>
      </c>
      <c r="AP93" s="97">
        <f>'Marks Entry'!DA95</f>
        <v>0</v>
      </c>
      <c r="AQ93" s="97">
        <f>'Marks Entry'!DB95</f>
        <v>0</v>
      </c>
      <c r="AR93" s="97">
        <f>'Marks Entry'!DC95</f>
        <v>0</v>
      </c>
      <c r="AS93" s="97">
        <f>'Marks Entry'!DD95</f>
        <v>0</v>
      </c>
      <c r="AT93" s="97">
        <f>'Marks Entry'!DE95</f>
        <v>0</v>
      </c>
      <c r="AU93" s="99">
        <f>'Marks Entry'!DF95</f>
        <v>0</v>
      </c>
      <c r="AV93" s="98">
        <f>'Marks Entry'!DG95</f>
        <v>0</v>
      </c>
      <c r="AW93" s="97">
        <f>'Marks Entry'!DH95</f>
        <v>0</v>
      </c>
      <c r="AX93" s="97">
        <f>'Marks Entry'!DI95</f>
        <v>0</v>
      </c>
      <c r="AY93" s="97">
        <f>'Marks Entry'!DJ95</f>
        <v>0</v>
      </c>
      <c r="AZ93" s="97">
        <f>'Marks Entry'!DK95</f>
        <v>0</v>
      </c>
      <c r="BA93" s="97">
        <f>'Marks Entry'!DL95</f>
        <v>0</v>
      </c>
      <c r="BB93" s="97">
        <f>'Marks Entry'!DM95</f>
        <v>0</v>
      </c>
      <c r="BC93" s="97">
        <f>'Marks Entry'!DN95</f>
        <v>0</v>
      </c>
      <c r="BD93" s="97">
        <f>'Marks Entry'!DO95</f>
        <v>0</v>
      </c>
      <c r="BE93" s="97">
        <f>'Marks Entry'!DP95</f>
        <v>0</v>
      </c>
      <c r="BF93" s="99">
        <f>'Marks Entry'!DQ95</f>
        <v>0</v>
      </c>
      <c r="BG93" s="98">
        <f>'Marks Entry'!DR95</f>
        <v>0</v>
      </c>
      <c r="BH93" s="97">
        <f>'Marks Entry'!DS95</f>
        <v>0</v>
      </c>
      <c r="BI93" s="97">
        <f>'Marks Entry'!DT95</f>
        <v>0</v>
      </c>
      <c r="BJ93" s="97">
        <f>'Marks Entry'!DU95</f>
        <v>0</v>
      </c>
      <c r="BK93" s="97">
        <f>'Marks Entry'!DV95</f>
        <v>0</v>
      </c>
      <c r="BL93" s="97">
        <f>'Marks Entry'!DW95</f>
        <v>0</v>
      </c>
      <c r="BM93" s="97">
        <f>'Marks Entry'!DX95</f>
        <v>0</v>
      </c>
      <c r="BN93" s="97">
        <f>'Marks Entry'!DY95</f>
        <v>0</v>
      </c>
      <c r="BO93" s="97">
        <f>'Marks Entry'!DZ95</f>
        <v>0</v>
      </c>
      <c r="BP93" s="97">
        <f>'Marks Entry'!EA95</f>
        <v>0</v>
      </c>
      <c r="BQ93" s="99">
        <f>'Marks Entry'!EB95</f>
        <v>0</v>
      </c>
      <c r="BR93" s="98">
        <f>'Marks Entry'!EC95</f>
        <v>0</v>
      </c>
      <c r="BS93" s="97">
        <f>'Marks Entry'!ED95</f>
        <v>0</v>
      </c>
      <c r="BT93" s="97">
        <f>'Marks Entry'!EE95</f>
        <v>0</v>
      </c>
      <c r="BU93" s="97">
        <f>'Marks Entry'!EF95</f>
        <v>0</v>
      </c>
      <c r="BV93" s="97">
        <f>'Marks Entry'!EG95</f>
        <v>0</v>
      </c>
      <c r="BW93" s="97">
        <f>'Marks Entry'!EH95</f>
        <v>0</v>
      </c>
      <c r="BX93" s="97">
        <f>'Marks Entry'!EI95</f>
        <v>0</v>
      </c>
      <c r="BY93" s="97">
        <f>'Marks Entry'!EJ95</f>
        <v>0</v>
      </c>
      <c r="BZ93" s="97">
        <f>'Marks Entry'!EK95</f>
        <v>0</v>
      </c>
      <c r="CA93" s="97">
        <f>'Marks Entry'!EL95</f>
        <v>0</v>
      </c>
      <c r="CB93" s="99">
        <f>'Marks Entry'!EM95</f>
        <v>0</v>
      </c>
      <c r="CC93" s="98">
        <f>IF($CC$2=0,"",'Marks Entry'!EN95)</f>
        <v>0</v>
      </c>
      <c r="CD93" s="97">
        <f>IF($CC$2=0,"",'Marks Entry'!EO95)</f>
        <v>0</v>
      </c>
      <c r="CE93" s="97">
        <f>IF($CC$2=0,"",'Marks Entry'!EP95)</f>
        <v>0</v>
      </c>
      <c r="CF93" s="97">
        <f>IF($CC$2=0,"",'Marks Entry'!EQ95)</f>
        <v>0</v>
      </c>
      <c r="CG93" s="97">
        <f>IF($CC$2=0,"",'Marks Entry'!ER95)</f>
        <v>0</v>
      </c>
      <c r="CH93" s="97">
        <f>IF($CC$2=0,"",'Marks Entry'!ES95)</f>
        <v>0</v>
      </c>
      <c r="CI93" s="97">
        <f>IF($CC$2=0,"",'Marks Entry'!ET95)</f>
        <v>0</v>
      </c>
      <c r="CJ93" s="97">
        <f>IF($CC$2=0,"",'Marks Entry'!EU95)</f>
        <v>0</v>
      </c>
      <c r="CK93" s="97">
        <f>IF($CC$2=0,"",'Marks Entry'!EV95)</f>
        <v>0</v>
      </c>
      <c r="CL93" s="97">
        <f>IF($CC$2=0,"",'Marks Entry'!EW95)</f>
        <v>0</v>
      </c>
      <c r="CM93" s="99">
        <f>IF($CC$2=0,"",'Marks Entry'!EX95)</f>
        <v>0</v>
      </c>
      <c r="CN93" s="125">
        <f>'Marks Entry'!BN95</f>
        <v>0</v>
      </c>
      <c r="CO93" s="126">
        <f>'Marks Entry'!BO95</f>
        <v>0</v>
      </c>
      <c r="CP93" s="126">
        <f t="shared" si="49"/>
        <v>0</v>
      </c>
      <c r="CQ93" s="127" t="str">
        <f t="shared" si="50"/>
        <v>D</v>
      </c>
      <c r="CR93" s="125">
        <f>'Marks Entry'!BP95</f>
        <v>0</v>
      </c>
      <c r="CS93" s="126">
        <f>'Marks Entry'!BQ95</f>
        <v>0</v>
      </c>
      <c r="CT93" s="126">
        <f t="shared" si="51"/>
        <v>0</v>
      </c>
      <c r="CU93" s="127" t="str">
        <f t="shared" si="52"/>
        <v>E</v>
      </c>
      <c r="CV93" s="125">
        <f>'Marks Entry'!BR95</f>
        <v>0</v>
      </c>
      <c r="CW93" s="126">
        <f>'Marks Entry'!BS95</f>
        <v>0</v>
      </c>
      <c r="CX93" s="126">
        <f t="shared" si="53"/>
        <v>0</v>
      </c>
      <c r="CY93" s="127" t="str">
        <f t="shared" si="54"/>
        <v>E</v>
      </c>
      <c r="CZ93" s="96">
        <f>'Marks Entry'!BZ95</f>
        <v>0</v>
      </c>
      <c r="DA93" s="45">
        <f>'Marks Entry'!CA95</f>
        <v>0</v>
      </c>
      <c r="DB93" s="45">
        <f>'Marks Entry'!CB95</f>
        <v>0</v>
      </c>
      <c r="DC93" s="45" t="str">
        <f>IF(OR('Marks Entry'!CC95="First",'Marks Entry'!CC95="Second",'Marks Entry'!CC95="Third"),'Marks Entry'!CC95,"")</f>
        <v/>
      </c>
      <c r="DD93" s="45">
        <f>'Marks Entry'!CD95</f>
        <v>0</v>
      </c>
      <c r="DE93" s="50">
        <f>'Marks Entry'!CE95</f>
        <v>0</v>
      </c>
      <c r="DF93" s="21">
        <f>'Marks Entry'!CF95</f>
        <v>0</v>
      </c>
      <c r="DG93" s="22" t="e">
        <f>'Marks Entry'!#REF!</f>
        <v>#REF!</v>
      </c>
      <c r="DH93" s="23" t="e">
        <f>'Marks Entry'!#REF!</f>
        <v>#REF!</v>
      </c>
      <c r="DI93" s="125">
        <f>'Marks Entry'!BT95</f>
        <v>0</v>
      </c>
      <c r="DJ93" s="126">
        <f>'Marks Entry'!BU95</f>
        <v>0</v>
      </c>
      <c r="DK93" s="126">
        <f>'Marks Entry'!BV95</f>
        <v>0</v>
      </c>
      <c r="DL93" s="126">
        <f t="shared" si="55"/>
        <v>0</v>
      </c>
      <c r="DM93" s="127" t="str">
        <f t="shared" si="56"/>
        <v>E</v>
      </c>
      <c r="DN93" s="125">
        <f>'Marks Entry'!BW95</f>
        <v>0</v>
      </c>
      <c r="DO93" s="126">
        <f>'Marks Entry'!BX95</f>
        <v>0</v>
      </c>
      <c r="DP93" s="126">
        <f>'Marks Entry'!BY95</f>
        <v>0</v>
      </c>
      <c r="DQ93" s="126">
        <f t="shared" si="57"/>
        <v>0</v>
      </c>
      <c r="DR93" s="127" t="str">
        <f t="shared" si="58"/>
        <v>E</v>
      </c>
      <c r="DS93" s="819"/>
      <c r="DT93" s="61">
        <f t="shared" si="59"/>
        <v>0</v>
      </c>
      <c r="DU93" s="71">
        <f t="shared" si="60"/>
        <v>0</v>
      </c>
      <c r="DV93" s="71">
        <f t="shared" si="61"/>
        <v>0</v>
      </c>
      <c r="DW93" s="72">
        <f t="shared" si="62"/>
        <v>0</v>
      </c>
      <c r="DX93" s="403">
        <f t="shared" si="63"/>
        <v>0</v>
      </c>
      <c r="DY93" s="401">
        <f t="shared" si="64"/>
        <v>0</v>
      </c>
      <c r="DZ93" s="401">
        <f t="shared" si="65"/>
        <v>0</v>
      </c>
      <c r="EA93" s="402">
        <f t="shared" si="66"/>
        <v>0</v>
      </c>
      <c r="EB93" s="61">
        <f t="shared" si="67"/>
        <v>0</v>
      </c>
      <c r="EC93" s="71">
        <f t="shared" si="68"/>
        <v>0</v>
      </c>
      <c r="ED93" s="71">
        <f t="shared" si="69"/>
        <v>0</v>
      </c>
      <c r="EE93" s="72">
        <f t="shared" si="70"/>
        <v>0</v>
      </c>
      <c r="EF93" s="403">
        <f t="shared" si="71"/>
        <v>0</v>
      </c>
      <c r="EG93" s="401">
        <f t="shared" si="72"/>
        <v>0</v>
      </c>
      <c r="EH93" s="401">
        <f t="shared" si="73"/>
        <v>0</v>
      </c>
      <c r="EI93" s="402">
        <f t="shared" si="74"/>
        <v>0</v>
      </c>
      <c r="EJ93" s="61">
        <f t="shared" si="75"/>
        <v>0</v>
      </c>
      <c r="EK93" s="71">
        <f t="shared" si="76"/>
        <v>0</v>
      </c>
      <c r="EL93" s="71">
        <f t="shared" si="77"/>
        <v>0</v>
      </c>
      <c r="EM93" s="72">
        <f t="shared" si="78"/>
        <v>0</v>
      </c>
      <c r="EN93" s="403">
        <f t="shared" si="79"/>
        <v>0</v>
      </c>
      <c r="EO93" s="401">
        <f t="shared" si="80"/>
        <v>0</v>
      </c>
      <c r="EP93" s="401">
        <f t="shared" si="81"/>
        <v>0</v>
      </c>
      <c r="EQ93" s="402">
        <f t="shared" si="82"/>
        <v>0</v>
      </c>
      <c r="ER93" s="61">
        <f t="shared" si="83"/>
        <v>0</v>
      </c>
      <c r="ES93" s="71">
        <f t="shared" si="84"/>
        <v>0</v>
      </c>
      <c r="ET93" s="71">
        <f t="shared" si="85"/>
        <v>0</v>
      </c>
      <c r="EU93" s="72">
        <f t="shared" si="86"/>
        <v>0</v>
      </c>
      <c r="EV93" s="403">
        <f t="shared" si="87"/>
        <v>0</v>
      </c>
      <c r="EW93" s="405" t="str">
        <f t="shared" si="88"/>
        <v>D</v>
      </c>
      <c r="EX93" s="61">
        <f t="shared" si="89"/>
        <v>0</v>
      </c>
      <c r="EY93" s="62" t="str">
        <f t="shared" si="90"/>
        <v>E</v>
      </c>
      <c r="EZ93" s="403">
        <f t="shared" si="91"/>
        <v>0</v>
      </c>
      <c r="FA93" s="406" t="str">
        <f t="shared" si="92"/>
        <v>E</v>
      </c>
      <c r="FB93" s="61">
        <f t="shared" si="93"/>
        <v>0</v>
      </c>
      <c r="FC93" s="412" t="str">
        <f t="shared" si="94"/>
        <v>E</v>
      </c>
      <c r="FD93" s="403">
        <f t="shared" si="95"/>
        <v>0</v>
      </c>
      <c r="FE93" s="406" t="str">
        <f t="shared" si="96"/>
        <v>E</v>
      </c>
      <c r="FF93" s="728"/>
    </row>
    <row r="94" spans="1:162" s="24" customFormat="1" ht="17.25" customHeight="1">
      <c r="A94" s="817"/>
      <c r="B94" s="111">
        <f t="shared" si="97"/>
        <v>0</v>
      </c>
      <c r="C94" s="21">
        <f>'Marks Entry'!D96</f>
        <v>0</v>
      </c>
      <c r="D94" s="21">
        <f>'Marks Entry'!E96</f>
        <v>0</v>
      </c>
      <c r="E94" s="132" t="str">
        <f>'Marks Entry'!F96</f>
        <v/>
      </c>
      <c r="F94" s="21">
        <f>'Marks Entry'!G96</f>
        <v>0</v>
      </c>
      <c r="G94" s="21">
        <f>'Marks Entry'!H96</f>
        <v>0</v>
      </c>
      <c r="H94" s="21">
        <f>'Marks Entry'!I96</f>
        <v>0</v>
      </c>
      <c r="I94" s="21">
        <f>'Marks Entry'!J96</f>
        <v>0</v>
      </c>
      <c r="J94" s="113">
        <f>'Marks Entry'!K96</f>
        <v>0</v>
      </c>
      <c r="K94" s="115" t="str">
        <f>'Marks Entry'!L96</f>
        <v/>
      </c>
      <c r="L94" s="116">
        <f>'Marks Entry'!M96</f>
        <v>0</v>
      </c>
      <c r="M94" s="117" t="str">
        <f>'Marks Entry'!N96</f>
        <v/>
      </c>
      <c r="N94" s="121">
        <f>'Marks Entry'!O96</f>
        <v>0</v>
      </c>
      <c r="O94" s="98">
        <f>'Marks Entry'!BZ96</f>
        <v>0</v>
      </c>
      <c r="P94" s="97">
        <f>'Marks Entry'!CA96</f>
        <v>0</v>
      </c>
      <c r="Q94" s="97">
        <f>'Marks Entry'!CB96</f>
        <v>0</v>
      </c>
      <c r="R94" s="97">
        <f>'Marks Entry'!CC96</f>
        <v>0</v>
      </c>
      <c r="S94" s="97">
        <f>'Marks Entry'!CD96</f>
        <v>0</v>
      </c>
      <c r="T94" s="97">
        <f>'Marks Entry'!CE96</f>
        <v>0</v>
      </c>
      <c r="U94" s="97">
        <f>'Marks Entry'!CF96</f>
        <v>0</v>
      </c>
      <c r="V94" s="97">
        <f>'Marks Entry'!CG96</f>
        <v>0</v>
      </c>
      <c r="W94" s="97">
        <f>'Marks Entry'!CH96</f>
        <v>0</v>
      </c>
      <c r="X94" s="97">
        <f>'Marks Entry'!CI96</f>
        <v>0</v>
      </c>
      <c r="Y94" s="99">
        <f>'Marks Entry'!CJ96</f>
        <v>0</v>
      </c>
      <c r="Z94" s="98">
        <f>'Marks Entry'!CK96</f>
        <v>0</v>
      </c>
      <c r="AA94" s="97">
        <f>'Marks Entry'!CL96</f>
        <v>0</v>
      </c>
      <c r="AB94" s="97">
        <f>'Marks Entry'!CM96</f>
        <v>0</v>
      </c>
      <c r="AC94" s="97">
        <f>'Marks Entry'!CN96</f>
        <v>0</v>
      </c>
      <c r="AD94" s="97">
        <f>'Marks Entry'!CO96</f>
        <v>0</v>
      </c>
      <c r="AE94" s="97">
        <f>'Marks Entry'!CP96</f>
        <v>0</v>
      </c>
      <c r="AF94" s="97">
        <f>'Marks Entry'!CQ96</f>
        <v>0</v>
      </c>
      <c r="AG94" s="97">
        <f>'Marks Entry'!CR96</f>
        <v>0</v>
      </c>
      <c r="AH94" s="97">
        <f>'Marks Entry'!CS96</f>
        <v>0</v>
      </c>
      <c r="AI94" s="97">
        <f>'Marks Entry'!CT96</f>
        <v>0</v>
      </c>
      <c r="AJ94" s="99">
        <f>'Marks Entry'!CU96</f>
        <v>0</v>
      </c>
      <c r="AK94" s="98">
        <f>'Marks Entry'!CV96</f>
        <v>0</v>
      </c>
      <c r="AL94" s="97">
        <f>'Marks Entry'!CW96</f>
        <v>0</v>
      </c>
      <c r="AM94" s="97">
        <f>'Marks Entry'!CX96</f>
        <v>0</v>
      </c>
      <c r="AN94" s="97">
        <f>'Marks Entry'!CY96</f>
        <v>0</v>
      </c>
      <c r="AO94" s="97">
        <f>'Marks Entry'!CZ96</f>
        <v>0</v>
      </c>
      <c r="AP94" s="97">
        <f>'Marks Entry'!DA96</f>
        <v>0</v>
      </c>
      <c r="AQ94" s="97">
        <f>'Marks Entry'!DB96</f>
        <v>0</v>
      </c>
      <c r="AR94" s="97">
        <f>'Marks Entry'!DC96</f>
        <v>0</v>
      </c>
      <c r="AS94" s="97">
        <f>'Marks Entry'!DD96</f>
        <v>0</v>
      </c>
      <c r="AT94" s="97">
        <f>'Marks Entry'!DE96</f>
        <v>0</v>
      </c>
      <c r="AU94" s="99">
        <f>'Marks Entry'!DF96</f>
        <v>0</v>
      </c>
      <c r="AV94" s="98">
        <f>'Marks Entry'!DG96</f>
        <v>0</v>
      </c>
      <c r="AW94" s="97">
        <f>'Marks Entry'!DH96</f>
        <v>0</v>
      </c>
      <c r="AX94" s="97">
        <f>'Marks Entry'!DI96</f>
        <v>0</v>
      </c>
      <c r="AY94" s="97">
        <f>'Marks Entry'!DJ96</f>
        <v>0</v>
      </c>
      <c r="AZ94" s="97">
        <f>'Marks Entry'!DK96</f>
        <v>0</v>
      </c>
      <c r="BA94" s="97">
        <f>'Marks Entry'!DL96</f>
        <v>0</v>
      </c>
      <c r="BB94" s="97">
        <f>'Marks Entry'!DM96</f>
        <v>0</v>
      </c>
      <c r="BC94" s="97">
        <f>'Marks Entry'!DN96</f>
        <v>0</v>
      </c>
      <c r="BD94" s="97">
        <f>'Marks Entry'!DO96</f>
        <v>0</v>
      </c>
      <c r="BE94" s="97">
        <f>'Marks Entry'!DP96</f>
        <v>0</v>
      </c>
      <c r="BF94" s="99">
        <f>'Marks Entry'!DQ96</f>
        <v>0</v>
      </c>
      <c r="BG94" s="98">
        <f>'Marks Entry'!DR96</f>
        <v>0</v>
      </c>
      <c r="BH94" s="97">
        <f>'Marks Entry'!DS96</f>
        <v>0</v>
      </c>
      <c r="BI94" s="97">
        <f>'Marks Entry'!DT96</f>
        <v>0</v>
      </c>
      <c r="BJ94" s="97">
        <f>'Marks Entry'!DU96</f>
        <v>0</v>
      </c>
      <c r="BK94" s="97">
        <f>'Marks Entry'!DV96</f>
        <v>0</v>
      </c>
      <c r="BL94" s="97">
        <f>'Marks Entry'!DW96</f>
        <v>0</v>
      </c>
      <c r="BM94" s="97">
        <f>'Marks Entry'!DX96</f>
        <v>0</v>
      </c>
      <c r="BN94" s="97">
        <f>'Marks Entry'!DY96</f>
        <v>0</v>
      </c>
      <c r="BO94" s="97">
        <f>'Marks Entry'!DZ96</f>
        <v>0</v>
      </c>
      <c r="BP94" s="97">
        <f>'Marks Entry'!EA96</f>
        <v>0</v>
      </c>
      <c r="BQ94" s="99">
        <f>'Marks Entry'!EB96</f>
        <v>0</v>
      </c>
      <c r="BR94" s="98">
        <f>'Marks Entry'!EC96</f>
        <v>0</v>
      </c>
      <c r="BS94" s="97">
        <f>'Marks Entry'!ED96</f>
        <v>0</v>
      </c>
      <c r="BT94" s="97">
        <f>'Marks Entry'!EE96</f>
        <v>0</v>
      </c>
      <c r="BU94" s="97">
        <f>'Marks Entry'!EF96</f>
        <v>0</v>
      </c>
      <c r="BV94" s="97">
        <f>'Marks Entry'!EG96</f>
        <v>0</v>
      </c>
      <c r="BW94" s="97">
        <f>'Marks Entry'!EH96</f>
        <v>0</v>
      </c>
      <c r="BX94" s="97">
        <f>'Marks Entry'!EI96</f>
        <v>0</v>
      </c>
      <c r="BY94" s="97">
        <f>'Marks Entry'!EJ96</f>
        <v>0</v>
      </c>
      <c r="BZ94" s="97">
        <f>'Marks Entry'!EK96</f>
        <v>0</v>
      </c>
      <c r="CA94" s="97">
        <f>'Marks Entry'!EL96</f>
        <v>0</v>
      </c>
      <c r="CB94" s="99">
        <f>'Marks Entry'!EM96</f>
        <v>0</v>
      </c>
      <c r="CC94" s="98">
        <f>IF($CC$2=0,"",'Marks Entry'!EN96)</f>
        <v>0</v>
      </c>
      <c r="CD94" s="97">
        <f>IF($CC$2=0,"",'Marks Entry'!EO96)</f>
        <v>0</v>
      </c>
      <c r="CE94" s="97">
        <f>IF($CC$2=0,"",'Marks Entry'!EP96)</f>
        <v>0</v>
      </c>
      <c r="CF94" s="97">
        <f>IF($CC$2=0,"",'Marks Entry'!EQ96)</f>
        <v>0</v>
      </c>
      <c r="CG94" s="97">
        <f>IF($CC$2=0,"",'Marks Entry'!ER96)</f>
        <v>0</v>
      </c>
      <c r="CH94" s="97">
        <f>IF($CC$2=0,"",'Marks Entry'!ES96)</f>
        <v>0</v>
      </c>
      <c r="CI94" s="97">
        <f>IF($CC$2=0,"",'Marks Entry'!ET96)</f>
        <v>0</v>
      </c>
      <c r="CJ94" s="97">
        <f>IF($CC$2=0,"",'Marks Entry'!EU96)</f>
        <v>0</v>
      </c>
      <c r="CK94" s="97">
        <f>IF($CC$2=0,"",'Marks Entry'!EV96)</f>
        <v>0</v>
      </c>
      <c r="CL94" s="97">
        <f>IF($CC$2=0,"",'Marks Entry'!EW96)</f>
        <v>0</v>
      </c>
      <c r="CM94" s="99">
        <f>IF($CC$2=0,"",'Marks Entry'!EX96)</f>
        <v>0</v>
      </c>
      <c r="CN94" s="125">
        <f>'Marks Entry'!BN96</f>
        <v>0</v>
      </c>
      <c r="CO94" s="126">
        <f>'Marks Entry'!BO96</f>
        <v>0</v>
      </c>
      <c r="CP94" s="126">
        <f t="shared" si="49"/>
        <v>0</v>
      </c>
      <c r="CQ94" s="127" t="str">
        <f t="shared" si="50"/>
        <v>D</v>
      </c>
      <c r="CR94" s="125">
        <f>'Marks Entry'!BP96</f>
        <v>0</v>
      </c>
      <c r="CS94" s="126">
        <f>'Marks Entry'!BQ96</f>
        <v>0</v>
      </c>
      <c r="CT94" s="126">
        <f t="shared" si="51"/>
        <v>0</v>
      </c>
      <c r="CU94" s="127" t="str">
        <f t="shared" si="52"/>
        <v>E</v>
      </c>
      <c r="CV94" s="125">
        <f>'Marks Entry'!BR96</f>
        <v>0</v>
      </c>
      <c r="CW94" s="126">
        <f>'Marks Entry'!BS96</f>
        <v>0</v>
      </c>
      <c r="CX94" s="126">
        <f t="shared" si="53"/>
        <v>0</v>
      </c>
      <c r="CY94" s="127" t="str">
        <f t="shared" si="54"/>
        <v>E</v>
      </c>
      <c r="CZ94" s="96">
        <f>'Marks Entry'!BZ96</f>
        <v>0</v>
      </c>
      <c r="DA94" s="45">
        <f>'Marks Entry'!CA96</f>
        <v>0</v>
      </c>
      <c r="DB94" s="45">
        <f>'Marks Entry'!CB96</f>
        <v>0</v>
      </c>
      <c r="DC94" s="45" t="str">
        <f>IF(OR('Marks Entry'!CC96="First",'Marks Entry'!CC96="Second",'Marks Entry'!CC96="Third"),'Marks Entry'!CC96,"")</f>
        <v/>
      </c>
      <c r="DD94" s="45">
        <f>'Marks Entry'!CD96</f>
        <v>0</v>
      </c>
      <c r="DE94" s="50">
        <f>'Marks Entry'!CE96</f>
        <v>0</v>
      </c>
      <c r="DF94" s="21">
        <f>'Marks Entry'!CF96</f>
        <v>0</v>
      </c>
      <c r="DG94" s="22" t="e">
        <f>'Marks Entry'!#REF!</f>
        <v>#REF!</v>
      </c>
      <c r="DH94" s="23" t="e">
        <f>'Marks Entry'!#REF!</f>
        <v>#REF!</v>
      </c>
      <c r="DI94" s="125">
        <f>'Marks Entry'!BT96</f>
        <v>0</v>
      </c>
      <c r="DJ94" s="126">
        <f>'Marks Entry'!BU96</f>
        <v>0</v>
      </c>
      <c r="DK94" s="126">
        <f>'Marks Entry'!BV96</f>
        <v>0</v>
      </c>
      <c r="DL94" s="126">
        <f t="shared" si="55"/>
        <v>0</v>
      </c>
      <c r="DM94" s="127" t="str">
        <f t="shared" si="56"/>
        <v>E</v>
      </c>
      <c r="DN94" s="125">
        <f>'Marks Entry'!BW96</f>
        <v>0</v>
      </c>
      <c r="DO94" s="126">
        <f>'Marks Entry'!BX96</f>
        <v>0</v>
      </c>
      <c r="DP94" s="126">
        <f>'Marks Entry'!BY96</f>
        <v>0</v>
      </c>
      <c r="DQ94" s="126">
        <f t="shared" si="57"/>
        <v>0</v>
      </c>
      <c r="DR94" s="127" t="str">
        <f t="shared" si="58"/>
        <v>E</v>
      </c>
      <c r="DS94" s="819"/>
      <c r="DT94" s="61">
        <f t="shared" si="59"/>
        <v>0</v>
      </c>
      <c r="DU94" s="71">
        <f t="shared" si="60"/>
        <v>0</v>
      </c>
      <c r="DV94" s="71">
        <f t="shared" si="61"/>
        <v>0</v>
      </c>
      <c r="DW94" s="72">
        <f t="shared" si="62"/>
        <v>0</v>
      </c>
      <c r="DX94" s="403">
        <f t="shared" si="63"/>
        <v>0</v>
      </c>
      <c r="DY94" s="401">
        <f t="shared" si="64"/>
        <v>0</v>
      </c>
      <c r="DZ94" s="401">
        <f t="shared" si="65"/>
        <v>0</v>
      </c>
      <c r="EA94" s="402">
        <f t="shared" si="66"/>
        <v>0</v>
      </c>
      <c r="EB94" s="61">
        <f t="shared" si="67"/>
        <v>0</v>
      </c>
      <c r="EC94" s="71">
        <f t="shared" si="68"/>
        <v>0</v>
      </c>
      <c r="ED94" s="71">
        <f t="shared" si="69"/>
        <v>0</v>
      </c>
      <c r="EE94" s="72">
        <f t="shared" si="70"/>
        <v>0</v>
      </c>
      <c r="EF94" s="403">
        <f t="shared" si="71"/>
        <v>0</v>
      </c>
      <c r="EG94" s="401">
        <f t="shared" si="72"/>
        <v>0</v>
      </c>
      <c r="EH94" s="401">
        <f t="shared" si="73"/>
        <v>0</v>
      </c>
      <c r="EI94" s="402">
        <f t="shared" si="74"/>
        <v>0</v>
      </c>
      <c r="EJ94" s="61">
        <f t="shared" si="75"/>
        <v>0</v>
      </c>
      <c r="EK94" s="71">
        <f t="shared" si="76"/>
        <v>0</v>
      </c>
      <c r="EL94" s="71">
        <f t="shared" si="77"/>
        <v>0</v>
      </c>
      <c r="EM94" s="72">
        <f t="shared" si="78"/>
        <v>0</v>
      </c>
      <c r="EN94" s="403">
        <f t="shared" si="79"/>
        <v>0</v>
      </c>
      <c r="EO94" s="401">
        <f t="shared" si="80"/>
        <v>0</v>
      </c>
      <c r="EP94" s="401">
        <f t="shared" si="81"/>
        <v>0</v>
      </c>
      <c r="EQ94" s="402">
        <f t="shared" si="82"/>
        <v>0</v>
      </c>
      <c r="ER94" s="61">
        <f t="shared" si="83"/>
        <v>0</v>
      </c>
      <c r="ES94" s="71">
        <f t="shared" si="84"/>
        <v>0</v>
      </c>
      <c r="ET94" s="71">
        <f t="shared" si="85"/>
        <v>0</v>
      </c>
      <c r="EU94" s="72">
        <f t="shared" si="86"/>
        <v>0</v>
      </c>
      <c r="EV94" s="403">
        <f t="shared" si="87"/>
        <v>0</v>
      </c>
      <c r="EW94" s="405" t="str">
        <f t="shared" si="88"/>
        <v>D</v>
      </c>
      <c r="EX94" s="61">
        <f t="shared" si="89"/>
        <v>0</v>
      </c>
      <c r="EY94" s="62" t="str">
        <f t="shared" si="90"/>
        <v>E</v>
      </c>
      <c r="EZ94" s="403">
        <f t="shared" si="91"/>
        <v>0</v>
      </c>
      <c r="FA94" s="406" t="str">
        <f t="shared" si="92"/>
        <v>E</v>
      </c>
      <c r="FB94" s="61">
        <f t="shared" si="93"/>
        <v>0</v>
      </c>
      <c r="FC94" s="412" t="str">
        <f t="shared" si="94"/>
        <v>E</v>
      </c>
      <c r="FD94" s="403">
        <f t="shared" si="95"/>
        <v>0</v>
      </c>
      <c r="FE94" s="406" t="str">
        <f t="shared" si="96"/>
        <v>E</v>
      </c>
      <c r="FF94" s="728"/>
    </row>
    <row r="95" spans="1:162" s="24" customFormat="1" ht="17.25" customHeight="1">
      <c r="A95" s="817"/>
      <c r="B95" s="111">
        <f t="shared" si="97"/>
        <v>0</v>
      </c>
      <c r="C95" s="21">
        <f>'Marks Entry'!D97</f>
        <v>0</v>
      </c>
      <c r="D95" s="21">
        <f>'Marks Entry'!E97</f>
        <v>0</v>
      </c>
      <c r="E95" s="132" t="str">
        <f>'Marks Entry'!F97</f>
        <v/>
      </c>
      <c r="F95" s="21">
        <f>'Marks Entry'!G97</f>
        <v>0</v>
      </c>
      <c r="G95" s="21">
        <f>'Marks Entry'!H97</f>
        <v>0</v>
      </c>
      <c r="H95" s="21">
        <f>'Marks Entry'!I97</f>
        <v>0</v>
      </c>
      <c r="I95" s="21">
        <f>'Marks Entry'!J97</f>
        <v>0</v>
      </c>
      <c r="J95" s="113">
        <f>'Marks Entry'!K97</f>
        <v>0</v>
      </c>
      <c r="K95" s="115" t="str">
        <f>'Marks Entry'!L97</f>
        <v/>
      </c>
      <c r="L95" s="116">
        <f>'Marks Entry'!M97</f>
        <v>0</v>
      </c>
      <c r="M95" s="117" t="str">
        <f>'Marks Entry'!N97</f>
        <v/>
      </c>
      <c r="N95" s="121">
        <f>'Marks Entry'!O97</f>
        <v>0</v>
      </c>
      <c r="O95" s="98">
        <f>'Marks Entry'!BZ97</f>
        <v>0</v>
      </c>
      <c r="P95" s="97">
        <f>'Marks Entry'!CA97</f>
        <v>0</v>
      </c>
      <c r="Q95" s="97">
        <f>'Marks Entry'!CB97</f>
        <v>0</v>
      </c>
      <c r="R95" s="97">
        <f>'Marks Entry'!CC97</f>
        <v>0</v>
      </c>
      <c r="S95" s="97">
        <f>'Marks Entry'!CD97</f>
        <v>0</v>
      </c>
      <c r="T95" s="97">
        <f>'Marks Entry'!CE97</f>
        <v>0</v>
      </c>
      <c r="U95" s="97">
        <f>'Marks Entry'!CF97</f>
        <v>0</v>
      </c>
      <c r="V95" s="97">
        <f>'Marks Entry'!CG97</f>
        <v>0</v>
      </c>
      <c r="W95" s="97">
        <f>'Marks Entry'!CH97</f>
        <v>0</v>
      </c>
      <c r="X95" s="97">
        <f>'Marks Entry'!CI97</f>
        <v>0</v>
      </c>
      <c r="Y95" s="99">
        <f>'Marks Entry'!CJ97</f>
        <v>0</v>
      </c>
      <c r="Z95" s="98">
        <f>'Marks Entry'!CK97</f>
        <v>0</v>
      </c>
      <c r="AA95" s="97">
        <f>'Marks Entry'!CL97</f>
        <v>0</v>
      </c>
      <c r="AB95" s="97">
        <f>'Marks Entry'!CM97</f>
        <v>0</v>
      </c>
      <c r="AC95" s="97">
        <f>'Marks Entry'!CN97</f>
        <v>0</v>
      </c>
      <c r="AD95" s="97">
        <f>'Marks Entry'!CO97</f>
        <v>0</v>
      </c>
      <c r="AE95" s="97">
        <f>'Marks Entry'!CP97</f>
        <v>0</v>
      </c>
      <c r="AF95" s="97">
        <f>'Marks Entry'!CQ97</f>
        <v>0</v>
      </c>
      <c r="AG95" s="97">
        <f>'Marks Entry'!CR97</f>
        <v>0</v>
      </c>
      <c r="AH95" s="97">
        <f>'Marks Entry'!CS97</f>
        <v>0</v>
      </c>
      <c r="AI95" s="97">
        <f>'Marks Entry'!CT97</f>
        <v>0</v>
      </c>
      <c r="AJ95" s="99">
        <f>'Marks Entry'!CU97</f>
        <v>0</v>
      </c>
      <c r="AK95" s="98">
        <f>'Marks Entry'!CV97</f>
        <v>0</v>
      </c>
      <c r="AL95" s="97">
        <f>'Marks Entry'!CW97</f>
        <v>0</v>
      </c>
      <c r="AM95" s="97">
        <f>'Marks Entry'!CX97</f>
        <v>0</v>
      </c>
      <c r="AN95" s="97">
        <f>'Marks Entry'!CY97</f>
        <v>0</v>
      </c>
      <c r="AO95" s="97">
        <f>'Marks Entry'!CZ97</f>
        <v>0</v>
      </c>
      <c r="AP95" s="97">
        <f>'Marks Entry'!DA97</f>
        <v>0</v>
      </c>
      <c r="AQ95" s="97">
        <f>'Marks Entry'!DB97</f>
        <v>0</v>
      </c>
      <c r="AR95" s="97">
        <f>'Marks Entry'!DC97</f>
        <v>0</v>
      </c>
      <c r="AS95" s="97">
        <f>'Marks Entry'!DD97</f>
        <v>0</v>
      </c>
      <c r="AT95" s="97">
        <f>'Marks Entry'!DE97</f>
        <v>0</v>
      </c>
      <c r="AU95" s="99">
        <f>'Marks Entry'!DF97</f>
        <v>0</v>
      </c>
      <c r="AV95" s="98">
        <f>'Marks Entry'!DG97</f>
        <v>0</v>
      </c>
      <c r="AW95" s="97">
        <f>'Marks Entry'!DH97</f>
        <v>0</v>
      </c>
      <c r="AX95" s="97">
        <f>'Marks Entry'!DI97</f>
        <v>0</v>
      </c>
      <c r="AY95" s="97">
        <f>'Marks Entry'!DJ97</f>
        <v>0</v>
      </c>
      <c r="AZ95" s="97">
        <f>'Marks Entry'!DK97</f>
        <v>0</v>
      </c>
      <c r="BA95" s="97">
        <f>'Marks Entry'!DL97</f>
        <v>0</v>
      </c>
      <c r="BB95" s="97">
        <f>'Marks Entry'!DM97</f>
        <v>0</v>
      </c>
      <c r="BC95" s="97">
        <f>'Marks Entry'!DN97</f>
        <v>0</v>
      </c>
      <c r="BD95" s="97">
        <f>'Marks Entry'!DO97</f>
        <v>0</v>
      </c>
      <c r="BE95" s="97">
        <f>'Marks Entry'!DP97</f>
        <v>0</v>
      </c>
      <c r="BF95" s="99">
        <f>'Marks Entry'!DQ97</f>
        <v>0</v>
      </c>
      <c r="BG95" s="98">
        <f>'Marks Entry'!DR97</f>
        <v>0</v>
      </c>
      <c r="BH95" s="97">
        <f>'Marks Entry'!DS97</f>
        <v>0</v>
      </c>
      <c r="BI95" s="97">
        <f>'Marks Entry'!DT97</f>
        <v>0</v>
      </c>
      <c r="BJ95" s="97">
        <f>'Marks Entry'!DU97</f>
        <v>0</v>
      </c>
      <c r="BK95" s="97">
        <f>'Marks Entry'!DV97</f>
        <v>0</v>
      </c>
      <c r="BL95" s="97">
        <f>'Marks Entry'!DW97</f>
        <v>0</v>
      </c>
      <c r="BM95" s="97">
        <f>'Marks Entry'!DX97</f>
        <v>0</v>
      </c>
      <c r="BN95" s="97">
        <f>'Marks Entry'!DY97</f>
        <v>0</v>
      </c>
      <c r="BO95" s="97">
        <f>'Marks Entry'!DZ97</f>
        <v>0</v>
      </c>
      <c r="BP95" s="97">
        <f>'Marks Entry'!EA97</f>
        <v>0</v>
      </c>
      <c r="BQ95" s="99">
        <f>'Marks Entry'!EB97</f>
        <v>0</v>
      </c>
      <c r="BR95" s="98">
        <f>'Marks Entry'!EC97</f>
        <v>0</v>
      </c>
      <c r="BS95" s="97">
        <f>'Marks Entry'!ED97</f>
        <v>0</v>
      </c>
      <c r="BT95" s="97">
        <f>'Marks Entry'!EE97</f>
        <v>0</v>
      </c>
      <c r="BU95" s="97">
        <f>'Marks Entry'!EF97</f>
        <v>0</v>
      </c>
      <c r="BV95" s="97">
        <f>'Marks Entry'!EG97</f>
        <v>0</v>
      </c>
      <c r="BW95" s="97">
        <f>'Marks Entry'!EH97</f>
        <v>0</v>
      </c>
      <c r="BX95" s="97">
        <f>'Marks Entry'!EI97</f>
        <v>0</v>
      </c>
      <c r="BY95" s="97">
        <f>'Marks Entry'!EJ97</f>
        <v>0</v>
      </c>
      <c r="BZ95" s="97">
        <f>'Marks Entry'!EK97</f>
        <v>0</v>
      </c>
      <c r="CA95" s="97">
        <f>'Marks Entry'!EL97</f>
        <v>0</v>
      </c>
      <c r="CB95" s="99">
        <f>'Marks Entry'!EM97</f>
        <v>0</v>
      </c>
      <c r="CC95" s="98">
        <f>IF($CC$2=0,"",'Marks Entry'!EN97)</f>
        <v>0</v>
      </c>
      <c r="CD95" s="97">
        <f>IF($CC$2=0,"",'Marks Entry'!EO97)</f>
        <v>0</v>
      </c>
      <c r="CE95" s="97">
        <f>IF($CC$2=0,"",'Marks Entry'!EP97)</f>
        <v>0</v>
      </c>
      <c r="CF95" s="97">
        <f>IF($CC$2=0,"",'Marks Entry'!EQ97)</f>
        <v>0</v>
      </c>
      <c r="CG95" s="97">
        <f>IF($CC$2=0,"",'Marks Entry'!ER97)</f>
        <v>0</v>
      </c>
      <c r="CH95" s="97">
        <f>IF($CC$2=0,"",'Marks Entry'!ES97)</f>
        <v>0</v>
      </c>
      <c r="CI95" s="97">
        <f>IF($CC$2=0,"",'Marks Entry'!ET97)</f>
        <v>0</v>
      </c>
      <c r="CJ95" s="97">
        <f>IF($CC$2=0,"",'Marks Entry'!EU97)</f>
        <v>0</v>
      </c>
      <c r="CK95" s="97">
        <f>IF($CC$2=0,"",'Marks Entry'!EV97)</f>
        <v>0</v>
      </c>
      <c r="CL95" s="97">
        <f>IF($CC$2=0,"",'Marks Entry'!EW97)</f>
        <v>0</v>
      </c>
      <c r="CM95" s="99">
        <f>IF($CC$2=0,"",'Marks Entry'!EX97)</f>
        <v>0</v>
      </c>
      <c r="CN95" s="125">
        <f>'Marks Entry'!BN97</f>
        <v>0</v>
      </c>
      <c r="CO95" s="126">
        <f>'Marks Entry'!BO97</f>
        <v>0</v>
      </c>
      <c r="CP95" s="126">
        <f t="shared" si="49"/>
        <v>0</v>
      </c>
      <c r="CQ95" s="127" t="str">
        <f t="shared" si="50"/>
        <v>D</v>
      </c>
      <c r="CR95" s="125">
        <f>'Marks Entry'!BP97</f>
        <v>0</v>
      </c>
      <c r="CS95" s="126">
        <f>'Marks Entry'!BQ97</f>
        <v>0</v>
      </c>
      <c r="CT95" s="126">
        <f t="shared" si="51"/>
        <v>0</v>
      </c>
      <c r="CU95" s="127" t="str">
        <f t="shared" si="52"/>
        <v>E</v>
      </c>
      <c r="CV95" s="125">
        <f>'Marks Entry'!BR97</f>
        <v>0</v>
      </c>
      <c r="CW95" s="126">
        <f>'Marks Entry'!BS97</f>
        <v>0</v>
      </c>
      <c r="CX95" s="126">
        <f t="shared" si="53"/>
        <v>0</v>
      </c>
      <c r="CY95" s="127" t="str">
        <f t="shared" si="54"/>
        <v>E</v>
      </c>
      <c r="CZ95" s="96">
        <f>'Marks Entry'!BZ97</f>
        <v>0</v>
      </c>
      <c r="DA95" s="45">
        <f>'Marks Entry'!CA97</f>
        <v>0</v>
      </c>
      <c r="DB95" s="45">
        <f>'Marks Entry'!CB97</f>
        <v>0</v>
      </c>
      <c r="DC95" s="45" t="str">
        <f>IF(OR('Marks Entry'!CC97="First",'Marks Entry'!CC97="Second",'Marks Entry'!CC97="Third"),'Marks Entry'!CC97,"")</f>
        <v/>
      </c>
      <c r="DD95" s="45">
        <f>'Marks Entry'!CD97</f>
        <v>0</v>
      </c>
      <c r="DE95" s="50">
        <f>'Marks Entry'!CE97</f>
        <v>0</v>
      </c>
      <c r="DF95" s="21">
        <f>'Marks Entry'!CF97</f>
        <v>0</v>
      </c>
      <c r="DG95" s="22" t="e">
        <f>'Marks Entry'!#REF!</f>
        <v>#REF!</v>
      </c>
      <c r="DH95" s="23" t="e">
        <f>'Marks Entry'!#REF!</f>
        <v>#REF!</v>
      </c>
      <c r="DI95" s="125">
        <f>'Marks Entry'!BT97</f>
        <v>0</v>
      </c>
      <c r="DJ95" s="126">
        <f>'Marks Entry'!BU97</f>
        <v>0</v>
      </c>
      <c r="DK95" s="126">
        <f>'Marks Entry'!BV97</f>
        <v>0</v>
      </c>
      <c r="DL95" s="126">
        <f t="shared" si="55"/>
        <v>0</v>
      </c>
      <c r="DM95" s="127" t="str">
        <f t="shared" si="56"/>
        <v>E</v>
      </c>
      <c r="DN95" s="125">
        <f>'Marks Entry'!BW97</f>
        <v>0</v>
      </c>
      <c r="DO95" s="126">
        <f>'Marks Entry'!BX97</f>
        <v>0</v>
      </c>
      <c r="DP95" s="126">
        <f>'Marks Entry'!BY97</f>
        <v>0</v>
      </c>
      <c r="DQ95" s="126">
        <f t="shared" si="57"/>
        <v>0</v>
      </c>
      <c r="DR95" s="127" t="str">
        <f t="shared" si="58"/>
        <v>E</v>
      </c>
      <c r="DS95" s="819"/>
      <c r="DT95" s="61">
        <f t="shared" si="59"/>
        <v>0</v>
      </c>
      <c r="DU95" s="71">
        <f t="shared" si="60"/>
        <v>0</v>
      </c>
      <c r="DV95" s="71">
        <f t="shared" si="61"/>
        <v>0</v>
      </c>
      <c r="DW95" s="72">
        <f t="shared" si="62"/>
        <v>0</v>
      </c>
      <c r="DX95" s="403">
        <f t="shared" si="63"/>
        <v>0</v>
      </c>
      <c r="DY95" s="401">
        <f t="shared" si="64"/>
        <v>0</v>
      </c>
      <c r="DZ95" s="401">
        <f t="shared" si="65"/>
        <v>0</v>
      </c>
      <c r="EA95" s="402">
        <f t="shared" si="66"/>
        <v>0</v>
      </c>
      <c r="EB95" s="61">
        <f t="shared" si="67"/>
        <v>0</v>
      </c>
      <c r="EC95" s="71">
        <f t="shared" si="68"/>
        <v>0</v>
      </c>
      <c r="ED95" s="71">
        <f t="shared" si="69"/>
        <v>0</v>
      </c>
      <c r="EE95" s="72">
        <f t="shared" si="70"/>
        <v>0</v>
      </c>
      <c r="EF95" s="403">
        <f t="shared" si="71"/>
        <v>0</v>
      </c>
      <c r="EG95" s="401">
        <f t="shared" si="72"/>
        <v>0</v>
      </c>
      <c r="EH95" s="401">
        <f t="shared" si="73"/>
        <v>0</v>
      </c>
      <c r="EI95" s="402">
        <f t="shared" si="74"/>
        <v>0</v>
      </c>
      <c r="EJ95" s="61">
        <f t="shared" si="75"/>
        <v>0</v>
      </c>
      <c r="EK95" s="71">
        <f t="shared" si="76"/>
        <v>0</v>
      </c>
      <c r="EL95" s="71">
        <f t="shared" si="77"/>
        <v>0</v>
      </c>
      <c r="EM95" s="72">
        <f t="shared" si="78"/>
        <v>0</v>
      </c>
      <c r="EN95" s="403">
        <f t="shared" si="79"/>
        <v>0</v>
      </c>
      <c r="EO95" s="401">
        <f t="shared" si="80"/>
        <v>0</v>
      </c>
      <c r="EP95" s="401">
        <f t="shared" si="81"/>
        <v>0</v>
      </c>
      <c r="EQ95" s="402">
        <f t="shared" si="82"/>
        <v>0</v>
      </c>
      <c r="ER95" s="61">
        <f t="shared" si="83"/>
        <v>0</v>
      </c>
      <c r="ES95" s="71">
        <f t="shared" si="84"/>
        <v>0</v>
      </c>
      <c r="ET95" s="71">
        <f t="shared" si="85"/>
        <v>0</v>
      </c>
      <c r="EU95" s="72">
        <f t="shared" si="86"/>
        <v>0</v>
      </c>
      <c r="EV95" s="403">
        <f t="shared" si="87"/>
        <v>0</v>
      </c>
      <c r="EW95" s="405" t="str">
        <f t="shared" si="88"/>
        <v>D</v>
      </c>
      <c r="EX95" s="61">
        <f t="shared" si="89"/>
        <v>0</v>
      </c>
      <c r="EY95" s="62" t="str">
        <f t="shared" si="90"/>
        <v>E</v>
      </c>
      <c r="EZ95" s="403">
        <f t="shared" si="91"/>
        <v>0</v>
      </c>
      <c r="FA95" s="406" t="str">
        <f t="shared" si="92"/>
        <v>E</v>
      </c>
      <c r="FB95" s="61">
        <f t="shared" si="93"/>
        <v>0</v>
      </c>
      <c r="FC95" s="412" t="str">
        <f t="shared" si="94"/>
        <v>E</v>
      </c>
      <c r="FD95" s="403">
        <f t="shared" si="95"/>
        <v>0</v>
      </c>
      <c r="FE95" s="406" t="str">
        <f t="shared" si="96"/>
        <v>E</v>
      </c>
      <c r="FF95" s="728"/>
    </row>
    <row r="96" spans="1:162" s="24" customFormat="1" ht="17.25" customHeight="1">
      <c r="A96" s="817"/>
      <c r="B96" s="111">
        <f t="shared" si="97"/>
        <v>0</v>
      </c>
      <c r="C96" s="21">
        <f>'Marks Entry'!D98</f>
        <v>0</v>
      </c>
      <c r="D96" s="21">
        <f>'Marks Entry'!E98</f>
        <v>0</v>
      </c>
      <c r="E96" s="132" t="str">
        <f>'Marks Entry'!F98</f>
        <v/>
      </c>
      <c r="F96" s="21">
        <f>'Marks Entry'!G98</f>
        <v>0</v>
      </c>
      <c r="G96" s="21">
        <f>'Marks Entry'!H98</f>
        <v>0</v>
      </c>
      <c r="H96" s="21">
        <f>'Marks Entry'!I98</f>
        <v>0</v>
      </c>
      <c r="I96" s="21">
        <f>'Marks Entry'!J98</f>
        <v>0</v>
      </c>
      <c r="J96" s="113">
        <f>'Marks Entry'!K98</f>
        <v>0</v>
      </c>
      <c r="K96" s="115" t="str">
        <f>'Marks Entry'!L98</f>
        <v/>
      </c>
      <c r="L96" s="116">
        <f>'Marks Entry'!M98</f>
        <v>0</v>
      </c>
      <c r="M96" s="117" t="str">
        <f>'Marks Entry'!N98</f>
        <v/>
      </c>
      <c r="N96" s="121">
        <f>'Marks Entry'!O98</f>
        <v>0</v>
      </c>
      <c r="O96" s="98">
        <f>'Marks Entry'!BZ98</f>
        <v>0</v>
      </c>
      <c r="P96" s="97">
        <f>'Marks Entry'!CA98</f>
        <v>0</v>
      </c>
      <c r="Q96" s="97">
        <f>'Marks Entry'!CB98</f>
        <v>0</v>
      </c>
      <c r="R96" s="97">
        <f>'Marks Entry'!CC98</f>
        <v>0</v>
      </c>
      <c r="S96" s="97">
        <f>'Marks Entry'!CD98</f>
        <v>0</v>
      </c>
      <c r="T96" s="97">
        <f>'Marks Entry'!CE98</f>
        <v>0</v>
      </c>
      <c r="U96" s="97">
        <f>'Marks Entry'!CF98</f>
        <v>0</v>
      </c>
      <c r="V96" s="97">
        <f>'Marks Entry'!CG98</f>
        <v>0</v>
      </c>
      <c r="W96" s="97">
        <f>'Marks Entry'!CH98</f>
        <v>0</v>
      </c>
      <c r="X96" s="97">
        <f>'Marks Entry'!CI98</f>
        <v>0</v>
      </c>
      <c r="Y96" s="99">
        <f>'Marks Entry'!CJ98</f>
        <v>0</v>
      </c>
      <c r="Z96" s="98">
        <f>'Marks Entry'!CK98</f>
        <v>0</v>
      </c>
      <c r="AA96" s="97">
        <f>'Marks Entry'!CL98</f>
        <v>0</v>
      </c>
      <c r="AB96" s="97">
        <f>'Marks Entry'!CM98</f>
        <v>0</v>
      </c>
      <c r="AC96" s="97">
        <f>'Marks Entry'!CN98</f>
        <v>0</v>
      </c>
      <c r="AD96" s="97">
        <f>'Marks Entry'!CO98</f>
        <v>0</v>
      </c>
      <c r="AE96" s="97">
        <f>'Marks Entry'!CP98</f>
        <v>0</v>
      </c>
      <c r="AF96" s="97">
        <f>'Marks Entry'!CQ98</f>
        <v>0</v>
      </c>
      <c r="AG96" s="97">
        <f>'Marks Entry'!CR98</f>
        <v>0</v>
      </c>
      <c r="AH96" s="97">
        <f>'Marks Entry'!CS98</f>
        <v>0</v>
      </c>
      <c r="AI96" s="97">
        <f>'Marks Entry'!CT98</f>
        <v>0</v>
      </c>
      <c r="AJ96" s="99">
        <f>'Marks Entry'!CU98</f>
        <v>0</v>
      </c>
      <c r="AK96" s="98">
        <f>'Marks Entry'!CV98</f>
        <v>0</v>
      </c>
      <c r="AL96" s="97">
        <f>'Marks Entry'!CW98</f>
        <v>0</v>
      </c>
      <c r="AM96" s="97">
        <f>'Marks Entry'!CX98</f>
        <v>0</v>
      </c>
      <c r="AN96" s="97">
        <f>'Marks Entry'!CY98</f>
        <v>0</v>
      </c>
      <c r="AO96" s="97">
        <f>'Marks Entry'!CZ98</f>
        <v>0</v>
      </c>
      <c r="AP96" s="97">
        <f>'Marks Entry'!DA98</f>
        <v>0</v>
      </c>
      <c r="AQ96" s="97">
        <f>'Marks Entry'!DB98</f>
        <v>0</v>
      </c>
      <c r="AR96" s="97">
        <f>'Marks Entry'!DC98</f>
        <v>0</v>
      </c>
      <c r="AS96" s="97">
        <f>'Marks Entry'!DD98</f>
        <v>0</v>
      </c>
      <c r="AT96" s="97">
        <f>'Marks Entry'!DE98</f>
        <v>0</v>
      </c>
      <c r="AU96" s="99">
        <f>'Marks Entry'!DF98</f>
        <v>0</v>
      </c>
      <c r="AV96" s="98">
        <f>'Marks Entry'!DG98</f>
        <v>0</v>
      </c>
      <c r="AW96" s="97">
        <f>'Marks Entry'!DH98</f>
        <v>0</v>
      </c>
      <c r="AX96" s="97">
        <f>'Marks Entry'!DI98</f>
        <v>0</v>
      </c>
      <c r="AY96" s="97">
        <f>'Marks Entry'!DJ98</f>
        <v>0</v>
      </c>
      <c r="AZ96" s="97">
        <f>'Marks Entry'!DK98</f>
        <v>0</v>
      </c>
      <c r="BA96" s="97">
        <f>'Marks Entry'!DL98</f>
        <v>0</v>
      </c>
      <c r="BB96" s="97">
        <f>'Marks Entry'!DM98</f>
        <v>0</v>
      </c>
      <c r="BC96" s="97">
        <f>'Marks Entry'!DN98</f>
        <v>0</v>
      </c>
      <c r="BD96" s="97">
        <f>'Marks Entry'!DO98</f>
        <v>0</v>
      </c>
      <c r="BE96" s="97">
        <f>'Marks Entry'!DP98</f>
        <v>0</v>
      </c>
      <c r="BF96" s="99">
        <f>'Marks Entry'!DQ98</f>
        <v>0</v>
      </c>
      <c r="BG96" s="98">
        <f>'Marks Entry'!DR98</f>
        <v>0</v>
      </c>
      <c r="BH96" s="97">
        <f>'Marks Entry'!DS98</f>
        <v>0</v>
      </c>
      <c r="BI96" s="97">
        <f>'Marks Entry'!DT98</f>
        <v>0</v>
      </c>
      <c r="BJ96" s="97">
        <f>'Marks Entry'!DU98</f>
        <v>0</v>
      </c>
      <c r="BK96" s="97">
        <f>'Marks Entry'!DV98</f>
        <v>0</v>
      </c>
      <c r="BL96" s="97">
        <f>'Marks Entry'!DW98</f>
        <v>0</v>
      </c>
      <c r="BM96" s="97">
        <f>'Marks Entry'!DX98</f>
        <v>0</v>
      </c>
      <c r="BN96" s="97">
        <f>'Marks Entry'!DY98</f>
        <v>0</v>
      </c>
      <c r="BO96" s="97">
        <f>'Marks Entry'!DZ98</f>
        <v>0</v>
      </c>
      <c r="BP96" s="97">
        <f>'Marks Entry'!EA98</f>
        <v>0</v>
      </c>
      <c r="BQ96" s="99">
        <f>'Marks Entry'!EB98</f>
        <v>0</v>
      </c>
      <c r="BR96" s="98">
        <f>'Marks Entry'!EC98</f>
        <v>0</v>
      </c>
      <c r="BS96" s="97">
        <f>'Marks Entry'!ED98</f>
        <v>0</v>
      </c>
      <c r="BT96" s="97">
        <f>'Marks Entry'!EE98</f>
        <v>0</v>
      </c>
      <c r="BU96" s="97">
        <f>'Marks Entry'!EF98</f>
        <v>0</v>
      </c>
      <c r="BV96" s="97">
        <f>'Marks Entry'!EG98</f>
        <v>0</v>
      </c>
      <c r="BW96" s="97">
        <f>'Marks Entry'!EH98</f>
        <v>0</v>
      </c>
      <c r="BX96" s="97">
        <f>'Marks Entry'!EI98</f>
        <v>0</v>
      </c>
      <c r="BY96" s="97">
        <f>'Marks Entry'!EJ98</f>
        <v>0</v>
      </c>
      <c r="BZ96" s="97">
        <f>'Marks Entry'!EK98</f>
        <v>0</v>
      </c>
      <c r="CA96" s="97">
        <f>'Marks Entry'!EL98</f>
        <v>0</v>
      </c>
      <c r="CB96" s="99">
        <f>'Marks Entry'!EM98</f>
        <v>0</v>
      </c>
      <c r="CC96" s="98">
        <f>IF($CC$2=0,"",'Marks Entry'!EN98)</f>
        <v>0</v>
      </c>
      <c r="CD96" s="97">
        <f>IF($CC$2=0,"",'Marks Entry'!EO98)</f>
        <v>0</v>
      </c>
      <c r="CE96" s="97">
        <f>IF($CC$2=0,"",'Marks Entry'!EP98)</f>
        <v>0</v>
      </c>
      <c r="CF96" s="97">
        <f>IF($CC$2=0,"",'Marks Entry'!EQ98)</f>
        <v>0</v>
      </c>
      <c r="CG96" s="97">
        <f>IF($CC$2=0,"",'Marks Entry'!ER98)</f>
        <v>0</v>
      </c>
      <c r="CH96" s="97">
        <f>IF($CC$2=0,"",'Marks Entry'!ES98)</f>
        <v>0</v>
      </c>
      <c r="CI96" s="97">
        <f>IF($CC$2=0,"",'Marks Entry'!ET98)</f>
        <v>0</v>
      </c>
      <c r="CJ96" s="97">
        <f>IF($CC$2=0,"",'Marks Entry'!EU98)</f>
        <v>0</v>
      </c>
      <c r="CK96" s="97">
        <f>IF($CC$2=0,"",'Marks Entry'!EV98)</f>
        <v>0</v>
      </c>
      <c r="CL96" s="97">
        <f>IF($CC$2=0,"",'Marks Entry'!EW98)</f>
        <v>0</v>
      </c>
      <c r="CM96" s="99">
        <f>IF($CC$2=0,"",'Marks Entry'!EX98)</f>
        <v>0</v>
      </c>
      <c r="CN96" s="125">
        <f>'Marks Entry'!BN98</f>
        <v>0</v>
      </c>
      <c r="CO96" s="126">
        <f>'Marks Entry'!BO98</f>
        <v>0</v>
      </c>
      <c r="CP96" s="126">
        <f t="shared" si="49"/>
        <v>0</v>
      </c>
      <c r="CQ96" s="127" t="str">
        <f t="shared" si="50"/>
        <v>D</v>
      </c>
      <c r="CR96" s="125">
        <f>'Marks Entry'!BP98</f>
        <v>0</v>
      </c>
      <c r="CS96" s="126">
        <f>'Marks Entry'!BQ98</f>
        <v>0</v>
      </c>
      <c r="CT96" s="126">
        <f t="shared" si="51"/>
        <v>0</v>
      </c>
      <c r="CU96" s="127" t="str">
        <f t="shared" si="52"/>
        <v>E</v>
      </c>
      <c r="CV96" s="125">
        <f>'Marks Entry'!BR98</f>
        <v>0</v>
      </c>
      <c r="CW96" s="126">
        <f>'Marks Entry'!BS98</f>
        <v>0</v>
      </c>
      <c r="CX96" s="126">
        <f t="shared" si="53"/>
        <v>0</v>
      </c>
      <c r="CY96" s="127" t="str">
        <f t="shared" si="54"/>
        <v>E</v>
      </c>
      <c r="CZ96" s="96">
        <f>'Marks Entry'!BZ98</f>
        <v>0</v>
      </c>
      <c r="DA96" s="45">
        <f>'Marks Entry'!CA98</f>
        <v>0</v>
      </c>
      <c r="DB96" s="45">
        <f>'Marks Entry'!CB98</f>
        <v>0</v>
      </c>
      <c r="DC96" s="45" t="str">
        <f>IF(OR('Marks Entry'!CC98="First",'Marks Entry'!CC98="Second",'Marks Entry'!CC98="Third"),'Marks Entry'!CC98,"")</f>
        <v/>
      </c>
      <c r="DD96" s="45">
        <f>'Marks Entry'!CD98</f>
        <v>0</v>
      </c>
      <c r="DE96" s="50">
        <f>'Marks Entry'!CE98</f>
        <v>0</v>
      </c>
      <c r="DF96" s="21">
        <f>'Marks Entry'!CF98</f>
        <v>0</v>
      </c>
      <c r="DG96" s="22" t="e">
        <f>'Marks Entry'!#REF!</f>
        <v>#REF!</v>
      </c>
      <c r="DH96" s="23" t="e">
        <f>'Marks Entry'!#REF!</f>
        <v>#REF!</v>
      </c>
      <c r="DI96" s="125">
        <f>'Marks Entry'!BT98</f>
        <v>0</v>
      </c>
      <c r="DJ96" s="126">
        <f>'Marks Entry'!BU98</f>
        <v>0</v>
      </c>
      <c r="DK96" s="126">
        <f>'Marks Entry'!BV98</f>
        <v>0</v>
      </c>
      <c r="DL96" s="126">
        <f t="shared" si="55"/>
        <v>0</v>
      </c>
      <c r="DM96" s="127" t="str">
        <f t="shared" si="56"/>
        <v>E</v>
      </c>
      <c r="DN96" s="125">
        <f>'Marks Entry'!BW98</f>
        <v>0</v>
      </c>
      <c r="DO96" s="126">
        <f>'Marks Entry'!BX98</f>
        <v>0</v>
      </c>
      <c r="DP96" s="126">
        <f>'Marks Entry'!BY98</f>
        <v>0</v>
      </c>
      <c r="DQ96" s="126">
        <f t="shared" si="57"/>
        <v>0</v>
      </c>
      <c r="DR96" s="127" t="str">
        <f t="shared" si="58"/>
        <v>E</v>
      </c>
      <c r="DS96" s="819"/>
      <c r="DT96" s="61">
        <f t="shared" si="59"/>
        <v>0</v>
      </c>
      <c r="DU96" s="71">
        <f t="shared" si="60"/>
        <v>0</v>
      </c>
      <c r="DV96" s="71">
        <f t="shared" si="61"/>
        <v>0</v>
      </c>
      <c r="DW96" s="72">
        <f t="shared" si="62"/>
        <v>0</v>
      </c>
      <c r="DX96" s="403">
        <f t="shared" si="63"/>
        <v>0</v>
      </c>
      <c r="DY96" s="401">
        <f t="shared" si="64"/>
        <v>0</v>
      </c>
      <c r="DZ96" s="401">
        <f t="shared" si="65"/>
        <v>0</v>
      </c>
      <c r="EA96" s="402">
        <f t="shared" si="66"/>
        <v>0</v>
      </c>
      <c r="EB96" s="61">
        <f t="shared" si="67"/>
        <v>0</v>
      </c>
      <c r="EC96" s="71">
        <f t="shared" si="68"/>
        <v>0</v>
      </c>
      <c r="ED96" s="71">
        <f t="shared" si="69"/>
        <v>0</v>
      </c>
      <c r="EE96" s="72">
        <f t="shared" si="70"/>
        <v>0</v>
      </c>
      <c r="EF96" s="403">
        <f t="shared" si="71"/>
        <v>0</v>
      </c>
      <c r="EG96" s="401">
        <f t="shared" si="72"/>
        <v>0</v>
      </c>
      <c r="EH96" s="401">
        <f t="shared" si="73"/>
        <v>0</v>
      </c>
      <c r="EI96" s="402">
        <f t="shared" si="74"/>
        <v>0</v>
      </c>
      <c r="EJ96" s="61">
        <f t="shared" si="75"/>
        <v>0</v>
      </c>
      <c r="EK96" s="71">
        <f t="shared" si="76"/>
        <v>0</v>
      </c>
      <c r="EL96" s="71">
        <f t="shared" si="77"/>
        <v>0</v>
      </c>
      <c r="EM96" s="72">
        <f t="shared" si="78"/>
        <v>0</v>
      </c>
      <c r="EN96" s="403">
        <f t="shared" si="79"/>
        <v>0</v>
      </c>
      <c r="EO96" s="401">
        <f t="shared" si="80"/>
        <v>0</v>
      </c>
      <c r="EP96" s="401">
        <f t="shared" si="81"/>
        <v>0</v>
      </c>
      <c r="EQ96" s="402">
        <f t="shared" si="82"/>
        <v>0</v>
      </c>
      <c r="ER96" s="61">
        <f t="shared" si="83"/>
        <v>0</v>
      </c>
      <c r="ES96" s="71">
        <f t="shared" si="84"/>
        <v>0</v>
      </c>
      <c r="ET96" s="71">
        <f t="shared" si="85"/>
        <v>0</v>
      </c>
      <c r="EU96" s="72">
        <f t="shared" si="86"/>
        <v>0</v>
      </c>
      <c r="EV96" s="403">
        <f t="shared" si="87"/>
        <v>0</v>
      </c>
      <c r="EW96" s="405" t="str">
        <f t="shared" si="88"/>
        <v>D</v>
      </c>
      <c r="EX96" s="61">
        <f t="shared" si="89"/>
        <v>0</v>
      </c>
      <c r="EY96" s="62" t="str">
        <f t="shared" si="90"/>
        <v>E</v>
      </c>
      <c r="EZ96" s="403">
        <f t="shared" si="91"/>
        <v>0</v>
      </c>
      <c r="FA96" s="406" t="str">
        <f t="shared" si="92"/>
        <v>E</v>
      </c>
      <c r="FB96" s="61">
        <f t="shared" si="93"/>
        <v>0</v>
      </c>
      <c r="FC96" s="412" t="str">
        <f t="shared" si="94"/>
        <v>E</v>
      </c>
      <c r="FD96" s="403">
        <f t="shared" si="95"/>
        <v>0</v>
      </c>
      <c r="FE96" s="406" t="str">
        <f t="shared" si="96"/>
        <v>E</v>
      </c>
      <c r="FF96" s="728"/>
    </row>
    <row r="97" spans="1:162" s="24" customFormat="1" ht="17.25" customHeight="1">
      <c r="A97" s="817"/>
      <c r="B97" s="111">
        <f t="shared" si="97"/>
        <v>0</v>
      </c>
      <c r="C97" s="21">
        <f>'Marks Entry'!D99</f>
        <v>0</v>
      </c>
      <c r="D97" s="21">
        <f>'Marks Entry'!E99</f>
        <v>0</v>
      </c>
      <c r="E97" s="132" t="str">
        <f>'Marks Entry'!F99</f>
        <v/>
      </c>
      <c r="F97" s="21">
        <f>'Marks Entry'!G99</f>
        <v>0</v>
      </c>
      <c r="G97" s="21">
        <f>'Marks Entry'!H99</f>
        <v>0</v>
      </c>
      <c r="H97" s="21">
        <f>'Marks Entry'!I99</f>
        <v>0</v>
      </c>
      <c r="I97" s="21">
        <f>'Marks Entry'!J99</f>
        <v>0</v>
      </c>
      <c r="J97" s="113">
        <f>'Marks Entry'!K99</f>
        <v>0</v>
      </c>
      <c r="K97" s="115" t="str">
        <f>'Marks Entry'!L99</f>
        <v/>
      </c>
      <c r="L97" s="116">
        <f>'Marks Entry'!M99</f>
        <v>0</v>
      </c>
      <c r="M97" s="117" t="str">
        <f>'Marks Entry'!N99</f>
        <v/>
      </c>
      <c r="N97" s="121">
        <f>'Marks Entry'!O99</f>
        <v>0</v>
      </c>
      <c r="O97" s="98">
        <f>'Marks Entry'!BZ99</f>
        <v>0</v>
      </c>
      <c r="P97" s="97">
        <f>'Marks Entry'!CA99</f>
        <v>0</v>
      </c>
      <c r="Q97" s="97">
        <f>'Marks Entry'!CB99</f>
        <v>0</v>
      </c>
      <c r="R97" s="97">
        <f>'Marks Entry'!CC99</f>
        <v>0</v>
      </c>
      <c r="S97" s="97">
        <f>'Marks Entry'!CD99</f>
        <v>0</v>
      </c>
      <c r="T97" s="97">
        <f>'Marks Entry'!CE99</f>
        <v>0</v>
      </c>
      <c r="U97" s="97">
        <f>'Marks Entry'!CF99</f>
        <v>0</v>
      </c>
      <c r="V97" s="97">
        <f>'Marks Entry'!CG99</f>
        <v>0</v>
      </c>
      <c r="W97" s="97">
        <f>'Marks Entry'!CH99</f>
        <v>0</v>
      </c>
      <c r="X97" s="97">
        <f>'Marks Entry'!CI99</f>
        <v>0</v>
      </c>
      <c r="Y97" s="99">
        <f>'Marks Entry'!CJ99</f>
        <v>0</v>
      </c>
      <c r="Z97" s="98">
        <f>'Marks Entry'!CK99</f>
        <v>0</v>
      </c>
      <c r="AA97" s="97">
        <f>'Marks Entry'!CL99</f>
        <v>0</v>
      </c>
      <c r="AB97" s="97">
        <f>'Marks Entry'!CM99</f>
        <v>0</v>
      </c>
      <c r="AC97" s="97">
        <f>'Marks Entry'!CN99</f>
        <v>0</v>
      </c>
      <c r="AD97" s="97">
        <f>'Marks Entry'!CO99</f>
        <v>0</v>
      </c>
      <c r="AE97" s="97">
        <f>'Marks Entry'!CP99</f>
        <v>0</v>
      </c>
      <c r="AF97" s="97">
        <f>'Marks Entry'!CQ99</f>
        <v>0</v>
      </c>
      <c r="AG97" s="97">
        <f>'Marks Entry'!CR99</f>
        <v>0</v>
      </c>
      <c r="AH97" s="97">
        <f>'Marks Entry'!CS99</f>
        <v>0</v>
      </c>
      <c r="AI97" s="97">
        <f>'Marks Entry'!CT99</f>
        <v>0</v>
      </c>
      <c r="AJ97" s="99">
        <f>'Marks Entry'!CU99</f>
        <v>0</v>
      </c>
      <c r="AK97" s="98">
        <f>'Marks Entry'!CV99</f>
        <v>0</v>
      </c>
      <c r="AL97" s="97">
        <f>'Marks Entry'!CW99</f>
        <v>0</v>
      </c>
      <c r="AM97" s="97">
        <f>'Marks Entry'!CX99</f>
        <v>0</v>
      </c>
      <c r="AN97" s="97">
        <f>'Marks Entry'!CY99</f>
        <v>0</v>
      </c>
      <c r="AO97" s="97">
        <f>'Marks Entry'!CZ99</f>
        <v>0</v>
      </c>
      <c r="AP97" s="97">
        <f>'Marks Entry'!DA99</f>
        <v>0</v>
      </c>
      <c r="AQ97" s="97">
        <f>'Marks Entry'!DB99</f>
        <v>0</v>
      </c>
      <c r="AR97" s="97">
        <f>'Marks Entry'!DC99</f>
        <v>0</v>
      </c>
      <c r="AS97" s="97">
        <f>'Marks Entry'!DD99</f>
        <v>0</v>
      </c>
      <c r="AT97" s="97">
        <f>'Marks Entry'!DE99</f>
        <v>0</v>
      </c>
      <c r="AU97" s="99">
        <f>'Marks Entry'!DF99</f>
        <v>0</v>
      </c>
      <c r="AV97" s="98">
        <f>'Marks Entry'!DG99</f>
        <v>0</v>
      </c>
      <c r="AW97" s="97">
        <f>'Marks Entry'!DH99</f>
        <v>0</v>
      </c>
      <c r="AX97" s="97">
        <f>'Marks Entry'!DI99</f>
        <v>0</v>
      </c>
      <c r="AY97" s="97">
        <f>'Marks Entry'!DJ99</f>
        <v>0</v>
      </c>
      <c r="AZ97" s="97">
        <f>'Marks Entry'!DK99</f>
        <v>0</v>
      </c>
      <c r="BA97" s="97">
        <f>'Marks Entry'!DL99</f>
        <v>0</v>
      </c>
      <c r="BB97" s="97">
        <f>'Marks Entry'!DM99</f>
        <v>0</v>
      </c>
      <c r="BC97" s="97">
        <f>'Marks Entry'!DN99</f>
        <v>0</v>
      </c>
      <c r="BD97" s="97">
        <f>'Marks Entry'!DO99</f>
        <v>0</v>
      </c>
      <c r="BE97" s="97">
        <f>'Marks Entry'!DP99</f>
        <v>0</v>
      </c>
      <c r="BF97" s="99">
        <f>'Marks Entry'!DQ99</f>
        <v>0</v>
      </c>
      <c r="BG97" s="98">
        <f>'Marks Entry'!DR99</f>
        <v>0</v>
      </c>
      <c r="BH97" s="97">
        <f>'Marks Entry'!DS99</f>
        <v>0</v>
      </c>
      <c r="BI97" s="97">
        <f>'Marks Entry'!DT99</f>
        <v>0</v>
      </c>
      <c r="BJ97" s="97">
        <f>'Marks Entry'!DU99</f>
        <v>0</v>
      </c>
      <c r="BK97" s="97">
        <f>'Marks Entry'!DV99</f>
        <v>0</v>
      </c>
      <c r="BL97" s="97">
        <f>'Marks Entry'!DW99</f>
        <v>0</v>
      </c>
      <c r="BM97" s="97">
        <f>'Marks Entry'!DX99</f>
        <v>0</v>
      </c>
      <c r="BN97" s="97">
        <f>'Marks Entry'!DY99</f>
        <v>0</v>
      </c>
      <c r="BO97" s="97">
        <f>'Marks Entry'!DZ99</f>
        <v>0</v>
      </c>
      <c r="BP97" s="97">
        <f>'Marks Entry'!EA99</f>
        <v>0</v>
      </c>
      <c r="BQ97" s="99">
        <f>'Marks Entry'!EB99</f>
        <v>0</v>
      </c>
      <c r="BR97" s="98">
        <f>'Marks Entry'!EC99</f>
        <v>0</v>
      </c>
      <c r="BS97" s="97">
        <f>'Marks Entry'!ED99</f>
        <v>0</v>
      </c>
      <c r="BT97" s="97">
        <f>'Marks Entry'!EE99</f>
        <v>0</v>
      </c>
      <c r="BU97" s="97">
        <f>'Marks Entry'!EF99</f>
        <v>0</v>
      </c>
      <c r="BV97" s="97">
        <f>'Marks Entry'!EG99</f>
        <v>0</v>
      </c>
      <c r="BW97" s="97">
        <f>'Marks Entry'!EH99</f>
        <v>0</v>
      </c>
      <c r="BX97" s="97">
        <f>'Marks Entry'!EI99</f>
        <v>0</v>
      </c>
      <c r="BY97" s="97">
        <f>'Marks Entry'!EJ99</f>
        <v>0</v>
      </c>
      <c r="BZ97" s="97">
        <f>'Marks Entry'!EK99</f>
        <v>0</v>
      </c>
      <c r="CA97" s="97">
        <f>'Marks Entry'!EL99</f>
        <v>0</v>
      </c>
      <c r="CB97" s="99">
        <f>'Marks Entry'!EM99</f>
        <v>0</v>
      </c>
      <c r="CC97" s="98">
        <f>IF($CC$2=0,"",'Marks Entry'!EN99)</f>
        <v>0</v>
      </c>
      <c r="CD97" s="97">
        <f>IF($CC$2=0,"",'Marks Entry'!EO99)</f>
        <v>0</v>
      </c>
      <c r="CE97" s="97">
        <f>IF($CC$2=0,"",'Marks Entry'!EP99)</f>
        <v>0</v>
      </c>
      <c r="CF97" s="97">
        <f>IF($CC$2=0,"",'Marks Entry'!EQ99)</f>
        <v>0</v>
      </c>
      <c r="CG97" s="97">
        <f>IF($CC$2=0,"",'Marks Entry'!ER99)</f>
        <v>0</v>
      </c>
      <c r="CH97" s="97">
        <f>IF($CC$2=0,"",'Marks Entry'!ES99)</f>
        <v>0</v>
      </c>
      <c r="CI97" s="97">
        <f>IF($CC$2=0,"",'Marks Entry'!ET99)</f>
        <v>0</v>
      </c>
      <c r="CJ97" s="97">
        <f>IF($CC$2=0,"",'Marks Entry'!EU99)</f>
        <v>0</v>
      </c>
      <c r="CK97" s="97">
        <f>IF($CC$2=0,"",'Marks Entry'!EV99)</f>
        <v>0</v>
      </c>
      <c r="CL97" s="97">
        <f>IF($CC$2=0,"",'Marks Entry'!EW99)</f>
        <v>0</v>
      </c>
      <c r="CM97" s="99">
        <f>IF($CC$2=0,"",'Marks Entry'!EX99)</f>
        <v>0</v>
      </c>
      <c r="CN97" s="125">
        <f>'Marks Entry'!BN99</f>
        <v>0</v>
      </c>
      <c r="CO97" s="126">
        <f>'Marks Entry'!BO99</f>
        <v>0</v>
      </c>
      <c r="CP97" s="126">
        <f t="shared" si="49"/>
        <v>0</v>
      </c>
      <c r="CQ97" s="127" t="str">
        <f t="shared" si="50"/>
        <v>D</v>
      </c>
      <c r="CR97" s="125">
        <f>'Marks Entry'!BP99</f>
        <v>0</v>
      </c>
      <c r="CS97" s="126">
        <f>'Marks Entry'!BQ99</f>
        <v>0</v>
      </c>
      <c r="CT97" s="126">
        <f t="shared" si="51"/>
        <v>0</v>
      </c>
      <c r="CU97" s="127" t="str">
        <f t="shared" si="52"/>
        <v>E</v>
      </c>
      <c r="CV97" s="125">
        <f>'Marks Entry'!BR99</f>
        <v>0</v>
      </c>
      <c r="CW97" s="126">
        <f>'Marks Entry'!BS99</f>
        <v>0</v>
      </c>
      <c r="CX97" s="126">
        <f t="shared" si="53"/>
        <v>0</v>
      </c>
      <c r="CY97" s="127" t="str">
        <f t="shared" si="54"/>
        <v>E</v>
      </c>
      <c r="CZ97" s="96">
        <f>'Marks Entry'!BZ99</f>
        <v>0</v>
      </c>
      <c r="DA97" s="45">
        <f>'Marks Entry'!CA99</f>
        <v>0</v>
      </c>
      <c r="DB97" s="45">
        <f>'Marks Entry'!CB99</f>
        <v>0</v>
      </c>
      <c r="DC97" s="45" t="str">
        <f>IF(OR('Marks Entry'!CC99="First",'Marks Entry'!CC99="Second",'Marks Entry'!CC99="Third"),'Marks Entry'!CC99,"")</f>
        <v/>
      </c>
      <c r="DD97" s="45">
        <f>'Marks Entry'!CD99</f>
        <v>0</v>
      </c>
      <c r="DE97" s="50">
        <f>'Marks Entry'!CE99</f>
        <v>0</v>
      </c>
      <c r="DF97" s="21">
        <f>'Marks Entry'!CF99</f>
        <v>0</v>
      </c>
      <c r="DG97" s="22" t="e">
        <f>'Marks Entry'!#REF!</f>
        <v>#REF!</v>
      </c>
      <c r="DH97" s="23" t="e">
        <f>'Marks Entry'!#REF!</f>
        <v>#REF!</v>
      </c>
      <c r="DI97" s="125">
        <f>'Marks Entry'!BT99</f>
        <v>0</v>
      </c>
      <c r="DJ97" s="126">
        <f>'Marks Entry'!BU99</f>
        <v>0</v>
      </c>
      <c r="DK97" s="126">
        <f>'Marks Entry'!BV99</f>
        <v>0</v>
      </c>
      <c r="DL97" s="126">
        <f t="shared" si="55"/>
        <v>0</v>
      </c>
      <c r="DM97" s="127" t="str">
        <f t="shared" si="56"/>
        <v>E</v>
      </c>
      <c r="DN97" s="125">
        <f>'Marks Entry'!BW99</f>
        <v>0</v>
      </c>
      <c r="DO97" s="126">
        <f>'Marks Entry'!BX99</f>
        <v>0</v>
      </c>
      <c r="DP97" s="126">
        <f>'Marks Entry'!BY99</f>
        <v>0</v>
      </c>
      <c r="DQ97" s="126">
        <f t="shared" si="57"/>
        <v>0</v>
      </c>
      <c r="DR97" s="127" t="str">
        <f t="shared" si="58"/>
        <v>E</v>
      </c>
      <c r="DS97" s="819"/>
      <c r="DT97" s="61">
        <f t="shared" si="59"/>
        <v>0</v>
      </c>
      <c r="DU97" s="71">
        <f t="shared" si="60"/>
        <v>0</v>
      </c>
      <c r="DV97" s="71">
        <f t="shared" si="61"/>
        <v>0</v>
      </c>
      <c r="DW97" s="72">
        <f t="shared" si="62"/>
        <v>0</v>
      </c>
      <c r="DX97" s="403">
        <f t="shared" si="63"/>
        <v>0</v>
      </c>
      <c r="DY97" s="401">
        <f t="shared" si="64"/>
        <v>0</v>
      </c>
      <c r="DZ97" s="401">
        <f t="shared" si="65"/>
        <v>0</v>
      </c>
      <c r="EA97" s="402">
        <f t="shared" si="66"/>
        <v>0</v>
      </c>
      <c r="EB97" s="61">
        <f t="shared" si="67"/>
        <v>0</v>
      </c>
      <c r="EC97" s="71">
        <f t="shared" si="68"/>
        <v>0</v>
      </c>
      <c r="ED97" s="71">
        <f t="shared" si="69"/>
        <v>0</v>
      </c>
      <c r="EE97" s="72">
        <f t="shared" si="70"/>
        <v>0</v>
      </c>
      <c r="EF97" s="403">
        <f t="shared" si="71"/>
        <v>0</v>
      </c>
      <c r="EG97" s="401">
        <f t="shared" si="72"/>
        <v>0</v>
      </c>
      <c r="EH97" s="401">
        <f t="shared" si="73"/>
        <v>0</v>
      </c>
      <c r="EI97" s="402">
        <f t="shared" si="74"/>
        <v>0</v>
      </c>
      <c r="EJ97" s="61">
        <f t="shared" si="75"/>
        <v>0</v>
      </c>
      <c r="EK97" s="71">
        <f t="shared" si="76"/>
        <v>0</v>
      </c>
      <c r="EL97" s="71">
        <f t="shared" si="77"/>
        <v>0</v>
      </c>
      <c r="EM97" s="72">
        <f t="shared" si="78"/>
        <v>0</v>
      </c>
      <c r="EN97" s="403">
        <f t="shared" si="79"/>
        <v>0</v>
      </c>
      <c r="EO97" s="401">
        <f t="shared" si="80"/>
        <v>0</v>
      </c>
      <c r="EP97" s="401">
        <f t="shared" si="81"/>
        <v>0</v>
      </c>
      <c r="EQ97" s="402">
        <f t="shared" si="82"/>
        <v>0</v>
      </c>
      <c r="ER97" s="61">
        <f t="shared" si="83"/>
        <v>0</v>
      </c>
      <c r="ES97" s="71">
        <f t="shared" si="84"/>
        <v>0</v>
      </c>
      <c r="ET97" s="71">
        <f t="shared" si="85"/>
        <v>0</v>
      </c>
      <c r="EU97" s="72">
        <f t="shared" si="86"/>
        <v>0</v>
      </c>
      <c r="EV97" s="403">
        <f t="shared" si="87"/>
        <v>0</v>
      </c>
      <c r="EW97" s="405" t="str">
        <f t="shared" si="88"/>
        <v>D</v>
      </c>
      <c r="EX97" s="61">
        <f t="shared" si="89"/>
        <v>0</v>
      </c>
      <c r="EY97" s="62" t="str">
        <f t="shared" si="90"/>
        <v>E</v>
      </c>
      <c r="EZ97" s="403">
        <f t="shared" si="91"/>
        <v>0</v>
      </c>
      <c r="FA97" s="406" t="str">
        <f t="shared" si="92"/>
        <v>E</v>
      </c>
      <c r="FB97" s="61">
        <f t="shared" si="93"/>
        <v>0</v>
      </c>
      <c r="FC97" s="412" t="str">
        <f t="shared" si="94"/>
        <v>E</v>
      </c>
      <c r="FD97" s="403">
        <f t="shared" si="95"/>
        <v>0</v>
      </c>
      <c r="FE97" s="406" t="str">
        <f t="shared" si="96"/>
        <v>E</v>
      </c>
      <c r="FF97" s="728"/>
    </row>
    <row r="98" spans="1:162" s="24" customFormat="1" ht="17.25" customHeight="1">
      <c r="A98" s="817"/>
      <c r="B98" s="111">
        <f t="shared" si="97"/>
        <v>0</v>
      </c>
      <c r="C98" s="21">
        <f>'Marks Entry'!D100</f>
        <v>0</v>
      </c>
      <c r="D98" s="21">
        <f>'Marks Entry'!E100</f>
        <v>0</v>
      </c>
      <c r="E98" s="132" t="str">
        <f>'Marks Entry'!F100</f>
        <v/>
      </c>
      <c r="F98" s="21">
        <f>'Marks Entry'!G100</f>
        <v>0</v>
      </c>
      <c r="G98" s="21">
        <f>'Marks Entry'!H100</f>
        <v>0</v>
      </c>
      <c r="H98" s="21">
        <f>'Marks Entry'!I100</f>
        <v>0</v>
      </c>
      <c r="I98" s="21">
        <f>'Marks Entry'!J100</f>
        <v>0</v>
      </c>
      <c r="J98" s="113">
        <f>'Marks Entry'!K100</f>
        <v>0</v>
      </c>
      <c r="K98" s="115" t="str">
        <f>'Marks Entry'!L100</f>
        <v/>
      </c>
      <c r="L98" s="116">
        <f>'Marks Entry'!M100</f>
        <v>0</v>
      </c>
      <c r="M98" s="117" t="str">
        <f>'Marks Entry'!N100</f>
        <v/>
      </c>
      <c r="N98" s="121">
        <f>'Marks Entry'!O100</f>
        <v>0</v>
      </c>
      <c r="O98" s="98">
        <f>'Marks Entry'!BZ100</f>
        <v>0</v>
      </c>
      <c r="P98" s="97">
        <f>'Marks Entry'!CA100</f>
        <v>0</v>
      </c>
      <c r="Q98" s="97">
        <f>'Marks Entry'!CB100</f>
        <v>0</v>
      </c>
      <c r="R98" s="97">
        <f>'Marks Entry'!CC100</f>
        <v>0</v>
      </c>
      <c r="S98" s="97">
        <f>'Marks Entry'!CD100</f>
        <v>0</v>
      </c>
      <c r="T98" s="97">
        <f>'Marks Entry'!CE100</f>
        <v>0</v>
      </c>
      <c r="U98" s="97">
        <f>'Marks Entry'!CF100</f>
        <v>0</v>
      </c>
      <c r="V98" s="97">
        <f>'Marks Entry'!CG100</f>
        <v>0</v>
      </c>
      <c r="W98" s="97">
        <f>'Marks Entry'!CH100</f>
        <v>0</v>
      </c>
      <c r="X98" s="97">
        <f>'Marks Entry'!CI100</f>
        <v>0</v>
      </c>
      <c r="Y98" s="99">
        <f>'Marks Entry'!CJ100</f>
        <v>0</v>
      </c>
      <c r="Z98" s="98">
        <f>'Marks Entry'!CK100</f>
        <v>0</v>
      </c>
      <c r="AA98" s="97">
        <f>'Marks Entry'!CL100</f>
        <v>0</v>
      </c>
      <c r="AB98" s="97">
        <f>'Marks Entry'!CM100</f>
        <v>0</v>
      </c>
      <c r="AC98" s="97">
        <f>'Marks Entry'!CN100</f>
        <v>0</v>
      </c>
      <c r="AD98" s="97">
        <f>'Marks Entry'!CO100</f>
        <v>0</v>
      </c>
      <c r="AE98" s="97">
        <f>'Marks Entry'!CP100</f>
        <v>0</v>
      </c>
      <c r="AF98" s="97">
        <f>'Marks Entry'!CQ100</f>
        <v>0</v>
      </c>
      <c r="AG98" s="97">
        <f>'Marks Entry'!CR100</f>
        <v>0</v>
      </c>
      <c r="AH98" s="97">
        <f>'Marks Entry'!CS100</f>
        <v>0</v>
      </c>
      <c r="AI98" s="97">
        <f>'Marks Entry'!CT100</f>
        <v>0</v>
      </c>
      <c r="AJ98" s="99">
        <f>'Marks Entry'!CU100</f>
        <v>0</v>
      </c>
      <c r="AK98" s="98">
        <f>'Marks Entry'!CV100</f>
        <v>0</v>
      </c>
      <c r="AL98" s="97">
        <f>'Marks Entry'!CW100</f>
        <v>0</v>
      </c>
      <c r="AM98" s="97">
        <f>'Marks Entry'!CX100</f>
        <v>0</v>
      </c>
      <c r="AN98" s="97">
        <f>'Marks Entry'!CY100</f>
        <v>0</v>
      </c>
      <c r="AO98" s="97">
        <f>'Marks Entry'!CZ100</f>
        <v>0</v>
      </c>
      <c r="AP98" s="97">
        <f>'Marks Entry'!DA100</f>
        <v>0</v>
      </c>
      <c r="AQ98" s="97">
        <f>'Marks Entry'!DB100</f>
        <v>0</v>
      </c>
      <c r="AR98" s="97">
        <f>'Marks Entry'!DC100</f>
        <v>0</v>
      </c>
      <c r="AS98" s="97">
        <f>'Marks Entry'!DD100</f>
        <v>0</v>
      </c>
      <c r="AT98" s="97">
        <f>'Marks Entry'!DE100</f>
        <v>0</v>
      </c>
      <c r="AU98" s="99">
        <f>'Marks Entry'!DF100</f>
        <v>0</v>
      </c>
      <c r="AV98" s="98">
        <f>'Marks Entry'!DG100</f>
        <v>0</v>
      </c>
      <c r="AW98" s="97">
        <f>'Marks Entry'!DH100</f>
        <v>0</v>
      </c>
      <c r="AX98" s="97">
        <f>'Marks Entry'!DI100</f>
        <v>0</v>
      </c>
      <c r="AY98" s="97">
        <f>'Marks Entry'!DJ100</f>
        <v>0</v>
      </c>
      <c r="AZ98" s="97">
        <f>'Marks Entry'!DK100</f>
        <v>0</v>
      </c>
      <c r="BA98" s="97">
        <f>'Marks Entry'!DL100</f>
        <v>0</v>
      </c>
      <c r="BB98" s="97">
        <f>'Marks Entry'!DM100</f>
        <v>0</v>
      </c>
      <c r="BC98" s="97">
        <f>'Marks Entry'!DN100</f>
        <v>0</v>
      </c>
      <c r="BD98" s="97">
        <f>'Marks Entry'!DO100</f>
        <v>0</v>
      </c>
      <c r="BE98" s="97">
        <f>'Marks Entry'!DP100</f>
        <v>0</v>
      </c>
      <c r="BF98" s="99">
        <f>'Marks Entry'!DQ100</f>
        <v>0</v>
      </c>
      <c r="BG98" s="98">
        <f>'Marks Entry'!DR100</f>
        <v>0</v>
      </c>
      <c r="BH98" s="97">
        <f>'Marks Entry'!DS100</f>
        <v>0</v>
      </c>
      <c r="BI98" s="97">
        <f>'Marks Entry'!DT100</f>
        <v>0</v>
      </c>
      <c r="BJ98" s="97">
        <f>'Marks Entry'!DU100</f>
        <v>0</v>
      </c>
      <c r="BK98" s="97">
        <f>'Marks Entry'!DV100</f>
        <v>0</v>
      </c>
      <c r="BL98" s="97">
        <f>'Marks Entry'!DW100</f>
        <v>0</v>
      </c>
      <c r="BM98" s="97">
        <f>'Marks Entry'!DX100</f>
        <v>0</v>
      </c>
      <c r="BN98" s="97">
        <f>'Marks Entry'!DY100</f>
        <v>0</v>
      </c>
      <c r="BO98" s="97">
        <f>'Marks Entry'!DZ100</f>
        <v>0</v>
      </c>
      <c r="BP98" s="97">
        <f>'Marks Entry'!EA100</f>
        <v>0</v>
      </c>
      <c r="BQ98" s="99">
        <f>'Marks Entry'!EB100</f>
        <v>0</v>
      </c>
      <c r="BR98" s="98">
        <f>'Marks Entry'!EC100</f>
        <v>0</v>
      </c>
      <c r="BS98" s="97">
        <f>'Marks Entry'!ED100</f>
        <v>0</v>
      </c>
      <c r="BT98" s="97">
        <f>'Marks Entry'!EE100</f>
        <v>0</v>
      </c>
      <c r="BU98" s="97">
        <f>'Marks Entry'!EF100</f>
        <v>0</v>
      </c>
      <c r="BV98" s="97">
        <f>'Marks Entry'!EG100</f>
        <v>0</v>
      </c>
      <c r="BW98" s="97">
        <f>'Marks Entry'!EH100</f>
        <v>0</v>
      </c>
      <c r="BX98" s="97">
        <f>'Marks Entry'!EI100</f>
        <v>0</v>
      </c>
      <c r="BY98" s="97">
        <f>'Marks Entry'!EJ100</f>
        <v>0</v>
      </c>
      <c r="BZ98" s="97">
        <f>'Marks Entry'!EK100</f>
        <v>0</v>
      </c>
      <c r="CA98" s="97">
        <f>'Marks Entry'!EL100</f>
        <v>0</v>
      </c>
      <c r="CB98" s="99">
        <f>'Marks Entry'!EM100</f>
        <v>0</v>
      </c>
      <c r="CC98" s="98">
        <f>IF($CC$2=0,"",'Marks Entry'!EN100)</f>
        <v>0</v>
      </c>
      <c r="CD98" s="97">
        <f>IF($CC$2=0,"",'Marks Entry'!EO100)</f>
        <v>0</v>
      </c>
      <c r="CE98" s="97">
        <f>IF($CC$2=0,"",'Marks Entry'!EP100)</f>
        <v>0</v>
      </c>
      <c r="CF98" s="97">
        <f>IF($CC$2=0,"",'Marks Entry'!EQ100)</f>
        <v>0</v>
      </c>
      <c r="CG98" s="97">
        <f>IF($CC$2=0,"",'Marks Entry'!ER100)</f>
        <v>0</v>
      </c>
      <c r="CH98" s="97">
        <f>IF($CC$2=0,"",'Marks Entry'!ES100)</f>
        <v>0</v>
      </c>
      <c r="CI98" s="97">
        <f>IF($CC$2=0,"",'Marks Entry'!ET100)</f>
        <v>0</v>
      </c>
      <c r="CJ98" s="97">
        <f>IF($CC$2=0,"",'Marks Entry'!EU100)</f>
        <v>0</v>
      </c>
      <c r="CK98" s="97">
        <f>IF($CC$2=0,"",'Marks Entry'!EV100)</f>
        <v>0</v>
      </c>
      <c r="CL98" s="97">
        <f>IF($CC$2=0,"",'Marks Entry'!EW100)</f>
        <v>0</v>
      </c>
      <c r="CM98" s="99">
        <f>IF($CC$2=0,"",'Marks Entry'!EX100)</f>
        <v>0</v>
      </c>
      <c r="CN98" s="125">
        <f>'Marks Entry'!BN100</f>
        <v>0</v>
      </c>
      <c r="CO98" s="126">
        <f>'Marks Entry'!BO100</f>
        <v>0</v>
      </c>
      <c r="CP98" s="126">
        <f t="shared" si="49"/>
        <v>0</v>
      </c>
      <c r="CQ98" s="127" t="str">
        <f t="shared" si="50"/>
        <v>D</v>
      </c>
      <c r="CR98" s="125">
        <f>'Marks Entry'!BP100</f>
        <v>0</v>
      </c>
      <c r="CS98" s="126">
        <f>'Marks Entry'!BQ100</f>
        <v>0</v>
      </c>
      <c r="CT98" s="126">
        <f t="shared" si="51"/>
        <v>0</v>
      </c>
      <c r="CU98" s="127" t="str">
        <f t="shared" si="52"/>
        <v>E</v>
      </c>
      <c r="CV98" s="125">
        <f>'Marks Entry'!BR100</f>
        <v>0</v>
      </c>
      <c r="CW98" s="126">
        <f>'Marks Entry'!BS100</f>
        <v>0</v>
      </c>
      <c r="CX98" s="126">
        <f t="shared" si="53"/>
        <v>0</v>
      </c>
      <c r="CY98" s="127" t="str">
        <f t="shared" si="54"/>
        <v>E</v>
      </c>
      <c r="CZ98" s="96">
        <f>'Marks Entry'!BZ100</f>
        <v>0</v>
      </c>
      <c r="DA98" s="45">
        <f>'Marks Entry'!CA100</f>
        <v>0</v>
      </c>
      <c r="DB98" s="45">
        <f>'Marks Entry'!CB100</f>
        <v>0</v>
      </c>
      <c r="DC98" s="45" t="str">
        <f>IF(OR('Marks Entry'!CC100="First",'Marks Entry'!CC100="Second",'Marks Entry'!CC100="Third"),'Marks Entry'!CC100,"")</f>
        <v/>
      </c>
      <c r="DD98" s="45">
        <f>'Marks Entry'!CD100</f>
        <v>0</v>
      </c>
      <c r="DE98" s="50">
        <f>'Marks Entry'!CE100</f>
        <v>0</v>
      </c>
      <c r="DF98" s="21">
        <f>'Marks Entry'!CF100</f>
        <v>0</v>
      </c>
      <c r="DG98" s="22" t="e">
        <f>'Marks Entry'!#REF!</f>
        <v>#REF!</v>
      </c>
      <c r="DH98" s="23" t="e">
        <f>'Marks Entry'!#REF!</f>
        <v>#REF!</v>
      </c>
      <c r="DI98" s="125">
        <f>'Marks Entry'!BT100</f>
        <v>0</v>
      </c>
      <c r="DJ98" s="126">
        <f>'Marks Entry'!BU100</f>
        <v>0</v>
      </c>
      <c r="DK98" s="126">
        <f>'Marks Entry'!BV100</f>
        <v>0</v>
      </c>
      <c r="DL98" s="126">
        <f t="shared" si="55"/>
        <v>0</v>
      </c>
      <c r="DM98" s="127" t="str">
        <f t="shared" si="56"/>
        <v>E</v>
      </c>
      <c r="DN98" s="125">
        <f>'Marks Entry'!BW100</f>
        <v>0</v>
      </c>
      <c r="DO98" s="126">
        <f>'Marks Entry'!BX100</f>
        <v>0</v>
      </c>
      <c r="DP98" s="126">
        <f>'Marks Entry'!BY100</f>
        <v>0</v>
      </c>
      <c r="DQ98" s="126">
        <f t="shared" si="57"/>
        <v>0</v>
      </c>
      <c r="DR98" s="127" t="str">
        <f t="shared" si="58"/>
        <v>E</v>
      </c>
      <c r="DS98" s="819"/>
      <c r="DT98" s="61">
        <f t="shared" si="59"/>
        <v>0</v>
      </c>
      <c r="DU98" s="71">
        <f t="shared" si="60"/>
        <v>0</v>
      </c>
      <c r="DV98" s="71">
        <f t="shared" si="61"/>
        <v>0</v>
      </c>
      <c r="DW98" s="72">
        <f t="shared" si="62"/>
        <v>0</v>
      </c>
      <c r="DX98" s="403">
        <f t="shared" si="63"/>
        <v>0</v>
      </c>
      <c r="DY98" s="401">
        <f t="shared" si="64"/>
        <v>0</v>
      </c>
      <c r="DZ98" s="401">
        <f t="shared" si="65"/>
        <v>0</v>
      </c>
      <c r="EA98" s="402">
        <f t="shared" si="66"/>
        <v>0</v>
      </c>
      <c r="EB98" s="61">
        <f t="shared" si="67"/>
        <v>0</v>
      </c>
      <c r="EC98" s="71">
        <f t="shared" si="68"/>
        <v>0</v>
      </c>
      <c r="ED98" s="71">
        <f t="shared" si="69"/>
        <v>0</v>
      </c>
      <c r="EE98" s="72">
        <f t="shared" si="70"/>
        <v>0</v>
      </c>
      <c r="EF98" s="403">
        <f t="shared" si="71"/>
        <v>0</v>
      </c>
      <c r="EG98" s="401">
        <f t="shared" si="72"/>
        <v>0</v>
      </c>
      <c r="EH98" s="401">
        <f t="shared" si="73"/>
        <v>0</v>
      </c>
      <c r="EI98" s="402">
        <f t="shared" si="74"/>
        <v>0</v>
      </c>
      <c r="EJ98" s="61">
        <f t="shared" si="75"/>
        <v>0</v>
      </c>
      <c r="EK98" s="71">
        <f t="shared" si="76"/>
        <v>0</v>
      </c>
      <c r="EL98" s="71">
        <f t="shared" si="77"/>
        <v>0</v>
      </c>
      <c r="EM98" s="72">
        <f t="shared" si="78"/>
        <v>0</v>
      </c>
      <c r="EN98" s="403">
        <f t="shared" si="79"/>
        <v>0</v>
      </c>
      <c r="EO98" s="401">
        <f t="shared" si="80"/>
        <v>0</v>
      </c>
      <c r="EP98" s="401">
        <f t="shared" si="81"/>
        <v>0</v>
      </c>
      <c r="EQ98" s="402">
        <f t="shared" si="82"/>
        <v>0</v>
      </c>
      <c r="ER98" s="61">
        <f t="shared" si="83"/>
        <v>0</v>
      </c>
      <c r="ES98" s="71">
        <f t="shared" si="84"/>
        <v>0</v>
      </c>
      <c r="ET98" s="71">
        <f t="shared" si="85"/>
        <v>0</v>
      </c>
      <c r="EU98" s="72">
        <f t="shared" si="86"/>
        <v>0</v>
      </c>
      <c r="EV98" s="403">
        <f t="shared" si="87"/>
        <v>0</v>
      </c>
      <c r="EW98" s="405" t="str">
        <f t="shared" si="88"/>
        <v>D</v>
      </c>
      <c r="EX98" s="61">
        <f t="shared" si="89"/>
        <v>0</v>
      </c>
      <c r="EY98" s="62" t="str">
        <f t="shared" si="90"/>
        <v>E</v>
      </c>
      <c r="EZ98" s="403">
        <f t="shared" si="91"/>
        <v>0</v>
      </c>
      <c r="FA98" s="406" t="str">
        <f t="shared" si="92"/>
        <v>E</v>
      </c>
      <c r="FB98" s="61">
        <f t="shared" si="93"/>
        <v>0</v>
      </c>
      <c r="FC98" s="412" t="str">
        <f t="shared" si="94"/>
        <v>E</v>
      </c>
      <c r="FD98" s="403">
        <f t="shared" si="95"/>
        <v>0</v>
      </c>
      <c r="FE98" s="406" t="str">
        <f t="shared" si="96"/>
        <v>E</v>
      </c>
      <c r="FF98" s="728"/>
    </row>
    <row r="99" spans="1:162" s="24" customFormat="1" ht="17.25" customHeight="1">
      <c r="A99" s="817"/>
      <c r="B99" s="111">
        <f t="shared" si="97"/>
        <v>0</v>
      </c>
      <c r="C99" s="21">
        <f>'Marks Entry'!D101</f>
        <v>0</v>
      </c>
      <c r="D99" s="21">
        <f>'Marks Entry'!E101</f>
        <v>0</v>
      </c>
      <c r="E99" s="132" t="str">
        <f>'Marks Entry'!F101</f>
        <v/>
      </c>
      <c r="F99" s="21">
        <f>'Marks Entry'!G101</f>
        <v>0</v>
      </c>
      <c r="G99" s="21">
        <f>'Marks Entry'!H101</f>
        <v>0</v>
      </c>
      <c r="H99" s="21">
        <f>'Marks Entry'!I101</f>
        <v>0</v>
      </c>
      <c r="I99" s="21">
        <f>'Marks Entry'!J101</f>
        <v>0</v>
      </c>
      <c r="J99" s="113">
        <f>'Marks Entry'!K101</f>
        <v>0</v>
      </c>
      <c r="K99" s="115" t="str">
        <f>'Marks Entry'!L101</f>
        <v/>
      </c>
      <c r="L99" s="116">
        <f>'Marks Entry'!M101</f>
        <v>0</v>
      </c>
      <c r="M99" s="117" t="str">
        <f>'Marks Entry'!N101</f>
        <v/>
      </c>
      <c r="N99" s="121">
        <f>'Marks Entry'!O101</f>
        <v>0</v>
      </c>
      <c r="O99" s="98">
        <f>'Marks Entry'!BZ101</f>
        <v>0</v>
      </c>
      <c r="P99" s="97">
        <f>'Marks Entry'!CA101</f>
        <v>0</v>
      </c>
      <c r="Q99" s="97">
        <f>'Marks Entry'!CB101</f>
        <v>0</v>
      </c>
      <c r="R99" s="97">
        <f>'Marks Entry'!CC101</f>
        <v>0</v>
      </c>
      <c r="S99" s="97">
        <f>'Marks Entry'!CD101</f>
        <v>0</v>
      </c>
      <c r="T99" s="97">
        <f>'Marks Entry'!CE101</f>
        <v>0</v>
      </c>
      <c r="U99" s="97">
        <f>'Marks Entry'!CF101</f>
        <v>0</v>
      </c>
      <c r="V99" s="97">
        <f>'Marks Entry'!CG101</f>
        <v>0</v>
      </c>
      <c r="W99" s="97">
        <f>'Marks Entry'!CH101</f>
        <v>0</v>
      </c>
      <c r="X99" s="97">
        <f>'Marks Entry'!CI101</f>
        <v>0</v>
      </c>
      <c r="Y99" s="99">
        <f>'Marks Entry'!CJ101</f>
        <v>0</v>
      </c>
      <c r="Z99" s="98">
        <f>'Marks Entry'!CK101</f>
        <v>0</v>
      </c>
      <c r="AA99" s="97">
        <f>'Marks Entry'!CL101</f>
        <v>0</v>
      </c>
      <c r="AB99" s="97">
        <f>'Marks Entry'!CM101</f>
        <v>0</v>
      </c>
      <c r="AC99" s="97">
        <f>'Marks Entry'!CN101</f>
        <v>0</v>
      </c>
      <c r="AD99" s="97">
        <f>'Marks Entry'!CO101</f>
        <v>0</v>
      </c>
      <c r="AE99" s="97">
        <f>'Marks Entry'!CP101</f>
        <v>0</v>
      </c>
      <c r="AF99" s="97">
        <f>'Marks Entry'!CQ101</f>
        <v>0</v>
      </c>
      <c r="AG99" s="97">
        <f>'Marks Entry'!CR101</f>
        <v>0</v>
      </c>
      <c r="AH99" s="97">
        <f>'Marks Entry'!CS101</f>
        <v>0</v>
      </c>
      <c r="AI99" s="97">
        <f>'Marks Entry'!CT101</f>
        <v>0</v>
      </c>
      <c r="AJ99" s="99">
        <f>'Marks Entry'!CU101</f>
        <v>0</v>
      </c>
      <c r="AK99" s="98">
        <f>'Marks Entry'!CV101</f>
        <v>0</v>
      </c>
      <c r="AL99" s="97">
        <f>'Marks Entry'!CW101</f>
        <v>0</v>
      </c>
      <c r="AM99" s="97">
        <f>'Marks Entry'!CX101</f>
        <v>0</v>
      </c>
      <c r="AN99" s="97">
        <f>'Marks Entry'!CY101</f>
        <v>0</v>
      </c>
      <c r="AO99" s="97">
        <f>'Marks Entry'!CZ101</f>
        <v>0</v>
      </c>
      <c r="AP99" s="97">
        <f>'Marks Entry'!DA101</f>
        <v>0</v>
      </c>
      <c r="AQ99" s="97">
        <f>'Marks Entry'!DB101</f>
        <v>0</v>
      </c>
      <c r="AR99" s="97">
        <f>'Marks Entry'!DC101</f>
        <v>0</v>
      </c>
      <c r="AS99" s="97">
        <f>'Marks Entry'!DD101</f>
        <v>0</v>
      </c>
      <c r="AT99" s="97">
        <f>'Marks Entry'!DE101</f>
        <v>0</v>
      </c>
      <c r="AU99" s="99">
        <f>'Marks Entry'!DF101</f>
        <v>0</v>
      </c>
      <c r="AV99" s="98">
        <f>'Marks Entry'!DG101</f>
        <v>0</v>
      </c>
      <c r="AW99" s="97">
        <f>'Marks Entry'!DH101</f>
        <v>0</v>
      </c>
      <c r="AX99" s="97">
        <f>'Marks Entry'!DI101</f>
        <v>0</v>
      </c>
      <c r="AY99" s="97">
        <f>'Marks Entry'!DJ101</f>
        <v>0</v>
      </c>
      <c r="AZ99" s="97">
        <f>'Marks Entry'!DK101</f>
        <v>0</v>
      </c>
      <c r="BA99" s="97">
        <f>'Marks Entry'!DL101</f>
        <v>0</v>
      </c>
      <c r="BB99" s="97">
        <f>'Marks Entry'!DM101</f>
        <v>0</v>
      </c>
      <c r="BC99" s="97">
        <f>'Marks Entry'!DN101</f>
        <v>0</v>
      </c>
      <c r="BD99" s="97">
        <f>'Marks Entry'!DO101</f>
        <v>0</v>
      </c>
      <c r="BE99" s="97">
        <f>'Marks Entry'!DP101</f>
        <v>0</v>
      </c>
      <c r="BF99" s="99">
        <f>'Marks Entry'!DQ101</f>
        <v>0</v>
      </c>
      <c r="BG99" s="98">
        <f>'Marks Entry'!DR101</f>
        <v>0</v>
      </c>
      <c r="BH99" s="97">
        <f>'Marks Entry'!DS101</f>
        <v>0</v>
      </c>
      <c r="BI99" s="97">
        <f>'Marks Entry'!DT101</f>
        <v>0</v>
      </c>
      <c r="BJ99" s="97">
        <f>'Marks Entry'!DU101</f>
        <v>0</v>
      </c>
      <c r="BK99" s="97">
        <f>'Marks Entry'!DV101</f>
        <v>0</v>
      </c>
      <c r="BL99" s="97">
        <f>'Marks Entry'!DW101</f>
        <v>0</v>
      </c>
      <c r="BM99" s="97">
        <f>'Marks Entry'!DX101</f>
        <v>0</v>
      </c>
      <c r="BN99" s="97">
        <f>'Marks Entry'!DY101</f>
        <v>0</v>
      </c>
      <c r="BO99" s="97">
        <f>'Marks Entry'!DZ101</f>
        <v>0</v>
      </c>
      <c r="BP99" s="97">
        <f>'Marks Entry'!EA101</f>
        <v>0</v>
      </c>
      <c r="BQ99" s="99">
        <f>'Marks Entry'!EB101</f>
        <v>0</v>
      </c>
      <c r="BR99" s="98">
        <f>'Marks Entry'!EC101</f>
        <v>0</v>
      </c>
      <c r="BS99" s="97">
        <f>'Marks Entry'!ED101</f>
        <v>0</v>
      </c>
      <c r="BT99" s="97">
        <f>'Marks Entry'!EE101</f>
        <v>0</v>
      </c>
      <c r="BU99" s="97">
        <f>'Marks Entry'!EF101</f>
        <v>0</v>
      </c>
      <c r="BV99" s="97">
        <f>'Marks Entry'!EG101</f>
        <v>0</v>
      </c>
      <c r="BW99" s="97">
        <f>'Marks Entry'!EH101</f>
        <v>0</v>
      </c>
      <c r="BX99" s="97">
        <f>'Marks Entry'!EI101</f>
        <v>0</v>
      </c>
      <c r="BY99" s="97">
        <f>'Marks Entry'!EJ101</f>
        <v>0</v>
      </c>
      <c r="BZ99" s="97">
        <f>'Marks Entry'!EK101</f>
        <v>0</v>
      </c>
      <c r="CA99" s="97">
        <f>'Marks Entry'!EL101</f>
        <v>0</v>
      </c>
      <c r="CB99" s="99">
        <f>'Marks Entry'!EM101</f>
        <v>0</v>
      </c>
      <c r="CC99" s="98">
        <f>IF($CC$2=0,"",'Marks Entry'!EN101)</f>
        <v>0</v>
      </c>
      <c r="CD99" s="97">
        <f>IF($CC$2=0,"",'Marks Entry'!EO101)</f>
        <v>0</v>
      </c>
      <c r="CE99" s="97">
        <f>IF($CC$2=0,"",'Marks Entry'!EP101)</f>
        <v>0</v>
      </c>
      <c r="CF99" s="97">
        <f>IF($CC$2=0,"",'Marks Entry'!EQ101)</f>
        <v>0</v>
      </c>
      <c r="CG99" s="97">
        <f>IF($CC$2=0,"",'Marks Entry'!ER101)</f>
        <v>0</v>
      </c>
      <c r="CH99" s="97">
        <f>IF($CC$2=0,"",'Marks Entry'!ES101)</f>
        <v>0</v>
      </c>
      <c r="CI99" s="97">
        <f>IF($CC$2=0,"",'Marks Entry'!ET101)</f>
        <v>0</v>
      </c>
      <c r="CJ99" s="97">
        <f>IF($CC$2=0,"",'Marks Entry'!EU101)</f>
        <v>0</v>
      </c>
      <c r="CK99" s="97">
        <f>IF($CC$2=0,"",'Marks Entry'!EV101)</f>
        <v>0</v>
      </c>
      <c r="CL99" s="97">
        <f>IF($CC$2=0,"",'Marks Entry'!EW101)</f>
        <v>0</v>
      </c>
      <c r="CM99" s="99">
        <f>IF($CC$2=0,"",'Marks Entry'!EX101)</f>
        <v>0</v>
      </c>
      <c r="CN99" s="125">
        <f>'Marks Entry'!BN101</f>
        <v>0</v>
      </c>
      <c r="CO99" s="126">
        <f>'Marks Entry'!BO101</f>
        <v>0</v>
      </c>
      <c r="CP99" s="126">
        <f t="shared" si="49"/>
        <v>0</v>
      </c>
      <c r="CQ99" s="127" t="str">
        <f t="shared" si="50"/>
        <v>D</v>
      </c>
      <c r="CR99" s="125">
        <f>'Marks Entry'!BP101</f>
        <v>0</v>
      </c>
      <c r="CS99" s="126">
        <f>'Marks Entry'!BQ101</f>
        <v>0</v>
      </c>
      <c r="CT99" s="126">
        <f t="shared" si="51"/>
        <v>0</v>
      </c>
      <c r="CU99" s="127" t="str">
        <f t="shared" si="52"/>
        <v>E</v>
      </c>
      <c r="CV99" s="125">
        <f>'Marks Entry'!BR101</f>
        <v>0</v>
      </c>
      <c r="CW99" s="126">
        <f>'Marks Entry'!BS101</f>
        <v>0</v>
      </c>
      <c r="CX99" s="126">
        <f t="shared" si="53"/>
        <v>0</v>
      </c>
      <c r="CY99" s="127" t="str">
        <f t="shared" si="54"/>
        <v>E</v>
      </c>
      <c r="CZ99" s="96">
        <f>'Marks Entry'!BZ101</f>
        <v>0</v>
      </c>
      <c r="DA99" s="45">
        <f>'Marks Entry'!CA101</f>
        <v>0</v>
      </c>
      <c r="DB99" s="45">
        <f>'Marks Entry'!CB101</f>
        <v>0</v>
      </c>
      <c r="DC99" s="45" t="str">
        <f>IF(OR('Marks Entry'!CC101="First",'Marks Entry'!CC101="Second",'Marks Entry'!CC101="Third"),'Marks Entry'!CC101,"")</f>
        <v/>
      </c>
      <c r="DD99" s="45">
        <f>'Marks Entry'!CD101</f>
        <v>0</v>
      </c>
      <c r="DE99" s="50">
        <f>'Marks Entry'!CE101</f>
        <v>0</v>
      </c>
      <c r="DF99" s="21">
        <f>'Marks Entry'!CF101</f>
        <v>0</v>
      </c>
      <c r="DG99" s="22" t="e">
        <f>'Marks Entry'!#REF!</f>
        <v>#REF!</v>
      </c>
      <c r="DH99" s="23" t="e">
        <f>'Marks Entry'!#REF!</f>
        <v>#REF!</v>
      </c>
      <c r="DI99" s="125">
        <f>'Marks Entry'!BT101</f>
        <v>0</v>
      </c>
      <c r="DJ99" s="126">
        <f>'Marks Entry'!BU101</f>
        <v>0</v>
      </c>
      <c r="DK99" s="126">
        <f>'Marks Entry'!BV101</f>
        <v>0</v>
      </c>
      <c r="DL99" s="126">
        <f t="shared" si="55"/>
        <v>0</v>
      </c>
      <c r="DM99" s="127" t="str">
        <f t="shared" si="56"/>
        <v>E</v>
      </c>
      <c r="DN99" s="125">
        <f>'Marks Entry'!BW101</f>
        <v>0</v>
      </c>
      <c r="DO99" s="126">
        <f>'Marks Entry'!BX101</f>
        <v>0</v>
      </c>
      <c r="DP99" s="126">
        <f>'Marks Entry'!BY101</f>
        <v>0</v>
      </c>
      <c r="DQ99" s="126">
        <f t="shared" si="57"/>
        <v>0</v>
      </c>
      <c r="DR99" s="127" t="str">
        <f t="shared" si="58"/>
        <v>E</v>
      </c>
      <c r="DS99" s="819"/>
      <c r="DT99" s="61">
        <f t="shared" si="59"/>
        <v>0</v>
      </c>
      <c r="DU99" s="71">
        <f t="shared" si="60"/>
        <v>0</v>
      </c>
      <c r="DV99" s="71">
        <f t="shared" si="61"/>
        <v>0</v>
      </c>
      <c r="DW99" s="72">
        <f t="shared" si="62"/>
        <v>0</v>
      </c>
      <c r="DX99" s="403">
        <f t="shared" si="63"/>
        <v>0</v>
      </c>
      <c r="DY99" s="401">
        <f t="shared" si="64"/>
        <v>0</v>
      </c>
      <c r="DZ99" s="401">
        <f t="shared" si="65"/>
        <v>0</v>
      </c>
      <c r="EA99" s="402">
        <f t="shared" si="66"/>
        <v>0</v>
      </c>
      <c r="EB99" s="61">
        <f t="shared" si="67"/>
        <v>0</v>
      </c>
      <c r="EC99" s="71">
        <f t="shared" si="68"/>
        <v>0</v>
      </c>
      <c r="ED99" s="71">
        <f t="shared" si="69"/>
        <v>0</v>
      </c>
      <c r="EE99" s="72">
        <f t="shared" si="70"/>
        <v>0</v>
      </c>
      <c r="EF99" s="403">
        <f t="shared" si="71"/>
        <v>0</v>
      </c>
      <c r="EG99" s="401">
        <f t="shared" si="72"/>
        <v>0</v>
      </c>
      <c r="EH99" s="401">
        <f t="shared" si="73"/>
        <v>0</v>
      </c>
      <c r="EI99" s="402">
        <f t="shared" si="74"/>
        <v>0</v>
      </c>
      <c r="EJ99" s="61">
        <f t="shared" si="75"/>
        <v>0</v>
      </c>
      <c r="EK99" s="71">
        <f t="shared" si="76"/>
        <v>0</v>
      </c>
      <c r="EL99" s="71">
        <f t="shared" si="77"/>
        <v>0</v>
      </c>
      <c r="EM99" s="72">
        <f t="shared" si="78"/>
        <v>0</v>
      </c>
      <c r="EN99" s="403">
        <f t="shared" si="79"/>
        <v>0</v>
      </c>
      <c r="EO99" s="401">
        <f t="shared" si="80"/>
        <v>0</v>
      </c>
      <c r="EP99" s="401">
        <f t="shared" si="81"/>
        <v>0</v>
      </c>
      <c r="EQ99" s="402">
        <f t="shared" si="82"/>
        <v>0</v>
      </c>
      <c r="ER99" s="61">
        <f t="shared" si="83"/>
        <v>0</v>
      </c>
      <c r="ES99" s="71">
        <f t="shared" si="84"/>
        <v>0</v>
      </c>
      <c r="ET99" s="71">
        <f t="shared" si="85"/>
        <v>0</v>
      </c>
      <c r="EU99" s="72">
        <f t="shared" si="86"/>
        <v>0</v>
      </c>
      <c r="EV99" s="403">
        <f t="shared" si="87"/>
        <v>0</v>
      </c>
      <c r="EW99" s="405" t="str">
        <f t="shared" si="88"/>
        <v>D</v>
      </c>
      <c r="EX99" s="61">
        <f t="shared" si="89"/>
        <v>0</v>
      </c>
      <c r="EY99" s="62" t="str">
        <f t="shared" si="90"/>
        <v>E</v>
      </c>
      <c r="EZ99" s="403">
        <f t="shared" si="91"/>
        <v>0</v>
      </c>
      <c r="FA99" s="406" t="str">
        <f t="shared" si="92"/>
        <v>E</v>
      </c>
      <c r="FB99" s="61">
        <f t="shared" si="93"/>
        <v>0</v>
      </c>
      <c r="FC99" s="412" t="str">
        <f t="shared" si="94"/>
        <v>E</v>
      </c>
      <c r="FD99" s="403">
        <f t="shared" si="95"/>
        <v>0</v>
      </c>
      <c r="FE99" s="406" t="str">
        <f t="shared" si="96"/>
        <v>E</v>
      </c>
      <c r="FF99" s="728"/>
    </row>
    <row r="100" spans="1:162" s="24" customFormat="1" ht="17.25" customHeight="1">
      <c r="A100" s="817"/>
      <c r="B100" s="111">
        <f t="shared" si="97"/>
        <v>0</v>
      </c>
      <c r="C100" s="21">
        <f>'Marks Entry'!D102</f>
        <v>0</v>
      </c>
      <c r="D100" s="21">
        <f>'Marks Entry'!E102</f>
        <v>0</v>
      </c>
      <c r="E100" s="132" t="str">
        <f>'Marks Entry'!F102</f>
        <v/>
      </c>
      <c r="F100" s="21">
        <f>'Marks Entry'!G102</f>
        <v>0</v>
      </c>
      <c r="G100" s="21">
        <f>'Marks Entry'!H102</f>
        <v>0</v>
      </c>
      <c r="H100" s="21">
        <f>'Marks Entry'!I102</f>
        <v>0</v>
      </c>
      <c r="I100" s="21">
        <f>'Marks Entry'!J102</f>
        <v>0</v>
      </c>
      <c r="J100" s="113">
        <f>'Marks Entry'!K102</f>
        <v>0</v>
      </c>
      <c r="K100" s="115" t="str">
        <f>'Marks Entry'!L102</f>
        <v/>
      </c>
      <c r="L100" s="116">
        <f>'Marks Entry'!M102</f>
        <v>0</v>
      </c>
      <c r="M100" s="117" t="str">
        <f>'Marks Entry'!N102</f>
        <v/>
      </c>
      <c r="N100" s="121">
        <f>'Marks Entry'!O102</f>
        <v>0</v>
      </c>
      <c r="O100" s="98">
        <f>'Marks Entry'!BZ102</f>
        <v>0</v>
      </c>
      <c r="P100" s="97">
        <f>'Marks Entry'!CA102</f>
        <v>0</v>
      </c>
      <c r="Q100" s="97">
        <f>'Marks Entry'!CB102</f>
        <v>0</v>
      </c>
      <c r="R100" s="97">
        <f>'Marks Entry'!CC102</f>
        <v>0</v>
      </c>
      <c r="S100" s="97">
        <f>'Marks Entry'!CD102</f>
        <v>0</v>
      </c>
      <c r="T100" s="97">
        <f>'Marks Entry'!CE102</f>
        <v>0</v>
      </c>
      <c r="U100" s="97">
        <f>'Marks Entry'!CF102</f>
        <v>0</v>
      </c>
      <c r="V100" s="97">
        <f>'Marks Entry'!CG102</f>
        <v>0</v>
      </c>
      <c r="W100" s="97">
        <f>'Marks Entry'!CH102</f>
        <v>0</v>
      </c>
      <c r="X100" s="97">
        <f>'Marks Entry'!CI102</f>
        <v>0</v>
      </c>
      <c r="Y100" s="99">
        <f>'Marks Entry'!CJ102</f>
        <v>0</v>
      </c>
      <c r="Z100" s="98">
        <f>'Marks Entry'!CK102</f>
        <v>0</v>
      </c>
      <c r="AA100" s="97">
        <f>'Marks Entry'!CL102</f>
        <v>0</v>
      </c>
      <c r="AB100" s="97">
        <f>'Marks Entry'!CM102</f>
        <v>0</v>
      </c>
      <c r="AC100" s="97">
        <f>'Marks Entry'!CN102</f>
        <v>0</v>
      </c>
      <c r="AD100" s="97">
        <f>'Marks Entry'!CO102</f>
        <v>0</v>
      </c>
      <c r="AE100" s="97">
        <f>'Marks Entry'!CP102</f>
        <v>0</v>
      </c>
      <c r="AF100" s="97">
        <f>'Marks Entry'!CQ102</f>
        <v>0</v>
      </c>
      <c r="AG100" s="97">
        <f>'Marks Entry'!CR102</f>
        <v>0</v>
      </c>
      <c r="AH100" s="97">
        <f>'Marks Entry'!CS102</f>
        <v>0</v>
      </c>
      <c r="AI100" s="97">
        <f>'Marks Entry'!CT102</f>
        <v>0</v>
      </c>
      <c r="AJ100" s="99">
        <f>'Marks Entry'!CU102</f>
        <v>0</v>
      </c>
      <c r="AK100" s="98">
        <f>'Marks Entry'!CV102</f>
        <v>0</v>
      </c>
      <c r="AL100" s="97">
        <f>'Marks Entry'!CW102</f>
        <v>0</v>
      </c>
      <c r="AM100" s="97">
        <f>'Marks Entry'!CX102</f>
        <v>0</v>
      </c>
      <c r="AN100" s="97">
        <f>'Marks Entry'!CY102</f>
        <v>0</v>
      </c>
      <c r="AO100" s="97">
        <f>'Marks Entry'!CZ102</f>
        <v>0</v>
      </c>
      <c r="AP100" s="97">
        <f>'Marks Entry'!DA102</f>
        <v>0</v>
      </c>
      <c r="AQ100" s="97">
        <f>'Marks Entry'!DB102</f>
        <v>0</v>
      </c>
      <c r="AR100" s="97">
        <f>'Marks Entry'!DC102</f>
        <v>0</v>
      </c>
      <c r="AS100" s="97">
        <f>'Marks Entry'!DD102</f>
        <v>0</v>
      </c>
      <c r="AT100" s="97">
        <f>'Marks Entry'!DE102</f>
        <v>0</v>
      </c>
      <c r="AU100" s="99">
        <f>'Marks Entry'!DF102</f>
        <v>0</v>
      </c>
      <c r="AV100" s="98">
        <f>'Marks Entry'!DG102</f>
        <v>0</v>
      </c>
      <c r="AW100" s="97">
        <f>'Marks Entry'!DH102</f>
        <v>0</v>
      </c>
      <c r="AX100" s="97">
        <f>'Marks Entry'!DI102</f>
        <v>0</v>
      </c>
      <c r="AY100" s="97">
        <f>'Marks Entry'!DJ102</f>
        <v>0</v>
      </c>
      <c r="AZ100" s="97">
        <f>'Marks Entry'!DK102</f>
        <v>0</v>
      </c>
      <c r="BA100" s="97">
        <f>'Marks Entry'!DL102</f>
        <v>0</v>
      </c>
      <c r="BB100" s="97">
        <f>'Marks Entry'!DM102</f>
        <v>0</v>
      </c>
      <c r="BC100" s="97">
        <f>'Marks Entry'!DN102</f>
        <v>0</v>
      </c>
      <c r="BD100" s="97">
        <f>'Marks Entry'!DO102</f>
        <v>0</v>
      </c>
      <c r="BE100" s="97">
        <f>'Marks Entry'!DP102</f>
        <v>0</v>
      </c>
      <c r="BF100" s="99">
        <f>'Marks Entry'!DQ102</f>
        <v>0</v>
      </c>
      <c r="BG100" s="98">
        <f>'Marks Entry'!DR102</f>
        <v>0</v>
      </c>
      <c r="BH100" s="97">
        <f>'Marks Entry'!DS102</f>
        <v>0</v>
      </c>
      <c r="BI100" s="97">
        <f>'Marks Entry'!DT102</f>
        <v>0</v>
      </c>
      <c r="BJ100" s="97">
        <f>'Marks Entry'!DU102</f>
        <v>0</v>
      </c>
      <c r="BK100" s="97">
        <f>'Marks Entry'!DV102</f>
        <v>0</v>
      </c>
      <c r="BL100" s="97">
        <f>'Marks Entry'!DW102</f>
        <v>0</v>
      </c>
      <c r="BM100" s="97">
        <f>'Marks Entry'!DX102</f>
        <v>0</v>
      </c>
      <c r="BN100" s="97">
        <f>'Marks Entry'!DY102</f>
        <v>0</v>
      </c>
      <c r="BO100" s="97">
        <f>'Marks Entry'!DZ102</f>
        <v>0</v>
      </c>
      <c r="BP100" s="97">
        <f>'Marks Entry'!EA102</f>
        <v>0</v>
      </c>
      <c r="BQ100" s="99">
        <f>'Marks Entry'!EB102</f>
        <v>0</v>
      </c>
      <c r="BR100" s="98">
        <f>'Marks Entry'!EC102</f>
        <v>0</v>
      </c>
      <c r="BS100" s="97">
        <f>'Marks Entry'!ED102</f>
        <v>0</v>
      </c>
      <c r="BT100" s="97">
        <f>'Marks Entry'!EE102</f>
        <v>0</v>
      </c>
      <c r="BU100" s="97">
        <f>'Marks Entry'!EF102</f>
        <v>0</v>
      </c>
      <c r="BV100" s="97">
        <f>'Marks Entry'!EG102</f>
        <v>0</v>
      </c>
      <c r="BW100" s="97">
        <f>'Marks Entry'!EH102</f>
        <v>0</v>
      </c>
      <c r="BX100" s="97">
        <f>'Marks Entry'!EI102</f>
        <v>0</v>
      </c>
      <c r="BY100" s="97">
        <f>'Marks Entry'!EJ102</f>
        <v>0</v>
      </c>
      <c r="BZ100" s="97">
        <f>'Marks Entry'!EK102</f>
        <v>0</v>
      </c>
      <c r="CA100" s="97">
        <f>'Marks Entry'!EL102</f>
        <v>0</v>
      </c>
      <c r="CB100" s="99">
        <f>'Marks Entry'!EM102</f>
        <v>0</v>
      </c>
      <c r="CC100" s="98">
        <f>IF($CC$2=0,"",'Marks Entry'!EN102)</f>
        <v>0</v>
      </c>
      <c r="CD100" s="97">
        <f>IF($CC$2=0,"",'Marks Entry'!EO102)</f>
        <v>0</v>
      </c>
      <c r="CE100" s="97">
        <f>IF($CC$2=0,"",'Marks Entry'!EP102)</f>
        <v>0</v>
      </c>
      <c r="CF100" s="97">
        <f>IF($CC$2=0,"",'Marks Entry'!EQ102)</f>
        <v>0</v>
      </c>
      <c r="CG100" s="97">
        <f>IF($CC$2=0,"",'Marks Entry'!ER102)</f>
        <v>0</v>
      </c>
      <c r="CH100" s="97">
        <f>IF($CC$2=0,"",'Marks Entry'!ES102)</f>
        <v>0</v>
      </c>
      <c r="CI100" s="97">
        <f>IF($CC$2=0,"",'Marks Entry'!ET102)</f>
        <v>0</v>
      </c>
      <c r="CJ100" s="97">
        <f>IF($CC$2=0,"",'Marks Entry'!EU102)</f>
        <v>0</v>
      </c>
      <c r="CK100" s="97">
        <f>IF($CC$2=0,"",'Marks Entry'!EV102)</f>
        <v>0</v>
      </c>
      <c r="CL100" s="97">
        <f>IF($CC$2=0,"",'Marks Entry'!EW102)</f>
        <v>0</v>
      </c>
      <c r="CM100" s="99">
        <f>IF($CC$2=0,"",'Marks Entry'!EX102)</f>
        <v>0</v>
      </c>
      <c r="CN100" s="125">
        <f>'Marks Entry'!BN102</f>
        <v>0</v>
      </c>
      <c r="CO100" s="126">
        <f>'Marks Entry'!BO102</f>
        <v>0</v>
      </c>
      <c r="CP100" s="126">
        <f t="shared" si="49"/>
        <v>0</v>
      </c>
      <c r="CQ100" s="127" t="str">
        <f t="shared" si="50"/>
        <v>D</v>
      </c>
      <c r="CR100" s="125">
        <f>'Marks Entry'!BP102</f>
        <v>0</v>
      </c>
      <c r="CS100" s="126">
        <f>'Marks Entry'!BQ102</f>
        <v>0</v>
      </c>
      <c r="CT100" s="126">
        <f t="shared" si="51"/>
        <v>0</v>
      </c>
      <c r="CU100" s="127" t="str">
        <f t="shared" si="52"/>
        <v>E</v>
      </c>
      <c r="CV100" s="125">
        <f>'Marks Entry'!BR102</f>
        <v>0</v>
      </c>
      <c r="CW100" s="126">
        <f>'Marks Entry'!BS102</f>
        <v>0</v>
      </c>
      <c r="CX100" s="126">
        <f t="shared" si="53"/>
        <v>0</v>
      </c>
      <c r="CY100" s="127" t="str">
        <f t="shared" si="54"/>
        <v>E</v>
      </c>
      <c r="CZ100" s="96">
        <f>'Marks Entry'!BZ102</f>
        <v>0</v>
      </c>
      <c r="DA100" s="45">
        <f>'Marks Entry'!CA102</f>
        <v>0</v>
      </c>
      <c r="DB100" s="45">
        <f>'Marks Entry'!CB102</f>
        <v>0</v>
      </c>
      <c r="DC100" s="45" t="str">
        <f>IF(OR('Marks Entry'!CC102="First",'Marks Entry'!CC102="Second",'Marks Entry'!CC102="Third"),'Marks Entry'!CC102,"")</f>
        <v/>
      </c>
      <c r="DD100" s="45">
        <f>'Marks Entry'!CD102</f>
        <v>0</v>
      </c>
      <c r="DE100" s="50">
        <f>'Marks Entry'!CE102</f>
        <v>0</v>
      </c>
      <c r="DF100" s="21">
        <f>'Marks Entry'!CF102</f>
        <v>0</v>
      </c>
      <c r="DG100" s="22" t="e">
        <f>'Marks Entry'!#REF!</f>
        <v>#REF!</v>
      </c>
      <c r="DH100" s="23" t="e">
        <f>'Marks Entry'!#REF!</f>
        <v>#REF!</v>
      </c>
      <c r="DI100" s="125">
        <f>'Marks Entry'!BT102</f>
        <v>0</v>
      </c>
      <c r="DJ100" s="126">
        <f>'Marks Entry'!BU102</f>
        <v>0</v>
      </c>
      <c r="DK100" s="126">
        <f>'Marks Entry'!BV102</f>
        <v>0</v>
      </c>
      <c r="DL100" s="126">
        <f t="shared" si="55"/>
        <v>0</v>
      </c>
      <c r="DM100" s="127" t="str">
        <f t="shared" si="56"/>
        <v>E</v>
      </c>
      <c r="DN100" s="125">
        <f>'Marks Entry'!BW102</f>
        <v>0</v>
      </c>
      <c r="DO100" s="126">
        <f>'Marks Entry'!BX102</f>
        <v>0</v>
      </c>
      <c r="DP100" s="126">
        <f>'Marks Entry'!BY102</f>
        <v>0</v>
      </c>
      <c r="DQ100" s="126">
        <f t="shared" si="57"/>
        <v>0</v>
      </c>
      <c r="DR100" s="127" t="str">
        <f t="shared" si="58"/>
        <v>E</v>
      </c>
      <c r="DS100" s="819"/>
      <c r="DT100" s="61">
        <f t="shared" si="59"/>
        <v>0</v>
      </c>
      <c r="DU100" s="71">
        <f t="shared" si="60"/>
        <v>0</v>
      </c>
      <c r="DV100" s="71">
        <f t="shared" si="61"/>
        <v>0</v>
      </c>
      <c r="DW100" s="72">
        <f t="shared" si="62"/>
        <v>0</v>
      </c>
      <c r="DX100" s="403">
        <f t="shared" si="63"/>
        <v>0</v>
      </c>
      <c r="DY100" s="401">
        <f t="shared" si="64"/>
        <v>0</v>
      </c>
      <c r="DZ100" s="401">
        <f t="shared" si="65"/>
        <v>0</v>
      </c>
      <c r="EA100" s="402">
        <f t="shared" si="66"/>
        <v>0</v>
      </c>
      <c r="EB100" s="61">
        <f t="shared" si="67"/>
        <v>0</v>
      </c>
      <c r="EC100" s="71">
        <f t="shared" si="68"/>
        <v>0</v>
      </c>
      <c r="ED100" s="71">
        <f t="shared" si="69"/>
        <v>0</v>
      </c>
      <c r="EE100" s="72">
        <f t="shared" si="70"/>
        <v>0</v>
      </c>
      <c r="EF100" s="403">
        <f t="shared" si="71"/>
        <v>0</v>
      </c>
      <c r="EG100" s="401">
        <f t="shared" si="72"/>
        <v>0</v>
      </c>
      <c r="EH100" s="401">
        <f t="shared" si="73"/>
        <v>0</v>
      </c>
      <c r="EI100" s="402">
        <f t="shared" si="74"/>
        <v>0</v>
      </c>
      <c r="EJ100" s="61">
        <f t="shared" si="75"/>
        <v>0</v>
      </c>
      <c r="EK100" s="71">
        <f t="shared" si="76"/>
        <v>0</v>
      </c>
      <c r="EL100" s="71">
        <f t="shared" si="77"/>
        <v>0</v>
      </c>
      <c r="EM100" s="72">
        <f t="shared" si="78"/>
        <v>0</v>
      </c>
      <c r="EN100" s="403">
        <f t="shared" si="79"/>
        <v>0</v>
      </c>
      <c r="EO100" s="401">
        <f t="shared" si="80"/>
        <v>0</v>
      </c>
      <c r="EP100" s="401">
        <f t="shared" si="81"/>
        <v>0</v>
      </c>
      <c r="EQ100" s="402">
        <f t="shared" si="82"/>
        <v>0</v>
      </c>
      <c r="ER100" s="61">
        <f t="shared" si="83"/>
        <v>0</v>
      </c>
      <c r="ES100" s="71">
        <f t="shared" si="84"/>
        <v>0</v>
      </c>
      <c r="ET100" s="71">
        <f t="shared" si="85"/>
        <v>0</v>
      </c>
      <c r="EU100" s="72">
        <f t="shared" si="86"/>
        <v>0</v>
      </c>
      <c r="EV100" s="403">
        <f t="shared" si="87"/>
        <v>0</v>
      </c>
      <c r="EW100" s="405" t="str">
        <f t="shared" si="88"/>
        <v>D</v>
      </c>
      <c r="EX100" s="61">
        <f t="shared" si="89"/>
        <v>0</v>
      </c>
      <c r="EY100" s="62" t="str">
        <f t="shared" si="90"/>
        <v>E</v>
      </c>
      <c r="EZ100" s="403">
        <f t="shared" si="91"/>
        <v>0</v>
      </c>
      <c r="FA100" s="406" t="str">
        <f t="shared" si="92"/>
        <v>E</v>
      </c>
      <c r="FB100" s="61">
        <f t="shared" si="93"/>
        <v>0</v>
      </c>
      <c r="FC100" s="412" t="str">
        <f t="shared" si="94"/>
        <v>E</v>
      </c>
      <c r="FD100" s="403">
        <f t="shared" si="95"/>
        <v>0</v>
      </c>
      <c r="FE100" s="406" t="str">
        <f t="shared" si="96"/>
        <v>E</v>
      </c>
      <c r="FF100" s="728"/>
    </row>
    <row r="101" spans="1:162" s="24" customFormat="1" ht="17.25" customHeight="1">
      <c r="A101" s="817"/>
      <c r="B101" s="111">
        <f t="shared" si="97"/>
        <v>0</v>
      </c>
      <c r="C101" s="21">
        <f>'Marks Entry'!D103</f>
        <v>0</v>
      </c>
      <c r="D101" s="21">
        <f>'Marks Entry'!E103</f>
        <v>0</v>
      </c>
      <c r="E101" s="132" t="str">
        <f>'Marks Entry'!F103</f>
        <v/>
      </c>
      <c r="F101" s="21">
        <f>'Marks Entry'!G103</f>
        <v>0</v>
      </c>
      <c r="G101" s="21">
        <f>'Marks Entry'!H103</f>
        <v>0</v>
      </c>
      <c r="H101" s="21">
        <f>'Marks Entry'!I103</f>
        <v>0</v>
      </c>
      <c r="I101" s="21">
        <f>'Marks Entry'!J103</f>
        <v>0</v>
      </c>
      <c r="J101" s="113">
        <f>'Marks Entry'!K103</f>
        <v>0</v>
      </c>
      <c r="K101" s="115" t="str">
        <f>'Marks Entry'!L103</f>
        <v/>
      </c>
      <c r="L101" s="116">
        <f>'Marks Entry'!M103</f>
        <v>0</v>
      </c>
      <c r="M101" s="117" t="str">
        <f>'Marks Entry'!N103</f>
        <v/>
      </c>
      <c r="N101" s="121">
        <f>'Marks Entry'!O103</f>
        <v>0</v>
      </c>
      <c r="O101" s="98">
        <f>'Marks Entry'!BZ103</f>
        <v>0</v>
      </c>
      <c r="P101" s="97">
        <f>'Marks Entry'!CA103</f>
        <v>0</v>
      </c>
      <c r="Q101" s="97">
        <f>'Marks Entry'!CB103</f>
        <v>0</v>
      </c>
      <c r="R101" s="97">
        <f>'Marks Entry'!CC103</f>
        <v>0</v>
      </c>
      <c r="S101" s="97">
        <f>'Marks Entry'!CD103</f>
        <v>0</v>
      </c>
      <c r="T101" s="97">
        <f>'Marks Entry'!CE103</f>
        <v>0</v>
      </c>
      <c r="U101" s="97">
        <f>'Marks Entry'!CF103</f>
        <v>0</v>
      </c>
      <c r="V101" s="97">
        <f>'Marks Entry'!CG103</f>
        <v>0</v>
      </c>
      <c r="W101" s="97">
        <f>'Marks Entry'!CH103</f>
        <v>0</v>
      </c>
      <c r="X101" s="97">
        <f>'Marks Entry'!CI103</f>
        <v>0</v>
      </c>
      <c r="Y101" s="99">
        <f>'Marks Entry'!CJ103</f>
        <v>0</v>
      </c>
      <c r="Z101" s="98">
        <f>'Marks Entry'!CK103</f>
        <v>0</v>
      </c>
      <c r="AA101" s="97">
        <f>'Marks Entry'!CL103</f>
        <v>0</v>
      </c>
      <c r="AB101" s="97">
        <f>'Marks Entry'!CM103</f>
        <v>0</v>
      </c>
      <c r="AC101" s="97">
        <f>'Marks Entry'!CN103</f>
        <v>0</v>
      </c>
      <c r="AD101" s="97">
        <f>'Marks Entry'!CO103</f>
        <v>0</v>
      </c>
      <c r="AE101" s="97">
        <f>'Marks Entry'!CP103</f>
        <v>0</v>
      </c>
      <c r="AF101" s="97">
        <f>'Marks Entry'!CQ103</f>
        <v>0</v>
      </c>
      <c r="AG101" s="97">
        <f>'Marks Entry'!CR103</f>
        <v>0</v>
      </c>
      <c r="AH101" s="97">
        <f>'Marks Entry'!CS103</f>
        <v>0</v>
      </c>
      <c r="AI101" s="97">
        <f>'Marks Entry'!CT103</f>
        <v>0</v>
      </c>
      <c r="AJ101" s="99">
        <f>'Marks Entry'!CU103</f>
        <v>0</v>
      </c>
      <c r="AK101" s="98">
        <f>'Marks Entry'!CV103</f>
        <v>0</v>
      </c>
      <c r="AL101" s="97">
        <f>'Marks Entry'!CW103</f>
        <v>0</v>
      </c>
      <c r="AM101" s="97">
        <f>'Marks Entry'!CX103</f>
        <v>0</v>
      </c>
      <c r="AN101" s="97">
        <f>'Marks Entry'!CY103</f>
        <v>0</v>
      </c>
      <c r="AO101" s="97">
        <f>'Marks Entry'!CZ103</f>
        <v>0</v>
      </c>
      <c r="AP101" s="97">
        <f>'Marks Entry'!DA103</f>
        <v>0</v>
      </c>
      <c r="AQ101" s="97">
        <f>'Marks Entry'!DB103</f>
        <v>0</v>
      </c>
      <c r="AR101" s="97">
        <f>'Marks Entry'!DC103</f>
        <v>0</v>
      </c>
      <c r="AS101" s="97">
        <f>'Marks Entry'!DD103</f>
        <v>0</v>
      </c>
      <c r="AT101" s="97">
        <f>'Marks Entry'!DE103</f>
        <v>0</v>
      </c>
      <c r="AU101" s="99">
        <f>'Marks Entry'!DF103</f>
        <v>0</v>
      </c>
      <c r="AV101" s="98">
        <f>'Marks Entry'!DG103</f>
        <v>0</v>
      </c>
      <c r="AW101" s="97">
        <f>'Marks Entry'!DH103</f>
        <v>0</v>
      </c>
      <c r="AX101" s="97">
        <f>'Marks Entry'!DI103</f>
        <v>0</v>
      </c>
      <c r="AY101" s="97">
        <f>'Marks Entry'!DJ103</f>
        <v>0</v>
      </c>
      <c r="AZ101" s="97">
        <f>'Marks Entry'!DK103</f>
        <v>0</v>
      </c>
      <c r="BA101" s="97">
        <f>'Marks Entry'!DL103</f>
        <v>0</v>
      </c>
      <c r="BB101" s="97">
        <f>'Marks Entry'!DM103</f>
        <v>0</v>
      </c>
      <c r="BC101" s="97">
        <f>'Marks Entry'!DN103</f>
        <v>0</v>
      </c>
      <c r="BD101" s="97">
        <f>'Marks Entry'!DO103</f>
        <v>0</v>
      </c>
      <c r="BE101" s="97">
        <f>'Marks Entry'!DP103</f>
        <v>0</v>
      </c>
      <c r="BF101" s="99">
        <f>'Marks Entry'!DQ103</f>
        <v>0</v>
      </c>
      <c r="BG101" s="98">
        <f>'Marks Entry'!DR103</f>
        <v>0</v>
      </c>
      <c r="BH101" s="97">
        <f>'Marks Entry'!DS103</f>
        <v>0</v>
      </c>
      <c r="BI101" s="97">
        <f>'Marks Entry'!DT103</f>
        <v>0</v>
      </c>
      <c r="BJ101" s="97">
        <f>'Marks Entry'!DU103</f>
        <v>0</v>
      </c>
      <c r="BK101" s="97">
        <f>'Marks Entry'!DV103</f>
        <v>0</v>
      </c>
      <c r="BL101" s="97">
        <f>'Marks Entry'!DW103</f>
        <v>0</v>
      </c>
      <c r="BM101" s="97">
        <f>'Marks Entry'!DX103</f>
        <v>0</v>
      </c>
      <c r="BN101" s="97">
        <f>'Marks Entry'!DY103</f>
        <v>0</v>
      </c>
      <c r="BO101" s="97">
        <f>'Marks Entry'!DZ103</f>
        <v>0</v>
      </c>
      <c r="BP101" s="97">
        <f>'Marks Entry'!EA103</f>
        <v>0</v>
      </c>
      <c r="BQ101" s="99">
        <f>'Marks Entry'!EB103</f>
        <v>0</v>
      </c>
      <c r="BR101" s="98">
        <f>'Marks Entry'!EC103</f>
        <v>0</v>
      </c>
      <c r="BS101" s="97">
        <f>'Marks Entry'!ED103</f>
        <v>0</v>
      </c>
      <c r="BT101" s="97">
        <f>'Marks Entry'!EE103</f>
        <v>0</v>
      </c>
      <c r="BU101" s="97">
        <f>'Marks Entry'!EF103</f>
        <v>0</v>
      </c>
      <c r="BV101" s="97">
        <f>'Marks Entry'!EG103</f>
        <v>0</v>
      </c>
      <c r="BW101" s="97">
        <f>'Marks Entry'!EH103</f>
        <v>0</v>
      </c>
      <c r="BX101" s="97">
        <f>'Marks Entry'!EI103</f>
        <v>0</v>
      </c>
      <c r="BY101" s="97">
        <f>'Marks Entry'!EJ103</f>
        <v>0</v>
      </c>
      <c r="BZ101" s="97">
        <f>'Marks Entry'!EK103</f>
        <v>0</v>
      </c>
      <c r="CA101" s="97">
        <f>'Marks Entry'!EL103</f>
        <v>0</v>
      </c>
      <c r="CB101" s="99">
        <f>'Marks Entry'!EM103</f>
        <v>0</v>
      </c>
      <c r="CC101" s="98">
        <f>IF($CC$2=0,"",'Marks Entry'!EN103)</f>
        <v>0</v>
      </c>
      <c r="CD101" s="97">
        <f>IF($CC$2=0,"",'Marks Entry'!EO103)</f>
        <v>0</v>
      </c>
      <c r="CE101" s="97">
        <f>IF($CC$2=0,"",'Marks Entry'!EP103)</f>
        <v>0</v>
      </c>
      <c r="CF101" s="97">
        <f>IF($CC$2=0,"",'Marks Entry'!EQ103)</f>
        <v>0</v>
      </c>
      <c r="CG101" s="97">
        <f>IF($CC$2=0,"",'Marks Entry'!ER103)</f>
        <v>0</v>
      </c>
      <c r="CH101" s="97">
        <f>IF($CC$2=0,"",'Marks Entry'!ES103)</f>
        <v>0</v>
      </c>
      <c r="CI101" s="97">
        <f>IF($CC$2=0,"",'Marks Entry'!ET103)</f>
        <v>0</v>
      </c>
      <c r="CJ101" s="97">
        <f>IF($CC$2=0,"",'Marks Entry'!EU103)</f>
        <v>0</v>
      </c>
      <c r="CK101" s="97">
        <f>IF($CC$2=0,"",'Marks Entry'!EV103)</f>
        <v>0</v>
      </c>
      <c r="CL101" s="97">
        <f>IF($CC$2=0,"",'Marks Entry'!EW103)</f>
        <v>0</v>
      </c>
      <c r="CM101" s="99">
        <f>IF($CC$2=0,"",'Marks Entry'!EX103)</f>
        <v>0</v>
      </c>
      <c r="CN101" s="125">
        <f>'Marks Entry'!BN103</f>
        <v>0</v>
      </c>
      <c r="CO101" s="126">
        <f>'Marks Entry'!BO103</f>
        <v>0</v>
      </c>
      <c r="CP101" s="126">
        <f t="shared" si="49"/>
        <v>0</v>
      </c>
      <c r="CQ101" s="127" t="str">
        <f t="shared" si="50"/>
        <v>D</v>
      </c>
      <c r="CR101" s="125">
        <f>'Marks Entry'!BP103</f>
        <v>0</v>
      </c>
      <c r="CS101" s="126">
        <f>'Marks Entry'!BQ103</f>
        <v>0</v>
      </c>
      <c r="CT101" s="126">
        <f t="shared" si="51"/>
        <v>0</v>
      </c>
      <c r="CU101" s="127" t="str">
        <f t="shared" si="52"/>
        <v>E</v>
      </c>
      <c r="CV101" s="125">
        <f>'Marks Entry'!BR103</f>
        <v>0</v>
      </c>
      <c r="CW101" s="126">
        <f>'Marks Entry'!BS103</f>
        <v>0</v>
      </c>
      <c r="CX101" s="126">
        <f t="shared" si="53"/>
        <v>0</v>
      </c>
      <c r="CY101" s="127" t="str">
        <f t="shared" si="54"/>
        <v>E</v>
      </c>
      <c r="CZ101" s="96">
        <f>'Marks Entry'!BZ103</f>
        <v>0</v>
      </c>
      <c r="DA101" s="45">
        <f>'Marks Entry'!CA103</f>
        <v>0</v>
      </c>
      <c r="DB101" s="45">
        <f>'Marks Entry'!CB103</f>
        <v>0</v>
      </c>
      <c r="DC101" s="45" t="str">
        <f>IF(OR('Marks Entry'!CC103="First",'Marks Entry'!CC103="Second",'Marks Entry'!CC103="Third"),'Marks Entry'!CC103,"")</f>
        <v/>
      </c>
      <c r="DD101" s="45">
        <f>'Marks Entry'!CD103</f>
        <v>0</v>
      </c>
      <c r="DE101" s="50">
        <f>'Marks Entry'!CE103</f>
        <v>0</v>
      </c>
      <c r="DF101" s="21">
        <f>'Marks Entry'!CF103</f>
        <v>0</v>
      </c>
      <c r="DG101" s="22" t="e">
        <f>'Marks Entry'!#REF!</f>
        <v>#REF!</v>
      </c>
      <c r="DH101" s="23" t="e">
        <f>'Marks Entry'!#REF!</f>
        <v>#REF!</v>
      </c>
      <c r="DI101" s="125">
        <f>'Marks Entry'!BT103</f>
        <v>0</v>
      </c>
      <c r="DJ101" s="126">
        <f>'Marks Entry'!BU103</f>
        <v>0</v>
      </c>
      <c r="DK101" s="126">
        <f>'Marks Entry'!BV103</f>
        <v>0</v>
      </c>
      <c r="DL101" s="126">
        <f t="shared" si="55"/>
        <v>0</v>
      </c>
      <c r="DM101" s="127" t="str">
        <f t="shared" si="56"/>
        <v>E</v>
      </c>
      <c r="DN101" s="125">
        <f>'Marks Entry'!BW103</f>
        <v>0</v>
      </c>
      <c r="DO101" s="126">
        <f>'Marks Entry'!BX103</f>
        <v>0</v>
      </c>
      <c r="DP101" s="126">
        <f>'Marks Entry'!BY103</f>
        <v>0</v>
      </c>
      <c r="DQ101" s="126">
        <f t="shared" si="57"/>
        <v>0</v>
      </c>
      <c r="DR101" s="127" t="str">
        <f t="shared" si="58"/>
        <v>E</v>
      </c>
      <c r="DS101" s="819"/>
      <c r="DT101" s="61">
        <f t="shared" si="59"/>
        <v>0</v>
      </c>
      <c r="DU101" s="71">
        <f t="shared" si="60"/>
        <v>0</v>
      </c>
      <c r="DV101" s="71">
        <f t="shared" si="61"/>
        <v>0</v>
      </c>
      <c r="DW101" s="72">
        <f t="shared" si="62"/>
        <v>0</v>
      </c>
      <c r="DX101" s="403">
        <f t="shared" si="63"/>
        <v>0</v>
      </c>
      <c r="DY101" s="401">
        <f t="shared" si="64"/>
        <v>0</v>
      </c>
      <c r="DZ101" s="401">
        <f t="shared" si="65"/>
        <v>0</v>
      </c>
      <c r="EA101" s="402">
        <f t="shared" si="66"/>
        <v>0</v>
      </c>
      <c r="EB101" s="61">
        <f t="shared" si="67"/>
        <v>0</v>
      </c>
      <c r="EC101" s="71">
        <f t="shared" si="68"/>
        <v>0</v>
      </c>
      <c r="ED101" s="71">
        <f t="shared" si="69"/>
        <v>0</v>
      </c>
      <c r="EE101" s="72">
        <f t="shared" si="70"/>
        <v>0</v>
      </c>
      <c r="EF101" s="403">
        <f t="shared" si="71"/>
        <v>0</v>
      </c>
      <c r="EG101" s="401">
        <f t="shared" si="72"/>
        <v>0</v>
      </c>
      <c r="EH101" s="401">
        <f t="shared" si="73"/>
        <v>0</v>
      </c>
      <c r="EI101" s="402">
        <f t="shared" si="74"/>
        <v>0</v>
      </c>
      <c r="EJ101" s="61">
        <f t="shared" si="75"/>
        <v>0</v>
      </c>
      <c r="EK101" s="71">
        <f t="shared" si="76"/>
        <v>0</v>
      </c>
      <c r="EL101" s="71">
        <f t="shared" si="77"/>
        <v>0</v>
      </c>
      <c r="EM101" s="72">
        <f t="shared" si="78"/>
        <v>0</v>
      </c>
      <c r="EN101" s="403">
        <f t="shared" si="79"/>
        <v>0</v>
      </c>
      <c r="EO101" s="401">
        <f t="shared" si="80"/>
        <v>0</v>
      </c>
      <c r="EP101" s="401">
        <f t="shared" si="81"/>
        <v>0</v>
      </c>
      <c r="EQ101" s="402">
        <f t="shared" si="82"/>
        <v>0</v>
      </c>
      <c r="ER101" s="61">
        <f t="shared" si="83"/>
        <v>0</v>
      </c>
      <c r="ES101" s="71">
        <f t="shared" si="84"/>
        <v>0</v>
      </c>
      <c r="ET101" s="71">
        <f t="shared" si="85"/>
        <v>0</v>
      </c>
      <c r="EU101" s="72">
        <f t="shared" si="86"/>
        <v>0</v>
      </c>
      <c r="EV101" s="403">
        <f t="shared" si="87"/>
        <v>0</v>
      </c>
      <c r="EW101" s="405" t="str">
        <f t="shared" si="88"/>
        <v>D</v>
      </c>
      <c r="EX101" s="61">
        <f t="shared" si="89"/>
        <v>0</v>
      </c>
      <c r="EY101" s="62" t="str">
        <f t="shared" si="90"/>
        <v>E</v>
      </c>
      <c r="EZ101" s="403">
        <f t="shared" si="91"/>
        <v>0</v>
      </c>
      <c r="FA101" s="406" t="str">
        <f t="shared" si="92"/>
        <v>E</v>
      </c>
      <c r="FB101" s="61">
        <f t="shared" si="93"/>
        <v>0</v>
      </c>
      <c r="FC101" s="412" t="str">
        <f t="shared" si="94"/>
        <v>E</v>
      </c>
      <c r="FD101" s="403">
        <f t="shared" si="95"/>
        <v>0</v>
      </c>
      <c r="FE101" s="406" t="str">
        <f t="shared" si="96"/>
        <v>E</v>
      </c>
      <c r="FF101" s="728"/>
    </row>
    <row r="102" spans="1:162" s="24" customFormat="1" ht="17.25" customHeight="1">
      <c r="A102" s="817"/>
      <c r="B102" s="111">
        <f t="shared" si="97"/>
        <v>0</v>
      </c>
      <c r="C102" s="21">
        <f>'Marks Entry'!D104</f>
        <v>0</v>
      </c>
      <c r="D102" s="21">
        <f>'Marks Entry'!E104</f>
        <v>0</v>
      </c>
      <c r="E102" s="132" t="str">
        <f>'Marks Entry'!F104</f>
        <v/>
      </c>
      <c r="F102" s="21">
        <f>'Marks Entry'!G104</f>
        <v>0</v>
      </c>
      <c r="G102" s="21">
        <f>'Marks Entry'!H104</f>
        <v>0</v>
      </c>
      <c r="H102" s="21">
        <f>'Marks Entry'!I104</f>
        <v>0</v>
      </c>
      <c r="I102" s="21">
        <f>'Marks Entry'!J104</f>
        <v>0</v>
      </c>
      <c r="J102" s="113">
        <f>'Marks Entry'!K104</f>
        <v>0</v>
      </c>
      <c r="K102" s="115" t="str">
        <f>'Marks Entry'!L104</f>
        <v/>
      </c>
      <c r="L102" s="116">
        <f>'Marks Entry'!M104</f>
        <v>0</v>
      </c>
      <c r="M102" s="117" t="str">
        <f>'Marks Entry'!N104</f>
        <v/>
      </c>
      <c r="N102" s="121">
        <f>'Marks Entry'!O104</f>
        <v>0</v>
      </c>
      <c r="O102" s="98">
        <f>'Marks Entry'!BZ104</f>
        <v>0</v>
      </c>
      <c r="P102" s="97">
        <f>'Marks Entry'!CA104</f>
        <v>0</v>
      </c>
      <c r="Q102" s="97">
        <f>'Marks Entry'!CB104</f>
        <v>0</v>
      </c>
      <c r="R102" s="97">
        <f>'Marks Entry'!CC104</f>
        <v>0</v>
      </c>
      <c r="S102" s="97">
        <f>'Marks Entry'!CD104</f>
        <v>0</v>
      </c>
      <c r="T102" s="97">
        <f>'Marks Entry'!CE104</f>
        <v>0</v>
      </c>
      <c r="U102" s="97">
        <f>'Marks Entry'!CF104</f>
        <v>0</v>
      </c>
      <c r="V102" s="97">
        <f>'Marks Entry'!CG104</f>
        <v>0</v>
      </c>
      <c r="W102" s="97">
        <f>'Marks Entry'!CH104</f>
        <v>0</v>
      </c>
      <c r="X102" s="97">
        <f>'Marks Entry'!CI104</f>
        <v>0</v>
      </c>
      <c r="Y102" s="99">
        <f>'Marks Entry'!CJ104</f>
        <v>0</v>
      </c>
      <c r="Z102" s="98">
        <f>'Marks Entry'!CK104</f>
        <v>0</v>
      </c>
      <c r="AA102" s="97">
        <f>'Marks Entry'!CL104</f>
        <v>0</v>
      </c>
      <c r="AB102" s="97">
        <f>'Marks Entry'!CM104</f>
        <v>0</v>
      </c>
      <c r="AC102" s="97">
        <f>'Marks Entry'!CN104</f>
        <v>0</v>
      </c>
      <c r="AD102" s="97">
        <f>'Marks Entry'!CO104</f>
        <v>0</v>
      </c>
      <c r="AE102" s="97">
        <f>'Marks Entry'!CP104</f>
        <v>0</v>
      </c>
      <c r="AF102" s="97">
        <f>'Marks Entry'!CQ104</f>
        <v>0</v>
      </c>
      <c r="AG102" s="97">
        <f>'Marks Entry'!CR104</f>
        <v>0</v>
      </c>
      <c r="AH102" s="97">
        <f>'Marks Entry'!CS104</f>
        <v>0</v>
      </c>
      <c r="AI102" s="97">
        <f>'Marks Entry'!CT104</f>
        <v>0</v>
      </c>
      <c r="AJ102" s="99">
        <f>'Marks Entry'!CU104</f>
        <v>0</v>
      </c>
      <c r="AK102" s="98">
        <f>'Marks Entry'!CV104</f>
        <v>0</v>
      </c>
      <c r="AL102" s="97">
        <f>'Marks Entry'!CW104</f>
        <v>0</v>
      </c>
      <c r="AM102" s="97">
        <f>'Marks Entry'!CX104</f>
        <v>0</v>
      </c>
      <c r="AN102" s="97">
        <f>'Marks Entry'!CY104</f>
        <v>0</v>
      </c>
      <c r="AO102" s="97">
        <f>'Marks Entry'!CZ104</f>
        <v>0</v>
      </c>
      <c r="AP102" s="97">
        <f>'Marks Entry'!DA104</f>
        <v>0</v>
      </c>
      <c r="AQ102" s="97">
        <f>'Marks Entry'!DB104</f>
        <v>0</v>
      </c>
      <c r="AR102" s="97">
        <f>'Marks Entry'!DC104</f>
        <v>0</v>
      </c>
      <c r="AS102" s="97">
        <f>'Marks Entry'!DD104</f>
        <v>0</v>
      </c>
      <c r="AT102" s="97">
        <f>'Marks Entry'!DE104</f>
        <v>0</v>
      </c>
      <c r="AU102" s="99">
        <f>'Marks Entry'!DF104</f>
        <v>0</v>
      </c>
      <c r="AV102" s="98">
        <f>'Marks Entry'!DG104</f>
        <v>0</v>
      </c>
      <c r="AW102" s="97">
        <f>'Marks Entry'!DH104</f>
        <v>0</v>
      </c>
      <c r="AX102" s="97">
        <f>'Marks Entry'!DI104</f>
        <v>0</v>
      </c>
      <c r="AY102" s="97">
        <f>'Marks Entry'!DJ104</f>
        <v>0</v>
      </c>
      <c r="AZ102" s="97">
        <f>'Marks Entry'!DK104</f>
        <v>0</v>
      </c>
      <c r="BA102" s="97">
        <f>'Marks Entry'!DL104</f>
        <v>0</v>
      </c>
      <c r="BB102" s="97">
        <f>'Marks Entry'!DM104</f>
        <v>0</v>
      </c>
      <c r="BC102" s="97">
        <f>'Marks Entry'!DN104</f>
        <v>0</v>
      </c>
      <c r="BD102" s="97">
        <f>'Marks Entry'!DO104</f>
        <v>0</v>
      </c>
      <c r="BE102" s="97">
        <f>'Marks Entry'!DP104</f>
        <v>0</v>
      </c>
      <c r="BF102" s="99">
        <f>'Marks Entry'!DQ104</f>
        <v>0</v>
      </c>
      <c r="BG102" s="98">
        <f>'Marks Entry'!DR104</f>
        <v>0</v>
      </c>
      <c r="BH102" s="97">
        <f>'Marks Entry'!DS104</f>
        <v>0</v>
      </c>
      <c r="BI102" s="97">
        <f>'Marks Entry'!DT104</f>
        <v>0</v>
      </c>
      <c r="BJ102" s="97">
        <f>'Marks Entry'!DU104</f>
        <v>0</v>
      </c>
      <c r="BK102" s="97">
        <f>'Marks Entry'!DV104</f>
        <v>0</v>
      </c>
      <c r="BL102" s="97">
        <f>'Marks Entry'!DW104</f>
        <v>0</v>
      </c>
      <c r="BM102" s="97">
        <f>'Marks Entry'!DX104</f>
        <v>0</v>
      </c>
      <c r="BN102" s="97">
        <f>'Marks Entry'!DY104</f>
        <v>0</v>
      </c>
      <c r="BO102" s="97">
        <f>'Marks Entry'!DZ104</f>
        <v>0</v>
      </c>
      <c r="BP102" s="97">
        <f>'Marks Entry'!EA104</f>
        <v>0</v>
      </c>
      <c r="BQ102" s="99">
        <f>'Marks Entry'!EB104</f>
        <v>0</v>
      </c>
      <c r="BR102" s="98">
        <f>'Marks Entry'!EC104</f>
        <v>0</v>
      </c>
      <c r="BS102" s="97">
        <f>'Marks Entry'!ED104</f>
        <v>0</v>
      </c>
      <c r="BT102" s="97">
        <f>'Marks Entry'!EE104</f>
        <v>0</v>
      </c>
      <c r="BU102" s="97">
        <f>'Marks Entry'!EF104</f>
        <v>0</v>
      </c>
      <c r="BV102" s="97">
        <f>'Marks Entry'!EG104</f>
        <v>0</v>
      </c>
      <c r="BW102" s="97">
        <f>'Marks Entry'!EH104</f>
        <v>0</v>
      </c>
      <c r="BX102" s="97">
        <f>'Marks Entry'!EI104</f>
        <v>0</v>
      </c>
      <c r="BY102" s="97">
        <f>'Marks Entry'!EJ104</f>
        <v>0</v>
      </c>
      <c r="BZ102" s="97">
        <f>'Marks Entry'!EK104</f>
        <v>0</v>
      </c>
      <c r="CA102" s="97">
        <f>'Marks Entry'!EL104</f>
        <v>0</v>
      </c>
      <c r="CB102" s="99">
        <f>'Marks Entry'!EM104</f>
        <v>0</v>
      </c>
      <c r="CC102" s="98">
        <f>IF($CC$2=0,"",'Marks Entry'!EN104)</f>
        <v>0</v>
      </c>
      <c r="CD102" s="97">
        <f>IF($CC$2=0,"",'Marks Entry'!EO104)</f>
        <v>0</v>
      </c>
      <c r="CE102" s="97">
        <f>IF($CC$2=0,"",'Marks Entry'!EP104)</f>
        <v>0</v>
      </c>
      <c r="CF102" s="97">
        <f>IF($CC$2=0,"",'Marks Entry'!EQ104)</f>
        <v>0</v>
      </c>
      <c r="CG102" s="97">
        <f>IF($CC$2=0,"",'Marks Entry'!ER104)</f>
        <v>0</v>
      </c>
      <c r="CH102" s="97">
        <f>IF($CC$2=0,"",'Marks Entry'!ES104)</f>
        <v>0</v>
      </c>
      <c r="CI102" s="97">
        <f>IF($CC$2=0,"",'Marks Entry'!ET104)</f>
        <v>0</v>
      </c>
      <c r="CJ102" s="97">
        <f>IF($CC$2=0,"",'Marks Entry'!EU104)</f>
        <v>0</v>
      </c>
      <c r="CK102" s="97">
        <f>IF($CC$2=0,"",'Marks Entry'!EV104)</f>
        <v>0</v>
      </c>
      <c r="CL102" s="97">
        <f>IF($CC$2=0,"",'Marks Entry'!EW104)</f>
        <v>0</v>
      </c>
      <c r="CM102" s="99">
        <f>IF($CC$2=0,"",'Marks Entry'!EX104)</f>
        <v>0</v>
      </c>
      <c r="CN102" s="125">
        <f>'Marks Entry'!BN104</f>
        <v>0</v>
      </c>
      <c r="CO102" s="126">
        <f>'Marks Entry'!BO104</f>
        <v>0</v>
      </c>
      <c r="CP102" s="126">
        <f t="shared" si="49"/>
        <v>0</v>
      </c>
      <c r="CQ102" s="127" t="str">
        <f t="shared" si="50"/>
        <v>D</v>
      </c>
      <c r="CR102" s="125">
        <f>'Marks Entry'!BP104</f>
        <v>0</v>
      </c>
      <c r="CS102" s="126">
        <f>'Marks Entry'!BQ104</f>
        <v>0</v>
      </c>
      <c r="CT102" s="126">
        <f t="shared" si="51"/>
        <v>0</v>
      </c>
      <c r="CU102" s="127" t="str">
        <f t="shared" si="52"/>
        <v>E</v>
      </c>
      <c r="CV102" s="125">
        <f>'Marks Entry'!BR104</f>
        <v>0</v>
      </c>
      <c r="CW102" s="126">
        <f>'Marks Entry'!BS104</f>
        <v>0</v>
      </c>
      <c r="CX102" s="126">
        <f t="shared" si="53"/>
        <v>0</v>
      </c>
      <c r="CY102" s="127" t="str">
        <f t="shared" si="54"/>
        <v>E</v>
      </c>
      <c r="CZ102" s="96">
        <f>'Marks Entry'!BZ104</f>
        <v>0</v>
      </c>
      <c r="DA102" s="45">
        <f>'Marks Entry'!CA104</f>
        <v>0</v>
      </c>
      <c r="DB102" s="45">
        <f>'Marks Entry'!CB104</f>
        <v>0</v>
      </c>
      <c r="DC102" s="45" t="str">
        <f>IF(OR('Marks Entry'!CC104="First",'Marks Entry'!CC104="Second",'Marks Entry'!CC104="Third"),'Marks Entry'!CC104,"")</f>
        <v/>
      </c>
      <c r="DD102" s="45">
        <f>'Marks Entry'!CD104</f>
        <v>0</v>
      </c>
      <c r="DE102" s="50">
        <f>'Marks Entry'!CE104</f>
        <v>0</v>
      </c>
      <c r="DF102" s="21">
        <f>'Marks Entry'!CF104</f>
        <v>0</v>
      </c>
      <c r="DG102" s="22" t="e">
        <f>'Marks Entry'!#REF!</f>
        <v>#REF!</v>
      </c>
      <c r="DH102" s="23" t="e">
        <f>'Marks Entry'!#REF!</f>
        <v>#REF!</v>
      </c>
      <c r="DI102" s="125">
        <f>'Marks Entry'!BT104</f>
        <v>0</v>
      </c>
      <c r="DJ102" s="126">
        <f>'Marks Entry'!BU104</f>
        <v>0</v>
      </c>
      <c r="DK102" s="126">
        <f>'Marks Entry'!BV104</f>
        <v>0</v>
      </c>
      <c r="DL102" s="126">
        <f t="shared" si="55"/>
        <v>0</v>
      </c>
      <c r="DM102" s="127" t="str">
        <f t="shared" si="56"/>
        <v>E</v>
      </c>
      <c r="DN102" s="125">
        <f>'Marks Entry'!BW104</f>
        <v>0</v>
      </c>
      <c r="DO102" s="126">
        <f>'Marks Entry'!BX104</f>
        <v>0</v>
      </c>
      <c r="DP102" s="126">
        <f>'Marks Entry'!BY104</f>
        <v>0</v>
      </c>
      <c r="DQ102" s="126">
        <f t="shared" si="57"/>
        <v>0</v>
      </c>
      <c r="DR102" s="127" t="str">
        <f t="shared" si="58"/>
        <v>E</v>
      </c>
      <c r="DS102" s="819"/>
      <c r="DT102" s="61">
        <f t="shared" si="59"/>
        <v>0</v>
      </c>
      <c r="DU102" s="71">
        <f t="shared" si="60"/>
        <v>0</v>
      </c>
      <c r="DV102" s="71">
        <f t="shared" si="61"/>
        <v>0</v>
      </c>
      <c r="DW102" s="72">
        <f t="shared" si="62"/>
        <v>0</v>
      </c>
      <c r="DX102" s="403">
        <f t="shared" si="63"/>
        <v>0</v>
      </c>
      <c r="DY102" s="401">
        <f t="shared" si="64"/>
        <v>0</v>
      </c>
      <c r="DZ102" s="401">
        <f t="shared" si="65"/>
        <v>0</v>
      </c>
      <c r="EA102" s="402">
        <f t="shared" si="66"/>
        <v>0</v>
      </c>
      <c r="EB102" s="61">
        <f t="shared" si="67"/>
        <v>0</v>
      </c>
      <c r="EC102" s="71">
        <f t="shared" si="68"/>
        <v>0</v>
      </c>
      <c r="ED102" s="71">
        <f t="shared" si="69"/>
        <v>0</v>
      </c>
      <c r="EE102" s="72">
        <f t="shared" si="70"/>
        <v>0</v>
      </c>
      <c r="EF102" s="403">
        <f t="shared" si="71"/>
        <v>0</v>
      </c>
      <c r="EG102" s="401">
        <f t="shared" si="72"/>
        <v>0</v>
      </c>
      <c r="EH102" s="401">
        <f t="shared" si="73"/>
        <v>0</v>
      </c>
      <c r="EI102" s="402">
        <f t="shared" si="74"/>
        <v>0</v>
      </c>
      <c r="EJ102" s="61">
        <f t="shared" si="75"/>
        <v>0</v>
      </c>
      <c r="EK102" s="71">
        <f t="shared" si="76"/>
        <v>0</v>
      </c>
      <c r="EL102" s="71">
        <f t="shared" si="77"/>
        <v>0</v>
      </c>
      <c r="EM102" s="72">
        <f t="shared" si="78"/>
        <v>0</v>
      </c>
      <c r="EN102" s="403">
        <f t="shared" si="79"/>
        <v>0</v>
      </c>
      <c r="EO102" s="401">
        <f t="shared" si="80"/>
        <v>0</v>
      </c>
      <c r="EP102" s="401">
        <f t="shared" si="81"/>
        <v>0</v>
      </c>
      <c r="EQ102" s="402">
        <f t="shared" si="82"/>
        <v>0</v>
      </c>
      <c r="ER102" s="61">
        <f t="shared" si="83"/>
        <v>0</v>
      </c>
      <c r="ES102" s="71">
        <f t="shared" si="84"/>
        <v>0</v>
      </c>
      <c r="ET102" s="71">
        <f t="shared" si="85"/>
        <v>0</v>
      </c>
      <c r="EU102" s="72">
        <f t="shared" si="86"/>
        <v>0</v>
      </c>
      <c r="EV102" s="403">
        <f t="shared" si="87"/>
        <v>0</v>
      </c>
      <c r="EW102" s="405" t="str">
        <f t="shared" si="88"/>
        <v>D</v>
      </c>
      <c r="EX102" s="61">
        <f t="shared" si="89"/>
        <v>0</v>
      </c>
      <c r="EY102" s="62" t="str">
        <f t="shared" si="90"/>
        <v>E</v>
      </c>
      <c r="EZ102" s="403">
        <f t="shared" si="91"/>
        <v>0</v>
      </c>
      <c r="FA102" s="406" t="str">
        <f t="shared" si="92"/>
        <v>E</v>
      </c>
      <c r="FB102" s="61">
        <f t="shared" si="93"/>
        <v>0</v>
      </c>
      <c r="FC102" s="412" t="str">
        <f t="shared" si="94"/>
        <v>E</v>
      </c>
      <c r="FD102" s="403">
        <f t="shared" si="95"/>
        <v>0</v>
      </c>
      <c r="FE102" s="406" t="str">
        <f t="shared" si="96"/>
        <v>E</v>
      </c>
      <c r="FF102" s="728"/>
    </row>
    <row r="103" spans="1:162" s="24" customFormat="1" ht="17.25" customHeight="1">
      <c r="A103" s="817"/>
      <c r="B103" s="111">
        <f t="shared" si="97"/>
        <v>0</v>
      </c>
      <c r="C103" s="21">
        <f>'Marks Entry'!D105</f>
        <v>0</v>
      </c>
      <c r="D103" s="21">
        <f>'Marks Entry'!E105</f>
        <v>0</v>
      </c>
      <c r="E103" s="132" t="str">
        <f>'Marks Entry'!F105</f>
        <v/>
      </c>
      <c r="F103" s="21">
        <f>'Marks Entry'!G105</f>
        <v>0</v>
      </c>
      <c r="G103" s="21">
        <f>'Marks Entry'!H105</f>
        <v>0</v>
      </c>
      <c r="H103" s="21">
        <f>'Marks Entry'!I105</f>
        <v>0</v>
      </c>
      <c r="I103" s="21">
        <f>'Marks Entry'!J105</f>
        <v>0</v>
      </c>
      <c r="J103" s="113">
        <f>'Marks Entry'!K105</f>
        <v>0</v>
      </c>
      <c r="K103" s="115" t="str">
        <f>'Marks Entry'!L105</f>
        <v/>
      </c>
      <c r="L103" s="116">
        <f>'Marks Entry'!M105</f>
        <v>0</v>
      </c>
      <c r="M103" s="117" t="str">
        <f>'Marks Entry'!N105</f>
        <v/>
      </c>
      <c r="N103" s="121">
        <f>'Marks Entry'!O105</f>
        <v>0</v>
      </c>
      <c r="O103" s="98">
        <f>'Marks Entry'!BZ105</f>
        <v>0</v>
      </c>
      <c r="P103" s="97">
        <f>'Marks Entry'!CA105</f>
        <v>0</v>
      </c>
      <c r="Q103" s="97">
        <f>'Marks Entry'!CB105</f>
        <v>0</v>
      </c>
      <c r="R103" s="97">
        <f>'Marks Entry'!CC105</f>
        <v>0</v>
      </c>
      <c r="S103" s="97">
        <f>'Marks Entry'!CD105</f>
        <v>0</v>
      </c>
      <c r="T103" s="97">
        <f>'Marks Entry'!CE105</f>
        <v>0</v>
      </c>
      <c r="U103" s="97">
        <f>'Marks Entry'!CF105</f>
        <v>0</v>
      </c>
      <c r="V103" s="97">
        <f>'Marks Entry'!CG105</f>
        <v>0</v>
      </c>
      <c r="W103" s="97">
        <f>'Marks Entry'!CH105</f>
        <v>0</v>
      </c>
      <c r="X103" s="97">
        <f>'Marks Entry'!CI105</f>
        <v>0</v>
      </c>
      <c r="Y103" s="99">
        <f>'Marks Entry'!CJ105</f>
        <v>0</v>
      </c>
      <c r="Z103" s="98">
        <f>'Marks Entry'!CK105</f>
        <v>0</v>
      </c>
      <c r="AA103" s="97">
        <f>'Marks Entry'!CL105</f>
        <v>0</v>
      </c>
      <c r="AB103" s="97">
        <f>'Marks Entry'!CM105</f>
        <v>0</v>
      </c>
      <c r="AC103" s="97">
        <f>'Marks Entry'!CN105</f>
        <v>0</v>
      </c>
      <c r="AD103" s="97">
        <f>'Marks Entry'!CO105</f>
        <v>0</v>
      </c>
      <c r="AE103" s="97">
        <f>'Marks Entry'!CP105</f>
        <v>0</v>
      </c>
      <c r="AF103" s="97">
        <f>'Marks Entry'!CQ105</f>
        <v>0</v>
      </c>
      <c r="AG103" s="97">
        <f>'Marks Entry'!CR105</f>
        <v>0</v>
      </c>
      <c r="AH103" s="97">
        <f>'Marks Entry'!CS105</f>
        <v>0</v>
      </c>
      <c r="AI103" s="97">
        <f>'Marks Entry'!CT105</f>
        <v>0</v>
      </c>
      <c r="AJ103" s="99">
        <f>'Marks Entry'!CU105</f>
        <v>0</v>
      </c>
      <c r="AK103" s="98">
        <f>'Marks Entry'!CV105</f>
        <v>0</v>
      </c>
      <c r="AL103" s="97">
        <f>'Marks Entry'!CW105</f>
        <v>0</v>
      </c>
      <c r="AM103" s="97">
        <f>'Marks Entry'!CX105</f>
        <v>0</v>
      </c>
      <c r="AN103" s="97">
        <f>'Marks Entry'!CY105</f>
        <v>0</v>
      </c>
      <c r="AO103" s="97">
        <f>'Marks Entry'!CZ105</f>
        <v>0</v>
      </c>
      <c r="AP103" s="97">
        <f>'Marks Entry'!DA105</f>
        <v>0</v>
      </c>
      <c r="AQ103" s="97">
        <f>'Marks Entry'!DB105</f>
        <v>0</v>
      </c>
      <c r="AR103" s="97">
        <f>'Marks Entry'!DC105</f>
        <v>0</v>
      </c>
      <c r="AS103" s="97">
        <f>'Marks Entry'!DD105</f>
        <v>0</v>
      </c>
      <c r="AT103" s="97">
        <f>'Marks Entry'!DE105</f>
        <v>0</v>
      </c>
      <c r="AU103" s="99">
        <f>'Marks Entry'!DF105</f>
        <v>0</v>
      </c>
      <c r="AV103" s="98">
        <f>'Marks Entry'!DG105</f>
        <v>0</v>
      </c>
      <c r="AW103" s="97">
        <f>'Marks Entry'!DH105</f>
        <v>0</v>
      </c>
      <c r="AX103" s="97">
        <f>'Marks Entry'!DI105</f>
        <v>0</v>
      </c>
      <c r="AY103" s="97">
        <f>'Marks Entry'!DJ105</f>
        <v>0</v>
      </c>
      <c r="AZ103" s="97">
        <f>'Marks Entry'!DK105</f>
        <v>0</v>
      </c>
      <c r="BA103" s="97">
        <f>'Marks Entry'!DL105</f>
        <v>0</v>
      </c>
      <c r="BB103" s="97">
        <f>'Marks Entry'!DM105</f>
        <v>0</v>
      </c>
      <c r="BC103" s="97">
        <f>'Marks Entry'!DN105</f>
        <v>0</v>
      </c>
      <c r="BD103" s="97">
        <f>'Marks Entry'!DO105</f>
        <v>0</v>
      </c>
      <c r="BE103" s="97">
        <f>'Marks Entry'!DP105</f>
        <v>0</v>
      </c>
      <c r="BF103" s="99">
        <f>'Marks Entry'!DQ105</f>
        <v>0</v>
      </c>
      <c r="BG103" s="98">
        <f>'Marks Entry'!DR105</f>
        <v>0</v>
      </c>
      <c r="BH103" s="97">
        <f>'Marks Entry'!DS105</f>
        <v>0</v>
      </c>
      <c r="BI103" s="97">
        <f>'Marks Entry'!DT105</f>
        <v>0</v>
      </c>
      <c r="BJ103" s="97">
        <f>'Marks Entry'!DU105</f>
        <v>0</v>
      </c>
      <c r="BK103" s="97">
        <f>'Marks Entry'!DV105</f>
        <v>0</v>
      </c>
      <c r="BL103" s="97">
        <f>'Marks Entry'!DW105</f>
        <v>0</v>
      </c>
      <c r="BM103" s="97">
        <f>'Marks Entry'!DX105</f>
        <v>0</v>
      </c>
      <c r="BN103" s="97">
        <f>'Marks Entry'!DY105</f>
        <v>0</v>
      </c>
      <c r="BO103" s="97">
        <f>'Marks Entry'!DZ105</f>
        <v>0</v>
      </c>
      <c r="BP103" s="97">
        <f>'Marks Entry'!EA105</f>
        <v>0</v>
      </c>
      <c r="BQ103" s="99">
        <f>'Marks Entry'!EB105</f>
        <v>0</v>
      </c>
      <c r="BR103" s="98">
        <f>'Marks Entry'!EC105</f>
        <v>0</v>
      </c>
      <c r="BS103" s="97">
        <f>'Marks Entry'!ED105</f>
        <v>0</v>
      </c>
      <c r="BT103" s="97">
        <f>'Marks Entry'!EE105</f>
        <v>0</v>
      </c>
      <c r="BU103" s="97">
        <f>'Marks Entry'!EF105</f>
        <v>0</v>
      </c>
      <c r="BV103" s="97">
        <f>'Marks Entry'!EG105</f>
        <v>0</v>
      </c>
      <c r="BW103" s="97">
        <f>'Marks Entry'!EH105</f>
        <v>0</v>
      </c>
      <c r="BX103" s="97">
        <f>'Marks Entry'!EI105</f>
        <v>0</v>
      </c>
      <c r="BY103" s="97">
        <f>'Marks Entry'!EJ105</f>
        <v>0</v>
      </c>
      <c r="BZ103" s="97">
        <f>'Marks Entry'!EK105</f>
        <v>0</v>
      </c>
      <c r="CA103" s="97">
        <f>'Marks Entry'!EL105</f>
        <v>0</v>
      </c>
      <c r="CB103" s="99">
        <f>'Marks Entry'!EM105</f>
        <v>0</v>
      </c>
      <c r="CC103" s="98">
        <f>IF($CC$2=0,"",'Marks Entry'!EN105)</f>
        <v>0</v>
      </c>
      <c r="CD103" s="97">
        <f>IF($CC$2=0,"",'Marks Entry'!EO105)</f>
        <v>0</v>
      </c>
      <c r="CE103" s="97">
        <f>IF($CC$2=0,"",'Marks Entry'!EP105)</f>
        <v>0</v>
      </c>
      <c r="CF103" s="97">
        <f>IF($CC$2=0,"",'Marks Entry'!EQ105)</f>
        <v>0</v>
      </c>
      <c r="CG103" s="97">
        <f>IF($CC$2=0,"",'Marks Entry'!ER105)</f>
        <v>0</v>
      </c>
      <c r="CH103" s="97">
        <f>IF($CC$2=0,"",'Marks Entry'!ES105)</f>
        <v>0</v>
      </c>
      <c r="CI103" s="97">
        <f>IF($CC$2=0,"",'Marks Entry'!ET105)</f>
        <v>0</v>
      </c>
      <c r="CJ103" s="97">
        <f>IF($CC$2=0,"",'Marks Entry'!EU105)</f>
        <v>0</v>
      </c>
      <c r="CK103" s="97">
        <f>IF($CC$2=0,"",'Marks Entry'!EV105)</f>
        <v>0</v>
      </c>
      <c r="CL103" s="97">
        <f>IF($CC$2=0,"",'Marks Entry'!EW105)</f>
        <v>0</v>
      </c>
      <c r="CM103" s="99">
        <f>IF($CC$2=0,"",'Marks Entry'!EX105)</f>
        <v>0</v>
      </c>
      <c r="CN103" s="125">
        <f>'Marks Entry'!BN105</f>
        <v>0</v>
      </c>
      <c r="CO103" s="126">
        <f>'Marks Entry'!BO105</f>
        <v>0</v>
      </c>
      <c r="CP103" s="126">
        <f t="shared" si="49"/>
        <v>0</v>
      </c>
      <c r="CQ103" s="127" t="str">
        <f t="shared" si="50"/>
        <v>D</v>
      </c>
      <c r="CR103" s="125">
        <f>'Marks Entry'!BP105</f>
        <v>0</v>
      </c>
      <c r="CS103" s="126">
        <f>'Marks Entry'!BQ105</f>
        <v>0</v>
      </c>
      <c r="CT103" s="126">
        <f t="shared" si="51"/>
        <v>0</v>
      </c>
      <c r="CU103" s="127" t="str">
        <f t="shared" si="52"/>
        <v>E</v>
      </c>
      <c r="CV103" s="125">
        <f>'Marks Entry'!BR105</f>
        <v>0</v>
      </c>
      <c r="CW103" s="126">
        <f>'Marks Entry'!BS105</f>
        <v>0</v>
      </c>
      <c r="CX103" s="126">
        <f t="shared" si="53"/>
        <v>0</v>
      </c>
      <c r="CY103" s="127" t="str">
        <f t="shared" si="54"/>
        <v>E</v>
      </c>
      <c r="CZ103" s="96">
        <f>'Marks Entry'!BZ105</f>
        <v>0</v>
      </c>
      <c r="DA103" s="45">
        <f>'Marks Entry'!CA105</f>
        <v>0</v>
      </c>
      <c r="DB103" s="45">
        <f>'Marks Entry'!CB105</f>
        <v>0</v>
      </c>
      <c r="DC103" s="45" t="str">
        <f>IF(OR('Marks Entry'!CC105="First",'Marks Entry'!CC105="Second",'Marks Entry'!CC105="Third"),'Marks Entry'!CC105,"")</f>
        <v/>
      </c>
      <c r="DD103" s="45">
        <f>'Marks Entry'!CD105</f>
        <v>0</v>
      </c>
      <c r="DE103" s="50">
        <f>'Marks Entry'!CE105</f>
        <v>0</v>
      </c>
      <c r="DF103" s="21">
        <f>'Marks Entry'!CF105</f>
        <v>0</v>
      </c>
      <c r="DG103" s="22" t="e">
        <f>'Marks Entry'!#REF!</f>
        <v>#REF!</v>
      </c>
      <c r="DH103" s="23" t="e">
        <f>'Marks Entry'!#REF!</f>
        <v>#REF!</v>
      </c>
      <c r="DI103" s="125">
        <f>'Marks Entry'!BT105</f>
        <v>0</v>
      </c>
      <c r="DJ103" s="126">
        <f>'Marks Entry'!BU105</f>
        <v>0</v>
      </c>
      <c r="DK103" s="126">
        <f>'Marks Entry'!BV105</f>
        <v>0</v>
      </c>
      <c r="DL103" s="126">
        <f t="shared" si="55"/>
        <v>0</v>
      </c>
      <c r="DM103" s="127" t="str">
        <f t="shared" si="56"/>
        <v>E</v>
      </c>
      <c r="DN103" s="125">
        <f>'Marks Entry'!BW105</f>
        <v>0</v>
      </c>
      <c r="DO103" s="126">
        <f>'Marks Entry'!BX105</f>
        <v>0</v>
      </c>
      <c r="DP103" s="126">
        <f>'Marks Entry'!BY105</f>
        <v>0</v>
      </c>
      <c r="DQ103" s="126">
        <f t="shared" si="57"/>
        <v>0</v>
      </c>
      <c r="DR103" s="127" t="str">
        <f t="shared" si="58"/>
        <v>E</v>
      </c>
      <c r="DS103" s="819"/>
      <c r="DT103" s="61">
        <f t="shared" si="59"/>
        <v>0</v>
      </c>
      <c r="DU103" s="71">
        <f t="shared" si="60"/>
        <v>0</v>
      </c>
      <c r="DV103" s="71">
        <f t="shared" si="61"/>
        <v>0</v>
      </c>
      <c r="DW103" s="72">
        <f t="shared" si="62"/>
        <v>0</v>
      </c>
      <c r="DX103" s="403">
        <f t="shared" si="63"/>
        <v>0</v>
      </c>
      <c r="DY103" s="401">
        <f t="shared" si="64"/>
        <v>0</v>
      </c>
      <c r="DZ103" s="401">
        <f t="shared" si="65"/>
        <v>0</v>
      </c>
      <c r="EA103" s="402">
        <f t="shared" si="66"/>
        <v>0</v>
      </c>
      <c r="EB103" s="61">
        <f t="shared" si="67"/>
        <v>0</v>
      </c>
      <c r="EC103" s="71">
        <f t="shared" si="68"/>
        <v>0</v>
      </c>
      <c r="ED103" s="71">
        <f t="shared" si="69"/>
        <v>0</v>
      </c>
      <c r="EE103" s="72">
        <f t="shared" si="70"/>
        <v>0</v>
      </c>
      <c r="EF103" s="403">
        <f t="shared" si="71"/>
        <v>0</v>
      </c>
      <c r="EG103" s="401">
        <f t="shared" si="72"/>
        <v>0</v>
      </c>
      <c r="EH103" s="401">
        <f t="shared" si="73"/>
        <v>0</v>
      </c>
      <c r="EI103" s="402">
        <f t="shared" si="74"/>
        <v>0</v>
      </c>
      <c r="EJ103" s="61">
        <f t="shared" si="75"/>
        <v>0</v>
      </c>
      <c r="EK103" s="71">
        <f t="shared" si="76"/>
        <v>0</v>
      </c>
      <c r="EL103" s="71">
        <f t="shared" si="77"/>
        <v>0</v>
      </c>
      <c r="EM103" s="72">
        <f t="shared" si="78"/>
        <v>0</v>
      </c>
      <c r="EN103" s="403">
        <f t="shared" si="79"/>
        <v>0</v>
      </c>
      <c r="EO103" s="401">
        <f t="shared" si="80"/>
        <v>0</v>
      </c>
      <c r="EP103" s="401">
        <f t="shared" si="81"/>
        <v>0</v>
      </c>
      <c r="EQ103" s="402">
        <f t="shared" si="82"/>
        <v>0</v>
      </c>
      <c r="ER103" s="61">
        <f t="shared" si="83"/>
        <v>0</v>
      </c>
      <c r="ES103" s="71">
        <f t="shared" si="84"/>
        <v>0</v>
      </c>
      <c r="ET103" s="71">
        <f t="shared" si="85"/>
        <v>0</v>
      </c>
      <c r="EU103" s="72">
        <f t="shared" si="86"/>
        <v>0</v>
      </c>
      <c r="EV103" s="403">
        <f t="shared" si="87"/>
        <v>0</v>
      </c>
      <c r="EW103" s="405" t="str">
        <f t="shared" si="88"/>
        <v>D</v>
      </c>
      <c r="EX103" s="61">
        <f t="shared" si="89"/>
        <v>0</v>
      </c>
      <c r="EY103" s="62" t="str">
        <f t="shared" si="90"/>
        <v>E</v>
      </c>
      <c r="EZ103" s="403">
        <f t="shared" si="91"/>
        <v>0</v>
      </c>
      <c r="FA103" s="406" t="str">
        <f t="shared" si="92"/>
        <v>E</v>
      </c>
      <c r="FB103" s="61">
        <f t="shared" si="93"/>
        <v>0</v>
      </c>
      <c r="FC103" s="412" t="str">
        <f t="shared" si="94"/>
        <v>E</v>
      </c>
      <c r="FD103" s="403">
        <f t="shared" si="95"/>
        <v>0</v>
      </c>
      <c r="FE103" s="406" t="str">
        <f t="shared" si="96"/>
        <v>E</v>
      </c>
      <c r="FF103" s="728"/>
    </row>
    <row r="104" spans="1:162" s="24" customFormat="1" ht="17.25" customHeight="1">
      <c r="A104" s="817"/>
      <c r="B104" s="111">
        <f t="shared" si="97"/>
        <v>0</v>
      </c>
      <c r="C104" s="21">
        <f>'Marks Entry'!D106</f>
        <v>0</v>
      </c>
      <c r="D104" s="21">
        <f>'Marks Entry'!E106</f>
        <v>0</v>
      </c>
      <c r="E104" s="132" t="str">
        <f>'Marks Entry'!F106</f>
        <v/>
      </c>
      <c r="F104" s="21">
        <f>'Marks Entry'!G106</f>
        <v>0</v>
      </c>
      <c r="G104" s="21">
        <f>'Marks Entry'!H106</f>
        <v>0</v>
      </c>
      <c r="H104" s="21">
        <f>'Marks Entry'!I106</f>
        <v>0</v>
      </c>
      <c r="I104" s="21">
        <f>'Marks Entry'!J106</f>
        <v>0</v>
      </c>
      <c r="J104" s="113">
        <f>'Marks Entry'!K106</f>
        <v>0</v>
      </c>
      <c r="K104" s="115" t="str">
        <f>'Marks Entry'!L106</f>
        <v/>
      </c>
      <c r="L104" s="116">
        <f>'Marks Entry'!M106</f>
        <v>0</v>
      </c>
      <c r="M104" s="117" t="str">
        <f>'Marks Entry'!N106</f>
        <v/>
      </c>
      <c r="N104" s="121">
        <f>'Marks Entry'!O106</f>
        <v>0</v>
      </c>
      <c r="O104" s="98">
        <f>'Marks Entry'!BZ106</f>
        <v>0</v>
      </c>
      <c r="P104" s="97">
        <f>'Marks Entry'!CA106</f>
        <v>0</v>
      </c>
      <c r="Q104" s="97">
        <f>'Marks Entry'!CB106</f>
        <v>0</v>
      </c>
      <c r="R104" s="97">
        <f>'Marks Entry'!CC106</f>
        <v>0</v>
      </c>
      <c r="S104" s="97">
        <f>'Marks Entry'!CD106</f>
        <v>0</v>
      </c>
      <c r="T104" s="97">
        <f>'Marks Entry'!CE106</f>
        <v>0</v>
      </c>
      <c r="U104" s="97">
        <f>'Marks Entry'!CF106</f>
        <v>0</v>
      </c>
      <c r="V104" s="97">
        <f>'Marks Entry'!CG106</f>
        <v>0</v>
      </c>
      <c r="W104" s="97">
        <f>'Marks Entry'!CH106</f>
        <v>0</v>
      </c>
      <c r="X104" s="97">
        <f>'Marks Entry'!CI106</f>
        <v>0</v>
      </c>
      <c r="Y104" s="99">
        <f>'Marks Entry'!CJ106</f>
        <v>0</v>
      </c>
      <c r="Z104" s="98">
        <f>'Marks Entry'!CK106</f>
        <v>0</v>
      </c>
      <c r="AA104" s="97">
        <f>'Marks Entry'!CL106</f>
        <v>0</v>
      </c>
      <c r="AB104" s="97">
        <f>'Marks Entry'!CM106</f>
        <v>0</v>
      </c>
      <c r="AC104" s="97">
        <f>'Marks Entry'!CN106</f>
        <v>0</v>
      </c>
      <c r="AD104" s="97">
        <f>'Marks Entry'!CO106</f>
        <v>0</v>
      </c>
      <c r="AE104" s="97">
        <f>'Marks Entry'!CP106</f>
        <v>0</v>
      </c>
      <c r="AF104" s="97">
        <f>'Marks Entry'!CQ106</f>
        <v>0</v>
      </c>
      <c r="AG104" s="97">
        <f>'Marks Entry'!CR106</f>
        <v>0</v>
      </c>
      <c r="AH104" s="97">
        <f>'Marks Entry'!CS106</f>
        <v>0</v>
      </c>
      <c r="AI104" s="97">
        <f>'Marks Entry'!CT106</f>
        <v>0</v>
      </c>
      <c r="AJ104" s="99">
        <f>'Marks Entry'!CU106</f>
        <v>0</v>
      </c>
      <c r="AK104" s="98">
        <f>'Marks Entry'!CV106</f>
        <v>0</v>
      </c>
      <c r="AL104" s="97">
        <f>'Marks Entry'!CW106</f>
        <v>0</v>
      </c>
      <c r="AM104" s="97">
        <f>'Marks Entry'!CX106</f>
        <v>0</v>
      </c>
      <c r="AN104" s="97">
        <f>'Marks Entry'!CY106</f>
        <v>0</v>
      </c>
      <c r="AO104" s="97">
        <f>'Marks Entry'!CZ106</f>
        <v>0</v>
      </c>
      <c r="AP104" s="97">
        <f>'Marks Entry'!DA106</f>
        <v>0</v>
      </c>
      <c r="AQ104" s="97">
        <f>'Marks Entry'!DB106</f>
        <v>0</v>
      </c>
      <c r="AR104" s="97">
        <f>'Marks Entry'!DC106</f>
        <v>0</v>
      </c>
      <c r="AS104" s="97">
        <f>'Marks Entry'!DD106</f>
        <v>0</v>
      </c>
      <c r="AT104" s="97">
        <f>'Marks Entry'!DE106</f>
        <v>0</v>
      </c>
      <c r="AU104" s="99">
        <f>'Marks Entry'!DF106</f>
        <v>0</v>
      </c>
      <c r="AV104" s="98">
        <f>'Marks Entry'!DG106</f>
        <v>0</v>
      </c>
      <c r="AW104" s="97">
        <f>'Marks Entry'!DH106</f>
        <v>0</v>
      </c>
      <c r="AX104" s="97">
        <f>'Marks Entry'!DI106</f>
        <v>0</v>
      </c>
      <c r="AY104" s="97">
        <f>'Marks Entry'!DJ106</f>
        <v>0</v>
      </c>
      <c r="AZ104" s="97">
        <f>'Marks Entry'!DK106</f>
        <v>0</v>
      </c>
      <c r="BA104" s="97">
        <f>'Marks Entry'!DL106</f>
        <v>0</v>
      </c>
      <c r="BB104" s="97">
        <f>'Marks Entry'!DM106</f>
        <v>0</v>
      </c>
      <c r="BC104" s="97">
        <f>'Marks Entry'!DN106</f>
        <v>0</v>
      </c>
      <c r="BD104" s="97">
        <f>'Marks Entry'!DO106</f>
        <v>0</v>
      </c>
      <c r="BE104" s="97">
        <f>'Marks Entry'!DP106</f>
        <v>0</v>
      </c>
      <c r="BF104" s="99">
        <f>'Marks Entry'!DQ106</f>
        <v>0</v>
      </c>
      <c r="BG104" s="98">
        <f>'Marks Entry'!DR106</f>
        <v>0</v>
      </c>
      <c r="BH104" s="97">
        <f>'Marks Entry'!DS106</f>
        <v>0</v>
      </c>
      <c r="BI104" s="97">
        <f>'Marks Entry'!DT106</f>
        <v>0</v>
      </c>
      <c r="BJ104" s="97">
        <f>'Marks Entry'!DU106</f>
        <v>0</v>
      </c>
      <c r="BK104" s="97">
        <f>'Marks Entry'!DV106</f>
        <v>0</v>
      </c>
      <c r="BL104" s="97">
        <f>'Marks Entry'!DW106</f>
        <v>0</v>
      </c>
      <c r="BM104" s="97">
        <f>'Marks Entry'!DX106</f>
        <v>0</v>
      </c>
      <c r="BN104" s="97">
        <f>'Marks Entry'!DY106</f>
        <v>0</v>
      </c>
      <c r="BO104" s="97">
        <f>'Marks Entry'!DZ106</f>
        <v>0</v>
      </c>
      <c r="BP104" s="97">
        <f>'Marks Entry'!EA106</f>
        <v>0</v>
      </c>
      <c r="BQ104" s="99">
        <f>'Marks Entry'!EB106</f>
        <v>0</v>
      </c>
      <c r="BR104" s="98">
        <f>'Marks Entry'!EC106</f>
        <v>0</v>
      </c>
      <c r="BS104" s="97">
        <f>'Marks Entry'!ED106</f>
        <v>0</v>
      </c>
      <c r="BT104" s="97">
        <f>'Marks Entry'!EE106</f>
        <v>0</v>
      </c>
      <c r="BU104" s="97">
        <f>'Marks Entry'!EF106</f>
        <v>0</v>
      </c>
      <c r="BV104" s="97">
        <f>'Marks Entry'!EG106</f>
        <v>0</v>
      </c>
      <c r="BW104" s="97">
        <f>'Marks Entry'!EH106</f>
        <v>0</v>
      </c>
      <c r="BX104" s="97">
        <f>'Marks Entry'!EI106</f>
        <v>0</v>
      </c>
      <c r="BY104" s="97">
        <f>'Marks Entry'!EJ106</f>
        <v>0</v>
      </c>
      <c r="BZ104" s="97">
        <f>'Marks Entry'!EK106</f>
        <v>0</v>
      </c>
      <c r="CA104" s="97">
        <f>'Marks Entry'!EL106</f>
        <v>0</v>
      </c>
      <c r="CB104" s="99">
        <f>'Marks Entry'!EM106</f>
        <v>0</v>
      </c>
      <c r="CC104" s="98">
        <f>IF($CC$2=0,"",'Marks Entry'!EN106)</f>
        <v>0</v>
      </c>
      <c r="CD104" s="97">
        <f>IF($CC$2=0,"",'Marks Entry'!EO106)</f>
        <v>0</v>
      </c>
      <c r="CE104" s="97">
        <f>IF($CC$2=0,"",'Marks Entry'!EP106)</f>
        <v>0</v>
      </c>
      <c r="CF104" s="97">
        <f>IF($CC$2=0,"",'Marks Entry'!EQ106)</f>
        <v>0</v>
      </c>
      <c r="CG104" s="97">
        <f>IF($CC$2=0,"",'Marks Entry'!ER106)</f>
        <v>0</v>
      </c>
      <c r="CH104" s="97">
        <f>IF($CC$2=0,"",'Marks Entry'!ES106)</f>
        <v>0</v>
      </c>
      <c r="CI104" s="97">
        <f>IF($CC$2=0,"",'Marks Entry'!ET106)</f>
        <v>0</v>
      </c>
      <c r="CJ104" s="97">
        <f>IF($CC$2=0,"",'Marks Entry'!EU106)</f>
        <v>0</v>
      </c>
      <c r="CK104" s="97">
        <f>IF($CC$2=0,"",'Marks Entry'!EV106)</f>
        <v>0</v>
      </c>
      <c r="CL104" s="97">
        <f>IF($CC$2=0,"",'Marks Entry'!EW106)</f>
        <v>0</v>
      </c>
      <c r="CM104" s="99">
        <f>IF($CC$2=0,"",'Marks Entry'!EX106)</f>
        <v>0</v>
      </c>
      <c r="CN104" s="125">
        <f>'Marks Entry'!BN106</f>
        <v>0</v>
      </c>
      <c r="CO104" s="126">
        <f>'Marks Entry'!BO106</f>
        <v>0</v>
      </c>
      <c r="CP104" s="126">
        <f t="shared" si="49"/>
        <v>0</v>
      </c>
      <c r="CQ104" s="127" t="str">
        <f t="shared" si="50"/>
        <v>D</v>
      </c>
      <c r="CR104" s="125">
        <f>'Marks Entry'!BP106</f>
        <v>0</v>
      </c>
      <c r="CS104" s="126">
        <f>'Marks Entry'!BQ106</f>
        <v>0</v>
      </c>
      <c r="CT104" s="126">
        <f t="shared" si="51"/>
        <v>0</v>
      </c>
      <c r="CU104" s="127" t="str">
        <f t="shared" si="52"/>
        <v>E</v>
      </c>
      <c r="CV104" s="125">
        <f>'Marks Entry'!BR106</f>
        <v>0</v>
      </c>
      <c r="CW104" s="126">
        <f>'Marks Entry'!BS106</f>
        <v>0</v>
      </c>
      <c r="CX104" s="126">
        <f t="shared" si="53"/>
        <v>0</v>
      </c>
      <c r="CY104" s="127" t="str">
        <f t="shared" si="54"/>
        <v>E</v>
      </c>
      <c r="CZ104" s="96">
        <f>'Marks Entry'!BZ106</f>
        <v>0</v>
      </c>
      <c r="DA104" s="45">
        <f>'Marks Entry'!CA106</f>
        <v>0</v>
      </c>
      <c r="DB104" s="45">
        <f>'Marks Entry'!CB106</f>
        <v>0</v>
      </c>
      <c r="DC104" s="45" t="str">
        <f>IF(OR('Marks Entry'!CC106="First",'Marks Entry'!CC106="Second",'Marks Entry'!CC106="Third"),'Marks Entry'!CC106,"")</f>
        <v/>
      </c>
      <c r="DD104" s="45">
        <f>'Marks Entry'!CD106</f>
        <v>0</v>
      </c>
      <c r="DE104" s="50">
        <f>'Marks Entry'!CE106</f>
        <v>0</v>
      </c>
      <c r="DF104" s="21">
        <f>'Marks Entry'!CF106</f>
        <v>0</v>
      </c>
      <c r="DG104" s="22" t="e">
        <f>'Marks Entry'!#REF!</f>
        <v>#REF!</v>
      </c>
      <c r="DH104" s="23" t="e">
        <f>'Marks Entry'!#REF!</f>
        <v>#REF!</v>
      </c>
      <c r="DI104" s="125">
        <f>'Marks Entry'!BT106</f>
        <v>0</v>
      </c>
      <c r="DJ104" s="126">
        <f>'Marks Entry'!BU106</f>
        <v>0</v>
      </c>
      <c r="DK104" s="126">
        <f>'Marks Entry'!BV106</f>
        <v>0</v>
      </c>
      <c r="DL104" s="126">
        <f t="shared" si="55"/>
        <v>0</v>
      </c>
      <c r="DM104" s="127" t="str">
        <f t="shared" si="56"/>
        <v>E</v>
      </c>
      <c r="DN104" s="125">
        <f>'Marks Entry'!BW106</f>
        <v>0</v>
      </c>
      <c r="DO104" s="126">
        <f>'Marks Entry'!BX106</f>
        <v>0</v>
      </c>
      <c r="DP104" s="126">
        <f>'Marks Entry'!BY106</f>
        <v>0</v>
      </c>
      <c r="DQ104" s="126">
        <f t="shared" si="57"/>
        <v>0</v>
      </c>
      <c r="DR104" s="127" t="str">
        <f t="shared" si="58"/>
        <v>E</v>
      </c>
      <c r="DS104" s="819"/>
      <c r="DT104" s="61">
        <f t="shared" si="59"/>
        <v>0</v>
      </c>
      <c r="DU104" s="71">
        <f t="shared" si="60"/>
        <v>0</v>
      </c>
      <c r="DV104" s="71">
        <f t="shared" si="61"/>
        <v>0</v>
      </c>
      <c r="DW104" s="72">
        <f t="shared" si="62"/>
        <v>0</v>
      </c>
      <c r="DX104" s="403">
        <f t="shared" si="63"/>
        <v>0</v>
      </c>
      <c r="DY104" s="401">
        <f t="shared" si="64"/>
        <v>0</v>
      </c>
      <c r="DZ104" s="401">
        <f t="shared" si="65"/>
        <v>0</v>
      </c>
      <c r="EA104" s="402">
        <f t="shared" si="66"/>
        <v>0</v>
      </c>
      <c r="EB104" s="61">
        <f t="shared" si="67"/>
        <v>0</v>
      </c>
      <c r="EC104" s="71">
        <f t="shared" si="68"/>
        <v>0</v>
      </c>
      <c r="ED104" s="71">
        <f t="shared" si="69"/>
        <v>0</v>
      </c>
      <c r="EE104" s="72">
        <f t="shared" si="70"/>
        <v>0</v>
      </c>
      <c r="EF104" s="403">
        <f t="shared" si="71"/>
        <v>0</v>
      </c>
      <c r="EG104" s="401">
        <f t="shared" si="72"/>
        <v>0</v>
      </c>
      <c r="EH104" s="401">
        <f t="shared" si="73"/>
        <v>0</v>
      </c>
      <c r="EI104" s="402">
        <f t="shared" si="74"/>
        <v>0</v>
      </c>
      <c r="EJ104" s="61">
        <f t="shared" si="75"/>
        <v>0</v>
      </c>
      <c r="EK104" s="71">
        <f t="shared" si="76"/>
        <v>0</v>
      </c>
      <c r="EL104" s="71">
        <f t="shared" si="77"/>
        <v>0</v>
      </c>
      <c r="EM104" s="72">
        <f t="shared" si="78"/>
        <v>0</v>
      </c>
      <c r="EN104" s="403">
        <f t="shared" si="79"/>
        <v>0</v>
      </c>
      <c r="EO104" s="401">
        <f t="shared" si="80"/>
        <v>0</v>
      </c>
      <c r="EP104" s="401">
        <f t="shared" si="81"/>
        <v>0</v>
      </c>
      <c r="EQ104" s="402">
        <f t="shared" si="82"/>
        <v>0</v>
      </c>
      <c r="ER104" s="61">
        <f t="shared" si="83"/>
        <v>0</v>
      </c>
      <c r="ES104" s="71">
        <f t="shared" si="84"/>
        <v>0</v>
      </c>
      <c r="ET104" s="71">
        <f t="shared" si="85"/>
        <v>0</v>
      </c>
      <c r="EU104" s="72">
        <f t="shared" si="86"/>
        <v>0</v>
      </c>
      <c r="EV104" s="403">
        <f t="shared" si="87"/>
        <v>0</v>
      </c>
      <c r="EW104" s="405" t="str">
        <f t="shared" si="88"/>
        <v>D</v>
      </c>
      <c r="EX104" s="61">
        <f t="shared" si="89"/>
        <v>0</v>
      </c>
      <c r="EY104" s="62" t="str">
        <f t="shared" si="90"/>
        <v>E</v>
      </c>
      <c r="EZ104" s="403">
        <f t="shared" si="91"/>
        <v>0</v>
      </c>
      <c r="FA104" s="406" t="str">
        <f t="shared" si="92"/>
        <v>E</v>
      </c>
      <c r="FB104" s="61">
        <f t="shared" si="93"/>
        <v>0</v>
      </c>
      <c r="FC104" s="412" t="str">
        <f t="shared" si="94"/>
        <v>E</v>
      </c>
      <c r="FD104" s="403">
        <f t="shared" si="95"/>
        <v>0</v>
      </c>
      <c r="FE104" s="406" t="str">
        <f t="shared" si="96"/>
        <v>E</v>
      </c>
      <c r="FF104" s="728"/>
    </row>
    <row r="105" spans="1:162" s="24" customFormat="1" ht="17.25" customHeight="1">
      <c r="A105" s="817"/>
      <c r="B105" s="111">
        <f t="shared" si="97"/>
        <v>0</v>
      </c>
      <c r="C105" s="21">
        <f>'Marks Entry'!D107</f>
        <v>0</v>
      </c>
      <c r="D105" s="21">
        <f>'Marks Entry'!E107</f>
        <v>0</v>
      </c>
      <c r="E105" s="132" t="str">
        <f>'Marks Entry'!F107</f>
        <v/>
      </c>
      <c r="F105" s="21">
        <f>'Marks Entry'!G107</f>
        <v>0</v>
      </c>
      <c r="G105" s="21">
        <f>'Marks Entry'!H107</f>
        <v>0</v>
      </c>
      <c r="H105" s="21">
        <f>'Marks Entry'!I107</f>
        <v>0</v>
      </c>
      <c r="I105" s="75">
        <f>'Marks Entry'!J107</f>
        <v>0</v>
      </c>
      <c r="J105" s="113">
        <f>'Marks Entry'!K107</f>
        <v>0</v>
      </c>
      <c r="K105" s="115" t="str">
        <f>'Marks Entry'!L107</f>
        <v/>
      </c>
      <c r="L105" s="116">
        <f>'Marks Entry'!M107</f>
        <v>0</v>
      </c>
      <c r="M105" s="117" t="str">
        <f>'Marks Entry'!N107</f>
        <v/>
      </c>
      <c r="N105" s="121">
        <f>'Marks Entry'!O107</f>
        <v>0</v>
      </c>
      <c r="O105" s="98">
        <f>'Marks Entry'!BZ107</f>
        <v>0</v>
      </c>
      <c r="P105" s="97">
        <f>'Marks Entry'!CA107</f>
        <v>0</v>
      </c>
      <c r="Q105" s="97">
        <f>'Marks Entry'!CB107</f>
        <v>0</v>
      </c>
      <c r="R105" s="97">
        <f>'Marks Entry'!CC107</f>
        <v>0</v>
      </c>
      <c r="S105" s="97">
        <f>'Marks Entry'!CD107</f>
        <v>0</v>
      </c>
      <c r="T105" s="97">
        <f>'Marks Entry'!CE107</f>
        <v>0</v>
      </c>
      <c r="U105" s="97">
        <f>'Marks Entry'!CF107</f>
        <v>0</v>
      </c>
      <c r="V105" s="97">
        <f>'Marks Entry'!CG107</f>
        <v>0</v>
      </c>
      <c r="W105" s="97">
        <f>'Marks Entry'!CH107</f>
        <v>0</v>
      </c>
      <c r="X105" s="97">
        <f>'Marks Entry'!CI107</f>
        <v>0</v>
      </c>
      <c r="Y105" s="99">
        <f>'Marks Entry'!CJ107</f>
        <v>0</v>
      </c>
      <c r="Z105" s="98">
        <f>'Marks Entry'!CK107</f>
        <v>0</v>
      </c>
      <c r="AA105" s="97">
        <f>'Marks Entry'!CL107</f>
        <v>0</v>
      </c>
      <c r="AB105" s="97">
        <f>'Marks Entry'!CM107</f>
        <v>0</v>
      </c>
      <c r="AC105" s="97">
        <f>'Marks Entry'!CN107</f>
        <v>0</v>
      </c>
      <c r="AD105" s="97">
        <f>'Marks Entry'!CO107</f>
        <v>0</v>
      </c>
      <c r="AE105" s="97">
        <f>'Marks Entry'!CP107</f>
        <v>0</v>
      </c>
      <c r="AF105" s="97">
        <f>'Marks Entry'!CQ107</f>
        <v>0</v>
      </c>
      <c r="AG105" s="97">
        <f>'Marks Entry'!CR107</f>
        <v>0</v>
      </c>
      <c r="AH105" s="97">
        <f>'Marks Entry'!CS107</f>
        <v>0</v>
      </c>
      <c r="AI105" s="97">
        <f>'Marks Entry'!CT107</f>
        <v>0</v>
      </c>
      <c r="AJ105" s="99">
        <f>'Marks Entry'!CU107</f>
        <v>0</v>
      </c>
      <c r="AK105" s="98">
        <f>'Marks Entry'!CV107</f>
        <v>0</v>
      </c>
      <c r="AL105" s="97">
        <f>'Marks Entry'!CW107</f>
        <v>0</v>
      </c>
      <c r="AM105" s="97">
        <f>'Marks Entry'!CX107</f>
        <v>0</v>
      </c>
      <c r="AN105" s="97">
        <f>'Marks Entry'!CY107</f>
        <v>0</v>
      </c>
      <c r="AO105" s="97">
        <f>'Marks Entry'!CZ107</f>
        <v>0</v>
      </c>
      <c r="AP105" s="97">
        <f>'Marks Entry'!DA107</f>
        <v>0</v>
      </c>
      <c r="AQ105" s="97">
        <f>'Marks Entry'!DB107</f>
        <v>0</v>
      </c>
      <c r="AR105" s="97">
        <f>'Marks Entry'!DC107</f>
        <v>0</v>
      </c>
      <c r="AS105" s="97">
        <f>'Marks Entry'!DD107</f>
        <v>0</v>
      </c>
      <c r="AT105" s="97">
        <f>'Marks Entry'!DE107</f>
        <v>0</v>
      </c>
      <c r="AU105" s="99">
        <f>'Marks Entry'!DF107</f>
        <v>0</v>
      </c>
      <c r="AV105" s="98">
        <f>'Marks Entry'!DG107</f>
        <v>0</v>
      </c>
      <c r="AW105" s="97">
        <f>'Marks Entry'!DH107</f>
        <v>0</v>
      </c>
      <c r="AX105" s="97">
        <f>'Marks Entry'!DI107</f>
        <v>0</v>
      </c>
      <c r="AY105" s="97">
        <f>'Marks Entry'!DJ107</f>
        <v>0</v>
      </c>
      <c r="AZ105" s="97">
        <f>'Marks Entry'!DK107</f>
        <v>0</v>
      </c>
      <c r="BA105" s="97">
        <f>'Marks Entry'!DL107</f>
        <v>0</v>
      </c>
      <c r="BB105" s="97">
        <f>'Marks Entry'!DM107</f>
        <v>0</v>
      </c>
      <c r="BC105" s="97">
        <f>'Marks Entry'!DN107</f>
        <v>0</v>
      </c>
      <c r="BD105" s="97">
        <f>'Marks Entry'!DO107</f>
        <v>0</v>
      </c>
      <c r="BE105" s="97">
        <f>'Marks Entry'!DP107</f>
        <v>0</v>
      </c>
      <c r="BF105" s="99">
        <f>'Marks Entry'!DQ107</f>
        <v>0</v>
      </c>
      <c r="BG105" s="98">
        <f>'Marks Entry'!DR107</f>
        <v>0</v>
      </c>
      <c r="BH105" s="97">
        <f>'Marks Entry'!DS107</f>
        <v>0</v>
      </c>
      <c r="BI105" s="97">
        <f>'Marks Entry'!DT107</f>
        <v>0</v>
      </c>
      <c r="BJ105" s="97">
        <f>'Marks Entry'!DU107</f>
        <v>0</v>
      </c>
      <c r="BK105" s="97">
        <f>'Marks Entry'!DV107</f>
        <v>0</v>
      </c>
      <c r="BL105" s="97">
        <f>'Marks Entry'!DW107</f>
        <v>0</v>
      </c>
      <c r="BM105" s="97">
        <f>'Marks Entry'!DX107</f>
        <v>0</v>
      </c>
      <c r="BN105" s="97">
        <f>'Marks Entry'!DY107</f>
        <v>0</v>
      </c>
      <c r="BO105" s="97">
        <f>'Marks Entry'!DZ107</f>
        <v>0</v>
      </c>
      <c r="BP105" s="97">
        <f>'Marks Entry'!EA107</f>
        <v>0</v>
      </c>
      <c r="BQ105" s="99">
        <f>'Marks Entry'!EB107</f>
        <v>0</v>
      </c>
      <c r="BR105" s="98">
        <f>'Marks Entry'!EC107</f>
        <v>0</v>
      </c>
      <c r="BS105" s="97">
        <f>'Marks Entry'!ED107</f>
        <v>0</v>
      </c>
      <c r="BT105" s="97">
        <f>'Marks Entry'!EE107</f>
        <v>0</v>
      </c>
      <c r="BU105" s="97">
        <f>'Marks Entry'!EF107</f>
        <v>0</v>
      </c>
      <c r="BV105" s="97">
        <f>'Marks Entry'!EG107</f>
        <v>0</v>
      </c>
      <c r="BW105" s="97">
        <f>'Marks Entry'!EH107</f>
        <v>0</v>
      </c>
      <c r="BX105" s="97">
        <f>'Marks Entry'!EI107</f>
        <v>0</v>
      </c>
      <c r="BY105" s="97">
        <f>'Marks Entry'!EJ107</f>
        <v>0</v>
      </c>
      <c r="BZ105" s="97">
        <f>'Marks Entry'!EK107</f>
        <v>0</v>
      </c>
      <c r="CA105" s="97">
        <f>'Marks Entry'!EL107</f>
        <v>0</v>
      </c>
      <c r="CB105" s="99">
        <f>'Marks Entry'!EM107</f>
        <v>0</v>
      </c>
      <c r="CC105" s="98">
        <f>IF($CC$2=0,"",'Marks Entry'!EN107)</f>
        <v>0</v>
      </c>
      <c r="CD105" s="97">
        <f>IF($CC$2=0,"",'Marks Entry'!EO107)</f>
        <v>0</v>
      </c>
      <c r="CE105" s="97">
        <f>IF($CC$2=0,"",'Marks Entry'!EP107)</f>
        <v>0</v>
      </c>
      <c r="CF105" s="97">
        <f>IF($CC$2=0,"",'Marks Entry'!EQ107)</f>
        <v>0</v>
      </c>
      <c r="CG105" s="97">
        <f>IF($CC$2=0,"",'Marks Entry'!ER107)</f>
        <v>0</v>
      </c>
      <c r="CH105" s="97">
        <f>IF($CC$2=0,"",'Marks Entry'!ES107)</f>
        <v>0</v>
      </c>
      <c r="CI105" s="97">
        <f>IF($CC$2=0,"",'Marks Entry'!ET107)</f>
        <v>0</v>
      </c>
      <c r="CJ105" s="97">
        <f>IF($CC$2=0,"",'Marks Entry'!EU107)</f>
        <v>0</v>
      </c>
      <c r="CK105" s="97">
        <f>IF($CC$2=0,"",'Marks Entry'!EV107)</f>
        <v>0</v>
      </c>
      <c r="CL105" s="97">
        <f>IF($CC$2=0,"",'Marks Entry'!EW107)</f>
        <v>0</v>
      </c>
      <c r="CM105" s="99">
        <f>IF($CC$2=0,"",'Marks Entry'!EX107)</f>
        <v>0</v>
      </c>
      <c r="CN105" s="125">
        <f>'Marks Entry'!BN107</f>
        <v>0</v>
      </c>
      <c r="CO105" s="126">
        <f>'Marks Entry'!BO107</f>
        <v>0</v>
      </c>
      <c r="CP105" s="126">
        <f t="shared" si="49"/>
        <v>0</v>
      </c>
      <c r="CQ105" s="127" t="str">
        <f t="shared" si="50"/>
        <v>D</v>
      </c>
      <c r="CR105" s="125">
        <f>'Marks Entry'!BP107</f>
        <v>0</v>
      </c>
      <c r="CS105" s="126">
        <f>'Marks Entry'!BQ107</f>
        <v>0</v>
      </c>
      <c r="CT105" s="126">
        <f t="shared" si="51"/>
        <v>0</v>
      </c>
      <c r="CU105" s="127" t="str">
        <f t="shared" si="52"/>
        <v>E</v>
      </c>
      <c r="CV105" s="125">
        <f>'Marks Entry'!BR107</f>
        <v>0</v>
      </c>
      <c r="CW105" s="126">
        <f>'Marks Entry'!BS107</f>
        <v>0</v>
      </c>
      <c r="CX105" s="126">
        <f t="shared" si="53"/>
        <v>0</v>
      </c>
      <c r="CY105" s="127" t="str">
        <f t="shared" si="54"/>
        <v>E</v>
      </c>
      <c r="CZ105" s="96">
        <f>'Marks Entry'!BZ107</f>
        <v>0</v>
      </c>
      <c r="DA105" s="45">
        <f>'Marks Entry'!CA107</f>
        <v>0</v>
      </c>
      <c r="DB105" s="45">
        <f>'Marks Entry'!CB107</f>
        <v>0</v>
      </c>
      <c r="DC105" s="45" t="str">
        <f>IF(OR('Marks Entry'!CC107="First",'Marks Entry'!CC107="Second",'Marks Entry'!CC107="Third"),'Marks Entry'!CC107,"")</f>
        <v/>
      </c>
      <c r="DD105" s="45">
        <f>'Marks Entry'!CD107</f>
        <v>0</v>
      </c>
      <c r="DE105" s="50">
        <f>'Marks Entry'!CE107</f>
        <v>0</v>
      </c>
      <c r="DF105" s="21">
        <f>'Marks Entry'!CF107</f>
        <v>0</v>
      </c>
      <c r="DG105" s="22" t="e">
        <f>'Marks Entry'!#REF!</f>
        <v>#REF!</v>
      </c>
      <c r="DH105" s="23" t="e">
        <f>'Marks Entry'!#REF!</f>
        <v>#REF!</v>
      </c>
      <c r="DI105" s="125">
        <f>'Marks Entry'!BT107</f>
        <v>0</v>
      </c>
      <c r="DJ105" s="126">
        <f>'Marks Entry'!BU107</f>
        <v>0</v>
      </c>
      <c r="DK105" s="126">
        <f>'Marks Entry'!BV107</f>
        <v>0</v>
      </c>
      <c r="DL105" s="126">
        <f t="shared" si="55"/>
        <v>0</v>
      </c>
      <c r="DM105" s="127" t="str">
        <f t="shared" si="56"/>
        <v>E</v>
      </c>
      <c r="DN105" s="125">
        <f>'Marks Entry'!BW107</f>
        <v>0</v>
      </c>
      <c r="DO105" s="126">
        <f>'Marks Entry'!BX107</f>
        <v>0</v>
      </c>
      <c r="DP105" s="126">
        <f>'Marks Entry'!BY107</f>
        <v>0</v>
      </c>
      <c r="DQ105" s="126">
        <f t="shared" si="57"/>
        <v>0</v>
      </c>
      <c r="DR105" s="127" t="str">
        <f t="shared" si="58"/>
        <v>E</v>
      </c>
      <c r="DS105" s="819"/>
      <c r="DT105" s="61">
        <f t="shared" si="59"/>
        <v>0</v>
      </c>
      <c r="DU105" s="71">
        <f t="shared" si="60"/>
        <v>0</v>
      </c>
      <c r="DV105" s="71">
        <f t="shared" si="61"/>
        <v>0</v>
      </c>
      <c r="DW105" s="72">
        <f t="shared" si="62"/>
        <v>0</v>
      </c>
      <c r="DX105" s="403">
        <f t="shared" si="63"/>
        <v>0</v>
      </c>
      <c r="DY105" s="401">
        <f t="shared" si="64"/>
        <v>0</v>
      </c>
      <c r="DZ105" s="401">
        <f t="shared" si="65"/>
        <v>0</v>
      </c>
      <c r="EA105" s="402">
        <f t="shared" si="66"/>
        <v>0</v>
      </c>
      <c r="EB105" s="61">
        <f t="shared" si="67"/>
        <v>0</v>
      </c>
      <c r="EC105" s="71">
        <f t="shared" si="68"/>
        <v>0</v>
      </c>
      <c r="ED105" s="71">
        <f t="shared" si="69"/>
        <v>0</v>
      </c>
      <c r="EE105" s="72">
        <f t="shared" si="70"/>
        <v>0</v>
      </c>
      <c r="EF105" s="403">
        <f t="shared" si="71"/>
        <v>0</v>
      </c>
      <c r="EG105" s="401">
        <f t="shared" si="72"/>
        <v>0</v>
      </c>
      <c r="EH105" s="401">
        <f t="shared" si="73"/>
        <v>0</v>
      </c>
      <c r="EI105" s="402">
        <f t="shared" si="74"/>
        <v>0</v>
      </c>
      <c r="EJ105" s="61">
        <f t="shared" si="75"/>
        <v>0</v>
      </c>
      <c r="EK105" s="71">
        <f t="shared" si="76"/>
        <v>0</v>
      </c>
      <c r="EL105" s="71">
        <f t="shared" si="77"/>
        <v>0</v>
      </c>
      <c r="EM105" s="72">
        <f t="shared" si="78"/>
        <v>0</v>
      </c>
      <c r="EN105" s="403">
        <f t="shared" si="79"/>
        <v>0</v>
      </c>
      <c r="EO105" s="401">
        <f t="shared" si="80"/>
        <v>0</v>
      </c>
      <c r="EP105" s="401">
        <f t="shared" si="81"/>
        <v>0</v>
      </c>
      <c r="EQ105" s="402">
        <f t="shared" si="82"/>
        <v>0</v>
      </c>
      <c r="ER105" s="61">
        <f t="shared" si="83"/>
        <v>0</v>
      </c>
      <c r="ES105" s="71">
        <f t="shared" si="84"/>
        <v>0</v>
      </c>
      <c r="ET105" s="71">
        <f t="shared" si="85"/>
        <v>0</v>
      </c>
      <c r="EU105" s="72">
        <f t="shared" si="86"/>
        <v>0</v>
      </c>
      <c r="EV105" s="403">
        <f t="shared" si="87"/>
        <v>0</v>
      </c>
      <c r="EW105" s="405" t="str">
        <f t="shared" si="88"/>
        <v>D</v>
      </c>
      <c r="EX105" s="61">
        <f t="shared" si="89"/>
        <v>0</v>
      </c>
      <c r="EY105" s="62" t="str">
        <f t="shared" si="90"/>
        <v>E</v>
      </c>
      <c r="EZ105" s="403">
        <f t="shared" si="91"/>
        <v>0</v>
      </c>
      <c r="FA105" s="406" t="str">
        <f t="shared" si="92"/>
        <v>E</v>
      </c>
      <c r="FB105" s="61">
        <f t="shared" si="93"/>
        <v>0</v>
      </c>
      <c r="FC105" s="412" t="str">
        <f t="shared" si="94"/>
        <v>E</v>
      </c>
      <c r="FD105" s="403">
        <f t="shared" si="95"/>
        <v>0</v>
      </c>
      <c r="FE105" s="406" t="str">
        <f t="shared" si="96"/>
        <v>E</v>
      </c>
      <c r="FF105" s="728"/>
    </row>
    <row r="106" spans="1:162" s="24" customFormat="1" ht="17.25" customHeight="1">
      <c r="A106" s="817"/>
      <c r="B106" s="111">
        <f t="shared" si="97"/>
        <v>0</v>
      </c>
      <c r="C106" s="21">
        <f>'Marks Entry'!D108</f>
        <v>0</v>
      </c>
      <c r="D106" s="21">
        <f>'Marks Entry'!E108</f>
        <v>0</v>
      </c>
      <c r="E106" s="132" t="str">
        <f>'Marks Entry'!F108</f>
        <v/>
      </c>
      <c r="F106" s="21">
        <f>'Marks Entry'!G108</f>
        <v>0</v>
      </c>
      <c r="G106" s="21">
        <f>'Marks Entry'!H108</f>
        <v>0</v>
      </c>
      <c r="H106" s="21">
        <f>'Marks Entry'!I108</f>
        <v>0</v>
      </c>
      <c r="I106" s="21">
        <f>'Marks Entry'!J108</f>
        <v>0</v>
      </c>
      <c r="J106" s="113">
        <f>'Marks Entry'!K108</f>
        <v>0</v>
      </c>
      <c r="K106" s="115" t="str">
        <f>'Marks Entry'!L108</f>
        <v/>
      </c>
      <c r="L106" s="116">
        <f>'Marks Entry'!M108</f>
        <v>0</v>
      </c>
      <c r="M106" s="117" t="str">
        <f>'Marks Entry'!N108</f>
        <v/>
      </c>
      <c r="N106" s="121">
        <f>'Marks Entry'!O108</f>
        <v>0</v>
      </c>
      <c r="O106" s="98">
        <f>'Marks Entry'!BZ108</f>
        <v>0</v>
      </c>
      <c r="P106" s="97">
        <f>'Marks Entry'!CA108</f>
        <v>0</v>
      </c>
      <c r="Q106" s="97">
        <f>'Marks Entry'!CB108</f>
        <v>0</v>
      </c>
      <c r="R106" s="97">
        <f>'Marks Entry'!CC108</f>
        <v>0</v>
      </c>
      <c r="S106" s="97">
        <f>'Marks Entry'!CD108</f>
        <v>0</v>
      </c>
      <c r="T106" s="97">
        <f>'Marks Entry'!CE108</f>
        <v>0</v>
      </c>
      <c r="U106" s="97">
        <f>'Marks Entry'!CF108</f>
        <v>0</v>
      </c>
      <c r="V106" s="97">
        <f>'Marks Entry'!CG108</f>
        <v>0</v>
      </c>
      <c r="W106" s="97">
        <f>'Marks Entry'!CH108</f>
        <v>0</v>
      </c>
      <c r="X106" s="97">
        <f>'Marks Entry'!CI108</f>
        <v>0</v>
      </c>
      <c r="Y106" s="99">
        <f>'Marks Entry'!CJ108</f>
        <v>0</v>
      </c>
      <c r="Z106" s="98">
        <f>'Marks Entry'!CK108</f>
        <v>0</v>
      </c>
      <c r="AA106" s="97">
        <f>'Marks Entry'!CL108</f>
        <v>0</v>
      </c>
      <c r="AB106" s="97">
        <f>'Marks Entry'!CM108</f>
        <v>0</v>
      </c>
      <c r="AC106" s="97">
        <f>'Marks Entry'!CN108</f>
        <v>0</v>
      </c>
      <c r="AD106" s="97">
        <f>'Marks Entry'!CO108</f>
        <v>0</v>
      </c>
      <c r="AE106" s="97">
        <f>'Marks Entry'!CP108</f>
        <v>0</v>
      </c>
      <c r="AF106" s="97">
        <f>'Marks Entry'!CQ108</f>
        <v>0</v>
      </c>
      <c r="AG106" s="97">
        <f>'Marks Entry'!CR108</f>
        <v>0</v>
      </c>
      <c r="AH106" s="97">
        <f>'Marks Entry'!CS108</f>
        <v>0</v>
      </c>
      <c r="AI106" s="97">
        <f>'Marks Entry'!CT108</f>
        <v>0</v>
      </c>
      <c r="AJ106" s="99">
        <f>'Marks Entry'!CU108</f>
        <v>0</v>
      </c>
      <c r="AK106" s="98">
        <f>'Marks Entry'!CV108</f>
        <v>0</v>
      </c>
      <c r="AL106" s="97">
        <f>'Marks Entry'!CW108</f>
        <v>0</v>
      </c>
      <c r="AM106" s="97">
        <f>'Marks Entry'!CX108</f>
        <v>0</v>
      </c>
      <c r="AN106" s="97">
        <f>'Marks Entry'!CY108</f>
        <v>0</v>
      </c>
      <c r="AO106" s="97">
        <f>'Marks Entry'!CZ108</f>
        <v>0</v>
      </c>
      <c r="AP106" s="97">
        <f>'Marks Entry'!DA108</f>
        <v>0</v>
      </c>
      <c r="AQ106" s="97">
        <f>'Marks Entry'!DB108</f>
        <v>0</v>
      </c>
      <c r="AR106" s="97">
        <f>'Marks Entry'!DC108</f>
        <v>0</v>
      </c>
      <c r="AS106" s="97">
        <f>'Marks Entry'!DD108</f>
        <v>0</v>
      </c>
      <c r="AT106" s="97">
        <f>'Marks Entry'!DE108</f>
        <v>0</v>
      </c>
      <c r="AU106" s="99">
        <f>'Marks Entry'!DF108</f>
        <v>0</v>
      </c>
      <c r="AV106" s="98">
        <f>'Marks Entry'!DG108</f>
        <v>0</v>
      </c>
      <c r="AW106" s="97">
        <f>'Marks Entry'!DH108</f>
        <v>0</v>
      </c>
      <c r="AX106" s="97">
        <f>'Marks Entry'!DI108</f>
        <v>0</v>
      </c>
      <c r="AY106" s="97">
        <f>'Marks Entry'!DJ108</f>
        <v>0</v>
      </c>
      <c r="AZ106" s="97">
        <f>'Marks Entry'!DK108</f>
        <v>0</v>
      </c>
      <c r="BA106" s="97">
        <f>'Marks Entry'!DL108</f>
        <v>0</v>
      </c>
      <c r="BB106" s="97">
        <f>'Marks Entry'!DM108</f>
        <v>0</v>
      </c>
      <c r="BC106" s="97">
        <f>'Marks Entry'!DN108</f>
        <v>0</v>
      </c>
      <c r="BD106" s="97">
        <f>'Marks Entry'!DO108</f>
        <v>0</v>
      </c>
      <c r="BE106" s="97">
        <f>'Marks Entry'!DP108</f>
        <v>0</v>
      </c>
      <c r="BF106" s="99">
        <f>'Marks Entry'!DQ108</f>
        <v>0</v>
      </c>
      <c r="BG106" s="98">
        <f>'Marks Entry'!DR108</f>
        <v>0</v>
      </c>
      <c r="BH106" s="97">
        <f>'Marks Entry'!DS108</f>
        <v>0</v>
      </c>
      <c r="BI106" s="97">
        <f>'Marks Entry'!DT108</f>
        <v>0</v>
      </c>
      <c r="BJ106" s="97">
        <f>'Marks Entry'!DU108</f>
        <v>0</v>
      </c>
      <c r="BK106" s="97">
        <f>'Marks Entry'!DV108</f>
        <v>0</v>
      </c>
      <c r="BL106" s="97">
        <f>'Marks Entry'!DW108</f>
        <v>0</v>
      </c>
      <c r="BM106" s="97">
        <f>'Marks Entry'!DX108</f>
        <v>0</v>
      </c>
      <c r="BN106" s="97">
        <f>'Marks Entry'!DY108</f>
        <v>0</v>
      </c>
      <c r="BO106" s="97">
        <f>'Marks Entry'!DZ108</f>
        <v>0</v>
      </c>
      <c r="BP106" s="97">
        <f>'Marks Entry'!EA108</f>
        <v>0</v>
      </c>
      <c r="BQ106" s="99">
        <f>'Marks Entry'!EB108</f>
        <v>0</v>
      </c>
      <c r="BR106" s="98">
        <f>'Marks Entry'!EC108</f>
        <v>0</v>
      </c>
      <c r="BS106" s="97">
        <f>'Marks Entry'!ED108</f>
        <v>0</v>
      </c>
      <c r="BT106" s="97">
        <f>'Marks Entry'!EE108</f>
        <v>0</v>
      </c>
      <c r="BU106" s="97">
        <f>'Marks Entry'!EF108</f>
        <v>0</v>
      </c>
      <c r="BV106" s="97">
        <f>'Marks Entry'!EG108</f>
        <v>0</v>
      </c>
      <c r="BW106" s="97">
        <f>'Marks Entry'!EH108</f>
        <v>0</v>
      </c>
      <c r="BX106" s="97">
        <f>'Marks Entry'!EI108</f>
        <v>0</v>
      </c>
      <c r="BY106" s="97">
        <f>'Marks Entry'!EJ108</f>
        <v>0</v>
      </c>
      <c r="BZ106" s="97">
        <f>'Marks Entry'!EK108</f>
        <v>0</v>
      </c>
      <c r="CA106" s="97">
        <f>'Marks Entry'!EL108</f>
        <v>0</v>
      </c>
      <c r="CB106" s="99">
        <f>'Marks Entry'!EM108</f>
        <v>0</v>
      </c>
      <c r="CC106" s="98">
        <f>IF($CC$2=0,"",'Marks Entry'!EN108)</f>
        <v>0</v>
      </c>
      <c r="CD106" s="97">
        <f>IF($CC$2=0,"",'Marks Entry'!EO108)</f>
        <v>0</v>
      </c>
      <c r="CE106" s="97">
        <f>IF($CC$2=0,"",'Marks Entry'!EP108)</f>
        <v>0</v>
      </c>
      <c r="CF106" s="97">
        <f>IF($CC$2=0,"",'Marks Entry'!EQ108)</f>
        <v>0</v>
      </c>
      <c r="CG106" s="97">
        <f>IF($CC$2=0,"",'Marks Entry'!ER108)</f>
        <v>0</v>
      </c>
      <c r="CH106" s="97">
        <f>IF($CC$2=0,"",'Marks Entry'!ES108)</f>
        <v>0</v>
      </c>
      <c r="CI106" s="97">
        <f>IF($CC$2=0,"",'Marks Entry'!ET108)</f>
        <v>0</v>
      </c>
      <c r="CJ106" s="97">
        <f>IF($CC$2=0,"",'Marks Entry'!EU108)</f>
        <v>0</v>
      </c>
      <c r="CK106" s="97">
        <f>IF($CC$2=0,"",'Marks Entry'!EV108)</f>
        <v>0</v>
      </c>
      <c r="CL106" s="97">
        <f>IF($CC$2=0,"",'Marks Entry'!EW108)</f>
        <v>0</v>
      </c>
      <c r="CM106" s="99">
        <f>IF($CC$2=0,"",'Marks Entry'!EX108)</f>
        <v>0</v>
      </c>
      <c r="CN106" s="125">
        <f>'Marks Entry'!BN108</f>
        <v>0</v>
      </c>
      <c r="CO106" s="126">
        <f>'Marks Entry'!BO108</f>
        <v>0</v>
      </c>
      <c r="CP106" s="126">
        <f t="shared" si="49"/>
        <v>0</v>
      </c>
      <c r="CQ106" s="127" t="str">
        <f t="shared" si="50"/>
        <v>D</v>
      </c>
      <c r="CR106" s="125">
        <f>'Marks Entry'!BP108</f>
        <v>0</v>
      </c>
      <c r="CS106" s="126">
        <f>'Marks Entry'!BQ108</f>
        <v>0</v>
      </c>
      <c r="CT106" s="126">
        <f t="shared" si="51"/>
        <v>0</v>
      </c>
      <c r="CU106" s="127" t="str">
        <f t="shared" si="52"/>
        <v>E</v>
      </c>
      <c r="CV106" s="125">
        <f>'Marks Entry'!BR108</f>
        <v>0</v>
      </c>
      <c r="CW106" s="126">
        <f>'Marks Entry'!BS108</f>
        <v>0</v>
      </c>
      <c r="CX106" s="126">
        <f t="shared" si="53"/>
        <v>0</v>
      </c>
      <c r="CY106" s="127" t="str">
        <f t="shared" si="54"/>
        <v>E</v>
      </c>
      <c r="CZ106" s="96">
        <f>'Marks Entry'!BZ108</f>
        <v>0</v>
      </c>
      <c r="DA106" s="45">
        <f>'Marks Entry'!CA108</f>
        <v>0</v>
      </c>
      <c r="DB106" s="46">
        <f>'Marks Entry'!CB108</f>
        <v>0</v>
      </c>
      <c r="DC106" s="45" t="str">
        <f>IF(OR('Marks Entry'!CC108="First",'Marks Entry'!CC108="Second",'Marks Entry'!CC108="Third"),'Marks Entry'!CC108,"")</f>
        <v/>
      </c>
      <c r="DD106" s="45">
        <f>'Marks Entry'!CD108</f>
        <v>0</v>
      </c>
      <c r="DE106" s="50">
        <f>'Marks Entry'!CE108</f>
        <v>0</v>
      </c>
      <c r="DF106" s="21">
        <f>'Marks Entry'!CF108</f>
        <v>0</v>
      </c>
      <c r="DG106" s="22" t="e">
        <f>'Marks Entry'!#REF!</f>
        <v>#REF!</v>
      </c>
      <c r="DH106" s="23" t="e">
        <f>'Marks Entry'!#REF!</f>
        <v>#REF!</v>
      </c>
      <c r="DI106" s="125">
        <f>'Marks Entry'!BT108</f>
        <v>0</v>
      </c>
      <c r="DJ106" s="126">
        <f>'Marks Entry'!BU108</f>
        <v>0</v>
      </c>
      <c r="DK106" s="126">
        <f>'Marks Entry'!BV108</f>
        <v>0</v>
      </c>
      <c r="DL106" s="126">
        <f t="shared" si="55"/>
        <v>0</v>
      </c>
      <c r="DM106" s="127" t="str">
        <f t="shared" si="56"/>
        <v>E</v>
      </c>
      <c r="DN106" s="125">
        <f>'Marks Entry'!BW108</f>
        <v>0</v>
      </c>
      <c r="DO106" s="126">
        <f>'Marks Entry'!BX108</f>
        <v>0</v>
      </c>
      <c r="DP106" s="126">
        <f>'Marks Entry'!BY108</f>
        <v>0</v>
      </c>
      <c r="DQ106" s="126">
        <f t="shared" si="57"/>
        <v>0</v>
      </c>
      <c r="DR106" s="127" t="str">
        <f t="shared" si="58"/>
        <v>E</v>
      </c>
      <c r="DS106" s="819"/>
      <c r="DT106" s="61">
        <f t="shared" si="59"/>
        <v>0</v>
      </c>
      <c r="DU106" s="71">
        <f t="shared" si="60"/>
        <v>0</v>
      </c>
      <c r="DV106" s="71">
        <f t="shared" si="61"/>
        <v>0</v>
      </c>
      <c r="DW106" s="72">
        <f t="shared" si="62"/>
        <v>0</v>
      </c>
      <c r="DX106" s="403">
        <f t="shared" si="63"/>
        <v>0</v>
      </c>
      <c r="DY106" s="401">
        <f t="shared" si="64"/>
        <v>0</v>
      </c>
      <c r="DZ106" s="401">
        <f t="shared" si="65"/>
        <v>0</v>
      </c>
      <c r="EA106" s="402">
        <f t="shared" si="66"/>
        <v>0</v>
      </c>
      <c r="EB106" s="61">
        <f t="shared" si="67"/>
        <v>0</v>
      </c>
      <c r="EC106" s="71">
        <f t="shared" si="68"/>
        <v>0</v>
      </c>
      <c r="ED106" s="71">
        <f t="shared" si="69"/>
        <v>0</v>
      </c>
      <c r="EE106" s="72">
        <f t="shared" si="70"/>
        <v>0</v>
      </c>
      <c r="EF106" s="403">
        <f t="shared" si="71"/>
        <v>0</v>
      </c>
      <c r="EG106" s="401">
        <f t="shared" si="72"/>
        <v>0</v>
      </c>
      <c r="EH106" s="401">
        <f t="shared" si="73"/>
        <v>0</v>
      </c>
      <c r="EI106" s="402">
        <f t="shared" si="74"/>
        <v>0</v>
      </c>
      <c r="EJ106" s="61">
        <f t="shared" si="75"/>
        <v>0</v>
      </c>
      <c r="EK106" s="71">
        <f t="shared" si="76"/>
        <v>0</v>
      </c>
      <c r="EL106" s="71">
        <f t="shared" si="77"/>
        <v>0</v>
      </c>
      <c r="EM106" s="72">
        <f t="shared" si="78"/>
        <v>0</v>
      </c>
      <c r="EN106" s="403">
        <f t="shared" si="79"/>
        <v>0</v>
      </c>
      <c r="EO106" s="401">
        <f t="shared" si="80"/>
        <v>0</v>
      </c>
      <c r="EP106" s="401">
        <f t="shared" si="81"/>
        <v>0</v>
      </c>
      <c r="EQ106" s="402">
        <f t="shared" si="82"/>
        <v>0</v>
      </c>
      <c r="ER106" s="61">
        <f t="shared" si="83"/>
        <v>0</v>
      </c>
      <c r="ES106" s="71">
        <f t="shared" si="84"/>
        <v>0</v>
      </c>
      <c r="ET106" s="71">
        <f t="shared" si="85"/>
        <v>0</v>
      </c>
      <c r="EU106" s="72">
        <f t="shared" si="86"/>
        <v>0</v>
      </c>
      <c r="EV106" s="403">
        <f t="shared" si="87"/>
        <v>0</v>
      </c>
      <c r="EW106" s="405" t="str">
        <f t="shared" si="88"/>
        <v>D</v>
      </c>
      <c r="EX106" s="61">
        <f t="shared" si="89"/>
        <v>0</v>
      </c>
      <c r="EY106" s="62" t="str">
        <f t="shared" si="90"/>
        <v>E</v>
      </c>
      <c r="EZ106" s="403">
        <f t="shared" si="91"/>
        <v>0</v>
      </c>
      <c r="FA106" s="406" t="str">
        <f t="shared" si="92"/>
        <v>E</v>
      </c>
      <c r="FB106" s="61">
        <f t="shared" si="93"/>
        <v>0</v>
      </c>
      <c r="FC106" s="412" t="str">
        <f t="shared" si="94"/>
        <v>E</v>
      </c>
      <c r="FD106" s="403">
        <f t="shared" si="95"/>
        <v>0</v>
      </c>
      <c r="FE106" s="406" t="str">
        <f t="shared" si="96"/>
        <v>E</v>
      </c>
      <c r="FF106" s="728"/>
    </row>
    <row r="107" spans="1:162" s="24" customFormat="1" ht="17.25" customHeight="1">
      <c r="A107" s="817"/>
      <c r="B107" s="111">
        <f t="shared" si="97"/>
        <v>0</v>
      </c>
      <c r="C107" s="21">
        <f>'Marks Entry'!D109</f>
        <v>0</v>
      </c>
      <c r="D107" s="21">
        <f>'Marks Entry'!E109</f>
        <v>0</v>
      </c>
      <c r="E107" s="132" t="str">
        <f>'Marks Entry'!F109</f>
        <v/>
      </c>
      <c r="F107" s="21">
        <f>'Marks Entry'!G109</f>
        <v>0</v>
      </c>
      <c r="G107" s="21">
        <f>'Marks Entry'!H109</f>
        <v>0</v>
      </c>
      <c r="H107" s="21">
        <f>'Marks Entry'!I109</f>
        <v>0</v>
      </c>
      <c r="I107" s="21">
        <f>'Marks Entry'!J109</f>
        <v>0</v>
      </c>
      <c r="J107" s="113">
        <f>'Marks Entry'!K109</f>
        <v>0</v>
      </c>
      <c r="K107" s="115" t="str">
        <f>'Marks Entry'!L109</f>
        <v/>
      </c>
      <c r="L107" s="116">
        <f>'Marks Entry'!M109</f>
        <v>0</v>
      </c>
      <c r="M107" s="117" t="str">
        <f>'Marks Entry'!N109</f>
        <v/>
      </c>
      <c r="N107" s="121">
        <f>'Marks Entry'!O109</f>
        <v>0</v>
      </c>
      <c r="O107" s="98">
        <f>'Marks Entry'!BZ109</f>
        <v>0</v>
      </c>
      <c r="P107" s="97">
        <f>'Marks Entry'!CA109</f>
        <v>0</v>
      </c>
      <c r="Q107" s="97">
        <f>'Marks Entry'!CB109</f>
        <v>0</v>
      </c>
      <c r="R107" s="97">
        <f>'Marks Entry'!CC109</f>
        <v>0</v>
      </c>
      <c r="S107" s="97">
        <f>'Marks Entry'!CD109</f>
        <v>0</v>
      </c>
      <c r="T107" s="97">
        <f>'Marks Entry'!CE109</f>
        <v>0</v>
      </c>
      <c r="U107" s="97">
        <f>'Marks Entry'!CF109</f>
        <v>0</v>
      </c>
      <c r="V107" s="97">
        <f>'Marks Entry'!CG109</f>
        <v>0</v>
      </c>
      <c r="W107" s="97">
        <f>'Marks Entry'!CH109</f>
        <v>0</v>
      </c>
      <c r="X107" s="97">
        <f>'Marks Entry'!CI109</f>
        <v>0</v>
      </c>
      <c r="Y107" s="99">
        <f>'Marks Entry'!CJ109</f>
        <v>0</v>
      </c>
      <c r="Z107" s="98">
        <f>'Marks Entry'!CK109</f>
        <v>0</v>
      </c>
      <c r="AA107" s="97">
        <f>'Marks Entry'!CL109</f>
        <v>0</v>
      </c>
      <c r="AB107" s="97">
        <f>'Marks Entry'!CM109</f>
        <v>0</v>
      </c>
      <c r="AC107" s="97">
        <f>'Marks Entry'!CN109</f>
        <v>0</v>
      </c>
      <c r="AD107" s="97">
        <f>'Marks Entry'!CO109</f>
        <v>0</v>
      </c>
      <c r="AE107" s="97">
        <f>'Marks Entry'!CP109</f>
        <v>0</v>
      </c>
      <c r="AF107" s="97">
        <f>'Marks Entry'!CQ109</f>
        <v>0</v>
      </c>
      <c r="AG107" s="97">
        <f>'Marks Entry'!CR109</f>
        <v>0</v>
      </c>
      <c r="AH107" s="97">
        <f>'Marks Entry'!CS109</f>
        <v>0</v>
      </c>
      <c r="AI107" s="97">
        <f>'Marks Entry'!CT109</f>
        <v>0</v>
      </c>
      <c r="AJ107" s="99">
        <f>'Marks Entry'!CU109</f>
        <v>0</v>
      </c>
      <c r="AK107" s="98">
        <f>'Marks Entry'!CV109</f>
        <v>0</v>
      </c>
      <c r="AL107" s="97">
        <f>'Marks Entry'!CW109</f>
        <v>0</v>
      </c>
      <c r="AM107" s="97">
        <f>'Marks Entry'!CX109</f>
        <v>0</v>
      </c>
      <c r="AN107" s="97">
        <f>'Marks Entry'!CY109</f>
        <v>0</v>
      </c>
      <c r="AO107" s="97">
        <f>'Marks Entry'!CZ109</f>
        <v>0</v>
      </c>
      <c r="AP107" s="97">
        <f>'Marks Entry'!DA109</f>
        <v>0</v>
      </c>
      <c r="AQ107" s="97">
        <f>'Marks Entry'!DB109</f>
        <v>0</v>
      </c>
      <c r="AR107" s="97">
        <f>'Marks Entry'!DC109</f>
        <v>0</v>
      </c>
      <c r="AS107" s="97">
        <f>'Marks Entry'!DD109</f>
        <v>0</v>
      </c>
      <c r="AT107" s="97">
        <f>'Marks Entry'!DE109</f>
        <v>0</v>
      </c>
      <c r="AU107" s="99">
        <f>'Marks Entry'!DF109</f>
        <v>0</v>
      </c>
      <c r="AV107" s="98">
        <f>'Marks Entry'!DG109</f>
        <v>0</v>
      </c>
      <c r="AW107" s="97">
        <f>'Marks Entry'!DH109</f>
        <v>0</v>
      </c>
      <c r="AX107" s="97">
        <f>'Marks Entry'!DI109</f>
        <v>0</v>
      </c>
      <c r="AY107" s="97">
        <f>'Marks Entry'!DJ109</f>
        <v>0</v>
      </c>
      <c r="AZ107" s="97">
        <f>'Marks Entry'!DK109</f>
        <v>0</v>
      </c>
      <c r="BA107" s="97">
        <f>'Marks Entry'!DL109</f>
        <v>0</v>
      </c>
      <c r="BB107" s="97">
        <f>'Marks Entry'!DM109</f>
        <v>0</v>
      </c>
      <c r="BC107" s="97">
        <f>'Marks Entry'!DN109</f>
        <v>0</v>
      </c>
      <c r="BD107" s="97">
        <f>'Marks Entry'!DO109</f>
        <v>0</v>
      </c>
      <c r="BE107" s="97">
        <f>'Marks Entry'!DP109</f>
        <v>0</v>
      </c>
      <c r="BF107" s="99">
        <f>'Marks Entry'!DQ109</f>
        <v>0</v>
      </c>
      <c r="BG107" s="98">
        <f>'Marks Entry'!DR109</f>
        <v>0</v>
      </c>
      <c r="BH107" s="97">
        <f>'Marks Entry'!DS109</f>
        <v>0</v>
      </c>
      <c r="BI107" s="97">
        <f>'Marks Entry'!DT109</f>
        <v>0</v>
      </c>
      <c r="BJ107" s="97">
        <f>'Marks Entry'!DU109</f>
        <v>0</v>
      </c>
      <c r="BK107" s="97">
        <f>'Marks Entry'!DV109</f>
        <v>0</v>
      </c>
      <c r="BL107" s="97">
        <f>'Marks Entry'!DW109</f>
        <v>0</v>
      </c>
      <c r="BM107" s="97">
        <f>'Marks Entry'!DX109</f>
        <v>0</v>
      </c>
      <c r="BN107" s="97">
        <f>'Marks Entry'!DY109</f>
        <v>0</v>
      </c>
      <c r="BO107" s="97">
        <f>'Marks Entry'!DZ109</f>
        <v>0</v>
      </c>
      <c r="BP107" s="97">
        <f>'Marks Entry'!EA109</f>
        <v>0</v>
      </c>
      <c r="BQ107" s="99">
        <f>'Marks Entry'!EB109</f>
        <v>0</v>
      </c>
      <c r="BR107" s="98">
        <f>'Marks Entry'!EC109</f>
        <v>0</v>
      </c>
      <c r="BS107" s="97">
        <f>'Marks Entry'!ED109</f>
        <v>0</v>
      </c>
      <c r="BT107" s="97">
        <f>'Marks Entry'!EE109</f>
        <v>0</v>
      </c>
      <c r="BU107" s="97">
        <f>'Marks Entry'!EF109</f>
        <v>0</v>
      </c>
      <c r="BV107" s="97">
        <f>'Marks Entry'!EG109</f>
        <v>0</v>
      </c>
      <c r="BW107" s="97">
        <f>'Marks Entry'!EH109</f>
        <v>0</v>
      </c>
      <c r="BX107" s="97">
        <f>'Marks Entry'!EI109</f>
        <v>0</v>
      </c>
      <c r="BY107" s="97">
        <f>'Marks Entry'!EJ109</f>
        <v>0</v>
      </c>
      <c r="BZ107" s="97">
        <f>'Marks Entry'!EK109</f>
        <v>0</v>
      </c>
      <c r="CA107" s="97">
        <f>'Marks Entry'!EL109</f>
        <v>0</v>
      </c>
      <c r="CB107" s="99">
        <f>'Marks Entry'!EM109</f>
        <v>0</v>
      </c>
      <c r="CC107" s="98">
        <f>IF($CC$2=0,"",'Marks Entry'!EN109)</f>
        <v>0</v>
      </c>
      <c r="CD107" s="97">
        <f>IF($CC$2=0,"",'Marks Entry'!EO109)</f>
        <v>0</v>
      </c>
      <c r="CE107" s="97">
        <f>IF($CC$2=0,"",'Marks Entry'!EP109)</f>
        <v>0</v>
      </c>
      <c r="CF107" s="97">
        <f>IF($CC$2=0,"",'Marks Entry'!EQ109)</f>
        <v>0</v>
      </c>
      <c r="CG107" s="97">
        <f>IF($CC$2=0,"",'Marks Entry'!ER109)</f>
        <v>0</v>
      </c>
      <c r="CH107" s="97">
        <f>IF($CC$2=0,"",'Marks Entry'!ES109)</f>
        <v>0</v>
      </c>
      <c r="CI107" s="97">
        <f>IF($CC$2=0,"",'Marks Entry'!ET109)</f>
        <v>0</v>
      </c>
      <c r="CJ107" s="97">
        <f>IF($CC$2=0,"",'Marks Entry'!EU109)</f>
        <v>0</v>
      </c>
      <c r="CK107" s="97">
        <f>IF($CC$2=0,"",'Marks Entry'!EV109)</f>
        <v>0</v>
      </c>
      <c r="CL107" s="97">
        <f>IF($CC$2=0,"",'Marks Entry'!EW109)</f>
        <v>0</v>
      </c>
      <c r="CM107" s="99">
        <f>IF($CC$2=0,"",'Marks Entry'!EX109)</f>
        <v>0</v>
      </c>
      <c r="CN107" s="125">
        <f>'Marks Entry'!BN109</f>
        <v>0</v>
      </c>
      <c r="CO107" s="126">
        <f>'Marks Entry'!BO109</f>
        <v>0</v>
      </c>
      <c r="CP107" s="126">
        <f t="shared" si="49"/>
        <v>0</v>
      </c>
      <c r="CQ107" s="127" t="str">
        <f t="shared" si="50"/>
        <v>D</v>
      </c>
      <c r="CR107" s="125">
        <f>'Marks Entry'!BP109</f>
        <v>0</v>
      </c>
      <c r="CS107" s="126">
        <f>'Marks Entry'!BQ109</f>
        <v>0</v>
      </c>
      <c r="CT107" s="126">
        <f t="shared" si="51"/>
        <v>0</v>
      </c>
      <c r="CU107" s="127" t="str">
        <f t="shared" si="52"/>
        <v>E</v>
      </c>
      <c r="CV107" s="125">
        <f>'Marks Entry'!BR109</f>
        <v>0</v>
      </c>
      <c r="CW107" s="126">
        <f>'Marks Entry'!BS109</f>
        <v>0</v>
      </c>
      <c r="CX107" s="126">
        <f t="shared" si="53"/>
        <v>0</v>
      </c>
      <c r="CY107" s="127" t="str">
        <f t="shared" si="54"/>
        <v>E</v>
      </c>
      <c r="CZ107" s="96">
        <f>'Marks Entry'!BZ109</f>
        <v>0</v>
      </c>
      <c r="DA107" s="45">
        <f>'Marks Entry'!CA109</f>
        <v>0</v>
      </c>
      <c r="DB107" s="46">
        <f>'Marks Entry'!CB109</f>
        <v>0</v>
      </c>
      <c r="DC107" s="45" t="str">
        <f>IF(OR('Marks Entry'!CC109="First",'Marks Entry'!CC109="Second",'Marks Entry'!CC109="Third"),'Marks Entry'!CC109,"")</f>
        <v/>
      </c>
      <c r="DD107" s="45">
        <f>'Marks Entry'!CD109</f>
        <v>0</v>
      </c>
      <c r="DE107" s="50">
        <f>'Marks Entry'!CE109</f>
        <v>0</v>
      </c>
      <c r="DF107" s="21">
        <f>'Marks Entry'!CF109</f>
        <v>0</v>
      </c>
      <c r="DG107" s="22" t="e">
        <f>'Marks Entry'!#REF!</f>
        <v>#REF!</v>
      </c>
      <c r="DH107" s="23" t="e">
        <f>'Marks Entry'!#REF!</f>
        <v>#REF!</v>
      </c>
      <c r="DI107" s="125">
        <f>'Marks Entry'!BT109</f>
        <v>0</v>
      </c>
      <c r="DJ107" s="126">
        <f>'Marks Entry'!BU109</f>
        <v>0</v>
      </c>
      <c r="DK107" s="126">
        <f>'Marks Entry'!BV109</f>
        <v>0</v>
      </c>
      <c r="DL107" s="126">
        <f t="shared" si="55"/>
        <v>0</v>
      </c>
      <c r="DM107" s="127" t="str">
        <f t="shared" si="56"/>
        <v>E</v>
      </c>
      <c r="DN107" s="125">
        <f>'Marks Entry'!BW109</f>
        <v>0</v>
      </c>
      <c r="DO107" s="126">
        <f>'Marks Entry'!BX109</f>
        <v>0</v>
      </c>
      <c r="DP107" s="126">
        <f>'Marks Entry'!BY109</f>
        <v>0</v>
      </c>
      <c r="DQ107" s="126">
        <f t="shared" si="57"/>
        <v>0</v>
      </c>
      <c r="DR107" s="127" t="str">
        <f t="shared" si="58"/>
        <v>E</v>
      </c>
      <c r="DS107" s="819"/>
      <c r="DT107" s="61">
        <f t="shared" si="59"/>
        <v>0</v>
      </c>
      <c r="DU107" s="71">
        <f t="shared" si="60"/>
        <v>0</v>
      </c>
      <c r="DV107" s="71">
        <f t="shared" si="61"/>
        <v>0</v>
      </c>
      <c r="DW107" s="72">
        <f t="shared" si="62"/>
        <v>0</v>
      </c>
      <c r="DX107" s="403">
        <f t="shared" si="63"/>
        <v>0</v>
      </c>
      <c r="DY107" s="401">
        <f t="shared" si="64"/>
        <v>0</v>
      </c>
      <c r="DZ107" s="401">
        <f t="shared" si="65"/>
        <v>0</v>
      </c>
      <c r="EA107" s="402">
        <f t="shared" si="66"/>
        <v>0</v>
      </c>
      <c r="EB107" s="61">
        <f t="shared" si="67"/>
        <v>0</v>
      </c>
      <c r="EC107" s="71">
        <f t="shared" si="68"/>
        <v>0</v>
      </c>
      <c r="ED107" s="71">
        <f t="shared" si="69"/>
        <v>0</v>
      </c>
      <c r="EE107" s="72">
        <f t="shared" si="70"/>
        <v>0</v>
      </c>
      <c r="EF107" s="403">
        <f t="shared" si="71"/>
        <v>0</v>
      </c>
      <c r="EG107" s="401">
        <f t="shared" si="72"/>
        <v>0</v>
      </c>
      <c r="EH107" s="401">
        <f t="shared" si="73"/>
        <v>0</v>
      </c>
      <c r="EI107" s="402">
        <f t="shared" si="74"/>
        <v>0</v>
      </c>
      <c r="EJ107" s="61">
        <f t="shared" si="75"/>
        <v>0</v>
      </c>
      <c r="EK107" s="71">
        <f t="shared" si="76"/>
        <v>0</v>
      </c>
      <c r="EL107" s="71">
        <f t="shared" si="77"/>
        <v>0</v>
      </c>
      <c r="EM107" s="72">
        <f t="shared" si="78"/>
        <v>0</v>
      </c>
      <c r="EN107" s="403">
        <f t="shared" si="79"/>
        <v>0</v>
      </c>
      <c r="EO107" s="401">
        <f t="shared" si="80"/>
        <v>0</v>
      </c>
      <c r="EP107" s="401">
        <f t="shared" si="81"/>
        <v>0</v>
      </c>
      <c r="EQ107" s="402">
        <f t="shared" si="82"/>
        <v>0</v>
      </c>
      <c r="ER107" s="61">
        <f t="shared" si="83"/>
        <v>0</v>
      </c>
      <c r="ES107" s="71">
        <f t="shared" si="84"/>
        <v>0</v>
      </c>
      <c r="ET107" s="71">
        <f t="shared" si="85"/>
        <v>0</v>
      </c>
      <c r="EU107" s="72">
        <f t="shared" si="86"/>
        <v>0</v>
      </c>
      <c r="EV107" s="403">
        <f t="shared" si="87"/>
        <v>0</v>
      </c>
      <c r="EW107" s="405" t="str">
        <f t="shared" si="88"/>
        <v>D</v>
      </c>
      <c r="EX107" s="61">
        <f t="shared" si="89"/>
        <v>0</v>
      </c>
      <c r="EY107" s="62" t="str">
        <f t="shared" si="90"/>
        <v>E</v>
      </c>
      <c r="EZ107" s="403">
        <f t="shared" si="91"/>
        <v>0</v>
      </c>
      <c r="FA107" s="406" t="str">
        <f t="shared" si="92"/>
        <v>E</v>
      </c>
      <c r="FB107" s="61">
        <f t="shared" si="93"/>
        <v>0</v>
      </c>
      <c r="FC107" s="412" t="str">
        <f t="shared" si="94"/>
        <v>E</v>
      </c>
      <c r="FD107" s="403">
        <f t="shared" si="95"/>
        <v>0</v>
      </c>
      <c r="FE107" s="406" t="str">
        <f t="shared" si="96"/>
        <v>E</v>
      </c>
      <c r="FF107" s="728"/>
    </row>
    <row r="108" spans="1:162" s="24" customFormat="1" ht="17.25" customHeight="1">
      <c r="A108" s="817"/>
      <c r="B108" s="111">
        <f t="shared" si="97"/>
        <v>0</v>
      </c>
      <c r="C108" s="21">
        <f>'Marks Entry'!D110</f>
        <v>0</v>
      </c>
      <c r="D108" s="21">
        <f>'Marks Entry'!E110</f>
        <v>0</v>
      </c>
      <c r="E108" s="132" t="str">
        <f>'Marks Entry'!F110</f>
        <v/>
      </c>
      <c r="F108" s="21">
        <f>'Marks Entry'!G110</f>
        <v>0</v>
      </c>
      <c r="G108" s="21">
        <f>'Marks Entry'!H110</f>
        <v>0</v>
      </c>
      <c r="H108" s="21">
        <f>'Marks Entry'!I110</f>
        <v>0</v>
      </c>
      <c r="I108" s="21">
        <f>'Marks Entry'!J110</f>
        <v>0</v>
      </c>
      <c r="J108" s="113">
        <f>'Marks Entry'!K110</f>
        <v>0</v>
      </c>
      <c r="K108" s="115" t="str">
        <f>'Marks Entry'!L110</f>
        <v/>
      </c>
      <c r="L108" s="116">
        <f>'Marks Entry'!M110</f>
        <v>0</v>
      </c>
      <c r="M108" s="117" t="str">
        <f>'Marks Entry'!N110</f>
        <v/>
      </c>
      <c r="N108" s="121">
        <f>'Marks Entry'!O110</f>
        <v>0</v>
      </c>
      <c r="O108" s="98">
        <f>'Marks Entry'!BZ110</f>
        <v>0</v>
      </c>
      <c r="P108" s="97">
        <f>'Marks Entry'!CA110</f>
        <v>0</v>
      </c>
      <c r="Q108" s="97">
        <f>'Marks Entry'!CB110</f>
        <v>0</v>
      </c>
      <c r="R108" s="97">
        <f>'Marks Entry'!CC110</f>
        <v>0</v>
      </c>
      <c r="S108" s="97">
        <f>'Marks Entry'!CD110</f>
        <v>0</v>
      </c>
      <c r="T108" s="97">
        <f>'Marks Entry'!CE110</f>
        <v>0</v>
      </c>
      <c r="U108" s="97">
        <f>'Marks Entry'!CF110</f>
        <v>0</v>
      </c>
      <c r="V108" s="97">
        <f>'Marks Entry'!CG110</f>
        <v>0</v>
      </c>
      <c r="W108" s="97">
        <f>'Marks Entry'!CH110</f>
        <v>0</v>
      </c>
      <c r="X108" s="97">
        <f>'Marks Entry'!CI110</f>
        <v>0</v>
      </c>
      <c r="Y108" s="99">
        <f>'Marks Entry'!CJ110</f>
        <v>0</v>
      </c>
      <c r="Z108" s="98">
        <f>'Marks Entry'!CK110</f>
        <v>0</v>
      </c>
      <c r="AA108" s="97">
        <f>'Marks Entry'!CL110</f>
        <v>0</v>
      </c>
      <c r="AB108" s="97">
        <f>'Marks Entry'!CM110</f>
        <v>0</v>
      </c>
      <c r="AC108" s="97">
        <f>'Marks Entry'!CN110</f>
        <v>0</v>
      </c>
      <c r="AD108" s="97">
        <f>'Marks Entry'!CO110</f>
        <v>0</v>
      </c>
      <c r="AE108" s="97">
        <f>'Marks Entry'!CP110</f>
        <v>0</v>
      </c>
      <c r="AF108" s="97">
        <f>'Marks Entry'!CQ110</f>
        <v>0</v>
      </c>
      <c r="AG108" s="97">
        <f>'Marks Entry'!CR110</f>
        <v>0</v>
      </c>
      <c r="AH108" s="97">
        <f>'Marks Entry'!CS110</f>
        <v>0</v>
      </c>
      <c r="AI108" s="97">
        <f>'Marks Entry'!CT110</f>
        <v>0</v>
      </c>
      <c r="AJ108" s="99">
        <f>'Marks Entry'!CU110</f>
        <v>0</v>
      </c>
      <c r="AK108" s="98">
        <f>'Marks Entry'!CV110</f>
        <v>0</v>
      </c>
      <c r="AL108" s="97">
        <f>'Marks Entry'!CW110</f>
        <v>0</v>
      </c>
      <c r="AM108" s="97">
        <f>'Marks Entry'!CX110</f>
        <v>0</v>
      </c>
      <c r="AN108" s="97">
        <f>'Marks Entry'!CY110</f>
        <v>0</v>
      </c>
      <c r="AO108" s="97">
        <f>'Marks Entry'!CZ110</f>
        <v>0</v>
      </c>
      <c r="AP108" s="97">
        <f>'Marks Entry'!DA110</f>
        <v>0</v>
      </c>
      <c r="AQ108" s="97">
        <f>'Marks Entry'!DB110</f>
        <v>0</v>
      </c>
      <c r="AR108" s="97">
        <f>'Marks Entry'!DC110</f>
        <v>0</v>
      </c>
      <c r="AS108" s="97">
        <f>'Marks Entry'!DD110</f>
        <v>0</v>
      </c>
      <c r="AT108" s="97">
        <f>'Marks Entry'!DE110</f>
        <v>0</v>
      </c>
      <c r="AU108" s="99">
        <f>'Marks Entry'!DF110</f>
        <v>0</v>
      </c>
      <c r="AV108" s="98">
        <f>'Marks Entry'!DG110</f>
        <v>0</v>
      </c>
      <c r="AW108" s="97">
        <f>'Marks Entry'!DH110</f>
        <v>0</v>
      </c>
      <c r="AX108" s="97">
        <f>'Marks Entry'!DI110</f>
        <v>0</v>
      </c>
      <c r="AY108" s="97">
        <f>'Marks Entry'!DJ110</f>
        <v>0</v>
      </c>
      <c r="AZ108" s="97">
        <f>'Marks Entry'!DK110</f>
        <v>0</v>
      </c>
      <c r="BA108" s="97">
        <f>'Marks Entry'!DL110</f>
        <v>0</v>
      </c>
      <c r="BB108" s="97">
        <f>'Marks Entry'!DM110</f>
        <v>0</v>
      </c>
      <c r="BC108" s="97">
        <f>'Marks Entry'!DN110</f>
        <v>0</v>
      </c>
      <c r="BD108" s="97">
        <f>'Marks Entry'!DO110</f>
        <v>0</v>
      </c>
      <c r="BE108" s="97">
        <f>'Marks Entry'!DP110</f>
        <v>0</v>
      </c>
      <c r="BF108" s="99">
        <f>'Marks Entry'!DQ110</f>
        <v>0</v>
      </c>
      <c r="BG108" s="98">
        <f>'Marks Entry'!DR110</f>
        <v>0</v>
      </c>
      <c r="BH108" s="97">
        <f>'Marks Entry'!DS110</f>
        <v>0</v>
      </c>
      <c r="BI108" s="97">
        <f>'Marks Entry'!DT110</f>
        <v>0</v>
      </c>
      <c r="BJ108" s="97">
        <f>'Marks Entry'!DU110</f>
        <v>0</v>
      </c>
      <c r="BK108" s="97">
        <f>'Marks Entry'!DV110</f>
        <v>0</v>
      </c>
      <c r="BL108" s="97">
        <f>'Marks Entry'!DW110</f>
        <v>0</v>
      </c>
      <c r="BM108" s="97">
        <f>'Marks Entry'!DX110</f>
        <v>0</v>
      </c>
      <c r="BN108" s="97">
        <f>'Marks Entry'!DY110</f>
        <v>0</v>
      </c>
      <c r="BO108" s="97">
        <f>'Marks Entry'!DZ110</f>
        <v>0</v>
      </c>
      <c r="BP108" s="97">
        <f>'Marks Entry'!EA110</f>
        <v>0</v>
      </c>
      <c r="BQ108" s="99">
        <f>'Marks Entry'!EB110</f>
        <v>0</v>
      </c>
      <c r="BR108" s="98">
        <f>'Marks Entry'!EC110</f>
        <v>0</v>
      </c>
      <c r="BS108" s="97">
        <f>'Marks Entry'!ED110</f>
        <v>0</v>
      </c>
      <c r="BT108" s="97">
        <f>'Marks Entry'!EE110</f>
        <v>0</v>
      </c>
      <c r="BU108" s="97">
        <f>'Marks Entry'!EF110</f>
        <v>0</v>
      </c>
      <c r="BV108" s="97">
        <f>'Marks Entry'!EG110</f>
        <v>0</v>
      </c>
      <c r="BW108" s="97">
        <f>'Marks Entry'!EH110</f>
        <v>0</v>
      </c>
      <c r="BX108" s="97">
        <f>'Marks Entry'!EI110</f>
        <v>0</v>
      </c>
      <c r="BY108" s="97">
        <f>'Marks Entry'!EJ110</f>
        <v>0</v>
      </c>
      <c r="BZ108" s="97">
        <f>'Marks Entry'!EK110</f>
        <v>0</v>
      </c>
      <c r="CA108" s="97">
        <f>'Marks Entry'!EL110</f>
        <v>0</v>
      </c>
      <c r="CB108" s="99">
        <f>'Marks Entry'!EM110</f>
        <v>0</v>
      </c>
      <c r="CC108" s="98">
        <f>IF($CC$2=0,"",'Marks Entry'!EN110)</f>
        <v>0</v>
      </c>
      <c r="CD108" s="97">
        <f>IF($CC$2=0,"",'Marks Entry'!EO110)</f>
        <v>0</v>
      </c>
      <c r="CE108" s="97">
        <f>IF($CC$2=0,"",'Marks Entry'!EP110)</f>
        <v>0</v>
      </c>
      <c r="CF108" s="97">
        <f>IF($CC$2=0,"",'Marks Entry'!EQ110)</f>
        <v>0</v>
      </c>
      <c r="CG108" s="97">
        <f>IF($CC$2=0,"",'Marks Entry'!ER110)</f>
        <v>0</v>
      </c>
      <c r="CH108" s="97">
        <f>IF($CC$2=0,"",'Marks Entry'!ES110)</f>
        <v>0</v>
      </c>
      <c r="CI108" s="97">
        <f>IF($CC$2=0,"",'Marks Entry'!ET110)</f>
        <v>0</v>
      </c>
      <c r="CJ108" s="97">
        <f>IF($CC$2=0,"",'Marks Entry'!EU110)</f>
        <v>0</v>
      </c>
      <c r="CK108" s="97">
        <f>IF($CC$2=0,"",'Marks Entry'!EV110)</f>
        <v>0</v>
      </c>
      <c r="CL108" s="97">
        <f>IF($CC$2=0,"",'Marks Entry'!EW110)</f>
        <v>0</v>
      </c>
      <c r="CM108" s="99">
        <f>IF($CC$2=0,"",'Marks Entry'!EX110)</f>
        <v>0</v>
      </c>
      <c r="CN108" s="125">
        <f>'Marks Entry'!BN110</f>
        <v>0</v>
      </c>
      <c r="CO108" s="126">
        <f>'Marks Entry'!BO110</f>
        <v>0</v>
      </c>
      <c r="CP108" s="126">
        <f t="shared" si="49"/>
        <v>0</v>
      </c>
      <c r="CQ108" s="127" t="str">
        <f t="shared" si="50"/>
        <v>D</v>
      </c>
      <c r="CR108" s="125">
        <f>'Marks Entry'!BP110</f>
        <v>0</v>
      </c>
      <c r="CS108" s="126">
        <f>'Marks Entry'!BQ110</f>
        <v>0</v>
      </c>
      <c r="CT108" s="126">
        <f t="shared" si="51"/>
        <v>0</v>
      </c>
      <c r="CU108" s="127" t="str">
        <f t="shared" si="52"/>
        <v>E</v>
      </c>
      <c r="CV108" s="125">
        <f>'Marks Entry'!BR110</f>
        <v>0</v>
      </c>
      <c r="CW108" s="126">
        <f>'Marks Entry'!BS110</f>
        <v>0</v>
      </c>
      <c r="CX108" s="126">
        <f t="shared" si="53"/>
        <v>0</v>
      </c>
      <c r="CY108" s="127" t="str">
        <f t="shared" si="54"/>
        <v>E</v>
      </c>
      <c r="CZ108" s="96">
        <f>'Marks Entry'!BZ110</f>
        <v>0</v>
      </c>
      <c r="DA108" s="45">
        <f>'Marks Entry'!CA110</f>
        <v>0</v>
      </c>
      <c r="DB108" s="46">
        <f>'Marks Entry'!CB110</f>
        <v>0</v>
      </c>
      <c r="DC108" s="45" t="str">
        <f>IF(OR('Marks Entry'!CC110="First",'Marks Entry'!CC110="Second",'Marks Entry'!CC110="Third"),'Marks Entry'!CC110,"")</f>
        <v/>
      </c>
      <c r="DD108" s="45">
        <f>'Marks Entry'!CD110</f>
        <v>0</v>
      </c>
      <c r="DE108" s="50">
        <f>'Marks Entry'!CE110</f>
        <v>0</v>
      </c>
      <c r="DF108" s="21">
        <f>'Marks Entry'!CF110</f>
        <v>0</v>
      </c>
      <c r="DG108" s="22" t="e">
        <f>'Marks Entry'!#REF!</f>
        <v>#REF!</v>
      </c>
      <c r="DH108" s="23" t="e">
        <f>'Marks Entry'!#REF!</f>
        <v>#REF!</v>
      </c>
      <c r="DI108" s="125">
        <f>'Marks Entry'!BT110</f>
        <v>0</v>
      </c>
      <c r="DJ108" s="126">
        <f>'Marks Entry'!BU110</f>
        <v>0</v>
      </c>
      <c r="DK108" s="126">
        <f>'Marks Entry'!BV110</f>
        <v>0</v>
      </c>
      <c r="DL108" s="126">
        <f t="shared" si="55"/>
        <v>0</v>
      </c>
      <c r="DM108" s="127" t="str">
        <f t="shared" si="56"/>
        <v>E</v>
      </c>
      <c r="DN108" s="125">
        <f>'Marks Entry'!BW110</f>
        <v>0</v>
      </c>
      <c r="DO108" s="126">
        <f>'Marks Entry'!BX110</f>
        <v>0</v>
      </c>
      <c r="DP108" s="126">
        <f>'Marks Entry'!BY110</f>
        <v>0</v>
      </c>
      <c r="DQ108" s="126">
        <f t="shared" si="57"/>
        <v>0</v>
      </c>
      <c r="DR108" s="127" t="str">
        <f t="shared" si="58"/>
        <v>E</v>
      </c>
      <c r="DS108" s="819"/>
      <c r="DT108" s="61">
        <f t="shared" si="59"/>
        <v>0</v>
      </c>
      <c r="DU108" s="71">
        <f t="shared" si="60"/>
        <v>0</v>
      </c>
      <c r="DV108" s="71">
        <f t="shared" si="61"/>
        <v>0</v>
      </c>
      <c r="DW108" s="72">
        <f t="shared" si="62"/>
        <v>0</v>
      </c>
      <c r="DX108" s="403">
        <f t="shared" si="63"/>
        <v>0</v>
      </c>
      <c r="DY108" s="401">
        <f t="shared" si="64"/>
        <v>0</v>
      </c>
      <c r="DZ108" s="401">
        <f t="shared" si="65"/>
        <v>0</v>
      </c>
      <c r="EA108" s="402">
        <f t="shared" si="66"/>
        <v>0</v>
      </c>
      <c r="EB108" s="61">
        <f t="shared" si="67"/>
        <v>0</v>
      </c>
      <c r="EC108" s="71">
        <f t="shared" si="68"/>
        <v>0</v>
      </c>
      <c r="ED108" s="71">
        <f t="shared" si="69"/>
        <v>0</v>
      </c>
      <c r="EE108" s="72">
        <f t="shared" si="70"/>
        <v>0</v>
      </c>
      <c r="EF108" s="403">
        <f t="shared" si="71"/>
        <v>0</v>
      </c>
      <c r="EG108" s="401">
        <f t="shared" si="72"/>
        <v>0</v>
      </c>
      <c r="EH108" s="401">
        <f t="shared" si="73"/>
        <v>0</v>
      </c>
      <c r="EI108" s="402">
        <f t="shared" si="74"/>
        <v>0</v>
      </c>
      <c r="EJ108" s="61">
        <f t="shared" si="75"/>
        <v>0</v>
      </c>
      <c r="EK108" s="71">
        <f t="shared" si="76"/>
        <v>0</v>
      </c>
      <c r="EL108" s="71">
        <f t="shared" si="77"/>
        <v>0</v>
      </c>
      <c r="EM108" s="72">
        <f t="shared" si="78"/>
        <v>0</v>
      </c>
      <c r="EN108" s="403">
        <f t="shared" si="79"/>
        <v>0</v>
      </c>
      <c r="EO108" s="401">
        <f t="shared" si="80"/>
        <v>0</v>
      </c>
      <c r="EP108" s="401">
        <f t="shared" si="81"/>
        <v>0</v>
      </c>
      <c r="EQ108" s="402">
        <f t="shared" si="82"/>
        <v>0</v>
      </c>
      <c r="ER108" s="61">
        <f t="shared" si="83"/>
        <v>0</v>
      </c>
      <c r="ES108" s="71">
        <f t="shared" si="84"/>
        <v>0</v>
      </c>
      <c r="ET108" s="71">
        <f t="shared" si="85"/>
        <v>0</v>
      </c>
      <c r="EU108" s="72">
        <f t="shared" si="86"/>
        <v>0</v>
      </c>
      <c r="EV108" s="403">
        <f t="shared" si="87"/>
        <v>0</v>
      </c>
      <c r="EW108" s="405" t="str">
        <f t="shared" si="88"/>
        <v>D</v>
      </c>
      <c r="EX108" s="61">
        <f t="shared" si="89"/>
        <v>0</v>
      </c>
      <c r="EY108" s="62" t="str">
        <f t="shared" si="90"/>
        <v>E</v>
      </c>
      <c r="EZ108" s="403">
        <f t="shared" si="91"/>
        <v>0</v>
      </c>
      <c r="FA108" s="406" t="str">
        <f t="shared" si="92"/>
        <v>E</v>
      </c>
      <c r="FB108" s="61">
        <f t="shared" si="93"/>
        <v>0</v>
      </c>
      <c r="FC108" s="412" t="str">
        <f t="shared" si="94"/>
        <v>E</v>
      </c>
      <c r="FD108" s="403">
        <f t="shared" si="95"/>
        <v>0</v>
      </c>
      <c r="FE108" s="406" t="str">
        <f t="shared" si="96"/>
        <v>E</v>
      </c>
      <c r="FF108" s="728"/>
    </row>
    <row r="109" spans="1:162" s="24" customFormat="1" ht="17.25" customHeight="1">
      <c r="A109" s="817"/>
      <c r="B109" s="111">
        <f t="shared" si="97"/>
        <v>0</v>
      </c>
      <c r="C109" s="21">
        <f>'Marks Entry'!D111</f>
        <v>0</v>
      </c>
      <c r="D109" s="21">
        <f>'Marks Entry'!E111</f>
        <v>0</v>
      </c>
      <c r="E109" s="132" t="str">
        <f>'Marks Entry'!F111</f>
        <v/>
      </c>
      <c r="F109" s="21">
        <f>'Marks Entry'!G111</f>
        <v>0</v>
      </c>
      <c r="G109" s="21">
        <f>'Marks Entry'!H111</f>
        <v>0</v>
      </c>
      <c r="H109" s="21">
        <f>'Marks Entry'!I111</f>
        <v>0</v>
      </c>
      <c r="I109" s="21">
        <f>'Marks Entry'!J111</f>
        <v>0</v>
      </c>
      <c r="J109" s="113">
        <f>'Marks Entry'!K111</f>
        <v>0</v>
      </c>
      <c r="K109" s="115" t="str">
        <f>'Marks Entry'!L111</f>
        <v/>
      </c>
      <c r="L109" s="116">
        <f>'Marks Entry'!M111</f>
        <v>0</v>
      </c>
      <c r="M109" s="117" t="str">
        <f>'Marks Entry'!N111</f>
        <v/>
      </c>
      <c r="N109" s="121">
        <f>'Marks Entry'!O111</f>
        <v>0</v>
      </c>
      <c r="O109" s="98">
        <f>'Marks Entry'!BZ111</f>
        <v>0</v>
      </c>
      <c r="P109" s="97">
        <f>'Marks Entry'!CA111</f>
        <v>0</v>
      </c>
      <c r="Q109" s="97">
        <f>'Marks Entry'!CB111</f>
        <v>0</v>
      </c>
      <c r="R109" s="97">
        <f>'Marks Entry'!CC111</f>
        <v>0</v>
      </c>
      <c r="S109" s="97">
        <f>'Marks Entry'!CD111</f>
        <v>0</v>
      </c>
      <c r="T109" s="97">
        <f>'Marks Entry'!CE111</f>
        <v>0</v>
      </c>
      <c r="U109" s="97">
        <f>'Marks Entry'!CF111</f>
        <v>0</v>
      </c>
      <c r="V109" s="97">
        <f>'Marks Entry'!CG111</f>
        <v>0</v>
      </c>
      <c r="W109" s="97">
        <f>'Marks Entry'!CH111</f>
        <v>0</v>
      </c>
      <c r="X109" s="97">
        <f>'Marks Entry'!CI111</f>
        <v>0</v>
      </c>
      <c r="Y109" s="99">
        <f>'Marks Entry'!CJ111</f>
        <v>0</v>
      </c>
      <c r="Z109" s="98">
        <f>'Marks Entry'!CK111</f>
        <v>0</v>
      </c>
      <c r="AA109" s="97">
        <f>'Marks Entry'!CL111</f>
        <v>0</v>
      </c>
      <c r="AB109" s="97">
        <f>'Marks Entry'!CM111</f>
        <v>0</v>
      </c>
      <c r="AC109" s="97">
        <f>'Marks Entry'!CN111</f>
        <v>0</v>
      </c>
      <c r="AD109" s="97">
        <f>'Marks Entry'!CO111</f>
        <v>0</v>
      </c>
      <c r="AE109" s="97">
        <f>'Marks Entry'!CP111</f>
        <v>0</v>
      </c>
      <c r="AF109" s="97">
        <f>'Marks Entry'!CQ111</f>
        <v>0</v>
      </c>
      <c r="AG109" s="97">
        <f>'Marks Entry'!CR111</f>
        <v>0</v>
      </c>
      <c r="AH109" s="97">
        <f>'Marks Entry'!CS111</f>
        <v>0</v>
      </c>
      <c r="AI109" s="97">
        <f>'Marks Entry'!CT111</f>
        <v>0</v>
      </c>
      <c r="AJ109" s="99">
        <f>'Marks Entry'!CU111</f>
        <v>0</v>
      </c>
      <c r="AK109" s="98">
        <f>'Marks Entry'!CV111</f>
        <v>0</v>
      </c>
      <c r="AL109" s="97">
        <f>'Marks Entry'!CW111</f>
        <v>0</v>
      </c>
      <c r="AM109" s="97">
        <f>'Marks Entry'!CX111</f>
        <v>0</v>
      </c>
      <c r="AN109" s="97">
        <f>'Marks Entry'!CY111</f>
        <v>0</v>
      </c>
      <c r="AO109" s="97">
        <f>'Marks Entry'!CZ111</f>
        <v>0</v>
      </c>
      <c r="AP109" s="97">
        <f>'Marks Entry'!DA111</f>
        <v>0</v>
      </c>
      <c r="AQ109" s="97">
        <f>'Marks Entry'!DB111</f>
        <v>0</v>
      </c>
      <c r="AR109" s="97">
        <f>'Marks Entry'!DC111</f>
        <v>0</v>
      </c>
      <c r="AS109" s="97">
        <f>'Marks Entry'!DD111</f>
        <v>0</v>
      </c>
      <c r="AT109" s="97">
        <f>'Marks Entry'!DE111</f>
        <v>0</v>
      </c>
      <c r="AU109" s="99">
        <f>'Marks Entry'!DF111</f>
        <v>0</v>
      </c>
      <c r="AV109" s="98">
        <f>'Marks Entry'!DG111</f>
        <v>0</v>
      </c>
      <c r="AW109" s="97">
        <f>'Marks Entry'!DH111</f>
        <v>0</v>
      </c>
      <c r="AX109" s="97">
        <f>'Marks Entry'!DI111</f>
        <v>0</v>
      </c>
      <c r="AY109" s="97">
        <f>'Marks Entry'!DJ111</f>
        <v>0</v>
      </c>
      <c r="AZ109" s="97">
        <f>'Marks Entry'!DK111</f>
        <v>0</v>
      </c>
      <c r="BA109" s="97">
        <f>'Marks Entry'!DL111</f>
        <v>0</v>
      </c>
      <c r="BB109" s="97">
        <f>'Marks Entry'!DM111</f>
        <v>0</v>
      </c>
      <c r="BC109" s="97">
        <f>'Marks Entry'!DN111</f>
        <v>0</v>
      </c>
      <c r="BD109" s="97">
        <f>'Marks Entry'!DO111</f>
        <v>0</v>
      </c>
      <c r="BE109" s="97">
        <f>'Marks Entry'!DP111</f>
        <v>0</v>
      </c>
      <c r="BF109" s="99">
        <f>'Marks Entry'!DQ111</f>
        <v>0</v>
      </c>
      <c r="BG109" s="98">
        <f>'Marks Entry'!DR111</f>
        <v>0</v>
      </c>
      <c r="BH109" s="97">
        <f>'Marks Entry'!DS111</f>
        <v>0</v>
      </c>
      <c r="BI109" s="97">
        <f>'Marks Entry'!DT111</f>
        <v>0</v>
      </c>
      <c r="BJ109" s="97">
        <f>'Marks Entry'!DU111</f>
        <v>0</v>
      </c>
      <c r="BK109" s="97">
        <f>'Marks Entry'!DV111</f>
        <v>0</v>
      </c>
      <c r="BL109" s="97">
        <f>'Marks Entry'!DW111</f>
        <v>0</v>
      </c>
      <c r="BM109" s="97">
        <f>'Marks Entry'!DX111</f>
        <v>0</v>
      </c>
      <c r="BN109" s="97">
        <f>'Marks Entry'!DY111</f>
        <v>0</v>
      </c>
      <c r="BO109" s="97">
        <f>'Marks Entry'!DZ111</f>
        <v>0</v>
      </c>
      <c r="BP109" s="97">
        <f>'Marks Entry'!EA111</f>
        <v>0</v>
      </c>
      <c r="BQ109" s="99">
        <f>'Marks Entry'!EB111</f>
        <v>0</v>
      </c>
      <c r="BR109" s="98">
        <f>'Marks Entry'!EC111</f>
        <v>0</v>
      </c>
      <c r="BS109" s="97">
        <f>'Marks Entry'!ED111</f>
        <v>0</v>
      </c>
      <c r="BT109" s="97">
        <f>'Marks Entry'!EE111</f>
        <v>0</v>
      </c>
      <c r="BU109" s="97">
        <f>'Marks Entry'!EF111</f>
        <v>0</v>
      </c>
      <c r="BV109" s="97">
        <f>'Marks Entry'!EG111</f>
        <v>0</v>
      </c>
      <c r="BW109" s="97">
        <f>'Marks Entry'!EH111</f>
        <v>0</v>
      </c>
      <c r="BX109" s="97">
        <f>'Marks Entry'!EI111</f>
        <v>0</v>
      </c>
      <c r="BY109" s="97">
        <f>'Marks Entry'!EJ111</f>
        <v>0</v>
      </c>
      <c r="BZ109" s="97">
        <f>'Marks Entry'!EK111</f>
        <v>0</v>
      </c>
      <c r="CA109" s="97">
        <f>'Marks Entry'!EL111</f>
        <v>0</v>
      </c>
      <c r="CB109" s="99">
        <f>'Marks Entry'!EM111</f>
        <v>0</v>
      </c>
      <c r="CC109" s="98">
        <f>IF($CC$2=0,"",'Marks Entry'!EN111)</f>
        <v>0</v>
      </c>
      <c r="CD109" s="97">
        <f>IF($CC$2=0,"",'Marks Entry'!EO111)</f>
        <v>0</v>
      </c>
      <c r="CE109" s="97">
        <f>IF($CC$2=0,"",'Marks Entry'!EP111)</f>
        <v>0</v>
      </c>
      <c r="CF109" s="97">
        <f>IF($CC$2=0,"",'Marks Entry'!EQ111)</f>
        <v>0</v>
      </c>
      <c r="CG109" s="97">
        <f>IF($CC$2=0,"",'Marks Entry'!ER111)</f>
        <v>0</v>
      </c>
      <c r="CH109" s="97">
        <f>IF($CC$2=0,"",'Marks Entry'!ES111)</f>
        <v>0</v>
      </c>
      <c r="CI109" s="97">
        <f>IF($CC$2=0,"",'Marks Entry'!ET111)</f>
        <v>0</v>
      </c>
      <c r="CJ109" s="97">
        <f>IF($CC$2=0,"",'Marks Entry'!EU111)</f>
        <v>0</v>
      </c>
      <c r="CK109" s="97">
        <f>IF($CC$2=0,"",'Marks Entry'!EV111)</f>
        <v>0</v>
      </c>
      <c r="CL109" s="97">
        <f>IF($CC$2=0,"",'Marks Entry'!EW111)</f>
        <v>0</v>
      </c>
      <c r="CM109" s="99">
        <f>IF($CC$2=0,"",'Marks Entry'!EX111)</f>
        <v>0</v>
      </c>
      <c r="CN109" s="125">
        <f>'Marks Entry'!BN111</f>
        <v>0</v>
      </c>
      <c r="CO109" s="126">
        <f>'Marks Entry'!BO111</f>
        <v>0</v>
      </c>
      <c r="CP109" s="126">
        <f t="shared" si="49"/>
        <v>0</v>
      </c>
      <c r="CQ109" s="127" t="str">
        <f t="shared" si="50"/>
        <v>D</v>
      </c>
      <c r="CR109" s="125">
        <f>'Marks Entry'!BP111</f>
        <v>0</v>
      </c>
      <c r="CS109" s="126">
        <f>'Marks Entry'!BQ111</f>
        <v>0</v>
      </c>
      <c r="CT109" s="126">
        <f t="shared" si="51"/>
        <v>0</v>
      </c>
      <c r="CU109" s="127" t="str">
        <f t="shared" si="52"/>
        <v>E</v>
      </c>
      <c r="CV109" s="125">
        <f>'Marks Entry'!BR111</f>
        <v>0</v>
      </c>
      <c r="CW109" s="126">
        <f>'Marks Entry'!BS111</f>
        <v>0</v>
      </c>
      <c r="CX109" s="126">
        <f t="shared" si="53"/>
        <v>0</v>
      </c>
      <c r="CY109" s="127" t="str">
        <f t="shared" si="54"/>
        <v>E</v>
      </c>
      <c r="CZ109" s="96">
        <f>'Marks Entry'!BZ111</f>
        <v>0</v>
      </c>
      <c r="DA109" s="45">
        <f>'Marks Entry'!CA111</f>
        <v>0</v>
      </c>
      <c r="DB109" s="46">
        <f>'Marks Entry'!CB111</f>
        <v>0</v>
      </c>
      <c r="DC109" s="45" t="str">
        <f>IF(OR('Marks Entry'!CC111="First",'Marks Entry'!CC111="Second",'Marks Entry'!CC111="Third"),'Marks Entry'!CC111,"")</f>
        <v/>
      </c>
      <c r="DD109" s="45">
        <f>'Marks Entry'!CD111</f>
        <v>0</v>
      </c>
      <c r="DE109" s="50">
        <f>'Marks Entry'!CE111</f>
        <v>0</v>
      </c>
      <c r="DF109" s="21">
        <f>'Marks Entry'!CF111</f>
        <v>0</v>
      </c>
      <c r="DG109" s="22" t="e">
        <f>'Marks Entry'!#REF!</f>
        <v>#REF!</v>
      </c>
      <c r="DH109" s="23" t="e">
        <f>'Marks Entry'!#REF!</f>
        <v>#REF!</v>
      </c>
      <c r="DI109" s="125">
        <f>'Marks Entry'!BT111</f>
        <v>0</v>
      </c>
      <c r="DJ109" s="126">
        <f>'Marks Entry'!BU111</f>
        <v>0</v>
      </c>
      <c r="DK109" s="126">
        <f>'Marks Entry'!BV111</f>
        <v>0</v>
      </c>
      <c r="DL109" s="126">
        <f t="shared" si="55"/>
        <v>0</v>
      </c>
      <c r="DM109" s="127" t="str">
        <f t="shared" si="56"/>
        <v>E</v>
      </c>
      <c r="DN109" s="125">
        <f>'Marks Entry'!BW111</f>
        <v>0</v>
      </c>
      <c r="DO109" s="126">
        <f>'Marks Entry'!BX111</f>
        <v>0</v>
      </c>
      <c r="DP109" s="126">
        <f>'Marks Entry'!BY111</f>
        <v>0</v>
      </c>
      <c r="DQ109" s="126">
        <f t="shared" si="57"/>
        <v>0</v>
      </c>
      <c r="DR109" s="127" t="str">
        <f t="shared" si="58"/>
        <v>E</v>
      </c>
      <c r="DS109" s="819"/>
      <c r="DT109" s="61">
        <f t="shared" si="59"/>
        <v>0</v>
      </c>
      <c r="DU109" s="71">
        <f t="shared" si="60"/>
        <v>0</v>
      </c>
      <c r="DV109" s="71">
        <f t="shared" si="61"/>
        <v>0</v>
      </c>
      <c r="DW109" s="72">
        <f t="shared" si="62"/>
        <v>0</v>
      </c>
      <c r="DX109" s="403">
        <f t="shared" si="63"/>
        <v>0</v>
      </c>
      <c r="DY109" s="401">
        <f t="shared" si="64"/>
        <v>0</v>
      </c>
      <c r="DZ109" s="401">
        <f t="shared" si="65"/>
        <v>0</v>
      </c>
      <c r="EA109" s="402">
        <f t="shared" si="66"/>
        <v>0</v>
      </c>
      <c r="EB109" s="61">
        <f t="shared" si="67"/>
        <v>0</v>
      </c>
      <c r="EC109" s="71">
        <f t="shared" si="68"/>
        <v>0</v>
      </c>
      <c r="ED109" s="71">
        <f t="shared" si="69"/>
        <v>0</v>
      </c>
      <c r="EE109" s="72">
        <f t="shared" si="70"/>
        <v>0</v>
      </c>
      <c r="EF109" s="403">
        <f t="shared" si="71"/>
        <v>0</v>
      </c>
      <c r="EG109" s="401">
        <f t="shared" si="72"/>
        <v>0</v>
      </c>
      <c r="EH109" s="401">
        <f t="shared" si="73"/>
        <v>0</v>
      </c>
      <c r="EI109" s="402">
        <f t="shared" si="74"/>
        <v>0</v>
      </c>
      <c r="EJ109" s="61">
        <f t="shared" si="75"/>
        <v>0</v>
      </c>
      <c r="EK109" s="71">
        <f t="shared" si="76"/>
        <v>0</v>
      </c>
      <c r="EL109" s="71">
        <f t="shared" si="77"/>
        <v>0</v>
      </c>
      <c r="EM109" s="72">
        <f t="shared" si="78"/>
        <v>0</v>
      </c>
      <c r="EN109" s="403">
        <f t="shared" si="79"/>
        <v>0</v>
      </c>
      <c r="EO109" s="401">
        <f t="shared" si="80"/>
        <v>0</v>
      </c>
      <c r="EP109" s="401">
        <f t="shared" si="81"/>
        <v>0</v>
      </c>
      <c r="EQ109" s="402">
        <f t="shared" si="82"/>
        <v>0</v>
      </c>
      <c r="ER109" s="61">
        <f t="shared" si="83"/>
        <v>0</v>
      </c>
      <c r="ES109" s="71">
        <f t="shared" si="84"/>
        <v>0</v>
      </c>
      <c r="ET109" s="71">
        <f t="shared" si="85"/>
        <v>0</v>
      </c>
      <c r="EU109" s="72">
        <f t="shared" si="86"/>
        <v>0</v>
      </c>
      <c r="EV109" s="403">
        <f t="shared" si="87"/>
        <v>0</v>
      </c>
      <c r="EW109" s="405" t="str">
        <f t="shared" si="88"/>
        <v>D</v>
      </c>
      <c r="EX109" s="61">
        <f t="shared" si="89"/>
        <v>0</v>
      </c>
      <c r="EY109" s="62" t="str">
        <f t="shared" si="90"/>
        <v>E</v>
      </c>
      <c r="EZ109" s="403">
        <f t="shared" si="91"/>
        <v>0</v>
      </c>
      <c r="FA109" s="406" t="str">
        <f t="shared" si="92"/>
        <v>E</v>
      </c>
      <c r="FB109" s="61">
        <f t="shared" si="93"/>
        <v>0</v>
      </c>
      <c r="FC109" s="412" t="str">
        <f t="shared" si="94"/>
        <v>E</v>
      </c>
      <c r="FD109" s="403">
        <f t="shared" si="95"/>
        <v>0</v>
      </c>
      <c r="FE109" s="406" t="str">
        <f t="shared" si="96"/>
        <v>E</v>
      </c>
      <c r="FF109" s="728"/>
    </row>
    <row r="110" spans="1:162" s="24" customFormat="1" ht="17.25" customHeight="1">
      <c r="A110" s="817"/>
      <c r="B110" s="111">
        <f t="shared" si="97"/>
        <v>0</v>
      </c>
      <c r="C110" s="21">
        <f>'Marks Entry'!D112</f>
        <v>0</v>
      </c>
      <c r="D110" s="21">
        <f>'Marks Entry'!E112</f>
        <v>0</v>
      </c>
      <c r="E110" s="132" t="str">
        <f>'Marks Entry'!F112</f>
        <v/>
      </c>
      <c r="F110" s="21">
        <f>'Marks Entry'!G112</f>
        <v>0</v>
      </c>
      <c r="G110" s="21">
        <f>'Marks Entry'!H112</f>
        <v>0</v>
      </c>
      <c r="H110" s="21">
        <f>'Marks Entry'!I112</f>
        <v>0</v>
      </c>
      <c r="I110" s="21">
        <f>'Marks Entry'!J112</f>
        <v>0</v>
      </c>
      <c r="J110" s="113">
        <f>'Marks Entry'!K112</f>
        <v>0</v>
      </c>
      <c r="K110" s="115" t="str">
        <f>'Marks Entry'!L112</f>
        <v/>
      </c>
      <c r="L110" s="116">
        <f>'Marks Entry'!M112</f>
        <v>0</v>
      </c>
      <c r="M110" s="117" t="str">
        <f>'Marks Entry'!N112</f>
        <v/>
      </c>
      <c r="N110" s="121">
        <f>'Marks Entry'!O112</f>
        <v>0</v>
      </c>
      <c r="O110" s="98">
        <f>'Marks Entry'!BZ112</f>
        <v>0</v>
      </c>
      <c r="P110" s="97">
        <f>'Marks Entry'!CA112</f>
        <v>0</v>
      </c>
      <c r="Q110" s="97">
        <f>'Marks Entry'!CB112</f>
        <v>0</v>
      </c>
      <c r="R110" s="97">
        <f>'Marks Entry'!CC112</f>
        <v>0</v>
      </c>
      <c r="S110" s="97">
        <f>'Marks Entry'!CD112</f>
        <v>0</v>
      </c>
      <c r="T110" s="97">
        <f>'Marks Entry'!CE112</f>
        <v>0</v>
      </c>
      <c r="U110" s="97">
        <f>'Marks Entry'!CF112</f>
        <v>0</v>
      </c>
      <c r="V110" s="97">
        <f>'Marks Entry'!CG112</f>
        <v>0</v>
      </c>
      <c r="W110" s="97">
        <f>'Marks Entry'!CH112</f>
        <v>0</v>
      </c>
      <c r="X110" s="97">
        <f>'Marks Entry'!CI112</f>
        <v>0</v>
      </c>
      <c r="Y110" s="99">
        <f>'Marks Entry'!CJ112</f>
        <v>0</v>
      </c>
      <c r="Z110" s="98">
        <f>'Marks Entry'!CK112</f>
        <v>0</v>
      </c>
      <c r="AA110" s="97">
        <f>'Marks Entry'!CL112</f>
        <v>0</v>
      </c>
      <c r="AB110" s="97">
        <f>'Marks Entry'!CM112</f>
        <v>0</v>
      </c>
      <c r="AC110" s="97">
        <f>'Marks Entry'!CN112</f>
        <v>0</v>
      </c>
      <c r="AD110" s="97">
        <f>'Marks Entry'!CO112</f>
        <v>0</v>
      </c>
      <c r="AE110" s="97">
        <f>'Marks Entry'!CP112</f>
        <v>0</v>
      </c>
      <c r="AF110" s="97">
        <f>'Marks Entry'!CQ112</f>
        <v>0</v>
      </c>
      <c r="AG110" s="97">
        <f>'Marks Entry'!CR112</f>
        <v>0</v>
      </c>
      <c r="AH110" s="97">
        <f>'Marks Entry'!CS112</f>
        <v>0</v>
      </c>
      <c r="AI110" s="97">
        <f>'Marks Entry'!CT112</f>
        <v>0</v>
      </c>
      <c r="AJ110" s="99">
        <f>'Marks Entry'!CU112</f>
        <v>0</v>
      </c>
      <c r="AK110" s="98">
        <f>'Marks Entry'!CV112</f>
        <v>0</v>
      </c>
      <c r="AL110" s="97">
        <f>'Marks Entry'!CW112</f>
        <v>0</v>
      </c>
      <c r="AM110" s="97">
        <f>'Marks Entry'!CX112</f>
        <v>0</v>
      </c>
      <c r="AN110" s="97">
        <f>'Marks Entry'!CY112</f>
        <v>0</v>
      </c>
      <c r="AO110" s="97">
        <f>'Marks Entry'!CZ112</f>
        <v>0</v>
      </c>
      <c r="AP110" s="97">
        <f>'Marks Entry'!DA112</f>
        <v>0</v>
      </c>
      <c r="AQ110" s="97">
        <f>'Marks Entry'!DB112</f>
        <v>0</v>
      </c>
      <c r="AR110" s="97">
        <f>'Marks Entry'!DC112</f>
        <v>0</v>
      </c>
      <c r="AS110" s="97">
        <f>'Marks Entry'!DD112</f>
        <v>0</v>
      </c>
      <c r="AT110" s="97">
        <f>'Marks Entry'!DE112</f>
        <v>0</v>
      </c>
      <c r="AU110" s="99">
        <f>'Marks Entry'!DF112</f>
        <v>0</v>
      </c>
      <c r="AV110" s="98">
        <f>'Marks Entry'!DG112</f>
        <v>0</v>
      </c>
      <c r="AW110" s="97">
        <f>'Marks Entry'!DH112</f>
        <v>0</v>
      </c>
      <c r="AX110" s="97">
        <f>'Marks Entry'!DI112</f>
        <v>0</v>
      </c>
      <c r="AY110" s="97">
        <f>'Marks Entry'!DJ112</f>
        <v>0</v>
      </c>
      <c r="AZ110" s="97">
        <f>'Marks Entry'!DK112</f>
        <v>0</v>
      </c>
      <c r="BA110" s="97">
        <f>'Marks Entry'!DL112</f>
        <v>0</v>
      </c>
      <c r="BB110" s="97">
        <f>'Marks Entry'!DM112</f>
        <v>0</v>
      </c>
      <c r="BC110" s="97">
        <f>'Marks Entry'!DN112</f>
        <v>0</v>
      </c>
      <c r="BD110" s="97">
        <f>'Marks Entry'!DO112</f>
        <v>0</v>
      </c>
      <c r="BE110" s="97">
        <f>'Marks Entry'!DP112</f>
        <v>0</v>
      </c>
      <c r="BF110" s="99">
        <f>'Marks Entry'!DQ112</f>
        <v>0</v>
      </c>
      <c r="BG110" s="98">
        <f>'Marks Entry'!DR112</f>
        <v>0</v>
      </c>
      <c r="BH110" s="97">
        <f>'Marks Entry'!DS112</f>
        <v>0</v>
      </c>
      <c r="BI110" s="97">
        <f>'Marks Entry'!DT112</f>
        <v>0</v>
      </c>
      <c r="BJ110" s="97">
        <f>'Marks Entry'!DU112</f>
        <v>0</v>
      </c>
      <c r="BK110" s="97">
        <f>'Marks Entry'!DV112</f>
        <v>0</v>
      </c>
      <c r="BL110" s="97">
        <f>'Marks Entry'!DW112</f>
        <v>0</v>
      </c>
      <c r="BM110" s="97">
        <f>'Marks Entry'!DX112</f>
        <v>0</v>
      </c>
      <c r="BN110" s="97">
        <f>'Marks Entry'!DY112</f>
        <v>0</v>
      </c>
      <c r="BO110" s="97">
        <f>'Marks Entry'!DZ112</f>
        <v>0</v>
      </c>
      <c r="BP110" s="97">
        <f>'Marks Entry'!EA112</f>
        <v>0</v>
      </c>
      <c r="BQ110" s="99">
        <f>'Marks Entry'!EB112</f>
        <v>0</v>
      </c>
      <c r="BR110" s="98">
        <f>'Marks Entry'!EC112</f>
        <v>0</v>
      </c>
      <c r="BS110" s="97">
        <f>'Marks Entry'!ED112</f>
        <v>0</v>
      </c>
      <c r="BT110" s="97">
        <f>'Marks Entry'!EE112</f>
        <v>0</v>
      </c>
      <c r="BU110" s="97">
        <f>'Marks Entry'!EF112</f>
        <v>0</v>
      </c>
      <c r="BV110" s="97">
        <f>'Marks Entry'!EG112</f>
        <v>0</v>
      </c>
      <c r="BW110" s="97">
        <f>'Marks Entry'!EH112</f>
        <v>0</v>
      </c>
      <c r="BX110" s="97">
        <f>'Marks Entry'!EI112</f>
        <v>0</v>
      </c>
      <c r="BY110" s="97">
        <f>'Marks Entry'!EJ112</f>
        <v>0</v>
      </c>
      <c r="BZ110" s="97">
        <f>'Marks Entry'!EK112</f>
        <v>0</v>
      </c>
      <c r="CA110" s="97">
        <f>'Marks Entry'!EL112</f>
        <v>0</v>
      </c>
      <c r="CB110" s="99">
        <f>'Marks Entry'!EM112</f>
        <v>0</v>
      </c>
      <c r="CC110" s="98">
        <f>IF($CC$2=0,"",'Marks Entry'!EN112)</f>
        <v>0</v>
      </c>
      <c r="CD110" s="97">
        <f>IF($CC$2=0,"",'Marks Entry'!EO112)</f>
        <v>0</v>
      </c>
      <c r="CE110" s="97">
        <f>IF($CC$2=0,"",'Marks Entry'!EP112)</f>
        <v>0</v>
      </c>
      <c r="CF110" s="97">
        <f>IF($CC$2=0,"",'Marks Entry'!EQ112)</f>
        <v>0</v>
      </c>
      <c r="CG110" s="97">
        <f>IF($CC$2=0,"",'Marks Entry'!ER112)</f>
        <v>0</v>
      </c>
      <c r="CH110" s="97">
        <f>IF($CC$2=0,"",'Marks Entry'!ES112)</f>
        <v>0</v>
      </c>
      <c r="CI110" s="97">
        <f>IF($CC$2=0,"",'Marks Entry'!ET112)</f>
        <v>0</v>
      </c>
      <c r="CJ110" s="97">
        <f>IF($CC$2=0,"",'Marks Entry'!EU112)</f>
        <v>0</v>
      </c>
      <c r="CK110" s="97">
        <f>IF($CC$2=0,"",'Marks Entry'!EV112)</f>
        <v>0</v>
      </c>
      <c r="CL110" s="97">
        <f>IF($CC$2=0,"",'Marks Entry'!EW112)</f>
        <v>0</v>
      </c>
      <c r="CM110" s="99">
        <f>IF($CC$2=0,"",'Marks Entry'!EX112)</f>
        <v>0</v>
      </c>
      <c r="CN110" s="125">
        <f>'Marks Entry'!BN112</f>
        <v>0</v>
      </c>
      <c r="CO110" s="126">
        <f>'Marks Entry'!BO112</f>
        <v>0</v>
      </c>
      <c r="CP110" s="126">
        <f t="shared" si="49"/>
        <v>0</v>
      </c>
      <c r="CQ110" s="127" t="str">
        <f t="shared" si="50"/>
        <v>D</v>
      </c>
      <c r="CR110" s="125">
        <f>'Marks Entry'!BP112</f>
        <v>0</v>
      </c>
      <c r="CS110" s="126">
        <f>'Marks Entry'!BQ112</f>
        <v>0</v>
      </c>
      <c r="CT110" s="126">
        <f t="shared" si="51"/>
        <v>0</v>
      </c>
      <c r="CU110" s="127" t="str">
        <f t="shared" si="52"/>
        <v>E</v>
      </c>
      <c r="CV110" s="125">
        <f>'Marks Entry'!BR112</f>
        <v>0</v>
      </c>
      <c r="CW110" s="126">
        <f>'Marks Entry'!BS112</f>
        <v>0</v>
      </c>
      <c r="CX110" s="126">
        <f t="shared" si="53"/>
        <v>0</v>
      </c>
      <c r="CY110" s="127" t="str">
        <f t="shared" si="54"/>
        <v>E</v>
      </c>
      <c r="CZ110" s="96">
        <f>'Marks Entry'!BZ112</f>
        <v>0</v>
      </c>
      <c r="DA110" s="45">
        <f>'Marks Entry'!CA112</f>
        <v>0</v>
      </c>
      <c r="DB110" s="46">
        <f>'Marks Entry'!CB112</f>
        <v>0</v>
      </c>
      <c r="DC110" s="45" t="str">
        <f>IF(OR('Marks Entry'!CC112="First",'Marks Entry'!CC112="Second",'Marks Entry'!CC112="Third"),'Marks Entry'!CC112,"")</f>
        <v/>
      </c>
      <c r="DD110" s="45">
        <f>'Marks Entry'!CD112</f>
        <v>0</v>
      </c>
      <c r="DE110" s="50">
        <f>'Marks Entry'!CE112</f>
        <v>0</v>
      </c>
      <c r="DF110" s="21">
        <f>'Marks Entry'!CF112</f>
        <v>0</v>
      </c>
      <c r="DG110" s="22" t="e">
        <f>'Marks Entry'!#REF!</f>
        <v>#REF!</v>
      </c>
      <c r="DH110" s="23" t="e">
        <f>'Marks Entry'!#REF!</f>
        <v>#REF!</v>
      </c>
      <c r="DI110" s="125">
        <f>'Marks Entry'!BT112</f>
        <v>0</v>
      </c>
      <c r="DJ110" s="126">
        <f>'Marks Entry'!BU112</f>
        <v>0</v>
      </c>
      <c r="DK110" s="126">
        <f>'Marks Entry'!BV112</f>
        <v>0</v>
      </c>
      <c r="DL110" s="126">
        <f t="shared" si="55"/>
        <v>0</v>
      </c>
      <c r="DM110" s="127" t="str">
        <f t="shared" si="56"/>
        <v>E</v>
      </c>
      <c r="DN110" s="125">
        <f>'Marks Entry'!BW112</f>
        <v>0</v>
      </c>
      <c r="DO110" s="126">
        <f>'Marks Entry'!BX112</f>
        <v>0</v>
      </c>
      <c r="DP110" s="126">
        <f>'Marks Entry'!BY112</f>
        <v>0</v>
      </c>
      <c r="DQ110" s="126">
        <f t="shared" si="57"/>
        <v>0</v>
      </c>
      <c r="DR110" s="127" t="str">
        <f t="shared" si="58"/>
        <v>E</v>
      </c>
      <c r="DS110" s="819"/>
      <c r="DT110" s="61">
        <f t="shared" si="59"/>
        <v>0</v>
      </c>
      <c r="DU110" s="71">
        <f t="shared" si="60"/>
        <v>0</v>
      </c>
      <c r="DV110" s="71">
        <f t="shared" si="61"/>
        <v>0</v>
      </c>
      <c r="DW110" s="72">
        <f t="shared" si="62"/>
        <v>0</v>
      </c>
      <c r="DX110" s="403">
        <f t="shared" si="63"/>
        <v>0</v>
      </c>
      <c r="DY110" s="401">
        <f t="shared" si="64"/>
        <v>0</v>
      </c>
      <c r="DZ110" s="401">
        <f t="shared" si="65"/>
        <v>0</v>
      </c>
      <c r="EA110" s="402">
        <f t="shared" si="66"/>
        <v>0</v>
      </c>
      <c r="EB110" s="61">
        <f t="shared" si="67"/>
        <v>0</v>
      </c>
      <c r="EC110" s="71">
        <f t="shared" si="68"/>
        <v>0</v>
      </c>
      <c r="ED110" s="71">
        <f t="shared" si="69"/>
        <v>0</v>
      </c>
      <c r="EE110" s="72">
        <f t="shared" si="70"/>
        <v>0</v>
      </c>
      <c r="EF110" s="403">
        <f t="shared" si="71"/>
        <v>0</v>
      </c>
      <c r="EG110" s="401">
        <f t="shared" si="72"/>
        <v>0</v>
      </c>
      <c r="EH110" s="401">
        <f t="shared" si="73"/>
        <v>0</v>
      </c>
      <c r="EI110" s="402">
        <f t="shared" si="74"/>
        <v>0</v>
      </c>
      <c r="EJ110" s="61">
        <f t="shared" si="75"/>
        <v>0</v>
      </c>
      <c r="EK110" s="71">
        <f t="shared" si="76"/>
        <v>0</v>
      </c>
      <c r="EL110" s="71">
        <f t="shared" si="77"/>
        <v>0</v>
      </c>
      <c r="EM110" s="72">
        <f t="shared" si="78"/>
        <v>0</v>
      </c>
      <c r="EN110" s="403">
        <f t="shared" si="79"/>
        <v>0</v>
      </c>
      <c r="EO110" s="401">
        <f t="shared" si="80"/>
        <v>0</v>
      </c>
      <c r="EP110" s="401">
        <f t="shared" si="81"/>
        <v>0</v>
      </c>
      <c r="EQ110" s="402">
        <f t="shared" si="82"/>
        <v>0</v>
      </c>
      <c r="ER110" s="61">
        <f t="shared" si="83"/>
        <v>0</v>
      </c>
      <c r="ES110" s="71">
        <f t="shared" si="84"/>
        <v>0</v>
      </c>
      <c r="ET110" s="71">
        <f t="shared" si="85"/>
        <v>0</v>
      </c>
      <c r="EU110" s="72">
        <f t="shared" si="86"/>
        <v>0</v>
      </c>
      <c r="EV110" s="403">
        <f t="shared" si="87"/>
        <v>0</v>
      </c>
      <c r="EW110" s="405" t="str">
        <f t="shared" si="88"/>
        <v>D</v>
      </c>
      <c r="EX110" s="61">
        <f t="shared" si="89"/>
        <v>0</v>
      </c>
      <c r="EY110" s="62" t="str">
        <f t="shared" si="90"/>
        <v>E</v>
      </c>
      <c r="EZ110" s="403">
        <f t="shared" si="91"/>
        <v>0</v>
      </c>
      <c r="FA110" s="406" t="str">
        <f t="shared" si="92"/>
        <v>E</v>
      </c>
      <c r="FB110" s="61">
        <f t="shared" si="93"/>
        <v>0</v>
      </c>
      <c r="FC110" s="412" t="str">
        <f t="shared" si="94"/>
        <v>E</v>
      </c>
      <c r="FD110" s="403">
        <f t="shared" si="95"/>
        <v>0</v>
      </c>
      <c r="FE110" s="406" t="str">
        <f t="shared" si="96"/>
        <v>E</v>
      </c>
      <c r="FF110" s="728"/>
    </row>
    <row r="111" spans="1:162" s="24" customFormat="1" ht="17.25" customHeight="1">
      <c r="A111" s="817"/>
      <c r="B111" s="111">
        <f t="shared" si="97"/>
        <v>0</v>
      </c>
      <c r="C111" s="21">
        <f>'Marks Entry'!D113</f>
        <v>0</v>
      </c>
      <c r="D111" s="21">
        <f>'Marks Entry'!E113</f>
        <v>0</v>
      </c>
      <c r="E111" s="132" t="str">
        <f>'Marks Entry'!F113</f>
        <v/>
      </c>
      <c r="F111" s="21">
        <f>'Marks Entry'!G113</f>
        <v>0</v>
      </c>
      <c r="G111" s="21">
        <f>'Marks Entry'!H113</f>
        <v>0</v>
      </c>
      <c r="H111" s="21">
        <f>'Marks Entry'!I113</f>
        <v>0</v>
      </c>
      <c r="I111" s="21">
        <f>'Marks Entry'!J113</f>
        <v>0</v>
      </c>
      <c r="J111" s="113">
        <f>'Marks Entry'!K113</f>
        <v>0</v>
      </c>
      <c r="K111" s="115" t="str">
        <f>'Marks Entry'!L113</f>
        <v/>
      </c>
      <c r="L111" s="116">
        <f>'Marks Entry'!M113</f>
        <v>0</v>
      </c>
      <c r="M111" s="117" t="str">
        <f>'Marks Entry'!N113</f>
        <v/>
      </c>
      <c r="N111" s="121">
        <f>'Marks Entry'!O113</f>
        <v>0</v>
      </c>
      <c r="O111" s="98">
        <f>'Marks Entry'!BZ113</f>
        <v>0</v>
      </c>
      <c r="P111" s="97">
        <f>'Marks Entry'!CA113</f>
        <v>0</v>
      </c>
      <c r="Q111" s="97">
        <f>'Marks Entry'!CB113</f>
        <v>0</v>
      </c>
      <c r="R111" s="97">
        <f>'Marks Entry'!CC113</f>
        <v>0</v>
      </c>
      <c r="S111" s="97">
        <f>'Marks Entry'!CD113</f>
        <v>0</v>
      </c>
      <c r="T111" s="97">
        <f>'Marks Entry'!CE113</f>
        <v>0</v>
      </c>
      <c r="U111" s="97">
        <f>'Marks Entry'!CF113</f>
        <v>0</v>
      </c>
      <c r="V111" s="97">
        <f>'Marks Entry'!CG113</f>
        <v>0</v>
      </c>
      <c r="W111" s="97">
        <f>'Marks Entry'!CH113</f>
        <v>0</v>
      </c>
      <c r="X111" s="97">
        <f>'Marks Entry'!CI113</f>
        <v>0</v>
      </c>
      <c r="Y111" s="99">
        <f>'Marks Entry'!CJ113</f>
        <v>0</v>
      </c>
      <c r="Z111" s="98">
        <f>'Marks Entry'!CK113</f>
        <v>0</v>
      </c>
      <c r="AA111" s="97">
        <f>'Marks Entry'!CL113</f>
        <v>0</v>
      </c>
      <c r="AB111" s="97">
        <f>'Marks Entry'!CM113</f>
        <v>0</v>
      </c>
      <c r="AC111" s="97">
        <f>'Marks Entry'!CN113</f>
        <v>0</v>
      </c>
      <c r="AD111" s="97">
        <f>'Marks Entry'!CO113</f>
        <v>0</v>
      </c>
      <c r="AE111" s="97">
        <f>'Marks Entry'!CP113</f>
        <v>0</v>
      </c>
      <c r="AF111" s="97">
        <f>'Marks Entry'!CQ113</f>
        <v>0</v>
      </c>
      <c r="AG111" s="97">
        <f>'Marks Entry'!CR113</f>
        <v>0</v>
      </c>
      <c r="AH111" s="97">
        <f>'Marks Entry'!CS113</f>
        <v>0</v>
      </c>
      <c r="AI111" s="97">
        <f>'Marks Entry'!CT113</f>
        <v>0</v>
      </c>
      <c r="AJ111" s="99">
        <f>'Marks Entry'!CU113</f>
        <v>0</v>
      </c>
      <c r="AK111" s="98">
        <f>'Marks Entry'!CV113</f>
        <v>0</v>
      </c>
      <c r="AL111" s="97">
        <f>'Marks Entry'!CW113</f>
        <v>0</v>
      </c>
      <c r="AM111" s="97">
        <f>'Marks Entry'!CX113</f>
        <v>0</v>
      </c>
      <c r="AN111" s="97">
        <f>'Marks Entry'!CY113</f>
        <v>0</v>
      </c>
      <c r="AO111" s="97">
        <f>'Marks Entry'!CZ113</f>
        <v>0</v>
      </c>
      <c r="AP111" s="97">
        <f>'Marks Entry'!DA113</f>
        <v>0</v>
      </c>
      <c r="AQ111" s="97">
        <f>'Marks Entry'!DB113</f>
        <v>0</v>
      </c>
      <c r="AR111" s="97">
        <f>'Marks Entry'!DC113</f>
        <v>0</v>
      </c>
      <c r="AS111" s="97">
        <f>'Marks Entry'!DD113</f>
        <v>0</v>
      </c>
      <c r="AT111" s="97">
        <f>'Marks Entry'!DE113</f>
        <v>0</v>
      </c>
      <c r="AU111" s="99">
        <f>'Marks Entry'!DF113</f>
        <v>0</v>
      </c>
      <c r="AV111" s="98">
        <f>'Marks Entry'!DG113</f>
        <v>0</v>
      </c>
      <c r="AW111" s="97">
        <f>'Marks Entry'!DH113</f>
        <v>0</v>
      </c>
      <c r="AX111" s="97">
        <f>'Marks Entry'!DI113</f>
        <v>0</v>
      </c>
      <c r="AY111" s="97">
        <f>'Marks Entry'!DJ113</f>
        <v>0</v>
      </c>
      <c r="AZ111" s="97">
        <f>'Marks Entry'!DK113</f>
        <v>0</v>
      </c>
      <c r="BA111" s="97">
        <f>'Marks Entry'!DL113</f>
        <v>0</v>
      </c>
      <c r="BB111" s="97">
        <f>'Marks Entry'!DM113</f>
        <v>0</v>
      </c>
      <c r="BC111" s="97">
        <f>'Marks Entry'!DN113</f>
        <v>0</v>
      </c>
      <c r="BD111" s="97">
        <f>'Marks Entry'!DO113</f>
        <v>0</v>
      </c>
      <c r="BE111" s="97">
        <f>'Marks Entry'!DP113</f>
        <v>0</v>
      </c>
      <c r="BF111" s="99">
        <f>'Marks Entry'!DQ113</f>
        <v>0</v>
      </c>
      <c r="BG111" s="98">
        <f>'Marks Entry'!DR113</f>
        <v>0</v>
      </c>
      <c r="BH111" s="97">
        <f>'Marks Entry'!DS113</f>
        <v>0</v>
      </c>
      <c r="BI111" s="97">
        <f>'Marks Entry'!DT113</f>
        <v>0</v>
      </c>
      <c r="BJ111" s="97">
        <f>'Marks Entry'!DU113</f>
        <v>0</v>
      </c>
      <c r="BK111" s="97">
        <f>'Marks Entry'!DV113</f>
        <v>0</v>
      </c>
      <c r="BL111" s="97">
        <f>'Marks Entry'!DW113</f>
        <v>0</v>
      </c>
      <c r="BM111" s="97">
        <f>'Marks Entry'!DX113</f>
        <v>0</v>
      </c>
      <c r="BN111" s="97">
        <f>'Marks Entry'!DY113</f>
        <v>0</v>
      </c>
      <c r="BO111" s="97">
        <f>'Marks Entry'!DZ113</f>
        <v>0</v>
      </c>
      <c r="BP111" s="97">
        <f>'Marks Entry'!EA113</f>
        <v>0</v>
      </c>
      <c r="BQ111" s="99">
        <f>'Marks Entry'!EB113</f>
        <v>0</v>
      </c>
      <c r="BR111" s="98">
        <f>'Marks Entry'!EC113</f>
        <v>0</v>
      </c>
      <c r="BS111" s="97">
        <f>'Marks Entry'!ED113</f>
        <v>0</v>
      </c>
      <c r="BT111" s="97">
        <f>'Marks Entry'!EE113</f>
        <v>0</v>
      </c>
      <c r="BU111" s="97">
        <f>'Marks Entry'!EF113</f>
        <v>0</v>
      </c>
      <c r="BV111" s="97">
        <f>'Marks Entry'!EG113</f>
        <v>0</v>
      </c>
      <c r="BW111" s="97">
        <f>'Marks Entry'!EH113</f>
        <v>0</v>
      </c>
      <c r="BX111" s="97">
        <f>'Marks Entry'!EI113</f>
        <v>0</v>
      </c>
      <c r="BY111" s="97">
        <f>'Marks Entry'!EJ113</f>
        <v>0</v>
      </c>
      <c r="BZ111" s="97">
        <f>'Marks Entry'!EK113</f>
        <v>0</v>
      </c>
      <c r="CA111" s="97">
        <f>'Marks Entry'!EL113</f>
        <v>0</v>
      </c>
      <c r="CB111" s="99">
        <f>'Marks Entry'!EM113</f>
        <v>0</v>
      </c>
      <c r="CC111" s="98">
        <f>IF($CC$2=0,"",'Marks Entry'!EN113)</f>
        <v>0</v>
      </c>
      <c r="CD111" s="97">
        <f>IF($CC$2=0,"",'Marks Entry'!EO113)</f>
        <v>0</v>
      </c>
      <c r="CE111" s="97">
        <f>IF($CC$2=0,"",'Marks Entry'!EP113)</f>
        <v>0</v>
      </c>
      <c r="CF111" s="97">
        <f>IF($CC$2=0,"",'Marks Entry'!EQ113)</f>
        <v>0</v>
      </c>
      <c r="CG111" s="97">
        <f>IF($CC$2=0,"",'Marks Entry'!ER113)</f>
        <v>0</v>
      </c>
      <c r="CH111" s="97">
        <f>IF($CC$2=0,"",'Marks Entry'!ES113)</f>
        <v>0</v>
      </c>
      <c r="CI111" s="97">
        <f>IF($CC$2=0,"",'Marks Entry'!ET113)</f>
        <v>0</v>
      </c>
      <c r="CJ111" s="97">
        <f>IF($CC$2=0,"",'Marks Entry'!EU113)</f>
        <v>0</v>
      </c>
      <c r="CK111" s="97">
        <f>IF($CC$2=0,"",'Marks Entry'!EV113)</f>
        <v>0</v>
      </c>
      <c r="CL111" s="97">
        <f>IF($CC$2=0,"",'Marks Entry'!EW113)</f>
        <v>0</v>
      </c>
      <c r="CM111" s="99">
        <f>IF($CC$2=0,"",'Marks Entry'!EX113)</f>
        <v>0</v>
      </c>
      <c r="CN111" s="125">
        <f>'Marks Entry'!BN113</f>
        <v>0</v>
      </c>
      <c r="CO111" s="126">
        <f>'Marks Entry'!BO113</f>
        <v>0</v>
      </c>
      <c r="CP111" s="126">
        <f t="shared" si="49"/>
        <v>0</v>
      </c>
      <c r="CQ111" s="127" t="str">
        <f t="shared" si="50"/>
        <v>D</v>
      </c>
      <c r="CR111" s="125">
        <f>'Marks Entry'!BP113</f>
        <v>0</v>
      </c>
      <c r="CS111" s="126">
        <f>'Marks Entry'!BQ113</f>
        <v>0</v>
      </c>
      <c r="CT111" s="126">
        <f t="shared" si="51"/>
        <v>0</v>
      </c>
      <c r="CU111" s="127" t="str">
        <f t="shared" si="52"/>
        <v>E</v>
      </c>
      <c r="CV111" s="125">
        <f>'Marks Entry'!BR113</f>
        <v>0</v>
      </c>
      <c r="CW111" s="126">
        <f>'Marks Entry'!BS113</f>
        <v>0</v>
      </c>
      <c r="CX111" s="126">
        <f t="shared" si="53"/>
        <v>0</v>
      </c>
      <c r="CY111" s="127" t="str">
        <f t="shared" si="54"/>
        <v>E</v>
      </c>
      <c r="CZ111" s="96">
        <f>'Marks Entry'!BZ113</f>
        <v>0</v>
      </c>
      <c r="DA111" s="45">
        <f>'Marks Entry'!CA113</f>
        <v>0</v>
      </c>
      <c r="DB111" s="46">
        <f>'Marks Entry'!CB113</f>
        <v>0</v>
      </c>
      <c r="DC111" s="45" t="str">
        <f>IF(OR('Marks Entry'!CC113="First",'Marks Entry'!CC113="Second",'Marks Entry'!CC113="Third"),'Marks Entry'!CC113,"")</f>
        <v/>
      </c>
      <c r="DD111" s="45">
        <f>'Marks Entry'!CD113</f>
        <v>0</v>
      </c>
      <c r="DE111" s="50">
        <f>'Marks Entry'!CE113</f>
        <v>0</v>
      </c>
      <c r="DF111" s="21">
        <f>'Marks Entry'!CF113</f>
        <v>0</v>
      </c>
      <c r="DG111" s="22" t="e">
        <f>'Marks Entry'!#REF!</f>
        <v>#REF!</v>
      </c>
      <c r="DH111" s="23" t="e">
        <f>'Marks Entry'!#REF!</f>
        <v>#REF!</v>
      </c>
      <c r="DI111" s="125">
        <f>'Marks Entry'!BT113</f>
        <v>0</v>
      </c>
      <c r="DJ111" s="126">
        <f>'Marks Entry'!BU113</f>
        <v>0</v>
      </c>
      <c r="DK111" s="126">
        <f>'Marks Entry'!BV113</f>
        <v>0</v>
      </c>
      <c r="DL111" s="126">
        <f t="shared" si="55"/>
        <v>0</v>
      </c>
      <c r="DM111" s="127" t="str">
        <f t="shared" si="56"/>
        <v>E</v>
      </c>
      <c r="DN111" s="125">
        <f>'Marks Entry'!BW113</f>
        <v>0</v>
      </c>
      <c r="DO111" s="126">
        <f>'Marks Entry'!BX113</f>
        <v>0</v>
      </c>
      <c r="DP111" s="126">
        <f>'Marks Entry'!BY113</f>
        <v>0</v>
      </c>
      <c r="DQ111" s="126">
        <f t="shared" si="57"/>
        <v>0</v>
      </c>
      <c r="DR111" s="127" t="str">
        <f t="shared" si="58"/>
        <v>E</v>
      </c>
      <c r="DS111" s="819"/>
      <c r="DT111" s="61">
        <f t="shared" si="59"/>
        <v>0</v>
      </c>
      <c r="DU111" s="71">
        <f t="shared" si="60"/>
        <v>0</v>
      </c>
      <c r="DV111" s="71">
        <f t="shared" si="61"/>
        <v>0</v>
      </c>
      <c r="DW111" s="72">
        <f t="shared" si="62"/>
        <v>0</v>
      </c>
      <c r="DX111" s="403">
        <f t="shared" si="63"/>
        <v>0</v>
      </c>
      <c r="DY111" s="401">
        <f t="shared" si="64"/>
        <v>0</v>
      </c>
      <c r="DZ111" s="401">
        <f t="shared" si="65"/>
        <v>0</v>
      </c>
      <c r="EA111" s="402">
        <f t="shared" si="66"/>
        <v>0</v>
      </c>
      <c r="EB111" s="61">
        <f t="shared" si="67"/>
        <v>0</v>
      </c>
      <c r="EC111" s="71">
        <f t="shared" si="68"/>
        <v>0</v>
      </c>
      <c r="ED111" s="71">
        <f t="shared" si="69"/>
        <v>0</v>
      </c>
      <c r="EE111" s="72">
        <f t="shared" si="70"/>
        <v>0</v>
      </c>
      <c r="EF111" s="403">
        <f t="shared" si="71"/>
        <v>0</v>
      </c>
      <c r="EG111" s="401">
        <f t="shared" si="72"/>
        <v>0</v>
      </c>
      <c r="EH111" s="401">
        <f t="shared" si="73"/>
        <v>0</v>
      </c>
      <c r="EI111" s="402">
        <f t="shared" si="74"/>
        <v>0</v>
      </c>
      <c r="EJ111" s="61">
        <f t="shared" si="75"/>
        <v>0</v>
      </c>
      <c r="EK111" s="71">
        <f t="shared" si="76"/>
        <v>0</v>
      </c>
      <c r="EL111" s="71">
        <f t="shared" si="77"/>
        <v>0</v>
      </c>
      <c r="EM111" s="72">
        <f t="shared" si="78"/>
        <v>0</v>
      </c>
      <c r="EN111" s="403">
        <f t="shared" si="79"/>
        <v>0</v>
      </c>
      <c r="EO111" s="401">
        <f t="shared" si="80"/>
        <v>0</v>
      </c>
      <c r="EP111" s="401">
        <f t="shared" si="81"/>
        <v>0</v>
      </c>
      <c r="EQ111" s="402">
        <f t="shared" si="82"/>
        <v>0</v>
      </c>
      <c r="ER111" s="61">
        <f t="shared" si="83"/>
        <v>0</v>
      </c>
      <c r="ES111" s="71">
        <f t="shared" si="84"/>
        <v>0</v>
      </c>
      <c r="ET111" s="71">
        <f t="shared" si="85"/>
        <v>0</v>
      </c>
      <c r="EU111" s="72">
        <f t="shared" si="86"/>
        <v>0</v>
      </c>
      <c r="EV111" s="403">
        <f t="shared" si="87"/>
        <v>0</v>
      </c>
      <c r="EW111" s="405" t="str">
        <f t="shared" si="88"/>
        <v>D</v>
      </c>
      <c r="EX111" s="61">
        <f t="shared" si="89"/>
        <v>0</v>
      </c>
      <c r="EY111" s="62" t="str">
        <f t="shared" si="90"/>
        <v>E</v>
      </c>
      <c r="EZ111" s="403">
        <f t="shared" si="91"/>
        <v>0</v>
      </c>
      <c r="FA111" s="406" t="str">
        <f t="shared" si="92"/>
        <v>E</v>
      </c>
      <c r="FB111" s="61">
        <f t="shared" si="93"/>
        <v>0</v>
      </c>
      <c r="FC111" s="412" t="str">
        <f t="shared" si="94"/>
        <v>E</v>
      </c>
      <c r="FD111" s="403">
        <f t="shared" si="95"/>
        <v>0</v>
      </c>
      <c r="FE111" s="406" t="str">
        <f t="shared" si="96"/>
        <v>E</v>
      </c>
      <c r="FF111" s="728"/>
    </row>
    <row r="112" spans="1:162" s="24" customFormat="1" ht="17.25" customHeight="1">
      <c r="A112" s="817"/>
      <c r="B112" s="111">
        <f t="shared" si="97"/>
        <v>0</v>
      </c>
      <c r="C112" s="21">
        <f>'Marks Entry'!D114</f>
        <v>0</v>
      </c>
      <c r="D112" s="21">
        <f>'Marks Entry'!E114</f>
        <v>0</v>
      </c>
      <c r="E112" s="132" t="str">
        <f>'Marks Entry'!F114</f>
        <v/>
      </c>
      <c r="F112" s="21">
        <f>'Marks Entry'!G114</f>
        <v>0</v>
      </c>
      <c r="G112" s="21">
        <f>'Marks Entry'!H114</f>
        <v>0</v>
      </c>
      <c r="H112" s="21">
        <f>'Marks Entry'!I114</f>
        <v>0</v>
      </c>
      <c r="I112" s="21">
        <f>'Marks Entry'!J114</f>
        <v>0</v>
      </c>
      <c r="J112" s="113">
        <f>'Marks Entry'!K114</f>
        <v>0</v>
      </c>
      <c r="K112" s="115" t="str">
        <f>'Marks Entry'!L114</f>
        <v/>
      </c>
      <c r="L112" s="116">
        <f>'Marks Entry'!M114</f>
        <v>0</v>
      </c>
      <c r="M112" s="117" t="str">
        <f>'Marks Entry'!N114</f>
        <v/>
      </c>
      <c r="N112" s="121">
        <f>'Marks Entry'!O114</f>
        <v>0</v>
      </c>
      <c r="O112" s="98">
        <f>'Marks Entry'!BZ114</f>
        <v>0</v>
      </c>
      <c r="P112" s="97">
        <f>'Marks Entry'!CA114</f>
        <v>0</v>
      </c>
      <c r="Q112" s="97">
        <f>'Marks Entry'!CB114</f>
        <v>0</v>
      </c>
      <c r="R112" s="97">
        <f>'Marks Entry'!CC114</f>
        <v>0</v>
      </c>
      <c r="S112" s="97">
        <f>'Marks Entry'!CD114</f>
        <v>0</v>
      </c>
      <c r="T112" s="97">
        <f>'Marks Entry'!CE114</f>
        <v>0</v>
      </c>
      <c r="U112" s="97">
        <f>'Marks Entry'!CF114</f>
        <v>0</v>
      </c>
      <c r="V112" s="97">
        <f>'Marks Entry'!CG114</f>
        <v>0</v>
      </c>
      <c r="W112" s="97">
        <f>'Marks Entry'!CH114</f>
        <v>0</v>
      </c>
      <c r="X112" s="97">
        <f>'Marks Entry'!CI114</f>
        <v>0</v>
      </c>
      <c r="Y112" s="99">
        <f>'Marks Entry'!CJ114</f>
        <v>0</v>
      </c>
      <c r="Z112" s="98">
        <f>'Marks Entry'!CK114</f>
        <v>0</v>
      </c>
      <c r="AA112" s="97">
        <f>'Marks Entry'!CL114</f>
        <v>0</v>
      </c>
      <c r="AB112" s="97">
        <f>'Marks Entry'!CM114</f>
        <v>0</v>
      </c>
      <c r="AC112" s="97">
        <f>'Marks Entry'!CN114</f>
        <v>0</v>
      </c>
      <c r="AD112" s="97">
        <f>'Marks Entry'!CO114</f>
        <v>0</v>
      </c>
      <c r="AE112" s="97">
        <f>'Marks Entry'!CP114</f>
        <v>0</v>
      </c>
      <c r="AF112" s="97">
        <f>'Marks Entry'!CQ114</f>
        <v>0</v>
      </c>
      <c r="AG112" s="97">
        <f>'Marks Entry'!CR114</f>
        <v>0</v>
      </c>
      <c r="AH112" s="97">
        <f>'Marks Entry'!CS114</f>
        <v>0</v>
      </c>
      <c r="AI112" s="97">
        <f>'Marks Entry'!CT114</f>
        <v>0</v>
      </c>
      <c r="AJ112" s="99">
        <f>'Marks Entry'!CU114</f>
        <v>0</v>
      </c>
      <c r="AK112" s="98">
        <f>'Marks Entry'!CV114</f>
        <v>0</v>
      </c>
      <c r="AL112" s="97">
        <f>'Marks Entry'!CW114</f>
        <v>0</v>
      </c>
      <c r="AM112" s="97">
        <f>'Marks Entry'!CX114</f>
        <v>0</v>
      </c>
      <c r="AN112" s="97">
        <f>'Marks Entry'!CY114</f>
        <v>0</v>
      </c>
      <c r="AO112" s="97">
        <f>'Marks Entry'!CZ114</f>
        <v>0</v>
      </c>
      <c r="AP112" s="97">
        <f>'Marks Entry'!DA114</f>
        <v>0</v>
      </c>
      <c r="AQ112" s="97">
        <f>'Marks Entry'!DB114</f>
        <v>0</v>
      </c>
      <c r="AR112" s="97">
        <f>'Marks Entry'!DC114</f>
        <v>0</v>
      </c>
      <c r="AS112" s="97">
        <f>'Marks Entry'!DD114</f>
        <v>0</v>
      </c>
      <c r="AT112" s="97">
        <f>'Marks Entry'!DE114</f>
        <v>0</v>
      </c>
      <c r="AU112" s="99">
        <f>'Marks Entry'!DF114</f>
        <v>0</v>
      </c>
      <c r="AV112" s="98">
        <f>'Marks Entry'!DG114</f>
        <v>0</v>
      </c>
      <c r="AW112" s="97">
        <f>'Marks Entry'!DH114</f>
        <v>0</v>
      </c>
      <c r="AX112" s="97">
        <f>'Marks Entry'!DI114</f>
        <v>0</v>
      </c>
      <c r="AY112" s="97">
        <f>'Marks Entry'!DJ114</f>
        <v>0</v>
      </c>
      <c r="AZ112" s="97">
        <f>'Marks Entry'!DK114</f>
        <v>0</v>
      </c>
      <c r="BA112" s="97">
        <f>'Marks Entry'!DL114</f>
        <v>0</v>
      </c>
      <c r="BB112" s="97">
        <f>'Marks Entry'!DM114</f>
        <v>0</v>
      </c>
      <c r="BC112" s="97">
        <f>'Marks Entry'!DN114</f>
        <v>0</v>
      </c>
      <c r="BD112" s="97">
        <f>'Marks Entry'!DO114</f>
        <v>0</v>
      </c>
      <c r="BE112" s="97">
        <f>'Marks Entry'!DP114</f>
        <v>0</v>
      </c>
      <c r="BF112" s="99">
        <f>'Marks Entry'!DQ114</f>
        <v>0</v>
      </c>
      <c r="BG112" s="98">
        <f>'Marks Entry'!DR114</f>
        <v>0</v>
      </c>
      <c r="BH112" s="97">
        <f>'Marks Entry'!DS114</f>
        <v>0</v>
      </c>
      <c r="BI112" s="97">
        <f>'Marks Entry'!DT114</f>
        <v>0</v>
      </c>
      <c r="BJ112" s="97">
        <f>'Marks Entry'!DU114</f>
        <v>0</v>
      </c>
      <c r="BK112" s="97">
        <f>'Marks Entry'!DV114</f>
        <v>0</v>
      </c>
      <c r="BL112" s="97">
        <f>'Marks Entry'!DW114</f>
        <v>0</v>
      </c>
      <c r="BM112" s="97">
        <f>'Marks Entry'!DX114</f>
        <v>0</v>
      </c>
      <c r="BN112" s="97">
        <f>'Marks Entry'!DY114</f>
        <v>0</v>
      </c>
      <c r="BO112" s="97">
        <f>'Marks Entry'!DZ114</f>
        <v>0</v>
      </c>
      <c r="BP112" s="97">
        <f>'Marks Entry'!EA114</f>
        <v>0</v>
      </c>
      <c r="BQ112" s="99">
        <f>'Marks Entry'!EB114</f>
        <v>0</v>
      </c>
      <c r="BR112" s="98">
        <f>'Marks Entry'!EC114</f>
        <v>0</v>
      </c>
      <c r="BS112" s="97">
        <f>'Marks Entry'!ED114</f>
        <v>0</v>
      </c>
      <c r="BT112" s="97">
        <f>'Marks Entry'!EE114</f>
        <v>0</v>
      </c>
      <c r="BU112" s="97">
        <f>'Marks Entry'!EF114</f>
        <v>0</v>
      </c>
      <c r="BV112" s="97">
        <f>'Marks Entry'!EG114</f>
        <v>0</v>
      </c>
      <c r="BW112" s="97">
        <f>'Marks Entry'!EH114</f>
        <v>0</v>
      </c>
      <c r="BX112" s="97">
        <f>'Marks Entry'!EI114</f>
        <v>0</v>
      </c>
      <c r="BY112" s="97">
        <f>'Marks Entry'!EJ114</f>
        <v>0</v>
      </c>
      <c r="BZ112" s="97">
        <f>'Marks Entry'!EK114</f>
        <v>0</v>
      </c>
      <c r="CA112" s="97">
        <f>'Marks Entry'!EL114</f>
        <v>0</v>
      </c>
      <c r="CB112" s="99">
        <f>'Marks Entry'!EM114</f>
        <v>0</v>
      </c>
      <c r="CC112" s="98">
        <f>IF($CC$2=0,"",'Marks Entry'!EN114)</f>
        <v>0</v>
      </c>
      <c r="CD112" s="97">
        <f>IF($CC$2=0,"",'Marks Entry'!EO114)</f>
        <v>0</v>
      </c>
      <c r="CE112" s="97">
        <f>IF($CC$2=0,"",'Marks Entry'!EP114)</f>
        <v>0</v>
      </c>
      <c r="CF112" s="97">
        <f>IF($CC$2=0,"",'Marks Entry'!EQ114)</f>
        <v>0</v>
      </c>
      <c r="CG112" s="97">
        <f>IF($CC$2=0,"",'Marks Entry'!ER114)</f>
        <v>0</v>
      </c>
      <c r="CH112" s="97">
        <f>IF($CC$2=0,"",'Marks Entry'!ES114)</f>
        <v>0</v>
      </c>
      <c r="CI112" s="97">
        <f>IF($CC$2=0,"",'Marks Entry'!ET114)</f>
        <v>0</v>
      </c>
      <c r="CJ112" s="97">
        <f>IF($CC$2=0,"",'Marks Entry'!EU114)</f>
        <v>0</v>
      </c>
      <c r="CK112" s="97">
        <f>IF($CC$2=0,"",'Marks Entry'!EV114)</f>
        <v>0</v>
      </c>
      <c r="CL112" s="97">
        <f>IF($CC$2=0,"",'Marks Entry'!EW114)</f>
        <v>0</v>
      </c>
      <c r="CM112" s="99">
        <f>IF($CC$2=0,"",'Marks Entry'!EX114)</f>
        <v>0</v>
      </c>
      <c r="CN112" s="125">
        <f>'Marks Entry'!BN114</f>
        <v>0</v>
      </c>
      <c r="CO112" s="126">
        <f>'Marks Entry'!BO114</f>
        <v>0</v>
      </c>
      <c r="CP112" s="126">
        <f t="shared" si="49"/>
        <v>0</v>
      </c>
      <c r="CQ112" s="127" t="str">
        <f t="shared" si="50"/>
        <v>D</v>
      </c>
      <c r="CR112" s="125">
        <f>'Marks Entry'!BP114</f>
        <v>0</v>
      </c>
      <c r="CS112" s="126">
        <f>'Marks Entry'!BQ114</f>
        <v>0</v>
      </c>
      <c r="CT112" s="126">
        <f t="shared" si="51"/>
        <v>0</v>
      </c>
      <c r="CU112" s="127" t="str">
        <f t="shared" si="52"/>
        <v>E</v>
      </c>
      <c r="CV112" s="125">
        <f>'Marks Entry'!BR114</f>
        <v>0</v>
      </c>
      <c r="CW112" s="126">
        <f>'Marks Entry'!BS114</f>
        <v>0</v>
      </c>
      <c r="CX112" s="126">
        <f t="shared" si="53"/>
        <v>0</v>
      </c>
      <c r="CY112" s="127" t="str">
        <f t="shared" si="54"/>
        <v>E</v>
      </c>
      <c r="CZ112" s="96">
        <f>'Marks Entry'!BZ114</f>
        <v>0</v>
      </c>
      <c r="DA112" s="45">
        <f>'Marks Entry'!CA114</f>
        <v>0</v>
      </c>
      <c r="DB112" s="46">
        <f>'Marks Entry'!CB114</f>
        <v>0</v>
      </c>
      <c r="DC112" s="45" t="str">
        <f>IF(OR('Marks Entry'!CC114="First",'Marks Entry'!CC114="Second",'Marks Entry'!CC114="Third"),'Marks Entry'!CC114,"")</f>
        <v/>
      </c>
      <c r="DD112" s="45">
        <f>'Marks Entry'!CD114</f>
        <v>0</v>
      </c>
      <c r="DE112" s="50">
        <f>'Marks Entry'!CE114</f>
        <v>0</v>
      </c>
      <c r="DF112" s="21">
        <f>'Marks Entry'!CF114</f>
        <v>0</v>
      </c>
      <c r="DG112" s="22" t="e">
        <f>'Marks Entry'!#REF!</f>
        <v>#REF!</v>
      </c>
      <c r="DH112" s="23" t="e">
        <f>'Marks Entry'!#REF!</f>
        <v>#REF!</v>
      </c>
      <c r="DI112" s="125">
        <f>'Marks Entry'!BT114</f>
        <v>0</v>
      </c>
      <c r="DJ112" s="126">
        <f>'Marks Entry'!BU114</f>
        <v>0</v>
      </c>
      <c r="DK112" s="126">
        <f>'Marks Entry'!BV114</f>
        <v>0</v>
      </c>
      <c r="DL112" s="126">
        <f t="shared" si="55"/>
        <v>0</v>
      </c>
      <c r="DM112" s="127" t="str">
        <f t="shared" si="56"/>
        <v>E</v>
      </c>
      <c r="DN112" s="125">
        <f>'Marks Entry'!BW114</f>
        <v>0</v>
      </c>
      <c r="DO112" s="126">
        <f>'Marks Entry'!BX114</f>
        <v>0</v>
      </c>
      <c r="DP112" s="126">
        <f>'Marks Entry'!BY114</f>
        <v>0</v>
      </c>
      <c r="DQ112" s="126">
        <f t="shared" si="57"/>
        <v>0</v>
      </c>
      <c r="DR112" s="127" t="str">
        <f t="shared" si="58"/>
        <v>E</v>
      </c>
      <c r="DS112" s="819"/>
      <c r="DT112" s="61">
        <f t="shared" si="59"/>
        <v>0</v>
      </c>
      <c r="DU112" s="71">
        <f t="shared" si="60"/>
        <v>0</v>
      </c>
      <c r="DV112" s="71">
        <f t="shared" si="61"/>
        <v>0</v>
      </c>
      <c r="DW112" s="72">
        <f t="shared" si="62"/>
        <v>0</v>
      </c>
      <c r="DX112" s="403">
        <f t="shared" si="63"/>
        <v>0</v>
      </c>
      <c r="DY112" s="401">
        <f t="shared" si="64"/>
        <v>0</v>
      </c>
      <c r="DZ112" s="401">
        <f t="shared" si="65"/>
        <v>0</v>
      </c>
      <c r="EA112" s="402">
        <f t="shared" si="66"/>
        <v>0</v>
      </c>
      <c r="EB112" s="61">
        <f t="shared" si="67"/>
        <v>0</v>
      </c>
      <c r="EC112" s="71">
        <f t="shared" si="68"/>
        <v>0</v>
      </c>
      <c r="ED112" s="71">
        <f t="shared" si="69"/>
        <v>0</v>
      </c>
      <c r="EE112" s="72">
        <f t="shared" si="70"/>
        <v>0</v>
      </c>
      <c r="EF112" s="403">
        <f t="shared" si="71"/>
        <v>0</v>
      </c>
      <c r="EG112" s="401">
        <f t="shared" si="72"/>
        <v>0</v>
      </c>
      <c r="EH112" s="401">
        <f t="shared" si="73"/>
        <v>0</v>
      </c>
      <c r="EI112" s="402">
        <f t="shared" si="74"/>
        <v>0</v>
      </c>
      <c r="EJ112" s="61">
        <f t="shared" si="75"/>
        <v>0</v>
      </c>
      <c r="EK112" s="71">
        <f t="shared" si="76"/>
        <v>0</v>
      </c>
      <c r="EL112" s="71">
        <f t="shared" si="77"/>
        <v>0</v>
      </c>
      <c r="EM112" s="72">
        <f t="shared" si="78"/>
        <v>0</v>
      </c>
      <c r="EN112" s="403">
        <f t="shared" si="79"/>
        <v>0</v>
      </c>
      <c r="EO112" s="401">
        <f t="shared" si="80"/>
        <v>0</v>
      </c>
      <c r="EP112" s="401">
        <f t="shared" si="81"/>
        <v>0</v>
      </c>
      <c r="EQ112" s="402">
        <f t="shared" si="82"/>
        <v>0</v>
      </c>
      <c r="ER112" s="61">
        <f t="shared" si="83"/>
        <v>0</v>
      </c>
      <c r="ES112" s="71">
        <f t="shared" si="84"/>
        <v>0</v>
      </c>
      <c r="ET112" s="71">
        <f t="shared" si="85"/>
        <v>0</v>
      </c>
      <c r="EU112" s="72">
        <f t="shared" si="86"/>
        <v>0</v>
      </c>
      <c r="EV112" s="403">
        <f t="shared" si="87"/>
        <v>0</v>
      </c>
      <c r="EW112" s="405" t="str">
        <f t="shared" si="88"/>
        <v>D</v>
      </c>
      <c r="EX112" s="61">
        <f t="shared" si="89"/>
        <v>0</v>
      </c>
      <c r="EY112" s="62" t="str">
        <f t="shared" si="90"/>
        <v>E</v>
      </c>
      <c r="EZ112" s="403">
        <f t="shared" si="91"/>
        <v>0</v>
      </c>
      <c r="FA112" s="406" t="str">
        <f t="shared" si="92"/>
        <v>E</v>
      </c>
      <c r="FB112" s="61">
        <f t="shared" si="93"/>
        <v>0</v>
      </c>
      <c r="FC112" s="412" t="str">
        <f t="shared" si="94"/>
        <v>E</v>
      </c>
      <c r="FD112" s="403">
        <f t="shared" si="95"/>
        <v>0</v>
      </c>
      <c r="FE112" s="406" t="str">
        <f t="shared" si="96"/>
        <v>E</v>
      </c>
      <c r="FF112" s="728"/>
    </row>
    <row r="113" spans="1:162" s="24" customFormat="1" ht="17.25" customHeight="1">
      <c r="A113" s="817"/>
      <c r="B113" s="111">
        <f t="shared" si="97"/>
        <v>0</v>
      </c>
      <c r="C113" s="21">
        <f>'Marks Entry'!D115</f>
        <v>0</v>
      </c>
      <c r="D113" s="21">
        <f>'Marks Entry'!E115</f>
        <v>0</v>
      </c>
      <c r="E113" s="132" t="str">
        <f>'Marks Entry'!F115</f>
        <v/>
      </c>
      <c r="F113" s="21">
        <f>'Marks Entry'!G115</f>
        <v>0</v>
      </c>
      <c r="G113" s="21">
        <f>'Marks Entry'!H115</f>
        <v>0</v>
      </c>
      <c r="H113" s="21">
        <f>'Marks Entry'!I115</f>
        <v>0</v>
      </c>
      <c r="I113" s="21">
        <f>'Marks Entry'!J115</f>
        <v>0</v>
      </c>
      <c r="J113" s="113">
        <f>'Marks Entry'!K115</f>
        <v>0</v>
      </c>
      <c r="K113" s="115" t="str">
        <f>'Marks Entry'!L115</f>
        <v/>
      </c>
      <c r="L113" s="116">
        <f>'Marks Entry'!M115</f>
        <v>0</v>
      </c>
      <c r="M113" s="117" t="str">
        <f>'Marks Entry'!N115</f>
        <v/>
      </c>
      <c r="N113" s="121">
        <f>'Marks Entry'!O115</f>
        <v>0</v>
      </c>
      <c r="O113" s="98">
        <f>'Marks Entry'!BZ115</f>
        <v>0</v>
      </c>
      <c r="P113" s="97">
        <f>'Marks Entry'!CA115</f>
        <v>0</v>
      </c>
      <c r="Q113" s="97">
        <f>'Marks Entry'!CB115</f>
        <v>0</v>
      </c>
      <c r="R113" s="97">
        <f>'Marks Entry'!CC115</f>
        <v>0</v>
      </c>
      <c r="S113" s="97">
        <f>'Marks Entry'!CD115</f>
        <v>0</v>
      </c>
      <c r="T113" s="97">
        <f>'Marks Entry'!CE115</f>
        <v>0</v>
      </c>
      <c r="U113" s="97">
        <f>'Marks Entry'!CF115</f>
        <v>0</v>
      </c>
      <c r="V113" s="97">
        <f>'Marks Entry'!CG115</f>
        <v>0</v>
      </c>
      <c r="W113" s="97">
        <f>'Marks Entry'!CH115</f>
        <v>0</v>
      </c>
      <c r="X113" s="97">
        <f>'Marks Entry'!CI115</f>
        <v>0</v>
      </c>
      <c r="Y113" s="99">
        <f>'Marks Entry'!CJ115</f>
        <v>0</v>
      </c>
      <c r="Z113" s="98">
        <f>'Marks Entry'!CK115</f>
        <v>0</v>
      </c>
      <c r="AA113" s="97">
        <f>'Marks Entry'!CL115</f>
        <v>0</v>
      </c>
      <c r="AB113" s="97">
        <f>'Marks Entry'!CM115</f>
        <v>0</v>
      </c>
      <c r="AC113" s="97">
        <f>'Marks Entry'!CN115</f>
        <v>0</v>
      </c>
      <c r="AD113" s="97">
        <f>'Marks Entry'!CO115</f>
        <v>0</v>
      </c>
      <c r="AE113" s="97">
        <f>'Marks Entry'!CP115</f>
        <v>0</v>
      </c>
      <c r="AF113" s="97">
        <f>'Marks Entry'!CQ115</f>
        <v>0</v>
      </c>
      <c r="AG113" s="97">
        <f>'Marks Entry'!CR115</f>
        <v>0</v>
      </c>
      <c r="AH113" s="97">
        <f>'Marks Entry'!CS115</f>
        <v>0</v>
      </c>
      <c r="AI113" s="97">
        <f>'Marks Entry'!CT115</f>
        <v>0</v>
      </c>
      <c r="AJ113" s="99">
        <f>'Marks Entry'!CU115</f>
        <v>0</v>
      </c>
      <c r="AK113" s="98">
        <f>'Marks Entry'!CV115</f>
        <v>0</v>
      </c>
      <c r="AL113" s="97">
        <f>'Marks Entry'!CW115</f>
        <v>0</v>
      </c>
      <c r="AM113" s="97">
        <f>'Marks Entry'!CX115</f>
        <v>0</v>
      </c>
      <c r="AN113" s="97">
        <f>'Marks Entry'!CY115</f>
        <v>0</v>
      </c>
      <c r="AO113" s="97">
        <f>'Marks Entry'!CZ115</f>
        <v>0</v>
      </c>
      <c r="AP113" s="97">
        <f>'Marks Entry'!DA115</f>
        <v>0</v>
      </c>
      <c r="AQ113" s="97">
        <f>'Marks Entry'!DB115</f>
        <v>0</v>
      </c>
      <c r="AR113" s="97">
        <f>'Marks Entry'!DC115</f>
        <v>0</v>
      </c>
      <c r="AS113" s="97">
        <f>'Marks Entry'!DD115</f>
        <v>0</v>
      </c>
      <c r="AT113" s="97">
        <f>'Marks Entry'!DE115</f>
        <v>0</v>
      </c>
      <c r="AU113" s="99">
        <f>'Marks Entry'!DF115</f>
        <v>0</v>
      </c>
      <c r="AV113" s="98">
        <f>'Marks Entry'!DG115</f>
        <v>0</v>
      </c>
      <c r="AW113" s="97">
        <f>'Marks Entry'!DH115</f>
        <v>0</v>
      </c>
      <c r="AX113" s="97">
        <f>'Marks Entry'!DI115</f>
        <v>0</v>
      </c>
      <c r="AY113" s="97">
        <f>'Marks Entry'!DJ115</f>
        <v>0</v>
      </c>
      <c r="AZ113" s="97">
        <f>'Marks Entry'!DK115</f>
        <v>0</v>
      </c>
      <c r="BA113" s="97">
        <f>'Marks Entry'!DL115</f>
        <v>0</v>
      </c>
      <c r="BB113" s="97">
        <f>'Marks Entry'!DM115</f>
        <v>0</v>
      </c>
      <c r="BC113" s="97">
        <f>'Marks Entry'!DN115</f>
        <v>0</v>
      </c>
      <c r="BD113" s="97">
        <f>'Marks Entry'!DO115</f>
        <v>0</v>
      </c>
      <c r="BE113" s="97">
        <f>'Marks Entry'!DP115</f>
        <v>0</v>
      </c>
      <c r="BF113" s="99">
        <f>'Marks Entry'!DQ115</f>
        <v>0</v>
      </c>
      <c r="BG113" s="98">
        <f>'Marks Entry'!DR115</f>
        <v>0</v>
      </c>
      <c r="BH113" s="97">
        <f>'Marks Entry'!DS115</f>
        <v>0</v>
      </c>
      <c r="BI113" s="97">
        <f>'Marks Entry'!DT115</f>
        <v>0</v>
      </c>
      <c r="BJ113" s="97">
        <f>'Marks Entry'!DU115</f>
        <v>0</v>
      </c>
      <c r="BK113" s="97">
        <f>'Marks Entry'!DV115</f>
        <v>0</v>
      </c>
      <c r="BL113" s="97">
        <f>'Marks Entry'!DW115</f>
        <v>0</v>
      </c>
      <c r="BM113" s="97">
        <f>'Marks Entry'!DX115</f>
        <v>0</v>
      </c>
      <c r="BN113" s="97">
        <f>'Marks Entry'!DY115</f>
        <v>0</v>
      </c>
      <c r="BO113" s="97">
        <f>'Marks Entry'!DZ115</f>
        <v>0</v>
      </c>
      <c r="BP113" s="97">
        <f>'Marks Entry'!EA115</f>
        <v>0</v>
      </c>
      <c r="BQ113" s="99">
        <f>'Marks Entry'!EB115</f>
        <v>0</v>
      </c>
      <c r="BR113" s="98">
        <f>'Marks Entry'!EC115</f>
        <v>0</v>
      </c>
      <c r="BS113" s="97">
        <f>'Marks Entry'!ED115</f>
        <v>0</v>
      </c>
      <c r="BT113" s="97">
        <f>'Marks Entry'!EE115</f>
        <v>0</v>
      </c>
      <c r="BU113" s="97">
        <f>'Marks Entry'!EF115</f>
        <v>0</v>
      </c>
      <c r="BV113" s="97">
        <f>'Marks Entry'!EG115</f>
        <v>0</v>
      </c>
      <c r="BW113" s="97">
        <f>'Marks Entry'!EH115</f>
        <v>0</v>
      </c>
      <c r="BX113" s="97">
        <f>'Marks Entry'!EI115</f>
        <v>0</v>
      </c>
      <c r="BY113" s="97">
        <f>'Marks Entry'!EJ115</f>
        <v>0</v>
      </c>
      <c r="BZ113" s="97">
        <f>'Marks Entry'!EK115</f>
        <v>0</v>
      </c>
      <c r="CA113" s="97">
        <f>'Marks Entry'!EL115</f>
        <v>0</v>
      </c>
      <c r="CB113" s="99">
        <f>'Marks Entry'!EM115</f>
        <v>0</v>
      </c>
      <c r="CC113" s="98">
        <f>IF($CC$2=0,"",'Marks Entry'!EN115)</f>
        <v>0</v>
      </c>
      <c r="CD113" s="97">
        <f>IF($CC$2=0,"",'Marks Entry'!EO115)</f>
        <v>0</v>
      </c>
      <c r="CE113" s="97">
        <f>IF($CC$2=0,"",'Marks Entry'!EP115)</f>
        <v>0</v>
      </c>
      <c r="CF113" s="97">
        <f>IF($CC$2=0,"",'Marks Entry'!EQ115)</f>
        <v>0</v>
      </c>
      <c r="CG113" s="97">
        <f>IF($CC$2=0,"",'Marks Entry'!ER115)</f>
        <v>0</v>
      </c>
      <c r="CH113" s="97">
        <f>IF($CC$2=0,"",'Marks Entry'!ES115)</f>
        <v>0</v>
      </c>
      <c r="CI113" s="97">
        <f>IF($CC$2=0,"",'Marks Entry'!ET115)</f>
        <v>0</v>
      </c>
      <c r="CJ113" s="97">
        <f>IF($CC$2=0,"",'Marks Entry'!EU115)</f>
        <v>0</v>
      </c>
      <c r="CK113" s="97">
        <f>IF($CC$2=0,"",'Marks Entry'!EV115)</f>
        <v>0</v>
      </c>
      <c r="CL113" s="97">
        <f>IF($CC$2=0,"",'Marks Entry'!EW115)</f>
        <v>0</v>
      </c>
      <c r="CM113" s="99">
        <f>IF($CC$2=0,"",'Marks Entry'!EX115)</f>
        <v>0</v>
      </c>
      <c r="CN113" s="125">
        <f>'Marks Entry'!BN115</f>
        <v>0</v>
      </c>
      <c r="CO113" s="126">
        <f>'Marks Entry'!BO115</f>
        <v>0</v>
      </c>
      <c r="CP113" s="126">
        <f t="shared" si="49"/>
        <v>0</v>
      </c>
      <c r="CQ113" s="127" t="str">
        <f t="shared" si="50"/>
        <v>D</v>
      </c>
      <c r="CR113" s="125">
        <f>'Marks Entry'!BP115</f>
        <v>0</v>
      </c>
      <c r="CS113" s="126">
        <f>'Marks Entry'!BQ115</f>
        <v>0</v>
      </c>
      <c r="CT113" s="126">
        <f t="shared" si="51"/>
        <v>0</v>
      </c>
      <c r="CU113" s="127" t="str">
        <f t="shared" si="52"/>
        <v>E</v>
      </c>
      <c r="CV113" s="125">
        <f>'Marks Entry'!BR115</f>
        <v>0</v>
      </c>
      <c r="CW113" s="126">
        <f>'Marks Entry'!BS115</f>
        <v>0</v>
      </c>
      <c r="CX113" s="126">
        <f t="shared" si="53"/>
        <v>0</v>
      </c>
      <c r="CY113" s="127" t="str">
        <f t="shared" si="54"/>
        <v>E</v>
      </c>
      <c r="CZ113" s="96">
        <f>'Marks Entry'!BZ115</f>
        <v>0</v>
      </c>
      <c r="DA113" s="45">
        <f>'Marks Entry'!CA115</f>
        <v>0</v>
      </c>
      <c r="DB113" s="46">
        <f>'Marks Entry'!CB115</f>
        <v>0</v>
      </c>
      <c r="DC113" s="45" t="str">
        <f>IF(OR('Marks Entry'!CC115="First",'Marks Entry'!CC115="Second",'Marks Entry'!CC115="Third"),'Marks Entry'!CC115,"")</f>
        <v/>
      </c>
      <c r="DD113" s="45">
        <f>'Marks Entry'!CD115</f>
        <v>0</v>
      </c>
      <c r="DE113" s="50">
        <f>'Marks Entry'!CE115</f>
        <v>0</v>
      </c>
      <c r="DF113" s="21">
        <f>'Marks Entry'!CF115</f>
        <v>0</v>
      </c>
      <c r="DG113" s="22" t="e">
        <f>'Marks Entry'!#REF!</f>
        <v>#REF!</v>
      </c>
      <c r="DH113" s="23" t="e">
        <f>'Marks Entry'!#REF!</f>
        <v>#REF!</v>
      </c>
      <c r="DI113" s="125">
        <f>'Marks Entry'!BT115</f>
        <v>0</v>
      </c>
      <c r="DJ113" s="126">
        <f>'Marks Entry'!BU115</f>
        <v>0</v>
      </c>
      <c r="DK113" s="126">
        <f>'Marks Entry'!BV115</f>
        <v>0</v>
      </c>
      <c r="DL113" s="126">
        <f t="shared" si="55"/>
        <v>0</v>
      </c>
      <c r="DM113" s="127" t="str">
        <f t="shared" si="56"/>
        <v>E</v>
      </c>
      <c r="DN113" s="125">
        <f>'Marks Entry'!BW115</f>
        <v>0</v>
      </c>
      <c r="DO113" s="126">
        <f>'Marks Entry'!BX115</f>
        <v>0</v>
      </c>
      <c r="DP113" s="126">
        <f>'Marks Entry'!BY115</f>
        <v>0</v>
      </c>
      <c r="DQ113" s="126">
        <f t="shared" si="57"/>
        <v>0</v>
      </c>
      <c r="DR113" s="127" t="str">
        <f t="shared" si="58"/>
        <v>E</v>
      </c>
      <c r="DS113" s="819"/>
      <c r="DT113" s="61">
        <f t="shared" si="59"/>
        <v>0</v>
      </c>
      <c r="DU113" s="71">
        <f t="shared" si="60"/>
        <v>0</v>
      </c>
      <c r="DV113" s="71">
        <f t="shared" si="61"/>
        <v>0</v>
      </c>
      <c r="DW113" s="72">
        <f t="shared" si="62"/>
        <v>0</v>
      </c>
      <c r="DX113" s="403">
        <f t="shared" si="63"/>
        <v>0</v>
      </c>
      <c r="DY113" s="401">
        <f t="shared" si="64"/>
        <v>0</v>
      </c>
      <c r="DZ113" s="401">
        <f t="shared" si="65"/>
        <v>0</v>
      </c>
      <c r="EA113" s="402">
        <f t="shared" si="66"/>
        <v>0</v>
      </c>
      <c r="EB113" s="61">
        <f t="shared" si="67"/>
        <v>0</v>
      </c>
      <c r="EC113" s="71">
        <f t="shared" si="68"/>
        <v>0</v>
      </c>
      <c r="ED113" s="71">
        <f t="shared" si="69"/>
        <v>0</v>
      </c>
      <c r="EE113" s="72">
        <f t="shared" si="70"/>
        <v>0</v>
      </c>
      <c r="EF113" s="403">
        <f t="shared" si="71"/>
        <v>0</v>
      </c>
      <c r="EG113" s="401">
        <f t="shared" si="72"/>
        <v>0</v>
      </c>
      <c r="EH113" s="401">
        <f t="shared" si="73"/>
        <v>0</v>
      </c>
      <c r="EI113" s="402">
        <f t="shared" si="74"/>
        <v>0</v>
      </c>
      <c r="EJ113" s="61">
        <f t="shared" si="75"/>
        <v>0</v>
      </c>
      <c r="EK113" s="71">
        <f t="shared" si="76"/>
        <v>0</v>
      </c>
      <c r="EL113" s="71">
        <f t="shared" si="77"/>
        <v>0</v>
      </c>
      <c r="EM113" s="72">
        <f t="shared" si="78"/>
        <v>0</v>
      </c>
      <c r="EN113" s="403">
        <f t="shared" si="79"/>
        <v>0</v>
      </c>
      <c r="EO113" s="401">
        <f t="shared" si="80"/>
        <v>0</v>
      </c>
      <c r="EP113" s="401">
        <f t="shared" si="81"/>
        <v>0</v>
      </c>
      <c r="EQ113" s="402">
        <f t="shared" si="82"/>
        <v>0</v>
      </c>
      <c r="ER113" s="61">
        <f t="shared" si="83"/>
        <v>0</v>
      </c>
      <c r="ES113" s="71">
        <f t="shared" si="84"/>
        <v>0</v>
      </c>
      <c r="ET113" s="71">
        <f t="shared" si="85"/>
        <v>0</v>
      </c>
      <c r="EU113" s="72">
        <f t="shared" si="86"/>
        <v>0</v>
      </c>
      <c r="EV113" s="403">
        <f t="shared" si="87"/>
        <v>0</v>
      </c>
      <c r="EW113" s="405" t="str">
        <f t="shared" si="88"/>
        <v>D</v>
      </c>
      <c r="EX113" s="61">
        <f t="shared" si="89"/>
        <v>0</v>
      </c>
      <c r="EY113" s="62" t="str">
        <f t="shared" si="90"/>
        <v>E</v>
      </c>
      <c r="EZ113" s="403">
        <f t="shared" si="91"/>
        <v>0</v>
      </c>
      <c r="FA113" s="406" t="str">
        <f t="shared" si="92"/>
        <v>E</v>
      </c>
      <c r="FB113" s="61">
        <f t="shared" si="93"/>
        <v>0</v>
      </c>
      <c r="FC113" s="412" t="str">
        <f t="shared" si="94"/>
        <v>E</v>
      </c>
      <c r="FD113" s="403">
        <f t="shared" si="95"/>
        <v>0</v>
      </c>
      <c r="FE113" s="406" t="str">
        <f t="shared" si="96"/>
        <v>E</v>
      </c>
      <c r="FF113" s="728"/>
    </row>
    <row r="114" spans="1:162" s="24" customFormat="1" ht="17.25" customHeight="1">
      <c r="A114" s="817"/>
      <c r="B114" s="111">
        <f t="shared" si="97"/>
        <v>0</v>
      </c>
      <c r="C114" s="21">
        <f>'Marks Entry'!D116</f>
        <v>0</v>
      </c>
      <c r="D114" s="21">
        <f>'Marks Entry'!E116</f>
        <v>0</v>
      </c>
      <c r="E114" s="132" t="str">
        <f>'Marks Entry'!F116</f>
        <v/>
      </c>
      <c r="F114" s="21">
        <f>'Marks Entry'!G116</f>
        <v>0</v>
      </c>
      <c r="G114" s="21">
        <f>'Marks Entry'!H116</f>
        <v>0</v>
      </c>
      <c r="H114" s="21">
        <f>'Marks Entry'!I116</f>
        <v>0</v>
      </c>
      <c r="I114" s="21">
        <f>'Marks Entry'!J116</f>
        <v>0</v>
      </c>
      <c r="J114" s="113">
        <f>'Marks Entry'!K116</f>
        <v>0</v>
      </c>
      <c r="K114" s="115" t="str">
        <f>'Marks Entry'!L116</f>
        <v/>
      </c>
      <c r="L114" s="116">
        <f>'Marks Entry'!M116</f>
        <v>0</v>
      </c>
      <c r="M114" s="117" t="str">
        <f>'Marks Entry'!N116</f>
        <v/>
      </c>
      <c r="N114" s="121">
        <f>'Marks Entry'!O116</f>
        <v>0</v>
      </c>
      <c r="O114" s="98">
        <f>'Marks Entry'!BZ116</f>
        <v>0</v>
      </c>
      <c r="P114" s="97">
        <f>'Marks Entry'!CA116</f>
        <v>0</v>
      </c>
      <c r="Q114" s="97">
        <f>'Marks Entry'!CB116</f>
        <v>0</v>
      </c>
      <c r="R114" s="97">
        <f>'Marks Entry'!CC116</f>
        <v>0</v>
      </c>
      <c r="S114" s="97">
        <f>'Marks Entry'!CD116</f>
        <v>0</v>
      </c>
      <c r="T114" s="97">
        <f>'Marks Entry'!CE116</f>
        <v>0</v>
      </c>
      <c r="U114" s="97">
        <f>'Marks Entry'!CF116</f>
        <v>0</v>
      </c>
      <c r="V114" s="97">
        <f>'Marks Entry'!CG116</f>
        <v>0</v>
      </c>
      <c r="W114" s="97">
        <f>'Marks Entry'!CH116</f>
        <v>0</v>
      </c>
      <c r="X114" s="97">
        <f>'Marks Entry'!CI116</f>
        <v>0</v>
      </c>
      <c r="Y114" s="99">
        <f>'Marks Entry'!CJ116</f>
        <v>0</v>
      </c>
      <c r="Z114" s="98">
        <f>'Marks Entry'!CK116</f>
        <v>0</v>
      </c>
      <c r="AA114" s="97">
        <f>'Marks Entry'!CL116</f>
        <v>0</v>
      </c>
      <c r="AB114" s="97">
        <f>'Marks Entry'!CM116</f>
        <v>0</v>
      </c>
      <c r="AC114" s="97">
        <f>'Marks Entry'!CN116</f>
        <v>0</v>
      </c>
      <c r="AD114" s="97">
        <f>'Marks Entry'!CO116</f>
        <v>0</v>
      </c>
      <c r="AE114" s="97">
        <f>'Marks Entry'!CP116</f>
        <v>0</v>
      </c>
      <c r="AF114" s="97">
        <f>'Marks Entry'!CQ116</f>
        <v>0</v>
      </c>
      <c r="AG114" s="97">
        <f>'Marks Entry'!CR116</f>
        <v>0</v>
      </c>
      <c r="AH114" s="97">
        <f>'Marks Entry'!CS116</f>
        <v>0</v>
      </c>
      <c r="AI114" s="97">
        <f>'Marks Entry'!CT116</f>
        <v>0</v>
      </c>
      <c r="AJ114" s="99">
        <f>'Marks Entry'!CU116</f>
        <v>0</v>
      </c>
      <c r="AK114" s="98">
        <f>'Marks Entry'!CV116</f>
        <v>0</v>
      </c>
      <c r="AL114" s="97">
        <f>'Marks Entry'!CW116</f>
        <v>0</v>
      </c>
      <c r="AM114" s="97">
        <f>'Marks Entry'!CX116</f>
        <v>0</v>
      </c>
      <c r="AN114" s="97">
        <f>'Marks Entry'!CY116</f>
        <v>0</v>
      </c>
      <c r="AO114" s="97">
        <f>'Marks Entry'!CZ116</f>
        <v>0</v>
      </c>
      <c r="AP114" s="97">
        <f>'Marks Entry'!DA116</f>
        <v>0</v>
      </c>
      <c r="AQ114" s="97">
        <f>'Marks Entry'!DB116</f>
        <v>0</v>
      </c>
      <c r="AR114" s="97">
        <f>'Marks Entry'!DC116</f>
        <v>0</v>
      </c>
      <c r="AS114" s="97">
        <f>'Marks Entry'!DD116</f>
        <v>0</v>
      </c>
      <c r="AT114" s="97">
        <f>'Marks Entry'!DE116</f>
        <v>0</v>
      </c>
      <c r="AU114" s="99">
        <f>'Marks Entry'!DF116</f>
        <v>0</v>
      </c>
      <c r="AV114" s="98">
        <f>'Marks Entry'!DG116</f>
        <v>0</v>
      </c>
      <c r="AW114" s="97">
        <f>'Marks Entry'!DH116</f>
        <v>0</v>
      </c>
      <c r="AX114" s="97">
        <f>'Marks Entry'!DI116</f>
        <v>0</v>
      </c>
      <c r="AY114" s="97">
        <f>'Marks Entry'!DJ116</f>
        <v>0</v>
      </c>
      <c r="AZ114" s="97">
        <f>'Marks Entry'!DK116</f>
        <v>0</v>
      </c>
      <c r="BA114" s="97">
        <f>'Marks Entry'!DL116</f>
        <v>0</v>
      </c>
      <c r="BB114" s="97">
        <f>'Marks Entry'!DM116</f>
        <v>0</v>
      </c>
      <c r="BC114" s="97">
        <f>'Marks Entry'!DN116</f>
        <v>0</v>
      </c>
      <c r="BD114" s="97">
        <f>'Marks Entry'!DO116</f>
        <v>0</v>
      </c>
      <c r="BE114" s="97">
        <f>'Marks Entry'!DP116</f>
        <v>0</v>
      </c>
      <c r="BF114" s="99">
        <f>'Marks Entry'!DQ116</f>
        <v>0</v>
      </c>
      <c r="BG114" s="98">
        <f>'Marks Entry'!DR116</f>
        <v>0</v>
      </c>
      <c r="BH114" s="97">
        <f>'Marks Entry'!DS116</f>
        <v>0</v>
      </c>
      <c r="BI114" s="97">
        <f>'Marks Entry'!DT116</f>
        <v>0</v>
      </c>
      <c r="BJ114" s="97">
        <f>'Marks Entry'!DU116</f>
        <v>0</v>
      </c>
      <c r="BK114" s="97">
        <f>'Marks Entry'!DV116</f>
        <v>0</v>
      </c>
      <c r="BL114" s="97">
        <f>'Marks Entry'!DW116</f>
        <v>0</v>
      </c>
      <c r="BM114" s="97">
        <f>'Marks Entry'!DX116</f>
        <v>0</v>
      </c>
      <c r="BN114" s="97">
        <f>'Marks Entry'!DY116</f>
        <v>0</v>
      </c>
      <c r="BO114" s="97">
        <f>'Marks Entry'!DZ116</f>
        <v>0</v>
      </c>
      <c r="BP114" s="97">
        <f>'Marks Entry'!EA116</f>
        <v>0</v>
      </c>
      <c r="BQ114" s="99">
        <f>'Marks Entry'!EB116</f>
        <v>0</v>
      </c>
      <c r="BR114" s="98">
        <f>'Marks Entry'!EC116</f>
        <v>0</v>
      </c>
      <c r="BS114" s="97">
        <f>'Marks Entry'!ED116</f>
        <v>0</v>
      </c>
      <c r="BT114" s="97">
        <f>'Marks Entry'!EE116</f>
        <v>0</v>
      </c>
      <c r="BU114" s="97">
        <f>'Marks Entry'!EF116</f>
        <v>0</v>
      </c>
      <c r="BV114" s="97">
        <f>'Marks Entry'!EG116</f>
        <v>0</v>
      </c>
      <c r="BW114" s="97">
        <f>'Marks Entry'!EH116</f>
        <v>0</v>
      </c>
      <c r="BX114" s="97">
        <f>'Marks Entry'!EI116</f>
        <v>0</v>
      </c>
      <c r="BY114" s="97">
        <f>'Marks Entry'!EJ116</f>
        <v>0</v>
      </c>
      <c r="BZ114" s="97">
        <f>'Marks Entry'!EK116</f>
        <v>0</v>
      </c>
      <c r="CA114" s="97">
        <f>'Marks Entry'!EL116</f>
        <v>0</v>
      </c>
      <c r="CB114" s="99">
        <f>'Marks Entry'!EM116</f>
        <v>0</v>
      </c>
      <c r="CC114" s="98">
        <f>IF($CC$2=0,"",'Marks Entry'!EN116)</f>
        <v>0</v>
      </c>
      <c r="CD114" s="97">
        <f>IF($CC$2=0,"",'Marks Entry'!EO116)</f>
        <v>0</v>
      </c>
      <c r="CE114" s="97">
        <f>IF($CC$2=0,"",'Marks Entry'!EP116)</f>
        <v>0</v>
      </c>
      <c r="CF114" s="97">
        <f>IF($CC$2=0,"",'Marks Entry'!EQ116)</f>
        <v>0</v>
      </c>
      <c r="CG114" s="97">
        <f>IF($CC$2=0,"",'Marks Entry'!ER116)</f>
        <v>0</v>
      </c>
      <c r="CH114" s="97">
        <f>IF($CC$2=0,"",'Marks Entry'!ES116)</f>
        <v>0</v>
      </c>
      <c r="CI114" s="97">
        <f>IF($CC$2=0,"",'Marks Entry'!ET116)</f>
        <v>0</v>
      </c>
      <c r="CJ114" s="97">
        <f>IF($CC$2=0,"",'Marks Entry'!EU116)</f>
        <v>0</v>
      </c>
      <c r="CK114" s="97">
        <f>IF($CC$2=0,"",'Marks Entry'!EV116)</f>
        <v>0</v>
      </c>
      <c r="CL114" s="97">
        <f>IF($CC$2=0,"",'Marks Entry'!EW116)</f>
        <v>0</v>
      </c>
      <c r="CM114" s="99">
        <f>IF($CC$2=0,"",'Marks Entry'!EX116)</f>
        <v>0</v>
      </c>
      <c r="CN114" s="125">
        <f>'Marks Entry'!BN116</f>
        <v>0</v>
      </c>
      <c r="CO114" s="126">
        <f>'Marks Entry'!BO116</f>
        <v>0</v>
      </c>
      <c r="CP114" s="126">
        <f t="shared" si="49"/>
        <v>0</v>
      </c>
      <c r="CQ114" s="127" t="str">
        <f t="shared" si="50"/>
        <v>D</v>
      </c>
      <c r="CR114" s="125">
        <f>'Marks Entry'!BP116</f>
        <v>0</v>
      </c>
      <c r="CS114" s="126">
        <f>'Marks Entry'!BQ116</f>
        <v>0</v>
      </c>
      <c r="CT114" s="126">
        <f t="shared" si="51"/>
        <v>0</v>
      </c>
      <c r="CU114" s="127" t="str">
        <f t="shared" si="52"/>
        <v>E</v>
      </c>
      <c r="CV114" s="125">
        <f>'Marks Entry'!BR116</f>
        <v>0</v>
      </c>
      <c r="CW114" s="126">
        <f>'Marks Entry'!BS116</f>
        <v>0</v>
      </c>
      <c r="CX114" s="126">
        <f t="shared" si="53"/>
        <v>0</v>
      </c>
      <c r="CY114" s="127" t="str">
        <f t="shared" si="54"/>
        <v>E</v>
      </c>
      <c r="CZ114" s="96">
        <f>'Marks Entry'!BZ116</f>
        <v>0</v>
      </c>
      <c r="DA114" s="45">
        <f>'Marks Entry'!CA116</f>
        <v>0</v>
      </c>
      <c r="DB114" s="46">
        <f>'Marks Entry'!CB116</f>
        <v>0</v>
      </c>
      <c r="DC114" s="45" t="str">
        <f>IF(OR('Marks Entry'!CC116="First",'Marks Entry'!CC116="Second",'Marks Entry'!CC116="Third"),'Marks Entry'!CC116,"")</f>
        <v/>
      </c>
      <c r="DD114" s="45">
        <f>'Marks Entry'!CD116</f>
        <v>0</v>
      </c>
      <c r="DE114" s="50">
        <f>'Marks Entry'!CE116</f>
        <v>0</v>
      </c>
      <c r="DF114" s="21">
        <f>'Marks Entry'!CF116</f>
        <v>0</v>
      </c>
      <c r="DG114" s="22" t="e">
        <f>'Marks Entry'!#REF!</f>
        <v>#REF!</v>
      </c>
      <c r="DH114" s="23" t="e">
        <f>'Marks Entry'!#REF!</f>
        <v>#REF!</v>
      </c>
      <c r="DI114" s="125">
        <f>'Marks Entry'!BT116</f>
        <v>0</v>
      </c>
      <c r="DJ114" s="126">
        <f>'Marks Entry'!BU116</f>
        <v>0</v>
      </c>
      <c r="DK114" s="126">
        <f>'Marks Entry'!BV116</f>
        <v>0</v>
      </c>
      <c r="DL114" s="126">
        <f t="shared" si="55"/>
        <v>0</v>
      </c>
      <c r="DM114" s="127" t="str">
        <f t="shared" si="56"/>
        <v>E</v>
      </c>
      <c r="DN114" s="125">
        <f>'Marks Entry'!BW116</f>
        <v>0</v>
      </c>
      <c r="DO114" s="126">
        <f>'Marks Entry'!BX116</f>
        <v>0</v>
      </c>
      <c r="DP114" s="126">
        <f>'Marks Entry'!BY116</f>
        <v>0</v>
      </c>
      <c r="DQ114" s="126">
        <f t="shared" si="57"/>
        <v>0</v>
      </c>
      <c r="DR114" s="127" t="str">
        <f t="shared" si="58"/>
        <v>E</v>
      </c>
      <c r="DS114" s="819"/>
      <c r="DT114" s="61">
        <f t="shared" si="59"/>
        <v>0</v>
      </c>
      <c r="DU114" s="71">
        <f t="shared" si="60"/>
        <v>0</v>
      </c>
      <c r="DV114" s="71">
        <f t="shared" si="61"/>
        <v>0</v>
      </c>
      <c r="DW114" s="72">
        <f t="shared" si="62"/>
        <v>0</v>
      </c>
      <c r="DX114" s="403">
        <f t="shared" si="63"/>
        <v>0</v>
      </c>
      <c r="DY114" s="401">
        <f t="shared" si="64"/>
        <v>0</v>
      </c>
      <c r="DZ114" s="401">
        <f t="shared" si="65"/>
        <v>0</v>
      </c>
      <c r="EA114" s="402">
        <f t="shared" si="66"/>
        <v>0</v>
      </c>
      <c r="EB114" s="61">
        <f t="shared" si="67"/>
        <v>0</v>
      </c>
      <c r="EC114" s="71">
        <f t="shared" si="68"/>
        <v>0</v>
      </c>
      <c r="ED114" s="71">
        <f t="shared" si="69"/>
        <v>0</v>
      </c>
      <c r="EE114" s="72">
        <f t="shared" si="70"/>
        <v>0</v>
      </c>
      <c r="EF114" s="403">
        <f t="shared" si="71"/>
        <v>0</v>
      </c>
      <c r="EG114" s="401">
        <f t="shared" si="72"/>
        <v>0</v>
      </c>
      <c r="EH114" s="401">
        <f t="shared" si="73"/>
        <v>0</v>
      </c>
      <c r="EI114" s="402">
        <f t="shared" si="74"/>
        <v>0</v>
      </c>
      <c r="EJ114" s="61">
        <f t="shared" si="75"/>
        <v>0</v>
      </c>
      <c r="EK114" s="71">
        <f t="shared" si="76"/>
        <v>0</v>
      </c>
      <c r="EL114" s="71">
        <f t="shared" si="77"/>
        <v>0</v>
      </c>
      <c r="EM114" s="72">
        <f t="shared" si="78"/>
        <v>0</v>
      </c>
      <c r="EN114" s="403">
        <f t="shared" si="79"/>
        <v>0</v>
      </c>
      <c r="EO114" s="401">
        <f t="shared" si="80"/>
        <v>0</v>
      </c>
      <c r="EP114" s="401">
        <f t="shared" si="81"/>
        <v>0</v>
      </c>
      <c r="EQ114" s="402">
        <f t="shared" si="82"/>
        <v>0</v>
      </c>
      <c r="ER114" s="61">
        <f t="shared" si="83"/>
        <v>0</v>
      </c>
      <c r="ES114" s="71">
        <f t="shared" si="84"/>
        <v>0</v>
      </c>
      <c r="ET114" s="71">
        <f t="shared" si="85"/>
        <v>0</v>
      </c>
      <c r="EU114" s="72">
        <f t="shared" si="86"/>
        <v>0</v>
      </c>
      <c r="EV114" s="403">
        <f t="shared" si="87"/>
        <v>0</v>
      </c>
      <c r="EW114" s="405" t="str">
        <f t="shared" si="88"/>
        <v>D</v>
      </c>
      <c r="EX114" s="61">
        <f t="shared" si="89"/>
        <v>0</v>
      </c>
      <c r="EY114" s="62" t="str">
        <f t="shared" si="90"/>
        <v>E</v>
      </c>
      <c r="EZ114" s="403">
        <f t="shared" si="91"/>
        <v>0</v>
      </c>
      <c r="FA114" s="406" t="str">
        <f t="shared" si="92"/>
        <v>E</v>
      </c>
      <c r="FB114" s="61">
        <f t="shared" si="93"/>
        <v>0</v>
      </c>
      <c r="FC114" s="412" t="str">
        <f t="shared" si="94"/>
        <v>E</v>
      </c>
      <c r="FD114" s="403">
        <f t="shared" si="95"/>
        <v>0</v>
      </c>
      <c r="FE114" s="406" t="str">
        <f t="shared" si="96"/>
        <v>E</v>
      </c>
      <c r="FF114" s="728"/>
    </row>
    <row r="115" spans="1:162" s="24" customFormat="1" ht="17.25" customHeight="1">
      <c r="A115" s="817"/>
      <c r="B115" s="111">
        <f t="shared" si="97"/>
        <v>0</v>
      </c>
      <c r="C115" s="21">
        <f>'Marks Entry'!D117</f>
        <v>0</v>
      </c>
      <c r="D115" s="21">
        <f>'Marks Entry'!E117</f>
        <v>0</v>
      </c>
      <c r="E115" s="132" t="str">
        <f>'Marks Entry'!F117</f>
        <v/>
      </c>
      <c r="F115" s="21">
        <f>'Marks Entry'!G117</f>
        <v>0</v>
      </c>
      <c r="G115" s="21">
        <f>'Marks Entry'!H117</f>
        <v>0</v>
      </c>
      <c r="H115" s="21">
        <f>'Marks Entry'!I117</f>
        <v>0</v>
      </c>
      <c r="I115" s="21">
        <f>'Marks Entry'!J117</f>
        <v>0</v>
      </c>
      <c r="J115" s="113">
        <f>'Marks Entry'!K117</f>
        <v>0</v>
      </c>
      <c r="K115" s="115" t="str">
        <f>'Marks Entry'!L117</f>
        <v/>
      </c>
      <c r="L115" s="116">
        <f>'Marks Entry'!M117</f>
        <v>0</v>
      </c>
      <c r="M115" s="117" t="str">
        <f>'Marks Entry'!N117</f>
        <v/>
      </c>
      <c r="N115" s="121">
        <f>'Marks Entry'!O117</f>
        <v>0</v>
      </c>
      <c r="O115" s="98">
        <f>'Marks Entry'!BZ117</f>
        <v>0</v>
      </c>
      <c r="P115" s="97">
        <f>'Marks Entry'!CA117</f>
        <v>0</v>
      </c>
      <c r="Q115" s="97">
        <f>'Marks Entry'!CB117</f>
        <v>0</v>
      </c>
      <c r="R115" s="97">
        <f>'Marks Entry'!CC117</f>
        <v>0</v>
      </c>
      <c r="S115" s="97">
        <f>'Marks Entry'!CD117</f>
        <v>0</v>
      </c>
      <c r="T115" s="97">
        <f>'Marks Entry'!CE117</f>
        <v>0</v>
      </c>
      <c r="U115" s="97">
        <f>'Marks Entry'!CF117</f>
        <v>0</v>
      </c>
      <c r="V115" s="97">
        <f>'Marks Entry'!CG117</f>
        <v>0</v>
      </c>
      <c r="W115" s="97">
        <f>'Marks Entry'!CH117</f>
        <v>0</v>
      </c>
      <c r="X115" s="97">
        <f>'Marks Entry'!CI117</f>
        <v>0</v>
      </c>
      <c r="Y115" s="99">
        <f>'Marks Entry'!CJ117</f>
        <v>0</v>
      </c>
      <c r="Z115" s="98">
        <f>'Marks Entry'!CK117</f>
        <v>0</v>
      </c>
      <c r="AA115" s="97">
        <f>'Marks Entry'!CL117</f>
        <v>0</v>
      </c>
      <c r="AB115" s="97">
        <f>'Marks Entry'!CM117</f>
        <v>0</v>
      </c>
      <c r="AC115" s="97">
        <f>'Marks Entry'!CN117</f>
        <v>0</v>
      </c>
      <c r="AD115" s="97">
        <f>'Marks Entry'!CO117</f>
        <v>0</v>
      </c>
      <c r="AE115" s="97">
        <f>'Marks Entry'!CP117</f>
        <v>0</v>
      </c>
      <c r="AF115" s="97">
        <f>'Marks Entry'!CQ117</f>
        <v>0</v>
      </c>
      <c r="AG115" s="97">
        <f>'Marks Entry'!CR117</f>
        <v>0</v>
      </c>
      <c r="AH115" s="97">
        <f>'Marks Entry'!CS117</f>
        <v>0</v>
      </c>
      <c r="AI115" s="97">
        <f>'Marks Entry'!CT117</f>
        <v>0</v>
      </c>
      <c r="AJ115" s="99">
        <f>'Marks Entry'!CU117</f>
        <v>0</v>
      </c>
      <c r="AK115" s="98">
        <f>'Marks Entry'!CV117</f>
        <v>0</v>
      </c>
      <c r="AL115" s="97">
        <f>'Marks Entry'!CW117</f>
        <v>0</v>
      </c>
      <c r="AM115" s="97">
        <f>'Marks Entry'!CX117</f>
        <v>0</v>
      </c>
      <c r="AN115" s="97">
        <f>'Marks Entry'!CY117</f>
        <v>0</v>
      </c>
      <c r="AO115" s="97">
        <f>'Marks Entry'!CZ117</f>
        <v>0</v>
      </c>
      <c r="AP115" s="97">
        <f>'Marks Entry'!DA117</f>
        <v>0</v>
      </c>
      <c r="AQ115" s="97">
        <f>'Marks Entry'!DB117</f>
        <v>0</v>
      </c>
      <c r="AR115" s="97">
        <f>'Marks Entry'!DC117</f>
        <v>0</v>
      </c>
      <c r="AS115" s="97">
        <f>'Marks Entry'!DD117</f>
        <v>0</v>
      </c>
      <c r="AT115" s="97">
        <f>'Marks Entry'!DE117</f>
        <v>0</v>
      </c>
      <c r="AU115" s="99">
        <f>'Marks Entry'!DF117</f>
        <v>0</v>
      </c>
      <c r="AV115" s="98">
        <f>'Marks Entry'!DG117</f>
        <v>0</v>
      </c>
      <c r="AW115" s="97">
        <f>'Marks Entry'!DH117</f>
        <v>0</v>
      </c>
      <c r="AX115" s="97">
        <f>'Marks Entry'!DI117</f>
        <v>0</v>
      </c>
      <c r="AY115" s="97">
        <f>'Marks Entry'!DJ117</f>
        <v>0</v>
      </c>
      <c r="AZ115" s="97">
        <f>'Marks Entry'!DK117</f>
        <v>0</v>
      </c>
      <c r="BA115" s="97">
        <f>'Marks Entry'!DL117</f>
        <v>0</v>
      </c>
      <c r="BB115" s="97">
        <f>'Marks Entry'!DM117</f>
        <v>0</v>
      </c>
      <c r="BC115" s="97">
        <f>'Marks Entry'!DN117</f>
        <v>0</v>
      </c>
      <c r="BD115" s="97">
        <f>'Marks Entry'!DO117</f>
        <v>0</v>
      </c>
      <c r="BE115" s="97">
        <f>'Marks Entry'!DP117</f>
        <v>0</v>
      </c>
      <c r="BF115" s="99">
        <f>'Marks Entry'!DQ117</f>
        <v>0</v>
      </c>
      <c r="BG115" s="98">
        <f>'Marks Entry'!DR117</f>
        <v>0</v>
      </c>
      <c r="BH115" s="97">
        <f>'Marks Entry'!DS117</f>
        <v>0</v>
      </c>
      <c r="BI115" s="97">
        <f>'Marks Entry'!DT117</f>
        <v>0</v>
      </c>
      <c r="BJ115" s="97">
        <f>'Marks Entry'!DU117</f>
        <v>0</v>
      </c>
      <c r="BK115" s="97">
        <f>'Marks Entry'!DV117</f>
        <v>0</v>
      </c>
      <c r="BL115" s="97">
        <f>'Marks Entry'!DW117</f>
        <v>0</v>
      </c>
      <c r="BM115" s="97">
        <f>'Marks Entry'!DX117</f>
        <v>0</v>
      </c>
      <c r="BN115" s="97">
        <f>'Marks Entry'!DY117</f>
        <v>0</v>
      </c>
      <c r="BO115" s="97">
        <f>'Marks Entry'!DZ117</f>
        <v>0</v>
      </c>
      <c r="BP115" s="97">
        <f>'Marks Entry'!EA117</f>
        <v>0</v>
      </c>
      <c r="BQ115" s="99">
        <f>'Marks Entry'!EB117</f>
        <v>0</v>
      </c>
      <c r="BR115" s="98">
        <f>'Marks Entry'!EC117</f>
        <v>0</v>
      </c>
      <c r="BS115" s="97">
        <f>'Marks Entry'!ED117</f>
        <v>0</v>
      </c>
      <c r="BT115" s="97">
        <f>'Marks Entry'!EE117</f>
        <v>0</v>
      </c>
      <c r="BU115" s="97">
        <f>'Marks Entry'!EF117</f>
        <v>0</v>
      </c>
      <c r="BV115" s="97">
        <f>'Marks Entry'!EG117</f>
        <v>0</v>
      </c>
      <c r="BW115" s="97">
        <f>'Marks Entry'!EH117</f>
        <v>0</v>
      </c>
      <c r="BX115" s="97">
        <f>'Marks Entry'!EI117</f>
        <v>0</v>
      </c>
      <c r="BY115" s="97">
        <f>'Marks Entry'!EJ117</f>
        <v>0</v>
      </c>
      <c r="BZ115" s="97">
        <f>'Marks Entry'!EK117</f>
        <v>0</v>
      </c>
      <c r="CA115" s="97">
        <f>'Marks Entry'!EL117</f>
        <v>0</v>
      </c>
      <c r="CB115" s="99">
        <f>'Marks Entry'!EM117</f>
        <v>0</v>
      </c>
      <c r="CC115" s="98">
        <f>IF($CC$2=0,"",'Marks Entry'!EN117)</f>
        <v>0</v>
      </c>
      <c r="CD115" s="97">
        <f>IF($CC$2=0,"",'Marks Entry'!EO117)</f>
        <v>0</v>
      </c>
      <c r="CE115" s="97">
        <f>IF($CC$2=0,"",'Marks Entry'!EP117)</f>
        <v>0</v>
      </c>
      <c r="CF115" s="97">
        <f>IF($CC$2=0,"",'Marks Entry'!EQ117)</f>
        <v>0</v>
      </c>
      <c r="CG115" s="97">
        <f>IF($CC$2=0,"",'Marks Entry'!ER117)</f>
        <v>0</v>
      </c>
      <c r="CH115" s="97">
        <f>IF($CC$2=0,"",'Marks Entry'!ES117)</f>
        <v>0</v>
      </c>
      <c r="CI115" s="97">
        <f>IF($CC$2=0,"",'Marks Entry'!ET117)</f>
        <v>0</v>
      </c>
      <c r="CJ115" s="97">
        <f>IF($CC$2=0,"",'Marks Entry'!EU117)</f>
        <v>0</v>
      </c>
      <c r="CK115" s="97">
        <f>IF($CC$2=0,"",'Marks Entry'!EV117)</f>
        <v>0</v>
      </c>
      <c r="CL115" s="97">
        <f>IF($CC$2=0,"",'Marks Entry'!EW117)</f>
        <v>0</v>
      </c>
      <c r="CM115" s="99">
        <f>IF($CC$2=0,"",'Marks Entry'!EX117)</f>
        <v>0</v>
      </c>
      <c r="CN115" s="125">
        <f>'Marks Entry'!BN117</f>
        <v>0</v>
      </c>
      <c r="CO115" s="126">
        <f>'Marks Entry'!BO117</f>
        <v>0</v>
      </c>
      <c r="CP115" s="126">
        <f t="shared" si="49"/>
        <v>0</v>
      </c>
      <c r="CQ115" s="127" t="str">
        <f t="shared" si="50"/>
        <v>D</v>
      </c>
      <c r="CR115" s="125">
        <f>'Marks Entry'!BP117</f>
        <v>0</v>
      </c>
      <c r="CS115" s="126">
        <f>'Marks Entry'!BQ117</f>
        <v>0</v>
      </c>
      <c r="CT115" s="126">
        <f t="shared" si="51"/>
        <v>0</v>
      </c>
      <c r="CU115" s="127" t="str">
        <f t="shared" si="52"/>
        <v>E</v>
      </c>
      <c r="CV115" s="125">
        <f>'Marks Entry'!BR117</f>
        <v>0</v>
      </c>
      <c r="CW115" s="126">
        <f>'Marks Entry'!BS117</f>
        <v>0</v>
      </c>
      <c r="CX115" s="126">
        <f t="shared" si="53"/>
        <v>0</v>
      </c>
      <c r="CY115" s="127" t="str">
        <f t="shared" si="54"/>
        <v>E</v>
      </c>
      <c r="CZ115" s="96">
        <f>'Marks Entry'!BZ117</f>
        <v>0</v>
      </c>
      <c r="DA115" s="45">
        <f>'Marks Entry'!CA117</f>
        <v>0</v>
      </c>
      <c r="DB115" s="46">
        <f>'Marks Entry'!CB117</f>
        <v>0</v>
      </c>
      <c r="DC115" s="45" t="str">
        <f>IF(OR('Marks Entry'!CC117="First",'Marks Entry'!CC117="Second",'Marks Entry'!CC117="Third"),'Marks Entry'!CC117,"")</f>
        <v/>
      </c>
      <c r="DD115" s="45">
        <f>'Marks Entry'!CD117</f>
        <v>0</v>
      </c>
      <c r="DE115" s="50">
        <f>'Marks Entry'!CE117</f>
        <v>0</v>
      </c>
      <c r="DF115" s="21">
        <f>'Marks Entry'!CF117</f>
        <v>0</v>
      </c>
      <c r="DG115" s="22" t="e">
        <f>'Marks Entry'!#REF!</f>
        <v>#REF!</v>
      </c>
      <c r="DH115" s="23" t="e">
        <f>'Marks Entry'!#REF!</f>
        <v>#REF!</v>
      </c>
      <c r="DI115" s="125">
        <f>'Marks Entry'!BT117</f>
        <v>0</v>
      </c>
      <c r="DJ115" s="126">
        <f>'Marks Entry'!BU117</f>
        <v>0</v>
      </c>
      <c r="DK115" s="126">
        <f>'Marks Entry'!BV117</f>
        <v>0</v>
      </c>
      <c r="DL115" s="126">
        <f t="shared" si="55"/>
        <v>0</v>
      </c>
      <c r="DM115" s="127" t="str">
        <f t="shared" si="56"/>
        <v>E</v>
      </c>
      <c r="DN115" s="125">
        <f>'Marks Entry'!BW117</f>
        <v>0</v>
      </c>
      <c r="DO115" s="126">
        <f>'Marks Entry'!BX117</f>
        <v>0</v>
      </c>
      <c r="DP115" s="126">
        <f>'Marks Entry'!BY117</f>
        <v>0</v>
      </c>
      <c r="DQ115" s="126">
        <f t="shared" si="57"/>
        <v>0</v>
      </c>
      <c r="DR115" s="127" t="str">
        <f t="shared" si="58"/>
        <v>E</v>
      </c>
      <c r="DS115" s="819"/>
      <c r="DT115" s="61">
        <f t="shared" si="59"/>
        <v>0</v>
      </c>
      <c r="DU115" s="71">
        <f t="shared" si="60"/>
        <v>0</v>
      </c>
      <c r="DV115" s="71">
        <f t="shared" si="61"/>
        <v>0</v>
      </c>
      <c r="DW115" s="72">
        <f t="shared" si="62"/>
        <v>0</v>
      </c>
      <c r="DX115" s="403">
        <f t="shared" si="63"/>
        <v>0</v>
      </c>
      <c r="DY115" s="401">
        <f t="shared" si="64"/>
        <v>0</v>
      </c>
      <c r="DZ115" s="401">
        <f t="shared" si="65"/>
        <v>0</v>
      </c>
      <c r="EA115" s="402">
        <f t="shared" si="66"/>
        <v>0</v>
      </c>
      <c r="EB115" s="61">
        <f t="shared" si="67"/>
        <v>0</v>
      </c>
      <c r="EC115" s="71">
        <f t="shared" si="68"/>
        <v>0</v>
      </c>
      <c r="ED115" s="71">
        <f t="shared" si="69"/>
        <v>0</v>
      </c>
      <c r="EE115" s="72">
        <f t="shared" si="70"/>
        <v>0</v>
      </c>
      <c r="EF115" s="403">
        <f t="shared" si="71"/>
        <v>0</v>
      </c>
      <c r="EG115" s="401">
        <f t="shared" si="72"/>
        <v>0</v>
      </c>
      <c r="EH115" s="401">
        <f t="shared" si="73"/>
        <v>0</v>
      </c>
      <c r="EI115" s="402">
        <f t="shared" si="74"/>
        <v>0</v>
      </c>
      <c r="EJ115" s="61">
        <f t="shared" si="75"/>
        <v>0</v>
      </c>
      <c r="EK115" s="71">
        <f t="shared" si="76"/>
        <v>0</v>
      </c>
      <c r="EL115" s="71">
        <f t="shared" si="77"/>
        <v>0</v>
      </c>
      <c r="EM115" s="72">
        <f t="shared" si="78"/>
        <v>0</v>
      </c>
      <c r="EN115" s="403">
        <f t="shared" si="79"/>
        <v>0</v>
      </c>
      <c r="EO115" s="401">
        <f t="shared" si="80"/>
        <v>0</v>
      </c>
      <c r="EP115" s="401">
        <f t="shared" si="81"/>
        <v>0</v>
      </c>
      <c r="EQ115" s="402">
        <f t="shared" si="82"/>
        <v>0</v>
      </c>
      <c r="ER115" s="61">
        <f t="shared" si="83"/>
        <v>0</v>
      </c>
      <c r="ES115" s="71">
        <f t="shared" si="84"/>
        <v>0</v>
      </c>
      <c r="ET115" s="71">
        <f t="shared" si="85"/>
        <v>0</v>
      </c>
      <c r="EU115" s="72">
        <f t="shared" si="86"/>
        <v>0</v>
      </c>
      <c r="EV115" s="403">
        <f t="shared" si="87"/>
        <v>0</v>
      </c>
      <c r="EW115" s="405" t="str">
        <f t="shared" si="88"/>
        <v>D</v>
      </c>
      <c r="EX115" s="61">
        <f t="shared" si="89"/>
        <v>0</v>
      </c>
      <c r="EY115" s="62" t="str">
        <f t="shared" si="90"/>
        <v>E</v>
      </c>
      <c r="EZ115" s="403">
        <f t="shared" si="91"/>
        <v>0</v>
      </c>
      <c r="FA115" s="406" t="str">
        <f t="shared" si="92"/>
        <v>E</v>
      </c>
      <c r="FB115" s="61">
        <f t="shared" si="93"/>
        <v>0</v>
      </c>
      <c r="FC115" s="412" t="str">
        <f t="shared" si="94"/>
        <v>E</v>
      </c>
      <c r="FD115" s="403">
        <f t="shared" si="95"/>
        <v>0</v>
      </c>
      <c r="FE115" s="406" t="str">
        <f t="shared" si="96"/>
        <v>E</v>
      </c>
      <c r="FF115" s="728"/>
    </row>
    <row r="116" spans="1:162" s="24" customFormat="1" ht="17.25" customHeight="1">
      <c r="A116" s="817"/>
      <c r="B116" s="111">
        <f t="shared" si="97"/>
        <v>0</v>
      </c>
      <c r="C116" s="21">
        <f>'Marks Entry'!D118</f>
        <v>0</v>
      </c>
      <c r="D116" s="21">
        <f>'Marks Entry'!E118</f>
        <v>0</v>
      </c>
      <c r="E116" s="132" t="str">
        <f>'Marks Entry'!F118</f>
        <v/>
      </c>
      <c r="F116" s="21">
        <f>'Marks Entry'!G118</f>
        <v>0</v>
      </c>
      <c r="G116" s="21">
        <f>'Marks Entry'!H118</f>
        <v>0</v>
      </c>
      <c r="H116" s="21">
        <f>'Marks Entry'!I118</f>
        <v>0</v>
      </c>
      <c r="I116" s="21">
        <f>'Marks Entry'!J118</f>
        <v>0</v>
      </c>
      <c r="J116" s="113">
        <f>'Marks Entry'!K118</f>
        <v>0</v>
      </c>
      <c r="K116" s="115" t="str">
        <f>'Marks Entry'!L118</f>
        <v/>
      </c>
      <c r="L116" s="116">
        <f>'Marks Entry'!M118</f>
        <v>0</v>
      </c>
      <c r="M116" s="117" t="str">
        <f>'Marks Entry'!N118</f>
        <v/>
      </c>
      <c r="N116" s="121">
        <f>'Marks Entry'!O118</f>
        <v>0</v>
      </c>
      <c r="O116" s="98">
        <f>'Marks Entry'!BZ118</f>
        <v>0</v>
      </c>
      <c r="P116" s="97">
        <f>'Marks Entry'!CA118</f>
        <v>0</v>
      </c>
      <c r="Q116" s="97">
        <f>'Marks Entry'!CB118</f>
        <v>0</v>
      </c>
      <c r="R116" s="97">
        <f>'Marks Entry'!CC118</f>
        <v>0</v>
      </c>
      <c r="S116" s="97">
        <f>'Marks Entry'!CD118</f>
        <v>0</v>
      </c>
      <c r="T116" s="97">
        <f>'Marks Entry'!CE118</f>
        <v>0</v>
      </c>
      <c r="U116" s="97">
        <f>'Marks Entry'!CF118</f>
        <v>0</v>
      </c>
      <c r="V116" s="97">
        <f>'Marks Entry'!CG118</f>
        <v>0</v>
      </c>
      <c r="W116" s="97">
        <f>'Marks Entry'!CH118</f>
        <v>0</v>
      </c>
      <c r="X116" s="97">
        <f>'Marks Entry'!CI118</f>
        <v>0</v>
      </c>
      <c r="Y116" s="99">
        <f>'Marks Entry'!CJ118</f>
        <v>0</v>
      </c>
      <c r="Z116" s="98">
        <f>'Marks Entry'!CK118</f>
        <v>0</v>
      </c>
      <c r="AA116" s="97">
        <f>'Marks Entry'!CL118</f>
        <v>0</v>
      </c>
      <c r="AB116" s="97">
        <f>'Marks Entry'!CM118</f>
        <v>0</v>
      </c>
      <c r="AC116" s="97">
        <f>'Marks Entry'!CN118</f>
        <v>0</v>
      </c>
      <c r="AD116" s="97">
        <f>'Marks Entry'!CO118</f>
        <v>0</v>
      </c>
      <c r="AE116" s="97">
        <f>'Marks Entry'!CP118</f>
        <v>0</v>
      </c>
      <c r="AF116" s="97">
        <f>'Marks Entry'!CQ118</f>
        <v>0</v>
      </c>
      <c r="AG116" s="97">
        <f>'Marks Entry'!CR118</f>
        <v>0</v>
      </c>
      <c r="AH116" s="97">
        <f>'Marks Entry'!CS118</f>
        <v>0</v>
      </c>
      <c r="AI116" s="97">
        <f>'Marks Entry'!CT118</f>
        <v>0</v>
      </c>
      <c r="AJ116" s="99">
        <f>'Marks Entry'!CU118</f>
        <v>0</v>
      </c>
      <c r="AK116" s="98">
        <f>'Marks Entry'!CV118</f>
        <v>0</v>
      </c>
      <c r="AL116" s="97">
        <f>'Marks Entry'!CW118</f>
        <v>0</v>
      </c>
      <c r="AM116" s="97">
        <f>'Marks Entry'!CX118</f>
        <v>0</v>
      </c>
      <c r="AN116" s="97">
        <f>'Marks Entry'!CY118</f>
        <v>0</v>
      </c>
      <c r="AO116" s="97">
        <f>'Marks Entry'!CZ118</f>
        <v>0</v>
      </c>
      <c r="AP116" s="97">
        <f>'Marks Entry'!DA118</f>
        <v>0</v>
      </c>
      <c r="AQ116" s="97">
        <f>'Marks Entry'!DB118</f>
        <v>0</v>
      </c>
      <c r="AR116" s="97">
        <f>'Marks Entry'!DC118</f>
        <v>0</v>
      </c>
      <c r="AS116" s="97">
        <f>'Marks Entry'!DD118</f>
        <v>0</v>
      </c>
      <c r="AT116" s="97">
        <f>'Marks Entry'!DE118</f>
        <v>0</v>
      </c>
      <c r="AU116" s="99">
        <f>'Marks Entry'!DF118</f>
        <v>0</v>
      </c>
      <c r="AV116" s="98">
        <f>'Marks Entry'!DG118</f>
        <v>0</v>
      </c>
      <c r="AW116" s="97">
        <f>'Marks Entry'!DH118</f>
        <v>0</v>
      </c>
      <c r="AX116" s="97">
        <f>'Marks Entry'!DI118</f>
        <v>0</v>
      </c>
      <c r="AY116" s="97">
        <f>'Marks Entry'!DJ118</f>
        <v>0</v>
      </c>
      <c r="AZ116" s="97">
        <f>'Marks Entry'!DK118</f>
        <v>0</v>
      </c>
      <c r="BA116" s="97">
        <f>'Marks Entry'!DL118</f>
        <v>0</v>
      </c>
      <c r="BB116" s="97">
        <f>'Marks Entry'!DM118</f>
        <v>0</v>
      </c>
      <c r="BC116" s="97">
        <f>'Marks Entry'!DN118</f>
        <v>0</v>
      </c>
      <c r="BD116" s="97">
        <f>'Marks Entry'!DO118</f>
        <v>0</v>
      </c>
      <c r="BE116" s="97">
        <f>'Marks Entry'!DP118</f>
        <v>0</v>
      </c>
      <c r="BF116" s="99">
        <f>'Marks Entry'!DQ118</f>
        <v>0</v>
      </c>
      <c r="BG116" s="98">
        <f>'Marks Entry'!DR118</f>
        <v>0</v>
      </c>
      <c r="BH116" s="97">
        <f>'Marks Entry'!DS118</f>
        <v>0</v>
      </c>
      <c r="BI116" s="97">
        <f>'Marks Entry'!DT118</f>
        <v>0</v>
      </c>
      <c r="BJ116" s="97">
        <f>'Marks Entry'!DU118</f>
        <v>0</v>
      </c>
      <c r="BK116" s="97">
        <f>'Marks Entry'!DV118</f>
        <v>0</v>
      </c>
      <c r="BL116" s="97">
        <f>'Marks Entry'!DW118</f>
        <v>0</v>
      </c>
      <c r="BM116" s="97">
        <f>'Marks Entry'!DX118</f>
        <v>0</v>
      </c>
      <c r="BN116" s="97">
        <f>'Marks Entry'!DY118</f>
        <v>0</v>
      </c>
      <c r="BO116" s="97">
        <f>'Marks Entry'!DZ118</f>
        <v>0</v>
      </c>
      <c r="BP116" s="97">
        <f>'Marks Entry'!EA118</f>
        <v>0</v>
      </c>
      <c r="BQ116" s="99">
        <f>'Marks Entry'!EB118</f>
        <v>0</v>
      </c>
      <c r="BR116" s="98">
        <f>'Marks Entry'!EC118</f>
        <v>0</v>
      </c>
      <c r="BS116" s="97">
        <f>'Marks Entry'!ED118</f>
        <v>0</v>
      </c>
      <c r="BT116" s="97">
        <f>'Marks Entry'!EE118</f>
        <v>0</v>
      </c>
      <c r="BU116" s="97">
        <f>'Marks Entry'!EF118</f>
        <v>0</v>
      </c>
      <c r="BV116" s="97">
        <f>'Marks Entry'!EG118</f>
        <v>0</v>
      </c>
      <c r="BW116" s="97">
        <f>'Marks Entry'!EH118</f>
        <v>0</v>
      </c>
      <c r="BX116" s="97">
        <f>'Marks Entry'!EI118</f>
        <v>0</v>
      </c>
      <c r="BY116" s="97">
        <f>'Marks Entry'!EJ118</f>
        <v>0</v>
      </c>
      <c r="BZ116" s="97">
        <f>'Marks Entry'!EK118</f>
        <v>0</v>
      </c>
      <c r="CA116" s="97">
        <f>'Marks Entry'!EL118</f>
        <v>0</v>
      </c>
      <c r="CB116" s="99">
        <f>'Marks Entry'!EM118</f>
        <v>0</v>
      </c>
      <c r="CC116" s="98">
        <f>IF($CC$2=0,"",'Marks Entry'!EN118)</f>
        <v>0</v>
      </c>
      <c r="CD116" s="97">
        <f>IF($CC$2=0,"",'Marks Entry'!EO118)</f>
        <v>0</v>
      </c>
      <c r="CE116" s="97">
        <f>IF($CC$2=0,"",'Marks Entry'!EP118)</f>
        <v>0</v>
      </c>
      <c r="CF116" s="97">
        <f>IF($CC$2=0,"",'Marks Entry'!EQ118)</f>
        <v>0</v>
      </c>
      <c r="CG116" s="97">
        <f>IF($CC$2=0,"",'Marks Entry'!ER118)</f>
        <v>0</v>
      </c>
      <c r="CH116" s="97">
        <f>IF($CC$2=0,"",'Marks Entry'!ES118)</f>
        <v>0</v>
      </c>
      <c r="CI116" s="97">
        <f>IF($CC$2=0,"",'Marks Entry'!ET118)</f>
        <v>0</v>
      </c>
      <c r="CJ116" s="97">
        <f>IF($CC$2=0,"",'Marks Entry'!EU118)</f>
        <v>0</v>
      </c>
      <c r="CK116" s="97">
        <f>IF($CC$2=0,"",'Marks Entry'!EV118)</f>
        <v>0</v>
      </c>
      <c r="CL116" s="97">
        <f>IF($CC$2=0,"",'Marks Entry'!EW118)</f>
        <v>0</v>
      </c>
      <c r="CM116" s="99">
        <f>IF($CC$2=0,"",'Marks Entry'!EX118)</f>
        <v>0</v>
      </c>
      <c r="CN116" s="125">
        <f>'Marks Entry'!BN118</f>
        <v>0</v>
      </c>
      <c r="CO116" s="126">
        <f>'Marks Entry'!BO118</f>
        <v>0</v>
      </c>
      <c r="CP116" s="126">
        <f t="shared" si="49"/>
        <v>0</v>
      </c>
      <c r="CQ116" s="127" t="str">
        <f t="shared" si="50"/>
        <v>D</v>
      </c>
      <c r="CR116" s="125">
        <f>'Marks Entry'!BP118</f>
        <v>0</v>
      </c>
      <c r="CS116" s="126">
        <f>'Marks Entry'!BQ118</f>
        <v>0</v>
      </c>
      <c r="CT116" s="126">
        <f t="shared" si="51"/>
        <v>0</v>
      </c>
      <c r="CU116" s="127" t="str">
        <f t="shared" si="52"/>
        <v>E</v>
      </c>
      <c r="CV116" s="125">
        <f>'Marks Entry'!BR118</f>
        <v>0</v>
      </c>
      <c r="CW116" s="126">
        <f>'Marks Entry'!BS118</f>
        <v>0</v>
      </c>
      <c r="CX116" s="126">
        <f t="shared" si="53"/>
        <v>0</v>
      </c>
      <c r="CY116" s="127" t="str">
        <f t="shared" si="54"/>
        <v>E</v>
      </c>
      <c r="CZ116" s="96">
        <f>'Marks Entry'!BZ118</f>
        <v>0</v>
      </c>
      <c r="DA116" s="45">
        <f>'Marks Entry'!CA118</f>
        <v>0</v>
      </c>
      <c r="DB116" s="46">
        <f>'Marks Entry'!CB118</f>
        <v>0</v>
      </c>
      <c r="DC116" s="45" t="str">
        <f>IF(OR('Marks Entry'!CC118="First",'Marks Entry'!CC118="Second",'Marks Entry'!CC118="Third"),'Marks Entry'!CC118,"")</f>
        <v/>
      </c>
      <c r="DD116" s="45">
        <f>'Marks Entry'!CD118</f>
        <v>0</v>
      </c>
      <c r="DE116" s="50">
        <f>'Marks Entry'!CE118</f>
        <v>0</v>
      </c>
      <c r="DF116" s="21">
        <f>'Marks Entry'!CF118</f>
        <v>0</v>
      </c>
      <c r="DG116" s="22" t="e">
        <f>'Marks Entry'!#REF!</f>
        <v>#REF!</v>
      </c>
      <c r="DH116" s="23" t="e">
        <f>'Marks Entry'!#REF!</f>
        <v>#REF!</v>
      </c>
      <c r="DI116" s="125">
        <f>'Marks Entry'!BT118</f>
        <v>0</v>
      </c>
      <c r="DJ116" s="126">
        <f>'Marks Entry'!BU118</f>
        <v>0</v>
      </c>
      <c r="DK116" s="126">
        <f>'Marks Entry'!BV118</f>
        <v>0</v>
      </c>
      <c r="DL116" s="126">
        <f t="shared" si="55"/>
        <v>0</v>
      </c>
      <c r="DM116" s="127" t="str">
        <f t="shared" si="56"/>
        <v>E</v>
      </c>
      <c r="DN116" s="125">
        <f>'Marks Entry'!BW118</f>
        <v>0</v>
      </c>
      <c r="DO116" s="126">
        <f>'Marks Entry'!BX118</f>
        <v>0</v>
      </c>
      <c r="DP116" s="126">
        <f>'Marks Entry'!BY118</f>
        <v>0</v>
      </c>
      <c r="DQ116" s="126">
        <f t="shared" si="57"/>
        <v>0</v>
      </c>
      <c r="DR116" s="127" t="str">
        <f t="shared" si="58"/>
        <v>E</v>
      </c>
      <c r="DS116" s="819"/>
      <c r="DT116" s="61">
        <f t="shared" si="59"/>
        <v>0</v>
      </c>
      <c r="DU116" s="71">
        <f t="shared" si="60"/>
        <v>0</v>
      </c>
      <c r="DV116" s="71">
        <f t="shared" si="61"/>
        <v>0</v>
      </c>
      <c r="DW116" s="72">
        <f t="shared" si="62"/>
        <v>0</v>
      </c>
      <c r="DX116" s="403">
        <f t="shared" si="63"/>
        <v>0</v>
      </c>
      <c r="DY116" s="401">
        <f t="shared" si="64"/>
        <v>0</v>
      </c>
      <c r="DZ116" s="401">
        <f t="shared" si="65"/>
        <v>0</v>
      </c>
      <c r="EA116" s="402">
        <f t="shared" si="66"/>
        <v>0</v>
      </c>
      <c r="EB116" s="61">
        <f t="shared" si="67"/>
        <v>0</v>
      </c>
      <c r="EC116" s="71">
        <f t="shared" si="68"/>
        <v>0</v>
      </c>
      <c r="ED116" s="71">
        <f t="shared" si="69"/>
        <v>0</v>
      </c>
      <c r="EE116" s="72">
        <f t="shared" si="70"/>
        <v>0</v>
      </c>
      <c r="EF116" s="403">
        <f t="shared" si="71"/>
        <v>0</v>
      </c>
      <c r="EG116" s="401">
        <f t="shared" si="72"/>
        <v>0</v>
      </c>
      <c r="EH116" s="401">
        <f t="shared" si="73"/>
        <v>0</v>
      </c>
      <c r="EI116" s="402">
        <f t="shared" si="74"/>
        <v>0</v>
      </c>
      <c r="EJ116" s="61">
        <f t="shared" si="75"/>
        <v>0</v>
      </c>
      <c r="EK116" s="71">
        <f t="shared" si="76"/>
        <v>0</v>
      </c>
      <c r="EL116" s="71">
        <f t="shared" si="77"/>
        <v>0</v>
      </c>
      <c r="EM116" s="72">
        <f t="shared" si="78"/>
        <v>0</v>
      </c>
      <c r="EN116" s="403">
        <f t="shared" si="79"/>
        <v>0</v>
      </c>
      <c r="EO116" s="401">
        <f t="shared" si="80"/>
        <v>0</v>
      </c>
      <c r="EP116" s="401">
        <f t="shared" si="81"/>
        <v>0</v>
      </c>
      <c r="EQ116" s="402">
        <f t="shared" si="82"/>
        <v>0</v>
      </c>
      <c r="ER116" s="61">
        <f t="shared" si="83"/>
        <v>0</v>
      </c>
      <c r="ES116" s="71">
        <f t="shared" si="84"/>
        <v>0</v>
      </c>
      <c r="ET116" s="71">
        <f t="shared" si="85"/>
        <v>0</v>
      </c>
      <c r="EU116" s="72">
        <f t="shared" si="86"/>
        <v>0</v>
      </c>
      <c r="EV116" s="403">
        <f t="shared" si="87"/>
        <v>0</v>
      </c>
      <c r="EW116" s="405" t="str">
        <f t="shared" si="88"/>
        <v>D</v>
      </c>
      <c r="EX116" s="61">
        <f t="shared" si="89"/>
        <v>0</v>
      </c>
      <c r="EY116" s="62" t="str">
        <f t="shared" si="90"/>
        <v>E</v>
      </c>
      <c r="EZ116" s="403">
        <f t="shared" si="91"/>
        <v>0</v>
      </c>
      <c r="FA116" s="406" t="str">
        <f t="shared" si="92"/>
        <v>E</v>
      </c>
      <c r="FB116" s="61">
        <f t="shared" si="93"/>
        <v>0</v>
      </c>
      <c r="FC116" s="412" t="str">
        <f t="shared" si="94"/>
        <v>E</v>
      </c>
      <c r="FD116" s="403">
        <f t="shared" si="95"/>
        <v>0</v>
      </c>
      <c r="FE116" s="406" t="str">
        <f t="shared" si="96"/>
        <v>E</v>
      </c>
      <c r="FF116" s="728"/>
    </row>
    <row r="117" spans="1:162" s="24" customFormat="1" ht="17.25" customHeight="1">
      <c r="A117" s="817"/>
      <c r="B117" s="111">
        <f t="shared" si="97"/>
        <v>0</v>
      </c>
      <c r="C117" s="21">
        <f>'Marks Entry'!D119</f>
        <v>0</v>
      </c>
      <c r="D117" s="21">
        <f>'Marks Entry'!E119</f>
        <v>0</v>
      </c>
      <c r="E117" s="132" t="str">
        <f>'Marks Entry'!F119</f>
        <v/>
      </c>
      <c r="F117" s="21">
        <f>'Marks Entry'!G119</f>
        <v>0</v>
      </c>
      <c r="G117" s="21">
        <f>'Marks Entry'!H119</f>
        <v>0</v>
      </c>
      <c r="H117" s="21">
        <f>'Marks Entry'!I119</f>
        <v>0</v>
      </c>
      <c r="I117" s="21">
        <f>'Marks Entry'!J119</f>
        <v>0</v>
      </c>
      <c r="J117" s="113">
        <f>'Marks Entry'!K119</f>
        <v>0</v>
      </c>
      <c r="K117" s="115" t="str">
        <f>'Marks Entry'!L119</f>
        <v/>
      </c>
      <c r="L117" s="116">
        <f>'Marks Entry'!M119</f>
        <v>0</v>
      </c>
      <c r="M117" s="117" t="str">
        <f>'Marks Entry'!N119</f>
        <v/>
      </c>
      <c r="N117" s="121">
        <f>'Marks Entry'!O119</f>
        <v>0</v>
      </c>
      <c r="O117" s="98">
        <f>'Marks Entry'!BZ119</f>
        <v>0</v>
      </c>
      <c r="P117" s="97">
        <f>'Marks Entry'!CA119</f>
        <v>0</v>
      </c>
      <c r="Q117" s="97">
        <f>'Marks Entry'!CB119</f>
        <v>0</v>
      </c>
      <c r="R117" s="97">
        <f>'Marks Entry'!CC119</f>
        <v>0</v>
      </c>
      <c r="S117" s="97">
        <f>'Marks Entry'!CD119</f>
        <v>0</v>
      </c>
      <c r="T117" s="97">
        <f>'Marks Entry'!CE119</f>
        <v>0</v>
      </c>
      <c r="U117" s="97">
        <f>'Marks Entry'!CF119</f>
        <v>0</v>
      </c>
      <c r="V117" s="97">
        <f>'Marks Entry'!CG119</f>
        <v>0</v>
      </c>
      <c r="W117" s="97">
        <f>'Marks Entry'!CH119</f>
        <v>0</v>
      </c>
      <c r="X117" s="97">
        <f>'Marks Entry'!CI119</f>
        <v>0</v>
      </c>
      <c r="Y117" s="99">
        <f>'Marks Entry'!CJ119</f>
        <v>0</v>
      </c>
      <c r="Z117" s="98">
        <f>'Marks Entry'!CK119</f>
        <v>0</v>
      </c>
      <c r="AA117" s="97">
        <f>'Marks Entry'!CL119</f>
        <v>0</v>
      </c>
      <c r="AB117" s="97">
        <f>'Marks Entry'!CM119</f>
        <v>0</v>
      </c>
      <c r="AC117" s="97">
        <f>'Marks Entry'!CN119</f>
        <v>0</v>
      </c>
      <c r="AD117" s="97">
        <f>'Marks Entry'!CO119</f>
        <v>0</v>
      </c>
      <c r="AE117" s="97">
        <f>'Marks Entry'!CP119</f>
        <v>0</v>
      </c>
      <c r="AF117" s="97">
        <f>'Marks Entry'!CQ119</f>
        <v>0</v>
      </c>
      <c r="AG117" s="97">
        <f>'Marks Entry'!CR119</f>
        <v>0</v>
      </c>
      <c r="AH117" s="97">
        <f>'Marks Entry'!CS119</f>
        <v>0</v>
      </c>
      <c r="AI117" s="97">
        <f>'Marks Entry'!CT119</f>
        <v>0</v>
      </c>
      <c r="AJ117" s="99">
        <f>'Marks Entry'!CU119</f>
        <v>0</v>
      </c>
      <c r="AK117" s="98">
        <f>'Marks Entry'!CV119</f>
        <v>0</v>
      </c>
      <c r="AL117" s="97">
        <f>'Marks Entry'!CW119</f>
        <v>0</v>
      </c>
      <c r="AM117" s="97">
        <f>'Marks Entry'!CX119</f>
        <v>0</v>
      </c>
      <c r="AN117" s="97">
        <f>'Marks Entry'!CY119</f>
        <v>0</v>
      </c>
      <c r="AO117" s="97">
        <f>'Marks Entry'!CZ119</f>
        <v>0</v>
      </c>
      <c r="AP117" s="97">
        <f>'Marks Entry'!DA119</f>
        <v>0</v>
      </c>
      <c r="AQ117" s="97">
        <f>'Marks Entry'!DB119</f>
        <v>0</v>
      </c>
      <c r="AR117" s="97">
        <f>'Marks Entry'!DC119</f>
        <v>0</v>
      </c>
      <c r="AS117" s="97">
        <f>'Marks Entry'!DD119</f>
        <v>0</v>
      </c>
      <c r="AT117" s="97">
        <f>'Marks Entry'!DE119</f>
        <v>0</v>
      </c>
      <c r="AU117" s="99">
        <f>'Marks Entry'!DF119</f>
        <v>0</v>
      </c>
      <c r="AV117" s="98">
        <f>'Marks Entry'!DG119</f>
        <v>0</v>
      </c>
      <c r="AW117" s="97">
        <f>'Marks Entry'!DH119</f>
        <v>0</v>
      </c>
      <c r="AX117" s="97">
        <f>'Marks Entry'!DI119</f>
        <v>0</v>
      </c>
      <c r="AY117" s="97">
        <f>'Marks Entry'!DJ119</f>
        <v>0</v>
      </c>
      <c r="AZ117" s="97">
        <f>'Marks Entry'!DK119</f>
        <v>0</v>
      </c>
      <c r="BA117" s="97">
        <f>'Marks Entry'!DL119</f>
        <v>0</v>
      </c>
      <c r="BB117" s="97">
        <f>'Marks Entry'!DM119</f>
        <v>0</v>
      </c>
      <c r="BC117" s="97">
        <f>'Marks Entry'!DN119</f>
        <v>0</v>
      </c>
      <c r="BD117" s="97">
        <f>'Marks Entry'!DO119</f>
        <v>0</v>
      </c>
      <c r="BE117" s="97">
        <f>'Marks Entry'!DP119</f>
        <v>0</v>
      </c>
      <c r="BF117" s="99">
        <f>'Marks Entry'!DQ119</f>
        <v>0</v>
      </c>
      <c r="BG117" s="98">
        <f>'Marks Entry'!DR119</f>
        <v>0</v>
      </c>
      <c r="BH117" s="97">
        <f>'Marks Entry'!DS119</f>
        <v>0</v>
      </c>
      <c r="BI117" s="97">
        <f>'Marks Entry'!DT119</f>
        <v>0</v>
      </c>
      <c r="BJ117" s="97">
        <f>'Marks Entry'!DU119</f>
        <v>0</v>
      </c>
      <c r="BK117" s="97">
        <f>'Marks Entry'!DV119</f>
        <v>0</v>
      </c>
      <c r="BL117" s="97">
        <f>'Marks Entry'!DW119</f>
        <v>0</v>
      </c>
      <c r="BM117" s="97">
        <f>'Marks Entry'!DX119</f>
        <v>0</v>
      </c>
      <c r="BN117" s="97">
        <f>'Marks Entry'!DY119</f>
        <v>0</v>
      </c>
      <c r="BO117" s="97">
        <f>'Marks Entry'!DZ119</f>
        <v>0</v>
      </c>
      <c r="BP117" s="97">
        <f>'Marks Entry'!EA119</f>
        <v>0</v>
      </c>
      <c r="BQ117" s="99">
        <f>'Marks Entry'!EB119</f>
        <v>0</v>
      </c>
      <c r="BR117" s="98">
        <f>'Marks Entry'!EC119</f>
        <v>0</v>
      </c>
      <c r="BS117" s="97">
        <f>'Marks Entry'!ED119</f>
        <v>0</v>
      </c>
      <c r="BT117" s="97">
        <f>'Marks Entry'!EE119</f>
        <v>0</v>
      </c>
      <c r="BU117" s="97">
        <f>'Marks Entry'!EF119</f>
        <v>0</v>
      </c>
      <c r="BV117" s="97">
        <f>'Marks Entry'!EG119</f>
        <v>0</v>
      </c>
      <c r="BW117" s="97">
        <f>'Marks Entry'!EH119</f>
        <v>0</v>
      </c>
      <c r="BX117" s="97">
        <f>'Marks Entry'!EI119</f>
        <v>0</v>
      </c>
      <c r="BY117" s="97">
        <f>'Marks Entry'!EJ119</f>
        <v>0</v>
      </c>
      <c r="BZ117" s="97">
        <f>'Marks Entry'!EK119</f>
        <v>0</v>
      </c>
      <c r="CA117" s="97">
        <f>'Marks Entry'!EL119</f>
        <v>0</v>
      </c>
      <c r="CB117" s="99">
        <f>'Marks Entry'!EM119</f>
        <v>0</v>
      </c>
      <c r="CC117" s="98">
        <f>IF($CC$2=0,"",'Marks Entry'!EN119)</f>
        <v>0</v>
      </c>
      <c r="CD117" s="97">
        <f>IF($CC$2=0,"",'Marks Entry'!EO119)</f>
        <v>0</v>
      </c>
      <c r="CE117" s="97">
        <f>IF($CC$2=0,"",'Marks Entry'!EP119)</f>
        <v>0</v>
      </c>
      <c r="CF117" s="97">
        <f>IF($CC$2=0,"",'Marks Entry'!EQ119)</f>
        <v>0</v>
      </c>
      <c r="CG117" s="97">
        <f>IF($CC$2=0,"",'Marks Entry'!ER119)</f>
        <v>0</v>
      </c>
      <c r="CH117" s="97">
        <f>IF($CC$2=0,"",'Marks Entry'!ES119)</f>
        <v>0</v>
      </c>
      <c r="CI117" s="97">
        <f>IF($CC$2=0,"",'Marks Entry'!ET119)</f>
        <v>0</v>
      </c>
      <c r="CJ117" s="97">
        <f>IF($CC$2=0,"",'Marks Entry'!EU119)</f>
        <v>0</v>
      </c>
      <c r="CK117" s="97">
        <f>IF($CC$2=0,"",'Marks Entry'!EV119)</f>
        <v>0</v>
      </c>
      <c r="CL117" s="97">
        <f>IF($CC$2=0,"",'Marks Entry'!EW119)</f>
        <v>0</v>
      </c>
      <c r="CM117" s="99">
        <f>IF($CC$2=0,"",'Marks Entry'!EX119)</f>
        <v>0</v>
      </c>
      <c r="CN117" s="125">
        <f>'Marks Entry'!BN119</f>
        <v>0</v>
      </c>
      <c r="CO117" s="126">
        <f>'Marks Entry'!BO119</f>
        <v>0</v>
      </c>
      <c r="CP117" s="126">
        <f t="shared" si="49"/>
        <v>0</v>
      </c>
      <c r="CQ117" s="127" t="str">
        <f t="shared" si="50"/>
        <v>D</v>
      </c>
      <c r="CR117" s="125">
        <f>'Marks Entry'!BP119</f>
        <v>0</v>
      </c>
      <c r="CS117" s="126">
        <f>'Marks Entry'!BQ119</f>
        <v>0</v>
      </c>
      <c r="CT117" s="126">
        <f t="shared" si="51"/>
        <v>0</v>
      </c>
      <c r="CU117" s="127" t="str">
        <f t="shared" si="52"/>
        <v>E</v>
      </c>
      <c r="CV117" s="125">
        <f>'Marks Entry'!BR119</f>
        <v>0</v>
      </c>
      <c r="CW117" s="126">
        <f>'Marks Entry'!BS119</f>
        <v>0</v>
      </c>
      <c r="CX117" s="126">
        <f t="shared" si="53"/>
        <v>0</v>
      </c>
      <c r="CY117" s="127" t="str">
        <f t="shared" si="54"/>
        <v>E</v>
      </c>
      <c r="CZ117" s="96">
        <f>'Marks Entry'!BZ119</f>
        <v>0</v>
      </c>
      <c r="DA117" s="45">
        <f>'Marks Entry'!CA119</f>
        <v>0</v>
      </c>
      <c r="DB117" s="46">
        <f>'Marks Entry'!CB119</f>
        <v>0</v>
      </c>
      <c r="DC117" s="45" t="str">
        <f>IF(OR('Marks Entry'!CC119="First",'Marks Entry'!CC119="Second",'Marks Entry'!CC119="Third"),'Marks Entry'!CC119,"")</f>
        <v/>
      </c>
      <c r="DD117" s="45">
        <f>'Marks Entry'!CD119</f>
        <v>0</v>
      </c>
      <c r="DE117" s="50">
        <f>'Marks Entry'!CE119</f>
        <v>0</v>
      </c>
      <c r="DF117" s="21">
        <f>'Marks Entry'!CF119</f>
        <v>0</v>
      </c>
      <c r="DG117" s="22" t="e">
        <f>'Marks Entry'!#REF!</f>
        <v>#REF!</v>
      </c>
      <c r="DH117" s="23" t="e">
        <f>'Marks Entry'!#REF!</f>
        <v>#REF!</v>
      </c>
      <c r="DI117" s="125">
        <f>'Marks Entry'!BT119</f>
        <v>0</v>
      </c>
      <c r="DJ117" s="126">
        <f>'Marks Entry'!BU119</f>
        <v>0</v>
      </c>
      <c r="DK117" s="126">
        <f>'Marks Entry'!BV119</f>
        <v>0</v>
      </c>
      <c r="DL117" s="126">
        <f t="shared" si="55"/>
        <v>0</v>
      </c>
      <c r="DM117" s="127" t="str">
        <f t="shared" si="56"/>
        <v>E</v>
      </c>
      <c r="DN117" s="125">
        <f>'Marks Entry'!BW119</f>
        <v>0</v>
      </c>
      <c r="DO117" s="126">
        <f>'Marks Entry'!BX119</f>
        <v>0</v>
      </c>
      <c r="DP117" s="126">
        <f>'Marks Entry'!BY119</f>
        <v>0</v>
      </c>
      <c r="DQ117" s="126">
        <f t="shared" si="57"/>
        <v>0</v>
      </c>
      <c r="DR117" s="127" t="str">
        <f t="shared" si="58"/>
        <v>E</v>
      </c>
      <c r="DS117" s="819"/>
      <c r="DT117" s="61">
        <f t="shared" si="59"/>
        <v>0</v>
      </c>
      <c r="DU117" s="71">
        <f t="shared" si="60"/>
        <v>0</v>
      </c>
      <c r="DV117" s="71">
        <f t="shared" si="61"/>
        <v>0</v>
      </c>
      <c r="DW117" s="72">
        <f t="shared" si="62"/>
        <v>0</v>
      </c>
      <c r="DX117" s="403">
        <f t="shared" si="63"/>
        <v>0</v>
      </c>
      <c r="DY117" s="401">
        <f t="shared" si="64"/>
        <v>0</v>
      </c>
      <c r="DZ117" s="401">
        <f t="shared" si="65"/>
        <v>0</v>
      </c>
      <c r="EA117" s="402">
        <f t="shared" si="66"/>
        <v>0</v>
      </c>
      <c r="EB117" s="61">
        <f t="shared" si="67"/>
        <v>0</v>
      </c>
      <c r="EC117" s="71">
        <f t="shared" si="68"/>
        <v>0</v>
      </c>
      <c r="ED117" s="71">
        <f t="shared" si="69"/>
        <v>0</v>
      </c>
      <c r="EE117" s="72">
        <f t="shared" si="70"/>
        <v>0</v>
      </c>
      <c r="EF117" s="403">
        <f t="shared" si="71"/>
        <v>0</v>
      </c>
      <c r="EG117" s="401">
        <f t="shared" si="72"/>
        <v>0</v>
      </c>
      <c r="EH117" s="401">
        <f t="shared" si="73"/>
        <v>0</v>
      </c>
      <c r="EI117" s="402">
        <f t="shared" si="74"/>
        <v>0</v>
      </c>
      <c r="EJ117" s="61">
        <f t="shared" si="75"/>
        <v>0</v>
      </c>
      <c r="EK117" s="71">
        <f t="shared" si="76"/>
        <v>0</v>
      </c>
      <c r="EL117" s="71">
        <f t="shared" si="77"/>
        <v>0</v>
      </c>
      <c r="EM117" s="72">
        <f t="shared" si="78"/>
        <v>0</v>
      </c>
      <c r="EN117" s="403">
        <f t="shared" si="79"/>
        <v>0</v>
      </c>
      <c r="EO117" s="401">
        <f t="shared" si="80"/>
        <v>0</v>
      </c>
      <c r="EP117" s="401">
        <f t="shared" si="81"/>
        <v>0</v>
      </c>
      <c r="EQ117" s="402">
        <f t="shared" si="82"/>
        <v>0</v>
      </c>
      <c r="ER117" s="61">
        <f t="shared" si="83"/>
        <v>0</v>
      </c>
      <c r="ES117" s="71">
        <f t="shared" si="84"/>
        <v>0</v>
      </c>
      <c r="ET117" s="71">
        <f t="shared" si="85"/>
        <v>0</v>
      </c>
      <c r="EU117" s="72">
        <f t="shared" si="86"/>
        <v>0</v>
      </c>
      <c r="EV117" s="403">
        <f t="shared" si="87"/>
        <v>0</v>
      </c>
      <c r="EW117" s="405" t="str">
        <f t="shared" si="88"/>
        <v>D</v>
      </c>
      <c r="EX117" s="61">
        <f t="shared" si="89"/>
        <v>0</v>
      </c>
      <c r="EY117" s="62" t="str">
        <f t="shared" si="90"/>
        <v>E</v>
      </c>
      <c r="EZ117" s="403">
        <f t="shared" si="91"/>
        <v>0</v>
      </c>
      <c r="FA117" s="406" t="str">
        <f t="shared" si="92"/>
        <v>E</v>
      </c>
      <c r="FB117" s="61">
        <f t="shared" si="93"/>
        <v>0</v>
      </c>
      <c r="FC117" s="412" t="str">
        <f t="shared" si="94"/>
        <v>E</v>
      </c>
      <c r="FD117" s="403">
        <f t="shared" si="95"/>
        <v>0</v>
      </c>
      <c r="FE117" s="406" t="str">
        <f t="shared" si="96"/>
        <v>E</v>
      </c>
      <c r="FF117" s="728"/>
    </row>
    <row r="118" spans="1:162" s="24" customFormat="1" ht="17.25" customHeight="1">
      <c r="A118" s="817"/>
      <c r="B118" s="111">
        <f t="shared" si="97"/>
        <v>0</v>
      </c>
      <c r="C118" s="21">
        <f>'Marks Entry'!D120</f>
        <v>0</v>
      </c>
      <c r="D118" s="21">
        <f>'Marks Entry'!E120</f>
        <v>0</v>
      </c>
      <c r="E118" s="132" t="str">
        <f>'Marks Entry'!F120</f>
        <v/>
      </c>
      <c r="F118" s="21">
        <f>'Marks Entry'!G120</f>
        <v>0</v>
      </c>
      <c r="G118" s="21">
        <f>'Marks Entry'!H120</f>
        <v>0</v>
      </c>
      <c r="H118" s="21">
        <f>'Marks Entry'!I120</f>
        <v>0</v>
      </c>
      <c r="I118" s="21">
        <f>'Marks Entry'!J120</f>
        <v>0</v>
      </c>
      <c r="J118" s="113">
        <f>'Marks Entry'!K120</f>
        <v>0</v>
      </c>
      <c r="K118" s="115" t="str">
        <f>'Marks Entry'!L120</f>
        <v/>
      </c>
      <c r="L118" s="116">
        <f>'Marks Entry'!M120</f>
        <v>0</v>
      </c>
      <c r="M118" s="117" t="str">
        <f>'Marks Entry'!N120</f>
        <v/>
      </c>
      <c r="N118" s="121">
        <f>'Marks Entry'!O120</f>
        <v>0</v>
      </c>
      <c r="O118" s="98">
        <f>'Marks Entry'!BZ120</f>
        <v>0</v>
      </c>
      <c r="P118" s="97">
        <f>'Marks Entry'!CA120</f>
        <v>0</v>
      </c>
      <c r="Q118" s="97">
        <f>'Marks Entry'!CB120</f>
        <v>0</v>
      </c>
      <c r="R118" s="97">
        <f>'Marks Entry'!CC120</f>
        <v>0</v>
      </c>
      <c r="S118" s="97">
        <f>'Marks Entry'!CD120</f>
        <v>0</v>
      </c>
      <c r="T118" s="97">
        <f>'Marks Entry'!CE120</f>
        <v>0</v>
      </c>
      <c r="U118" s="97">
        <f>'Marks Entry'!CF120</f>
        <v>0</v>
      </c>
      <c r="V118" s="97">
        <f>'Marks Entry'!CG120</f>
        <v>0</v>
      </c>
      <c r="W118" s="97">
        <f>'Marks Entry'!CH120</f>
        <v>0</v>
      </c>
      <c r="X118" s="97">
        <f>'Marks Entry'!CI120</f>
        <v>0</v>
      </c>
      <c r="Y118" s="99">
        <f>'Marks Entry'!CJ120</f>
        <v>0</v>
      </c>
      <c r="Z118" s="98">
        <f>'Marks Entry'!CK120</f>
        <v>0</v>
      </c>
      <c r="AA118" s="97">
        <f>'Marks Entry'!CL120</f>
        <v>0</v>
      </c>
      <c r="AB118" s="97">
        <f>'Marks Entry'!CM120</f>
        <v>0</v>
      </c>
      <c r="AC118" s="97">
        <f>'Marks Entry'!CN120</f>
        <v>0</v>
      </c>
      <c r="AD118" s="97">
        <f>'Marks Entry'!CO120</f>
        <v>0</v>
      </c>
      <c r="AE118" s="97">
        <f>'Marks Entry'!CP120</f>
        <v>0</v>
      </c>
      <c r="AF118" s="97">
        <f>'Marks Entry'!CQ120</f>
        <v>0</v>
      </c>
      <c r="AG118" s="97">
        <f>'Marks Entry'!CR120</f>
        <v>0</v>
      </c>
      <c r="AH118" s="97">
        <f>'Marks Entry'!CS120</f>
        <v>0</v>
      </c>
      <c r="AI118" s="97">
        <f>'Marks Entry'!CT120</f>
        <v>0</v>
      </c>
      <c r="AJ118" s="99">
        <f>'Marks Entry'!CU120</f>
        <v>0</v>
      </c>
      <c r="AK118" s="98">
        <f>'Marks Entry'!CV120</f>
        <v>0</v>
      </c>
      <c r="AL118" s="97">
        <f>'Marks Entry'!CW120</f>
        <v>0</v>
      </c>
      <c r="AM118" s="97">
        <f>'Marks Entry'!CX120</f>
        <v>0</v>
      </c>
      <c r="AN118" s="97">
        <f>'Marks Entry'!CY120</f>
        <v>0</v>
      </c>
      <c r="AO118" s="97">
        <f>'Marks Entry'!CZ120</f>
        <v>0</v>
      </c>
      <c r="AP118" s="97">
        <f>'Marks Entry'!DA120</f>
        <v>0</v>
      </c>
      <c r="AQ118" s="97">
        <f>'Marks Entry'!DB120</f>
        <v>0</v>
      </c>
      <c r="AR118" s="97">
        <f>'Marks Entry'!DC120</f>
        <v>0</v>
      </c>
      <c r="AS118" s="97">
        <f>'Marks Entry'!DD120</f>
        <v>0</v>
      </c>
      <c r="AT118" s="97">
        <f>'Marks Entry'!DE120</f>
        <v>0</v>
      </c>
      <c r="AU118" s="99">
        <f>'Marks Entry'!DF120</f>
        <v>0</v>
      </c>
      <c r="AV118" s="98">
        <f>'Marks Entry'!DG120</f>
        <v>0</v>
      </c>
      <c r="AW118" s="97">
        <f>'Marks Entry'!DH120</f>
        <v>0</v>
      </c>
      <c r="AX118" s="97">
        <f>'Marks Entry'!DI120</f>
        <v>0</v>
      </c>
      <c r="AY118" s="97">
        <f>'Marks Entry'!DJ120</f>
        <v>0</v>
      </c>
      <c r="AZ118" s="97">
        <f>'Marks Entry'!DK120</f>
        <v>0</v>
      </c>
      <c r="BA118" s="97">
        <f>'Marks Entry'!DL120</f>
        <v>0</v>
      </c>
      <c r="BB118" s="97">
        <f>'Marks Entry'!DM120</f>
        <v>0</v>
      </c>
      <c r="BC118" s="97">
        <f>'Marks Entry'!DN120</f>
        <v>0</v>
      </c>
      <c r="BD118" s="97">
        <f>'Marks Entry'!DO120</f>
        <v>0</v>
      </c>
      <c r="BE118" s="97">
        <f>'Marks Entry'!DP120</f>
        <v>0</v>
      </c>
      <c r="BF118" s="99">
        <f>'Marks Entry'!DQ120</f>
        <v>0</v>
      </c>
      <c r="BG118" s="98">
        <f>'Marks Entry'!DR120</f>
        <v>0</v>
      </c>
      <c r="BH118" s="97">
        <f>'Marks Entry'!DS120</f>
        <v>0</v>
      </c>
      <c r="BI118" s="97">
        <f>'Marks Entry'!DT120</f>
        <v>0</v>
      </c>
      <c r="BJ118" s="97">
        <f>'Marks Entry'!DU120</f>
        <v>0</v>
      </c>
      <c r="BK118" s="97">
        <f>'Marks Entry'!DV120</f>
        <v>0</v>
      </c>
      <c r="BL118" s="97">
        <f>'Marks Entry'!DW120</f>
        <v>0</v>
      </c>
      <c r="BM118" s="97">
        <f>'Marks Entry'!DX120</f>
        <v>0</v>
      </c>
      <c r="BN118" s="97">
        <f>'Marks Entry'!DY120</f>
        <v>0</v>
      </c>
      <c r="BO118" s="97">
        <f>'Marks Entry'!DZ120</f>
        <v>0</v>
      </c>
      <c r="BP118" s="97">
        <f>'Marks Entry'!EA120</f>
        <v>0</v>
      </c>
      <c r="BQ118" s="99">
        <f>'Marks Entry'!EB120</f>
        <v>0</v>
      </c>
      <c r="BR118" s="98">
        <f>'Marks Entry'!EC120</f>
        <v>0</v>
      </c>
      <c r="BS118" s="97">
        <f>'Marks Entry'!ED120</f>
        <v>0</v>
      </c>
      <c r="BT118" s="97">
        <f>'Marks Entry'!EE120</f>
        <v>0</v>
      </c>
      <c r="BU118" s="97">
        <f>'Marks Entry'!EF120</f>
        <v>0</v>
      </c>
      <c r="BV118" s="97">
        <f>'Marks Entry'!EG120</f>
        <v>0</v>
      </c>
      <c r="BW118" s="97">
        <f>'Marks Entry'!EH120</f>
        <v>0</v>
      </c>
      <c r="BX118" s="97">
        <f>'Marks Entry'!EI120</f>
        <v>0</v>
      </c>
      <c r="BY118" s="97">
        <f>'Marks Entry'!EJ120</f>
        <v>0</v>
      </c>
      <c r="BZ118" s="97">
        <f>'Marks Entry'!EK120</f>
        <v>0</v>
      </c>
      <c r="CA118" s="97">
        <f>'Marks Entry'!EL120</f>
        <v>0</v>
      </c>
      <c r="CB118" s="99">
        <f>'Marks Entry'!EM120</f>
        <v>0</v>
      </c>
      <c r="CC118" s="98">
        <f>IF($CC$2=0,"",'Marks Entry'!EN120)</f>
        <v>0</v>
      </c>
      <c r="CD118" s="97">
        <f>IF($CC$2=0,"",'Marks Entry'!EO120)</f>
        <v>0</v>
      </c>
      <c r="CE118" s="97">
        <f>IF($CC$2=0,"",'Marks Entry'!EP120)</f>
        <v>0</v>
      </c>
      <c r="CF118" s="97">
        <f>IF($CC$2=0,"",'Marks Entry'!EQ120)</f>
        <v>0</v>
      </c>
      <c r="CG118" s="97">
        <f>IF($CC$2=0,"",'Marks Entry'!ER120)</f>
        <v>0</v>
      </c>
      <c r="CH118" s="97">
        <f>IF($CC$2=0,"",'Marks Entry'!ES120)</f>
        <v>0</v>
      </c>
      <c r="CI118" s="97">
        <f>IF($CC$2=0,"",'Marks Entry'!ET120)</f>
        <v>0</v>
      </c>
      <c r="CJ118" s="97">
        <f>IF($CC$2=0,"",'Marks Entry'!EU120)</f>
        <v>0</v>
      </c>
      <c r="CK118" s="97">
        <f>IF($CC$2=0,"",'Marks Entry'!EV120)</f>
        <v>0</v>
      </c>
      <c r="CL118" s="97">
        <f>IF($CC$2=0,"",'Marks Entry'!EW120)</f>
        <v>0</v>
      </c>
      <c r="CM118" s="99">
        <f>IF($CC$2=0,"",'Marks Entry'!EX120)</f>
        <v>0</v>
      </c>
      <c r="CN118" s="125">
        <f>'Marks Entry'!BN120</f>
        <v>0</v>
      </c>
      <c r="CO118" s="126">
        <f>'Marks Entry'!BO120</f>
        <v>0</v>
      </c>
      <c r="CP118" s="126">
        <f t="shared" si="49"/>
        <v>0</v>
      </c>
      <c r="CQ118" s="127" t="str">
        <f t="shared" si="50"/>
        <v>D</v>
      </c>
      <c r="CR118" s="125">
        <f>'Marks Entry'!BP120</f>
        <v>0</v>
      </c>
      <c r="CS118" s="126">
        <f>'Marks Entry'!BQ120</f>
        <v>0</v>
      </c>
      <c r="CT118" s="126">
        <f t="shared" si="51"/>
        <v>0</v>
      </c>
      <c r="CU118" s="127" t="str">
        <f t="shared" si="52"/>
        <v>E</v>
      </c>
      <c r="CV118" s="125">
        <f>'Marks Entry'!BR120</f>
        <v>0</v>
      </c>
      <c r="CW118" s="126">
        <f>'Marks Entry'!BS120</f>
        <v>0</v>
      </c>
      <c r="CX118" s="126">
        <f t="shared" si="53"/>
        <v>0</v>
      </c>
      <c r="CY118" s="127" t="str">
        <f t="shared" si="54"/>
        <v>E</v>
      </c>
      <c r="CZ118" s="96">
        <f>'Marks Entry'!BZ120</f>
        <v>0</v>
      </c>
      <c r="DA118" s="45">
        <f>'Marks Entry'!CA120</f>
        <v>0</v>
      </c>
      <c r="DB118" s="46">
        <f>'Marks Entry'!CB120</f>
        <v>0</v>
      </c>
      <c r="DC118" s="45" t="str">
        <f>IF(OR('Marks Entry'!CC120="First",'Marks Entry'!CC120="Second",'Marks Entry'!CC120="Third"),'Marks Entry'!CC120,"")</f>
        <v/>
      </c>
      <c r="DD118" s="45">
        <f>'Marks Entry'!CD120</f>
        <v>0</v>
      </c>
      <c r="DE118" s="50">
        <f>'Marks Entry'!CE120</f>
        <v>0</v>
      </c>
      <c r="DF118" s="21">
        <f>'Marks Entry'!CF120</f>
        <v>0</v>
      </c>
      <c r="DG118" s="22" t="e">
        <f>'Marks Entry'!#REF!</f>
        <v>#REF!</v>
      </c>
      <c r="DH118" s="23" t="e">
        <f>'Marks Entry'!#REF!</f>
        <v>#REF!</v>
      </c>
      <c r="DI118" s="125">
        <f>'Marks Entry'!BT120</f>
        <v>0</v>
      </c>
      <c r="DJ118" s="126">
        <f>'Marks Entry'!BU120</f>
        <v>0</v>
      </c>
      <c r="DK118" s="126">
        <f>'Marks Entry'!BV120</f>
        <v>0</v>
      </c>
      <c r="DL118" s="126">
        <f t="shared" si="55"/>
        <v>0</v>
      </c>
      <c r="DM118" s="127" t="str">
        <f t="shared" si="56"/>
        <v>E</v>
      </c>
      <c r="DN118" s="125">
        <f>'Marks Entry'!BW120</f>
        <v>0</v>
      </c>
      <c r="DO118" s="126">
        <f>'Marks Entry'!BX120</f>
        <v>0</v>
      </c>
      <c r="DP118" s="126">
        <f>'Marks Entry'!BY120</f>
        <v>0</v>
      </c>
      <c r="DQ118" s="126">
        <f t="shared" si="57"/>
        <v>0</v>
      </c>
      <c r="DR118" s="127" t="str">
        <f t="shared" si="58"/>
        <v>E</v>
      </c>
      <c r="DS118" s="819"/>
      <c r="DT118" s="61">
        <f t="shared" si="59"/>
        <v>0</v>
      </c>
      <c r="DU118" s="71">
        <f t="shared" si="60"/>
        <v>0</v>
      </c>
      <c r="DV118" s="71">
        <f t="shared" si="61"/>
        <v>0</v>
      </c>
      <c r="DW118" s="72">
        <f t="shared" si="62"/>
        <v>0</v>
      </c>
      <c r="DX118" s="403">
        <f t="shared" si="63"/>
        <v>0</v>
      </c>
      <c r="DY118" s="401">
        <f t="shared" si="64"/>
        <v>0</v>
      </c>
      <c r="DZ118" s="401">
        <f t="shared" si="65"/>
        <v>0</v>
      </c>
      <c r="EA118" s="402">
        <f t="shared" si="66"/>
        <v>0</v>
      </c>
      <c r="EB118" s="61">
        <f t="shared" si="67"/>
        <v>0</v>
      </c>
      <c r="EC118" s="71">
        <f t="shared" si="68"/>
        <v>0</v>
      </c>
      <c r="ED118" s="71">
        <f t="shared" si="69"/>
        <v>0</v>
      </c>
      <c r="EE118" s="72">
        <f t="shared" si="70"/>
        <v>0</v>
      </c>
      <c r="EF118" s="403">
        <f t="shared" si="71"/>
        <v>0</v>
      </c>
      <c r="EG118" s="401">
        <f t="shared" si="72"/>
        <v>0</v>
      </c>
      <c r="EH118" s="401">
        <f t="shared" si="73"/>
        <v>0</v>
      </c>
      <c r="EI118" s="402">
        <f t="shared" si="74"/>
        <v>0</v>
      </c>
      <c r="EJ118" s="61">
        <f t="shared" si="75"/>
        <v>0</v>
      </c>
      <c r="EK118" s="71">
        <f t="shared" si="76"/>
        <v>0</v>
      </c>
      <c r="EL118" s="71">
        <f t="shared" si="77"/>
        <v>0</v>
      </c>
      <c r="EM118" s="72">
        <f t="shared" si="78"/>
        <v>0</v>
      </c>
      <c r="EN118" s="403">
        <f t="shared" si="79"/>
        <v>0</v>
      </c>
      <c r="EO118" s="401">
        <f t="shared" si="80"/>
        <v>0</v>
      </c>
      <c r="EP118" s="401">
        <f t="shared" si="81"/>
        <v>0</v>
      </c>
      <c r="EQ118" s="402">
        <f t="shared" si="82"/>
        <v>0</v>
      </c>
      <c r="ER118" s="61">
        <f t="shared" si="83"/>
        <v>0</v>
      </c>
      <c r="ES118" s="71">
        <f t="shared" si="84"/>
        <v>0</v>
      </c>
      <c r="ET118" s="71">
        <f t="shared" si="85"/>
        <v>0</v>
      </c>
      <c r="EU118" s="72">
        <f t="shared" si="86"/>
        <v>0</v>
      </c>
      <c r="EV118" s="403">
        <f t="shared" si="87"/>
        <v>0</v>
      </c>
      <c r="EW118" s="405" t="str">
        <f t="shared" si="88"/>
        <v>D</v>
      </c>
      <c r="EX118" s="61">
        <f t="shared" si="89"/>
        <v>0</v>
      </c>
      <c r="EY118" s="62" t="str">
        <f t="shared" si="90"/>
        <v>E</v>
      </c>
      <c r="EZ118" s="403">
        <f t="shared" si="91"/>
        <v>0</v>
      </c>
      <c r="FA118" s="406" t="str">
        <f t="shared" si="92"/>
        <v>E</v>
      </c>
      <c r="FB118" s="61">
        <f t="shared" si="93"/>
        <v>0</v>
      </c>
      <c r="FC118" s="412" t="str">
        <f t="shared" si="94"/>
        <v>E</v>
      </c>
      <c r="FD118" s="403">
        <f t="shared" si="95"/>
        <v>0</v>
      </c>
      <c r="FE118" s="406" t="str">
        <f t="shared" si="96"/>
        <v>E</v>
      </c>
      <c r="FF118" s="728"/>
    </row>
    <row r="119" spans="1:162" s="24" customFormat="1" ht="17.25" customHeight="1">
      <c r="A119" s="817"/>
      <c r="B119" s="111">
        <f t="shared" si="97"/>
        <v>0</v>
      </c>
      <c r="C119" s="21">
        <f>'Marks Entry'!D121</f>
        <v>0</v>
      </c>
      <c r="D119" s="21">
        <f>'Marks Entry'!E121</f>
        <v>0</v>
      </c>
      <c r="E119" s="132" t="str">
        <f>'Marks Entry'!F121</f>
        <v/>
      </c>
      <c r="F119" s="21">
        <f>'Marks Entry'!G121</f>
        <v>0</v>
      </c>
      <c r="G119" s="21">
        <f>'Marks Entry'!H121</f>
        <v>0</v>
      </c>
      <c r="H119" s="21">
        <f>'Marks Entry'!I121</f>
        <v>0</v>
      </c>
      <c r="I119" s="21">
        <f>'Marks Entry'!J121</f>
        <v>0</v>
      </c>
      <c r="J119" s="113">
        <f>'Marks Entry'!K121</f>
        <v>0</v>
      </c>
      <c r="K119" s="115" t="str">
        <f>'Marks Entry'!L121</f>
        <v/>
      </c>
      <c r="L119" s="116">
        <f>'Marks Entry'!M121</f>
        <v>0</v>
      </c>
      <c r="M119" s="117" t="str">
        <f>'Marks Entry'!N121</f>
        <v/>
      </c>
      <c r="N119" s="121">
        <f>'Marks Entry'!O121</f>
        <v>0</v>
      </c>
      <c r="O119" s="98">
        <f>'Marks Entry'!BZ121</f>
        <v>0</v>
      </c>
      <c r="P119" s="97">
        <f>'Marks Entry'!CA121</f>
        <v>0</v>
      </c>
      <c r="Q119" s="97">
        <f>'Marks Entry'!CB121</f>
        <v>0</v>
      </c>
      <c r="R119" s="97">
        <f>'Marks Entry'!CC121</f>
        <v>0</v>
      </c>
      <c r="S119" s="97">
        <f>'Marks Entry'!CD121</f>
        <v>0</v>
      </c>
      <c r="T119" s="97">
        <f>'Marks Entry'!CE121</f>
        <v>0</v>
      </c>
      <c r="U119" s="97">
        <f>'Marks Entry'!CF121</f>
        <v>0</v>
      </c>
      <c r="V119" s="97">
        <f>'Marks Entry'!CG121</f>
        <v>0</v>
      </c>
      <c r="W119" s="97">
        <f>'Marks Entry'!CH121</f>
        <v>0</v>
      </c>
      <c r="X119" s="97">
        <f>'Marks Entry'!CI121</f>
        <v>0</v>
      </c>
      <c r="Y119" s="99">
        <f>'Marks Entry'!CJ121</f>
        <v>0</v>
      </c>
      <c r="Z119" s="98">
        <f>'Marks Entry'!CK121</f>
        <v>0</v>
      </c>
      <c r="AA119" s="97">
        <f>'Marks Entry'!CL121</f>
        <v>0</v>
      </c>
      <c r="AB119" s="97">
        <f>'Marks Entry'!CM121</f>
        <v>0</v>
      </c>
      <c r="AC119" s="97">
        <f>'Marks Entry'!CN121</f>
        <v>0</v>
      </c>
      <c r="AD119" s="97">
        <f>'Marks Entry'!CO121</f>
        <v>0</v>
      </c>
      <c r="AE119" s="97">
        <f>'Marks Entry'!CP121</f>
        <v>0</v>
      </c>
      <c r="AF119" s="97">
        <f>'Marks Entry'!CQ121</f>
        <v>0</v>
      </c>
      <c r="AG119" s="97">
        <f>'Marks Entry'!CR121</f>
        <v>0</v>
      </c>
      <c r="AH119" s="97">
        <f>'Marks Entry'!CS121</f>
        <v>0</v>
      </c>
      <c r="AI119" s="97">
        <f>'Marks Entry'!CT121</f>
        <v>0</v>
      </c>
      <c r="AJ119" s="99">
        <f>'Marks Entry'!CU121</f>
        <v>0</v>
      </c>
      <c r="AK119" s="98">
        <f>'Marks Entry'!CV121</f>
        <v>0</v>
      </c>
      <c r="AL119" s="97">
        <f>'Marks Entry'!CW121</f>
        <v>0</v>
      </c>
      <c r="AM119" s="97">
        <f>'Marks Entry'!CX121</f>
        <v>0</v>
      </c>
      <c r="AN119" s="97">
        <f>'Marks Entry'!CY121</f>
        <v>0</v>
      </c>
      <c r="AO119" s="97">
        <f>'Marks Entry'!CZ121</f>
        <v>0</v>
      </c>
      <c r="AP119" s="97">
        <f>'Marks Entry'!DA121</f>
        <v>0</v>
      </c>
      <c r="AQ119" s="97">
        <f>'Marks Entry'!DB121</f>
        <v>0</v>
      </c>
      <c r="AR119" s="97">
        <f>'Marks Entry'!DC121</f>
        <v>0</v>
      </c>
      <c r="AS119" s="97">
        <f>'Marks Entry'!DD121</f>
        <v>0</v>
      </c>
      <c r="AT119" s="97">
        <f>'Marks Entry'!DE121</f>
        <v>0</v>
      </c>
      <c r="AU119" s="99">
        <f>'Marks Entry'!DF121</f>
        <v>0</v>
      </c>
      <c r="AV119" s="98">
        <f>'Marks Entry'!DG121</f>
        <v>0</v>
      </c>
      <c r="AW119" s="97">
        <f>'Marks Entry'!DH121</f>
        <v>0</v>
      </c>
      <c r="AX119" s="97">
        <f>'Marks Entry'!DI121</f>
        <v>0</v>
      </c>
      <c r="AY119" s="97">
        <f>'Marks Entry'!DJ121</f>
        <v>0</v>
      </c>
      <c r="AZ119" s="97">
        <f>'Marks Entry'!DK121</f>
        <v>0</v>
      </c>
      <c r="BA119" s="97">
        <f>'Marks Entry'!DL121</f>
        <v>0</v>
      </c>
      <c r="BB119" s="97">
        <f>'Marks Entry'!DM121</f>
        <v>0</v>
      </c>
      <c r="BC119" s="97">
        <f>'Marks Entry'!DN121</f>
        <v>0</v>
      </c>
      <c r="BD119" s="97">
        <f>'Marks Entry'!DO121</f>
        <v>0</v>
      </c>
      <c r="BE119" s="97">
        <f>'Marks Entry'!DP121</f>
        <v>0</v>
      </c>
      <c r="BF119" s="99">
        <f>'Marks Entry'!DQ121</f>
        <v>0</v>
      </c>
      <c r="BG119" s="98">
        <f>'Marks Entry'!DR121</f>
        <v>0</v>
      </c>
      <c r="BH119" s="97">
        <f>'Marks Entry'!DS121</f>
        <v>0</v>
      </c>
      <c r="BI119" s="97">
        <f>'Marks Entry'!DT121</f>
        <v>0</v>
      </c>
      <c r="BJ119" s="97">
        <f>'Marks Entry'!DU121</f>
        <v>0</v>
      </c>
      <c r="BK119" s="97">
        <f>'Marks Entry'!DV121</f>
        <v>0</v>
      </c>
      <c r="BL119" s="97">
        <f>'Marks Entry'!DW121</f>
        <v>0</v>
      </c>
      <c r="BM119" s="97">
        <f>'Marks Entry'!DX121</f>
        <v>0</v>
      </c>
      <c r="BN119" s="97">
        <f>'Marks Entry'!DY121</f>
        <v>0</v>
      </c>
      <c r="BO119" s="97">
        <f>'Marks Entry'!DZ121</f>
        <v>0</v>
      </c>
      <c r="BP119" s="97">
        <f>'Marks Entry'!EA121</f>
        <v>0</v>
      </c>
      <c r="BQ119" s="99">
        <f>'Marks Entry'!EB121</f>
        <v>0</v>
      </c>
      <c r="BR119" s="98">
        <f>'Marks Entry'!EC121</f>
        <v>0</v>
      </c>
      <c r="BS119" s="97">
        <f>'Marks Entry'!ED121</f>
        <v>0</v>
      </c>
      <c r="BT119" s="97">
        <f>'Marks Entry'!EE121</f>
        <v>0</v>
      </c>
      <c r="BU119" s="97">
        <f>'Marks Entry'!EF121</f>
        <v>0</v>
      </c>
      <c r="BV119" s="97">
        <f>'Marks Entry'!EG121</f>
        <v>0</v>
      </c>
      <c r="BW119" s="97">
        <f>'Marks Entry'!EH121</f>
        <v>0</v>
      </c>
      <c r="BX119" s="97">
        <f>'Marks Entry'!EI121</f>
        <v>0</v>
      </c>
      <c r="BY119" s="97">
        <f>'Marks Entry'!EJ121</f>
        <v>0</v>
      </c>
      <c r="BZ119" s="97">
        <f>'Marks Entry'!EK121</f>
        <v>0</v>
      </c>
      <c r="CA119" s="97">
        <f>'Marks Entry'!EL121</f>
        <v>0</v>
      </c>
      <c r="CB119" s="99">
        <f>'Marks Entry'!EM121</f>
        <v>0</v>
      </c>
      <c r="CC119" s="98">
        <f>IF($CC$2=0,"",'Marks Entry'!EN121)</f>
        <v>0</v>
      </c>
      <c r="CD119" s="97">
        <f>IF($CC$2=0,"",'Marks Entry'!EO121)</f>
        <v>0</v>
      </c>
      <c r="CE119" s="97">
        <f>IF($CC$2=0,"",'Marks Entry'!EP121)</f>
        <v>0</v>
      </c>
      <c r="CF119" s="97">
        <f>IF($CC$2=0,"",'Marks Entry'!EQ121)</f>
        <v>0</v>
      </c>
      <c r="CG119" s="97">
        <f>IF($CC$2=0,"",'Marks Entry'!ER121)</f>
        <v>0</v>
      </c>
      <c r="CH119" s="97">
        <f>IF($CC$2=0,"",'Marks Entry'!ES121)</f>
        <v>0</v>
      </c>
      <c r="CI119" s="97">
        <f>IF($CC$2=0,"",'Marks Entry'!ET121)</f>
        <v>0</v>
      </c>
      <c r="CJ119" s="97">
        <f>IF($CC$2=0,"",'Marks Entry'!EU121)</f>
        <v>0</v>
      </c>
      <c r="CK119" s="97">
        <f>IF($CC$2=0,"",'Marks Entry'!EV121)</f>
        <v>0</v>
      </c>
      <c r="CL119" s="97">
        <f>IF($CC$2=0,"",'Marks Entry'!EW121)</f>
        <v>0</v>
      </c>
      <c r="CM119" s="99">
        <f>IF($CC$2=0,"",'Marks Entry'!EX121)</f>
        <v>0</v>
      </c>
      <c r="CN119" s="125">
        <f>'Marks Entry'!BN121</f>
        <v>0</v>
      </c>
      <c r="CO119" s="126">
        <f>'Marks Entry'!BO121</f>
        <v>0</v>
      </c>
      <c r="CP119" s="126">
        <f t="shared" si="49"/>
        <v>0</v>
      </c>
      <c r="CQ119" s="127" t="str">
        <f t="shared" si="50"/>
        <v>D</v>
      </c>
      <c r="CR119" s="125">
        <f>'Marks Entry'!BP121</f>
        <v>0</v>
      </c>
      <c r="CS119" s="126">
        <f>'Marks Entry'!BQ121</f>
        <v>0</v>
      </c>
      <c r="CT119" s="126">
        <f t="shared" si="51"/>
        <v>0</v>
      </c>
      <c r="CU119" s="127" t="str">
        <f t="shared" si="52"/>
        <v>E</v>
      </c>
      <c r="CV119" s="125">
        <f>'Marks Entry'!BR121</f>
        <v>0</v>
      </c>
      <c r="CW119" s="126">
        <f>'Marks Entry'!BS121</f>
        <v>0</v>
      </c>
      <c r="CX119" s="126">
        <f t="shared" si="53"/>
        <v>0</v>
      </c>
      <c r="CY119" s="127" t="str">
        <f t="shared" si="54"/>
        <v>E</v>
      </c>
      <c r="CZ119" s="96">
        <f>'Marks Entry'!BZ121</f>
        <v>0</v>
      </c>
      <c r="DA119" s="45">
        <f>'Marks Entry'!CA121</f>
        <v>0</v>
      </c>
      <c r="DB119" s="46">
        <f>'Marks Entry'!CB121</f>
        <v>0</v>
      </c>
      <c r="DC119" s="45" t="str">
        <f>IF(OR('Marks Entry'!CC121="First",'Marks Entry'!CC121="Second",'Marks Entry'!CC121="Third"),'Marks Entry'!CC121,"")</f>
        <v/>
      </c>
      <c r="DD119" s="45">
        <f>'Marks Entry'!CD121</f>
        <v>0</v>
      </c>
      <c r="DE119" s="50">
        <f>'Marks Entry'!CE121</f>
        <v>0</v>
      </c>
      <c r="DF119" s="21">
        <f>'Marks Entry'!CF121</f>
        <v>0</v>
      </c>
      <c r="DG119" s="22" t="e">
        <f>'Marks Entry'!#REF!</f>
        <v>#REF!</v>
      </c>
      <c r="DH119" s="23" t="e">
        <f>'Marks Entry'!#REF!</f>
        <v>#REF!</v>
      </c>
      <c r="DI119" s="125">
        <f>'Marks Entry'!BT121</f>
        <v>0</v>
      </c>
      <c r="DJ119" s="126">
        <f>'Marks Entry'!BU121</f>
        <v>0</v>
      </c>
      <c r="DK119" s="126">
        <f>'Marks Entry'!BV121</f>
        <v>0</v>
      </c>
      <c r="DL119" s="126">
        <f t="shared" si="55"/>
        <v>0</v>
      </c>
      <c r="DM119" s="127" t="str">
        <f t="shared" si="56"/>
        <v>E</v>
      </c>
      <c r="DN119" s="125">
        <f>'Marks Entry'!BW121</f>
        <v>0</v>
      </c>
      <c r="DO119" s="126">
        <f>'Marks Entry'!BX121</f>
        <v>0</v>
      </c>
      <c r="DP119" s="126">
        <f>'Marks Entry'!BY121</f>
        <v>0</v>
      </c>
      <c r="DQ119" s="126">
        <f t="shared" si="57"/>
        <v>0</v>
      </c>
      <c r="DR119" s="127" t="str">
        <f t="shared" si="58"/>
        <v>E</v>
      </c>
      <c r="DS119" s="819"/>
      <c r="DT119" s="61">
        <f t="shared" si="59"/>
        <v>0</v>
      </c>
      <c r="DU119" s="71">
        <f t="shared" si="60"/>
        <v>0</v>
      </c>
      <c r="DV119" s="71">
        <f t="shared" si="61"/>
        <v>0</v>
      </c>
      <c r="DW119" s="72">
        <f t="shared" si="62"/>
        <v>0</v>
      </c>
      <c r="DX119" s="403">
        <f t="shared" si="63"/>
        <v>0</v>
      </c>
      <c r="DY119" s="401">
        <f t="shared" si="64"/>
        <v>0</v>
      </c>
      <c r="DZ119" s="401">
        <f t="shared" si="65"/>
        <v>0</v>
      </c>
      <c r="EA119" s="402">
        <f t="shared" si="66"/>
        <v>0</v>
      </c>
      <c r="EB119" s="61">
        <f t="shared" si="67"/>
        <v>0</v>
      </c>
      <c r="EC119" s="71">
        <f t="shared" si="68"/>
        <v>0</v>
      </c>
      <c r="ED119" s="71">
        <f t="shared" si="69"/>
        <v>0</v>
      </c>
      <c r="EE119" s="72">
        <f t="shared" si="70"/>
        <v>0</v>
      </c>
      <c r="EF119" s="403">
        <f t="shared" si="71"/>
        <v>0</v>
      </c>
      <c r="EG119" s="401">
        <f t="shared" si="72"/>
        <v>0</v>
      </c>
      <c r="EH119" s="401">
        <f t="shared" si="73"/>
        <v>0</v>
      </c>
      <c r="EI119" s="402">
        <f t="shared" si="74"/>
        <v>0</v>
      </c>
      <c r="EJ119" s="61">
        <f t="shared" si="75"/>
        <v>0</v>
      </c>
      <c r="EK119" s="71">
        <f t="shared" si="76"/>
        <v>0</v>
      </c>
      <c r="EL119" s="71">
        <f t="shared" si="77"/>
        <v>0</v>
      </c>
      <c r="EM119" s="72">
        <f t="shared" si="78"/>
        <v>0</v>
      </c>
      <c r="EN119" s="403">
        <f t="shared" si="79"/>
        <v>0</v>
      </c>
      <c r="EO119" s="401">
        <f t="shared" si="80"/>
        <v>0</v>
      </c>
      <c r="EP119" s="401">
        <f t="shared" si="81"/>
        <v>0</v>
      </c>
      <c r="EQ119" s="402">
        <f t="shared" si="82"/>
        <v>0</v>
      </c>
      <c r="ER119" s="61">
        <f t="shared" si="83"/>
        <v>0</v>
      </c>
      <c r="ES119" s="71">
        <f t="shared" si="84"/>
        <v>0</v>
      </c>
      <c r="ET119" s="71">
        <f t="shared" si="85"/>
        <v>0</v>
      </c>
      <c r="EU119" s="72">
        <f t="shared" si="86"/>
        <v>0</v>
      </c>
      <c r="EV119" s="403">
        <f t="shared" si="87"/>
        <v>0</v>
      </c>
      <c r="EW119" s="405" t="str">
        <f t="shared" si="88"/>
        <v>D</v>
      </c>
      <c r="EX119" s="61">
        <f t="shared" si="89"/>
        <v>0</v>
      </c>
      <c r="EY119" s="62" t="str">
        <f t="shared" si="90"/>
        <v>E</v>
      </c>
      <c r="EZ119" s="403">
        <f t="shared" si="91"/>
        <v>0</v>
      </c>
      <c r="FA119" s="406" t="str">
        <f t="shared" si="92"/>
        <v>E</v>
      </c>
      <c r="FB119" s="61">
        <f t="shared" si="93"/>
        <v>0</v>
      </c>
      <c r="FC119" s="412" t="str">
        <f t="shared" si="94"/>
        <v>E</v>
      </c>
      <c r="FD119" s="403">
        <f t="shared" si="95"/>
        <v>0</v>
      </c>
      <c r="FE119" s="406" t="str">
        <f t="shared" si="96"/>
        <v>E</v>
      </c>
      <c r="FF119" s="728"/>
    </row>
    <row r="120" spans="1:162" s="24" customFormat="1" ht="17.25" customHeight="1">
      <c r="A120" s="817"/>
      <c r="B120" s="111">
        <f t="shared" si="97"/>
        <v>0</v>
      </c>
      <c r="C120" s="21">
        <f>'Marks Entry'!D122</f>
        <v>0</v>
      </c>
      <c r="D120" s="21">
        <f>'Marks Entry'!E122</f>
        <v>0</v>
      </c>
      <c r="E120" s="132" t="str">
        <f>'Marks Entry'!F122</f>
        <v/>
      </c>
      <c r="F120" s="21">
        <f>'Marks Entry'!G122</f>
        <v>0</v>
      </c>
      <c r="G120" s="21">
        <f>'Marks Entry'!H122</f>
        <v>0</v>
      </c>
      <c r="H120" s="21">
        <f>'Marks Entry'!I122</f>
        <v>0</v>
      </c>
      <c r="I120" s="21">
        <f>'Marks Entry'!J122</f>
        <v>0</v>
      </c>
      <c r="J120" s="113">
        <f>'Marks Entry'!K122</f>
        <v>0</v>
      </c>
      <c r="K120" s="115" t="str">
        <f>'Marks Entry'!L122</f>
        <v/>
      </c>
      <c r="L120" s="116">
        <f>'Marks Entry'!M122</f>
        <v>0</v>
      </c>
      <c r="M120" s="117" t="str">
        <f>'Marks Entry'!N122</f>
        <v/>
      </c>
      <c r="N120" s="121">
        <f>'Marks Entry'!O122</f>
        <v>0</v>
      </c>
      <c r="O120" s="98">
        <f>'Marks Entry'!BZ122</f>
        <v>0</v>
      </c>
      <c r="P120" s="97">
        <f>'Marks Entry'!CA122</f>
        <v>0</v>
      </c>
      <c r="Q120" s="97">
        <f>'Marks Entry'!CB122</f>
        <v>0</v>
      </c>
      <c r="R120" s="97">
        <f>'Marks Entry'!CC122</f>
        <v>0</v>
      </c>
      <c r="S120" s="97">
        <f>'Marks Entry'!CD122</f>
        <v>0</v>
      </c>
      <c r="T120" s="97">
        <f>'Marks Entry'!CE122</f>
        <v>0</v>
      </c>
      <c r="U120" s="97">
        <f>'Marks Entry'!CF122</f>
        <v>0</v>
      </c>
      <c r="V120" s="97">
        <f>'Marks Entry'!CG122</f>
        <v>0</v>
      </c>
      <c r="W120" s="97">
        <f>'Marks Entry'!CH122</f>
        <v>0</v>
      </c>
      <c r="X120" s="97">
        <f>'Marks Entry'!CI122</f>
        <v>0</v>
      </c>
      <c r="Y120" s="99">
        <f>'Marks Entry'!CJ122</f>
        <v>0</v>
      </c>
      <c r="Z120" s="98">
        <f>'Marks Entry'!CK122</f>
        <v>0</v>
      </c>
      <c r="AA120" s="97">
        <f>'Marks Entry'!CL122</f>
        <v>0</v>
      </c>
      <c r="AB120" s="97">
        <f>'Marks Entry'!CM122</f>
        <v>0</v>
      </c>
      <c r="AC120" s="97">
        <f>'Marks Entry'!CN122</f>
        <v>0</v>
      </c>
      <c r="AD120" s="97">
        <f>'Marks Entry'!CO122</f>
        <v>0</v>
      </c>
      <c r="AE120" s="97">
        <f>'Marks Entry'!CP122</f>
        <v>0</v>
      </c>
      <c r="AF120" s="97">
        <f>'Marks Entry'!CQ122</f>
        <v>0</v>
      </c>
      <c r="AG120" s="97">
        <f>'Marks Entry'!CR122</f>
        <v>0</v>
      </c>
      <c r="AH120" s="97">
        <f>'Marks Entry'!CS122</f>
        <v>0</v>
      </c>
      <c r="AI120" s="97">
        <f>'Marks Entry'!CT122</f>
        <v>0</v>
      </c>
      <c r="AJ120" s="99">
        <f>'Marks Entry'!CU122</f>
        <v>0</v>
      </c>
      <c r="AK120" s="98">
        <f>'Marks Entry'!CV122</f>
        <v>0</v>
      </c>
      <c r="AL120" s="97">
        <f>'Marks Entry'!CW122</f>
        <v>0</v>
      </c>
      <c r="AM120" s="97">
        <f>'Marks Entry'!CX122</f>
        <v>0</v>
      </c>
      <c r="AN120" s="97">
        <f>'Marks Entry'!CY122</f>
        <v>0</v>
      </c>
      <c r="AO120" s="97">
        <f>'Marks Entry'!CZ122</f>
        <v>0</v>
      </c>
      <c r="AP120" s="97">
        <f>'Marks Entry'!DA122</f>
        <v>0</v>
      </c>
      <c r="AQ120" s="97">
        <f>'Marks Entry'!DB122</f>
        <v>0</v>
      </c>
      <c r="AR120" s="97">
        <f>'Marks Entry'!DC122</f>
        <v>0</v>
      </c>
      <c r="AS120" s="97">
        <f>'Marks Entry'!DD122</f>
        <v>0</v>
      </c>
      <c r="AT120" s="97">
        <f>'Marks Entry'!DE122</f>
        <v>0</v>
      </c>
      <c r="AU120" s="99">
        <f>'Marks Entry'!DF122</f>
        <v>0</v>
      </c>
      <c r="AV120" s="98">
        <f>'Marks Entry'!DG122</f>
        <v>0</v>
      </c>
      <c r="AW120" s="97">
        <f>'Marks Entry'!DH122</f>
        <v>0</v>
      </c>
      <c r="AX120" s="97">
        <f>'Marks Entry'!DI122</f>
        <v>0</v>
      </c>
      <c r="AY120" s="97">
        <f>'Marks Entry'!DJ122</f>
        <v>0</v>
      </c>
      <c r="AZ120" s="97">
        <f>'Marks Entry'!DK122</f>
        <v>0</v>
      </c>
      <c r="BA120" s="97">
        <f>'Marks Entry'!DL122</f>
        <v>0</v>
      </c>
      <c r="BB120" s="97">
        <f>'Marks Entry'!DM122</f>
        <v>0</v>
      </c>
      <c r="BC120" s="97">
        <f>'Marks Entry'!DN122</f>
        <v>0</v>
      </c>
      <c r="BD120" s="97">
        <f>'Marks Entry'!DO122</f>
        <v>0</v>
      </c>
      <c r="BE120" s="97">
        <f>'Marks Entry'!DP122</f>
        <v>0</v>
      </c>
      <c r="BF120" s="99">
        <f>'Marks Entry'!DQ122</f>
        <v>0</v>
      </c>
      <c r="BG120" s="98">
        <f>'Marks Entry'!DR122</f>
        <v>0</v>
      </c>
      <c r="BH120" s="97">
        <f>'Marks Entry'!DS122</f>
        <v>0</v>
      </c>
      <c r="BI120" s="97">
        <f>'Marks Entry'!DT122</f>
        <v>0</v>
      </c>
      <c r="BJ120" s="97">
        <f>'Marks Entry'!DU122</f>
        <v>0</v>
      </c>
      <c r="BK120" s="97">
        <f>'Marks Entry'!DV122</f>
        <v>0</v>
      </c>
      <c r="BL120" s="97">
        <f>'Marks Entry'!DW122</f>
        <v>0</v>
      </c>
      <c r="BM120" s="97">
        <f>'Marks Entry'!DX122</f>
        <v>0</v>
      </c>
      <c r="BN120" s="97">
        <f>'Marks Entry'!DY122</f>
        <v>0</v>
      </c>
      <c r="BO120" s="97">
        <f>'Marks Entry'!DZ122</f>
        <v>0</v>
      </c>
      <c r="BP120" s="97">
        <f>'Marks Entry'!EA122</f>
        <v>0</v>
      </c>
      <c r="BQ120" s="99">
        <f>'Marks Entry'!EB122</f>
        <v>0</v>
      </c>
      <c r="BR120" s="98">
        <f>'Marks Entry'!EC122</f>
        <v>0</v>
      </c>
      <c r="BS120" s="97">
        <f>'Marks Entry'!ED122</f>
        <v>0</v>
      </c>
      <c r="BT120" s="97">
        <f>'Marks Entry'!EE122</f>
        <v>0</v>
      </c>
      <c r="BU120" s="97">
        <f>'Marks Entry'!EF122</f>
        <v>0</v>
      </c>
      <c r="BV120" s="97">
        <f>'Marks Entry'!EG122</f>
        <v>0</v>
      </c>
      <c r="BW120" s="97">
        <f>'Marks Entry'!EH122</f>
        <v>0</v>
      </c>
      <c r="BX120" s="97">
        <f>'Marks Entry'!EI122</f>
        <v>0</v>
      </c>
      <c r="BY120" s="97">
        <f>'Marks Entry'!EJ122</f>
        <v>0</v>
      </c>
      <c r="BZ120" s="97">
        <f>'Marks Entry'!EK122</f>
        <v>0</v>
      </c>
      <c r="CA120" s="97">
        <f>'Marks Entry'!EL122</f>
        <v>0</v>
      </c>
      <c r="CB120" s="99">
        <f>'Marks Entry'!EM122</f>
        <v>0</v>
      </c>
      <c r="CC120" s="98">
        <f>IF($CC$2=0,"",'Marks Entry'!EN122)</f>
        <v>0</v>
      </c>
      <c r="CD120" s="97">
        <f>IF($CC$2=0,"",'Marks Entry'!EO122)</f>
        <v>0</v>
      </c>
      <c r="CE120" s="97">
        <f>IF($CC$2=0,"",'Marks Entry'!EP122)</f>
        <v>0</v>
      </c>
      <c r="CF120" s="97">
        <f>IF($CC$2=0,"",'Marks Entry'!EQ122)</f>
        <v>0</v>
      </c>
      <c r="CG120" s="97">
        <f>IF($CC$2=0,"",'Marks Entry'!ER122)</f>
        <v>0</v>
      </c>
      <c r="CH120" s="97">
        <f>IF($CC$2=0,"",'Marks Entry'!ES122)</f>
        <v>0</v>
      </c>
      <c r="CI120" s="97">
        <f>IF($CC$2=0,"",'Marks Entry'!ET122)</f>
        <v>0</v>
      </c>
      <c r="CJ120" s="97">
        <f>IF($CC$2=0,"",'Marks Entry'!EU122)</f>
        <v>0</v>
      </c>
      <c r="CK120" s="97">
        <f>IF($CC$2=0,"",'Marks Entry'!EV122)</f>
        <v>0</v>
      </c>
      <c r="CL120" s="97">
        <f>IF($CC$2=0,"",'Marks Entry'!EW122)</f>
        <v>0</v>
      </c>
      <c r="CM120" s="99">
        <f>IF($CC$2=0,"",'Marks Entry'!EX122)</f>
        <v>0</v>
      </c>
      <c r="CN120" s="125">
        <f>'Marks Entry'!BN122</f>
        <v>0</v>
      </c>
      <c r="CO120" s="126">
        <f>'Marks Entry'!BO122</f>
        <v>0</v>
      </c>
      <c r="CP120" s="126">
        <f t="shared" si="49"/>
        <v>0</v>
      </c>
      <c r="CQ120" s="127" t="str">
        <f t="shared" si="50"/>
        <v>D</v>
      </c>
      <c r="CR120" s="125">
        <f>'Marks Entry'!BP122</f>
        <v>0</v>
      </c>
      <c r="CS120" s="126">
        <f>'Marks Entry'!BQ122</f>
        <v>0</v>
      </c>
      <c r="CT120" s="126">
        <f t="shared" si="51"/>
        <v>0</v>
      </c>
      <c r="CU120" s="127" t="str">
        <f t="shared" si="52"/>
        <v>E</v>
      </c>
      <c r="CV120" s="125">
        <f>'Marks Entry'!BR122</f>
        <v>0</v>
      </c>
      <c r="CW120" s="126">
        <f>'Marks Entry'!BS122</f>
        <v>0</v>
      </c>
      <c r="CX120" s="126">
        <f t="shared" si="53"/>
        <v>0</v>
      </c>
      <c r="CY120" s="127" t="str">
        <f t="shared" si="54"/>
        <v>E</v>
      </c>
      <c r="CZ120" s="96">
        <f>'Marks Entry'!BZ122</f>
        <v>0</v>
      </c>
      <c r="DA120" s="45">
        <f>'Marks Entry'!CA122</f>
        <v>0</v>
      </c>
      <c r="DB120" s="46">
        <f>'Marks Entry'!CB122</f>
        <v>0</v>
      </c>
      <c r="DC120" s="45" t="str">
        <f>IF(OR('Marks Entry'!CC122="First",'Marks Entry'!CC122="Second",'Marks Entry'!CC122="Third"),'Marks Entry'!CC122,"")</f>
        <v/>
      </c>
      <c r="DD120" s="45">
        <f>'Marks Entry'!CD122</f>
        <v>0</v>
      </c>
      <c r="DE120" s="50">
        <f>'Marks Entry'!CE122</f>
        <v>0</v>
      </c>
      <c r="DF120" s="21">
        <f>'Marks Entry'!CF122</f>
        <v>0</v>
      </c>
      <c r="DG120" s="22" t="e">
        <f>'Marks Entry'!#REF!</f>
        <v>#REF!</v>
      </c>
      <c r="DH120" s="23" t="e">
        <f>'Marks Entry'!#REF!</f>
        <v>#REF!</v>
      </c>
      <c r="DI120" s="125">
        <f>'Marks Entry'!BT122</f>
        <v>0</v>
      </c>
      <c r="DJ120" s="126">
        <f>'Marks Entry'!BU122</f>
        <v>0</v>
      </c>
      <c r="DK120" s="126">
        <f>'Marks Entry'!BV122</f>
        <v>0</v>
      </c>
      <c r="DL120" s="126">
        <f t="shared" si="55"/>
        <v>0</v>
      </c>
      <c r="DM120" s="127" t="str">
        <f t="shared" si="56"/>
        <v>E</v>
      </c>
      <c r="DN120" s="125">
        <f>'Marks Entry'!BW122</f>
        <v>0</v>
      </c>
      <c r="DO120" s="126">
        <f>'Marks Entry'!BX122</f>
        <v>0</v>
      </c>
      <c r="DP120" s="126">
        <f>'Marks Entry'!BY122</f>
        <v>0</v>
      </c>
      <c r="DQ120" s="126">
        <f t="shared" si="57"/>
        <v>0</v>
      </c>
      <c r="DR120" s="127" t="str">
        <f t="shared" si="58"/>
        <v>E</v>
      </c>
      <c r="DS120" s="819"/>
      <c r="DT120" s="61">
        <f t="shared" si="59"/>
        <v>0</v>
      </c>
      <c r="DU120" s="71">
        <f t="shared" si="60"/>
        <v>0</v>
      </c>
      <c r="DV120" s="71">
        <f t="shared" si="61"/>
        <v>0</v>
      </c>
      <c r="DW120" s="72">
        <f t="shared" si="62"/>
        <v>0</v>
      </c>
      <c r="DX120" s="403">
        <f t="shared" si="63"/>
        <v>0</v>
      </c>
      <c r="DY120" s="401">
        <f t="shared" si="64"/>
        <v>0</v>
      </c>
      <c r="DZ120" s="401">
        <f t="shared" si="65"/>
        <v>0</v>
      </c>
      <c r="EA120" s="402">
        <f t="shared" si="66"/>
        <v>0</v>
      </c>
      <c r="EB120" s="61">
        <f t="shared" si="67"/>
        <v>0</v>
      </c>
      <c r="EC120" s="71">
        <f t="shared" si="68"/>
        <v>0</v>
      </c>
      <c r="ED120" s="71">
        <f t="shared" si="69"/>
        <v>0</v>
      </c>
      <c r="EE120" s="72">
        <f t="shared" si="70"/>
        <v>0</v>
      </c>
      <c r="EF120" s="403">
        <f t="shared" si="71"/>
        <v>0</v>
      </c>
      <c r="EG120" s="401">
        <f t="shared" si="72"/>
        <v>0</v>
      </c>
      <c r="EH120" s="401">
        <f t="shared" si="73"/>
        <v>0</v>
      </c>
      <c r="EI120" s="402">
        <f t="shared" si="74"/>
        <v>0</v>
      </c>
      <c r="EJ120" s="61">
        <f t="shared" si="75"/>
        <v>0</v>
      </c>
      <c r="EK120" s="71">
        <f t="shared" si="76"/>
        <v>0</v>
      </c>
      <c r="EL120" s="71">
        <f t="shared" si="77"/>
        <v>0</v>
      </c>
      <c r="EM120" s="72">
        <f t="shared" si="78"/>
        <v>0</v>
      </c>
      <c r="EN120" s="403">
        <f t="shared" si="79"/>
        <v>0</v>
      </c>
      <c r="EO120" s="401">
        <f t="shared" si="80"/>
        <v>0</v>
      </c>
      <c r="EP120" s="401">
        <f t="shared" si="81"/>
        <v>0</v>
      </c>
      <c r="EQ120" s="402">
        <f t="shared" si="82"/>
        <v>0</v>
      </c>
      <c r="ER120" s="61">
        <f t="shared" si="83"/>
        <v>0</v>
      </c>
      <c r="ES120" s="71">
        <f t="shared" si="84"/>
        <v>0</v>
      </c>
      <c r="ET120" s="71">
        <f t="shared" si="85"/>
        <v>0</v>
      </c>
      <c r="EU120" s="72">
        <f t="shared" si="86"/>
        <v>0</v>
      </c>
      <c r="EV120" s="403">
        <f t="shared" si="87"/>
        <v>0</v>
      </c>
      <c r="EW120" s="405" t="str">
        <f t="shared" si="88"/>
        <v>D</v>
      </c>
      <c r="EX120" s="61">
        <f t="shared" si="89"/>
        <v>0</v>
      </c>
      <c r="EY120" s="62" t="str">
        <f t="shared" si="90"/>
        <v>E</v>
      </c>
      <c r="EZ120" s="403">
        <f t="shared" si="91"/>
        <v>0</v>
      </c>
      <c r="FA120" s="406" t="str">
        <f t="shared" si="92"/>
        <v>E</v>
      </c>
      <c r="FB120" s="61">
        <f t="shared" si="93"/>
        <v>0</v>
      </c>
      <c r="FC120" s="412" t="str">
        <f t="shared" si="94"/>
        <v>E</v>
      </c>
      <c r="FD120" s="403">
        <f t="shared" si="95"/>
        <v>0</v>
      </c>
      <c r="FE120" s="406" t="str">
        <f t="shared" si="96"/>
        <v>E</v>
      </c>
      <c r="FF120" s="728"/>
    </row>
    <row r="121" spans="1:162" s="24" customFormat="1" ht="17.25" customHeight="1">
      <c r="A121" s="817"/>
      <c r="B121" s="111">
        <f t="shared" si="97"/>
        <v>0</v>
      </c>
      <c r="C121" s="21">
        <f>'Marks Entry'!D123</f>
        <v>0</v>
      </c>
      <c r="D121" s="21">
        <f>'Marks Entry'!E123</f>
        <v>0</v>
      </c>
      <c r="E121" s="132" t="str">
        <f>'Marks Entry'!F123</f>
        <v/>
      </c>
      <c r="F121" s="21">
        <f>'Marks Entry'!G123</f>
        <v>0</v>
      </c>
      <c r="G121" s="21">
        <f>'Marks Entry'!H123</f>
        <v>0</v>
      </c>
      <c r="H121" s="21">
        <f>'Marks Entry'!I123</f>
        <v>0</v>
      </c>
      <c r="I121" s="21">
        <f>'Marks Entry'!J123</f>
        <v>0</v>
      </c>
      <c r="J121" s="113">
        <f>'Marks Entry'!K123</f>
        <v>0</v>
      </c>
      <c r="K121" s="115" t="str">
        <f>'Marks Entry'!L123</f>
        <v/>
      </c>
      <c r="L121" s="116">
        <f>'Marks Entry'!M123</f>
        <v>0</v>
      </c>
      <c r="M121" s="117" t="str">
        <f>'Marks Entry'!N123</f>
        <v/>
      </c>
      <c r="N121" s="121">
        <f>'Marks Entry'!O123</f>
        <v>0</v>
      </c>
      <c r="O121" s="98">
        <f>'Marks Entry'!BZ123</f>
        <v>0</v>
      </c>
      <c r="P121" s="97">
        <f>'Marks Entry'!CA123</f>
        <v>0</v>
      </c>
      <c r="Q121" s="97">
        <f>'Marks Entry'!CB123</f>
        <v>0</v>
      </c>
      <c r="R121" s="97">
        <f>'Marks Entry'!CC123</f>
        <v>0</v>
      </c>
      <c r="S121" s="97">
        <f>'Marks Entry'!CD123</f>
        <v>0</v>
      </c>
      <c r="T121" s="97">
        <f>'Marks Entry'!CE123</f>
        <v>0</v>
      </c>
      <c r="U121" s="97">
        <f>'Marks Entry'!CF123</f>
        <v>0</v>
      </c>
      <c r="V121" s="97">
        <f>'Marks Entry'!CG123</f>
        <v>0</v>
      </c>
      <c r="W121" s="97">
        <f>'Marks Entry'!CH123</f>
        <v>0</v>
      </c>
      <c r="X121" s="97">
        <f>'Marks Entry'!CI123</f>
        <v>0</v>
      </c>
      <c r="Y121" s="99">
        <f>'Marks Entry'!CJ123</f>
        <v>0</v>
      </c>
      <c r="Z121" s="98">
        <f>'Marks Entry'!CK123</f>
        <v>0</v>
      </c>
      <c r="AA121" s="97">
        <f>'Marks Entry'!CL123</f>
        <v>0</v>
      </c>
      <c r="AB121" s="97">
        <f>'Marks Entry'!CM123</f>
        <v>0</v>
      </c>
      <c r="AC121" s="97">
        <f>'Marks Entry'!CN123</f>
        <v>0</v>
      </c>
      <c r="AD121" s="97">
        <f>'Marks Entry'!CO123</f>
        <v>0</v>
      </c>
      <c r="AE121" s="97">
        <f>'Marks Entry'!CP123</f>
        <v>0</v>
      </c>
      <c r="AF121" s="97">
        <f>'Marks Entry'!CQ123</f>
        <v>0</v>
      </c>
      <c r="AG121" s="97">
        <f>'Marks Entry'!CR123</f>
        <v>0</v>
      </c>
      <c r="AH121" s="97">
        <f>'Marks Entry'!CS123</f>
        <v>0</v>
      </c>
      <c r="AI121" s="97">
        <f>'Marks Entry'!CT123</f>
        <v>0</v>
      </c>
      <c r="AJ121" s="99">
        <f>'Marks Entry'!CU123</f>
        <v>0</v>
      </c>
      <c r="AK121" s="98">
        <f>'Marks Entry'!CV123</f>
        <v>0</v>
      </c>
      <c r="AL121" s="97">
        <f>'Marks Entry'!CW123</f>
        <v>0</v>
      </c>
      <c r="AM121" s="97">
        <f>'Marks Entry'!CX123</f>
        <v>0</v>
      </c>
      <c r="AN121" s="97">
        <f>'Marks Entry'!CY123</f>
        <v>0</v>
      </c>
      <c r="AO121" s="97">
        <f>'Marks Entry'!CZ123</f>
        <v>0</v>
      </c>
      <c r="AP121" s="97">
        <f>'Marks Entry'!DA123</f>
        <v>0</v>
      </c>
      <c r="AQ121" s="97">
        <f>'Marks Entry'!DB123</f>
        <v>0</v>
      </c>
      <c r="AR121" s="97">
        <f>'Marks Entry'!DC123</f>
        <v>0</v>
      </c>
      <c r="AS121" s="97">
        <f>'Marks Entry'!DD123</f>
        <v>0</v>
      </c>
      <c r="AT121" s="97">
        <f>'Marks Entry'!DE123</f>
        <v>0</v>
      </c>
      <c r="AU121" s="99">
        <f>'Marks Entry'!DF123</f>
        <v>0</v>
      </c>
      <c r="AV121" s="98">
        <f>'Marks Entry'!DG123</f>
        <v>0</v>
      </c>
      <c r="AW121" s="97">
        <f>'Marks Entry'!DH123</f>
        <v>0</v>
      </c>
      <c r="AX121" s="97">
        <f>'Marks Entry'!DI123</f>
        <v>0</v>
      </c>
      <c r="AY121" s="97">
        <f>'Marks Entry'!DJ123</f>
        <v>0</v>
      </c>
      <c r="AZ121" s="97">
        <f>'Marks Entry'!DK123</f>
        <v>0</v>
      </c>
      <c r="BA121" s="97">
        <f>'Marks Entry'!DL123</f>
        <v>0</v>
      </c>
      <c r="BB121" s="97">
        <f>'Marks Entry'!DM123</f>
        <v>0</v>
      </c>
      <c r="BC121" s="97">
        <f>'Marks Entry'!DN123</f>
        <v>0</v>
      </c>
      <c r="BD121" s="97">
        <f>'Marks Entry'!DO123</f>
        <v>0</v>
      </c>
      <c r="BE121" s="97">
        <f>'Marks Entry'!DP123</f>
        <v>0</v>
      </c>
      <c r="BF121" s="99">
        <f>'Marks Entry'!DQ123</f>
        <v>0</v>
      </c>
      <c r="BG121" s="98">
        <f>'Marks Entry'!DR123</f>
        <v>0</v>
      </c>
      <c r="BH121" s="97">
        <f>'Marks Entry'!DS123</f>
        <v>0</v>
      </c>
      <c r="BI121" s="97">
        <f>'Marks Entry'!DT123</f>
        <v>0</v>
      </c>
      <c r="BJ121" s="97">
        <f>'Marks Entry'!DU123</f>
        <v>0</v>
      </c>
      <c r="BK121" s="97">
        <f>'Marks Entry'!DV123</f>
        <v>0</v>
      </c>
      <c r="BL121" s="97">
        <f>'Marks Entry'!DW123</f>
        <v>0</v>
      </c>
      <c r="BM121" s="97">
        <f>'Marks Entry'!DX123</f>
        <v>0</v>
      </c>
      <c r="BN121" s="97">
        <f>'Marks Entry'!DY123</f>
        <v>0</v>
      </c>
      <c r="BO121" s="97">
        <f>'Marks Entry'!DZ123</f>
        <v>0</v>
      </c>
      <c r="BP121" s="97">
        <f>'Marks Entry'!EA123</f>
        <v>0</v>
      </c>
      <c r="BQ121" s="99">
        <f>'Marks Entry'!EB123</f>
        <v>0</v>
      </c>
      <c r="BR121" s="98">
        <f>'Marks Entry'!EC123</f>
        <v>0</v>
      </c>
      <c r="BS121" s="97">
        <f>'Marks Entry'!ED123</f>
        <v>0</v>
      </c>
      <c r="BT121" s="97">
        <f>'Marks Entry'!EE123</f>
        <v>0</v>
      </c>
      <c r="BU121" s="97">
        <f>'Marks Entry'!EF123</f>
        <v>0</v>
      </c>
      <c r="BV121" s="97">
        <f>'Marks Entry'!EG123</f>
        <v>0</v>
      </c>
      <c r="BW121" s="97">
        <f>'Marks Entry'!EH123</f>
        <v>0</v>
      </c>
      <c r="BX121" s="97">
        <f>'Marks Entry'!EI123</f>
        <v>0</v>
      </c>
      <c r="BY121" s="97">
        <f>'Marks Entry'!EJ123</f>
        <v>0</v>
      </c>
      <c r="BZ121" s="97">
        <f>'Marks Entry'!EK123</f>
        <v>0</v>
      </c>
      <c r="CA121" s="97">
        <f>'Marks Entry'!EL123</f>
        <v>0</v>
      </c>
      <c r="CB121" s="99">
        <f>'Marks Entry'!EM123</f>
        <v>0</v>
      </c>
      <c r="CC121" s="98">
        <f>IF($CC$2=0,"",'Marks Entry'!EN123)</f>
        <v>0</v>
      </c>
      <c r="CD121" s="97">
        <f>IF($CC$2=0,"",'Marks Entry'!EO123)</f>
        <v>0</v>
      </c>
      <c r="CE121" s="97">
        <f>IF($CC$2=0,"",'Marks Entry'!EP123)</f>
        <v>0</v>
      </c>
      <c r="CF121" s="97">
        <f>IF($CC$2=0,"",'Marks Entry'!EQ123)</f>
        <v>0</v>
      </c>
      <c r="CG121" s="97">
        <f>IF($CC$2=0,"",'Marks Entry'!ER123)</f>
        <v>0</v>
      </c>
      <c r="CH121" s="97">
        <f>IF($CC$2=0,"",'Marks Entry'!ES123)</f>
        <v>0</v>
      </c>
      <c r="CI121" s="97">
        <f>IF($CC$2=0,"",'Marks Entry'!ET123)</f>
        <v>0</v>
      </c>
      <c r="CJ121" s="97">
        <f>IF($CC$2=0,"",'Marks Entry'!EU123)</f>
        <v>0</v>
      </c>
      <c r="CK121" s="97">
        <f>IF($CC$2=0,"",'Marks Entry'!EV123)</f>
        <v>0</v>
      </c>
      <c r="CL121" s="97">
        <f>IF($CC$2=0,"",'Marks Entry'!EW123)</f>
        <v>0</v>
      </c>
      <c r="CM121" s="99">
        <f>IF($CC$2=0,"",'Marks Entry'!EX123)</f>
        <v>0</v>
      </c>
      <c r="CN121" s="125">
        <f>'Marks Entry'!BN123</f>
        <v>0</v>
      </c>
      <c r="CO121" s="126">
        <f>'Marks Entry'!BO123</f>
        <v>0</v>
      </c>
      <c r="CP121" s="126">
        <f t="shared" si="49"/>
        <v>0</v>
      </c>
      <c r="CQ121" s="127" t="str">
        <f t="shared" si="50"/>
        <v>D</v>
      </c>
      <c r="CR121" s="125">
        <f>'Marks Entry'!BP123</f>
        <v>0</v>
      </c>
      <c r="CS121" s="126">
        <f>'Marks Entry'!BQ123</f>
        <v>0</v>
      </c>
      <c r="CT121" s="126">
        <f t="shared" si="51"/>
        <v>0</v>
      </c>
      <c r="CU121" s="127" t="str">
        <f t="shared" si="52"/>
        <v>E</v>
      </c>
      <c r="CV121" s="125">
        <f>'Marks Entry'!BR123</f>
        <v>0</v>
      </c>
      <c r="CW121" s="126">
        <f>'Marks Entry'!BS123</f>
        <v>0</v>
      </c>
      <c r="CX121" s="126">
        <f t="shared" si="53"/>
        <v>0</v>
      </c>
      <c r="CY121" s="127" t="str">
        <f t="shared" si="54"/>
        <v>E</v>
      </c>
      <c r="CZ121" s="96">
        <f>'Marks Entry'!BZ123</f>
        <v>0</v>
      </c>
      <c r="DA121" s="45">
        <f>'Marks Entry'!CA123</f>
        <v>0</v>
      </c>
      <c r="DB121" s="46">
        <f>'Marks Entry'!CB123</f>
        <v>0</v>
      </c>
      <c r="DC121" s="45" t="str">
        <f>IF(OR('Marks Entry'!CC123="First",'Marks Entry'!CC123="Second",'Marks Entry'!CC123="Third"),'Marks Entry'!CC123,"")</f>
        <v/>
      </c>
      <c r="DD121" s="45">
        <f>'Marks Entry'!CD123</f>
        <v>0</v>
      </c>
      <c r="DE121" s="50">
        <f>'Marks Entry'!CE123</f>
        <v>0</v>
      </c>
      <c r="DF121" s="21">
        <f>'Marks Entry'!CF123</f>
        <v>0</v>
      </c>
      <c r="DG121" s="22" t="e">
        <f>'Marks Entry'!#REF!</f>
        <v>#REF!</v>
      </c>
      <c r="DH121" s="23" t="e">
        <f>'Marks Entry'!#REF!</f>
        <v>#REF!</v>
      </c>
      <c r="DI121" s="125">
        <f>'Marks Entry'!BT123</f>
        <v>0</v>
      </c>
      <c r="DJ121" s="126">
        <f>'Marks Entry'!BU123</f>
        <v>0</v>
      </c>
      <c r="DK121" s="126">
        <f>'Marks Entry'!BV123</f>
        <v>0</v>
      </c>
      <c r="DL121" s="126">
        <f t="shared" si="55"/>
        <v>0</v>
      </c>
      <c r="DM121" s="127" t="str">
        <f t="shared" si="56"/>
        <v>E</v>
      </c>
      <c r="DN121" s="125">
        <f>'Marks Entry'!BW123</f>
        <v>0</v>
      </c>
      <c r="DO121" s="126">
        <f>'Marks Entry'!BX123</f>
        <v>0</v>
      </c>
      <c r="DP121" s="126">
        <f>'Marks Entry'!BY123</f>
        <v>0</v>
      </c>
      <c r="DQ121" s="126">
        <f t="shared" si="57"/>
        <v>0</v>
      </c>
      <c r="DR121" s="127" t="str">
        <f t="shared" si="58"/>
        <v>E</v>
      </c>
      <c r="DS121" s="819"/>
      <c r="DT121" s="61">
        <f t="shared" si="59"/>
        <v>0</v>
      </c>
      <c r="DU121" s="71">
        <f t="shared" si="60"/>
        <v>0</v>
      </c>
      <c r="DV121" s="71">
        <f t="shared" si="61"/>
        <v>0</v>
      </c>
      <c r="DW121" s="72">
        <f t="shared" si="62"/>
        <v>0</v>
      </c>
      <c r="DX121" s="403">
        <f t="shared" si="63"/>
        <v>0</v>
      </c>
      <c r="DY121" s="401">
        <f t="shared" si="64"/>
        <v>0</v>
      </c>
      <c r="DZ121" s="401">
        <f t="shared" si="65"/>
        <v>0</v>
      </c>
      <c r="EA121" s="402">
        <f t="shared" si="66"/>
        <v>0</v>
      </c>
      <c r="EB121" s="61">
        <f t="shared" si="67"/>
        <v>0</v>
      </c>
      <c r="EC121" s="71">
        <f t="shared" si="68"/>
        <v>0</v>
      </c>
      <c r="ED121" s="71">
        <f t="shared" si="69"/>
        <v>0</v>
      </c>
      <c r="EE121" s="72">
        <f t="shared" si="70"/>
        <v>0</v>
      </c>
      <c r="EF121" s="403">
        <f t="shared" si="71"/>
        <v>0</v>
      </c>
      <c r="EG121" s="401">
        <f t="shared" si="72"/>
        <v>0</v>
      </c>
      <c r="EH121" s="401">
        <f t="shared" si="73"/>
        <v>0</v>
      </c>
      <c r="EI121" s="402">
        <f t="shared" si="74"/>
        <v>0</v>
      </c>
      <c r="EJ121" s="61">
        <f t="shared" si="75"/>
        <v>0</v>
      </c>
      <c r="EK121" s="71">
        <f t="shared" si="76"/>
        <v>0</v>
      </c>
      <c r="EL121" s="71">
        <f t="shared" si="77"/>
        <v>0</v>
      </c>
      <c r="EM121" s="72">
        <f t="shared" si="78"/>
        <v>0</v>
      </c>
      <c r="EN121" s="403">
        <f t="shared" si="79"/>
        <v>0</v>
      </c>
      <c r="EO121" s="401">
        <f t="shared" si="80"/>
        <v>0</v>
      </c>
      <c r="EP121" s="401">
        <f t="shared" si="81"/>
        <v>0</v>
      </c>
      <c r="EQ121" s="402">
        <f t="shared" si="82"/>
        <v>0</v>
      </c>
      <c r="ER121" s="61">
        <f t="shared" si="83"/>
        <v>0</v>
      </c>
      <c r="ES121" s="71">
        <f t="shared" si="84"/>
        <v>0</v>
      </c>
      <c r="ET121" s="71">
        <f t="shared" si="85"/>
        <v>0</v>
      </c>
      <c r="EU121" s="72">
        <f t="shared" si="86"/>
        <v>0</v>
      </c>
      <c r="EV121" s="403">
        <f t="shared" si="87"/>
        <v>0</v>
      </c>
      <c r="EW121" s="405" t="str">
        <f t="shared" si="88"/>
        <v>D</v>
      </c>
      <c r="EX121" s="61">
        <f t="shared" si="89"/>
        <v>0</v>
      </c>
      <c r="EY121" s="62" t="str">
        <f t="shared" si="90"/>
        <v>E</v>
      </c>
      <c r="EZ121" s="403">
        <f t="shared" si="91"/>
        <v>0</v>
      </c>
      <c r="FA121" s="406" t="str">
        <f t="shared" si="92"/>
        <v>E</v>
      </c>
      <c r="FB121" s="61">
        <f t="shared" si="93"/>
        <v>0</v>
      </c>
      <c r="FC121" s="412" t="str">
        <f t="shared" si="94"/>
        <v>E</v>
      </c>
      <c r="FD121" s="403">
        <f t="shared" si="95"/>
        <v>0</v>
      </c>
      <c r="FE121" s="406" t="str">
        <f t="shared" si="96"/>
        <v>E</v>
      </c>
      <c r="FF121" s="728"/>
    </row>
    <row r="122" spans="1:162" s="24" customFormat="1" ht="17.25" customHeight="1">
      <c r="A122" s="817"/>
      <c r="B122" s="111">
        <f t="shared" si="97"/>
        <v>0</v>
      </c>
      <c r="C122" s="21">
        <f>'Marks Entry'!D124</f>
        <v>0</v>
      </c>
      <c r="D122" s="21">
        <f>'Marks Entry'!E124</f>
        <v>0</v>
      </c>
      <c r="E122" s="132" t="str">
        <f>'Marks Entry'!F124</f>
        <v/>
      </c>
      <c r="F122" s="21">
        <f>'Marks Entry'!G124</f>
        <v>0</v>
      </c>
      <c r="G122" s="21">
        <f>'Marks Entry'!H124</f>
        <v>0</v>
      </c>
      <c r="H122" s="21">
        <f>'Marks Entry'!I124</f>
        <v>0</v>
      </c>
      <c r="I122" s="21">
        <f>'Marks Entry'!J124</f>
        <v>0</v>
      </c>
      <c r="J122" s="113">
        <f>'Marks Entry'!K124</f>
        <v>0</v>
      </c>
      <c r="K122" s="115" t="str">
        <f>'Marks Entry'!L124</f>
        <v/>
      </c>
      <c r="L122" s="116">
        <f>'Marks Entry'!M124</f>
        <v>0</v>
      </c>
      <c r="M122" s="117" t="str">
        <f>'Marks Entry'!N124</f>
        <v/>
      </c>
      <c r="N122" s="121">
        <f>'Marks Entry'!O124</f>
        <v>0</v>
      </c>
      <c r="O122" s="98">
        <f>'Marks Entry'!BZ124</f>
        <v>0</v>
      </c>
      <c r="P122" s="97">
        <f>'Marks Entry'!CA124</f>
        <v>0</v>
      </c>
      <c r="Q122" s="97">
        <f>'Marks Entry'!CB124</f>
        <v>0</v>
      </c>
      <c r="R122" s="97">
        <f>'Marks Entry'!CC124</f>
        <v>0</v>
      </c>
      <c r="S122" s="97">
        <f>'Marks Entry'!CD124</f>
        <v>0</v>
      </c>
      <c r="T122" s="97">
        <f>'Marks Entry'!CE124</f>
        <v>0</v>
      </c>
      <c r="U122" s="97">
        <f>'Marks Entry'!CF124</f>
        <v>0</v>
      </c>
      <c r="V122" s="97">
        <f>'Marks Entry'!CG124</f>
        <v>0</v>
      </c>
      <c r="W122" s="97">
        <f>'Marks Entry'!CH124</f>
        <v>0</v>
      </c>
      <c r="X122" s="97">
        <f>'Marks Entry'!CI124</f>
        <v>0</v>
      </c>
      <c r="Y122" s="99">
        <f>'Marks Entry'!CJ124</f>
        <v>0</v>
      </c>
      <c r="Z122" s="98">
        <f>'Marks Entry'!CK124</f>
        <v>0</v>
      </c>
      <c r="AA122" s="97">
        <f>'Marks Entry'!CL124</f>
        <v>0</v>
      </c>
      <c r="AB122" s="97">
        <f>'Marks Entry'!CM124</f>
        <v>0</v>
      </c>
      <c r="AC122" s="97">
        <f>'Marks Entry'!CN124</f>
        <v>0</v>
      </c>
      <c r="AD122" s="97">
        <f>'Marks Entry'!CO124</f>
        <v>0</v>
      </c>
      <c r="AE122" s="97">
        <f>'Marks Entry'!CP124</f>
        <v>0</v>
      </c>
      <c r="AF122" s="97">
        <f>'Marks Entry'!CQ124</f>
        <v>0</v>
      </c>
      <c r="AG122" s="97">
        <f>'Marks Entry'!CR124</f>
        <v>0</v>
      </c>
      <c r="AH122" s="97">
        <f>'Marks Entry'!CS124</f>
        <v>0</v>
      </c>
      <c r="AI122" s="97">
        <f>'Marks Entry'!CT124</f>
        <v>0</v>
      </c>
      <c r="AJ122" s="99">
        <f>'Marks Entry'!CU124</f>
        <v>0</v>
      </c>
      <c r="AK122" s="98">
        <f>'Marks Entry'!CV124</f>
        <v>0</v>
      </c>
      <c r="AL122" s="97">
        <f>'Marks Entry'!CW124</f>
        <v>0</v>
      </c>
      <c r="AM122" s="97">
        <f>'Marks Entry'!CX124</f>
        <v>0</v>
      </c>
      <c r="AN122" s="97">
        <f>'Marks Entry'!CY124</f>
        <v>0</v>
      </c>
      <c r="AO122" s="97">
        <f>'Marks Entry'!CZ124</f>
        <v>0</v>
      </c>
      <c r="AP122" s="97">
        <f>'Marks Entry'!DA124</f>
        <v>0</v>
      </c>
      <c r="AQ122" s="97">
        <f>'Marks Entry'!DB124</f>
        <v>0</v>
      </c>
      <c r="AR122" s="97">
        <f>'Marks Entry'!DC124</f>
        <v>0</v>
      </c>
      <c r="AS122" s="97">
        <f>'Marks Entry'!DD124</f>
        <v>0</v>
      </c>
      <c r="AT122" s="97">
        <f>'Marks Entry'!DE124</f>
        <v>0</v>
      </c>
      <c r="AU122" s="99">
        <f>'Marks Entry'!DF124</f>
        <v>0</v>
      </c>
      <c r="AV122" s="98">
        <f>'Marks Entry'!DG124</f>
        <v>0</v>
      </c>
      <c r="AW122" s="97">
        <f>'Marks Entry'!DH124</f>
        <v>0</v>
      </c>
      <c r="AX122" s="97">
        <f>'Marks Entry'!DI124</f>
        <v>0</v>
      </c>
      <c r="AY122" s="97">
        <f>'Marks Entry'!DJ124</f>
        <v>0</v>
      </c>
      <c r="AZ122" s="97">
        <f>'Marks Entry'!DK124</f>
        <v>0</v>
      </c>
      <c r="BA122" s="97">
        <f>'Marks Entry'!DL124</f>
        <v>0</v>
      </c>
      <c r="BB122" s="97">
        <f>'Marks Entry'!DM124</f>
        <v>0</v>
      </c>
      <c r="BC122" s="97">
        <f>'Marks Entry'!DN124</f>
        <v>0</v>
      </c>
      <c r="BD122" s="97">
        <f>'Marks Entry'!DO124</f>
        <v>0</v>
      </c>
      <c r="BE122" s="97">
        <f>'Marks Entry'!DP124</f>
        <v>0</v>
      </c>
      <c r="BF122" s="99">
        <f>'Marks Entry'!DQ124</f>
        <v>0</v>
      </c>
      <c r="BG122" s="98">
        <f>'Marks Entry'!DR124</f>
        <v>0</v>
      </c>
      <c r="BH122" s="97">
        <f>'Marks Entry'!DS124</f>
        <v>0</v>
      </c>
      <c r="BI122" s="97">
        <f>'Marks Entry'!DT124</f>
        <v>0</v>
      </c>
      <c r="BJ122" s="97">
        <f>'Marks Entry'!DU124</f>
        <v>0</v>
      </c>
      <c r="BK122" s="97">
        <f>'Marks Entry'!DV124</f>
        <v>0</v>
      </c>
      <c r="BL122" s="97">
        <f>'Marks Entry'!DW124</f>
        <v>0</v>
      </c>
      <c r="BM122" s="97">
        <f>'Marks Entry'!DX124</f>
        <v>0</v>
      </c>
      <c r="BN122" s="97">
        <f>'Marks Entry'!DY124</f>
        <v>0</v>
      </c>
      <c r="BO122" s="97">
        <f>'Marks Entry'!DZ124</f>
        <v>0</v>
      </c>
      <c r="BP122" s="97">
        <f>'Marks Entry'!EA124</f>
        <v>0</v>
      </c>
      <c r="BQ122" s="99">
        <f>'Marks Entry'!EB124</f>
        <v>0</v>
      </c>
      <c r="BR122" s="98">
        <f>'Marks Entry'!EC124</f>
        <v>0</v>
      </c>
      <c r="BS122" s="97">
        <f>'Marks Entry'!ED124</f>
        <v>0</v>
      </c>
      <c r="BT122" s="97">
        <f>'Marks Entry'!EE124</f>
        <v>0</v>
      </c>
      <c r="BU122" s="97">
        <f>'Marks Entry'!EF124</f>
        <v>0</v>
      </c>
      <c r="BV122" s="97">
        <f>'Marks Entry'!EG124</f>
        <v>0</v>
      </c>
      <c r="BW122" s="97">
        <f>'Marks Entry'!EH124</f>
        <v>0</v>
      </c>
      <c r="BX122" s="97">
        <f>'Marks Entry'!EI124</f>
        <v>0</v>
      </c>
      <c r="BY122" s="97">
        <f>'Marks Entry'!EJ124</f>
        <v>0</v>
      </c>
      <c r="BZ122" s="97">
        <f>'Marks Entry'!EK124</f>
        <v>0</v>
      </c>
      <c r="CA122" s="97">
        <f>'Marks Entry'!EL124</f>
        <v>0</v>
      </c>
      <c r="CB122" s="99">
        <f>'Marks Entry'!EM124</f>
        <v>0</v>
      </c>
      <c r="CC122" s="98">
        <f>IF($CC$2=0,"",'Marks Entry'!EN124)</f>
        <v>0</v>
      </c>
      <c r="CD122" s="97">
        <f>IF($CC$2=0,"",'Marks Entry'!EO124)</f>
        <v>0</v>
      </c>
      <c r="CE122" s="97">
        <f>IF($CC$2=0,"",'Marks Entry'!EP124)</f>
        <v>0</v>
      </c>
      <c r="CF122" s="97">
        <f>IF($CC$2=0,"",'Marks Entry'!EQ124)</f>
        <v>0</v>
      </c>
      <c r="CG122" s="97">
        <f>IF($CC$2=0,"",'Marks Entry'!ER124)</f>
        <v>0</v>
      </c>
      <c r="CH122" s="97">
        <f>IF($CC$2=0,"",'Marks Entry'!ES124)</f>
        <v>0</v>
      </c>
      <c r="CI122" s="97">
        <f>IF($CC$2=0,"",'Marks Entry'!ET124)</f>
        <v>0</v>
      </c>
      <c r="CJ122" s="97">
        <f>IF($CC$2=0,"",'Marks Entry'!EU124)</f>
        <v>0</v>
      </c>
      <c r="CK122" s="97">
        <f>IF($CC$2=0,"",'Marks Entry'!EV124)</f>
        <v>0</v>
      </c>
      <c r="CL122" s="97">
        <f>IF($CC$2=0,"",'Marks Entry'!EW124)</f>
        <v>0</v>
      </c>
      <c r="CM122" s="99">
        <f>IF($CC$2=0,"",'Marks Entry'!EX124)</f>
        <v>0</v>
      </c>
      <c r="CN122" s="125">
        <f>'Marks Entry'!BN124</f>
        <v>0</v>
      </c>
      <c r="CO122" s="126">
        <f>'Marks Entry'!BO124</f>
        <v>0</v>
      </c>
      <c r="CP122" s="126">
        <f t="shared" si="49"/>
        <v>0</v>
      </c>
      <c r="CQ122" s="127" t="str">
        <f t="shared" si="50"/>
        <v>D</v>
      </c>
      <c r="CR122" s="125">
        <f>'Marks Entry'!BP124</f>
        <v>0</v>
      </c>
      <c r="CS122" s="126">
        <f>'Marks Entry'!BQ124</f>
        <v>0</v>
      </c>
      <c r="CT122" s="126">
        <f t="shared" si="51"/>
        <v>0</v>
      </c>
      <c r="CU122" s="127" t="str">
        <f t="shared" si="52"/>
        <v>E</v>
      </c>
      <c r="CV122" s="125">
        <f>'Marks Entry'!BR124</f>
        <v>0</v>
      </c>
      <c r="CW122" s="126">
        <f>'Marks Entry'!BS124</f>
        <v>0</v>
      </c>
      <c r="CX122" s="126">
        <f t="shared" si="53"/>
        <v>0</v>
      </c>
      <c r="CY122" s="127" t="str">
        <f t="shared" si="54"/>
        <v>E</v>
      </c>
      <c r="CZ122" s="96">
        <f>'Marks Entry'!BZ124</f>
        <v>0</v>
      </c>
      <c r="DA122" s="45">
        <f>'Marks Entry'!CA124</f>
        <v>0</v>
      </c>
      <c r="DB122" s="46">
        <f>'Marks Entry'!CB124</f>
        <v>0</v>
      </c>
      <c r="DC122" s="45" t="str">
        <f>IF(OR('Marks Entry'!CC124="First",'Marks Entry'!CC124="Second",'Marks Entry'!CC124="Third"),'Marks Entry'!CC124,"")</f>
        <v/>
      </c>
      <c r="DD122" s="45">
        <f>'Marks Entry'!CD124</f>
        <v>0</v>
      </c>
      <c r="DE122" s="50">
        <f>'Marks Entry'!CE124</f>
        <v>0</v>
      </c>
      <c r="DF122" s="21">
        <f>'Marks Entry'!CF124</f>
        <v>0</v>
      </c>
      <c r="DG122" s="22" t="e">
        <f>'Marks Entry'!#REF!</f>
        <v>#REF!</v>
      </c>
      <c r="DH122" s="23" t="e">
        <f>'Marks Entry'!#REF!</f>
        <v>#REF!</v>
      </c>
      <c r="DI122" s="125">
        <f>'Marks Entry'!BT124</f>
        <v>0</v>
      </c>
      <c r="DJ122" s="126">
        <f>'Marks Entry'!BU124</f>
        <v>0</v>
      </c>
      <c r="DK122" s="126">
        <f>'Marks Entry'!BV124</f>
        <v>0</v>
      </c>
      <c r="DL122" s="126">
        <f t="shared" si="55"/>
        <v>0</v>
      </c>
      <c r="DM122" s="127" t="str">
        <f t="shared" si="56"/>
        <v>E</v>
      </c>
      <c r="DN122" s="125">
        <f>'Marks Entry'!BW124</f>
        <v>0</v>
      </c>
      <c r="DO122" s="126">
        <f>'Marks Entry'!BX124</f>
        <v>0</v>
      </c>
      <c r="DP122" s="126">
        <f>'Marks Entry'!BY124</f>
        <v>0</v>
      </c>
      <c r="DQ122" s="126">
        <f t="shared" si="57"/>
        <v>0</v>
      </c>
      <c r="DR122" s="127" t="str">
        <f t="shared" si="58"/>
        <v>E</v>
      </c>
      <c r="DS122" s="819"/>
      <c r="DT122" s="61">
        <f t="shared" si="59"/>
        <v>0</v>
      </c>
      <c r="DU122" s="71">
        <f t="shared" si="60"/>
        <v>0</v>
      </c>
      <c r="DV122" s="71">
        <f t="shared" si="61"/>
        <v>0</v>
      </c>
      <c r="DW122" s="72">
        <f t="shared" si="62"/>
        <v>0</v>
      </c>
      <c r="DX122" s="403">
        <f t="shared" si="63"/>
        <v>0</v>
      </c>
      <c r="DY122" s="401">
        <f t="shared" si="64"/>
        <v>0</v>
      </c>
      <c r="DZ122" s="401">
        <f t="shared" si="65"/>
        <v>0</v>
      </c>
      <c r="EA122" s="402">
        <f t="shared" si="66"/>
        <v>0</v>
      </c>
      <c r="EB122" s="61">
        <f t="shared" si="67"/>
        <v>0</v>
      </c>
      <c r="EC122" s="71">
        <f t="shared" si="68"/>
        <v>0</v>
      </c>
      <c r="ED122" s="71">
        <f t="shared" si="69"/>
        <v>0</v>
      </c>
      <c r="EE122" s="72">
        <f t="shared" si="70"/>
        <v>0</v>
      </c>
      <c r="EF122" s="403">
        <f t="shared" si="71"/>
        <v>0</v>
      </c>
      <c r="EG122" s="401">
        <f t="shared" si="72"/>
        <v>0</v>
      </c>
      <c r="EH122" s="401">
        <f t="shared" si="73"/>
        <v>0</v>
      </c>
      <c r="EI122" s="402">
        <f t="shared" si="74"/>
        <v>0</v>
      </c>
      <c r="EJ122" s="61">
        <f t="shared" si="75"/>
        <v>0</v>
      </c>
      <c r="EK122" s="71">
        <f t="shared" si="76"/>
        <v>0</v>
      </c>
      <c r="EL122" s="71">
        <f t="shared" si="77"/>
        <v>0</v>
      </c>
      <c r="EM122" s="72">
        <f t="shared" si="78"/>
        <v>0</v>
      </c>
      <c r="EN122" s="403">
        <f t="shared" si="79"/>
        <v>0</v>
      </c>
      <c r="EO122" s="401">
        <f t="shared" si="80"/>
        <v>0</v>
      </c>
      <c r="EP122" s="401">
        <f t="shared" si="81"/>
        <v>0</v>
      </c>
      <c r="EQ122" s="402">
        <f t="shared" si="82"/>
        <v>0</v>
      </c>
      <c r="ER122" s="61">
        <f t="shared" si="83"/>
        <v>0</v>
      </c>
      <c r="ES122" s="71">
        <f t="shared" si="84"/>
        <v>0</v>
      </c>
      <c r="ET122" s="71">
        <f t="shared" si="85"/>
        <v>0</v>
      </c>
      <c r="EU122" s="72">
        <f t="shared" si="86"/>
        <v>0</v>
      </c>
      <c r="EV122" s="403">
        <f t="shared" si="87"/>
        <v>0</v>
      </c>
      <c r="EW122" s="405" t="str">
        <f t="shared" si="88"/>
        <v>D</v>
      </c>
      <c r="EX122" s="61">
        <f t="shared" si="89"/>
        <v>0</v>
      </c>
      <c r="EY122" s="62" t="str">
        <f t="shared" si="90"/>
        <v>E</v>
      </c>
      <c r="EZ122" s="403">
        <f t="shared" si="91"/>
        <v>0</v>
      </c>
      <c r="FA122" s="406" t="str">
        <f t="shared" si="92"/>
        <v>E</v>
      </c>
      <c r="FB122" s="61">
        <f t="shared" si="93"/>
        <v>0</v>
      </c>
      <c r="FC122" s="412" t="str">
        <f t="shared" si="94"/>
        <v>E</v>
      </c>
      <c r="FD122" s="403">
        <f t="shared" si="95"/>
        <v>0</v>
      </c>
      <c r="FE122" s="406" t="str">
        <f t="shared" si="96"/>
        <v>E</v>
      </c>
      <c r="FF122" s="728"/>
    </row>
    <row r="123" spans="1:162" s="24" customFormat="1" ht="17.25" customHeight="1">
      <c r="A123" s="817"/>
      <c r="B123" s="111">
        <f t="shared" si="97"/>
        <v>0</v>
      </c>
      <c r="C123" s="21">
        <f>'Marks Entry'!D125</f>
        <v>0</v>
      </c>
      <c r="D123" s="21">
        <f>'Marks Entry'!E125</f>
        <v>0</v>
      </c>
      <c r="E123" s="132" t="str">
        <f>'Marks Entry'!F125</f>
        <v/>
      </c>
      <c r="F123" s="21">
        <f>'Marks Entry'!G125</f>
        <v>0</v>
      </c>
      <c r="G123" s="21">
        <f>'Marks Entry'!H125</f>
        <v>0</v>
      </c>
      <c r="H123" s="21">
        <f>'Marks Entry'!I125</f>
        <v>0</v>
      </c>
      <c r="I123" s="21">
        <f>'Marks Entry'!J125</f>
        <v>0</v>
      </c>
      <c r="J123" s="113">
        <f>'Marks Entry'!K125</f>
        <v>0</v>
      </c>
      <c r="K123" s="115" t="str">
        <f>'Marks Entry'!L125</f>
        <v/>
      </c>
      <c r="L123" s="116">
        <f>'Marks Entry'!M125</f>
        <v>0</v>
      </c>
      <c r="M123" s="117" t="str">
        <f>'Marks Entry'!N125</f>
        <v/>
      </c>
      <c r="N123" s="121">
        <f>'Marks Entry'!O125</f>
        <v>0</v>
      </c>
      <c r="O123" s="98">
        <f>'Marks Entry'!BZ125</f>
        <v>0</v>
      </c>
      <c r="P123" s="97">
        <f>'Marks Entry'!CA125</f>
        <v>0</v>
      </c>
      <c r="Q123" s="97">
        <f>'Marks Entry'!CB125</f>
        <v>0</v>
      </c>
      <c r="R123" s="97">
        <f>'Marks Entry'!CC125</f>
        <v>0</v>
      </c>
      <c r="S123" s="97">
        <f>'Marks Entry'!CD125</f>
        <v>0</v>
      </c>
      <c r="T123" s="97">
        <f>'Marks Entry'!CE125</f>
        <v>0</v>
      </c>
      <c r="U123" s="97">
        <f>'Marks Entry'!CF125</f>
        <v>0</v>
      </c>
      <c r="V123" s="97">
        <f>'Marks Entry'!CG125</f>
        <v>0</v>
      </c>
      <c r="W123" s="97">
        <f>'Marks Entry'!CH125</f>
        <v>0</v>
      </c>
      <c r="X123" s="97">
        <f>'Marks Entry'!CI125</f>
        <v>0</v>
      </c>
      <c r="Y123" s="99">
        <f>'Marks Entry'!CJ125</f>
        <v>0</v>
      </c>
      <c r="Z123" s="98">
        <f>'Marks Entry'!CK125</f>
        <v>0</v>
      </c>
      <c r="AA123" s="97">
        <f>'Marks Entry'!CL125</f>
        <v>0</v>
      </c>
      <c r="AB123" s="97">
        <f>'Marks Entry'!CM125</f>
        <v>0</v>
      </c>
      <c r="AC123" s="97">
        <f>'Marks Entry'!CN125</f>
        <v>0</v>
      </c>
      <c r="AD123" s="97">
        <f>'Marks Entry'!CO125</f>
        <v>0</v>
      </c>
      <c r="AE123" s="97">
        <f>'Marks Entry'!CP125</f>
        <v>0</v>
      </c>
      <c r="AF123" s="97">
        <f>'Marks Entry'!CQ125</f>
        <v>0</v>
      </c>
      <c r="AG123" s="97">
        <f>'Marks Entry'!CR125</f>
        <v>0</v>
      </c>
      <c r="AH123" s="97">
        <f>'Marks Entry'!CS125</f>
        <v>0</v>
      </c>
      <c r="AI123" s="97">
        <f>'Marks Entry'!CT125</f>
        <v>0</v>
      </c>
      <c r="AJ123" s="99">
        <f>'Marks Entry'!CU125</f>
        <v>0</v>
      </c>
      <c r="AK123" s="98">
        <f>'Marks Entry'!CV125</f>
        <v>0</v>
      </c>
      <c r="AL123" s="97">
        <f>'Marks Entry'!CW125</f>
        <v>0</v>
      </c>
      <c r="AM123" s="97">
        <f>'Marks Entry'!CX125</f>
        <v>0</v>
      </c>
      <c r="AN123" s="97">
        <f>'Marks Entry'!CY125</f>
        <v>0</v>
      </c>
      <c r="AO123" s="97">
        <f>'Marks Entry'!CZ125</f>
        <v>0</v>
      </c>
      <c r="AP123" s="97">
        <f>'Marks Entry'!DA125</f>
        <v>0</v>
      </c>
      <c r="AQ123" s="97">
        <f>'Marks Entry'!DB125</f>
        <v>0</v>
      </c>
      <c r="AR123" s="97">
        <f>'Marks Entry'!DC125</f>
        <v>0</v>
      </c>
      <c r="AS123" s="97">
        <f>'Marks Entry'!DD125</f>
        <v>0</v>
      </c>
      <c r="AT123" s="97">
        <f>'Marks Entry'!DE125</f>
        <v>0</v>
      </c>
      <c r="AU123" s="99">
        <f>'Marks Entry'!DF125</f>
        <v>0</v>
      </c>
      <c r="AV123" s="98">
        <f>'Marks Entry'!DG125</f>
        <v>0</v>
      </c>
      <c r="AW123" s="97">
        <f>'Marks Entry'!DH125</f>
        <v>0</v>
      </c>
      <c r="AX123" s="97">
        <f>'Marks Entry'!DI125</f>
        <v>0</v>
      </c>
      <c r="AY123" s="97">
        <f>'Marks Entry'!DJ125</f>
        <v>0</v>
      </c>
      <c r="AZ123" s="97">
        <f>'Marks Entry'!DK125</f>
        <v>0</v>
      </c>
      <c r="BA123" s="97">
        <f>'Marks Entry'!DL125</f>
        <v>0</v>
      </c>
      <c r="BB123" s="97">
        <f>'Marks Entry'!DM125</f>
        <v>0</v>
      </c>
      <c r="BC123" s="97">
        <f>'Marks Entry'!DN125</f>
        <v>0</v>
      </c>
      <c r="BD123" s="97">
        <f>'Marks Entry'!DO125</f>
        <v>0</v>
      </c>
      <c r="BE123" s="97">
        <f>'Marks Entry'!DP125</f>
        <v>0</v>
      </c>
      <c r="BF123" s="99">
        <f>'Marks Entry'!DQ125</f>
        <v>0</v>
      </c>
      <c r="BG123" s="98">
        <f>'Marks Entry'!DR125</f>
        <v>0</v>
      </c>
      <c r="BH123" s="97">
        <f>'Marks Entry'!DS125</f>
        <v>0</v>
      </c>
      <c r="BI123" s="97">
        <f>'Marks Entry'!DT125</f>
        <v>0</v>
      </c>
      <c r="BJ123" s="97">
        <f>'Marks Entry'!DU125</f>
        <v>0</v>
      </c>
      <c r="BK123" s="97">
        <f>'Marks Entry'!DV125</f>
        <v>0</v>
      </c>
      <c r="BL123" s="97">
        <f>'Marks Entry'!DW125</f>
        <v>0</v>
      </c>
      <c r="BM123" s="97">
        <f>'Marks Entry'!DX125</f>
        <v>0</v>
      </c>
      <c r="BN123" s="97">
        <f>'Marks Entry'!DY125</f>
        <v>0</v>
      </c>
      <c r="BO123" s="97">
        <f>'Marks Entry'!DZ125</f>
        <v>0</v>
      </c>
      <c r="BP123" s="97">
        <f>'Marks Entry'!EA125</f>
        <v>0</v>
      </c>
      <c r="BQ123" s="99">
        <f>'Marks Entry'!EB125</f>
        <v>0</v>
      </c>
      <c r="BR123" s="98">
        <f>'Marks Entry'!EC125</f>
        <v>0</v>
      </c>
      <c r="BS123" s="97">
        <f>'Marks Entry'!ED125</f>
        <v>0</v>
      </c>
      <c r="BT123" s="97">
        <f>'Marks Entry'!EE125</f>
        <v>0</v>
      </c>
      <c r="BU123" s="97">
        <f>'Marks Entry'!EF125</f>
        <v>0</v>
      </c>
      <c r="BV123" s="97">
        <f>'Marks Entry'!EG125</f>
        <v>0</v>
      </c>
      <c r="BW123" s="97">
        <f>'Marks Entry'!EH125</f>
        <v>0</v>
      </c>
      <c r="BX123" s="97">
        <f>'Marks Entry'!EI125</f>
        <v>0</v>
      </c>
      <c r="BY123" s="97">
        <f>'Marks Entry'!EJ125</f>
        <v>0</v>
      </c>
      <c r="BZ123" s="97">
        <f>'Marks Entry'!EK125</f>
        <v>0</v>
      </c>
      <c r="CA123" s="97">
        <f>'Marks Entry'!EL125</f>
        <v>0</v>
      </c>
      <c r="CB123" s="99">
        <f>'Marks Entry'!EM125</f>
        <v>0</v>
      </c>
      <c r="CC123" s="98">
        <f>IF($CC$2=0,"",'Marks Entry'!EN125)</f>
        <v>0</v>
      </c>
      <c r="CD123" s="97">
        <f>IF($CC$2=0,"",'Marks Entry'!EO125)</f>
        <v>0</v>
      </c>
      <c r="CE123" s="97">
        <f>IF($CC$2=0,"",'Marks Entry'!EP125)</f>
        <v>0</v>
      </c>
      <c r="CF123" s="97">
        <f>IF($CC$2=0,"",'Marks Entry'!EQ125)</f>
        <v>0</v>
      </c>
      <c r="CG123" s="97">
        <f>IF($CC$2=0,"",'Marks Entry'!ER125)</f>
        <v>0</v>
      </c>
      <c r="CH123" s="97">
        <f>IF($CC$2=0,"",'Marks Entry'!ES125)</f>
        <v>0</v>
      </c>
      <c r="CI123" s="97">
        <f>IF($CC$2=0,"",'Marks Entry'!ET125)</f>
        <v>0</v>
      </c>
      <c r="CJ123" s="97">
        <f>IF($CC$2=0,"",'Marks Entry'!EU125)</f>
        <v>0</v>
      </c>
      <c r="CK123" s="97">
        <f>IF($CC$2=0,"",'Marks Entry'!EV125)</f>
        <v>0</v>
      </c>
      <c r="CL123" s="97">
        <f>IF($CC$2=0,"",'Marks Entry'!EW125)</f>
        <v>0</v>
      </c>
      <c r="CM123" s="99">
        <f>IF($CC$2=0,"",'Marks Entry'!EX125)</f>
        <v>0</v>
      </c>
      <c r="CN123" s="125">
        <f>'Marks Entry'!BN125</f>
        <v>0</v>
      </c>
      <c r="CO123" s="126">
        <f>'Marks Entry'!BO125</f>
        <v>0</v>
      </c>
      <c r="CP123" s="126">
        <f t="shared" si="49"/>
        <v>0</v>
      </c>
      <c r="CQ123" s="127" t="str">
        <f t="shared" si="50"/>
        <v>D</v>
      </c>
      <c r="CR123" s="125">
        <f>'Marks Entry'!BP125</f>
        <v>0</v>
      </c>
      <c r="CS123" s="126">
        <f>'Marks Entry'!BQ125</f>
        <v>0</v>
      </c>
      <c r="CT123" s="126">
        <f t="shared" si="51"/>
        <v>0</v>
      </c>
      <c r="CU123" s="127" t="str">
        <f t="shared" si="52"/>
        <v>E</v>
      </c>
      <c r="CV123" s="125">
        <f>'Marks Entry'!BR125</f>
        <v>0</v>
      </c>
      <c r="CW123" s="126">
        <f>'Marks Entry'!BS125</f>
        <v>0</v>
      </c>
      <c r="CX123" s="126">
        <f t="shared" si="53"/>
        <v>0</v>
      </c>
      <c r="CY123" s="127" t="str">
        <f t="shared" si="54"/>
        <v>E</v>
      </c>
      <c r="CZ123" s="96">
        <f>'Marks Entry'!BZ125</f>
        <v>0</v>
      </c>
      <c r="DA123" s="45">
        <f>'Marks Entry'!CA125</f>
        <v>0</v>
      </c>
      <c r="DB123" s="46">
        <f>'Marks Entry'!CB125</f>
        <v>0</v>
      </c>
      <c r="DC123" s="45" t="str">
        <f>IF(OR('Marks Entry'!CC125="First",'Marks Entry'!CC125="Second",'Marks Entry'!CC125="Third"),'Marks Entry'!CC125,"")</f>
        <v/>
      </c>
      <c r="DD123" s="45">
        <f>'Marks Entry'!CD125</f>
        <v>0</v>
      </c>
      <c r="DE123" s="50">
        <f>'Marks Entry'!CE125</f>
        <v>0</v>
      </c>
      <c r="DF123" s="21">
        <f>'Marks Entry'!CF125</f>
        <v>0</v>
      </c>
      <c r="DG123" s="22" t="e">
        <f>'Marks Entry'!#REF!</f>
        <v>#REF!</v>
      </c>
      <c r="DH123" s="23" t="e">
        <f>'Marks Entry'!#REF!</f>
        <v>#REF!</v>
      </c>
      <c r="DI123" s="125">
        <f>'Marks Entry'!BT125</f>
        <v>0</v>
      </c>
      <c r="DJ123" s="126">
        <f>'Marks Entry'!BU125</f>
        <v>0</v>
      </c>
      <c r="DK123" s="126">
        <f>'Marks Entry'!BV125</f>
        <v>0</v>
      </c>
      <c r="DL123" s="126">
        <f t="shared" si="55"/>
        <v>0</v>
      </c>
      <c r="DM123" s="127" t="str">
        <f t="shared" si="56"/>
        <v>E</v>
      </c>
      <c r="DN123" s="125">
        <f>'Marks Entry'!BW125</f>
        <v>0</v>
      </c>
      <c r="DO123" s="126">
        <f>'Marks Entry'!BX125</f>
        <v>0</v>
      </c>
      <c r="DP123" s="126">
        <f>'Marks Entry'!BY125</f>
        <v>0</v>
      </c>
      <c r="DQ123" s="126">
        <f t="shared" si="57"/>
        <v>0</v>
      </c>
      <c r="DR123" s="127" t="str">
        <f t="shared" si="58"/>
        <v>E</v>
      </c>
      <c r="DS123" s="819"/>
      <c r="DT123" s="61">
        <f t="shared" si="59"/>
        <v>0</v>
      </c>
      <c r="DU123" s="71">
        <f t="shared" si="60"/>
        <v>0</v>
      </c>
      <c r="DV123" s="71">
        <f t="shared" si="61"/>
        <v>0</v>
      </c>
      <c r="DW123" s="72">
        <f t="shared" si="62"/>
        <v>0</v>
      </c>
      <c r="DX123" s="403">
        <f t="shared" si="63"/>
        <v>0</v>
      </c>
      <c r="DY123" s="401">
        <f t="shared" si="64"/>
        <v>0</v>
      </c>
      <c r="DZ123" s="401">
        <f t="shared" si="65"/>
        <v>0</v>
      </c>
      <c r="EA123" s="402">
        <f t="shared" si="66"/>
        <v>0</v>
      </c>
      <c r="EB123" s="61">
        <f t="shared" si="67"/>
        <v>0</v>
      </c>
      <c r="EC123" s="71">
        <f t="shared" si="68"/>
        <v>0</v>
      </c>
      <c r="ED123" s="71">
        <f t="shared" si="69"/>
        <v>0</v>
      </c>
      <c r="EE123" s="72">
        <f t="shared" si="70"/>
        <v>0</v>
      </c>
      <c r="EF123" s="403">
        <f t="shared" si="71"/>
        <v>0</v>
      </c>
      <c r="EG123" s="401">
        <f t="shared" si="72"/>
        <v>0</v>
      </c>
      <c r="EH123" s="401">
        <f t="shared" si="73"/>
        <v>0</v>
      </c>
      <c r="EI123" s="402">
        <f t="shared" si="74"/>
        <v>0</v>
      </c>
      <c r="EJ123" s="61">
        <f t="shared" si="75"/>
        <v>0</v>
      </c>
      <c r="EK123" s="71">
        <f t="shared" si="76"/>
        <v>0</v>
      </c>
      <c r="EL123" s="71">
        <f t="shared" si="77"/>
        <v>0</v>
      </c>
      <c r="EM123" s="72">
        <f t="shared" si="78"/>
        <v>0</v>
      </c>
      <c r="EN123" s="403">
        <f t="shared" si="79"/>
        <v>0</v>
      </c>
      <c r="EO123" s="401">
        <f t="shared" si="80"/>
        <v>0</v>
      </c>
      <c r="EP123" s="401">
        <f t="shared" si="81"/>
        <v>0</v>
      </c>
      <c r="EQ123" s="402">
        <f t="shared" si="82"/>
        <v>0</v>
      </c>
      <c r="ER123" s="61">
        <f t="shared" si="83"/>
        <v>0</v>
      </c>
      <c r="ES123" s="71">
        <f t="shared" si="84"/>
        <v>0</v>
      </c>
      <c r="ET123" s="71">
        <f t="shared" si="85"/>
        <v>0</v>
      </c>
      <c r="EU123" s="72">
        <f t="shared" si="86"/>
        <v>0</v>
      </c>
      <c r="EV123" s="403">
        <f t="shared" si="87"/>
        <v>0</v>
      </c>
      <c r="EW123" s="405" t="str">
        <f t="shared" si="88"/>
        <v>D</v>
      </c>
      <c r="EX123" s="61">
        <f t="shared" si="89"/>
        <v>0</v>
      </c>
      <c r="EY123" s="62" t="str">
        <f t="shared" si="90"/>
        <v>E</v>
      </c>
      <c r="EZ123" s="403">
        <f t="shared" si="91"/>
        <v>0</v>
      </c>
      <c r="FA123" s="406" t="str">
        <f t="shared" si="92"/>
        <v>E</v>
      </c>
      <c r="FB123" s="61">
        <f t="shared" si="93"/>
        <v>0</v>
      </c>
      <c r="FC123" s="412" t="str">
        <f t="shared" si="94"/>
        <v>E</v>
      </c>
      <c r="FD123" s="403">
        <f t="shared" si="95"/>
        <v>0</v>
      </c>
      <c r="FE123" s="406" t="str">
        <f t="shared" si="96"/>
        <v>E</v>
      </c>
      <c r="FF123" s="728"/>
    </row>
    <row r="124" spans="1:162" s="24" customFormat="1" ht="17.25" customHeight="1">
      <c r="A124" s="817"/>
      <c r="B124" s="111">
        <f t="shared" si="97"/>
        <v>0</v>
      </c>
      <c r="C124" s="21">
        <f>'Marks Entry'!D126</f>
        <v>0</v>
      </c>
      <c r="D124" s="21">
        <f>'Marks Entry'!E126</f>
        <v>0</v>
      </c>
      <c r="E124" s="132" t="str">
        <f>'Marks Entry'!F126</f>
        <v/>
      </c>
      <c r="F124" s="21">
        <f>'Marks Entry'!G126</f>
        <v>0</v>
      </c>
      <c r="G124" s="21">
        <f>'Marks Entry'!H126</f>
        <v>0</v>
      </c>
      <c r="H124" s="21">
        <f>'Marks Entry'!I126</f>
        <v>0</v>
      </c>
      <c r="I124" s="21">
        <f>'Marks Entry'!J126</f>
        <v>0</v>
      </c>
      <c r="J124" s="113">
        <f>'Marks Entry'!K126</f>
        <v>0</v>
      </c>
      <c r="K124" s="115" t="str">
        <f>'Marks Entry'!L126</f>
        <v/>
      </c>
      <c r="L124" s="116">
        <f>'Marks Entry'!M126</f>
        <v>0</v>
      </c>
      <c r="M124" s="117" t="str">
        <f>'Marks Entry'!N126</f>
        <v/>
      </c>
      <c r="N124" s="121">
        <f>'Marks Entry'!O126</f>
        <v>0</v>
      </c>
      <c r="O124" s="98">
        <f>'Marks Entry'!BZ126</f>
        <v>0</v>
      </c>
      <c r="P124" s="97">
        <f>'Marks Entry'!CA126</f>
        <v>0</v>
      </c>
      <c r="Q124" s="97">
        <f>'Marks Entry'!CB126</f>
        <v>0</v>
      </c>
      <c r="R124" s="97">
        <f>'Marks Entry'!CC126</f>
        <v>0</v>
      </c>
      <c r="S124" s="97">
        <f>'Marks Entry'!CD126</f>
        <v>0</v>
      </c>
      <c r="T124" s="97">
        <f>'Marks Entry'!CE126</f>
        <v>0</v>
      </c>
      <c r="U124" s="97">
        <f>'Marks Entry'!CF126</f>
        <v>0</v>
      </c>
      <c r="V124" s="97">
        <f>'Marks Entry'!CG126</f>
        <v>0</v>
      </c>
      <c r="W124" s="97">
        <f>'Marks Entry'!CH126</f>
        <v>0</v>
      </c>
      <c r="X124" s="97">
        <f>'Marks Entry'!CI126</f>
        <v>0</v>
      </c>
      <c r="Y124" s="99">
        <f>'Marks Entry'!CJ126</f>
        <v>0</v>
      </c>
      <c r="Z124" s="98">
        <f>'Marks Entry'!CK126</f>
        <v>0</v>
      </c>
      <c r="AA124" s="97">
        <f>'Marks Entry'!CL126</f>
        <v>0</v>
      </c>
      <c r="AB124" s="97">
        <f>'Marks Entry'!CM126</f>
        <v>0</v>
      </c>
      <c r="AC124" s="97">
        <f>'Marks Entry'!CN126</f>
        <v>0</v>
      </c>
      <c r="AD124" s="97">
        <f>'Marks Entry'!CO126</f>
        <v>0</v>
      </c>
      <c r="AE124" s="97">
        <f>'Marks Entry'!CP126</f>
        <v>0</v>
      </c>
      <c r="AF124" s="97">
        <f>'Marks Entry'!CQ126</f>
        <v>0</v>
      </c>
      <c r="AG124" s="97">
        <f>'Marks Entry'!CR126</f>
        <v>0</v>
      </c>
      <c r="AH124" s="97">
        <f>'Marks Entry'!CS126</f>
        <v>0</v>
      </c>
      <c r="AI124" s="97">
        <f>'Marks Entry'!CT126</f>
        <v>0</v>
      </c>
      <c r="AJ124" s="99">
        <f>'Marks Entry'!CU126</f>
        <v>0</v>
      </c>
      <c r="AK124" s="98">
        <f>'Marks Entry'!CV126</f>
        <v>0</v>
      </c>
      <c r="AL124" s="97">
        <f>'Marks Entry'!CW126</f>
        <v>0</v>
      </c>
      <c r="AM124" s="97">
        <f>'Marks Entry'!CX126</f>
        <v>0</v>
      </c>
      <c r="AN124" s="97">
        <f>'Marks Entry'!CY126</f>
        <v>0</v>
      </c>
      <c r="AO124" s="97">
        <f>'Marks Entry'!CZ126</f>
        <v>0</v>
      </c>
      <c r="AP124" s="97">
        <f>'Marks Entry'!DA126</f>
        <v>0</v>
      </c>
      <c r="AQ124" s="97">
        <f>'Marks Entry'!DB126</f>
        <v>0</v>
      </c>
      <c r="AR124" s="97">
        <f>'Marks Entry'!DC126</f>
        <v>0</v>
      </c>
      <c r="AS124" s="97">
        <f>'Marks Entry'!DD126</f>
        <v>0</v>
      </c>
      <c r="AT124" s="97">
        <f>'Marks Entry'!DE126</f>
        <v>0</v>
      </c>
      <c r="AU124" s="99">
        <f>'Marks Entry'!DF126</f>
        <v>0</v>
      </c>
      <c r="AV124" s="98">
        <f>'Marks Entry'!DG126</f>
        <v>0</v>
      </c>
      <c r="AW124" s="97">
        <f>'Marks Entry'!DH126</f>
        <v>0</v>
      </c>
      <c r="AX124" s="97">
        <f>'Marks Entry'!DI126</f>
        <v>0</v>
      </c>
      <c r="AY124" s="97">
        <f>'Marks Entry'!DJ126</f>
        <v>0</v>
      </c>
      <c r="AZ124" s="97">
        <f>'Marks Entry'!DK126</f>
        <v>0</v>
      </c>
      <c r="BA124" s="97">
        <f>'Marks Entry'!DL126</f>
        <v>0</v>
      </c>
      <c r="BB124" s="97">
        <f>'Marks Entry'!DM126</f>
        <v>0</v>
      </c>
      <c r="BC124" s="97">
        <f>'Marks Entry'!DN126</f>
        <v>0</v>
      </c>
      <c r="BD124" s="97">
        <f>'Marks Entry'!DO126</f>
        <v>0</v>
      </c>
      <c r="BE124" s="97">
        <f>'Marks Entry'!DP126</f>
        <v>0</v>
      </c>
      <c r="BF124" s="99">
        <f>'Marks Entry'!DQ126</f>
        <v>0</v>
      </c>
      <c r="BG124" s="98">
        <f>'Marks Entry'!DR126</f>
        <v>0</v>
      </c>
      <c r="BH124" s="97">
        <f>'Marks Entry'!DS126</f>
        <v>0</v>
      </c>
      <c r="BI124" s="97">
        <f>'Marks Entry'!DT126</f>
        <v>0</v>
      </c>
      <c r="BJ124" s="97">
        <f>'Marks Entry'!DU126</f>
        <v>0</v>
      </c>
      <c r="BK124" s="97">
        <f>'Marks Entry'!DV126</f>
        <v>0</v>
      </c>
      <c r="BL124" s="97">
        <f>'Marks Entry'!DW126</f>
        <v>0</v>
      </c>
      <c r="BM124" s="97">
        <f>'Marks Entry'!DX126</f>
        <v>0</v>
      </c>
      <c r="BN124" s="97">
        <f>'Marks Entry'!DY126</f>
        <v>0</v>
      </c>
      <c r="BO124" s="97">
        <f>'Marks Entry'!DZ126</f>
        <v>0</v>
      </c>
      <c r="BP124" s="97">
        <f>'Marks Entry'!EA126</f>
        <v>0</v>
      </c>
      <c r="BQ124" s="99">
        <f>'Marks Entry'!EB126</f>
        <v>0</v>
      </c>
      <c r="BR124" s="98">
        <f>'Marks Entry'!EC126</f>
        <v>0</v>
      </c>
      <c r="BS124" s="97">
        <f>'Marks Entry'!ED126</f>
        <v>0</v>
      </c>
      <c r="BT124" s="97">
        <f>'Marks Entry'!EE126</f>
        <v>0</v>
      </c>
      <c r="BU124" s="97">
        <f>'Marks Entry'!EF126</f>
        <v>0</v>
      </c>
      <c r="BV124" s="97">
        <f>'Marks Entry'!EG126</f>
        <v>0</v>
      </c>
      <c r="BW124" s="97">
        <f>'Marks Entry'!EH126</f>
        <v>0</v>
      </c>
      <c r="BX124" s="97">
        <f>'Marks Entry'!EI126</f>
        <v>0</v>
      </c>
      <c r="BY124" s="97">
        <f>'Marks Entry'!EJ126</f>
        <v>0</v>
      </c>
      <c r="BZ124" s="97">
        <f>'Marks Entry'!EK126</f>
        <v>0</v>
      </c>
      <c r="CA124" s="97">
        <f>'Marks Entry'!EL126</f>
        <v>0</v>
      </c>
      <c r="CB124" s="99">
        <f>'Marks Entry'!EM126</f>
        <v>0</v>
      </c>
      <c r="CC124" s="98">
        <f>IF($CC$2=0,"",'Marks Entry'!EN126)</f>
        <v>0</v>
      </c>
      <c r="CD124" s="97">
        <f>IF($CC$2=0,"",'Marks Entry'!EO126)</f>
        <v>0</v>
      </c>
      <c r="CE124" s="97">
        <f>IF($CC$2=0,"",'Marks Entry'!EP126)</f>
        <v>0</v>
      </c>
      <c r="CF124" s="97">
        <f>IF($CC$2=0,"",'Marks Entry'!EQ126)</f>
        <v>0</v>
      </c>
      <c r="CG124" s="97">
        <f>IF($CC$2=0,"",'Marks Entry'!ER126)</f>
        <v>0</v>
      </c>
      <c r="CH124" s="97">
        <f>IF($CC$2=0,"",'Marks Entry'!ES126)</f>
        <v>0</v>
      </c>
      <c r="CI124" s="97">
        <f>IF($CC$2=0,"",'Marks Entry'!ET126)</f>
        <v>0</v>
      </c>
      <c r="CJ124" s="97">
        <f>IF($CC$2=0,"",'Marks Entry'!EU126)</f>
        <v>0</v>
      </c>
      <c r="CK124" s="97">
        <f>IF($CC$2=0,"",'Marks Entry'!EV126)</f>
        <v>0</v>
      </c>
      <c r="CL124" s="97">
        <f>IF($CC$2=0,"",'Marks Entry'!EW126)</f>
        <v>0</v>
      </c>
      <c r="CM124" s="99">
        <f>IF($CC$2=0,"",'Marks Entry'!EX126)</f>
        <v>0</v>
      </c>
      <c r="CN124" s="125">
        <f>'Marks Entry'!BN126</f>
        <v>0</v>
      </c>
      <c r="CO124" s="126">
        <f>'Marks Entry'!BO126</f>
        <v>0</v>
      </c>
      <c r="CP124" s="126">
        <f t="shared" si="49"/>
        <v>0</v>
      </c>
      <c r="CQ124" s="127" t="str">
        <f t="shared" si="50"/>
        <v>D</v>
      </c>
      <c r="CR124" s="125">
        <f>'Marks Entry'!BP126</f>
        <v>0</v>
      </c>
      <c r="CS124" s="126">
        <f>'Marks Entry'!BQ126</f>
        <v>0</v>
      </c>
      <c r="CT124" s="126">
        <f t="shared" si="51"/>
        <v>0</v>
      </c>
      <c r="CU124" s="127" t="str">
        <f t="shared" si="52"/>
        <v>E</v>
      </c>
      <c r="CV124" s="125">
        <f>'Marks Entry'!BR126</f>
        <v>0</v>
      </c>
      <c r="CW124" s="126">
        <f>'Marks Entry'!BS126</f>
        <v>0</v>
      </c>
      <c r="CX124" s="126">
        <f t="shared" si="53"/>
        <v>0</v>
      </c>
      <c r="CY124" s="127" t="str">
        <f t="shared" si="54"/>
        <v>E</v>
      </c>
      <c r="CZ124" s="96">
        <f>'Marks Entry'!BZ126</f>
        <v>0</v>
      </c>
      <c r="DA124" s="45">
        <f>'Marks Entry'!CA126</f>
        <v>0</v>
      </c>
      <c r="DB124" s="46">
        <f>'Marks Entry'!CB126</f>
        <v>0</v>
      </c>
      <c r="DC124" s="45" t="str">
        <f>IF(OR('Marks Entry'!CC126="First",'Marks Entry'!CC126="Second",'Marks Entry'!CC126="Third"),'Marks Entry'!CC126,"")</f>
        <v/>
      </c>
      <c r="DD124" s="45">
        <f>'Marks Entry'!CD126</f>
        <v>0</v>
      </c>
      <c r="DE124" s="50">
        <f>'Marks Entry'!CE126</f>
        <v>0</v>
      </c>
      <c r="DF124" s="21">
        <f>'Marks Entry'!CF126</f>
        <v>0</v>
      </c>
      <c r="DG124" s="22" t="e">
        <f>'Marks Entry'!#REF!</f>
        <v>#REF!</v>
      </c>
      <c r="DH124" s="23" t="e">
        <f>'Marks Entry'!#REF!</f>
        <v>#REF!</v>
      </c>
      <c r="DI124" s="125">
        <f>'Marks Entry'!BT126</f>
        <v>0</v>
      </c>
      <c r="DJ124" s="126">
        <f>'Marks Entry'!BU126</f>
        <v>0</v>
      </c>
      <c r="DK124" s="126">
        <f>'Marks Entry'!BV126</f>
        <v>0</v>
      </c>
      <c r="DL124" s="126">
        <f t="shared" si="55"/>
        <v>0</v>
      </c>
      <c r="DM124" s="127" t="str">
        <f t="shared" si="56"/>
        <v>E</v>
      </c>
      <c r="DN124" s="125">
        <f>'Marks Entry'!BW126</f>
        <v>0</v>
      </c>
      <c r="DO124" s="126">
        <f>'Marks Entry'!BX126</f>
        <v>0</v>
      </c>
      <c r="DP124" s="126">
        <f>'Marks Entry'!BY126</f>
        <v>0</v>
      </c>
      <c r="DQ124" s="126">
        <f t="shared" si="57"/>
        <v>0</v>
      </c>
      <c r="DR124" s="127" t="str">
        <f t="shared" si="58"/>
        <v>E</v>
      </c>
      <c r="DS124" s="819"/>
      <c r="DT124" s="61">
        <f t="shared" si="59"/>
        <v>0</v>
      </c>
      <c r="DU124" s="71">
        <f t="shared" si="60"/>
        <v>0</v>
      </c>
      <c r="DV124" s="71">
        <f t="shared" si="61"/>
        <v>0</v>
      </c>
      <c r="DW124" s="72">
        <f t="shared" si="62"/>
        <v>0</v>
      </c>
      <c r="DX124" s="403">
        <f t="shared" si="63"/>
        <v>0</v>
      </c>
      <c r="DY124" s="401">
        <f t="shared" si="64"/>
        <v>0</v>
      </c>
      <c r="DZ124" s="401">
        <f t="shared" si="65"/>
        <v>0</v>
      </c>
      <c r="EA124" s="402">
        <f t="shared" si="66"/>
        <v>0</v>
      </c>
      <c r="EB124" s="61">
        <f t="shared" si="67"/>
        <v>0</v>
      </c>
      <c r="EC124" s="71">
        <f t="shared" si="68"/>
        <v>0</v>
      </c>
      <c r="ED124" s="71">
        <f t="shared" si="69"/>
        <v>0</v>
      </c>
      <c r="EE124" s="72">
        <f t="shared" si="70"/>
        <v>0</v>
      </c>
      <c r="EF124" s="403">
        <f t="shared" si="71"/>
        <v>0</v>
      </c>
      <c r="EG124" s="401">
        <f t="shared" si="72"/>
        <v>0</v>
      </c>
      <c r="EH124" s="401">
        <f t="shared" si="73"/>
        <v>0</v>
      </c>
      <c r="EI124" s="402">
        <f t="shared" si="74"/>
        <v>0</v>
      </c>
      <c r="EJ124" s="61">
        <f t="shared" si="75"/>
        <v>0</v>
      </c>
      <c r="EK124" s="71">
        <f t="shared" si="76"/>
        <v>0</v>
      </c>
      <c r="EL124" s="71">
        <f t="shared" si="77"/>
        <v>0</v>
      </c>
      <c r="EM124" s="72">
        <f t="shared" si="78"/>
        <v>0</v>
      </c>
      <c r="EN124" s="403">
        <f t="shared" si="79"/>
        <v>0</v>
      </c>
      <c r="EO124" s="401">
        <f t="shared" si="80"/>
        <v>0</v>
      </c>
      <c r="EP124" s="401">
        <f t="shared" si="81"/>
        <v>0</v>
      </c>
      <c r="EQ124" s="402">
        <f t="shared" si="82"/>
        <v>0</v>
      </c>
      <c r="ER124" s="61">
        <f t="shared" si="83"/>
        <v>0</v>
      </c>
      <c r="ES124" s="71">
        <f t="shared" si="84"/>
        <v>0</v>
      </c>
      <c r="ET124" s="71">
        <f t="shared" si="85"/>
        <v>0</v>
      </c>
      <c r="EU124" s="72">
        <f t="shared" si="86"/>
        <v>0</v>
      </c>
      <c r="EV124" s="403">
        <f t="shared" si="87"/>
        <v>0</v>
      </c>
      <c r="EW124" s="405" t="str">
        <f t="shared" si="88"/>
        <v>D</v>
      </c>
      <c r="EX124" s="61">
        <f t="shared" si="89"/>
        <v>0</v>
      </c>
      <c r="EY124" s="62" t="str">
        <f t="shared" si="90"/>
        <v>E</v>
      </c>
      <c r="EZ124" s="403">
        <f t="shared" si="91"/>
        <v>0</v>
      </c>
      <c r="FA124" s="406" t="str">
        <f t="shared" si="92"/>
        <v>E</v>
      </c>
      <c r="FB124" s="61">
        <f t="shared" si="93"/>
        <v>0</v>
      </c>
      <c r="FC124" s="412" t="str">
        <f t="shared" si="94"/>
        <v>E</v>
      </c>
      <c r="FD124" s="403">
        <f t="shared" si="95"/>
        <v>0</v>
      </c>
      <c r="FE124" s="406" t="str">
        <f t="shared" si="96"/>
        <v>E</v>
      </c>
      <c r="FF124" s="728"/>
    </row>
    <row r="125" spans="1:162" s="24" customFormat="1" ht="17.25" customHeight="1">
      <c r="A125" s="817"/>
      <c r="B125" s="111">
        <f t="shared" si="97"/>
        <v>0</v>
      </c>
      <c r="C125" s="21">
        <f>'Marks Entry'!D127</f>
        <v>0</v>
      </c>
      <c r="D125" s="21">
        <f>'Marks Entry'!E127</f>
        <v>0</v>
      </c>
      <c r="E125" s="132" t="str">
        <f>'Marks Entry'!F127</f>
        <v/>
      </c>
      <c r="F125" s="21">
        <f>'Marks Entry'!G127</f>
        <v>0</v>
      </c>
      <c r="G125" s="21">
        <f>'Marks Entry'!H127</f>
        <v>0</v>
      </c>
      <c r="H125" s="21">
        <f>'Marks Entry'!I127</f>
        <v>0</v>
      </c>
      <c r="I125" s="21">
        <f>'Marks Entry'!J127</f>
        <v>0</v>
      </c>
      <c r="J125" s="113">
        <f>'Marks Entry'!K127</f>
        <v>0</v>
      </c>
      <c r="K125" s="115" t="str">
        <f>'Marks Entry'!L127</f>
        <v/>
      </c>
      <c r="L125" s="116">
        <f>'Marks Entry'!M127</f>
        <v>0</v>
      </c>
      <c r="M125" s="117" t="str">
        <f>'Marks Entry'!N127</f>
        <v/>
      </c>
      <c r="N125" s="121">
        <f>'Marks Entry'!O127</f>
        <v>0</v>
      </c>
      <c r="O125" s="98">
        <f>'Marks Entry'!BZ127</f>
        <v>0</v>
      </c>
      <c r="P125" s="97">
        <f>'Marks Entry'!CA127</f>
        <v>0</v>
      </c>
      <c r="Q125" s="97">
        <f>'Marks Entry'!CB127</f>
        <v>0</v>
      </c>
      <c r="R125" s="97">
        <f>'Marks Entry'!CC127</f>
        <v>0</v>
      </c>
      <c r="S125" s="97">
        <f>'Marks Entry'!CD127</f>
        <v>0</v>
      </c>
      <c r="T125" s="97">
        <f>'Marks Entry'!CE127</f>
        <v>0</v>
      </c>
      <c r="U125" s="97">
        <f>'Marks Entry'!CF127</f>
        <v>0</v>
      </c>
      <c r="V125" s="97">
        <f>'Marks Entry'!CG127</f>
        <v>0</v>
      </c>
      <c r="W125" s="97">
        <f>'Marks Entry'!CH127</f>
        <v>0</v>
      </c>
      <c r="X125" s="97">
        <f>'Marks Entry'!CI127</f>
        <v>0</v>
      </c>
      <c r="Y125" s="99">
        <f>'Marks Entry'!CJ127</f>
        <v>0</v>
      </c>
      <c r="Z125" s="98">
        <f>'Marks Entry'!CK127</f>
        <v>0</v>
      </c>
      <c r="AA125" s="97">
        <f>'Marks Entry'!CL127</f>
        <v>0</v>
      </c>
      <c r="AB125" s="97">
        <f>'Marks Entry'!CM127</f>
        <v>0</v>
      </c>
      <c r="AC125" s="97">
        <f>'Marks Entry'!CN127</f>
        <v>0</v>
      </c>
      <c r="AD125" s="97">
        <f>'Marks Entry'!CO127</f>
        <v>0</v>
      </c>
      <c r="AE125" s="97">
        <f>'Marks Entry'!CP127</f>
        <v>0</v>
      </c>
      <c r="AF125" s="97">
        <f>'Marks Entry'!CQ127</f>
        <v>0</v>
      </c>
      <c r="AG125" s="97">
        <f>'Marks Entry'!CR127</f>
        <v>0</v>
      </c>
      <c r="AH125" s="97">
        <f>'Marks Entry'!CS127</f>
        <v>0</v>
      </c>
      <c r="AI125" s="97">
        <f>'Marks Entry'!CT127</f>
        <v>0</v>
      </c>
      <c r="AJ125" s="99">
        <f>'Marks Entry'!CU127</f>
        <v>0</v>
      </c>
      <c r="AK125" s="98">
        <f>'Marks Entry'!CV127</f>
        <v>0</v>
      </c>
      <c r="AL125" s="97">
        <f>'Marks Entry'!CW127</f>
        <v>0</v>
      </c>
      <c r="AM125" s="97">
        <f>'Marks Entry'!CX127</f>
        <v>0</v>
      </c>
      <c r="AN125" s="97">
        <f>'Marks Entry'!CY127</f>
        <v>0</v>
      </c>
      <c r="AO125" s="97">
        <f>'Marks Entry'!CZ127</f>
        <v>0</v>
      </c>
      <c r="AP125" s="97">
        <f>'Marks Entry'!DA127</f>
        <v>0</v>
      </c>
      <c r="AQ125" s="97">
        <f>'Marks Entry'!DB127</f>
        <v>0</v>
      </c>
      <c r="AR125" s="97">
        <f>'Marks Entry'!DC127</f>
        <v>0</v>
      </c>
      <c r="AS125" s="97">
        <f>'Marks Entry'!DD127</f>
        <v>0</v>
      </c>
      <c r="AT125" s="97">
        <f>'Marks Entry'!DE127</f>
        <v>0</v>
      </c>
      <c r="AU125" s="99">
        <f>'Marks Entry'!DF127</f>
        <v>0</v>
      </c>
      <c r="AV125" s="98">
        <f>'Marks Entry'!DG127</f>
        <v>0</v>
      </c>
      <c r="AW125" s="97">
        <f>'Marks Entry'!DH127</f>
        <v>0</v>
      </c>
      <c r="AX125" s="97">
        <f>'Marks Entry'!DI127</f>
        <v>0</v>
      </c>
      <c r="AY125" s="97">
        <f>'Marks Entry'!DJ127</f>
        <v>0</v>
      </c>
      <c r="AZ125" s="97">
        <f>'Marks Entry'!DK127</f>
        <v>0</v>
      </c>
      <c r="BA125" s="97">
        <f>'Marks Entry'!DL127</f>
        <v>0</v>
      </c>
      <c r="BB125" s="97">
        <f>'Marks Entry'!DM127</f>
        <v>0</v>
      </c>
      <c r="BC125" s="97">
        <f>'Marks Entry'!DN127</f>
        <v>0</v>
      </c>
      <c r="BD125" s="97">
        <f>'Marks Entry'!DO127</f>
        <v>0</v>
      </c>
      <c r="BE125" s="97">
        <f>'Marks Entry'!DP127</f>
        <v>0</v>
      </c>
      <c r="BF125" s="99">
        <f>'Marks Entry'!DQ127</f>
        <v>0</v>
      </c>
      <c r="BG125" s="98">
        <f>'Marks Entry'!DR127</f>
        <v>0</v>
      </c>
      <c r="BH125" s="97">
        <f>'Marks Entry'!DS127</f>
        <v>0</v>
      </c>
      <c r="BI125" s="97">
        <f>'Marks Entry'!DT127</f>
        <v>0</v>
      </c>
      <c r="BJ125" s="97">
        <f>'Marks Entry'!DU127</f>
        <v>0</v>
      </c>
      <c r="BK125" s="97">
        <f>'Marks Entry'!DV127</f>
        <v>0</v>
      </c>
      <c r="BL125" s="97">
        <f>'Marks Entry'!DW127</f>
        <v>0</v>
      </c>
      <c r="BM125" s="97">
        <f>'Marks Entry'!DX127</f>
        <v>0</v>
      </c>
      <c r="BN125" s="97">
        <f>'Marks Entry'!DY127</f>
        <v>0</v>
      </c>
      <c r="BO125" s="97">
        <f>'Marks Entry'!DZ127</f>
        <v>0</v>
      </c>
      <c r="BP125" s="97">
        <f>'Marks Entry'!EA127</f>
        <v>0</v>
      </c>
      <c r="BQ125" s="99">
        <f>'Marks Entry'!EB127</f>
        <v>0</v>
      </c>
      <c r="BR125" s="98">
        <f>'Marks Entry'!EC127</f>
        <v>0</v>
      </c>
      <c r="BS125" s="97">
        <f>'Marks Entry'!ED127</f>
        <v>0</v>
      </c>
      <c r="BT125" s="97">
        <f>'Marks Entry'!EE127</f>
        <v>0</v>
      </c>
      <c r="BU125" s="97">
        <f>'Marks Entry'!EF127</f>
        <v>0</v>
      </c>
      <c r="BV125" s="97">
        <f>'Marks Entry'!EG127</f>
        <v>0</v>
      </c>
      <c r="BW125" s="97">
        <f>'Marks Entry'!EH127</f>
        <v>0</v>
      </c>
      <c r="BX125" s="97">
        <f>'Marks Entry'!EI127</f>
        <v>0</v>
      </c>
      <c r="BY125" s="97">
        <f>'Marks Entry'!EJ127</f>
        <v>0</v>
      </c>
      <c r="BZ125" s="97">
        <f>'Marks Entry'!EK127</f>
        <v>0</v>
      </c>
      <c r="CA125" s="97">
        <f>'Marks Entry'!EL127</f>
        <v>0</v>
      </c>
      <c r="CB125" s="99">
        <f>'Marks Entry'!EM127</f>
        <v>0</v>
      </c>
      <c r="CC125" s="98">
        <f>IF($CC$2=0,"",'Marks Entry'!EN127)</f>
        <v>0</v>
      </c>
      <c r="CD125" s="97">
        <f>IF($CC$2=0,"",'Marks Entry'!EO127)</f>
        <v>0</v>
      </c>
      <c r="CE125" s="97">
        <f>IF($CC$2=0,"",'Marks Entry'!EP127)</f>
        <v>0</v>
      </c>
      <c r="CF125" s="97">
        <f>IF($CC$2=0,"",'Marks Entry'!EQ127)</f>
        <v>0</v>
      </c>
      <c r="CG125" s="97">
        <f>IF($CC$2=0,"",'Marks Entry'!ER127)</f>
        <v>0</v>
      </c>
      <c r="CH125" s="97">
        <f>IF($CC$2=0,"",'Marks Entry'!ES127)</f>
        <v>0</v>
      </c>
      <c r="CI125" s="97">
        <f>IF($CC$2=0,"",'Marks Entry'!ET127)</f>
        <v>0</v>
      </c>
      <c r="CJ125" s="97">
        <f>IF($CC$2=0,"",'Marks Entry'!EU127)</f>
        <v>0</v>
      </c>
      <c r="CK125" s="97">
        <f>IF($CC$2=0,"",'Marks Entry'!EV127)</f>
        <v>0</v>
      </c>
      <c r="CL125" s="97">
        <f>IF($CC$2=0,"",'Marks Entry'!EW127)</f>
        <v>0</v>
      </c>
      <c r="CM125" s="99">
        <f>IF($CC$2=0,"",'Marks Entry'!EX127)</f>
        <v>0</v>
      </c>
      <c r="CN125" s="125">
        <f>'Marks Entry'!BN127</f>
        <v>0</v>
      </c>
      <c r="CO125" s="126">
        <f>'Marks Entry'!BO127</f>
        <v>0</v>
      </c>
      <c r="CP125" s="126">
        <f t="shared" si="49"/>
        <v>0</v>
      </c>
      <c r="CQ125" s="127" t="str">
        <f t="shared" si="50"/>
        <v>D</v>
      </c>
      <c r="CR125" s="125">
        <f>'Marks Entry'!BP127</f>
        <v>0</v>
      </c>
      <c r="CS125" s="126">
        <f>'Marks Entry'!BQ127</f>
        <v>0</v>
      </c>
      <c r="CT125" s="126">
        <f t="shared" si="51"/>
        <v>0</v>
      </c>
      <c r="CU125" s="127" t="str">
        <f t="shared" si="52"/>
        <v>E</v>
      </c>
      <c r="CV125" s="125">
        <f>'Marks Entry'!BR127</f>
        <v>0</v>
      </c>
      <c r="CW125" s="126">
        <f>'Marks Entry'!BS127</f>
        <v>0</v>
      </c>
      <c r="CX125" s="126">
        <f t="shared" si="53"/>
        <v>0</v>
      </c>
      <c r="CY125" s="127" t="str">
        <f t="shared" si="54"/>
        <v>E</v>
      </c>
      <c r="CZ125" s="96">
        <f>'Marks Entry'!BZ127</f>
        <v>0</v>
      </c>
      <c r="DA125" s="45">
        <f>'Marks Entry'!CA127</f>
        <v>0</v>
      </c>
      <c r="DB125" s="46">
        <f>'Marks Entry'!CB127</f>
        <v>0</v>
      </c>
      <c r="DC125" s="45" t="str">
        <f>IF(OR('Marks Entry'!CC127="First",'Marks Entry'!CC127="Second",'Marks Entry'!CC127="Third"),'Marks Entry'!CC127,"")</f>
        <v/>
      </c>
      <c r="DD125" s="45">
        <f>'Marks Entry'!CD127</f>
        <v>0</v>
      </c>
      <c r="DE125" s="50">
        <f>'Marks Entry'!CE127</f>
        <v>0</v>
      </c>
      <c r="DF125" s="21">
        <f>'Marks Entry'!CF127</f>
        <v>0</v>
      </c>
      <c r="DG125" s="22" t="e">
        <f>'Marks Entry'!#REF!</f>
        <v>#REF!</v>
      </c>
      <c r="DH125" s="23" t="e">
        <f>'Marks Entry'!#REF!</f>
        <v>#REF!</v>
      </c>
      <c r="DI125" s="125">
        <f>'Marks Entry'!BT127</f>
        <v>0</v>
      </c>
      <c r="DJ125" s="126">
        <f>'Marks Entry'!BU127</f>
        <v>0</v>
      </c>
      <c r="DK125" s="126">
        <f>'Marks Entry'!BV127</f>
        <v>0</v>
      </c>
      <c r="DL125" s="126">
        <f t="shared" si="55"/>
        <v>0</v>
      </c>
      <c r="DM125" s="127" t="str">
        <f t="shared" si="56"/>
        <v>E</v>
      </c>
      <c r="DN125" s="125">
        <f>'Marks Entry'!BW127</f>
        <v>0</v>
      </c>
      <c r="DO125" s="126">
        <f>'Marks Entry'!BX127</f>
        <v>0</v>
      </c>
      <c r="DP125" s="126">
        <f>'Marks Entry'!BY127</f>
        <v>0</v>
      </c>
      <c r="DQ125" s="126">
        <f t="shared" si="57"/>
        <v>0</v>
      </c>
      <c r="DR125" s="127" t="str">
        <f t="shared" si="58"/>
        <v>E</v>
      </c>
      <c r="DS125" s="819"/>
      <c r="DT125" s="61">
        <f t="shared" si="59"/>
        <v>0</v>
      </c>
      <c r="DU125" s="71">
        <f t="shared" si="60"/>
        <v>0</v>
      </c>
      <c r="DV125" s="71">
        <f t="shared" si="61"/>
        <v>0</v>
      </c>
      <c r="DW125" s="72">
        <f t="shared" si="62"/>
        <v>0</v>
      </c>
      <c r="DX125" s="403">
        <f t="shared" si="63"/>
        <v>0</v>
      </c>
      <c r="DY125" s="401">
        <f t="shared" si="64"/>
        <v>0</v>
      </c>
      <c r="DZ125" s="401">
        <f t="shared" si="65"/>
        <v>0</v>
      </c>
      <c r="EA125" s="402">
        <f t="shared" si="66"/>
        <v>0</v>
      </c>
      <c r="EB125" s="61">
        <f t="shared" si="67"/>
        <v>0</v>
      </c>
      <c r="EC125" s="71">
        <f t="shared" si="68"/>
        <v>0</v>
      </c>
      <c r="ED125" s="71">
        <f t="shared" si="69"/>
        <v>0</v>
      </c>
      <c r="EE125" s="72">
        <f t="shared" si="70"/>
        <v>0</v>
      </c>
      <c r="EF125" s="403">
        <f t="shared" si="71"/>
        <v>0</v>
      </c>
      <c r="EG125" s="401">
        <f t="shared" si="72"/>
        <v>0</v>
      </c>
      <c r="EH125" s="401">
        <f t="shared" si="73"/>
        <v>0</v>
      </c>
      <c r="EI125" s="402">
        <f t="shared" si="74"/>
        <v>0</v>
      </c>
      <c r="EJ125" s="61">
        <f t="shared" si="75"/>
        <v>0</v>
      </c>
      <c r="EK125" s="71">
        <f t="shared" si="76"/>
        <v>0</v>
      </c>
      <c r="EL125" s="71">
        <f t="shared" si="77"/>
        <v>0</v>
      </c>
      <c r="EM125" s="72">
        <f t="shared" si="78"/>
        <v>0</v>
      </c>
      <c r="EN125" s="403">
        <f t="shared" si="79"/>
        <v>0</v>
      </c>
      <c r="EO125" s="401">
        <f t="shared" si="80"/>
        <v>0</v>
      </c>
      <c r="EP125" s="401">
        <f t="shared" si="81"/>
        <v>0</v>
      </c>
      <c r="EQ125" s="402">
        <f t="shared" si="82"/>
        <v>0</v>
      </c>
      <c r="ER125" s="61">
        <f t="shared" si="83"/>
        <v>0</v>
      </c>
      <c r="ES125" s="71">
        <f t="shared" si="84"/>
        <v>0</v>
      </c>
      <c r="ET125" s="71">
        <f t="shared" si="85"/>
        <v>0</v>
      </c>
      <c r="EU125" s="72">
        <f t="shared" si="86"/>
        <v>0</v>
      </c>
      <c r="EV125" s="403">
        <f t="shared" si="87"/>
        <v>0</v>
      </c>
      <c r="EW125" s="405" t="str">
        <f t="shared" si="88"/>
        <v>D</v>
      </c>
      <c r="EX125" s="61">
        <f t="shared" si="89"/>
        <v>0</v>
      </c>
      <c r="EY125" s="62" t="str">
        <f t="shared" si="90"/>
        <v>E</v>
      </c>
      <c r="EZ125" s="403">
        <f t="shared" si="91"/>
        <v>0</v>
      </c>
      <c r="FA125" s="406" t="str">
        <f t="shared" si="92"/>
        <v>E</v>
      </c>
      <c r="FB125" s="61">
        <f t="shared" si="93"/>
        <v>0</v>
      </c>
      <c r="FC125" s="412" t="str">
        <f t="shared" si="94"/>
        <v>E</v>
      </c>
      <c r="FD125" s="403">
        <f t="shared" si="95"/>
        <v>0</v>
      </c>
      <c r="FE125" s="406" t="str">
        <f t="shared" si="96"/>
        <v>E</v>
      </c>
      <c r="FF125" s="728"/>
    </row>
    <row r="126" spans="1:162" s="24" customFormat="1" ht="17.25" customHeight="1">
      <c r="A126" s="817"/>
      <c r="B126" s="111">
        <f t="shared" si="97"/>
        <v>0</v>
      </c>
      <c r="C126" s="21">
        <f>'Marks Entry'!D128</f>
        <v>0</v>
      </c>
      <c r="D126" s="21">
        <f>'Marks Entry'!E128</f>
        <v>0</v>
      </c>
      <c r="E126" s="132" t="str">
        <f>'Marks Entry'!F128</f>
        <v/>
      </c>
      <c r="F126" s="21">
        <f>'Marks Entry'!G128</f>
        <v>0</v>
      </c>
      <c r="G126" s="21">
        <f>'Marks Entry'!H128</f>
        <v>0</v>
      </c>
      <c r="H126" s="21">
        <f>'Marks Entry'!I128</f>
        <v>0</v>
      </c>
      <c r="I126" s="21">
        <f>'Marks Entry'!J128</f>
        <v>0</v>
      </c>
      <c r="J126" s="113">
        <f>'Marks Entry'!K128</f>
        <v>0</v>
      </c>
      <c r="K126" s="115" t="str">
        <f>'Marks Entry'!L128</f>
        <v/>
      </c>
      <c r="L126" s="116">
        <f>'Marks Entry'!M128</f>
        <v>0</v>
      </c>
      <c r="M126" s="117" t="str">
        <f>'Marks Entry'!N128</f>
        <v/>
      </c>
      <c r="N126" s="121">
        <f>'Marks Entry'!O128</f>
        <v>0</v>
      </c>
      <c r="O126" s="98">
        <f>'Marks Entry'!BZ128</f>
        <v>0</v>
      </c>
      <c r="P126" s="97">
        <f>'Marks Entry'!CA128</f>
        <v>0</v>
      </c>
      <c r="Q126" s="97">
        <f>'Marks Entry'!CB128</f>
        <v>0</v>
      </c>
      <c r="R126" s="97">
        <f>'Marks Entry'!CC128</f>
        <v>0</v>
      </c>
      <c r="S126" s="97">
        <f>'Marks Entry'!CD128</f>
        <v>0</v>
      </c>
      <c r="T126" s="97">
        <f>'Marks Entry'!CE128</f>
        <v>0</v>
      </c>
      <c r="U126" s="97">
        <f>'Marks Entry'!CF128</f>
        <v>0</v>
      </c>
      <c r="V126" s="97">
        <f>'Marks Entry'!CG128</f>
        <v>0</v>
      </c>
      <c r="W126" s="97">
        <f>'Marks Entry'!CH128</f>
        <v>0</v>
      </c>
      <c r="X126" s="97">
        <f>'Marks Entry'!CI128</f>
        <v>0</v>
      </c>
      <c r="Y126" s="99">
        <f>'Marks Entry'!CJ128</f>
        <v>0</v>
      </c>
      <c r="Z126" s="98">
        <f>'Marks Entry'!CK128</f>
        <v>0</v>
      </c>
      <c r="AA126" s="97">
        <f>'Marks Entry'!CL128</f>
        <v>0</v>
      </c>
      <c r="AB126" s="97">
        <f>'Marks Entry'!CM128</f>
        <v>0</v>
      </c>
      <c r="AC126" s="97">
        <f>'Marks Entry'!CN128</f>
        <v>0</v>
      </c>
      <c r="AD126" s="97">
        <f>'Marks Entry'!CO128</f>
        <v>0</v>
      </c>
      <c r="AE126" s="97">
        <f>'Marks Entry'!CP128</f>
        <v>0</v>
      </c>
      <c r="AF126" s="97">
        <f>'Marks Entry'!CQ128</f>
        <v>0</v>
      </c>
      <c r="AG126" s="97">
        <f>'Marks Entry'!CR128</f>
        <v>0</v>
      </c>
      <c r="AH126" s="97">
        <f>'Marks Entry'!CS128</f>
        <v>0</v>
      </c>
      <c r="AI126" s="97">
        <f>'Marks Entry'!CT128</f>
        <v>0</v>
      </c>
      <c r="AJ126" s="99">
        <f>'Marks Entry'!CU128</f>
        <v>0</v>
      </c>
      <c r="AK126" s="98">
        <f>'Marks Entry'!CV128</f>
        <v>0</v>
      </c>
      <c r="AL126" s="97">
        <f>'Marks Entry'!CW128</f>
        <v>0</v>
      </c>
      <c r="AM126" s="97">
        <f>'Marks Entry'!CX128</f>
        <v>0</v>
      </c>
      <c r="AN126" s="97">
        <f>'Marks Entry'!CY128</f>
        <v>0</v>
      </c>
      <c r="AO126" s="97">
        <f>'Marks Entry'!CZ128</f>
        <v>0</v>
      </c>
      <c r="AP126" s="97">
        <f>'Marks Entry'!DA128</f>
        <v>0</v>
      </c>
      <c r="AQ126" s="97">
        <f>'Marks Entry'!DB128</f>
        <v>0</v>
      </c>
      <c r="AR126" s="97">
        <f>'Marks Entry'!DC128</f>
        <v>0</v>
      </c>
      <c r="AS126" s="97">
        <f>'Marks Entry'!DD128</f>
        <v>0</v>
      </c>
      <c r="AT126" s="97">
        <f>'Marks Entry'!DE128</f>
        <v>0</v>
      </c>
      <c r="AU126" s="99">
        <f>'Marks Entry'!DF128</f>
        <v>0</v>
      </c>
      <c r="AV126" s="98">
        <f>'Marks Entry'!DG128</f>
        <v>0</v>
      </c>
      <c r="AW126" s="97">
        <f>'Marks Entry'!DH128</f>
        <v>0</v>
      </c>
      <c r="AX126" s="97">
        <f>'Marks Entry'!DI128</f>
        <v>0</v>
      </c>
      <c r="AY126" s="97">
        <f>'Marks Entry'!DJ128</f>
        <v>0</v>
      </c>
      <c r="AZ126" s="97">
        <f>'Marks Entry'!DK128</f>
        <v>0</v>
      </c>
      <c r="BA126" s="97">
        <f>'Marks Entry'!DL128</f>
        <v>0</v>
      </c>
      <c r="BB126" s="97">
        <f>'Marks Entry'!DM128</f>
        <v>0</v>
      </c>
      <c r="BC126" s="97">
        <f>'Marks Entry'!DN128</f>
        <v>0</v>
      </c>
      <c r="BD126" s="97">
        <f>'Marks Entry'!DO128</f>
        <v>0</v>
      </c>
      <c r="BE126" s="97">
        <f>'Marks Entry'!DP128</f>
        <v>0</v>
      </c>
      <c r="BF126" s="99">
        <f>'Marks Entry'!DQ128</f>
        <v>0</v>
      </c>
      <c r="BG126" s="98">
        <f>'Marks Entry'!DR128</f>
        <v>0</v>
      </c>
      <c r="BH126" s="97">
        <f>'Marks Entry'!DS128</f>
        <v>0</v>
      </c>
      <c r="BI126" s="97">
        <f>'Marks Entry'!DT128</f>
        <v>0</v>
      </c>
      <c r="BJ126" s="97">
        <f>'Marks Entry'!DU128</f>
        <v>0</v>
      </c>
      <c r="BK126" s="97">
        <f>'Marks Entry'!DV128</f>
        <v>0</v>
      </c>
      <c r="BL126" s="97">
        <f>'Marks Entry'!DW128</f>
        <v>0</v>
      </c>
      <c r="BM126" s="97">
        <f>'Marks Entry'!DX128</f>
        <v>0</v>
      </c>
      <c r="BN126" s="97">
        <f>'Marks Entry'!DY128</f>
        <v>0</v>
      </c>
      <c r="BO126" s="97">
        <f>'Marks Entry'!DZ128</f>
        <v>0</v>
      </c>
      <c r="BP126" s="97">
        <f>'Marks Entry'!EA128</f>
        <v>0</v>
      </c>
      <c r="BQ126" s="99">
        <f>'Marks Entry'!EB128</f>
        <v>0</v>
      </c>
      <c r="BR126" s="98">
        <f>'Marks Entry'!EC128</f>
        <v>0</v>
      </c>
      <c r="BS126" s="97">
        <f>'Marks Entry'!ED128</f>
        <v>0</v>
      </c>
      <c r="BT126" s="97">
        <f>'Marks Entry'!EE128</f>
        <v>0</v>
      </c>
      <c r="BU126" s="97">
        <f>'Marks Entry'!EF128</f>
        <v>0</v>
      </c>
      <c r="BV126" s="97">
        <f>'Marks Entry'!EG128</f>
        <v>0</v>
      </c>
      <c r="BW126" s="97">
        <f>'Marks Entry'!EH128</f>
        <v>0</v>
      </c>
      <c r="BX126" s="97">
        <f>'Marks Entry'!EI128</f>
        <v>0</v>
      </c>
      <c r="BY126" s="97">
        <f>'Marks Entry'!EJ128</f>
        <v>0</v>
      </c>
      <c r="BZ126" s="97">
        <f>'Marks Entry'!EK128</f>
        <v>0</v>
      </c>
      <c r="CA126" s="97">
        <f>'Marks Entry'!EL128</f>
        <v>0</v>
      </c>
      <c r="CB126" s="99">
        <f>'Marks Entry'!EM128</f>
        <v>0</v>
      </c>
      <c r="CC126" s="98">
        <f>IF($CC$2=0,"",'Marks Entry'!EN128)</f>
        <v>0</v>
      </c>
      <c r="CD126" s="97">
        <f>IF($CC$2=0,"",'Marks Entry'!EO128)</f>
        <v>0</v>
      </c>
      <c r="CE126" s="97">
        <f>IF($CC$2=0,"",'Marks Entry'!EP128)</f>
        <v>0</v>
      </c>
      <c r="CF126" s="97">
        <f>IF($CC$2=0,"",'Marks Entry'!EQ128)</f>
        <v>0</v>
      </c>
      <c r="CG126" s="97">
        <f>IF($CC$2=0,"",'Marks Entry'!ER128)</f>
        <v>0</v>
      </c>
      <c r="CH126" s="97">
        <f>IF($CC$2=0,"",'Marks Entry'!ES128)</f>
        <v>0</v>
      </c>
      <c r="CI126" s="97">
        <f>IF($CC$2=0,"",'Marks Entry'!ET128)</f>
        <v>0</v>
      </c>
      <c r="CJ126" s="97">
        <f>IF($CC$2=0,"",'Marks Entry'!EU128)</f>
        <v>0</v>
      </c>
      <c r="CK126" s="97">
        <f>IF($CC$2=0,"",'Marks Entry'!EV128)</f>
        <v>0</v>
      </c>
      <c r="CL126" s="97">
        <f>IF($CC$2=0,"",'Marks Entry'!EW128)</f>
        <v>0</v>
      </c>
      <c r="CM126" s="99">
        <f>IF($CC$2=0,"",'Marks Entry'!EX128)</f>
        <v>0</v>
      </c>
      <c r="CN126" s="125">
        <f>'Marks Entry'!BN128</f>
        <v>0</v>
      </c>
      <c r="CO126" s="126">
        <f>'Marks Entry'!BO128</f>
        <v>0</v>
      </c>
      <c r="CP126" s="126">
        <f t="shared" si="49"/>
        <v>0</v>
      </c>
      <c r="CQ126" s="127" t="str">
        <f t="shared" si="50"/>
        <v>D</v>
      </c>
      <c r="CR126" s="125">
        <f>'Marks Entry'!BP128</f>
        <v>0</v>
      </c>
      <c r="CS126" s="126">
        <f>'Marks Entry'!BQ128</f>
        <v>0</v>
      </c>
      <c r="CT126" s="126">
        <f t="shared" si="51"/>
        <v>0</v>
      </c>
      <c r="CU126" s="127" t="str">
        <f t="shared" si="52"/>
        <v>E</v>
      </c>
      <c r="CV126" s="125">
        <f>'Marks Entry'!BR128</f>
        <v>0</v>
      </c>
      <c r="CW126" s="126">
        <f>'Marks Entry'!BS128</f>
        <v>0</v>
      </c>
      <c r="CX126" s="126">
        <f t="shared" si="53"/>
        <v>0</v>
      </c>
      <c r="CY126" s="127" t="str">
        <f t="shared" si="54"/>
        <v>E</v>
      </c>
      <c r="CZ126" s="96">
        <f>'Marks Entry'!BZ128</f>
        <v>0</v>
      </c>
      <c r="DA126" s="45">
        <f>'Marks Entry'!CA128</f>
        <v>0</v>
      </c>
      <c r="DB126" s="46">
        <f>'Marks Entry'!CB128</f>
        <v>0</v>
      </c>
      <c r="DC126" s="45" t="str">
        <f>IF(OR('Marks Entry'!CC128="First",'Marks Entry'!CC128="Second",'Marks Entry'!CC128="Third"),'Marks Entry'!CC128,"")</f>
        <v/>
      </c>
      <c r="DD126" s="45">
        <f>'Marks Entry'!CD128</f>
        <v>0</v>
      </c>
      <c r="DE126" s="50">
        <f>'Marks Entry'!CE128</f>
        <v>0</v>
      </c>
      <c r="DF126" s="21">
        <f>'Marks Entry'!CF128</f>
        <v>0</v>
      </c>
      <c r="DG126" s="22" t="e">
        <f>'Marks Entry'!#REF!</f>
        <v>#REF!</v>
      </c>
      <c r="DH126" s="23" t="e">
        <f>'Marks Entry'!#REF!</f>
        <v>#REF!</v>
      </c>
      <c r="DI126" s="125">
        <f>'Marks Entry'!BT128</f>
        <v>0</v>
      </c>
      <c r="DJ126" s="126">
        <f>'Marks Entry'!BU128</f>
        <v>0</v>
      </c>
      <c r="DK126" s="126">
        <f>'Marks Entry'!BV128</f>
        <v>0</v>
      </c>
      <c r="DL126" s="126">
        <f t="shared" si="55"/>
        <v>0</v>
      </c>
      <c r="DM126" s="127" t="str">
        <f t="shared" si="56"/>
        <v>E</v>
      </c>
      <c r="DN126" s="125">
        <f>'Marks Entry'!BW128</f>
        <v>0</v>
      </c>
      <c r="DO126" s="126">
        <f>'Marks Entry'!BX128</f>
        <v>0</v>
      </c>
      <c r="DP126" s="126">
        <f>'Marks Entry'!BY128</f>
        <v>0</v>
      </c>
      <c r="DQ126" s="126">
        <f t="shared" si="57"/>
        <v>0</v>
      </c>
      <c r="DR126" s="127" t="str">
        <f t="shared" si="58"/>
        <v>E</v>
      </c>
      <c r="DS126" s="819"/>
      <c r="DT126" s="61">
        <f t="shared" si="59"/>
        <v>0</v>
      </c>
      <c r="DU126" s="71">
        <f t="shared" si="60"/>
        <v>0</v>
      </c>
      <c r="DV126" s="71">
        <f t="shared" si="61"/>
        <v>0</v>
      </c>
      <c r="DW126" s="72">
        <f t="shared" si="62"/>
        <v>0</v>
      </c>
      <c r="DX126" s="403">
        <f t="shared" si="63"/>
        <v>0</v>
      </c>
      <c r="DY126" s="401">
        <f t="shared" si="64"/>
        <v>0</v>
      </c>
      <c r="DZ126" s="401">
        <f t="shared" si="65"/>
        <v>0</v>
      </c>
      <c r="EA126" s="402">
        <f t="shared" si="66"/>
        <v>0</v>
      </c>
      <c r="EB126" s="61">
        <f t="shared" si="67"/>
        <v>0</v>
      </c>
      <c r="EC126" s="71">
        <f t="shared" si="68"/>
        <v>0</v>
      </c>
      <c r="ED126" s="71">
        <f t="shared" si="69"/>
        <v>0</v>
      </c>
      <c r="EE126" s="72">
        <f t="shared" si="70"/>
        <v>0</v>
      </c>
      <c r="EF126" s="403">
        <f t="shared" si="71"/>
        <v>0</v>
      </c>
      <c r="EG126" s="401">
        <f t="shared" si="72"/>
        <v>0</v>
      </c>
      <c r="EH126" s="401">
        <f t="shared" si="73"/>
        <v>0</v>
      </c>
      <c r="EI126" s="402">
        <f t="shared" si="74"/>
        <v>0</v>
      </c>
      <c r="EJ126" s="61">
        <f t="shared" si="75"/>
        <v>0</v>
      </c>
      <c r="EK126" s="71">
        <f t="shared" si="76"/>
        <v>0</v>
      </c>
      <c r="EL126" s="71">
        <f t="shared" si="77"/>
        <v>0</v>
      </c>
      <c r="EM126" s="72">
        <f t="shared" si="78"/>
        <v>0</v>
      </c>
      <c r="EN126" s="403">
        <f t="shared" si="79"/>
        <v>0</v>
      </c>
      <c r="EO126" s="401">
        <f t="shared" si="80"/>
        <v>0</v>
      </c>
      <c r="EP126" s="401">
        <f t="shared" si="81"/>
        <v>0</v>
      </c>
      <c r="EQ126" s="402">
        <f t="shared" si="82"/>
        <v>0</v>
      </c>
      <c r="ER126" s="61">
        <f t="shared" si="83"/>
        <v>0</v>
      </c>
      <c r="ES126" s="71">
        <f t="shared" si="84"/>
        <v>0</v>
      </c>
      <c r="ET126" s="71">
        <f t="shared" si="85"/>
        <v>0</v>
      </c>
      <c r="EU126" s="72">
        <f t="shared" si="86"/>
        <v>0</v>
      </c>
      <c r="EV126" s="403">
        <f t="shared" si="87"/>
        <v>0</v>
      </c>
      <c r="EW126" s="405" t="str">
        <f t="shared" si="88"/>
        <v>D</v>
      </c>
      <c r="EX126" s="61">
        <f t="shared" si="89"/>
        <v>0</v>
      </c>
      <c r="EY126" s="62" t="str">
        <f t="shared" si="90"/>
        <v>E</v>
      </c>
      <c r="EZ126" s="403">
        <f t="shared" si="91"/>
        <v>0</v>
      </c>
      <c r="FA126" s="406" t="str">
        <f t="shared" si="92"/>
        <v>E</v>
      </c>
      <c r="FB126" s="61">
        <f t="shared" si="93"/>
        <v>0</v>
      </c>
      <c r="FC126" s="412" t="str">
        <f t="shared" si="94"/>
        <v>E</v>
      </c>
      <c r="FD126" s="403">
        <f t="shared" si="95"/>
        <v>0</v>
      </c>
      <c r="FE126" s="406" t="str">
        <f t="shared" si="96"/>
        <v>E</v>
      </c>
      <c r="FF126" s="728"/>
    </row>
    <row r="127" spans="1:162" s="24" customFormat="1" ht="17.25" customHeight="1">
      <c r="A127" s="817"/>
      <c r="B127" s="111">
        <f t="shared" si="97"/>
        <v>0</v>
      </c>
      <c r="C127" s="21">
        <f>'Marks Entry'!D129</f>
        <v>0</v>
      </c>
      <c r="D127" s="21">
        <f>'Marks Entry'!E129</f>
        <v>0</v>
      </c>
      <c r="E127" s="132" t="str">
        <f>'Marks Entry'!F129</f>
        <v/>
      </c>
      <c r="F127" s="21">
        <f>'Marks Entry'!G129</f>
        <v>0</v>
      </c>
      <c r="G127" s="21">
        <f>'Marks Entry'!H129</f>
        <v>0</v>
      </c>
      <c r="H127" s="21">
        <f>'Marks Entry'!I129</f>
        <v>0</v>
      </c>
      <c r="I127" s="21">
        <f>'Marks Entry'!J129</f>
        <v>0</v>
      </c>
      <c r="J127" s="113">
        <f>'Marks Entry'!K129</f>
        <v>0</v>
      </c>
      <c r="K127" s="115" t="str">
        <f>'Marks Entry'!L129</f>
        <v/>
      </c>
      <c r="L127" s="116">
        <f>'Marks Entry'!M129</f>
        <v>0</v>
      </c>
      <c r="M127" s="117" t="str">
        <f>'Marks Entry'!N129</f>
        <v/>
      </c>
      <c r="N127" s="121">
        <f>'Marks Entry'!O129</f>
        <v>0</v>
      </c>
      <c r="O127" s="98">
        <f>'Marks Entry'!BZ129</f>
        <v>0</v>
      </c>
      <c r="P127" s="97">
        <f>'Marks Entry'!CA129</f>
        <v>0</v>
      </c>
      <c r="Q127" s="97">
        <f>'Marks Entry'!CB129</f>
        <v>0</v>
      </c>
      <c r="R127" s="97">
        <f>'Marks Entry'!CC129</f>
        <v>0</v>
      </c>
      <c r="S127" s="97">
        <f>'Marks Entry'!CD129</f>
        <v>0</v>
      </c>
      <c r="T127" s="97">
        <f>'Marks Entry'!CE129</f>
        <v>0</v>
      </c>
      <c r="U127" s="97">
        <f>'Marks Entry'!CF129</f>
        <v>0</v>
      </c>
      <c r="V127" s="97">
        <f>'Marks Entry'!CG129</f>
        <v>0</v>
      </c>
      <c r="W127" s="97">
        <f>'Marks Entry'!CH129</f>
        <v>0</v>
      </c>
      <c r="X127" s="97">
        <f>'Marks Entry'!CI129</f>
        <v>0</v>
      </c>
      <c r="Y127" s="99">
        <f>'Marks Entry'!CJ129</f>
        <v>0</v>
      </c>
      <c r="Z127" s="98">
        <f>'Marks Entry'!CK129</f>
        <v>0</v>
      </c>
      <c r="AA127" s="97">
        <f>'Marks Entry'!CL129</f>
        <v>0</v>
      </c>
      <c r="AB127" s="97">
        <f>'Marks Entry'!CM129</f>
        <v>0</v>
      </c>
      <c r="AC127" s="97">
        <f>'Marks Entry'!CN129</f>
        <v>0</v>
      </c>
      <c r="AD127" s="97">
        <f>'Marks Entry'!CO129</f>
        <v>0</v>
      </c>
      <c r="AE127" s="97">
        <f>'Marks Entry'!CP129</f>
        <v>0</v>
      </c>
      <c r="AF127" s="97">
        <f>'Marks Entry'!CQ129</f>
        <v>0</v>
      </c>
      <c r="AG127" s="97">
        <f>'Marks Entry'!CR129</f>
        <v>0</v>
      </c>
      <c r="AH127" s="97">
        <f>'Marks Entry'!CS129</f>
        <v>0</v>
      </c>
      <c r="AI127" s="97">
        <f>'Marks Entry'!CT129</f>
        <v>0</v>
      </c>
      <c r="AJ127" s="99">
        <f>'Marks Entry'!CU129</f>
        <v>0</v>
      </c>
      <c r="AK127" s="98">
        <f>'Marks Entry'!CV129</f>
        <v>0</v>
      </c>
      <c r="AL127" s="97">
        <f>'Marks Entry'!CW129</f>
        <v>0</v>
      </c>
      <c r="AM127" s="97">
        <f>'Marks Entry'!CX129</f>
        <v>0</v>
      </c>
      <c r="AN127" s="97">
        <f>'Marks Entry'!CY129</f>
        <v>0</v>
      </c>
      <c r="AO127" s="97">
        <f>'Marks Entry'!CZ129</f>
        <v>0</v>
      </c>
      <c r="AP127" s="97">
        <f>'Marks Entry'!DA129</f>
        <v>0</v>
      </c>
      <c r="AQ127" s="97">
        <f>'Marks Entry'!DB129</f>
        <v>0</v>
      </c>
      <c r="AR127" s="97">
        <f>'Marks Entry'!DC129</f>
        <v>0</v>
      </c>
      <c r="AS127" s="97">
        <f>'Marks Entry'!DD129</f>
        <v>0</v>
      </c>
      <c r="AT127" s="97">
        <f>'Marks Entry'!DE129</f>
        <v>0</v>
      </c>
      <c r="AU127" s="99">
        <f>'Marks Entry'!DF129</f>
        <v>0</v>
      </c>
      <c r="AV127" s="98">
        <f>'Marks Entry'!DG129</f>
        <v>0</v>
      </c>
      <c r="AW127" s="97">
        <f>'Marks Entry'!DH129</f>
        <v>0</v>
      </c>
      <c r="AX127" s="97">
        <f>'Marks Entry'!DI129</f>
        <v>0</v>
      </c>
      <c r="AY127" s="97">
        <f>'Marks Entry'!DJ129</f>
        <v>0</v>
      </c>
      <c r="AZ127" s="97">
        <f>'Marks Entry'!DK129</f>
        <v>0</v>
      </c>
      <c r="BA127" s="97">
        <f>'Marks Entry'!DL129</f>
        <v>0</v>
      </c>
      <c r="BB127" s="97">
        <f>'Marks Entry'!DM129</f>
        <v>0</v>
      </c>
      <c r="BC127" s="97">
        <f>'Marks Entry'!DN129</f>
        <v>0</v>
      </c>
      <c r="BD127" s="97">
        <f>'Marks Entry'!DO129</f>
        <v>0</v>
      </c>
      <c r="BE127" s="97">
        <f>'Marks Entry'!DP129</f>
        <v>0</v>
      </c>
      <c r="BF127" s="99">
        <f>'Marks Entry'!DQ129</f>
        <v>0</v>
      </c>
      <c r="BG127" s="98">
        <f>'Marks Entry'!DR129</f>
        <v>0</v>
      </c>
      <c r="BH127" s="97">
        <f>'Marks Entry'!DS129</f>
        <v>0</v>
      </c>
      <c r="BI127" s="97">
        <f>'Marks Entry'!DT129</f>
        <v>0</v>
      </c>
      <c r="BJ127" s="97">
        <f>'Marks Entry'!DU129</f>
        <v>0</v>
      </c>
      <c r="BK127" s="97">
        <f>'Marks Entry'!DV129</f>
        <v>0</v>
      </c>
      <c r="BL127" s="97">
        <f>'Marks Entry'!DW129</f>
        <v>0</v>
      </c>
      <c r="BM127" s="97">
        <f>'Marks Entry'!DX129</f>
        <v>0</v>
      </c>
      <c r="BN127" s="97">
        <f>'Marks Entry'!DY129</f>
        <v>0</v>
      </c>
      <c r="BO127" s="97">
        <f>'Marks Entry'!DZ129</f>
        <v>0</v>
      </c>
      <c r="BP127" s="97">
        <f>'Marks Entry'!EA129</f>
        <v>0</v>
      </c>
      <c r="BQ127" s="99">
        <f>'Marks Entry'!EB129</f>
        <v>0</v>
      </c>
      <c r="BR127" s="98">
        <f>'Marks Entry'!EC129</f>
        <v>0</v>
      </c>
      <c r="BS127" s="97">
        <f>'Marks Entry'!ED129</f>
        <v>0</v>
      </c>
      <c r="BT127" s="97">
        <f>'Marks Entry'!EE129</f>
        <v>0</v>
      </c>
      <c r="BU127" s="97">
        <f>'Marks Entry'!EF129</f>
        <v>0</v>
      </c>
      <c r="BV127" s="97">
        <f>'Marks Entry'!EG129</f>
        <v>0</v>
      </c>
      <c r="BW127" s="97">
        <f>'Marks Entry'!EH129</f>
        <v>0</v>
      </c>
      <c r="BX127" s="97">
        <f>'Marks Entry'!EI129</f>
        <v>0</v>
      </c>
      <c r="BY127" s="97">
        <f>'Marks Entry'!EJ129</f>
        <v>0</v>
      </c>
      <c r="BZ127" s="97">
        <f>'Marks Entry'!EK129</f>
        <v>0</v>
      </c>
      <c r="CA127" s="97">
        <f>'Marks Entry'!EL129</f>
        <v>0</v>
      </c>
      <c r="CB127" s="99">
        <f>'Marks Entry'!EM129</f>
        <v>0</v>
      </c>
      <c r="CC127" s="98">
        <f>IF($CC$2=0,"",'Marks Entry'!EN129)</f>
        <v>0</v>
      </c>
      <c r="CD127" s="97">
        <f>IF($CC$2=0,"",'Marks Entry'!EO129)</f>
        <v>0</v>
      </c>
      <c r="CE127" s="97">
        <f>IF($CC$2=0,"",'Marks Entry'!EP129)</f>
        <v>0</v>
      </c>
      <c r="CF127" s="97">
        <f>IF($CC$2=0,"",'Marks Entry'!EQ129)</f>
        <v>0</v>
      </c>
      <c r="CG127" s="97">
        <f>IF($CC$2=0,"",'Marks Entry'!ER129)</f>
        <v>0</v>
      </c>
      <c r="CH127" s="97">
        <f>IF($CC$2=0,"",'Marks Entry'!ES129)</f>
        <v>0</v>
      </c>
      <c r="CI127" s="97">
        <f>IF($CC$2=0,"",'Marks Entry'!ET129)</f>
        <v>0</v>
      </c>
      <c r="CJ127" s="97">
        <f>IF($CC$2=0,"",'Marks Entry'!EU129)</f>
        <v>0</v>
      </c>
      <c r="CK127" s="97">
        <f>IF($CC$2=0,"",'Marks Entry'!EV129)</f>
        <v>0</v>
      </c>
      <c r="CL127" s="97">
        <f>IF($CC$2=0,"",'Marks Entry'!EW129)</f>
        <v>0</v>
      </c>
      <c r="CM127" s="99">
        <f>IF($CC$2=0,"",'Marks Entry'!EX129)</f>
        <v>0</v>
      </c>
      <c r="CN127" s="125">
        <f>'Marks Entry'!BN129</f>
        <v>0</v>
      </c>
      <c r="CO127" s="126">
        <f>'Marks Entry'!BO129</f>
        <v>0</v>
      </c>
      <c r="CP127" s="126">
        <f t="shared" si="49"/>
        <v>0</v>
      </c>
      <c r="CQ127" s="127" t="str">
        <f t="shared" si="50"/>
        <v>D</v>
      </c>
      <c r="CR127" s="125">
        <f>'Marks Entry'!BP129</f>
        <v>0</v>
      </c>
      <c r="CS127" s="126">
        <f>'Marks Entry'!BQ129</f>
        <v>0</v>
      </c>
      <c r="CT127" s="126">
        <f t="shared" si="51"/>
        <v>0</v>
      </c>
      <c r="CU127" s="127" t="str">
        <f t="shared" si="52"/>
        <v>E</v>
      </c>
      <c r="CV127" s="125">
        <f>'Marks Entry'!BR129</f>
        <v>0</v>
      </c>
      <c r="CW127" s="126">
        <f>'Marks Entry'!BS129</f>
        <v>0</v>
      </c>
      <c r="CX127" s="126">
        <f t="shared" si="53"/>
        <v>0</v>
      </c>
      <c r="CY127" s="127" t="str">
        <f t="shared" si="54"/>
        <v>E</v>
      </c>
      <c r="CZ127" s="96">
        <f>'Marks Entry'!BZ129</f>
        <v>0</v>
      </c>
      <c r="DA127" s="45">
        <f>'Marks Entry'!CA129</f>
        <v>0</v>
      </c>
      <c r="DB127" s="46">
        <f>'Marks Entry'!CB129</f>
        <v>0</v>
      </c>
      <c r="DC127" s="45" t="str">
        <f>IF(OR('Marks Entry'!CC129="First",'Marks Entry'!CC129="Second",'Marks Entry'!CC129="Third"),'Marks Entry'!CC129,"")</f>
        <v/>
      </c>
      <c r="DD127" s="45">
        <f>'Marks Entry'!CD129</f>
        <v>0</v>
      </c>
      <c r="DE127" s="50">
        <f>'Marks Entry'!CE129</f>
        <v>0</v>
      </c>
      <c r="DF127" s="21">
        <f>'Marks Entry'!CF129</f>
        <v>0</v>
      </c>
      <c r="DG127" s="22" t="e">
        <f>'Marks Entry'!#REF!</f>
        <v>#REF!</v>
      </c>
      <c r="DH127" s="23" t="e">
        <f>'Marks Entry'!#REF!</f>
        <v>#REF!</v>
      </c>
      <c r="DI127" s="125">
        <f>'Marks Entry'!BT129</f>
        <v>0</v>
      </c>
      <c r="DJ127" s="126">
        <f>'Marks Entry'!BU129</f>
        <v>0</v>
      </c>
      <c r="DK127" s="126">
        <f>'Marks Entry'!BV129</f>
        <v>0</v>
      </c>
      <c r="DL127" s="126">
        <f t="shared" si="55"/>
        <v>0</v>
      </c>
      <c r="DM127" s="127" t="str">
        <f t="shared" si="56"/>
        <v>E</v>
      </c>
      <c r="DN127" s="125">
        <f>'Marks Entry'!BW129</f>
        <v>0</v>
      </c>
      <c r="DO127" s="126">
        <f>'Marks Entry'!BX129</f>
        <v>0</v>
      </c>
      <c r="DP127" s="126">
        <f>'Marks Entry'!BY129</f>
        <v>0</v>
      </c>
      <c r="DQ127" s="126">
        <f t="shared" si="57"/>
        <v>0</v>
      </c>
      <c r="DR127" s="127" t="str">
        <f t="shared" si="58"/>
        <v>E</v>
      </c>
      <c r="DS127" s="819"/>
      <c r="DT127" s="61">
        <f t="shared" si="59"/>
        <v>0</v>
      </c>
      <c r="DU127" s="71">
        <f t="shared" si="60"/>
        <v>0</v>
      </c>
      <c r="DV127" s="71">
        <f t="shared" si="61"/>
        <v>0</v>
      </c>
      <c r="DW127" s="72">
        <f t="shared" si="62"/>
        <v>0</v>
      </c>
      <c r="DX127" s="403">
        <f t="shared" si="63"/>
        <v>0</v>
      </c>
      <c r="DY127" s="401">
        <f t="shared" si="64"/>
        <v>0</v>
      </c>
      <c r="DZ127" s="401">
        <f t="shared" si="65"/>
        <v>0</v>
      </c>
      <c r="EA127" s="402">
        <f t="shared" si="66"/>
        <v>0</v>
      </c>
      <c r="EB127" s="61">
        <f t="shared" si="67"/>
        <v>0</v>
      </c>
      <c r="EC127" s="71">
        <f t="shared" si="68"/>
        <v>0</v>
      </c>
      <c r="ED127" s="71">
        <f t="shared" si="69"/>
        <v>0</v>
      </c>
      <c r="EE127" s="72">
        <f t="shared" si="70"/>
        <v>0</v>
      </c>
      <c r="EF127" s="403">
        <f t="shared" si="71"/>
        <v>0</v>
      </c>
      <c r="EG127" s="401">
        <f t="shared" si="72"/>
        <v>0</v>
      </c>
      <c r="EH127" s="401">
        <f t="shared" si="73"/>
        <v>0</v>
      </c>
      <c r="EI127" s="402">
        <f t="shared" si="74"/>
        <v>0</v>
      </c>
      <c r="EJ127" s="61">
        <f t="shared" si="75"/>
        <v>0</v>
      </c>
      <c r="EK127" s="71">
        <f t="shared" si="76"/>
        <v>0</v>
      </c>
      <c r="EL127" s="71">
        <f t="shared" si="77"/>
        <v>0</v>
      </c>
      <c r="EM127" s="72">
        <f t="shared" si="78"/>
        <v>0</v>
      </c>
      <c r="EN127" s="403">
        <f t="shared" si="79"/>
        <v>0</v>
      </c>
      <c r="EO127" s="401">
        <f t="shared" si="80"/>
        <v>0</v>
      </c>
      <c r="EP127" s="401">
        <f t="shared" si="81"/>
        <v>0</v>
      </c>
      <c r="EQ127" s="402">
        <f t="shared" si="82"/>
        <v>0</v>
      </c>
      <c r="ER127" s="61">
        <f t="shared" si="83"/>
        <v>0</v>
      </c>
      <c r="ES127" s="71">
        <f t="shared" si="84"/>
        <v>0</v>
      </c>
      <c r="ET127" s="71">
        <f t="shared" si="85"/>
        <v>0</v>
      </c>
      <c r="EU127" s="72">
        <f t="shared" si="86"/>
        <v>0</v>
      </c>
      <c r="EV127" s="403">
        <f t="shared" si="87"/>
        <v>0</v>
      </c>
      <c r="EW127" s="405" t="str">
        <f t="shared" si="88"/>
        <v>D</v>
      </c>
      <c r="EX127" s="61">
        <f t="shared" si="89"/>
        <v>0</v>
      </c>
      <c r="EY127" s="62" t="str">
        <f t="shared" si="90"/>
        <v>E</v>
      </c>
      <c r="EZ127" s="403">
        <f t="shared" si="91"/>
        <v>0</v>
      </c>
      <c r="FA127" s="406" t="str">
        <f t="shared" si="92"/>
        <v>E</v>
      </c>
      <c r="FB127" s="61">
        <f t="shared" si="93"/>
        <v>0</v>
      </c>
      <c r="FC127" s="412" t="str">
        <f t="shared" si="94"/>
        <v>E</v>
      </c>
      <c r="FD127" s="403">
        <f t="shared" si="95"/>
        <v>0</v>
      </c>
      <c r="FE127" s="406" t="str">
        <f t="shared" si="96"/>
        <v>E</v>
      </c>
      <c r="FF127" s="728"/>
    </row>
    <row r="128" spans="1:162" s="24" customFormat="1" ht="17.25" customHeight="1">
      <c r="A128" s="817"/>
      <c r="B128" s="111">
        <f t="shared" si="97"/>
        <v>0</v>
      </c>
      <c r="C128" s="21">
        <f>'Marks Entry'!D130</f>
        <v>0</v>
      </c>
      <c r="D128" s="21">
        <f>'Marks Entry'!E130</f>
        <v>0</v>
      </c>
      <c r="E128" s="132" t="str">
        <f>'Marks Entry'!F130</f>
        <v/>
      </c>
      <c r="F128" s="21">
        <f>'Marks Entry'!G130</f>
        <v>0</v>
      </c>
      <c r="G128" s="21">
        <f>'Marks Entry'!H130</f>
        <v>0</v>
      </c>
      <c r="H128" s="21">
        <f>'Marks Entry'!I130</f>
        <v>0</v>
      </c>
      <c r="I128" s="21">
        <f>'Marks Entry'!J130</f>
        <v>0</v>
      </c>
      <c r="J128" s="113">
        <f>'Marks Entry'!K130</f>
        <v>0</v>
      </c>
      <c r="K128" s="115" t="str">
        <f>'Marks Entry'!L130</f>
        <v/>
      </c>
      <c r="L128" s="116">
        <f>'Marks Entry'!M130</f>
        <v>0</v>
      </c>
      <c r="M128" s="117" t="str">
        <f>'Marks Entry'!N130</f>
        <v/>
      </c>
      <c r="N128" s="121">
        <f>'Marks Entry'!O130</f>
        <v>0</v>
      </c>
      <c r="O128" s="98">
        <f>'Marks Entry'!BZ130</f>
        <v>0</v>
      </c>
      <c r="P128" s="97">
        <f>'Marks Entry'!CA130</f>
        <v>0</v>
      </c>
      <c r="Q128" s="97">
        <f>'Marks Entry'!CB130</f>
        <v>0</v>
      </c>
      <c r="R128" s="97">
        <f>'Marks Entry'!CC130</f>
        <v>0</v>
      </c>
      <c r="S128" s="97">
        <f>'Marks Entry'!CD130</f>
        <v>0</v>
      </c>
      <c r="T128" s="97">
        <f>'Marks Entry'!CE130</f>
        <v>0</v>
      </c>
      <c r="U128" s="97">
        <f>'Marks Entry'!CF130</f>
        <v>0</v>
      </c>
      <c r="V128" s="97">
        <f>'Marks Entry'!CG130</f>
        <v>0</v>
      </c>
      <c r="W128" s="97">
        <f>'Marks Entry'!CH130</f>
        <v>0</v>
      </c>
      <c r="X128" s="97">
        <f>'Marks Entry'!CI130</f>
        <v>0</v>
      </c>
      <c r="Y128" s="99">
        <f>'Marks Entry'!CJ130</f>
        <v>0</v>
      </c>
      <c r="Z128" s="98">
        <f>'Marks Entry'!CK130</f>
        <v>0</v>
      </c>
      <c r="AA128" s="97">
        <f>'Marks Entry'!CL130</f>
        <v>0</v>
      </c>
      <c r="AB128" s="97">
        <f>'Marks Entry'!CM130</f>
        <v>0</v>
      </c>
      <c r="AC128" s="97">
        <f>'Marks Entry'!CN130</f>
        <v>0</v>
      </c>
      <c r="AD128" s="97">
        <f>'Marks Entry'!CO130</f>
        <v>0</v>
      </c>
      <c r="AE128" s="97">
        <f>'Marks Entry'!CP130</f>
        <v>0</v>
      </c>
      <c r="AF128" s="97">
        <f>'Marks Entry'!CQ130</f>
        <v>0</v>
      </c>
      <c r="AG128" s="97">
        <f>'Marks Entry'!CR130</f>
        <v>0</v>
      </c>
      <c r="AH128" s="97">
        <f>'Marks Entry'!CS130</f>
        <v>0</v>
      </c>
      <c r="AI128" s="97">
        <f>'Marks Entry'!CT130</f>
        <v>0</v>
      </c>
      <c r="AJ128" s="99">
        <f>'Marks Entry'!CU130</f>
        <v>0</v>
      </c>
      <c r="AK128" s="98">
        <f>'Marks Entry'!CV130</f>
        <v>0</v>
      </c>
      <c r="AL128" s="97">
        <f>'Marks Entry'!CW130</f>
        <v>0</v>
      </c>
      <c r="AM128" s="97">
        <f>'Marks Entry'!CX130</f>
        <v>0</v>
      </c>
      <c r="AN128" s="97">
        <f>'Marks Entry'!CY130</f>
        <v>0</v>
      </c>
      <c r="AO128" s="97">
        <f>'Marks Entry'!CZ130</f>
        <v>0</v>
      </c>
      <c r="AP128" s="97">
        <f>'Marks Entry'!DA130</f>
        <v>0</v>
      </c>
      <c r="AQ128" s="97">
        <f>'Marks Entry'!DB130</f>
        <v>0</v>
      </c>
      <c r="AR128" s="97">
        <f>'Marks Entry'!DC130</f>
        <v>0</v>
      </c>
      <c r="AS128" s="97">
        <f>'Marks Entry'!DD130</f>
        <v>0</v>
      </c>
      <c r="AT128" s="97">
        <f>'Marks Entry'!DE130</f>
        <v>0</v>
      </c>
      <c r="AU128" s="99">
        <f>'Marks Entry'!DF130</f>
        <v>0</v>
      </c>
      <c r="AV128" s="98">
        <f>'Marks Entry'!DG130</f>
        <v>0</v>
      </c>
      <c r="AW128" s="97">
        <f>'Marks Entry'!DH130</f>
        <v>0</v>
      </c>
      <c r="AX128" s="97">
        <f>'Marks Entry'!DI130</f>
        <v>0</v>
      </c>
      <c r="AY128" s="97">
        <f>'Marks Entry'!DJ130</f>
        <v>0</v>
      </c>
      <c r="AZ128" s="97">
        <f>'Marks Entry'!DK130</f>
        <v>0</v>
      </c>
      <c r="BA128" s="97">
        <f>'Marks Entry'!DL130</f>
        <v>0</v>
      </c>
      <c r="BB128" s="97">
        <f>'Marks Entry'!DM130</f>
        <v>0</v>
      </c>
      <c r="BC128" s="97">
        <f>'Marks Entry'!DN130</f>
        <v>0</v>
      </c>
      <c r="BD128" s="97">
        <f>'Marks Entry'!DO130</f>
        <v>0</v>
      </c>
      <c r="BE128" s="97">
        <f>'Marks Entry'!DP130</f>
        <v>0</v>
      </c>
      <c r="BF128" s="99">
        <f>'Marks Entry'!DQ130</f>
        <v>0</v>
      </c>
      <c r="BG128" s="98">
        <f>'Marks Entry'!DR130</f>
        <v>0</v>
      </c>
      <c r="BH128" s="97">
        <f>'Marks Entry'!DS130</f>
        <v>0</v>
      </c>
      <c r="BI128" s="97">
        <f>'Marks Entry'!DT130</f>
        <v>0</v>
      </c>
      <c r="BJ128" s="97">
        <f>'Marks Entry'!DU130</f>
        <v>0</v>
      </c>
      <c r="BK128" s="97">
        <f>'Marks Entry'!DV130</f>
        <v>0</v>
      </c>
      <c r="BL128" s="97">
        <f>'Marks Entry'!DW130</f>
        <v>0</v>
      </c>
      <c r="BM128" s="97">
        <f>'Marks Entry'!DX130</f>
        <v>0</v>
      </c>
      <c r="BN128" s="97">
        <f>'Marks Entry'!DY130</f>
        <v>0</v>
      </c>
      <c r="BO128" s="97">
        <f>'Marks Entry'!DZ130</f>
        <v>0</v>
      </c>
      <c r="BP128" s="97">
        <f>'Marks Entry'!EA130</f>
        <v>0</v>
      </c>
      <c r="BQ128" s="99">
        <f>'Marks Entry'!EB130</f>
        <v>0</v>
      </c>
      <c r="BR128" s="98">
        <f>'Marks Entry'!EC130</f>
        <v>0</v>
      </c>
      <c r="BS128" s="97">
        <f>'Marks Entry'!ED130</f>
        <v>0</v>
      </c>
      <c r="BT128" s="97">
        <f>'Marks Entry'!EE130</f>
        <v>0</v>
      </c>
      <c r="BU128" s="97">
        <f>'Marks Entry'!EF130</f>
        <v>0</v>
      </c>
      <c r="BV128" s="97">
        <f>'Marks Entry'!EG130</f>
        <v>0</v>
      </c>
      <c r="BW128" s="97">
        <f>'Marks Entry'!EH130</f>
        <v>0</v>
      </c>
      <c r="BX128" s="97">
        <f>'Marks Entry'!EI130</f>
        <v>0</v>
      </c>
      <c r="BY128" s="97">
        <f>'Marks Entry'!EJ130</f>
        <v>0</v>
      </c>
      <c r="BZ128" s="97">
        <f>'Marks Entry'!EK130</f>
        <v>0</v>
      </c>
      <c r="CA128" s="97">
        <f>'Marks Entry'!EL130</f>
        <v>0</v>
      </c>
      <c r="CB128" s="99">
        <f>'Marks Entry'!EM130</f>
        <v>0</v>
      </c>
      <c r="CC128" s="98">
        <f>IF($CC$2=0,"",'Marks Entry'!EN130)</f>
        <v>0</v>
      </c>
      <c r="CD128" s="97">
        <f>IF($CC$2=0,"",'Marks Entry'!EO130)</f>
        <v>0</v>
      </c>
      <c r="CE128" s="97">
        <f>IF($CC$2=0,"",'Marks Entry'!EP130)</f>
        <v>0</v>
      </c>
      <c r="CF128" s="97">
        <f>IF($CC$2=0,"",'Marks Entry'!EQ130)</f>
        <v>0</v>
      </c>
      <c r="CG128" s="97">
        <f>IF($CC$2=0,"",'Marks Entry'!ER130)</f>
        <v>0</v>
      </c>
      <c r="CH128" s="97">
        <f>IF($CC$2=0,"",'Marks Entry'!ES130)</f>
        <v>0</v>
      </c>
      <c r="CI128" s="97">
        <f>IF($CC$2=0,"",'Marks Entry'!ET130)</f>
        <v>0</v>
      </c>
      <c r="CJ128" s="97">
        <f>IF($CC$2=0,"",'Marks Entry'!EU130)</f>
        <v>0</v>
      </c>
      <c r="CK128" s="97">
        <f>IF($CC$2=0,"",'Marks Entry'!EV130)</f>
        <v>0</v>
      </c>
      <c r="CL128" s="97">
        <f>IF($CC$2=0,"",'Marks Entry'!EW130)</f>
        <v>0</v>
      </c>
      <c r="CM128" s="99">
        <f>IF($CC$2=0,"",'Marks Entry'!EX130)</f>
        <v>0</v>
      </c>
      <c r="CN128" s="125">
        <f>'Marks Entry'!BN130</f>
        <v>0</v>
      </c>
      <c r="CO128" s="126">
        <f>'Marks Entry'!BO130</f>
        <v>0</v>
      </c>
      <c r="CP128" s="126">
        <f t="shared" si="49"/>
        <v>0</v>
      </c>
      <c r="CQ128" s="127" t="str">
        <f t="shared" si="50"/>
        <v>D</v>
      </c>
      <c r="CR128" s="125">
        <f>'Marks Entry'!BP130</f>
        <v>0</v>
      </c>
      <c r="CS128" s="126">
        <f>'Marks Entry'!BQ130</f>
        <v>0</v>
      </c>
      <c r="CT128" s="126">
        <f t="shared" si="51"/>
        <v>0</v>
      </c>
      <c r="CU128" s="127" t="str">
        <f t="shared" si="52"/>
        <v>E</v>
      </c>
      <c r="CV128" s="125">
        <f>'Marks Entry'!BR130</f>
        <v>0</v>
      </c>
      <c r="CW128" s="126">
        <f>'Marks Entry'!BS130</f>
        <v>0</v>
      </c>
      <c r="CX128" s="126">
        <f t="shared" si="53"/>
        <v>0</v>
      </c>
      <c r="CY128" s="127" t="str">
        <f t="shared" si="54"/>
        <v>E</v>
      </c>
      <c r="CZ128" s="96">
        <f>'Marks Entry'!BZ130</f>
        <v>0</v>
      </c>
      <c r="DA128" s="45">
        <f>'Marks Entry'!CA130</f>
        <v>0</v>
      </c>
      <c r="DB128" s="46">
        <f>'Marks Entry'!CB130</f>
        <v>0</v>
      </c>
      <c r="DC128" s="45" t="str">
        <f>IF(OR('Marks Entry'!CC130="First",'Marks Entry'!CC130="Second",'Marks Entry'!CC130="Third"),'Marks Entry'!CC130,"")</f>
        <v/>
      </c>
      <c r="DD128" s="45">
        <f>'Marks Entry'!CD130</f>
        <v>0</v>
      </c>
      <c r="DE128" s="50">
        <f>'Marks Entry'!CE130</f>
        <v>0</v>
      </c>
      <c r="DF128" s="21">
        <f>'Marks Entry'!CF130</f>
        <v>0</v>
      </c>
      <c r="DG128" s="22" t="e">
        <f>'Marks Entry'!#REF!</f>
        <v>#REF!</v>
      </c>
      <c r="DH128" s="23" t="e">
        <f>'Marks Entry'!#REF!</f>
        <v>#REF!</v>
      </c>
      <c r="DI128" s="125">
        <f>'Marks Entry'!BT130</f>
        <v>0</v>
      </c>
      <c r="DJ128" s="126">
        <f>'Marks Entry'!BU130</f>
        <v>0</v>
      </c>
      <c r="DK128" s="126">
        <f>'Marks Entry'!BV130</f>
        <v>0</v>
      </c>
      <c r="DL128" s="126">
        <f t="shared" si="55"/>
        <v>0</v>
      </c>
      <c r="DM128" s="127" t="str">
        <f t="shared" si="56"/>
        <v>E</v>
      </c>
      <c r="DN128" s="125">
        <f>'Marks Entry'!BW130</f>
        <v>0</v>
      </c>
      <c r="DO128" s="126">
        <f>'Marks Entry'!BX130</f>
        <v>0</v>
      </c>
      <c r="DP128" s="126">
        <f>'Marks Entry'!BY130</f>
        <v>0</v>
      </c>
      <c r="DQ128" s="126">
        <f t="shared" si="57"/>
        <v>0</v>
      </c>
      <c r="DR128" s="127" t="str">
        <f t="shared" si="58"/>
        <v>E</v>
      </c>
      <c r="DS128" s="819"/>
      <c r="DT128" s="61">
        <f t="shared" si="59"/>
        <v>0</v>
      </c>
      <c r="DU128" s="71">
        <f t="shared" si="60"/>
        <v>0</v>
      </c>
      <c r="DV128" s="71">
        <f t="shared" si="61"/>
        <v>0</v>
      </c>
      <c r="DW128" s="72">
        <f t="shared" si="62"/>
        <v>0</v>
      </c>
      <c r="DX128" s="403">
        <f t="shared" si="63"/>
        <v>0</v>
      </c>
      <c r="DY128" s="401">
        <f t="shared" si="64"/>
        <v>0</v>
      </c>
      <c r="DZ128" s="401">
        <f t="shared" si="65"/>
        <v>0</v>
      </c>
      <c r="EA128" s="402">
        <f t="shared" si="66"/>
        <v>0</v>
      </c>
      <c r="EB128" s="61">
        <f t="shared" si="67"/>
        <v>0</v>
      </c>
      <c r="EC128" s="71">
        <f t="shared" si="68"/>
        <v>0</v>
      </c>
      <c r="ED128" s="71">
        <f t="shared" si="69"/>
        <v>0</v>
      </c>
      <c r="EE128" s="72">
        <f t="shared" si="70"/>
        <v>0</v>
      </c>
      <c r="EF128" s="403">
        <f t="shared" si="71"/>
        <v>0</v>
      </c>
      <c r="EG128" s="401">
        <f t="shared" si="72"/>
        <v>0</v>
      </c>
      <c r="EH128" s="401">
        <f t="shared" si="73"/>
        <v>0</v>
      </c>
      <c r="EI128" s="402">
        <f t="shared" si="74"/>
        <v>0</v>
      </c>
      <c r="EJ128" s="61">
        <f t="shared" si="75"/>
        <v>0</v>
      </c>
      <c r="EK128" s="71">
        <f t="shared" si="76"/>
        <v>0</v>
      </c>
      <c r="EL128" s="71">
        <f t="shared" si="77"/>
        <v>0</v>
      </c>
      <c r="EM128" s="72">
        <f t="shared" si="78"/>
        <v>0</v>
      </c>
      <c r="EN128" s="403">
        <f t="shared" si="79"/>
        <v>0</v>
      </c>
      <c r="EO128" s="401">
        <f t="shared" si="80"/>
        <v>0</v>
      </c>
      <c r="EP128" s="401">
        <f t="shared" si="81"/>
        <v>0</v>
      </c>
      <c r="EQ128" s="402">
        <f t="shared" si="82"/>
        <v>0</v>
      </c>
      <c r="ER128" s="61">
        <f t="shared" si="83"/>
        <v>0</v>
      </c>
      <c r="ES128" s="71">
        <f t="shared" si="84"/>
        <v>0</v>
      </c>
      <c r="ET128" s="71">
        <f t="shared" si="85"/>
        <v>0</v>
      </c>
      <c r="EU128" s="72">
        <f t="shared" si="86"/>
        <v>0</v>
      </c>
      <c r="EV128" s="403">
        <f t="shared" si="87"/>
        <v>0</v>
      </c>
      <c r="EW128" s="405" t="str">
        <f t="shared" si="88"/>
        <v>D</v>
      </c>
      <c r="EX128" s="61">
        <f t="shared" si="89"/>
        <v>0</v>
      </c>
      <c r="EY128" s="62" t="str">
        <f t="shared" si="90"/>
        <v>E</v>
      </c>
      <c r="EZ128" s="403">
        <f t="shared" si="91"/>
        <v>0</v>
      </c>
      <c r="FA128" s="406" t="str">
        <f t="shared" si="92"/>
        <v>E</v>
      </c>
      <c r="FB128" s="61">
        <f t="shared" si="93"/>
        <v>0</v>
      </c>
      <c r="FC128" s="412" t="str">
        <f t="shared" si="94"/>
        <v>E</v>
      </c>
      <c r="FD128" s="403">
        <f t="shared" si="95"/>
        <v>0</v>
      </c>
      <c r="FE128" s="406" t="str">
        <f t="shared" si="96"/>
        <v>E</v>
      </c>
      <c r="FF128" s="728"/>
    </row>
    <row r="129" spans="1:162" s="24" customFormat="1" ht="17.25" customHeight="1">
      <c r="A129" s="817"/>
      <c r="B129" s="111">
        <f t="shared" si="97"/>
        <v>0</v>
      </c>
      <c r="C129" s="21">
        <f>'Marks Entry'!D131</f>
        <v>0</v>
      </c>
      <c r="D129" s="21">
        <f>'Marks Entry'!E131</f>
        <v>0</v>
      </c>
      <c r="E129" s="132" t="str">
        <f>'Marks Entry'!F131</f>
        <v/>
      </c>
      <c r="F129" s="21">
        <f>'Marks Entry'!G131</f>
        <v>0</v>
      </c>
      <c r="G129" s="21">
        <f>'Marks Entry'!H131</f>
        <v>0</v>
      </c>
      <c r="H129" s="21">
        <f>'Marks Entry'!I131</f>
        <v>0</v>
      </c>
      <c r="I129" s="21">
        <f>'Marks Entry'!J131</f>
        <v>0</v>
      </c>
      <c r="J129" s="113">
        <f>'Marks Entry'!K131</f>
        <v>0</v>
      </c>
      <c r="K129" s="115" t="str">
        <f>'Marks Entry'!L131</f>
        <v/>
      </c>
      <c r="L129" s="116">
        <f>'Marks Entry'!M131</f>
        <v>0</v>
      </c>
      <c r="M129" s="117" t="str">
        <f>'Marks Entry'!N131</f>
        <v/>
      </c>
      <c r="N129" s="121">
        <f>'Marks Entry'!O131</f>
        <v>0</v>
      </c>
      <c r="O129" s="98">
        <f>'Marks Entry'!BZ131</f>
        <v>0</v>
      </c>
      <c r="P129" s="97">
        <f>'Marks Entry'!CA131</f>
        <v>0</v>
      </c>
      <c r="Q129" s="97">
        <f>'Marks Entry'!CB131</f>
        <v>0</v>
      </c>
      <c r="R129" s="97">
        <f>'Marks Entry'!CC131</f>
        <v>0</v>
      </c>
      <c r="S129" s="97">
        <f>'Marks Entry'!CD131</f>
        <v>0</v>
      </c>
      <c r="T129" s="97">
        <f>'Marks Entry'!CE131</f>
        <v>0</v>
      </c>
      <c r="U129" s="97">
        <f>'Marks Entry'!CF131</f>
        <v>0</v>
      </c>
      <c r="V129" s="97">
        <f>'Marks Entry'!CG131</f>
        <v>0</v>
      </c>
      <c r="W129" s="97">
        <f>'Marks Entry'!CH131</f>
        <v>0</v>
      </c>
      <c r="X129" s="97">
        <f>'Marks Entry'!CI131</f>
        <v>0</v>
      </c>
      <c r="Y129" s="99">
        <f>'Marks Entry'!CJ131</f>
        <v>0</v>
      </c>
      <c r="Z129" s="98">
        <f>'Marks Entry'!CK131</f>
        <v>0</v>
      </c>
      <c r="AA129" s="97">
        <f>'Marks Entry'!CL131</f>
        <v>0</v>
      </c>
      <c r="AB129" s="97">
        <f>'Marks Entry'!CM131</f>
        <v>0</v>
      </c>
      <c r="AC129" s="97">
        <f>'Marks Entry'!CN131</f>
        <v>0</v>
      </c>
      <c r="AD129" s="97">
        <f>'Marks Entry'!CO131</f>
        <v>0</v>
      </c>
      <c r="AE129" s="97">
        <f>'Marks Entry'!CP131</f>
        <v>0</v>
      </c>
      <c r="AF129" s="97">
        <f>'Marks Entry'!CQ131</f>
        <v>0</v>
      </c>
      <c r="AG129" s="97">
        <f>'Marks Entry'!CR131</f>
        <v>0</v>
      </c>
      <c r="AH129" s="97">
        <f>'Marks Entry'!CS131</f>
        <v>0</v>
      </c>
      <c r="AI129" s="97">
        <f>'Marks Entry'!CT131</f>
        <v>0</v>
      </c>
      <c r="AJ129" s="99">
        <f>'Marks Entry'!CU131</f>
        <v>0</v>
      </c>
      <c r="AK129" s="98">
        <f>'Marks Entry'!CV131</f>
        <v>0</v>
      </c>
      <c r="AL129" s="97">
        <f>'Marks Entry'!CW131</f>
        <v>0</v>
      </c>
      <c r="AM129" s="97">
        <f>'Marks Entry'!CX131</f>
        <v>0</v>
      </c>
      <c r="AN129" s="97">
        <f>'Marks Entry'!CY131</f>
        <v>0</v>
      </c>
      <c r="AO129" s="97">
        <f>'Marks Entry'!CZ131</f>
        <v>0</v>
      </c>
      <c r="AP129" s="97">
        <f>'Marks Entry'!DA131</f>
        <v>0</v>
      </c>
      <c r="AQ129" s="97">
        <f>'Marks Entry'!DB131</f>
        <v>0</v>
      </c>
      <c r="AR129" s="97">
        <f>'Marks Entry'!DC131</f>
        <v>0</v>
      </c>
      <c r="AS129" s="97">
        <f>'Marks Entry'!DD131</f>
        <v>0</v>
      </c>
      <c r="AT129" s="97">
        <f>'Marks Entry'!DE131</f>
        <v>0</v>
      </c>
      <c r="AU129" s="99">
        <f>'Marks Entry'!DF131</f>
        <v>0</v>
      </c>
      <c r="AV129" s="98">
        <f>'Marks Entry'!DG131</f>
        <v>0</v>
      </c>
      <c r="AW129" s="97">
        <f>'Marks Entry'!DH131</f>
        <v>0</v>
      </c>
      <c r="AX129" s="97">
        <f>'Marks Entry'!DI131</f>
        <v>0</v>
      </c>
      <c r="AY129" s="97">
        <f>'Marks Entry'!DJ131</f>
        <v>0</v>
      </c>
      <c r="AZ129" s="97">
        <f>'Marks Entry'!DK131</f>
        <v>0</v>
      </c>
      <c r="BA129" s="97">
        <f>'Marks Entry'!DL131</f>
        <v>0</v>
      </c>
      <c r="BB129" s="97">
        <f>'Marks Entry'!DM131</f>
        <v>0</v>
      </c>
      <c r="BC129" s="97">
        <f>'Marks Entry'!DN131</f>
        <v>0</v>
      </c>
      <c r="BD129" s="97">
        <f>'Marks Entry'!DO131</f>
        <v>0</v>
      </c>
      <c r="BE129" s="97">
        <f>'Marks Entry'!DP131</f>
        <v>0</v>
      </c>
      <c r="BF129" s="99">
        <f>'Marks Entry'!DQ131</f>
        <v>0</v>
      </c>
      <c r="BG129" s="98">
        <f>'Marks Entry'!DR131</f>
        <v>0</v>
      </c>
      <c r="BH129" s="97">
        <f>'Marks Entry'!DS131</f>
        <v>0</v>
      </c>
      <c r="BI129" s="97">
        <f>'Marks Entry'!DT131</f>
        <v>0</v>
      </c>
      <c r="BJ129" s="97">
        <f>'Marks Entry'!DU131</f>
        <v>0</v>
      </c>
      <c r="BK129" s="97">
        <f>'Marks Entry'!DV131</f>
        <v>0</v>
      </c>
      <c r="BL129" s="97">
        <f>'Marks Entry'!DW131</f>
        <v>0</v>
      </c>
      <c r="BM129" s="97">
        <f>'Marks Entry'!DX131</f>
        <v>0</v>
      </c>
      <c r="BN129" s="97">
        <f>'Marks Entry'!DY131</f>
        <v>0</v>
      </c>
      <c r="BO129" s="97">
        <f>'Marks Entry'!DZ131</f>
        <v>0</v>
      </c>
      <c r="BP129" s="97">
        <f>'Marks Entry'!EA131</f>
        <v>0</v>
      </c>
      <c r="BQ129" s="99">
        <f>'Marks Entry'!EB131</f>
        <v>0</v>
      </c>
      <c r="BR129" s="98">
        <f>'Marks Entry'!EC131</f>
        <v>0</v>
      </c>
      <c r="BS129" s="97">
        <f>'Marks Entry'!ED131</f>
        <v>0</v>
      </c>
      <c r="BT129" s="97">
        <f>'Marks Entry'!EE131</f>
        <v>0</v>
      </c>
      <c r="BU129" s="97">
        <f>'Marks Entry'!EF131</f>
        <v>0</v>
      </c>
      <c r="BV129" s="97">
        <f>'Marks Entry'!EG131</f>
        <v>0</v>
      </c>
      <c r="BW129" s="97">
        <f>'Marks Entry'!EH131</f>
        <v>0</v>
      </c>
      <c r="BX129" s="97">
        <f>'Marks Entry'!EI131</f>
        <v>0</v>
      </c>
      <c r="BY129" s="97">
        <f>'Marks Entry'!EJ131</f>
        <v>0</v>
      </c>
      <c r="BZ129" s="97">
        <f>'Marks Entry'!EK131</f>
        <v>0</v>
      </c>
      <c r="CA129" s="97">
        <f>'Marks Entry'!EL131</f>
        <v>0</v>
      </c>
      <c r="CB129" s="99">
        <f>'Marks Entry'!EM131</f>
        <v>0</v>
      </c>
      <c r="CC129" s="98">
        <f>IF($CC$2=0,"",'Marks Entry'!EN131)</f>
        <v>0</v>
      </c>
      <c r="CD129" s="97">
        <f>IF($CC$2=0,"",'Marks Entry'!EO131)</f>
        <v>0</v>
      </c>
      <c r="CE129" s="97">
        <f>IF($CC$2=0,"",'Marks Entry'!EP131)</f>
        <v>0</v>
      </c>
      <c r="CF129" s="97">
        <f>IF($CC$2=0,"",'Marks Entry'!EQ131)</f>
        <v>0</v>
      </c>
      <c r="CG129" s="97">
        <f>IF($CC$2=0,"",'Marks Entry'!ER131)</f>
        <v>0</v>
      </c>
      <c r="CH129" s="97">
        <f>IF($CC$2=0,"",'Marks Entry'!ES131)</f>
        <v>0</v>
      </c>
      <c r="CI129" s="97">
        <f>IF($CC$2=0,"",'Marks Entry'!ET131)</f>
        <v>0</v>
      </c>
      <c r="CJ129" s="97">
        <f>IF($CC$2=0,"",'Marks Entry'!EU131)</f>
        <v>0</v>
      </c>
      <c r="CK129" s="97">
        <f>IF($CC$2=0,"",'Marks Entry'!EV131)</f>
        <v>0</v>
      </c>
      <c r="CL129" s="97">
        <f>IF($CC$2=0,"",'Marks Entry'!EW131)</f>
        <v>0</v>
      </c>
      <c r="CM129" s="99">
        <f>IF($CC$2=0,"",'Marks Entry'!EX131)</f>
        <v>0</v>
      </c>
      <c r="CN129" s="125">
        <f>'Marks Entry'!BN131</f>
        <v>0</v>
      </c>
      <c r="CO129" s="126">
        <f>'Marks Entry'!BO131</f>
        <v>0</v>
      </c>
      <c r="CP129" s="126">
        <f t="shared" si="49"/>
        <v>0</v>
      </c>
      <c r="CQ129" s="127" t="str">
        <f t="shared" si="50"/>
        <v>D</v>
      </c>
      <c r="CR129" s="125">
        <f>'Marks Entry'!BP131</f>
        <v>0</v>
      </c>
      <c r="CS129" s="126">
        <f>'Marks Entry'!BQ131</f>
        <v>0</v>
      </c>
      <c r="CT129" s="126">
        <f t="shared" si="51"/>
        <v>0</v>
      </c>
      <c r="CU129" s="127" t="str">
        <f t="shared" si="52"/>
        <v>E</v>
      </c>
      <c r="CV129" s="125">
        <f>'Marks Entry'!BR131</f>
        <v>0</v>
      </c>
      <c r="CW129" s="126">
        <f>'Marks Entry'!BS131</f>
        <v>0</v>
      </c>
      <c r="CX129" s="126">
        <f t="shared" si="53"/>
        <v>0</v>
      </c>
      <c r="CY129" s="127" t="str">
        <f t="shared" si="54"/>
        <v>E</v>
      </c>
      <c r="CZ129" s="96">
        <f>'Marks Entry'!BZ131</f>
        <v>0</v>
      </c>
      <c r="DA129" s="45">
        <f>'Marks Entry'!CA131</f>
        <v>0</v>
      </c>
      <c r="DB129" s="46">
        <f>'Marks Entry'!CB131</f>
        <v>0</v>
      </c>
      <c r="DC129" s="45" t="str">
        <f>IF(OR('Marks Entry'!CC131="First",'Marks Entry'!CC131="Second",'Marks Entry'!CC131="Third"),'Marks Entry'!CC131,"")</f>
        <v/>
      </c>
      <c r="DD129" s="45">
        <f>'Marks Entry'!CD131</f>
        <v>0</v>
      </c>
      <c r="DE129" s="50">
        <f>'Marks Entry'!CE131</f>
        <v>0</v>
      </c>
      <c r="DF129" s="21">
        <f>'Marks Entry'!CF131</f>
        <v>0</v>
      </c>
      <c r="DG129" s="22" t="e">
        <f>'Marks Entry'!#REF!</f>
        <v>#REF!</v>
      </c>
      <c r="DH129" s="23" t="e">
        <f>'Marks Entry'!#REF!</f>
        <v>#REF!</v>
      </c>
      <c r="DI129" s="125">
        <f>'Marks Entry'!BT131</f>
        <v>0</v>
      </c>
      <c r="DJ129" s="126">
        <f>'Marks Entry'!BU131</f>
        <v>0</v>
      </c>
      <c r="DK129" s="126">
        <f>'Marks Entry'!BV131</f>
        <v>0</v>
      </c>
      <c r="DL129" s="126">
        <f t="shared" si="55"/>
        <v>0</v>
      </c>
      <c r="DM129" s="127" t="str">
        <f t="shared" si="56"/>
        <v>E</v>
      </c>
      <c r="DN129" s="125">
        <f>'Marks Entry'!BW131</f>
        <v>0</v>
      </c>
      <c r="DO129" s="126">
        <f>'Marks Entry'!BX131</f>
        <v>0</v>
      </c>
      <c r="DP129" s="126">
        <f>'Marks Entry'!BY131</f>
        <v>0</v>
      </c>
      <c r="DQ129" s="126">
        <f t="shared" si="57"/>
        <v>0</v>
      </c>
      <c r="DR129" s="127" t="str">
        <f t="shared" si="58"/>
        <v>E</v>
      </c>
      <c r="DS129" s="819"/>
      <c r="DT129" s="61">
        <f t="shared" si="59"/>
        <v>0</v>
      </c>
      <c r="DU129" s="71">
        <f t="shared" si="60"/>
        <v>0</v>
      </c>
      <c r="DV129" s="71">
        <f t="shared" si="61"/>
        <v>0</v>
      </c>
      <c r="DW129" s="72">
        <f t="shared" si="62"/>
        <v>0</v>
      </c>
      <c r="DX129" s="403">
        <f t="shared" si="63"/>
        <v>0</v>
      </c>
      <c r="DY129" s="401">
        <f t="shared" si="64"/>
        <v>0</v>
      </c>
      <c r="DZ129" s="401">
        <f t="shared" si="65"/>
        <v>0</v>
      </c>
      <c r="EA129" s="402">
        <f t="shared" si="66"/>
        <v>0</v>
      </c>
      <c r="EB129" s="61">
        <f t="shared" si="67"/>
        <v>0</v>
      </c>
      <c r="EC129" s="71">
        <f t="shared" si="68"/>
        <v>0</v>
      </c>
      <c r="ED129" s="71">
        <f t="shared" si="69"/>
        <v>0</v>
      </c>
      <c r="EE129" s="72">
        <f t="shared" si="70"/>
        <v>0</v>
      </c>
      <c r="EF129" s="403">
        <f t="shared" si="71"/>
        <v>0</v>
      </c>
      <c r="EG129" s="401">
        <f t="shared" si="72"/>
        <v>0</v>
      </c>
      <c r="EH129" s="401">
        <f t="shared" si="73"/>
        <v>0</v>
      </c>
      <c r="EI129" s="402">
        <f t="shared" si="74"/>
        <v>0</v>
      </c>
      <c r="EJ129" s="61">
        <f t="shared" si="75"/>
        <v>0</v>
      </c>
      <c r="EK129" s="71">
        <f t="shared" si="76"/>
        <v>0</v>
      </c>
      <c r="EL129" s="71">
        <f t="shared" si="77"/>
        <v>0</v>
      </c>
      <c r="EM129" s="72">
        <f t="shared" si="78"/>
        <v>0</v>
      </c>
      <c r="EN129" s="403">
        <f t="shared" si="79"/>
        <v>0</v>
      </c>
      <c r="EO129" s="401">
        <f t="shared" si="80"/>
        <v>0</v>
      </c>
      <c r="EP129" s="401">
        <f t="shared" si="81"/>
        <v>0</v>
      </c>
      <c r="EQ129" s="402">
        <f t="shared" si="82"/>
        <v>0</v>
      </c>
      <c r="ER129" s="61">
        <f t="shared" si="83"/>
        <v>0</v>
      </c>
      <c r="ES129" s="71">
        <f t="shared" si="84"/>
        <v>0</v>
      </c>
      <c r="ET129" s="71">
        <f t="shared" si="85"/>
        <v>0</v>
      </c>
      <c r="EU129" s="72">
        <f t="shared" si="86"/>
        <v>0</v>
      </c>
      <c r="EV129" s="403">
        <f t="shared" si="87"/>
        <v>0</v>
      </c>
      <c r="EW129" s="405" t="str">
        <f t="shared" si="88"/>
        <v>D</v>
      </c>
      <c r="EX129" s="61">
        <f t="shared" si="89"/>
        <v>0</v>
      </c>
      <c r="EY129" s="62" t="str">
        <f t="shared" si="90"/>
        <v>E</v>
      </c>
      <c r="EZ129" s="403">
        <f t="shared" si="91"/>
        <v>0</v>
      </c>
      <c r="FA129" s="406" t="str">
        <f t="shared" si="92"/>
        <v>E</v>
      </c>
      <c r="FB129" s="61">
        <f t="shared" si="93"/>
        <v>0</v>
      </c>
      <c r="FC129" s="412" t="str">
        <f t="shared" si="94"/>
        <v>E</v>
      </c>
      <c r="FD129" s="403">
        <f t="shared" si="95"/>
        <v>0</v>
      </c>
      <c r="FE129" s="406" t="str">
        <f t="shared" si="96"/>
        <v>E</v>
      </c>
      <c r="FF129" s="728"/>
    </row>
    <row r="130" spans="1:162" s="24" customFormat="1" ht="17.25" customHeight="1">
      <c r="A130" s="817"/>
      <c r="B130" s="111">
        <f t="shared" si="97"/>
        <v>0</v>
      </c>
      <c r="C130" s="21">
        <f>'Marks Entry'!D132</f>
        <v>0</v>
      </c>
      <c r="D130" s="21">
        <f>'Marks Entry'!E132</f>
        <v>0</v>
      </c>
      <c r="E130" s="132" t="str">
        <f>'Marks Entry'!F132</f>
        <v/>
      </c>
      <c r="F130" s="21">
        <f>'Marks Entry'!G132</f>
        <v>0</v>
      </c>
      <c r="G130" s="21">
        <f>'Marks Entry'!H132</f>
        <v>0</v>
      </c>
      <c r="H130" s="21">
        <f>'Marks Entry'!I132</f>
        <v>0</v>
      </c>
      <c r="I130" s="21">
        <f>'Marks Entry'!J132</f>
        <v>0</v>
      </c>
      <c r="J130" s="113">
        <f>'Marks Entry'!K132</f>
        <v>0</v>
      </c>
      <c r="K130" s="115" t="str">
        <f>'Marks Entry'!L132</f>
        <v/>
      </c>
      <c r="L130" s="116">
        <f>'Marks Entry'!M132</f>
        <v>0</v>
      </c>
      <c r="M130" s="117" t="str">
        <f>'Marks Entry'!N132</f>
        <v/>
      </c>
      <c r="N130" s="121">
        <f>'Marks Entry'!O132</f>
        <v>0</v>
      </c>
      <c r="O130" s="98">
        <f>'Marks Entry'!BZ132</f>
        <v>0</v>
      </c>
      <c r="P130" s="97">
        <f>'Marks Entry'!CA132</f>
        <v>0</v>
      </c>
      <c r="Q130" s="97">
        <f>'Marks Entry'!CB132</f>
        <v>0</v>
      </c>
      <c r="R130" s="97">
        <f>'Marks Entry'!CC132</f>
        <v>0</v>
      </c>
      <c r="S130" s="97">
        <f>'Marks Entry'!CD132</f>
        <v>0</v>
      </c>
      <c r="T130" s="97">
        <f>'Marks Entry'!CE132</f>
        <v>0</v>
      </c>
      <c r="U130" s="97">
        <f>'Marks Entry'!CF132</f>
        <v>0</v>
      </c>
      <c r="V130" s="97">
        <f>'Marks Entry'!CG132</f>
        <v>0</v>
      </c>
      <c r="W130" s="97">
        <f>'Marks Entry'!CH132</f>
        <v>0</v>
      </c>
      <c r="X130" s="97">
        <f>'Marks Entry'!CI132</f>
        <v>0</v>
      </c>
      <c r="Y130" s="99">
        <f>'Marks Entry'!CJ132</f>
        <v>0</v>
      </c>
      <c r="Z130" s="98">
        <f>'Marks Entry'!CK132</f>
        <v>0</v>
      </c>
      <c r="AA130" s="97">
        <f>'Marks Entry'!CL132</f>
        <v>0</v>
      </c>
      <c r="AB130" s="97">
        <f>'Marks Entry'!CM132</f>
        <v>0</v>
      </c>
      <c r="AC130" s="97">
        <f>'Marks Entry'!CN132</f>
        <v>0</v>
      </c>
      <c r="AD130" s="97">
        <f>'Marks Entry'!CO132</f>
        <v>0</v>
      </c>
      <c r="AE130" s="97">
        <f>'Marks Entry'!CP132</f>
        <v>0</v>
      </c>
      <c r="AF130" s="97">
        <f>'Marks Entry'!CQ132</f>
        <v>0</v>
      </c>
      <c r="AG130" s="97">
        <f>'Marks Entry'!CR132</f>
        <v>0</v>
      </c>
      <c r="AH130" s="97">
        <f>'Marks Entry'!CS132</f>
        <v>0</v>
      </c>
      <c r="AI130" s="97">
        <f>'Marks Entry'!CT132</f>
        <v>0</v>
      </c>
      <c r="AJ130" s="99">
        <f>'Marks Entry'!CU132</f>
        <v>0</v>
      </c>
      <c r="AK130" s="98">
        <f>'Marks Entry'!CV132</f>
        <v>0</v>
      </c>
      <c r="AL130" s="97">
        <f>'Marks Entry'!CW132</f>
        <v>0</v>
      </c>
      <c r="AM130" s="97">
        <f>'Marks Entry'!CX132</f>
        <v>0</v>
      </c>
      <c r="AN130" s="97">
        <f>'Marks Entry'!CY132</f>
        <v>0</v>
      </c>
      <c r="AO130" s="97">
        <f>'Marks Entry'!CZ132</f>
        <v>0</v>
      </c>
      <c r="AP130" s="97">
        <f>'Marks Entry'!DA132</f>
        <v>0</v>
      </c>
      <c r="AQ130" s="97">
        <f>'Marks Entry'!DB132</f>
        <v>0</v>
      </c>
      <c r="AR130" s="97">
        <f>'Marks Entry'!DC132</f>
        <v>0</v>
      </c>
      <c r="AS130" s="97">
        <f>'Marks Entry'!DD132</f>
        <v>0</v>
      </c>
      <c r="AT130" s="97">
        <f>'Marks Entry'!DE132</f>
        <v>0</v>
      </c>
      <c r="AU130" s="99">
        <f>'Marks Entry'!DF132</f>
        <v>0</v>
      </c>
      <c r="AV130" s="98">
        <f>'Marks Entry'!DG132</f>
        <v>0</v>
      </c>
      <c r="AW130" s="97">
        <f>'Marks Entry'!DH132</f>
        <v>0</v>
      </c>
      <c r="AX130" s="97">
        <f>'Marks Entry'!DI132</f>
        <v>0</v>
      </c>
      <c r="AY130" s="97">
        <f>'Marks Entry'!DJ132</f>
        <v>0</v>
      </c>
      <c r="AZ130" s="97">
        <f>'Marks Entry'!DK132</f>
        <v>0</v>
      </c>
      <c r="BA130" s="97">
        <f>'Marks Entry'!DL132</f>
        <v>0</v>
      </c>
      <c r="BB130" s="97">
        <f>'Marks Entry'!DM132</f>
        <v>0</v>
      </c>
      <c r="BC130" s="97">
        <f>'Marks Entry'!DN132</f>
        <v>0</v>
      </c>
      <c r="BD130" s="97">
        <f>'Marks Entry'!DO132</f>
        <v>0</v>
      </c>
      <c r="BE130" s="97">
        <f>'Marks Entry'!DP132</f>
        <v>0</v>
      </c>
      <c r="BF130" s="99">
        <f>'Marks Entry'!DQ132</f>
        <v>0</v>
      </c>
      <c r="BG130" s="98">
        <f>'Marks Entry'!DR132</f>
        <v>0</v>
      </c>
      <c r="BH130" s="97">
        <f>'Marks Entry'!DS132</f>
        <v>0</v>
      </c>
      <c r="BI130" s="97">
        <f>'Marks Entry'!DT132</f>
        <v>0</v>
      </c>
      <c r="BJ130" s="97">
        <f>'Marks Entry'!DU132</f>
        <v>0</v>
      </c>
      <c r="BK130" s="97">
        <f>'Marks Entry'!DV132</f>
        <v>0</v>
      </c>
      <c r="BL130" s="97">
        <f>'Marks Entry'!DW132</f>
        <v>0</v>
      </c>
      <c r="BM130" s="97">
        <f>'Marks Entry'!DX132</f>
        <v>0</v>
      </c>
      <c r="BN130" s="97">
        <f>'Marks Entry'!DY132</f>
        <v>0</v>
      </c>
      <c r="BO130" s="97">
        <f>'Marks Entry'!DZ132</f>
        <v>0</v>
      </c>
      <c r="BP130" s="97">
        <f>'Marks Entry'!EA132</f>
        <v>0</v>
      </c>
      <c r="BQ130" s="99">
        <f>'Marks Entry'!EB132</f>
        <v>0</v>
      </c>
      <c r="BR130" s="98">
        <f>'Marks Entry'!EC132</f>
        <v>0</v>
      </c>
      <c r="BS130" s="97">
        <f>'Marks Entry'!ED132</f>
        <v>0</v>
      </c>
      <c r="BT130" s="97">
        <f>'Marks Entry'!EE132</f>
        <v>0</v>
      </c>
      <c r="BU130" s="97">
        <f>'Marks Entry'!EF132</f>
        <v>0</v>
      </c>
      <c r="BV130" s="97">
        <f>'Marks Entry'!EG132</f>
        <v>0</v>
      </c>
      <c r="BW130" s="97">
        <f>'Marks Entry'!EH132</f>
        <v>0</v>
      </c>
      <c r="BX130" s="97">
        <f>'Marks Entry'!EI132</f>
        <v>0</v>
      </c>
      <c r="BY130" s="97">
        <f>'Marks Entry'!EJ132</f>
        <v>0</v>
      </c>
      <c r="BZ130" s="97">
        <f>'Marks Entry'!EK132</f>
        <v>0</v>
      </c>
      <c r="CA130" s="97">
        <f>'Marks Entry'!EL132</f>
        <v>0</v>
      </c>
      <c r="CB130" s="99">
        <f>'Marks Entry'!EM132</f>
        <v>0</v>
      </c>
      <c r="CC130" s="98">
        <f>IF($CC$2=0,"",'Marks Entry'!EN132)</f>
        <v>0</v>
      </c>
      <c r="CD130" s="97">
        <f>IF($CC$2=0,"",'Marks Entry'!EO132)</f>
        <v>0</v>
      </c>
      <c r="CE130" s="97">
        <f>IF($CC$2=0,"",'Marks Entry'!EP132)</f>
        <v>0</v>
      </c>
      <c r="CF130" s="97">
        <f>IF($CC$2=0,"",'Marks Entry'!EQ132)</f>
        <v>0</v>
      </c>
      <c r="CG130" s="97">
        <f>IF($CC$2=0,"",'Marks Entry'!ER132)</f>
        <v>0</v>
      </c>
      <c r="CH130" s="97">
        <f>IF($CC$2=0,"",'Marks Entry'!ES132)</f>
        <v>0</v>
      </c>
      <c r="CI130" s="97">
        <f>IF($CC$2=0,"",'Marks Entry'!ET132)</f>
        <v>0</v>
      </c>
      <c r="CJ130" s="97">
        <f>IF($CC$2=0,"",'Marks Entry'!EU132)</f>
        <v>0</v>
      </c>
      <c r="CK130" s="97">
        <f>IF($CC$2=0,"",'Marks Entry'!EV132)</f>
        <v>0</v>
      </c>
      <c r="CL130" s="97">
        <f>IF($CC$2=0,"",'Marks Entry'!EW132)</f>
        <v>0</v>
      </c>
      <c r="CM130" s="99">
        <f>IF($CC$2=0,"",'Marks Entry'!EX132)</f>
        <v>0</v>
      </c>
      <c r="CN130" s="125">
        <f>'Marks Entry'!BN132</f>
        <v>0</v>
      </c>
      <c r="CO130" s="126">
        <f>'Marks Entry'!BO132</f>
        <v>0</v>
      </c>
      <c r="CP130" s="126">
        <f t="shared" si="49"/>
        <v>0</v>
      </c>
      <c r="CQ130" s="127" t="str">
        <f t="shared" si="50"/>
        <v>D</v>
      </c>
      <c r="CR130" s="125">
        <f>'Marks Entry'!BP132</f>
        <v>0</v>
      </c>
      <c r="CS130" s="126">
        <f>'Marks Entry'!BQ132</f>
        <v>0</v>
      </c>
      <c r="CT130" s="126">
        <f t="shared" si="51"/>
        <v>0</v>
      </c>
      <c r="CU130" s="127" t="str">
        <f t="shared" si="52"/>
        <v>E</v>
      </c>
      <c r="CV130" s="125">
        <f>'Marks Entry'!BR132</f>
        <v>0</v>
      </c>
      <c r="CW130" s="126">
        <f>'Marks Entry'!BS132</f>
        <v>0</v>
      </c>
      <c r="CX130" s="126">
        <f t="shared" si="53"/>
        <v>0</v>
      </c>
      <c r="CY130" s="127" t="str">
        <f t="shared" si="54"/>
        <v>E</v>
      </c>
      <c r="CZ130" s="96">
        <f>'Marks Entry'!BZ132</f>
        <v>0</v>
      </c>
      <c r="DA130" s="45">
        <f>'Marks Entry'!CA132</f>
        <v>0</v>
      </c>
      <c r="DB130" s="46">
        <f>'Marks Entry'!CB132</f>
        <v>0</v>
      </c>
      <c r="DC130" s="45" t="str">
        <f>IF(OR('Marks Entry'!CC132="First",'Marks Entry'!CC132="Second",'Marks Entry'!CC132="Third"),'Marks Entry'!CC132,"")</f>
        <v/>
      </c>
      <c r="DD130" s="45">
        <f>'Marks Entry'!CD132</f>
        <v>0</v>
      </c>
      <c r="DE130" s="50">
        <f>'Marks Entry'!CE132</f>
        <v>0</v>
      </c>
      <c r="DF130" s="21">
        <f>'Marks Entry'!CF132</f>
        <v>0</v>
      </c>
      <c r="DG130" s="22" t="e">
        <f>'Marks Entry'!#REF!</f>
        <v>#REF!</v>
      </c>
      <c r="DH130" s="23" t="e">
        <f>'Marks Entry'!#REF!</f>
        <v>#REF!</v>
      </c>
      <c r="DI130" s="125">
        <f>'Marks Entry'!BT132</f>
        <v>0</v>
      </c>
      <c r="DJ130" s="126">
        <f>'Marks Entry'!BU132</f>
        <v>0</v>
      </c>
      <c r="DK130" s="126">
        <f>'Marks Entry'!BV132</f>
        <v>0</v>
      </c>
      <c r="DL130" s="126">
        <f t="shared" si="55"/>
        <v>0</v>
      </c>
      <c r="DM130" s="127" t="str">
        <f t="shared" si="56"/>
        <v>E</v>
      </c>
      <c r="DN130" s="125">
        <f>'Marks Entry'!BW132</f>
        <v>0</v>
      </c>
      <c r="DO130" s="126">
        <f>'Marks Entry'!BX132</f>
        <v>0</v>
      </c>
      <c r="DP130" s="126">
        <f>'Marks Entry'!BY132</f>
        <v>0</v>
      </c>
      <c r="DQ130" s="126">
        <f t="shared" si="57"/>
        <v>0</v>
      </c>
      <c r="DR130" s="127" t="str">
        <f t="shared" si="58"/>
        <v>E</v>
      </c>
      <c r="DS130" s="819"/>
      <c r="DT130" s="61">
        <f t="shared" si="59"/>
        <v>0</v>
      </c>
      <c r="DU130" s="71">
        <f t="shared" si="60"/>
        <v>0</v>
      </c>
      <c r="DV130" s="71">
        <f t="shared" si="61"/>
        <v>0</v>
      </c>
      <c r="DW130" s="72">
        <f t="shared" si="62"/>
        <v>0</v>
      </c>
      <c r="DX130" s="403">
        <f t="shared" si="63"/>
        <v>0</v>
      </c>
      <c r="DY130" s="401">
        <f t="shared" si="64"/>
        <v>0</v>
      </c>
      <c r="DZ130" s="401">
        <f t="shared" si="65"/>
        <v>0</v>
      </c>
      <c r="EA130" s="402">
        <f t="shared" si="66"/>
        <v>0</v>
      </c>
      <c r="EB130" s="61">
        <f t="shared" si="67"/>
        <v>0</v>
      </c>
      <c r="EC130" s="71">
        <f t="shared" si="68"/>
        <v>0</v>
      </c>
      <c r="ED130" s="71">
        <f t="shared" si="69"/>
        <v>0</v>
      </c>
      <c r="EE130" s="72">
        <f t="shared" si="70"/>
        <v>0</v>
      </c>
      <c r="EF130" s="403">
        <f t="shared" si="71"/>
        <v>0</v>
      </c>
      <c r="EG130" s="401">
        <f t="shared" si="72"/>
        <v>0</v>
      </c>
      <c r="EH130" s="401">
        <f t="shared" si="73"/>
        <v>0</v>
      </c>
      <c r="EI130" s="402">
        <f t="shared" si="74"/>
        <v>0</v>
      </c>
      <c r="EJ130" s="61">
        <f t="shared" si="75"/>
        <v>0</v>
      </c>
      <c r="EK130" s="71">
        <f t="shared" si="76"/>
        <v>0</v>
      </c>
      <c r="EL130" s="71">
        <f t="shared" si="77"/>
        <v>0</v>
      </c>
      <c r="EM130" s="72">
        <f t="shared" si="78"/>
        <v>0</v>
      </c>
      <c r="EN130" s="403">
        <f t="shared" si="79"/>
        <v>0</v>
      </c>
      <c r="EO130" s="401">
        <f t="shared" si="80"/>
        <v>0</v>
      </c>
      <c r="EP130" s="401">
        <f t="shared" si="81"/>
        <v>0</v>
      </c>
      <c r="EQ130" s="402">
        <f t="shared" si="82"/>
        <v>0</v>
      </c>
      <c r="ER130" s="61">
        <f t="shared" si="83"/>
        <v>0</v>
      </c>
      <c r="ES130" s="71">
        <f t="shared" si="84"/>
        <v>0</v>
      </c>
      <c r="ET130" s="71">
        <f t="shared" si="85"/>
        <v>0</v>
      </c>
      <c r="EU130" s="72">
        <f t="shared" si="86"/>
        <v>0</v>
      </c>
      <c r="EV130" s="403">
        <f t="shared" si="87"/>
        <v>0</v>
      </c>
      <c r="EW130" s="405" t="str">
        <f t="shared" si="88"/>
        <v>D</v>
      </c>
      <c r="EX130" s="61">
        <f t="shared" si="89"/>
        <v>0</v>
      </c>
      <c r="EY130" s="62" t="str">
        <f t="shared" si="90"/>
        <v>E</v>
      </c>
      <c r="EZ130" s="403">
        <f t="shared" si="91"/>
        <v>0</v>
      </c>
      <c r="FA130" s="406" t="str">
        <f t="shared" si="92"/>
        <v>E</v>
      </c>
      <c r="FB130" s="61">
        <f t="shared" si="93"/>
        <v>0</v>
      </c>
      <c r="FC130" s="412" t="str">
        <f t="shared" si="94"/>
        <v>E</v>
      </c>
      <c r="FD130" s="403">
        <f t="shared" si="95"/>
        <v>0</v>
      </c>
      <c r="FE130" s="406" t="str">
        <f t="shared" si="96"/>
        <v>E</v>
      </c>
      <c r="FF130" s="728"/>
    </row>
    <row r="131" spans="1:162" s="24" customFormat="1" ht="17.25" customHeight="1">
      <c r="A131" s="817"/>
      <c r="B131" s="111">
        <f t="shared" si="97"/>
        <v>0</v>
      </c>
      <c r="C131" s="21">
        <f>'Marks Entry'!D133</f>
        <v>0</v>
      </c>
      <c r="D131" s="21">
        <f>'Marks Entry'!E133</f>
        <v>0</v>
      </c>
      <c r="E131" s="132" t="str">
        <f>'Marks Entry'!F133</f>
        <v/>
      </c>
      <c r="F131" s="21">
        <f>'Marks Entry'!G133</f>
        <v>0</v>
      </c>
      <c r="G131" s="21">
        <f>'Marks Entry'!H133</f>
        <v>0</v>
      </c>
      <c r="H131" s="21">
        <f>'Marks Entry'!I133</f>
        <v>0</v>
      </c>
      <c r="I131" s="21">
        <f>'Marks Entry'!J133</f>
        <v>0</v>
      </c>
      <c r="J131" s="113">
        <f>'Marks Entry'!K133</f>
        <v>0</v>
      </c>
      <c r="K131" s="115" t="str">
        <f>'Marks Entry'!L133</f>
        <v/>
      </c>
      <c r="L131" s="116">
        <f>'Marks Entry'!M133</f>
        <v>0</v>
      </c>
      <c r="M131" s="117" t="str">
        <f>'Marks Entry'!N133</f>
        <v/>
      </c>
      <c r="N131" s="121">
        <f>'Marks Entry'!O133</f>
        <v>0</v>
      </c>
      <c r="O131" s="98">
        <f>'Marks Entry'!BZ133</f>
        <v>0</v>
      </c>
      <c r="P131" s="97">
        <f>'Marks Entry'!CA133</f>
        <v>0</v>
      </c>
      <c r="Q131" s="97">
        <f>'Marks Entry'!CB133</f>
        <v>0</v>
      </c>
      <c r="R131" s="97">
        <f>'Marks Entry'!CC133</f>
        <v>0</v>
      </c>
      <c r="S131" s="97">
        <f>'Marks Entry'!CD133</f>
        <v>0</v>
      </c>
      <c r="T131" s="97">
        <f>'Marks Entry'!CE133</f>
        <v>0</v>
      </c>
      <c r="U131" s="97">
        <f>'Marks Entry'!CF133</f>
        <v>0</v>
      </c>
      <c r="V131" s="97">
        <f>'Marks Entry'!CG133</f>
        <v>0</v>
      </c>
      <c r="W131" s="97">
        <f>'Marks Entry'!CH133</f>
        <v>0</v>
      </c>
      <c r="X131" s="97">
        <f>'Marks Entry'!CI133</f>
        <v>0</v>
      </c>
      <c r="Y131" s="99">
        <f>'Marks Entry'!CJ133</f>
        <v>0</v>
      </c>
      <c r="Z131" s="98">
        <f>'Marks Entry'!CK133</f>
        <v>0</v>
      </c>
      <c r="AA131" s="97">
        <f>'Marks Entry'!CL133</f>
        <v>0</v>
      </c>
      <c r="AB131" s="97">
        <f>'Marks Entry'!CM133</f>
        <v>0</v>
      </c>
      <c r="AC131" s="97">
        <f>'Marks Entry'!CN133</f>
        <v>0</v>
      </c>
      <c r="AD131" s="97">
        <f>'Marks Entry'!CO133</f>
        <v>0</v>
      </c>
      <c r="AE131" s="97">
        <f>'Marks Entry'!CP133</f>
        <v>0</v>
      </c>
      <c r="AF131" s="97">
        <f>'Marks Entry'!CQ133</f>
        <v>0</v>
      </c>
      <c r="AG131" s="97">
        <f>'Marks Entry'!CR133</f>
        <v>0</v>
      </c>
      <c r="AH131" s="97">
        <f>'Marks Entry'!CS133</f>
        <v>0</v>
      </c>
      <c r="AI131" s="97">
        <f>'Marks Entry'!CT133</f>
        <v>0</v>
      </c>
      <c r="AJ131" s="99">
        <f>'Marks Entry'!CU133</f>
        <v>0</v>
      </c>
      <c r="AK131" s="98">
        <f>'Marks Entry'!CV133</f>
        <v>0</v>
      </c>
      <c r="AL131" s="97">
        <f>'Marks Entry'!CW133</f>
        <v>0</v>
      </c>
      <c r="AM131" s="97">
        <f>'Marks Entry'!CX133</f>
        <v>0</v>
      </c>
      <c r="AN131" s="97">
        <f>'Marks Entry'!CY133</f>
        <v>0</v>
      </c>
      <c r="AO131" s="97">
        <f>'Marks Entry'!CZ133</f>
        <v>0</v>
      </c>
      <c r="AP131" s="97">
        <f>'Marks Entry'!DA133</f>
        <v>0</v>
      </c>
      <c r="AQ131" s="97">
        <f>'Marks Entry'!DB133</f>
        <v>0</v>
      </c>
      <c r="AR131" s="97">
        <f>'Marks Entry'!DC133</f>
        <v>0</v>
      </c>
      <c r="AS131" s="97">
        <f>'Marks Entry'!DD133</f>
        <v>0</v>
      </c>
      <c r="AT131" s="97">
        <f>'Marks Entry'!DE133</f>
        <v>0</v>
      </c>
      <c r="AU131" s="99">
        <f>'Marks Entry'!DF133</f>
        <v>0</v>
      </c>
      <c r="AV131" s="98">
        <f>'Marks Entry'!DG133</f>
        <v>0</v>
      </c>
      <c r="AW131" s="97">
        <f>'Marks Entry'!DH133</f>
        <v>0</v>
      </c>
      <c r="AX131" s="97">
        <f>'Marks Entry'!DI133</f>
        <v>0</v>
      </c>
      <c r="AY131" s="97">
        <f>'Marks Entry'!DJ133</f>
        <v>0</v>
      </c>
      <c r="AZ131" s="97">
        <f>'Marks Entry'!DK133</f>
        <v>0</v>
      </c>
      <c r="BA131" s="97">
        <f>'Marks Entry'!DL133</f>
        <v>0</v>
      </c>
      <c r="BB131" s="97">
        <f>'Marks Entry'!DM133</f>
        <v>0</v>
      </c>
      <c r="BC131" s="97">
        <f>'Marks Entry'!DN133</f>
        <v>0</v>
      </c>
      <c r="BD131" s="97">
        <f>'Marks Entry'!DO133</f>
        <v>0</v>
      </c>
      <c r="BE131" s="97">
        <f>'Marks Entry'!DP133</f>
        <v>0</v>
      </c>
      <c r="BF131" s="99">
        <f>'Marks Entry'!DQ133</f>
        <v>0</v>
      </c>
      <c r="BG131" s="98">
        <f>'Marks Entry'!DR133</f>
        <v>0</v>
      </c>
      <c r="BH131" s="97">
        <f>'Marks Entry'!DS133</f>
        <v>0</v>
      </c>
      <c r="BI131" s="97">
        <f>'Marks Entry'!DT133</f>
        <v>0</v>
      </c>
      <c r="BJ131" s="97">
        <f>'Marks Entry'!DU133</f>
        <v>0</v>
      </c>
      <c r="BK131" s="97">
        <f>'Marks Entry'!DV133</f>
        <v>0</v>
      </c>
      <c r="BL131" s="97">
        <f>'Marks Entry'!DW133</f>
        <v>0</v>
      </c>
      <c r="BM131" s="97">
        <f>'Marks Entry'!DX133</f>
        <v>0</v>
      </c>
      <c r="BN131" s="97">
        <f>'Marks Entry'!DY133</f>
        <v>0</v>
      </c>
      <c r="BO131" s="97">
        <f>'Marks Entry'!DZ133</f>
        <v>0</v>
      </c>
      <c r="BP131" s="97">
        <f>'Marks Entry'!EA133</f>
        <v>0</v>
      </c>
      <c r="BQ131" s="99">
        <f>'Marks Entry'!EB133</f>
        <v>0</v>
      </c>
      <c r="BR131" s="98">
        <f>'Marks Entry'!EC133</f>
        <v>0</v>
      </c>
      <c r="BS131" s="97">
        <f>'Marks Entry'!ED133</f>
        <v>0</v>
      </c>
      <c r="BT131" s="97">
        <f>'Marks Entry'!EE133</f>
        <v>0</v>
      </c>
      <c r="BU131" s="97">
        <f>'Marks Entry'!EF133</f>
        <v>0</v>
      </c>
      <c r="BV131" s="97">
        <f>'Marks Entry'!EG133</f>
        <v>0</v>
      </c>
      <c r="BW131" s="97">
        <f>'Marks Entry'!EH133</f>
        <v>0</v>
      </c>
      <c r="BX131" s="97">
        <f>'Marks Entry'!EI133</f>
        <v>0</v>
      </c>
      <c r="BY131" s="97">
        <f>'Marks Entry'!EJ133</f>
        <v>0</v>
      </c>
      <c r="BZ131" s="97">
        <f>'Marks Entry'!EK133</f>
        <v>0</v>
      </c>
      <c r="CA131" s="97">
        <f>'Marks Entry'!EL133</f>
        <v>0</v>
      </c>
      <c r="CB131" s="99">
        <f>'Marks Entry'!EM133</f>
        <v>0</v>
      </c>
      <c r="CC131" s="98">
        <f>IF($CC$2=0,"",'Marks Entry'!EN133)</f>
        <v>0</v>
      </c>
      <c r="CD131" s="97">
        <f>IF($CC$2=0,"",'Marks Entry'!EO133)</f>
        <v>0</v>
      </c>
      <c r="CE131" s="97">
        <f>IF($CC$2=0,"",'Marks Entry'!EP133)</f>
        <v>0</v>
      </c>
      <c r="CF131" s="97">
        <f>IF($CC$2=0,"",'Marks Entry'!EQ133)</f>
        <v>0</v>
      </c>
      <c r="CG131" s="97">
        <f>IF($CC$2=0,"",'Marks Entry'!ER133)</f>
        <v>0</v>
      </c>
      <c r="CH131" s="97">
        <f>IF($CC$2=0,"",'Marks Entry'!ES133)</f>
        <v>0</v>
      </c>
      <c r="CI131" s="97">
        <f>IF($CC$2=0,"",'Marks Entry'!ET133)</f>
        <v>0</v>
      </c>
      <c r="CJ131" s="97">
        <f>IF($CC$2=0,"",'Marks Entry'!EU133)</f>
        <v>0</v>
      </c>
      <c r="CK131" s="97">
        <f>IF($CC$2=0,"",'Marks Entry'!EV133)</f>
        <v>0</v>
      </c>
      <c r="CL131" s="97">
        <f>IF($CC$2=0,"",'Marks Entry'!EW133)</f>
        <v>0</v>
      </c>
      <c r="CM131" s="99">
        <f>IF($CC$2=0,"",'Marks Entry'!EX133)</f>
        <v>0</v>
      </c>
      <c r="CN131" s="125">
        <f>'Marks Entry'!BN133</f>
        <v>0</v>
      </c>
      <c r="CO131" s="126">
        <f>'Marks Entry'!BO133</f>
        <v>0</v>
      </c>
      <c r="CP131" s="126">
        <f t="shared" si="49"/>
        <v>0</v>
      </c>
      <c r="CQ131" s="127" t="str">
        <f t="shared" si="50"/>
        <v>D</v>
      </c>
      <c r="CR131" s="125">
        <f>'Marks Entry'!BP133</f>
        <v>0</v>
      </c>
      <c r="CS131" s="126">
        <f>'Marks Entry'!BQ133</f>
        <v>0</v>
      </c>
      <c r="CT131" s="126">
        <f t="shared" si="51"/>
        <v>0</v>
      </c>
      <c r="CU131" s="127" t="str">
        <f t="shared" si="52"/>
        <v>E</v>
      </c>
      <c r="CV131" s="125">
        <f>'Marks Entry'!BR133</f>
        <v>0</v>
      </c>
      <c r="CW131" s="126">
        <f>'Marks Entry'!BS133</f>
        <v>0</v>
      </c>
      <c r="CX131" s="126">
        <f t="shared" si="53"/>
        <v>0</v>
      </c>
      <c r="CY131" s="127" t="str">
        <f t="shared" si="54"/>
        <v>E</v>
      </c>
      <c r="CZ131" s="96">
        <f>'Marks Entry'!BZ133</f>
        <v>0</v>
      </c>
      <c r="DA131" s="45">
        <f>'Marks Entry'!CA133</f>
        <v>0</v>
      </c>
      <c r="DB131" s="46">
        <f>'Marks Entry'!CB133</f>
        <v>0</v>
      </c>
      <c r="DC131" s="45" t="str">
        <f>IF(OR('Marks Entry'!CC133="First",'Marks Entry'!CC133="Second",'Marks Entry'!CC133="Third"),'Marks Entry'!CC133,"")</f>
        <v/>
      </c>
      <c r="DD131" s="45">
        <f>'Marks Entry'!CD133</f>
        <v>0</v>
      </c>
      <c r="DE131" s="50">
        <f>'Marks Entry'!CE133</f>
        <v>0</v>
      </c>
      <c r="DF131" s="21">
        <f>'Marks Entry'!CF133</f>
        <v>0</v>
      </c>
      <c r="DG131" s="22" t="e">
        <f>'Marks Entry'!#REF!</f>
        <v>#REF!</v>
      </c>
      <c r="DH131" s="23" t="e">
        <f>'Marks Entry'!#REF!</f>
        <v>#REF!</v>
      </c>
      <c r="DI131" s="125">
        <f>'Marks Entry'!BT133</f>
        <v>0</v>
      </c>
      <c r="DJ131" s="126">
        <f>'Marks Entry'!BU133</f>
        <v>0</v>
      </c>
      <c r="DK131" s="126">
        <f>'Marks Entry'!BV133</f>
        <v>0</v>
      </c>
      <c r="DL131" s="126">
        <f t="shared" si="55"/>
        <v>0</v>
      </c>
      <c r="DM131" s="127" t="str">
        <f t="shared" si="56"/>
        <v>E</v>
      </c>
      <c r="DN131" s="125">
        <f>'Marks Entry'!BW133</f>
        <v>0</v>
      </c>
      <c r="DO131" s="126">
        <f>'Marks Entry'!BX133</f>
        <v>0</v>
      </c>
      <c r="DP131" s="126">
        <f>'Marks Entry'!BY133</f>
        <v>0</v>
      </c>
      <c r="DQ131" s="126">
        <f t="shared" si="57"/>
        <v>0</v>
      </c>
      <c r="DR131" s="127" t="str">
        <f t="shared" si="58"/>
        <v>E</v>
      </c>
      <c r="DS131" s="819"/>
      <c r="DT131" s="61">
        <f t="shared" si="59"/>
        <v>0</v>
      </c>
      <c r="DU131" s="71">
        <f t="shared" si="60"/>
        <v>0</v>
      </c>
      <c r="DV131" s="71">
        <f t="shared" si="61"/>
        <v>0</v>
      </c>
      <c r="DW131" s="72">
        <f t="shared" si="62"/>
        <v>0</v>
      </c>
      <c r="DX131" s="403">
        <f t="shared" si="63"/>
        <v>0</v>
      </c>
      <c r="DY131" s="401">
        <f t="shared" si="64"/>
        <v>0</v>
      </c>
      <c r="DZ131" s="401">
        <f t="shared" si="65"/>
        <v>0</v>
      </c>
      <c r="EA131" s="402">
        <f t="shared" si="66"/>
        <v>0</v>
      </c>
      <c r="EB131" s="61">
        <f t="shared" si="67"/>
        <v>0</v>
      </c>
      <c r="EC131" s="71">
        <f t="shared" si="68"/>
        <v>0</v>
      </c>
      <c r="ED131" s="71">
        <f t="shared" si="69"/>
        <v>0</v>
      </c>
      <c r="EE131" s="72">
        <f t="shared" si="70"/>
        <v>0</v>
      </c>
      <c r="EF131" s="403">
        <f t="shared" si="71"/>
        <v>0</v>
      </c>
      <c r="EG131" s="401">
        <f t="shared" si="72"/>
        <v>0</v>
      </c>
      <c r="EH131" s="401">
        <f t="shared" si="73"/>
        <v>0</v>
      </c>
      <c r="EI131" s="402">
        <f t="shared" si="74"/>
        <v>0</v>
      </c>
      <c r="EJ131" s="61">
        <f t="shared" si="75"/>
        <v>0</v>
      </c>
      <c r="EK131" s="71">
        <f t="shared" si="76"/>
        <v>0</v>
      </c>
      <c r="EL131" s="71">
        <f t="shared" si="77"/>
        <v>0</v>
      </c>
      <c r="EM131" s="72">
        <f t="shared" si="78"/>
        <v>0</v>
      </c>
      <c r="EN131" s="403">
        <f t="shared" si="79"/>
        <v>0</v>
      </c>
      <c r="EO131" s="401">
        <f t="shared" si="80"/>
        <v>0</v>
      </c>
      <c r="EP131" s="401">
        <f t="shared" si="81"/>
        <v>0</v>
      </c>
      <c r="EQ131" s="402">
        <f t="shared" si="82"/>
        <v>0</v>
      </c>
      <c r="ER131" s="61">
        <f t="shared" si="83"/>
        <v>0</v>
      </c>
      <c r="ES131" s="71">
        <f t="shared" si="84"/>
        <v>0</v>
      </c>
      <c r="ET131" s="71">
        <f t="shared" si="85"/>
        <v>0</v>
      </c>
      <c r="EU131" s="72">
        <f t="shared" si="86"/>
        <v>0</v>
      </c>
      <c r="EV131" s="403">
        <f t="shared" si="87"/>
        <v>0</v>
      </c>
      <c r="EW131" s="405" t="str">
        <f t="shared" si="88"/>
        <v>D</v>
      </c>
      <c r="EX131" s="61">
        <f t="shared" si="89"/>
        <v>0</v>
      </c>
      <c r="EY131" s="62" t="str">
        <f t="shared" si="90"/>
        <v>E</v>
      </c>
      <c r="EZ131" s="403">
        <f t="shared" si="91"/>
        <v>0</v>
      </c>
      <c r="FA131" s="406" t="str">
        <f t="shared" si="92"/>
        <v>E</v>
      </c>
      <c r="FB131" s="61">
        <f t="shared" si="93"/>
        <v>0</v>
      </c>
      <c r="FC131" s="412" t="str">
        <f t="shared" si="94"/>
        <v>E</v>
      </c>
      <c r="FD131" s="403">
        <f t="shared" si="95"/>
        <v>0</v>
      </c>
      <c r="FE131" s="406" t="str">
        <f t="shared" si="96"/>
        <v>E</v>
      </c>
      <c r="FF131" s="728"/>
    </row>
    <row r="132" spans="1:162" s="24" customFormat="1" ht="17.25" customHeight="1">
      <c r="A132" s="817"/>
      <c r="B132" s="111">
        <f t="shared" si="97"/>
        <v>0</v>
      </c>
      <c r="C132" s="21">
        <f>'Marks Entry'!D134</f>
        <v>0</v>
      </c>
      <c r="D132" s="21">
        <f>'Marks Entry'!E134</f>
        <v>0</v>
      </c>
      <c r="E132" s="132" t="str">
        <f>'Marks Entry'!F134</f>
        <v/>
      </c>
      <c r="F132" s="21">
        <f>'Marks Entry'!G134</f>
        <v>0</v>
      </c>
      <c r="G132" s="21">
        <f>'Marks Entry'!H134</f>
        <v>0</v>
      </c>
      <c r="H132" s="21">
        <f>'Marks Entry'!I134</f>
        <v>0</v>
      </c>
      <c r="I132" s="21">
        <f>'Marks Entry'!J134</f>
        <v>0</v>
      </c>
      <c r="J132" s="113">
        <f>'Marks Entry'!K134</f>
        <v>0</v>
      </c>
      <c r="K132" s="115" t="str">
        <f>'Marks Entry'!L134</f>
        <v/>
      </c>
      <c r="L132" s="116">
        <f>'Marks Entry'!M134</f>
        <v>0</v>
      </c>
      <c r="M132" s="117" t="str">
        <f>'Marks Entry'!N134</f>
        <v/>
      </c>
      <c r="N132" s="121">
        <f>'Marks Entry'!O134</f>
        <v>0</v>
      </c>
      <c r="O132" s="98">
        <f>'Marks Entry'!BZ134</f>
        <v>0</v>
      </c>
      <c r="P132" s="97">
        <f>'Marks Entry'!CA134</f>
        <v>0</v>
      </c>
      <c r="Q132" s="97">
        <f>'Marks Entry'!CB134</f>
        <v>0</v>
      </c>
      <c r="R132" s="97">
        <f>'Marks Entry'!CC134</f>
        <v>0</v>
      </c>
      <c r="S132" s="97">
        <f>'Marks Entry'!CD134</f>
        <v>0</v>
      </c>
      <c r="T132" s="97">
        <f>'Marks Entry'!CE134</f>
        <v>0</v>
      </c>
      <c r="U132" s="97">
        <f>'Marks Entry'!CF134</f>
        <v>0</v>
      </c>
      <c r="V132" s="97">
        <f>'Marks Entry'!CG134</f>
        <v>0</v>
      </c>
      <c r="W132" s="97">
        <f>'Marks Entry'!CH134</f>
        <v>0</v>
      </c>
      <c r="X132" s="97">
        <f>'Marks Entry'!CI134</f>
        <v>0</v>
      </c>
      <c r="Y132" s="99">
        <f>'Marks Entry'!CJ134</f>
        <v>0</v>
      </c>
      <c r="Z132" s="98">
        <f>'Marks Entry'!CK134</f>
        <v>0</v>
      </c>
      <c r="AA132" s="97">
        <f>'Marks Entry'!CL134</f>
        <v>0</v>
      </c>
      <c r="AB132" s="97">
        <f>'Marks Entry'!CM134</f>
        <v>0</v>
      </c>
      <c r="AC132" s="97">
        <f>'Marks Entry'!CN134</f>
        <v>0</v>
      </c>
      <c r="AD132" s="97">
        <f>'Marks Entry'!CO134</f>
        <v>0</v>
      </c>
      <c r="AE132" s="97">
        <f>'Marks Entry'!CP134</f>
        <v>0</v>
      </c>
      <c r="AF132" s="97">
        <f>'Marks Entry'!CQ134</f>
        <v>0</v>
      </c>
      <c r="AG132" s="97">
        <f>'Marks Entry'!CR134</f>
        <v>0</v>
      </c>
      <c r="AH132" s="97">
        <f>'Marks Entry'!CS134</f>
        <v>0</v>
      </c>
      <c r="AI132" s="97">
        <f>'Marks Entry'!CT134</f>
        <v>0</v>
      </c>
      <c r="AJ132" s="99">
        <f>'Marks Entry'!CU134</f>
        <v>0</v>
      </c>
      <c r="AK132" s="98">
        <f>'Marks Entry'!CV134</f>
        <v>0</v>
      </c>
      <c r="AL132" s="97">
        <f>'Marks Entry'!CW134</f>
        <v>0</v>
      </c>
      <c r="AM132" s="97">
        <f>'Marks Entry'!CX134</f>
        <v>0</v>
      </c>
      <c r="AN132" s="97">
        <f>'Marks Entry'!CY134</f>
        <v>0</v>
      </c>
      <c r="AO132" s="97">
        <f>'Marks Entry'!CZ134</f>
        <v>0</v>
      </c>
      <c r="AP132" s="97">
        <f>'Marks Entry'!DA134</f>
        <v>0</v>
      </c>
      <c r="AQ132" s="97">
        <f>'Marks Entry'!DB134</f>
        <v>0</v>
      </c>
      <c r="AR132" s="97">
        <f>'Marks Entry'!DC134</f>
        <v>0</v>
      </c>
      <c r="AS132" s="97">
        <f>'Marks Entry'!DD134</f>
        <v>0</v>
      </c>
      <c r="AT132" s="97">
        <f>'Marks Entry'!DE134</f>
        <v>0</v>
      </c>
      <c r="AU132" s="99">
        <f>'Marks Entry'!DF134</f>
        <v>0</v>
      </c>
      <c r="AV132" s="98">
        <f>'Marks Entry'!DG134</f>
        <v>0</v>
      </c>
      <c r="AW132" s="97">
        <f>'Marks Entry'!DH134</f>
        <v>0</v>
      </c>
      <c r="AX132" s="97">
        <f>'Marks Entry'!DI134</f>
        <v>0</v>
      </c>
      <c r="AY132" s="97">
        <f>'Marks Entry'!DJ134</f>
        <v>0</v>
      </c>
      <c r="AZ132" s="97">
        <f>'Marks Entry'!DK134</f>
        <v>0</v>
      </c>
      <c r="BA132" s="97">
        <f>'Marks Entry'!DL134</f>
        <v>0</v>
      </c>
      <c r="BB132" s="97">
        <f>'Marks Entry'!DM134</f>
        <v>0</v>
      </c>
      <c r="BC132" s="97">
        <f>'Marks Entry'!DN134</f>
        <v>0</v>
      </c>
      <c r="BD132" s="97">
        <f>'Marks Entry'!DO134</f>
        <v>0</v>
      </c>
      <c r="BE132" s="97">
        <f>'Marks Entry'!DP134</f>
        <v>0</v>
      </c>
      <c r="BF132" s="99">
        <f>'Marks Entry'!DQ134</f>
        <v>0</v>
      </c>
      <c r="BG132" s="98">
        <f>'Marks Entry'!DR134</f>
        <v>0</v>
      </c>
      <c r="BH132" s="97">
        <f>'Marks Entry'!DS134</f>
        <v>0</v>
      </c>
      <c r="BI132" s="97">
        <f>'Marks Entry'!DT134</f>
        <v>0</v>
      </c>
      <c r="BJ132" s="97">
        <f>'Marks Entry'!DU134</f>
        <v>0</v>
      </c>
      <c r="BK132" s="97">
        <f>'Marks Entry'!DV134</f>
        <v>0</v>
      </c>
      <c r="BL132" s="97">
        <f>'Marks Entry'!DW134</f>
        <v>0</v>
      </c>
      <c r="BM132" s="97">
        <f>'Marks Entry'!DX134</f>
        <v>0</v>
      </c>
      <c r="BN132" s="97">
        <f>'Marks Entry'!DY134</f>
        <v>0</v>
      </c>
      <c r="BO132" s="97">
        <f>'Marks Entry'!DZ134</f>
        <v>0</v>
      </c>
      <c r="BP132" s="97">
        <f>'Marks Entry'!EA134</f>
        <v>0</v>
      </c>
      <c r="BQ132" s="99">
        <f>'Marks Entry'!EB134</f>
        <v>0</v>
      </c>
      <c r="BR132" s="98">
        <f>'Marks Entry'!EC134</f>
        <v>0</v>
      </c>
      <c r="BS132" s="97">
        <f>'Marks Entry'!ED134</f>
        <v>0</v>
      </c>
      <c r="BT132" s="97">
        <f>'Marks Entry'!EE134</f>
        <v>0</v>
      </c>
      <c r="BU132" s="97">
        <f>'Marks Entry'!EF134</f>
        <v>0</v>
      </c>
      <c r="BV132" s="97">
        <f>'Marks Entry'!EG134</f>
        <v>0</v>
      </c>
      <c r="BW132" s="97">
        <f>'Marks Entry'!EH134</f>
        <v>0</v>
      </c>
      <c r="BX132" s="97">
        <f>'Marks Entry'!EI134</f>
        <v>0</v>
      </c>
      <c r="BY132" s="97">
        <f>'Marks Entry'!EJ134</f>
        <v>0</v>
      </c>
      <c r="BZ132" s="97">
        <f>'Marks Entry'!EK134</f>
        <v>0</v>
      </c>
      <c r="CA132" s="97">
        <f>'Marks Entry'!EL134</f>
        <v>0</v>
      </c>
      <c r="CB132" s="99">
        <f>'Marks Entry'!EM134</f>
        <v>0</v>
      </c>
      <c r="CC132" s="98">
        <f>IF($CC$2=0,"",'Marks Entry'!EN134)</f>
        <v>0</v>
      </c>
      <c r="CD132" s="97">
        <f>IF($CC$2=0,"",'Marks Entry'!EO134)</f>
        <v>0</v>
      </c>
      <c r="CE132" s="97">
        <f>IF($CC$2=0,"",'Marks Entry'!EP134)</f>
        <v>0</v>
      </c>
      <c r="CF132" s="97">
        <f>IF($CC$2=0,"",'Marks Entry'!EQ134)</f>
        <v>0</v>
      </c>
      <c r="CG132" s="97">
        <f>IF($CC$2=0,"",'Marks Entry'!ER134)</f>
        <v>0</v>
      </c>
      <c r="CH132" s="97">
        <f>IF($CC$2=0,"",'Marks Entry'!ES134)</f>
        <v>0</v>
      </c>
      <c r="CI132" s="97">
        <f>IF($CC$2=0,"",'Marks Entry'!ET134)</f>
        <v>0</v>
      </c>
      <c r="CJ132" s="97">
        <f>IF($CC$2=0,"",'Marks Entry'!EU134)</f>
        <v>0</v>
      </c>
      <c r="CK132" s="97">
        <f>IF($CC$2=0,"",'Marks Entry'!EV134)</f>
        <v>0</v>
      </c>
      <c r="CL132" s="97">
        <f>IF($CC$2=0,"",'Marks Entry'!EW134)</f>
        <v>0</v>
      </c>
      <c r="CM132" s="99">
        <f>IF($CC$2=0,"",'Marks Entry'!EX134)</f>
        <v>0</v>
      </c>
      <c r="CN132" s="125">
        <f>'Marks Entry'!BN134</f>
        <v>0</v>
      </c>
      <c r="CO132" s="126">
        <f>'Marks Entry'!BO134</f>
        <v>0</v>
      </c>
      <c r="CP132" s="126">
        <f t="shared" si="49"/>
        <v>0</v>
      </c>
      <c r="CQ132" s="127" t="str">
        <f t="shared" si="50"/>
        <v>D</v>
      </c>
      <c r="CR132" s="125">
        <f>'Marks Entry'!BP134</f>
        <v>0</v>
      </c>
      <c r="CS132" s="126">
        <f>'Marks Entry'!BQ134</f>
        <v>0</v>
      </c>
      <c r="CT132" s="126">
        <f t="shared" si="51"/>
        <v>0</v>
      </c>
      <c r="CU132" s="127" t="str">
        <f t="shared" si="52"/>
        <v>E</v>
      </c>
      <c r="CV132" s="125">
        <f>'Marks Entry'!BR134</f>
        <v>0</v>
      </c>
      <c r="CW132" s="126">
        <f>'Marks Entry'!BS134</f>
        <v>0</v>
      </c>
      <c r="CX132" s="126">
        <f t="shared" si="53"/>
        <v>0</v>
      </c>
      <c r="CY132" s="127" t="str">
        <f t="shared" si="54"/>
        <v>E</v>
      </c>
      <c r="CZ132" s="96">
        <f>'Marks Entry'!BZ134</f>
        <v>0</v>
      </c>
      <c r="DA132" s="45">
        <f>'Marks Entry'!CA134</f>
        <v>0</v>
      </c>
      <c r="DB132" s="46">
        <f>'Marks Entry'!CB134</f>
        <v>0</v>
      </c>
      <c r="DC132" s="45" t="str">
        <f>IF(OR('Marks Entry'!CC134="First",'Marks Entry'!CC134="Second",'Marks Entry'!CC134="Third"),'Marks Entry'!CC134,"")</f>
        <v/>
      </c>
      <c r="DD132" s="45">
        <f>'Marks Entry'!CD134</f>
        <v>0</v>
      </c>
      <c r="DE132" s="50">
        <f>'Marks Entry'!CE134</f>
        <v>0</v>
      </c>
      <c r="DF132" s="21">
        <f>'Marks Entry'!CF134</f>
        <v>0</v>
      </c>
      <c r="DG132" s="22" t="e">
        <f>'Marks Entry'!#REF!</f>
        <v>#REF!</v>
      </c>
      <c r="DH132" s="23" t="e">
        <f>'Marks Entry'!#REF!</f>
        <v>#REF!</v>
      </c>
      <c r="DI132" s="125">
        <f>'Marks Entry'!BT134</f>
        <v>0</v>
      </c>
      <c r="DJ132" s="126">
        <f>'Marks Entry'!BU134</f>
        <v>0</v>
      </c>
      <c r="DK132" s="126">
        <f>'Marks Entry'!BV134</f>
        <v>0</v>
      </c>
      <c r="DL132" s="126">
        <f t="shared" si="55"/>
        <v>0</v>
      </c>
      <c r="DM132" s="127" t="str">
        <f t="shared" si="56"/>
        <v>E</v>
      </c>
      <c r="DN132" s="125">
        <f>'Marks Entry'!BW134</f>
        <v>0</v>
      </c>
      <c r="DO132" s="126">
        <f>'Marks Entry'!BX134</f>
        <v>0</v>
      </c>
      <c r="DP132" s="126">
        <f>'Marks Entry'!BY134</f>
        <v>0</v>
      </c>
      <c r="DQ132" s="126">
        <f t="shared" si="57"/>
        <v>0</v>
      </c>
      <c r="DR132" s="127" t="str">
        <f t="shared" si="58"/>
        <v>E</v>
      </c>
      <c r="DS132" s="819"/>
      <c r="DT132" s="61">
        <f t="shared" si="59"/>
        <v>0</v>
      </c>
      <c r="DU132" s="71">
        <f t="shared" si="60"/>
        <v>0</v>
      </c>
      <c r="DV132" s="71">
        <f t="shared" si="61"/>
        <v>0</v>
      </c>
      <c r="DW132" s="72">
        <f t="shared" si="62"/>
        <v>0</v>
      </c>
      <c r="DX132" s="403">
        <f t="shared" si="63"/>
        <v>0</v>
      </c>
      <c r="DY132" s="401">
        <f t="shared" si="64"/>
        <v>0</v>
      </c>
      <c r="DZ132" s="401">
        <f t="shared" si="65"/>
        <v>0</v>
      </c>
      <c r="EA132" s="402">
        <f t="shared" si="66"/>
        <v>0</v>
      </c>
      <c r="EB132" s="61">
        <f t="shared" si="67"/>
        <v>0</v>
      </c>
      <c r="EC132" s="71">
        <f t="shared" si="68"/>
        <v>0</v>
      </c>
      <c r="ED132" s="71">
        <f t="shared" si="69"/>
        <v>0</v>
      </c>
      <c r="EE132" s="72">
        <f t="shared" si="70"/>
        <v>0</v>
      </c>
      <c r="EF132" s="403">
        <f t="shared" si="71"/>
        <v>0</v>
      </c>
      <c r="EG132" s="401">
        <f t="shared" si="72"/>
        <v>0</v>
      </c>
      <c r="EH132" s="401">
        <f t="shared" si="73"/>
        <v>0</v>
      </c>
      <c r="EI132" s="402">
        <f t="shared" si="74"/>
        <v>0</v>
      </c>
      <c r="EJ132" s="61">
        <f t="shared" si="75"/>
        <v>0</v>
      </c>
      <c r="EK132" s="71">
        <f t="shared" si="76"/>
        <v>0</v>
      </c>
      <c r="EL132" s="71">
        <f t="shared" si="77"/>
        <v>0</v>
      </c>
      <c r="EM132" s="72">
        <f t="shared" si="78"/>
        <v>0</v>
      </c>
      <c r="EN132" s="403">
        <f t="shared" si="79"/>
        <v>0</v>
      </c>
      <c r="EO132" s="401">
        <f t="shared" si="80"/>
        <v>0</v>
      </c>
      <c r="EP132" s="401">
        <f t="shared" si="81"/>
        <v>0</v>
      </c>
      <c r="EQ132" s="402">
        <f t="shared" si="82"/>
        <v>0</v>
      </c>
      <c r="ER132" s="61">
        <f t="shared" si="83"/>
        <v>0</v>
      </c>
      <c r="ES132" s="71">
        <f t="shared" si="84"/>
        <v>0</v>
      </c>
      <c r="ET132" s="71">
        <f t="shared" si="85"/>
        <v>0</v>
      </c>
      <c r="EU132" s="72">
        <f t="shared" si="86"/>
        <v>0</v>
      </c>
      <c r="EV132" s="403">
        <f t="shared" si="87"/>
        <v>0</v>
      </c>
      <c r="EW132" s="405" t="str">
        <f t="shared" si="88"/>
        <v>D</v>
      </c>
      <c r="EX132" s="61">
        <f t="shared" si="89"/>
        <v>0</v>
      </c>
      <c r="EY132" s="62" t="str">
        <f t="shared" si="90"/>
        <v>E</v>
      </c>
      <c r="EZ132" s="403">
        <f t="shared" si="91"/>
        <v>0</v>
      </c>
      <c r="FA132" s="406" t="str">
        <f t="shared" si="92"/>
        <v>E</v>
      </c>
      <c r="FB132" s="61">
        <f t="shared" si="93"/>
        <v>0</v>
      </c>
      <c r="FC132" s="412" t="str">
        <f t="shared" si="94"/>
        <v>E</v>
      </c>
      <c r="FD132" s="403">
        <f t="shared" si="95"/>
        <v>0</v>
      </c>
      <c r="FE132" s="406" t="str">
        <f t="shared" si="96"/>
        <v>E</v>
      </c>
      <c r="FF132" s="728"/>
    </row>
    <row r="133" spans="1:162" s="24" customFormat="1" ht="17.25" customHeight="1">
      <c r="A133" s="817"/>
      <c r="B133" s="111">
        <f t="shared" si="97"/>
        <v>0</v>
      </c>
      <c r="C133" s="21">
        <f>'Marks Entry'!D135</f>
        <v>0</v>
      </c>
      <c r="D133" s="21">
        <f>'Marks Entry'!E135</f>
        <v>0</v>
      </c>
      <c r="E133" s="132" t="str">
        <f>'Marks Entry'!F135</f>
        <v/>
      </c>
      <c r="F133" s="21">
        <f>'Marks Entry'!G135</f>
        <v>0</v>
      </c>
      <c r="G133" s="21">
        <f>'Marks Entry'!H135</f>
        <v>0</v>
      </c>
      <c r="H133" s="21">
        <f>'Marks Entry'!I135</f>
        <v>0</v>
      </c>
      <c r="I133" s="21">
        <f>'Marks Entry'!J135</f>
        <v>0</v>
      </c>
      <c r="J133" s="113">
        <f>'Marks Entry'!K135</f>
        <v>0</v>
      </c>
      <c r="K133" s="115" t="str">
        <f>'Marks Entry'!L135</f>
        <v/>
      </c>
      <c r="L133" s="116">
        <f>'Marks Entry'!M135</f>
        <v>0</v>
      </c>
      <c r="M133" s="117" t="str">
        <f>'Marks Entry'!N135</f>
        <v/>
      </c>
      <c r="N133" s="121">
        <f>'Marks Entry'!O135</f>
        <v>0</v>
      </c>
      <c r="O133" s="98">
        <f>'Marks Entry'!BZ135</f>
        <v>0</v>
      </c>
      <c r="P133" s="97">
        <f>'Marks Entry'!CA135</f>
        <v>0</v>
      </c>
      <c r="Q133" s="97">
        <f>'Marks Entry'!CB135</f>
        <v>0</v>
      </c>
      <c r="R133" s="97">
        <f>'Marks Entry'!CC135</f>
        <v>0</v>
      </c>
      <c r="S133" s="97">
        <f>'Marks Entry'!CD135</f>
        <v>0</v>
      </c>
      <c r="T133" s="97">
        <f>'Marks Entry'!CE135</f>
        <v>0</v>
      </c>
      <c r="U133" s="97">
        <f>'Marks Entry'!CF135</f>
        <v>0</v>
      </c>
      <c r="V133" s="97">
        <f>'Marks Entry'!CG135</f>
        <v>0</v>
      </c>
      <c r="W133" s="97">
        <f>'Marks Entry'!CH135</f>
        <v>0</v>
      </c>
      <c r="X133" s="97">
        <f>'Marks Entry'!CI135</f>
        <v>0</v>
      </c>
      <c r="Y133" s="99">
        <f>'Marks Entry'!CJ135</f>
        <v>0</v>
      </c>
      <c r="Z133" s="98">
        <f>'Marks Entry'!CK135</f>
        <v>0</v>
      </c>
      <c r="AA133" s="97">
        <f>'Marks Entry'!CL135</f>
        <v>0</v>
      </c>
      <c r="AB133" s="97">
        <f>'Marks Entry'!CM135</f>
        <v>0</v>
      </c>
      <c r="AC133" s="97">
        <f>'Marks Entry'!CN135</f>
        <v>0</v>
      </c>
      <c r="AD133" s="97">
        <f>'Marks Entry'!CO135</f>
        <v>0</v>
      </c>
      <c r="AE133" s="97">
        <f>'Marks Entry'!CP135</f>
        <v>0</v>
      </c>
      <c r="AF133" s="97">
        <f>'Marks Entry'!CQ135</f>
        <v>0</v>
      </c>
      <c r="AG133" s="97">
        <f>'Marks Entry'!CR135</f>
        <v>0</v>
      </c>
      <c r="AH133" s="97">
        <f>'Marks Entry'!CS135</f>
        <v>0</v>
      </c>
      <c r="AI133" s="97">
        <f>'Marks Entry'!CT135</f>
        <v>0</v>
      </c>
      <c r="AJ133" s="99">
        <f>'Marks Entry'!CU135</f>
        <v>0</v>
      </c>
      <c r="AK133" s="98">
        <f>'Marks Entry'!CV135</f>
        <v>0</v>
      </c>
      <c r="AL133" s="97">
        <f>'Marks Entry'!CW135</f>
        <v>0</v>
      </c>
      <c r="AM133" s="97">
        <f>'Marks Entry'!CX135</f>
        <v>0</v>
      </c>
      <c r="AN133" s="97">
        <f>'Marks Entry'!CY135</f>
        <v>0</v>
      </c>
      <c r="AO133" s="97">
        <f>'Marks Entry'!CZ135</f>
        <v>0</v>
      </c>
      <c r="AP133" s="97">
        <f>'Marks Entry'!DA135</f>
        <v>0</v>
      </c>
      <c r="AQ133" s="97">
        <f>'Marks Entry'!DB135</f>
        <v>0</v>
      </c>
      <c r="AR133" s="97">
        <f>'Marks Entry'!DC135</f>
        <v>0</v>
      </c>
      <c r="AS133" s="97">
        <f>'Marks Entry'!DD135</f>
        <v>0</v>
      </c>
      <c r="AT133" s="97">
        <f>'Marks Entry'!DE135</f>
        <v>0</v>
      </c>
      <c r="AU133" s="99">
        <f>'Marks Entry'!DF135</f>
        <v>0</v>
      </c>
      <c r="AV133" s="98">
        <f>'Marks Entry'!DG135</f>
        <v>0</v>
      </c>
      <c r="AW133" s="97">
        <f>'Marks Entry'!DH135</f>
        <v>0</v>
      </c>
      <c r="AX133" s="97">
        <f>'Marks Entry'!DI135</f>
        <v>0</v>
      </c>
      <c r="AY133" s="97">
        <f>'Marks Entry'!DJ135</f>
        <v>0</v>
      </c>
      <c r="AZ133" s="97">
        <f>'Marks Entry'!DK135</f>
        <v>0</v>
      </c>
      <c r="BA133" s="97">
        <f>'Marks Entry'!DL135</f>
        <v>0</v>
      </c>
      <c r="BB133" s="97">
        <f>'Marks Entry'!DM135</f>
        <v>0</v>
      </c>
      <c r="BC133" s="97">
        <f>'Marks Entry'!DN135</f>
        <v>0</v>
      </c>
      <c r="BD133" s="97">
        <f>'Marks Entry'!DO135</f>
        <v>0</v>
      </c>
      <c r="BE133" s="97">
        <f>'Marks Entry'!DP135</f>
        <v>0</v>
      </c>
      <c r="BF133" s="99">
        <f>'Marks Entry'!DQ135</f>
        <v>0</v>
      </c>
      <c r="BG133" s="98">
        <f>'Marks Entry'!DR135</f>
        <v>0</v>
      </c>
      <c r="BH133" s="97">
        <f>'Marks Entry'!DS135</f>
        <v>0</v>
      </c>
      <c r="BI133" s="97">
        <f>'Marks Entry'!DT135</f>
        <v>0</v>
      </c>
      <c r="BJ133" s="97">
        <f>'Marks Entry'!DU135</f>
        <v>0</v>
      </c>
      <c r="BK133" s="97">
        <f>'Marks Entry'!DV135</f>
        <v>0</v>
      </c>
      <c r="BL133" s="97">
        <f>'Marks Entry'!DW135</f>
        <v>0</v>
      </c>
      <c r="BM133" s="97">
        <f>'Marks Entry'!DX135</f>
        <v>0</v>
      </c>
      <c r="BN133" s="97">
        <f>'Marks Entry'!DY135</f>
        <v>0</v>
      </c>
      <c r="BO133" s="97">
        <f>'Marks Entry'!DZ135</f>
        <v>0</v>
      </c>
      <c r="BP133" s="97">
        <f>'Marks Entry'!EA135</f>
        <v>0</v>
      </c>
      <c r="BQ133" s="99">
        <f>'Marks Entry'!EB135</f>
        <v>0</v>
      </c>
      <c r="BR133" s="98">
        <f>'Marks Entry'!EC135</f>
        <v>0</v>
      </c>
      <c r="BS133" s="97">
        <f>'Marks Entry'!ED135</f>
        <v>0</v>
      </c>
      <c r="BT133" s="97">
        <f>'Marks Entry'!EE135</f>
        <v>0</v>
      </c>
      <c r="BU133" s="97">
        <f>'Marks Entry'!EF135</f>
        <v>0</v>
      </c>
      <c r="BV133" s="97">
        <f>'Marks Entry'!EG135</f>
        <v>0</v>
      </c>
      <c r="BW133" s="97">
        <f>'Marks Entry'!EH135</f>
        <v>0</v>
      </c>
      <c r="BX133" s="97">
        <f>'Marks Entry'!EI135</f>
        <v>0</v>
      </c>
      <c r="BY133" s="97">
        <f>'Marks Entry'!EJ135</f>
        <v>0</v>
      </c>
      <c r="BZ133" s="97">
        <f>'Marks Entry'!EK135</f>
        <v>0</v>
      </c>
      <c r="CA133" s="97">
        <f>'Marks Entry'!EL135</f>
        <v>0</v>
      </c>
      <c r="CB133" s="99">
        <f>'Marks Entry'!EM135</f>
        <v>0</v>
      </c>
      <c r="CC133" s="98">
        <f>IF($CC$2=0,"",'Marks Entry'!EN135)</f>
        <v>0</v>
      </c>
      <c r="CD133" s="97">
        <f>IF($CC$2=0,"",'Marks Entry'!EO135)</f>
        <v>0</v>
      </c>
      <c r="CE133" s="97">
        <f>IF($CC$2=0,"",'Marks Entry'!EP135)</f>
        <v>0</v>
      </c>
      <c r="CF133" s="97">
        <f>IF($CC$2=0,"",'Marks Entry'!EQ135)</f>
        <v>0</v>
      </c>
      <c r="CG133" s="97">
        <f>IF($CC$2=0,"",'Marks Entry'!ER135)</f>
        <v>0</v>
      </c>
      <c r="CH133" s="97">
        <f>IF($CC$2=0,"",'Marks Entry'!ES135)</f>
        <v>0</v>
      </c>
      <c r="CI133" s="97">
        <f>IF($CC$2=0,"",'Marks Entry'!ET135)</f>
        <v>0</v>
      </c>
      <c r="CJ133" s="97">
        <f>IF($CC$2=0,"",'Marks Entry'!EU135)</f>
        <v>0</v>
      </c>
      <c r="CK133" s="97">
        <f>IF($CC$2=0,"",'Marks Entry'!EV135)</f>
        <v>0</v>
      </c>
      <c r="CL133" s="97">
        <f>IF($CC$2=0,"",'Marks Entry'!EW135)</f>
        <v>0</v>
      </c>
      <c r="CM133" s="99">
        <f>IF($CC$2=0,"",'Marks Entry'!EX135)</f>
        <v>0</v>
      </c>
      <c r="CN133" s="125">
        <f>'Marks Entry'!BN135</f>
        <v>0</v>
      </c>
      <c r="CO133" s="126">
        <f>'Marks Entry'!BO135</f>
        <v>0</v>
      </c>
      <c r="CP133" s="126">
        <f t="shared" si="49"/>
        <v>0</v>
      </c>
      <c r="CQ133" s="127" t="str">
        <f t="shared" si="50"/>
        <v>D</v>
      </c>
      <c r="CR133" s="125">
        <f>'Marks Entry'!BP135</f>
        <v>0</v>
      </c>
      <c r="CS133" s="126">
        <f>'Marks Entry'!BQ135</f>
        <v>0</v>
      </c>
      <c r="CT133" s="126">
        <f t="shared" si="51"/>
        <v>0</v>
      </c>
      <c r="CU133" s="127" t="str">
        <f t="shared" si="52"/>
        <v>E</v>
      </c>
      <c r="CV133" s="125">
        <f>'Marks Entry'!BR135</f>
        <v>0</v>
      </c>
      <c r="CW133" s="126">
        <f>'Marks Entry'!BS135</f>
        <v>0</v>
      </c>
      <c r="CX133" s="126">
        <f t="shared" si="53"/>
        <v>0</v>
      </c>
      <c r="CY133" s="127" t="str">
        <f t="shared" si="54"/>
        <v>E</v>
      </c>
      <c r="CZ133" s="96">
        <f>'Marks Entry'!BZ135</f>
        <v>0</v>
      </c>
      <c r="DA133" s="45">
        <f>'Marks Entry'!CA135</f>
        <v>0</v>
      </c>
      <c r="DB133" s="46">
        <f>'Marks Entry'!CB135</f>
        <v>0</v>
      </c>
      <c r="DC133" s="45" t="str">
        <f>IF(OR('Marks Entry'!CC135="First",'Marks Entry'!CC135="Second",'Marks Entry'!CC135="Third"),'Marks Entry'!CC135,"")</f>
        <v/>
      </c>
      <c r="DD133" s="45">
        <f>'Marks Entry'!CD135</f>
        <v>0</v>
      </c>
      <c r="DE133" s="50">
        <f>'Marks Entry'!CE135</f>
        <v>0</v>
      </c>
      <c r="DF133" s="21">
        <f>'Marks Entry'!CF135</f>
        <v>0</v>
      </c>
      <c r="DG133" s="22" t="e">
        <f>'Marks Entry'!#REF!</f>
        <v>#REF!</v>
      </c>
      <c r="DH133" s="23" t="e">
        <f>'Marks Entry'!#REF!</f>
        <v>#REF!</v>
      </c>
      <c r="DI133" s="125">
        <f>'Marks Entry'!BT135</f>
        <v>0</v>
      </c>
      <c r="DJ133" s="126">
        <f>'Marks Entry'!BU135</f>
        <v>0</v>
      </c>
      <c r="DK133" s="126">
        <f>'Marks Entry'!BV135</f>
        <v>0</v>
      </c>
      <c r="DL133" s="126">
        <f t="shared" si="55"/>
        <v>0</v>
      </c>
      <c r="DM133" s="127" t="str">
        <f t="shared" si="56"/>
        <v>E</v>
      </c>
      <c r="DN133" s="125">
        <f>'Marks Entry'!BW135</f>
        <v>0</v>
      </c>
      <c r="DO133" s="126">
        <f>'Marks Entry'!BX135</f>
        <v>0</v>
      </c>
      <c r="DP133" s="126">
        <f>'Marks Entry'!BY135</f>
        <v>0</v>
      </c>
      <c r="DQ133" s="126">
        <f t="shared" si="57"/>
        <v>0</v>
      </c>
      <c r="DR133" s="127" t="str">
        <f t="shared" si="58"/>
        <v>E</v>
      </c>
      <c r="DS133" s="819"/>
      <c r="DT133" s="61">
        <f t="shared" si="59"/>
        <v>0</v>
      </c>
      <c r="DU133" s="71">
        <f t="shared" si="60"/>
        <v>0</v>
      </c>
      <c r="DV133" s="71">
        <f t="shared" si="61"/>
        <v>0</v>
      </c>
      <c r="DW133" s="72">
        <f t="shared" si="62"/>
        <v>0</v>
      </c>
      <c r="DX133" s="403">
        <f t="shared" si="63"/>
        <v>0</v>
      </c>
      <c r="DY133" s="401">
        <f t="shared" si="64"/>
        <v>0</v>
      </c>
      <c r="DZ133" s="401">
        <f t="shared" si="65"/>
        <v>0</v>
      </c>
      <c r="EA133" s="402">
        <f t="shared" si="66"/>
        <v>0</v>
      </c>
      <c r="EB133" s="61">
        <f t="shared" si="67"/>
        <v>0</v>
      </c>
      <c r="EC133" s="71">
        <f t="shared" si="68"/>
        <v>0</v>
      </c>
      <c r="ED133" s="71">
        <f t="shared" si="69"/>
        <v>0</v>
      </c>
      <c r="EE133" s="72">
        <f t="shared" si="70"/>
        <v>0</v>
      </c>
      <c r="EF133" s="403">
        <f t="shared" si="71"/>
        <v>0</v>
      </c>
      <c r="EG133" s="401">
        <f t="shared" si="72"/>
        <v>0</v>
      </c>
      <c r="EH133" s="401">
        <f t="shared" si="73"/>
        <v>0</v>
      </c>
      <c r="EI133" s="402">
        <f t="shared" si="74"/>
        <v>0</v>
      </c>
      <c r="EJ133" s="61">
        <f t="shared" si="75"/>
        <v>0</v>
      </c>
      <c r="EK133" s="71">
        <f t="shared" si="76"/>
        <v>0</v>
      </c>
      <c r="EL133" s="71">
        <f t="shared" si="77"/>
        <v>0</v>
      </c>
      <c r="EM133" s="72">
        <f t="shared" si="78"/>
        <v>0</v>
      </c>
      <c r="EN133" s="403">
        <f t="shared" si="79"/>
        <v>0</v>
      </c>
      <c r="EO133" s="401">
        <f t="shared" si="80"/>
        <v>0</v>
      </c>
      <c r="EP133" s="401">
        <f t="shared" si="81"/>
        <v>0</v>
      </c>
      <c r="EQ133" s="402">
        <f t="shared" si="82"/>
        <v>0</v>
      </c>
      <c r="ER133" s="61">
        <f t="shared" si="83"/>
        <v>0</v>
      </c>
      <c r="ES133" s="71">
        <f t="shared" si="84"/>
        <v>0</v>
      </c>
      <c r="ET133" s="71">
        <f t="shared" si="85"/>
        <v>0</v>
      </c>
      <c r="EU133" s="72">
        <f t="shared" si="86"/>
        <v>0</v>
      </c>
      <c r="EV133" s="403">
        <f t="shared" si="87"/>
        <v>0</v>
      </c>
      <c r="EW133" s="405" t="str">
        <f t="shared" si="88"/>
        <v>D</v>
      </c>
      <c r="EX133" s="61">
        <f t="shared" si="89"/>
        <v>0</v>
      </c>
      <c r="EY133" s="62" t="str">
        <f t="shared" si="90"/>
        <v>E</v>
      </c>
      <c r="EZ133" s="403">
        <f t="shared" si="91"/>
        <v>0</v>
      </c>
      <c r="FA133" s="406" t="str">
        <f t="shared" si="92"/>
        <v>E</v>
      </c>
      <c r="FB133" s="61">
        <f t="shared" si="93"/>
        <v>0</v>
      </c>
      <c r="FC133" s="412" t="str">
        <f t="shared" si="94"/>
        <v>E</v>
      </c>
      <c r="FD133" s="403">
        <f t="shared" si="95"/>
        <v>0</v>
      </c>
      <c r="FE133" s="406" t="str">
        <f t="shared" si="96"/>
        <v>E</v>
      </c>
      <c r="FF133" s="728"/>
    </row>
    <row r="134" spans="1:162" s="24" customFormat="1" ht="17.25" customHeight="1">
      <c r="A134" s="817"/>
      <c r="B134" s="111">
        <f t="shared" si="97"/>
        <v>0</v>
      </c>
      <c r="C134" s="21">
        <f>'Marks Entry'!D136</f>
        <v>0</v>
      </c>
      <c r="D134" s="21">
        <f>'Marks Entry'!E136</f>
        <v>0</v>
      </c>
      <c r="E134" s="132" t="str">
        <f>'Marks Entry'!F136</f>
        <v/>
      </c>
      <c r="F134" s="21">
        <f>'Marks Entry'!G136</f>
        <v>0</v>
      </c>
      <c r="G134" s="21">
        <f>'Marks Entry'!H136</f>
        <v>0</v>
      </c>
      <c r="H134" s="21">
        <f>'Marks Entry'!I136</f>
        <v>0</v>
      </c>
      <c r="I134" s="21">
        <f>'Marks Entry'!J136</f>
        <v>0</v>
      </c>
      <c r="J134" s="113">
        <f>'Marks Entry'!K136</f>
        <v>0</v>
      </c>
      <c r="K134" s="115" t="str">
        <f>'Marks Entry'!L136</f>
        <v/>
      </c>
      <c r="L134" s="116">
        <f>'Marks Entry'!M136</f>
        <v>0</v>
      </c>
      <c r="M134" s="117" t="str">
        <f>'Marks Entry'!N136</f>
        <v/>
      </c>
      <c r="N134" s="121">
        <f>'Marks Entry'!O136</f>
        <v>0</v>
      </c>
      <c r="O134" s="98">
        <f>'Marks Entry'!BZ136</f>
        <v>0</v>
      </c>
      <c r="P134" s="97">
        <f>'Marks Entry'!CA136</f>
        <v>0</v>
      </c>
      <c r="Q134" s="97">
        <f>'Marks Entry'!CB136</f>
        <v>0</v>
      </c>
      <c r="R134" s="97">
        <f>'Marks Entry'!CC136</f>
        <v>0</v>
      </c>
      <c r="S134" s="97">
        <f>'Marks Entry'!CD136</f>
        <v>0</v>
      </c>
      <c r="T134" s="97">
        <f>'Marks Entry'!CE136</f>
        <v>0</v>
      </c>
      <c r="U134" s="97">
        <f>'Marks Entry'!CF136</f>
        <v>0</v>
      </c>
      <c r="V134" s="97">
        <f>'Marks Entry'!CG136</f>
        <v>0</v>
      </c>
      <c r="W134" s="97">
        <f>'Marks Entry'!CH136</f>
        <v>0</v>
      </c>
      <c r="X134" s="97">
        <f>'Marks Entry'!CI136</f>
        <v>0</v>
      </c>
      <c r="Y134" s="99">
        <f>'Marks Entry'!CJ136</f>
        <v>0</v>
      </c>
      <c r="Z134" s="98">
        <f>'Marks Entry'!CK136</f>
        <v>0</v>
      </c>
      <c r="AA134" s="97">
        <f>'Marks Entry'!CL136</f>
        <v>0</v>
      </c>
      <c r="AB134" s="97">
        <f>'Marks Entry'!CM136</f>
        <v>0</v>
      </c>
      <c r="AC134" s="97">
        <f>'Marks Entry'!CN136</f>
        <v>0</v>
      </c>
      <c r="AD134" s="97">
        <f>'Marks Entry'!CO136</f>
        <v>0</v>
      </c>
      <c r="AE134" s="97">
        <f>'Marks Entry'!CP136</f>
        <v>0</v>
      </c>
      <c r="AF134" s="97">
        <f>'Marks Entry'!CQ136</f>
        <v>0</v>
      </c>
      <c r="AG134" s="97">
        <f>'Marks Entry'!CR136</f>
        <v>0</v>
      </c>
      <c r="AH134" s="97">
        <f>'Marks Entry'!CS136</f>
        <v>0</v>
      </c>
      <c r="AI134" s="97">
        <f>'Marks Entry'!CT136</f>
        <v>0</v>
      </c>
      <c r="AJ134" s="99">
        <f>'Marks Entry'!CU136</f>
        <v>0</v>
      </c>
      <c r="AK134" s="98">
        <f>'Marks Entry'!CV136</f>
        <v>0</v>
      </c>
      <c r="AL134" s="97">
        <f>'Marks Entry'!CW136</f>
        <v>0</v>
      </c>
      <c r="AM134" s="97">
        <f>'Marks Entry'!CX136</f>
        <v>0</v>
      </c>
      <c r="AN134" s="97">
        <f>'Marks Entry'!CY136</f>
        <v>0</v>
      </c>
      <c r="AO134" s="97">
        <f>'Marks Entry'!CZ136</f>
        <v>0</v>
      </c>
      <c r="AP134" s="97">
        <f>'Marks Entry'!DA136</f>
        <v>0</v>
      </c>
      <c r="AQ134" s="97">
        <f>'Marks Entry'!DB136</f>
        <v>0</v>
      </c>
      <c r="AR134" s="97">
        <f>'Marks Entry'!DC136</f>
        <v>0</v>
      </c>
      <c r="AS134" s="97">
        <f>'Marks Entry'!DD136</f>
        <v>0</v>
      </c>
      <c r="AT134" s="97">
        <f>'Marks Entry'!DE136</f>
        <v>0</v>
      </c>
      <c r="AU134" s="99">
        <f>'Marks Entry'!DF136</f>
        <v>0</v>
      </c>
      <c r="AV134" s="98">
        <f>'Marks Entry'!DG136</f>
        <v>0</v>
      </c>
      <c r="AW134" s="97">
        <f>'Marks Entry'!DH136</f>
        <v>0</v>
      </c>
      <c r="AX134" s="97">
        <f>'Marks Entry'!DI136</f>
        <v>0</v>
      </c>
      <c r="AY134" s="97">
        <f>'Marks Entry'!DJ136</f>
        <v>0</v>
      </c>
      <c r="AZ134" s="97">
        <f>'Marks Entry'!DK136</f>
        <v>0</v>
      </c>
      <c r="BA134" s="97">
        <f>'Marks Entry'!DL136</f>
        <v>0</v>
      </c>
      <c r="BB134" s="97">
        <f>'Marks Entry'!DM136</f>
        <v>0</v>
      </c>
      <c r="BC134" s="97">
        <f>'Marks Entry'!DN136</f>
        <v>0</v>
      </c>
      <c r="BD134" s="97">
        <f>'Marks Entry'!DO136</f>
        <v>0</v>
      </c>
      <c r="BE134" s="97">
        <f>'Marks Entry'!DP136</f>
        <v>0</v>
      </c>
      <c r="BF134" s="99">
        <f>'Marks Entry'!DQ136</f>
        <v>0</v>
      </c>
      <c r="BG134" s="98">
        <f>'Marks Entry'!DR136</f>
        <v>0</v>
      </c>
      <c r="BH134" s="97">
        <f>'Marks Entry'!DS136</f>
        <v>0</v>
      </c>
      <c r="BI134" s="97">
        <f>'Marks Entry'!DT136</f>
        <v>0</v>
      </c>
      <c r="BJ134" s="97">
        <f>'Marks Entry'!DU136</f>
        <v>0</v>
      </c>
      <c r="BK134" s="97">
        <f>'Marks Entry'!DV136</f>
        <v>0</v>
      </c>
      <c r="BL134" s="97">
        <f>'Marks Entry'!DW136</f>
        <v>0</v>
      </c>
      <c r="BM134" s="97">
        <f>'Marks Entry'!DX136</f>
        <v>0</v>
      </c>
      <c r="BN134" s="97">
        <f>'Marks Entry'!DY136</f>
        <v>0</v>
      </c>
      <c r="BO134" s="97">
        <f>'Marks Entry'!DZ136</f>
        <v>0</v>
      </c>
      <c r="BP134" s="97">
        <f>'Marks Entry'!EA136</f>
        <v>0</v>
      </c>
      <c r="BQ134" s="99">
        <f>'Marks Entry'!EB136</f>
        <v>0</v>
      </c>
      <c r="BR134" s="98">
        <f>'Marks Entry'!EC136</f>
        <v>0</v>
      </c>
      <c r="BS134" s="97">
        <f>'Marks Entry'!ED136</f>
        <v>0</v>
      </c>
      <c r="BT134" s="97">
        <f>'Marks Entry'!EE136</f>
        <v>0</v>
      </c>
      <c r="BU134" s="97">
        <f>'Marks Entry'!EF136</f>
        <v>0</v>
      </c>
      <c r="BV134" s="97">
        <f>'Marks Entry'!EG136</f>
        <v>0</v>
      </c>
      <c r="BW134" s="97">
        <f>'Marks Entry'!EH136</f>
        <v>0</v>
      </c>
      <c r="BX134" s="97">
        <f>'Marks Entry'!EI136</f>
        <v>0</v>
      </c>
      <c r="BY134" s="97">
        <f>'Marks Entry'!EJ136</f>
        <v>0</v>
      </c>
      <c r="BZ134" s="97">
        <f>'Marks Entry'!EK136</f>
        <v>0</v>
      </c>
      <c r="CA134" s="97">
        <f>'Marks Entry'!EL136</f>
        <v>0</v>
      </c>
      <c r="CB134" s="99">
        <f>'Marks Entry'!EM136</f>
        <v>0</v>
      </c>
      <c r="CC134" s="98">
        <f>IF($CC$2=0,"",'Marks Entry'!EN136)</f>
        <v>0</v>
      </c>
      <c r="CD134" s="97">
        <f>IF($CC$2=0,"",'Marks Entry'!EO136)</f>
        <v>0</v>
      </c>
      <c r="CE134" s="97">
        <f>IF($CC$2=0,"",'Marks Entry'!EP136)</f>
        <v>0</v>
      </c>
      <c r="CF134" s="97">
        <f>IF($CC$2=0,"",'Marks Entry'!EQ136)</f>
        <v>0</v>
      </c>
      <c r="CG134" s="97">
        <f>IF($CC$2=0,"",'Marks Entry'!ER136)</f>
        <v>0</v>
      </c>
      <c r="CH134" s="97">
        <f>IF($CC$2=0,"",'Marks Entry'!ES136)</f>
        <v>0</v>
      </c>
      <c r="CI134" s="97">
        <f>IF($CC$2=0,"",'Marks Entry'!ET136)</f>
        <v>0</v>
      </c>
      <c r="CJ134" s="97">
        <f>IF($CC$2=0,"",'Marks Entry'!EU136)</f>
        <v>0</v>
      </c>
      <c r="CK134" s="97">
        <f>IF($CC$2=0,"",'Marks Entry'!EV136)</f>
        <v>0</v>
      </c>
      <c r="CL134" s="97">
        <f>IF($CC$2=0,"",'Marks Entry'!EW136)</f>
        <v>0</v>
      </c>
      <c r="CM134" s="99">
        <f>IF($CC$2=0,"",'Marks Entry'!EX136)</f>
        <v>0</v>
      </c>
      <c r="CN134" s="125">
        <f>'Marks Entry'!BN136</f>
        <v>0</v>
      </c>
      <c r="CO134" s="126">
        <f>'Marks Entry'!BO136</f>
        <v>0</v>
      </c>
      <c r="CP134" s="126">
        <f t="shared" si="49"/>
        <v>0</v>
      </c>
      <c r="CQ134" s="127" t="str">
        <f t="shared" si="50"/>
        <v>D</v>
      </c>
      <c r="CR134" s="125">
        <f>'Marks Entry'!BP136</f>
        <v>0</v>
      </c>
      <c r="CS134" s="126">
        <f>'Marks Entry'!BQ136</f>
        <v>0</v>
      </c>
      <c r="CT134" s="126">
        <f t="shared" si="51"/>
        <v>0</v>
      </c>
      <c r="CU134" s="127" t="str">
        <f t="shared" si="52"/>
        <v>E</v>
      </c>
      <c r="CV134" s="125">
        <f>'Marks Entry'!BR136</f>
        <v>0</v>
      </c>
      <c r="CW134" s="126">
        <f>'Marks Entry'!BS136</f>
        <v>0</v>
      </c>
      <c r="CX134" s="126">
        <f t="shared" si="53"/>
        <v>0</v>
      </c>
      <c r="CY134" s="127" t="str">
        <f t="shared" si="54"/>
        <v>E</v>
      </c>
      <c r="CZ134" s="96">
        <f>'Marks Entry'!BZ136</f>
        <v>0</v>
      </c>
      <c r="DA134" s="45">
        <f>'Marks Entry'!CA136</f>
        <v>0</v>
      </c>
      <c r="DB134" s="46">
        <f>'Marks Entry'!CB136</f>
        <v>0</v>
      </c>
      <c r="DC134" s="45" t="str">
        <f>IF(OR('Marks Entry'!CC136="First",'Marks Entry'!CC136="Second",'Marks Entry'!CC136="Third"),'Marks Entry'!CC136,"")</f>
        <v/>
      </c>
      <c r="DD134" s="45">
        <f>'Marks Entry'!CD136</f>
        <v>0</v>
      </c>
      <c r="DE134" s="50">
        <f>'Marks Entry'!CE136</f>
        <v>0</v>
      </c>
      <c r="DF134" s="21">
        <f>'Marks Entry'!CF136</f>
        <v>0</v>
      </c>
      <c r="DG134" s="22" t="e">
        <f>'Marks Entry'!#REF!</f>
        <v>#REF!</v>
      </c>
      <c r="DH134" s="23" t="e">
        <f>'Marks Entry'!#REF!</f>
        <v>#REF!</v>
      </c>
      <c r="DI134" s="125">
        <f>'Marks Entry'!BT136</f>
        <v>0</v>
      </c>
      <c r="DJ134" s="126">
        <f>'Marks Entry'!BU136</f>
        <v>0</v>
      </c>
      <c r="DK134" s="126">
        <f>'Marks Entry'!BV136</f>
        <v>0</v>
      </c>
      <c r="DL134" s="126">
        <f t="shared" si="55"/>
        <v>0</v>
      </c>
      <c r="DM134" s="127" t="str">
        <f t="shared" si="56"/>
        <v>E</v>
      </c>
      <c r="DN134" s="125">
        <f>'Marks Entry'!BW136</f>
        <v>0</v>
      </c>
      <c r="DO134" s="126">
        <f>'Marks Entry'!BX136</f>
        <v>0</v>
      </c>
      <c r="DP134" s="126">
        <f>'Marks Entry'!BY136</f>
        <v>0</v>
      </c>
      <c r="DQ134" s="126">
        <f t="shared" si="57"/>
        <v>0</v>
      </c>
      <c r="DR134" s="127" t="str">
        <f t="shared" si="58"/>
        <v>E</v>
      </c>
      <c r="DS134" s="819"/>
      <c r="DT134" s="61">
        <f t="shared" si="59"/>
        <v>0</v>
      </c>
      <c r="DU134" s="71">
        <f t="shared" si="60"/>
        <v>0</v>
      </c>
      <c r="DV134" s="71">
        <f t="shared" si="61"/>
        <v>0</v>
      </c>
      <c r="DW134" s="72">
        <f t="shared" si="62"/>
        <v>0</v>
      </c>
      <c r="DX134" s="403">
        <f t="shared" si="63"/>
        <v>0</v>
      </c>
      <c r="DY134" s="401">
        <f t="shared" si="64"/>
        <v>0</v>
      </c>
      <c r="DZ134" s="401">
        <f t="shared" si="65"/>
        <v>0</v>
      </c>
      <c r="EA134" s="402">
        <f t="shared" si="66"/>
        <v>0</v>
      </c>
      <c r="EB134" s="61">
        <f t="shared" si="67"/>
        <v>0</v>
      </c>
      <c r="EC134" s="71">
        <f t="shared" si="68"/>
        <v>0</v>
      </c>
      <c r="ED134" s="71">
        <f t="shared" si="69"/>
        <v>0</v>
      </c>
      <c r="EE134" s="72">
        <f t="shared" si="70"/>
        <v>0</v>
      </c>
      <c r="EF134" s="403">
        <f t="shared" si="71"/>
        <v>0</v>
      </c>
      <c r="EG134" s="401">
        <f t="shared" si="72"/>
        <v>0</v>
      </c>
      <c r="EH134" s="401">
        <f t="shared" si="73"/>
        <v>0</v>
      </c>
      <c r="EI134" s="402">
        <f t="shared" si="74"/>
        <v>0</v>
      </c>
      <c r="EJ134" s="61">
        <f t="shared" si="75"/>
        <v>0</v>
      </c>
      <c r="EK134" s="71">
        <f t="shared" si="76"/>
        <v>0</v>
      </c>
      <c r="EL134" s="71">
        <f t="shared" si="77"/>
        <v>0</v>
      </c>
      <c r="EM134" s="72">
        <f t="shared" si="78"/>
        <v>0</v>
      </c>
      <c r="EN134" s="403">
        <f t="shared" si="79"/>
        <v>0</v>
      </c>
      <c r="EO134" s="401">
        <f t="shared" si="80"/>
        <v>0</v>
      </c>
      <c r="EP134" s="401">
        <f t="shared" si="81"/>
        <v>0</v>
      </c>
      <c r="EQ134" s="402">
        <f t="shared" si="82"/>
        <v>0</v>
      </c>
      <c r="ER134" s="61">
        <f t="shared" si="83"/>
        <v>0</v>
      </c>
      <c r="ES134" s="71">
        <f t="shared" si="84"/>
        <v>0</v>
      </c>
      <c r="ET134" s="71">
        <f t="shared" si="85"/>
        <v>0</v>
      </c>
      <c r="EU134" s="72">
        <f t="shared" si="86"/>
        <v>0</v>
      </c>
      <c r="EV134" s="403">
        <f t="shared" si="87"/>
        <v>0</v>
      </c>
      <c r="EW134" s="405" t="str">
        <f t="shared" si="88"/>
        <v>D</v>
      </c>
      <c r="EX134" s="61">
        <f t="shared" si="89"/>
        <v>0</v>
      </c>
      <c r="EY134" s="62" t="str">
        <f t="shared" si="90"/>
        <v>E</v>
      </c>
      <c r="EZ134" s="403">
        <f t="shared" si="91"/>
        <v>0</v>
      </c>
      <c r="FA134" s="406" t="str">
        <f t="shared" si="92"/>
        <v>E</v>
      </c>
      <c r="FB134" s="61">
        <f t="shared" si="93"/>
        <v>0</v>
      </c>
      <c r="FC134" s="412" t="str">
        <f t="shared" si="94"/>
        <v>E</v>
      </c>
      <c r="FD134" s="403">
        <f t="shared" si="95"/>
        <v>0</v>
      </c>
      <c r="FE134" s="406" t="str">
        <f t="shared" si="96"/>
        <v>E</v>
      </c>
      <c r="FF134" s="728"/>
    </row>
    <row r="135" spans="1:162" s="24" customFormat="1" ht="17.25" customHeight="1">
      <c r="A135" s="817"/>
      <c r="B135" s="111">
        <f t="shared" si="97"/>
        <v>0</v>
      </c>
      <c r="C135" s="21">
        <f>'Marks Entry'!D137</f>
        <v>0</v>
      </c>
      <c r="D135" s="21">
        <f>'Marks Entry'!E137</f>
        <v>0</v>
      </c>
      <c r="E135" s="132" t="str">
        <f>'Marks Entry'!F137</f>
        <v/>
      </c>
      <c r="F135" s="21">
        <f>'Marks Entry'!G137</f>
        <v>0</v>
      </c>
      <c r="G135" s="21">
        <f>'Marks Entry'!H137</f>
        <v>0</v>
      </c>
      <c r="H135" s="21">
        <f>'Marks Entry'!I137</f>
        <v>0</v>
      </c>
      <c r="I135" s="21">
        <f>'Marks Entry'!J137</f>
        <v>0</v>
      </c>
      <c r="J135" s="113">
        <f>'Marks Entry'!K137</f>
        <v>0</v>
      </c>
      <c r="K135" s="115" t="str">
        <f>'Marks Entry'!L137</f>
        <v/>
      </c>
      <c r="L135" s="116">
        <f>'Marks Entry'!M137</f>
        <v>0</v>
      </c>
      <c r="M135" s="117" t="str">
        <f>'Marks Entry'!N137</f>
        <v/>
      </c>
      <c r="N135" s="121">
        <f>'Marks Entry'!O137</f>
        <v>0</v>
      </c>
      <c r="O135" s="98">
        <f>'Marks Entry'!BZ137</f>
        <v>0</v>
      </c>
      <c r="P135" s="97">
        <f>'Marks Entry'!CA137</f>
        <v>0</v>
      </c>
      <c r="Q135" s="97">
        <f>'Marks Entry'!CB137</f>
        <v>0</v>
      </c>
      <c r="R135" s="97">
        <f>'Marks Entry'!CC137</f>
        <v>0</v>
      </c>
      <c r="S135" s="97">
        <f>'Marks Entry'!CD137</f>
        <v>0</v>
      </c>
      <c r="T135" s="97">
        <f>'Marks Entry'!CE137</f>
        <v>0</v>
      </c>
      <c r="U135" s="97">
        <f>'Marks Entry'!CF137</f>
        <v>0</v>
      </c>
      <c r="V135" s="97">
        <f>'Marks Entry'!CG137</f>
        <v>0</v>
      </c>
      <c r="W135" s="97">
        <f>'Marks Entry'!CH137</f>
        <v>0</v>
      </c>
      <c r="X135" s="97">
        <f>'Marks Entry'!CI137</f>
        <v>0</v>
      </c>
      <c r="Y135" s="99">
        <f>'Marks Entry'!CJ137</f>
        <v>0</v>
      </c>
      <c r="Z135" s="98">
        <f>'Marks Entry'!CK137</f>
        <v>0</v>
      </c>
      <c r="AA135" s="97">
        <f>'Marks Entry'!CL137</f>
        <v>0</v>
      </c>
      <c r="AB135" s="97">
        <f>'Marks Entry'!CM137</f>
        <v>0</v>
      </c>
      <c r="AC135" s="97">
        <f>'Marks Entry'!CN137</f>
        <v>0</v>
      </c>
      <c r="AD135" s="97">
        <f>'Marks Entry'!CO137</f>
        <v>0</v>
      </c>
      <c r="AE135" s="97">
        <f>'Marks Entry'!CP137</f>
        <v>0</v>
      </c>
      <c r="AF135" s="97">
        <f>'Marks Entry'!CQ137</f>
        <v>0</v>
      </c>
      <c r="AG135" s="97">
        <f>'Marks Entry'!CR137</f>
        <v>0</v>
      </c>
      <c r="AH135" s="97">
        <f>'Marks Entry'!CS137</f>
        <v>0</v>
      </c>
      <c r="AI135" s="97">
        <f>'Marks Entry'!CT137</f>
        <v>0</v>
      </c>
      <c r="AJ135" s="99">
        <f>'Marks Entry'!CU137</f>
        <v>0</v>
      </c>
      <c r="AK135" s="98">
        <f>'Marks Entry'!CV137</f>
        <v>0</v>
      </c>
      <c r="AL135" s="97">
        <f>'Marks Entry'!CW137</f>
        <v>0</v>
      </c>
      <c r="AM135" s="97">
        <f>'Marks Entry'!CX137</f>
        <v>0</v>
      </c>
      <c r="AN135" s="97">
        <f>'Marks Entry'!CY137</f>
        <v>0</v>
      </c>
      <c r="AO135" s="97">
        <f>'Marks Entry'!CZ137</f>
        <v>0</v>
      </c>
      <c r="AP135" s="97">
        <f>'Marks Entry'!DA137</f>
        <v>0</v>
      </c>
      <c r="AQ135" s="97">
        <f>'Marks Entry'!DB137</f>
        <v>0</v>
      </c>
      <c r="AR135" s="97">
        <f>'Marks Entry'!DC137</f>
        <v>0</v>
      </c>
      <c r="AS135" s="97">
        <f>'Marks Entry'!DD137</f>
        <v>0</v>
      </c>
      <c r="AT135" s="97">
        <f>'Marks Entry'!DE137</f>
        <v>0</v>
      </c>
      <c r="AU135" s="99">
        <f>'Marks Entry'!DF137</f>
        <v>0</v>
      </c>
      <c r="AV135" s="98">
        <f>'Marks Entry'!DG137</f>
        <v>0</v>
      </c>
      <c r="AW135" s="97">
        <f>'Marks Entry'!DH137</f>
        <v>0</v>
      </c>
      <c r="AX135" s="97">
        <f>'Marks Entry'!DI137</f>
        <v>0</v>
      </c>
      <c r="AY135" s="97">
        <f>'Marks Entry'!DJ137</f>
        <v>0</v>
      </c>
      <c r="AZ135" s="97">
        <f>'Marks Entry'!DK137</f>
        <v>0</v>
      </c>
      <c r="BA135" s="97">
        <f>'Marks Entry'!DL137</f>
        <v>0</v>
      </c>
      <c r="BB135" s="97">
        <f>'Marks Entry'!DM137</f>
        <v>0</v>
      </c>
      <c r="BC135" s="97">
        <f>'Marks Entry'!DN137</f>
        <v>0</v>
      </c>
      <c r="BD135" s="97">
        <f>'Marks Entry'!DO137</f>
        <v>0</v>
      </c>
      <c r="BE135" s="97">
        <f>'Marks Entry'!DP137</f>
        <v>0</v>
      </c>
      <c r="BF135" s="99">
        <f>'Marks Entry'!DQ137</f>
        <v>0</v>
      </c>
      <c r="BG135" s="98">
        <f>'Marks Entry'!DR137</f>
        <v>0</v>
      </c>
      <c r="BH135" s="97">
        <f>'Marks Entry'!DS137</f>
        <v>0</v>
      </c>
      <c r="BI135" s="97">
        <f>'Marks Entry'!DT137</f>
        <v>0</v>
      </c>
      <c r="BJ135" s="97">
        <f>'Marks Entry'!DU137</f>
        <v>0</v>
      </c>
      <c r="BK135" s="97">
        <f>'Marks Entry'!DV137</f>
        <v>0</v>
      </c>
      <c r="BL135" s="97">
        <f>'Marks Entry'!DW137</f>
        <v>0</v>
      </c>
      <c r="BM135" s="97">
        <f>'Marks Entry'!DX137</f>
        <v>0</v>
      </c>
      <c r="BN135" s="97">
        <f>'Marks Entry'!DY137</f>
        <v>0</v>
      </c>
      <c r="BO135" s="97">
        <f>'Marks Entry'!DZ137</f>
        <v>0</v>
      </c>
      <c r="BP135" s="97">
        <f>'Marks Entry'!EA137</f>
        <v>0</v>
      </c>
      <c r="BQ135" s="99">
        <f>'Marks Entry'!EB137</f>
        <v>0</v>
      </c>
      <c r="BR135" s="98">
        <f>'Marks Entry'!EC137</f>
        <v>0</v>
      </c>
      <c r="BS135" s="97">
        <f>'Marks Entry'!ED137</f>
        <v>0</v>
      </c>
      <c r="BT135" s="97">
        <f>'Marks Entry'!EE137</f>
        <v>0</v>
      </c>
      <c r="BU135" s="97">
        <f>'Marks Entry'!EF137</f>
        <v>0</v>
      </c>
      <c r="BV135" s="97">
        <f>'Marks Entry'!EG137</f>
        <v>0</v>
      </c>
      <c r="BW135" s="97">
        <f>'Marks Entry'!EH137</f>
        <v>0</v>
      </c>
      <c r="BX135" s="97">
        <f>'Marks Entry'!EI137</f>
        <v>0</v>
      </c>
      <c r="BY135" s="97">
        <f>'Marks Entry'!EJ137</f>
        <v>0</v>
      </c>
      <c r="BZ135" s="97">
        <f>'Marks Entry'!EK137</f>
        <v>0</v>
      </c>
      <c r="CA135" s="97">
        <f>'Marks Entry'!EL137</f>
        <v>0</v>
      </c>
      <c r="CB135" s="99">
        <f>'Marks Entry'!EM137</f>
        <v>0</v>
      </c>
      <c r="CC135" s="98">
        <f>IF($CC$2=0,"",'Marks Entry'!EN137)</f>
        <v>0</v>
      </c>
      <c r="CD135" s="97">
        <f>IF($CC$2=0,"",'Marks Entry'!EO137)</f>
        <v>0</v>
      </c>
      <c r="CE135" s="97">
        <f>IF($CC$2=0,"",'Marks Entry'!EP137)</f>
        <v>0</v>
      </c>
      <c r="CF135" s="97">
        <f>IF($CC$2=0,"",'Marks Entry'!EQ137)</f>
        <v>0</v>
      </c>
      <c r="CG135" s="97">
        <f>IF($CC$2=0,"",'Marks Entry'!ER137)</f>
        <v>0</v>
      </c>
      <c r="CH135" s="97">
        <f>IF($CC$2=0,"",'Marks Entry'!ES137)</f>
        <v>0</v>
      </c>
      <c r="CI135" s="97">
        <f>IF($CC$2=0,"",'Marks Entry'!ET137)</f>
        <v>0</v>
      </c>
      <c r="CJ135" s="97">
        <f>IF($CC$2=0,"",'Marks Entry'!EU137)</f>
        <v>0</v>
      </c>
      <c r="CK135" s="97">
        <f>IF($CC$2=0,"",'Marks Entry'!EV137)</f>
        <v>0</v>
      </c>
      <c r="CL135" s="97">
        <f>IF($CC$2=0,"",'Marks Entry'!EW137)</f>
        <v>0</v>
      </c>
      <c r="CM135" s="99">
        <f>IF($CC$2=0,"",'Marks Entry'!EX137)</f>
        <v>0</v>
      </c>
      <c r="CN135" s="125">
        <f>'Marks Entry'!BN137</f>
        <v>0</v>
      </c>
      <c r="CO135" s="126">
        <f>'Marks Entry'!BO137</f>
        <v>0</v>
      </c>
      <c r="CP135" s="126">
        <f t="shared" si="49"/>
        <v>0</v>
      </c>
      <c r="CQ135" s="127" t="str">
        <f t="shared" si="50"/>
        <v>D</v>
      </c>
      <c r="CR135" s="125">
        <f>'Marks Entry'!BP137</f>
        <v>0</v>
      </c>
      <c r="CS135" s="126">
        <f>'Marks Entry'!BQ137</f>
        <v>0</v>
      </c>
      <c r="CT135" s="126">
        <f t="shared" si="51"/>
        <v>0</v>
      </c>
      <c r="CU135" s="127" t="str">
        <f t="shared" si="52"/>
        <v>E</v>
      </c>
      <c r="CV135" s="125">
        <f>'Marks Entry'!BR137</f>
        <v>0</v>
      </c>
      <c r="CW135" s="126">
        <f>'Marks Entry'!BS137</f>
        <v>0</v>
      </c>
      <c r="CX135" s="126">
        <f t="shared" si="53"/>
        <v>0</v>
      </c>
      <c r="CY135" s="127" t="str">
        <f t="shared" si="54"/>
        <v>E</v>
      </c>
      <c r="CZ135" s="96">
        <f>'Marks Entry'!BZ137</f>
        <v>0</v>
      </c>
      <c r="DA135" s="45">
        <f>'Marks Entry'!CA137</f>
        <v>0</v>
      </c>
      <c r="DB135" s="46">
        <f>'Marks Entry'!CB137</f>
        <v>0</v>
      </c>
      <c r="DC135" s="45" t="str">
        <f>IF(OR('Marks Entry'!CC137="First",'Marks Entry'!CC137="Second",'Marks Entry'!CC137="Third"),'Marks Entry'!CC137,"")</f>
        <v/>
      </c>
      <c r="DD135" s="45">
        <f>'Marks Entry'!CD137</f>
        <v>0</v>
      </c>
      <c r="DE135" s="50">
        <f>'Marks Entry'!CE137</f>
        <v>0</v>
      </c>
      <c r="DF135" s="21">
        <f>'Marks Entry'!CF137</f>
        <v>0</v>
      </c>
      <c r="DG135" s="22" t="e">
        <f>'Marks Entry'!#REF!</f>
        <v>#REF!</v>
      </c>
      <c r="DH135" s="23" t="e">
        <f>'Marks Entry'!#REF!</f>
        <v>#REF!</v>
      </c>
      <c r="DI135" s="125">
        <f>'Marks Entry'!BT137</f>
        <v>0</v>
      </c>
      <c r="DJ135" s="126">
        <f>'Marks Entry'!BU137</f>
        <v>0</v>
      </c>
      <c r="DK135" s="126">
        <f>'Marks Entry'!BV137</f>
        <v>0</v>
      </c>
      <c r="DL135" s="126">
        <f t="shared" si="55"/>
        <v>0</v>
      </c>
      <c r="DM135" s="127" t="str">
        <f t="shared" si="56"/>
        <v>E</v>
      </c>
      <c r="DN135" s="125">
        <f>'Marks Entry'!BW137</f>
        <v>0</v>
      </c>
      <c r="DO135" s="126">
        <f>'Marks Entry'!BX137</f>
        <v>0</v>
      </c>
      <c r="DP135" s="126">
        <f>'Marks Entry'!BY137</f>
        <v>0</v>
      </c>
      <c r="DQ135" s="126">
        <f t="shared" si="57"/>
        <v>0</v>
      </c>
      <c r="DR135" s="127" t="str">
        <f t="shared" si="58"/>
        <v>E</v>
      </c>
      <c r="DS135" s="819"/>
      <c r="DT135" s="61">
        <f t="shared" si="59"/>
        <v>0</v>
      </c>
      <c r="DU135" s="71">
        <f t="shared" si="60"/>
        <v>0</v>
      </c>
      <c r="DV135" s="71">
        <f t="shared" si="61"/>
        <v>0</v>
      </c>
      <c r="DW135" s="72">
        <f t="shared" si="62"/>
        <v>0</v>
      </c>
      <c r="DX135" s="403">
        <f t="shared" si="63"/>
        <v>0</v>
      </c>
      <c r="DY135" s="401">
        <f t="shared" si="64"/>
        <v>0</v>
      </c>
      <c r="DZ135" s="401">
        <f t="shared" si="65"/>
        <v>0</v>
      </c>
      <c r="EA135" s="402">
        <f t="shared" si="66"/>
        <v>0</v>
      </c>
      <c r="EB135" s="61">
        <f t="shared" si="67"/>
        <v>0</v>
      </c>
      <c r="EC135" s="71">
        <f t="shared" si="68"/>
        <v>0</v>
      </c>
      <c r="ED135" s="71">
        <f t="shared" si="69"/>
        <v>0</v>
      </c>
      <c r="EE135" s="72">
        <f t="shared" si="70"/>
        <v>0</v>
      </c>
      <c r="EF135" s="403">
        <f t="shared" si="71"/>
        <v>0</v>
      </c>
      <c r="EG135" s="401">
        <f t="shared" si="72"/>
        <v>0</v>
      </c>
      <c r="EH135" s="401">
        <f t="shared" si="73"/>
        <v>0</v>
      </c>
      <c r="EI135" s="402">
        <f t="shared" si="74"/>
        <v>0</v>
      </c>
      <c r="EJ135" s="61">
        <f t="shared" si="75"/>
        <v>0</v>
      </c>
      <c r="EK135" s="71">
        <f t="shared" si="76"/>
        <v>0</v>
      </c>
      <c r="EL135" s="71">
        <f t="shared" si="77"/>
        <v>0</v>
      </c>
      <c r="EM135" s="72">
        <f t="shared" si="78"/>
        <v>0</v>
      </c>
      <c r="EN135" s="403">
        <f t="shared" si="79"/>
        <v>0</v>
      </c>
      <c r="EO135" s="401">
        <f t="shared" si="80"/>
        <v>0</v>
      </c>
      <c r="EP135" s="401">
        <f t="shared" si="81"/>
        <v>0</v>
      </c>
      <c r="EQ135" s="402">
        <f t="shared" si="82"/>
        <v>0</v>
      </c>
      <c r="ER135" s="61">
        <f t="shared" si="83"/>
        <v>0</v>
      </c>
      <c r="ES135" s="71">
        <f t="shared" si="84"/>
        <v>0</v>
      </c>
      <c r="ET135" s="71">
        <f t="shared" si="85"/>
        <v>0</v>
      </c>
      <c r="EU135" s="72">
        <f t="shared" si="86"/>
        <v>0</v>
      </c>
      <c r="EV135" s="403">
        <f t="shared" si="87"/>
        <v>0</v>
      </c>
      <c r="EW135" s="405" t="str">
        <f t="shared" si="88"/>
        <v>D</v>
      </c>
      <c r="EX135" s="61">
        <f t="shared" si="89"/>
        <v>0</v>
      </c>
      <c r="EY135" s="62" t="str">
        <f t="shared" si="90"/>
        <v>E</v>
      </c>
      <c r="EZ135" s="403">
        <f t="shared" si="91"/>
        <v>0</v>
      </c>
      <c r="FA135" s="406" t="str">
        <f t="shared" si="92"/>
        <v>E</v>
      </c>
      <c r="FB135" s="61">
        <f t="shared" si="93"/>
        <v>0</v>
      </c>
      <c r="FC135" s="412" t="str">
        <f t="shared" si="94"/>
        <v>E</v>
      </c>
      <c r="FD135" s="403">
        <f t="shared" si="95"/>
        <v>0</v>
      </c>
      <c r="FE135" s="406" t="str">
        <f t="shared" si="96"/>
        <v>E</v>
      </c>
      <c r="FF135" s="728"/>
    </row>
    <row r="136" spans="1:162" s="24" customFormat="1" ht="17.25" customHeight="1">
      <c r="A136" s="817"/>
      <c r="B136" s="111">
        <f t="shared" si="97"/>
        <v>0</v>
      </c>
      <c r="C136" s="21">
        <f>'Marks Entry'!D138</f>
        <v>0</v>
      </c>
      <c r="D136" s="21">
        <f>'Marks Entry'!E138</f>
        <v>0</v>
      </c>
      <c r="E136" s="132" t="str">
        <f>'Marks Entry'!F138</f>
        <v/>
      </c>
      <c r="F136" s="21">
        <f>'Marks Entry'!G138</f>
        <v>0</v>
      </c>
      <c r="G136" s="21">
        <f>'Marks Entry'!H138</f>
        <v>0</v>
      </c>
      <c r="H136" s="21">
        <f>'Marks Entry'!I138</f>
        <v>0</v>
      </c>
      <c r="I136" s="21">
        <f>'Marks Entry'!J138</f>
        <v>0</v>
      </c>
      <c r="J136" s="113">
        <f>'Marks Entry'!K138</f>
        <v>0</v>
      </c>
      <c r="K136" s="115" t="str">
        <f>'Marks Entry'!L138</f>
        <v/>
      </c>
      <c r="L136" s="116">
        <f>'Marks Entry'!M138</f>
        <v>0</v>
      </c>
      <c r="M136" s="117" t="str">
        <f>'Marks Entry'!N138</f>
        <v/>
      </c>
      <c r="N136" s="121">
        <f>'Marks Entry'!O138</f>
        <v>0</v>
      </c>
      <c r="O136" s="98">
        <f>'Marks Entry'!BZ138</f>
        <v>0</v>
      </c>
      <c r="P136" s="97">
        <f>'Marks Entry'!CA138</f>
        <v>0</v>
      </c>
      <c r="Q136" s="97">
        <f>'Marks Entry'!CB138</f>
        <v>0</v>
      </c>
      <c r="R136" s="97">
        <f>'Marks Entry'!CC138</f>
        <v>0</v>
      </c>
      <c r="S136" s="97">
        <f>'Marks Entry'!CD138</f>
        <v>0</v>
      </c>
      <c r="T136" s="97">
        <f>'Marks Entry'!CE138</f>
        <v>0</v>
      </c>
      <c r="U136" s="97">
        <f>'Marks Entry'!CF138</f>
        <v>0</v>
      </c>
      <c r="V136" s="97">
        <f>'Marks Entry'!CG138</f>
        <v>0</v>
      </c>
      <c r="W136" s="97">
        <f>'Marks Entry'!CH138</f>
        <v>0</v>
      </c>
      <c r="X136" s="97">
        <f>'Marks Entry'!CI138</f>
        <v>0</v>
      </c>
      <c r="Y136" s="99">
        <f>'Marks Entry'!CJ138</f>
        <v>0</v>
      </c>
      <c r="Z136" s="98">
        <f>'Marks Entry'!CK138</f>
        <v>0</v>
      </c>
      <c r="AA136" s="97">
        <f>'Marks Entry'!CL138</f>
        <v>0</v>
      </c>
      <c r="AB136" s="97">
        <f>'Marks Entry'!CM138</f>
        <v>0</v>
      </c>
      <c r="AC136" s="97">
        <f>'Marks Entry'!CN138</f>
        <v>0</v>
      </c>
      <c r="AD136" s="97">
        <f>'Marks Entry'!CO138</f>
        <v>0</v>
      </c>
      <c r="AE136" s="97">
        <f>'Marks Entry'!CP138</f>
        <v>0</v>
      </c>
      <c r="AF136" s="97">
        <f>'Marks Entry'!CQ138</f>
        <v>0</v>
      </c>
      <c r="AG136" s="97">
        <f>'Marks Entry'!CR138</f>
        <v>0</v>
      </c>
      <c r="AH136" s="97">
        <f>'Marks Entry'!CS138</f>
        <v>0</v>
      </c>
      <c r="AI136" s="97">
        <f>'Marks Entry'!CT138</f>
        <v>0</v>
      </c>
      <c r="AJ136" s="99">
        <f>'Marks Entry'!CU138</f>
        <v>0</v>
      </c>
      <c r="AK136" s="98">
        <f>'Marks Entry'!CV138</f>
        <v>0</v>
      </c>
      <c r="AL136" s="97">
        <f>'Marks Entry'!CW138</f>
        <v>0</v>
      </c>
      <c r="AM136" s="97">
        <f>'Marks Entry'!CX138</f>
        <v>0</v>
      </c>
      <c r="AN136" s="97">
        <f>'Marks Entry'!CY138</f>
        <v>0</v>
      </c>
      <c r="AO136" s="97">
        <f>'Marks Entry'!CZ138</f>
        <v>0</v>
      </c>
      <c r="AP136" s="97">
        <f>'Marks Entry'!DA138</f>
        <v>0</v>
      </c>
      <c r="AQ136" s="97">
        <f>'Marks Entry'!DB138</f>
        <v>0</v>
      </c>
      <c r="AR136" s="97">
        <f>'Marks Entry'!DC138</f>
        <v>0</v>
      </c>
      <c r="AS136" s="97">
        <f>'Marks Entry'!DD138</f>
        <v>0</v>
      </c>
      <c r="AT136" s="97">
        <f>'Marks Entry'!DE138</f>
        <v>0</v>
      </c>
      <c r="AU136" s="99">
        <f>'Marks Entry'!DF138</f>
        <v>0</v>
      </c>
      <c r="AV136" s="98">
        <f>'Marks Entry'!DG138</f>
        <v>0</v>
      </c>
      <c r="AW136" s="97">
        <f>'Marks Entry'!DH138</f>
        <v>0</v>
      </c>
      <c r="AX136" s="97">
        <f>'Marks Entry'!DI138</f>
        <v>0</v>
      </c>
      <c r="AY136" s="97">
        <f>'Marks Entry'!DJ138</f>
        <v>0</v>
      </c>
      <c r="AZ136" s="97">
        <f>'Marks Entry'!DK138</f>
        <v>0</v>
      </c>
      <c r="BA136" s="97">
        <f>'Marks Entry'!DL138</f>
        <v>0</v>
      </c>
      <c r="BB136" s="97">
        <f>'Marks Entry'!DM138</f>
        <v>0</v>
      </c>
      <c r="BC136" s="97">
        <f>'Marks Entry'!DN138</f>
        <v>0</v>
      </c>
      <c r="BD136" s="97">
        <f>'Marks Entry'!DO138</f>
        <v>0</v>
      </c>
      <c r="BE136" s="97">
        <f>'Marks Entry'!DP138</f>
        <v>0</v>
      </c>
      <c r="BF136" s="99">
        <f>'Marks Entry'!DQ138</f>
        <v>0</v>
      </c>
      <c r="BG136" s="98">
        <f>'Marks Entry'!DR138</f>
        <v>0</v>
      </c>
      <c r="BH136" s="97">
        <f>'Marks Entry'!DS138</f>
        <v>0</v>
      </c>
      <c r="BI136" s="97">
        <f>'Marks Entry'!DT138</f>
        <v>0</v>
      </c>
      <c r="BJ136" s="97">
        <f>'Marks Entry'!DU138</f>
        <v>0</v>
      </c>
      <c r="BK136" s="97">
        <f>'Marks Entry'!DV138</f>
        <v>0</v>
      </c>
      <c r="BL136" s="97">
        <f>'Marks Entry'!DW138</f>
        <v>0</v>
      </c>
      <c r="BM136" s="97">
        <f>'Marks Entry'!DX138</f>
        <v>0</v>
      </c>
      <c r="BN136" s="97">
        <f>'Marks Entry'!DY138</f>
        <v>0</v>
      </c>
      <c r="BO136" s="97">
        <f>'Marks Entry'!DZ138</f>
        <v>0</v>
      </c>
      <c r="BP136" s="97">
        <f>'Marks Entry'!EA138</f>
        <v>0</v>
      </c>
      <c r="BQ136" s="99">
        <f>'Marks Entry'!EB138</f>
        <v>0</v>
      </c>
      <c r="BR136" s="98">
        <f>'Marks Entry'!EC138</f>
        <v>0</v>
      </c>
      <c r="BS136" s="97">
        <f>'Marks Entry'!ED138</f>
        <v>0</v>
      </c>
      <c r="BT136" s="97">
        <f>'Marks Entry'!EE138</f>
        <v>0</v>
      </c>
      <c r="BU136" s="97">
        <f>'Marks Entry'!EF138</f>
        <v>0</v>
      </c>
      <c r="BV136" s="97">
        <f>'Marks Entry'!EG138</f>
        <v>0</v>
      </c>
      <c r="BW136" s="97">
        <f>'Marks Entry'!EH138</f>
        <v>0</v>
      </c>
      <c r="BX136" s="97">
        <f>'Marks Entry'!EI138</f>
        <v>0</v>
      </c>
      <c r="BY136" s="97">
        <f>'Marks Entry'!EJ138</f>
        <v>0</v>
      </c>
      <c r="BZ136" s="97">
        <f>'Marks Entry'!EK138</f>
        <v>0</v>
      </c>
      <c r="CA136" s="97">
        <f>'Marks Entry'!EL138</f>
        <v>0</v>
      </c>
      <c r="CB136" s="99">
        <f>'Marks Entry'!EM138</f>
        <v>0</v>
      </c>
      <c r="CC136" s="98">
        <f>IF($CC$2=0,"",'Marks Entry'!EN138)</f>
        <v>0</v>
      </c>
      <c r="CD136" s="97">
        <f>IF($CC$2=0,"",'Marks Entry'!EO138)</f>
        <v>0</v>
      </c>
      <c r="CE136" s="97">
        <f>IF($CC$2=0,"",'Marks Entry'!EP138)</f>
        <v>0</v>
      </c>
      <c r="CF136" s="97">
        <f>IF($CC$2=0,"",'Marks Entry'!EQ138)</f>
        <v>0</v>
      </c>
      <c r="CG136" s="97">
        <f>IF($CC$2=0,"",'Marks Entry'!ER138)</f>
        <v>0</v>
      </c>
      <c r="CH136" s="97">
        <f>IF($CC$2=0,"",'Marks Entry'!ES138)</f>
        <v>0</v>
      </c>
      <c r="CI136" s="97">
        <f>IF($CC$2=0,"",'Marks Entry'!ET138)</f>
        <v>0</v>
      </c>
      <c r="CJ136" s="97">
        <f>IF($CC$2=0,"",'Marks Entry'!EU138)</f>
        <v>0</v>
      </c>
      <c r="CK136" s="97">
        <f>IF($CC$2=0,"",'Marks Entry'!EV138)</f>
        <v>0</v>
      </c>
      <c r="CL136" s="97">
        <f>IF($CC$2=0,"",'Marks Entry'!EW138)</f>
        <v>0</v>
      </c>
      <c r="CM136" s="99">
        <f>IF($CC$2=0,"",'Marks Entry'!EX138)</f>
        <v>0</v>
      </c>
      <c r="CN136" s="125">
        <f>'Marks Entry'!BN138</f>
        <v>0</v>
      </c>
      <c r="CO136" s="126">
        <f>'Marks Entry'!BO138</f>
        <v>0</v>
      </c>
      <c r="CP136" s="126">
        <f t="shared" ref="CP136:CP199" si="98">SUM(CN136:CO136)</f>
        <v>0</v>
      </c>
      <c r="CQ136" s="127" t="str">
        <f t="shared" ref="CQ136:CQ199" si="99">IF(CP136&gt;=80,"A",IF(CP136&gt;=60,"B",IF(CP136&gt;=40,"C","D")))</f>
        <v>D</v>
      </c>
      <c r="CR136" s="125">
        <f>'Marks Entry'!BP138</f>
        <v>0</v>
      </c>
      <c r="CS136" s="126">
        <f>'Marks Entry'!BQ138</f>
        <v>0</v>
      </c>
      <c r="CT136" s="126">
        <f t="shared" ref="CT136:CT199" si="100">SUM(CR136:CS136)</f>
        <v>0</v>
      </c>
      <c r="CU136" s="127" t="str">
        <f t="shared" ref="CU136:CU199" si="101">IF(CT136&gt;80,"A",IF(CT136&gt;60,"B",IF(CT136&gt;40,"C",IF(CT136&gt;20,"D","E"))))</f>
        <v>E</v>
      </c>
      <c r="CV136" s="125">
        <f>'Marks Entry'!BR138</f>
        <v>0</v>
      </c>
      <c r="CW136" s="126">
        <f>'Marks Entry'!BS138</f>
        <v>0</v>
      </c>
      <c r="CX136" s="126">
        <f t="shared" ref="CX136:CX199" si="102">SUM(CV136:CW136)</f>
        <v>0</v>
      </c>
      <c r="CY136" s="127" t="str">
        <f t="shared" ref="CY136:CY199" si="103">IF(CX136&gt;80,"A",IF(CX136&gt;60,"B",IF(CX136&gt;40,"C",IF(CX136&gt;20,"D","E"))))</f>
        <v>E</v>
      </c>
      <c r="CZ136" s="96">
        <f>'Marks Entry'!BZ138</f>
        <v>0</v>
      </c>
      <c r="DA136" s="45">
        <f>'Marks Entry'!CA138</f>
        <v>0</v>
      </c>
      <c r="DB136" s="46">
        <f>'Marks Entry'!CB138</f>
        <v>0</v>
      </c>
      <c r="DC136" s="45" t="str">
        <f>IF(OR('Marks Entry'!CC138="First",'Marks Entry'!CC138="Second",'Marks Entry'!CC138="Third"),'Marks Entry'!CC138,"")</f>
        <v/>
      </c>
      <c r="DD136" s="45">
        <f>'Marks Entry'!CD138</f>
        <v>0</v>
      </c>
      <c r="DE136" s="50">
        <f>'Marks Entry'!CE138</f>
        <v>0</v>
      </c>
      <c r="DF136" s="21">
        <f>'Marks Entry'!CF138</f>
        <v>0</v>
      </c>
      <c r="DG136" s="22" t="e">
        <f>'Marks Entry'!#REF!</f>
        <v>#REF!</v>
      </c>
      <c r="DH136" s="23" t="e">
        <f>'Marks Entry'!#REF!</f>
        <v>#REF!</v>
      </c>
      <c r="DI136" s="125">
        <f>'Marks Entry'!BT138</f>
        <v>0</v>
      </c>
      <c r="DJ136" s="126">
        <f>'Marks Entry'!BU138</f>
        <v>0</v>
      </c>
      <c r="DK136" s="126">
        <f>'Marks Entry'!BV138</f>
        <v>0</v>
      </c>
      <c r="DL136" s="126">
        <f t="shared" ref="DL136:DL199" si="104">SUM(DI136:DK136)</f>
        <v>0</v>
      </c>
      <c r="DM136" s="127" t="str">
        <f t="shared" ref="DM136:DM199" si="105">IF(DL136&gt;80,"A",IF(DL136&gt;60,"B",IF(DL136&gt;40,"C",IF(DL136&gt;20,"D","E"))))</f>
        <v>E</v>
      </c>
      <c r="DN136" s="125">
        <f>'Marks Entry'!BW138</f>
        <v>0</v>
      </c>
      <c r="DO136" s="126">
        <f>'Marks Entry'!BX138</f>
        <v>0</v>
      </c>
      <c r="DP136" s="126">
        <f>'Marks Entry'!BY138</f>
        <v>0</v>
      </c>
      <c r="DQ136" s="126">
        <f t="shared" ref="DQ136:DQ199" si="106">SUM(DN136:DP136)</f>
        <v>0</v>
      </c>
      <c r="DR136" s="127" t="str">
        <f t="shared" ref="DR136:DR199" si="107">IF(DQ136&gt;80,"A",IF(DQ136&gt;60,"B",IF(DQ136&gt;40,"C",IF(DQ136&gt;20,"D","E"))))</f>
        <v>E</v>
      </c>
      <c r="DS136" s="819"/>
      <c r="DT136" s="61">
        <f t="shared" ref="DT136:DT199" si="108">S136</f>
        <v>0</v>
      </c>
      <c r="DU136" s="71">
        <f t="shared" ref="DU136:DU199" si="109">T136</f>
        <v>0</v>
      </c>
      <c r="DV136" s="71">
        <f t="shared" ref="DV136:DV199" si="110">X136</f>
        <v>0</v>
      </c>
      <c r="DW136" s="72">
        <f t="shared" ref="DW136:DW199" si="111">SUM(DU136:DV136)</f>
        <v>0</v>
      </c>
      <c r="DX136" s="403">
        <f t="shared" ref="DX136:DX199" si="112">AD136</f>
        <v>0</v>
      </c>
      <c r="DY136" s="401">
        <f t="shared" ref="DY136:DY199" si="113">AE136</f>
        <v>0</v>
      </c>
      <c r="DZ136" s="401">
        <f t="shared" ref="DZ136:DZ199" si="114">AI136</f>
        <v>0</v>
      </c>
      <c r="EA136" s="402">
        <f t="shared" ref="EA136:EA199" si="115">SUM(DY136:DZ136)</f>
        <v>0</v>
      </c>
      <c r="EB136" s="61">
        <f t="shared" ref="EB136:EB199" si="116">AO136</f>
        <v>0</v>
      </c>
      <c r="EC136" s="71">
        <f t="shared" ref="EC136:EC199" si="117">AP136</f>
        <v>0</v>
      </c>
      <c r="ED136" s="71">
        <f t="shared" ref="ED136:ED199" si="118">AT136</f>
        <v>0</v>
      </c>
      <c r="EE136" s="72">
        <f t="shared" ref="EE136:EE199" si="119">SUM(EC136:ED136)</f>
        <v>0</v>
      </c>
      <c r="EF136" s="403">
        <f t="shared" ref="EF136:EF199" si="120">AZ136</f>
        <v>0</v>
      </c>
      <c r="EG136" s="401">
        <f t="shared" ref="EG136:EG199" si="121">BA136</f>
        <v>0</v>
      </c>
      <c r="EH136" s="401">
        <f t="shared" ref="EH136:EH199" si="122">BE136</f>
        <v>0</v>
      </c>
      <c r="EI136" s="402">
        <f t="shared" ref="EI136:EI199" si="123">SUM(EG136:EH136)</f>
        <v>0</v>
      </c>
      <c r="EJ136" s="61">
        <f t="shared" ref="EJ136:EJ199" si="124">BK136</f>
        <v>0</v>
      </c>
      <c r="EK136" s="71">
        <f t="shared" ref="EK136:EK199" si="125">BL136</f>
        <v>0</v>
      </c>
      <c r="EL136" s="71">
        <f t="shared" ref="EL136:EL199" si="126">BP136</f>
        <v>0</v>
      </c>
      <c r="EM136" s="72">
        <f t="shared" ref="EM136:EM199" si="127">SUM(EK136:EL136)</f>
        <v>0</v>
      </c>
      <c r="EN136" s="403">
        <f t="shared" ref="EN136:EN199" si="128">BV136</f>
        <v>0</v>
      </c>
      <c r="EO136" s="401">
        <f t="shared" ref="EO136:EO199" si="129">BW136</f>
        <v>0</v>
      </c>
      <c r="EP136" s="401">
        <f t="shared" ref="EP136:EP199" si="130">CA136</f>
        <v>0</v>
      </c>
      <c r="EQ136" s="402">
        <f t="shared" ref="EQ136:EQ199" si="131">SUM(EO136:EP136)</f>
        <v>0</v>
      </c>
      <c r="ER136" s="61">
        <f t="shared" ref="ER136:ER199" si="132">IF($ER$4=0,"",CG136)</f>
        <v>0</v>
      </c>
      <c r="ES136" s="71">
        <f t="shared" ref="ES136:ES199" si="133">IF($ER$4=0,"",CH136)</f>
        <v>0</v>
      </c>
      <c r="ET136" s="71">
        <f t="shared" ref="ET136:ET199" si="134">IF($ER$4=0,"",CL136)</f>
        <v>0</v>
      </c>
      <c r="EU136" s="72">
        <f t="shared" ref="EU136:EU199" si="135">IF($ER$4=0,"",SUM(ES136:ET136))</f>
        <v>0</v>
      </c>
      <c r="EV136" s="403">
        <f t="shared" ref="EV136:EV199" si="136">CP136</f>
        <v>0</v>
      </c>
      <c r="EW136" s="405" t="str">
        <f t="shared" ref="EW136:EW199" si="137">CQ136</f>
        <v>D</v>
      </c>
      <c r="EX136" s="61">
        <f t="shared" ref="EX136:EX199" si="138">CT136</f>
        <v>0</v>
      </c>
      <c r="EY136" s="62" t="str">
        <f t="shared" ref="EY136:EY199" si="139">CU136</f>
        <v>E</v>
      </c>
      <c r="EZ136" s="403">
        <f t="shared" ref="EZ136:EZ199" si="140">CX136</f>
        <v>0</v>
      </c>
      <c r="FA136" s="406" t="str">
        <f t="shared" ref="FA136:FA199" si="141">CY136</f>
        <v>E</v>
      </c>
      <c r="FB136" s="61">
        <f t="shared" ref="FB136:FB199" si="142">DL136</f>
        <v>0</v>
      </c>
      <c r="FC136" s="412" t="str">
        <f t="shared" ref="FC136:FC199" si="143">DM136</f>
        <v>E</v>
      </c>
      <c r="FD136" s="403">
        <f t="shared" ref="FD136:FD199" si="144">DQ136</f>
        <v>0</v>
      </c>
      <c r="FE136" s="406" t="str">
        <f t="shared" ref="FE136:FE199" si="145">DR136</f>
        <v>E</v>
      </c>
      <c r="FF136" s="728"/>
    </row>
    <row r="137" spans="1:162" s="24" customFormat="1" ht="17.25" customHeight="1">
      <c r="A137" s="817"/>
      <c r="B137" s="111">
        <f t="shared" ref="B137:B200" si="146">IF(D137&gt;0,B136+1,0)</f>
        <v>0</v>
      </c>
      <c r="C137" s="21">
        <f>'Marks Entry'!D139</f>
        <v>0</v>
      </c>
      <c r="D137" s="21">
        <f>'Marks Entry'!E139</f>
        <v>0</v>
      </c>
      <c r="E137" s="132" t="str">
        <f>'Marks Entry'!F139</f>
        <v/>
      </c>
      <c r="F137" s="21">
        <f>'Marks Entry'!G139</f>
        <v>0</v>
      </c>
      <c r="G137" s="21">
        <f>'Marks Entry'!H139</f>
        <v>0</v>
      </c>
      <c r="H137" s="21">
        <f>'Marks Entry'!I139</f>
        <v>0</v>
      </c>
      <c r="I137" s="21">
        <f>'Marks Entry'!J139</f>
        <v>0</v>
      </c>
      <c r="J137" s="113">
        <f>'Marks Entry'!K139</f>
        <v>0</v>
      </c>
      <c r="K137" s="115" t="str">
        <f>'Marks Entry'!L139</f>
        <v/>
      </c>
      <c r="L137" s="116">
        <f>'Marks Entry'!M139</f>
        <v>0</v>
      </c>
      <c r="M137" s="117" t="str">
        <f>'Marks Entry'!N139</f>
        <v/>
      </c>
      <c r="N137" s="121">
        <f>'Marks Entry'!O139</f>
        <v>0</v>
      </c>
      <c r="O137" s="98">
        <f>'Marks Entry'!BZ139</f>
        <v>0</v>
      </c>
      <c r="P137" s="97">
        <f>'Marks Entry'!CA139</f>
        <v>0</v>
      </c>
      <c r="Q137" s="97">
        <f>'Marks Entry'!CB139</f>
        <v>0</v>
      </c>
      <c r="R137" s="97">
        <f>'Marks Entry'!CC139</f>
        <v>0</v>
      </c>
      <c r="S137" s="97">
        <f>'Marks Entry'!CD139</f>
        <v>0</v>
      </c>
      <c r="T137" s="97">
        <f>'Marks Entry'!CE139</f>
        <v>0</v>
      </c>
      <c r="U137" s="97">
        <f>'Marks Entry'!CF139</f>
        <v>0</v>
      </c>
      <c r="V137" s="97">
        <f>'Marks Entry'!CG139</f>
        <v>0</v>
      </c>
      <c r="W137" s="97">
        <f>'Marks Entry'!CH139</f>
        <v>0</v>
      </c>
      <c r="X137" s="97">
        <f>'Marks Entry'!CI139</f>
        <v>0</v>
      </c>
      <c r="Y137" s="99">
        <f>'Marks Entry'!CJ139</f>
        <v>0</v>
      </c>
      <c r="Z137" s="98">
        <f>'Marks Entry'!CK139</f>
        <v>0</v>
      </c>
      <c r="AA137" s="97">
        <f>'Marks Entry'!CL139</f>
        <v>0</v>
      </c>
      <c r="AB137" s="97">
        <f>'Marks Entry'!CM139</f>
        <v>0</v>
      </c>
      <c r="AC137" s="97">
        <f>'Marks Entry'!CN139</f>
        <v>0</v>
      </c>
      <c r="AD137" s="97">
        <f>'Marks Entry'!CO139</f>
        <v>0</v>
      </c>
      <c r="AE137" s="97">
        <f>'Marks Entry'!CP139</f>
        <v>0</v>
      </c>
      <c r="AF137" s="97">
        <f>'Marks Entry'!CQ139</f>
        <v>0</v>
      </c>
      <c r="AG137" s="97">
        <f>'Marks Entry'!CR139</f>
        <v>0</v>
      </c>
      <c r="AH137" s="97">
        <f>'Marks Entry'!CS139</f>
        <v>0</v>
      </c>
      <c r="AI137" s="97">
        <f>'Marks Entry'!CT139</f>
        <v>0</v>
      </c>
      <c r="AJ137" s="99">
        <f>'Marks Entry'!CU139</f>
        <v>0</v>
      </c>
      <c r="AK137" s="98">
        <f>'Marks Entry'!CV139</f>
        <v>0</v>
      </c>
      <c r="AL137" s="97">
        <f>'Marks Entry'!CW139</f>
        <v>0</v>
      </c>
      <c r="AM137" s="97">
        <f>'Marks Entry'!CX139</f>
        <v>0</v>
      </c>
      <c r="AN137" s="97">
        <f>'Marks Entry'!CY139</f>
        <v>0</v>
      </c>
      <c r="AO137" s="97">
        <f>'Marks Entry'!CZ139</f>
        <v>0</v>
      </c>
      <c r="AP137" s="97">
        <f>'Marks Entry'!DA139</f>
        <v>0</v>
      </c>
      <c r="AQ137" s="97">
        <f>'Marks Entry'!DB139</f>
        <v>0</v>
      </c>
      <c r="AR137" s="97">
        <f>'Marks Entry'!DC139</f>
        <v>0</v>
      </c>
      <c r="AS137" s="97">
        <f>'Marks Entry'!DD139</f>
        <v>0</v>
      </c>
      <c r="AT137" s="97">
        <f>'Marks Entry'!DE139</f>
        <v>0</v>
      </c>
      <c r="AU137" s="99">
        <f>'Marks Entry'!DF139</f>
        <v>0</v>
      </c>
      <c r="AV137" s="98">
        <f>'Marks Entry'!DG139</f>
        <v>0</v>
      </c>
      <c r="AW137" s="97">
        <f>'Marks Entry'!DH139</f>
        <v>0</v>
      </c>
      <c r="AX137" s="97">
        <f>'Marks Entry'!DI139</f>
        <v>0</v>
      </c>
      <c r="AY137" s="97">
        <f>'Marks Entry'!DJ139</f>
        <v>0</v>
      </c>
      <c r="AZ137" s="97">
        <f>'Marks Entry'!DK139</f>
        <v>0</v>
      </c>
      <c r="BA137" s="97">
        <f>'Marks Entry'!DL139</f>
        <v>0</v>
      </c>
      <c r="BB137" s="97">
        <f>'Marks Entry'!DM139</f>
        <v>0</v>
      </c>
      <c r="BC137" s="97">
        <f>'Marks Entry'!DN139</f>
        <v>0</v>
      </c>
      <c r="BD137" s="97">
        <f>'Marks Entry'!DO139</f>
        <v>0</v>
      </c>
      <c r="BE137" s="97">
        <f>'Marks Entry'!DP139</f>
        <v>0</v>
      </c>
      <c r="BF137" s="99">
        <f>'Marks Entry'!DQ139</f>
        <v>0</v>
      </c>
      <c r="BG137" s="98">
        <f>'Marks Entry'!DR139</f>
        <v>0</v>
      </c>
      <c r="BH137" s="97">
        <f>'Marks Entry'!DS139</f>
        <v>0</v>
      </c>
      <c r="BI137" s="97">
        <f>'Marks Entry'!DT139</f>
        <v>0</v>
      </c>
      <c r="BJ137" s="97">
        <f>'Marks Entry'!DU139</f>
        <v>0</v>
      </c>
      <c r="BK137" s="97">
        <f>'Marks Entry'!DV139</f>
        <v>0</v>
      </c>
      <c r="BL137" s="97">
        <f>'Marks Entry'!DW139</f>
        <v>0</v>
      </c>
      <c r="BM137" s="97">
        <f>'Marks Entry'!DX139</f>
        <v>0</v>
      </c>
      <c r="BN137" s="97">
        <f>'Marks Entry'!DY139</f>
        <v>0</v>
      </c>
      <c r="BO137" s="97">
        <f>'Marks Entry'!DZ139</f>
        <v>0</v>
      </c>
      <c r="BP137" s="97">
        <f>'Marks Entry'!EA139</f>
        <v>0</v>
      </c>
      <c r="BQ137" s="99">
        <f>'Marks Entry'!EB139</f>
        <v>0</v>
      </c>
      <c r="BR137" s="98">
        <f>'Marks Entry'!EC139</f>
        <v>0</v>
      </c>
      <c r="BS137" s="97">
        <f>'Marks Entry'!ED139</f>
        <v>0</v>
      </c>
      <c r="BT137" s="97">
        <f>'Marks Entry'!EE139</f>
        <v>0</v>
      </c>
      <c r="BU137" s="97">
        <f>'Marks Entry'!EF139</f>
        <v>0</v>
      </c>
      <c r="BV137" s="97">
        <f>'Marks Entry'!EG139</f>
        <v>0</v>
      </c>
      <c r="BW137" s="97">
        <f>'Marks Entry'!EH139</f>
        <v>0</v>
      </c>
      <c r="BX137" s="97">
        <f>'Marks Entry'!EI139</f>
        <v>0</v>
      </c>
      <c r="BY137" s="97">
        <f>'Marks Entry'!EJ139</f>
        <v>0</v>
      </c>
      <c r="BZ137" s="97">
        <f>'Marks Entry'!EK139</f>
        <v>0</v>
      </c>
      <c r="CA137" s="97">
        <f>'Marks Entry'!EL139</f>
        <v>0</v>
      </c>
      <c r="CB137" s="99">
        <f>'Marks Entry'!EM139</f>
        <v>0</v>
      </c>
      <c r="CC137" s="98">
        <f>IF($CC$2=0,"",'Marks Entry'!EN139)</f>
        <v>0</v>
      </c>
      <c r="CD137" s="97">
        <f>IF($CC$2=0,"",'Marks Entry'!EO139)</f>
        <v>0</v>
      </c>
      <c r="CE137" s="97">
        <f>IF($CC$2=0,"",'Marks Entry'!EP139)</f>
        <v>0</v>
      </c>
      <c r="CF137" s="97">
        <f>IF($CC$2=0,"",'Marks Entry'!EQ139)</f>
        <v>0</v>
      </c>
      <c r="CG137" s="97">
        <f>IF($CC$2=0,"",'Marks Entry'!ER139)</f>
        <v>0</v>
      </c>
      <c r="CH137" s="97">
        <f>IF($CC$2=0,"",'Marks Entry'!ES139)</f>
        <v>0</v>
      </c>
      <c r="CI137" s="97">
        <f>IF($CC$2=0,"",'Marks Entry'!ET139)</f>
        <v>0</v>
      </c>
      <c r="CJ137" s="97">
        <f>IF($CC$2=0,"",'Marks Entry'!EU139)</f>
        <v>0</v>
      </c>
      <c r="CK137" s="97">
        <f>IF($CC$2=0,"",'Marks Entry'!EV139)</f>
        <v>0</v>
      </c>
      <c r="CL137" s="97">
        <f>IF($CC$2=0,"",'Marks Entry'!EW139)</f>
        <v>0</v>
      </c>
      <c r="CM137" s="99">
        <f>IF($CC$2=0,"",'Marks Entry'!EX139)</f>
        <v>0</v>
      </c>
      <c r="CN137" s="125">
        <f>'Marks Entry'!BN139</f>
        <v>0</v>
      </c>
      <c r="CO137" s="126">
        <f>'Marks Entry'!BO139</f>
        <v>0</v>
      </c>
      <c r="CP137" s="126">
        <f t="shared" si="98"/>
        <v>0</v>
      </c>
      <c r="CQ137" s="127" t="str">
        <f t="shared" si="99"/>
        <v>D</v>
      </c>
      <c r="CR137" s="125">
        <f>'Marks Entry'!BP139</f>
        <v>0</v>
      </c>
      <c r="CS137" s="126">
        <f>'Marks Entry'!BQ139</f>
        <v>0</v>
      </c>
      <c r="CT137" s="126">
        <f t="shared" si="100"/>
        <v>0</v>
      </c>
      <c r="CU137" s="127" t="str">
        <f t="shared" si="101"/>
        <v>E</v>
      </c>
      <c r="CV137" s="125">
        <f>'Marks Entry'!BR139</f>
        <v>0</v>
      </c>
      <c r="CW137" s="126">
        <f>'Marks Entry'!BS139</f>
        <v>0</v>
      </c>
      <c r="CX137" s="126">
        <f t="shared" si="102"/>
        <v>0</v>
      </c>
      <c r="CY137" s="127" t="str">
        <f t="shared" si="103"/>
        <v>E</v>
      </c>
      <c r="CZ137" s="96">
        <f>'Marks Entry'!BZ139</f>
        <v>0</v>
      </c>
      <c r="DA137" s="45">
        <f>'Marks Entry'!CA139</f>
        <v>0</v>
      </c>
      <c r="DB137" s="46">
        <f>'Marks Entry'!CB139</f>
        <v>0</v>
      </c>
      <c r="DC137" s="45" t="str">
        <f>IF(OR('Marks Entry'!CC139="First",'Marks Entry'!CC139="Second",'Marks Entry'!CC139="Third"),'Marks Entry'!CC139,"")</f>
        <v/>
      </c>
      <c r="DD137" s="45">
        <f>'Marks Entry'!CD139</f>
        <v>0</v>
      </c>
      <c r="DE137" s="50">
        <f>'Marks Entry'!CE139</f>
        <v>0</v>
      </c>
      <c r="DF137" s="21">
        <f>'Marks Entry'!CF139</f>
        <v>0</v>
      </c>
      <c r="DG137" s="22" t="e">
        <f>'Marks Entry'!#REF!</f>
        <v>#REF!</v>
      </c>
      <c r="DH137" s="23" t="e">
        <f>'Marks Entry'!#REF!</f>
        <v>#REF!</v>
      </c>
      <c r="DI137" s="125">
        <f>'Marks Entry'!BT139</f>
        <v>0</v>
      </c>
      <c r="DJ137" s="126">
        <f>'Marks Entry'!BU139</f>
        <v>0</v>
      </c>
      <c r="DK137" s="126">
        <f>'Marks Entry'!BV139</f>
        <v>0</v>
      </c>
      <c r="DL137" s="126">
        <f t="shared" si="104"/>
        <v>0</v>
      </c>
      <c r="DM137" s="127" t="str">
        <f t="shared" si="105"/>
        <v>E</v>
      </c>
      <c r="DN137" s="125">
        <f>'Marks Entry'!BW139</f>
        <v>0</v>
      </c>
      <c r="DO137" s="126">
        <f>'Marks Entry'!BX139</f>
        <v>0</v>
      </c>
      <c r="DP137" s="126">
        <f>'Marks Entry'!BY139</f>
        <v>0</v>
      </c>
      <c r="DQ137" s="126">
        <f t="shared" si="106"/>
        <v>0</v>
      </c>
      <c r="DR137" s="127" t="str">
        <f t="shared" si="107"/>
        <v>E</v>
      </c>
      <c r="DS137" s="819"/>
      <c r="DT137" s="61">
        <f t="shared" si="108"/>
        <v>0</v>
      </c>
      <c r="DU137" s="71">
        <f t="shared" si="109"/>
        <v>0</v>
      </c>
      <c r="DV137" s="71">
        <f t="shared" si="110"/>
        <v>0</v>
      </c>
      <c r="DW137" s="72">
        <f t="shared" si="111"/>
        <v>0</v>
      </c>
      <c r="DX137" s="403">
        <f t="shared" si="112"/>
        <v>0</v>
      </c>
      <c r="DY137" s="401">
        <f t="shared" si="113"/>
        <v>0</v>
      </c>
      <c r="DZ137" s="401">
        <f t="shared" si="114"/>
        <v>0</v>
      </c>
      <c r="EA137" s="402">
        <f t="shared" si="115"/>
        <v>0</v>
      </c>
      <c r="EB137" s="61">
        <f t="shared" si="116"/>
        <v>0</v>
      </c>
      <c r="EC137" s="71">
        <f t="shared" si="117"/>
        <v>0</v>
      </c>
      <c r="ED137" s="71">
        <f t="shared" si="118"/>
        <v>0</v>
      </c>
      <c r="EE137" s="72">
        <f t="shared" si="119"/>
        <v>0</v>
      </c>
      <c r="EF137" s="403">
        <f t="shared" si="120"/>
        <v>0</v>
      </c>
      <c r="EG137" s="401">
        <f t="shared" si="121"/>
        <v>0</v>
      </c>
      <c r="EH137" s="401">
        <f t="shared" si="122"/>
        <v>0</v>
      </c>
      <c r="EI137" s="402">
        <f t="shared" si="123"/>
        <v>0</v>
      </c>
      <c r="EJ137" s="61">
        <f t="shared" si="124"/>
        <v>0</v>
      </c>
      <c r="EK137" s="71">
        <f t="shared" si="125"/>
        <v>0</v>
      </c>
      <c r="EL137" s="71">
        <f t="shared" si="126"/>
        <v>0</v>
      </c>
      <c r="EM137" s="72">
        <f t="shared" si="127"/>
        <v>0</v>
      </c>
      <c r="EN137" s="403">
        <f t="shared" si="128"/>
        <v>0</v>
      </c>
      <c r="EO137" s="401">
        <f t="shared" si="129"/>
        <v>0</v>
      </c>
      <c r="EP137" s="401">
        <f t="shared" si="130"/>
        <v>0</v>
      </c>
      <c r="EQ137" s="402">
        <f t="shared" si="131"/>
        <v>0</v>
      </c>
      <c r="ER137" s="61">
        <f t="shared" si="132"/>
        <v>0</v>
      </c>
      <c r="ES137" s="71">
        <f t="shared" si="133"/>
        <v>0</v>
      </c>
      <c r="ET137" s="71">
        <f t="shared" si="134"/>
        <v>0</v>
      </c>
      <c r="EU137" s="72">
        <f t="shared" si="135"/>
        <v>0</v>
      </c>
      <c r="EV137" s="403">
        <f t="shared" si="136"/>
        <v>0</v>
      </c>
      <c r="EW137" s="405" t="str">
        <f t="shared" si="137"/>
        <v>D</v>
      </c>
      <c r="EX137" s="61">
        <f t="shared" si="138"/>
        <v>0</v>
      </c>
      <c r="EY137" s="62" t="str">
        <f t="shared" si="139"/>
        <v>E</v>
      </c>
      <c r="EZ137" s="403">
        <f t="shared" si="140"/>
        <v>0</v>
      </c>
      <c r="FA137" s="406" t="str">
        <f t="shared" si="141"/>
        <v>E</v>
      </c>
      <c r="FB137" s="61">
        <f t="shared" si="142"/>
        <v>0</v>
      </c>
      <c r="FC137" s="412" t="str">
        <f t="shared" si="143"/>
        <v>E</v>
      </c>
      <c r="FD137" s="403">
        <f t="shared" si="144"/>
        <v>0</v>
      </c>
      <c r="FE137" s="406" t="str">
        <f t="shared" si="145"/>
        <v>E</v>
      </c>
      <c r="FF137" s="728"/>
    </row>
    <row r="138" spans="1:162" s="24" customFormat="1" ht="17.25" customHeight="1">
      <c r="A138" s="817"/>
      <c r="B138" s="111">
        <f t="shared" si="146"/>
        <v>0</v>
      </c>
      <c r="C138" s="21">
        <f>'Marks Entry'!D140</f>
        <v>0</v>
      </c>
      <c r="D138" s="21">
        <f>'Marks Entry'!E140</f>
        <v>0</v>
      </c>
      <c r="E138" s="132" t="str">
        <f>'Marks Entry'!F140</f>
        <v/>
      </c>
      <c r="F138" s="21">
        <f>'Marks Entry'!G140</f>
        <v>0</v>
      </c>
      <c r="G138" s="21">
        <f>'Marks Entry'!H140</f>
        <v>0</v>
      </c>
      <c r="H138" s="21">
        <f>'Marks Entry'!I140</f>
        <v>0</v>
      </c>
      <c r="I138" s="21">
        <f>'Marks Entry'!J140</f>
        <v>0</v>
      </c>
      <c r="J138" s="113">
        <f>'Marks Entry'!K140</f>
        <v>0</v>
      </c>
      <c r="K138" s="115" t="str">
        <f>'Marks Entry'!L140</f>
        <v/>
      </c>
      <c r="L138" s="116">
        <f>'Marks Entry'!M140</f>
        <v>0</v>
      </c>
      <c r="M138" s="117" t="str">
        <f>'Marks Entry'!N140</f>
        <v/>
      </c>
      <c r="N138" s="121">
        <f>'Marks Entry'!O140</f>
        <v>0</v>
      </c>
      <c r="O138" s="98">
        <f>'Marks Entry'!BZ140</f>
        <v>0</v>
      </c>
      <c r="P138" s="97">
        <f>'Marks Entry'!CA140</f>
        <v>0</v>
      </c>
      <c r="Q138" s="97">
        <f>'Marks Entry'!CB140</f>
        <v>0</v>
      </c>
      <c r="R138" s="97">
        <f>'Marks Entry'!CC140</f>
        <v>0</v>
      </c>
      <c r="S138" s="97">
        <f>'Marks Entry'!CD140</f>
        <v>0</v>
      </c>
      <c r="T138" s="97">
        <f>'Marks Entry'!CE140</f>
        <v>0</v>
      </c>
      <c r="U138" s="97">
        <f>'Marks Entry'!CF140</f>
        <v>0</v>
      </c>
      <c r="V138" s="97">
        <f>'Marks Entry'!CG140</f>
        <v>0</v>
      </c>
      <c r="W138" s="97">
        <f>'Marks Entry'!CH140</f>
        <v>0</v>
      </c>
      <c r="X138" s="97">
        <f>'Marks Entry'!CI140</f>
        <v>0</v>
      </c>
      <c r="Y138" s="99">
        <f>'Marks Entry'!CJ140</f>
        <v>0</v>
      </c>
      <c r="Z138" s="98">
        <f>'Marks Entry'!CK140</f>
        <v>0</v>
      </c>
      <c r="AA138" s="97">
        <f>'Marks Entry'!CL140</f>
        <v>0</v>
      </c>
      <c r="AB138" s="97">
        <f>'Marks Entry'!CM140</f>
        <v>0</v>
      </c>
      <c r="AC138" s="97">
        <f>'Marks Entry'!CN140</f>
        <v>0</v>
      </c>
      <c r="AD138" s="97">
        <f>'Marks Entry'!CO140</f>
        <v>0</v>
      </c>
      <c r="AE138" s="97">
        <f>'Marks Entry'!CP140</f>
        <v>0</v>
      </c>
      <c r="AF138" s="97">
        <f>'Marks Entry'!CQ140</f>
        <v>0</v>
      </c>
      <c r="AG138" s="97">
        <f>'Marks Entry'!CR140</f>
        <v>0</v>
      </c>
      <c r="AH138" s="97">
        <f>'Marks Entry'!CS140</f>
        <v>0</v>
      </c>
      <c r="AI138" s="97">
        <f>'Marks Entry'!CT140</f>
        <v>0</v>
      </c>
      <c r="AJ138" s="99">
        <f>'Marks Entry'!CU140</f>
        <v>0</v>
      </c>
      <c r="AK138" s="98">
        <f>'Marks Entry'!CV140</f>
        <v>0</v>
      </c>
      <c r="AL138" s="97">
        <f>'Marks Entry'!CW140</f>
        <v>0</v>
      </c>
      <c r="AM138" s="97">
        <f>'Marks Entry'!CX140</f>
        <v>0</v>
      </c>
      <c r="AN138" s="97">
        <f>'Marks Entry'!CY140</f>
        <v>0</v>
      </c>
      <c r="AO138" s="97">
        <f>'Marks Entry'!CZ140</f>
        <v>0</v>
      </c>
      <c r="AP138" s="97">
        <f>'Marks Entry'!DA140</f>
        <v>0</v>
      </c>
      <c r="AQ138" s="97">
        <f>'Marks Entry'!DB140</f>
        <v>0</v>
      </c>
      <c r="AR138" s="97">
        <f>'Marks Entry'!DC140</f>
        <v>0</v>
      </c>
      <c r="AS138" s="97">
        <f>'Marks Entry'!DD140</f>
        <v>0</v>
      </c>
      <c r="AT138" s="97">
        <f>'Marks Entry'!DE140</f>
        <v>0</v>
      </c>
      <c r="AU138" s="99">
        <f>'Marks Entry'!DF140</f>
        <v>0</v>
      </c>
      <c r="AV138" s="98">
        <f>'Marks Entry'!DG140</f>
        <v>0</v>
      </c>
      <c r="AW138" s="97">
        <f>'Marks Entry'!DH140</f>
        <v>0</v>
      </c>
      <c r="AX138" s="97">
        <f>'Marks Entry'!DI140</f>
        <v>0</v>
      </c>
      <c r="AY138" s="97">
        <f>'Marks Entry'!DJ140</f>
        <v>0</v>
      </c>
      <c r="AZ138" s="97">
        <f>'Marks Entry'!DK140</f>
        <v>0</v>
      </c>
      <c r="BA138" s="97">
        <f>'Marks Entry'!DL140</f>
        <v>0</v>
      </c>
      <c r="BB138" s="97">
        <f>'Marks Entry'!DM140</f>
        <v>0</v>
      </c>
      <c r="BC138" s="97">
        <f>'Marks Entry'!DN140</f>
        <v>0</v>
      </c>
      <c r="BD138" s="97">
        <f>'Marks Entry'!DO140</f>
        <v>0</v>
      </c>
      <c r="BE138" s="97">
        <f>'Marks Entry'!DP140</f>
        <v>0</v>
      </c>
      <c r="BF138" s="99">
        <f>'Marks Entry'!DQ140</f>
        <v>0</v>
      </c>
      <c r="BG138" s="98">
        <f>'Marks Entry'!DR140</f>
        <v>0</v>
      </c>
      <c r="BH138" s="97">
        <f>'Marks Entry'!DS140</f>
        <v>0</v>
      </c>
      <c r="BI138" s="97">
        <f>'Marks Entry'!DT140</f>
        <v>0</v>
      </c>
      <c r="BJ138" s="97">
        <f>'Marks Entry'!DU140</f>
        <v>0</v>
      </c>
      <c r="BK138" s="97">
        <f>'Marks Entry'!DV140</f>
        <v>0</v>
      </c>
      <c r="BL138" s="97">
        <f>'Marks Entry'!DW140</f>
        <v>0</v>
      </c>
      <c r="BM138" s="97">
        <f>'Marks Entry'!DX140</f>
        <v>0</v>
      </c>
      <c r="BN138" s="97">
        <f>'Marks Entry'!DY140</f>
        <v>0</v>
      </c>
      <c r="BO138" s="97">
        <f>'Marks Entry'!DZ140</f>
        <v>0</v>
      </c>
      <c r="BP138" s="97">
        <f>'Marks Entry'!EA140</f>
        <v>0</v>
      </c>
      <c r="BQ138" s="99">
        <f>'Marks Entry'!EB140</f>
        <v>0</v>
      </c>
      <c r="BR138" s="98">
        <f>'Marks Entry'!EC140</f>
        <v>0</v>
      </c>
      <c r="BS138" s="97">
        <f>'Marks Entry'!ED140</f>
        <v>0</v>
      </c>
      <c r="BT138" s="97">
        <f>'Marks Entry'!EE140</f>
        <v>0</v>
      </c>
      <c r="BU138" s="97">
        <f>'Marks Entry'!EF140</f>
        <v>0</v>
      </c>
      <c r="BV138" s="97">
        <f>'Marks Entry'!EG140</f>
        <v>0</v>
      </c>
      <c r="BW138" s="97">
        <f>'Marks Entry'!EH140</f>
        <v>0</v>
      </c>
      <c r="BX138" s="97">
        <f>'Marks Entry'!EI140</f>
        <v>0</v>
      </c>
      <c r="BY138" s="97">
        <f>'Marks Entry'!EJ140</f>
        <v>0</v>
      </c>
      <c r="BZ138" s="97">
        <f>'Marks Entry'!EK140</f>
        <v>0</v>
      </c>
      <c r="CA138" s="97">
        <f>'Marks Entry'!EL140</f>
        <v>0</v>
      </c>
      <c r="CB138" s="99">
        <f>'Marks Entry'!EM140</f>
        <v>0</v>
      </c>
      <c r="CC138" s="98">
        <f>IF($CC$2=0,"",'Marks Entry'!EN140)</f>
        <v>0</v>
      </c>
      <c r="CD138" s="97">
        <f>IF($CC$2=0,"",'Marks Entry'!EO140)</f>
        <v>0</v>
      </c>
      <c r="CE138" s="97">
        <f>IF($CC$2=0,"",'Marks Entry'!EP140)</f>
        <v>0</v>
      </c>
      <c r="CF138" s="97">
        <f>IF($CC$2=0,"",'Marks Entry'!EQ140)</f>
        <v>0</v>
      </c>
      <c r="CG138" s="97">
        <f>IF($CC$2=0,"",'Marks Entry'!ER140)</f>
        <v>0</v>
      </c>
      <c r="CH138" s="97">
        <f>IF($CC$2=0,"",'Marks Entry'!ES140)</f>
        <v>0</v>
      </c>
      <c r="CI138" s="97">
        <f>IF($CC$2=0,"",'Marks Entry'!ET140)</f>
        <v>0</v>
      </c>
      <c r="CJ138" s="97">
        <f>IF($CC$2=0,"",'Marks Entry'!EU140)</f>
        <v>0</v>
      </c>
      <c r="CK138" s="97">
        <f>IF($CC$2=0,"",'Marks Entry'!EV140)</f>
        <v>0</v>
      </c>
      <c r="CL138" s="97">
        <f>IF($CC$2=0,"",'Marks Entry'!EW140)</f>
        <v>0</v>
      </c>
      <c r="CM138" s="99">
        <f>IF($CC$2=0,"",'Marks Entry'!EX140)</f>
        <v>0</v>
      </c>
      <c r="CN138" s="125">
        <f>'Marks Entry'!BN140</f>
        <v>0</v>
      </c>
      <c r="CO138" s="126">
        <f>'Marks Entry'!BO140</f>
        <v>0</v>
      </c>
      <c r="CP138" s="126">
        <f t="shared" si="98"/>
        <v>0</v>
      </c>
      <c r="CQ138" s="127" t="str">
        <f t="shared" si="99"/>
        <v>D</v>
      </c>
      <c r="CR138" s="125">
        <f>'Marks Entry'!BP140</f>
        <v>0</v>
      </c>
      <c r="CS138" s="126">
        <f>'Marks Entry'!BQ140</f>
        <v>0</v>
      </c>
      <c r="CT138" s="126">
        <f t="shared" si="100"/>
        <v>0</v>
      </c>
      <c r="CU138" s="127" t="str">
        <f t="shared" si="101"/>
        <v>E</v>
      </c>
      <c r="CV138" s="125">
        <f>'Marks Entry'!BR140</f>
        <v>0</v>
      </c>
      <c r="CW138" s="126">
        <f>'Marks Entry'!BS140</f>
        <v>0</v>
      </c>
      <c r="CX138" s="126">
        <f t="shared" si="102"/>
        <v>0</v>
      </c>
      <c r="CY138" s="127" t="str">
        <f t="shared" si="103"/>
        <v>E</v>
      </c>
      <c r="CZ138" s="96">
        <f>'Marks Entry'!BZ140</f>
        <v>0</v>
      </c>
      <c r="DA138" s="45">
        <f>'Marks Entry'!CA140</f>
        <v>0</v>
      </c>
      <c r="DB138" s="46">
        <f>'Marks Entry'!CB140</f>
        <v>0</v>
      </c>
      <c r="DC138" s="45" t="str">
        <f>IF(OR('Marks Entry'!CC140="First",'Marks Entry'!CC140="Second",'Marks Entry'!CC140="Third"),'Marks Entry'!CC140,"")</f>
        <v/>
      </c>
      <c r="DD138" s="45">
        <f>'Marks Entry'!CD140</f>
        <v>0</v>
      </c>
      <c r="DE138" s="50">
        <f>'Marks Entry'!CE140</f>
        <v>0</v>
      </c>
      <c r="DF138" s="21">
        <f>'Marks Entry'!CF140</f>
        <v>0</v>
      </c>
      <c r="DG138" s="22" t="e">
        <f>'Marks Entry'!#REF!</f>
        <v>#REF!</v>
      </c>
      <c r="DH138" s="23" t="e">
        <f>'Marks Entry'!#REF!</f>
        <v>#REF!</v>
      </c>
      <c r="DI138" s="125">
        <f>'Marks Entry'!BT140</f>
        <v>0</v>
      </c>
      <c r="DJ138" s="126">
        <f>'Marks Entry'!BU140</f>
        <v>0</v>
      </c>
      <c r="DK138" s="126">
        <f>'Marks Entry'!BV140</f>
        <v>0</v>
      </c>
      <c r="DL138" s="126">
        <f t="shared" si="104"/>
        <v>0</v>
      </c>
      <c r="DM138" s="127" t="str">
        <f t="shared" si="105"/>
        <v>E</v>
      </c>
      <c r="DN138" s="125">
        <f>'Marks Entry'!BW140</f>
        <v>0</v>
      </c>
      <c r="DO138" s="126">
        <f>'Marks Entry'!BX140</f>
        <v>0</v>
      </c>
      <c r="DP138" s="126">
        <f>'Marks Entry'!BY140</f>
        <v>0</v>
      </c>
      <c r="DQ138" s="126">
        <f t="shared" si="106"/>
        <v>0</v>
      </c>
      <c r="DR138" s="127" t="str">
        <f t="shared" si="107"/>
        <v>E</v>
      </c>
      <c r="DS138" s="819"/>
      <c r="DT138" s="61">
        <f t="shared" si="108"/>
        <v>0</v>
      </c>
      <c r="DU138" s="71">
        <f t="shared" si="109"/>
        <v>0</v>
      </c>
      <c r="DV138" s="71">
        <f t="shared" si="110"/>
        <v>0</v>
      </c>
      <c r="DW138" s="72">
        <f t="shared" si="111"/>
        <v>0</v>
      </c>
      <c r="DX138" s="403">
        <f t="shared" si="112"/>
        <v>0</v>
      </c>
      <c r="DY138" s="401">
        <f t="shared" si="113"/>
        <v>0</v>
      </c>
      <c r="DZ138" s="401">
        <f t="shared" si="114"/>
        <v>0</v>
      </c>
      <c r="EA138" s="402">
        <f t="shared" si="115"/>
        <v>0</v>
      </c>
      <c r="EB138" s="61">
        <f t="shared" si="116"/>
        <v>0</v>
      </c>
      <c r="EC138" s="71">
        <f t="shared" si="117"/>
        <v>0</v>
      </c>
      <c r="ED138" s="71">
        <f t="shared" si="118"/>
        <v>0</v>
      </c>
      <c r="EE138" s="72">
        <f t="shared" si="119"/>
        <v>0</v>
      </c>
      <c r="EF138" s="403">
        <f t="shared" si="120"/>
        <v>0</v>
      </c>
      <c r="EG138" s="401">
        <f t="shared" si="121"/>
        <v>0</v>
      </c>
      <c r="EH138" s="401">
        <f t="shared" si="122"/>
        <v>0</v>
      </c>
      <c r="EI138" s="402">
        <f t="shared" si="123"/>
        <v>0</v>
      </c>
      <c r="EJ138" s="61">
        <f t="shared" si="124"/>
        <v>0</v>
      </c>
      <c r="EK138" s="71">
        <f t="shared" si="125"/>
        <v>0</v>
      </c>
      <c r="EL138" s="71">
        <f t="shared" si="126"/>
        <v>0</v>
      </c>
      <c r="EM138" s="72">
        <f t="shared" si="127"/>
        <v>0</v>
      </c>
      <c r="EN138" s="403">
        <f t="shared" si="128"/>
        <v>0</v>
      </c>
      <c r="EO138" s="401">
        <f t="shared" si="129"/>
        <v>0</v>
      </c>
      <c r="EP138" s="401">
        <f t="shared" si="130"/>
        <v>0</v>
      </c>
      <c r="EQ138" s="402">
        <f t="shared" si="131"/>
        <v>0</v>
      </c>
      <c r="ER138" s="61">
        <f t="shared" si="132"/>
        <v>0</v>
      </c>
      <c r="ES138" s="71">
        <f t="shared" si="133"/>
        <v>0</v>
      </c>
      <c r="ET138" s="71">
        <f t="shared" si="134"/>
        <v>0</v>
      </c>
      <c r="EU138" s="72">
        <f t="shared" si="135"/>
        <v>0</v>
      </c>
      <c r="EV138" s="403">
        <f t="shared" si="136"/>
        <v>0</v>
      </c>
      <c r="EW138" s="405" t="str">
        <f t="shared" si="137"/>
        <v>D</v>
      </c>
      <c r="EX138" s="61">
        <f t="shared" si="138"/>
        <v>0</v>
      </c>
      <c r="EY138" s="62" t="str">
        <f t="shared" si="139"/>
        <v>E</v>
      </c>
      <c r="EZ138" s="403">
        <f t="shared" si="140"/>
        <v>0</v>
      </c>
      <c r="FA138" s="406" t="str">
        <f t="shared" si="141"/>
        <v>E</v>
      </c>
      <c r="FB138" s="61">
        <f t="shared" si="142"/>
        <v>0</v>
      </c>
      <c r="FC138" s="412" t="str">
        <f t="shared" si="143"/>
        <v>E</v>
      </c>
      <c r="FD138" s="403">
        <f t="shared" si="144"/>
        <v>0</v>
      </c>
      <c r="FE138" s="406" t="str">
        <f t="shared" si="145"/>
        <v>E</v>
      </c>
      <c r="FF138" s="728"/>
    </row>
    <row r="139" spans="1:162" s="24" customFormat="1" ht="17.25" customHeight="1">
      <c r="A139" s="817"/>
      <c r="B139" s="111">
        <f t="shared" si="146"/>
        <v>0</v>
      </c>
      <c r="C139" s="21">
        <f>'Marks Entry'!D141</f>
        <v>0</v>
      </c>
      <c r="D139" s="21">
        <f>'Marks Entry'!E141</f>
        <v>0</v>
      </c>
      <c r="E139" s="132" t="str">
        <f>'Marks Entry'!F141</f>
        <v/>
      </c>
      <c r="F139" s="21">
        <f>'Marks Entry'!G141</f>
        <v>0</v>
      </c>
      <c r="G139" s="21">
        <f>'Marks Entry'!H141</f>
        <v>0</v>
      </c>
      <c r="H139" s="21">
        <f>'Marks Entry'!I141</f>
        <v>0</v>
      </c>
      <c r="I139" s="21">
        <f>'Marks Entry'!J141</f>
        <v>0</v>
      </c>
      <c r="J139" s="113">
        <f>'Marks Entry'!K141</f>
        <v>0</v>
      </c>
      <c r="K139" s="115" t="str">
        <f>'Marks Entry'!L141</f>
        <v/>
      </c>
      <c r="L139" s="116">
        <f>'Marks Entry'!M141</f>
        <v>0</v>
      </c>
      <c r="M139" s="117" t="str">
        <f>'Marks Entry'!N141</f>
        <v/>
      </c>
      <c r="N139" s="121">
        <f>'Marks Entry'!O141</f>
        <v>0</v>
      </c>
      <c r="O139" s="98">
        <f>'Marks Entry'!BZ141</f>
        <v>0</v>
      </c>
      <c r="P139" s="97">
        <f>'Marks Entry'!CA141</f>
        <v>0</v>
      </c>
      <c r="Q139" s="97">
        <f>'Marks Entry'!CB141</f>
        <v>0</v>
      </c>
      <c r="R139" s="97">
        <f>'Marks Entry'!CC141</f>
        <v>0</v>
      </c>
      <c r="S139" s="97">
        <f>'Marks Entry'!CD141</f>
        <v>0</v>
      </c>
      <c r="T139" s="97">
        <f>'Marks Entry'!CE141</f>
        <v>0</v>
      </c>
      <c r="U139" s="97">
        <f>'Marks Entry'!CF141</f>
        <v>0</v>
      </c>
      <c r="V139" s="97">
        <f>'Marks Entry'!CG141</f>
        <v>0</v>
      </c>
      <c r="W139" s="97">
        <f>'Marks Entry'!CH141</f>
        <v>0</v>
      </c>
      <c r="X139" s="97">
        <f>'Marks Entry'!CI141</f>
        <v>0</v>
      </c>
      <c r="Y139" s="99">
        <f>'Marks Entry'!CJ141</f>
        <v>0</v>
      </c>
      <c r="Z139" s="98">
        <f>'Marks Entry'!CK141</f>
        <v>0</v>
      </c>
      <c r="AA139" s="97">
        <f>'Marks Entry'!CL141</f>
        <v>0</v>
      </c>
      <c r="AB139" s="97">
        <f>'Marks Entry'!CM141</f>
        <v>0</v>
      </c>
      <c r="AC139" s="97">
        <f>'Marks Entry'!CN141</f>
        <v>0</v>
      </c>
      <c r="AD139" s="97">
        <f>'Marks Entry'!CO141</f>
        <v>0</v>
      </c>
      <c r="AE139" s="97">
        <f>'Marks Entry'!CP141</f>
        <v>0</v>
      </c>
      <c r="AF139" s="97">
        <f>'Marks Entry'!CQ141</f>
        <v>0</v>
      </c>
      <c r="AG139" s="97">
        <f>'Marks Entry'!CR141</f>
        <v>0</v>
      </c>
      <c r="AH139" s="97">
        <f>'Marks Entry'!CS141</f>
        <v>0</v>
      </c>
      <c r="AI139" s="97">
        <f>'Marks Entry'!CT141</f>
        <v>0</v>
      </c>
      <c r="AJ139" s="99">
        <f>'Marks Entry'!CU141</f>
        <v>0</v>
      </c>
      <c r="AK139" s="98">
        <f>'Marks Entry'!CV141</f>
        <v>0</v>
      </c>
      <c r="AL139" s="97">
        <f>'Marks Entry'!CW141</f>
        <v>0</v>
      </c>
      <c r="AM139" s="97">
        <f>'Marks Entry'!CX141</f>
        <v>0</v>
      </c>
      <c r="AN139" s="97">
        <f>'Marks Entry'!CY141</f>
        <v>0</v>
      </c>
      <c r="AO139" s="97">
        <f>'Marks Entry'!CZ141</f>
        <v>0</v>
      </c>
      <c r="AP139" s="97">
        <f>'Marks Entry'!DA141</f>
        <v>0</v>
      </c>
      <c r="AQ139" s="97">
        <f>'Marks Entry'!DB141</f>
        <v>0</v>
      </c>
      <c r="AR139" s="97">
        <f>'Marks Entry'!DC141</f>
        <v>0</v>
      </c>
      <c r="AS139" s="97">
        <f>'Marks Entry'!DD141</f>
        <v>0</v>
      </c>
      <c r="AT139" s="97">
        <f>'Marks Entry'!DE141</f>
        <v>0</v>
      </c>
      <c r="AU139" s="99">
        <f>'Marks Entry'!DF141</f>
        <v>0</v>
      </c>
      <c r="AV139" s="98">
        <f>'Marks Entry'!DG141</f>
        <v>0</v>
      </c>
      <c r="AW139" s="97">
        <f>'Marks Entry'!DH141</f>
        <v>0</v>
      </c>
      <c r="AX139" s="97">
        <f>'Marks Entry'!DI141</f>
        <v>0</v>
      </c>
      <c r="AY139" s="97">
        <f>'Marks Entry'!DJ141</f>
        <v>0</v>
      </c>
      <c r="AZ139" s="97">
        <f>'Marks Entry'!DK141</f>
        <v>0</v>
      </c>
      <c r="BA139" s="97">
        <f>'Marks Entry'!DL141</f>
        <v>0</v>
      </c>
      <c r="BB139" s="97">
        <f>'Marks Entry'!DM141</f>
        <v>0</v>
      </c>
      <c r="BC139" s="97">
        <f>'Marks Entry'!DN141</f>
        <v>0</v>
      </c>
      <c r="BD139" s="97">
        <f>'Marks Entry'!DO141</f>
        <v>0</v>
      </c>
      <c r="BE139" s="97">
        <f>'Marks Entry'!DP141</f>
        <v>0</v>
      </c>
      <c r="BF139" s="99">
        <f>'Marks Entry'!DQ141</f>
        <v>0</v>
      </c>
      <c r="BG139" s="98">
        <f>'Marks Entry'!DR141</f>
        <v>0</v>
      </c>
      <c r="BH139" s="97">
        <f>'Marks Entry'!DS141</f>
        <v>0</v>
      </c>
      <c r="BI139" s="97">
        <f>'Marks Entry'!DT141</f>
        <v>0</v>
      </c>
      <c r="BJ139" s="97">
        <f>'Marks Entry'!DU141</f>
        <v>0</v>
      </c>
      <c r="BK139" s="97">
        <f>'Marks Entry'!DV141</f>
        <v>0</v>
      </c>
      <c r="BL139" s="97">
        <f>'Marks Entry'!DW141</f>
        <v>0</v>
      </c>
      <c r="BM139" s="97">
        <f>'Marks Entry'!DX141</f>
        <v>0</v>
      </c>
      <c r="BN139" s="97">
        <f>'Marks Entry'!DY141</f>
        <v>0</v>
      </c>
      <c r="BO139" s="97">
        <f>'Marks Entry'!DZ141</f>
        <v>0</v>
      </c>
      <c r="BP139" s="97">
        <f>'Marks Entry'!EA141</f>
        <v>0</v>
      </c>
      <c r="BQ139" s="99">
        <f>'Marks Entry'!EB141</f>
        <v>0</v>
      </c>
      <c r="BR139" s="98">
        <f>'Marks Entry'!EC141</f>
        <v>0</v>
      </c>
      <c r="BS139" s="97">
        <f>'Marks Entry'!ED141</f>
        <v>0</v>
      </c>
      <c r="BT139" s="97">
        <f>'Marks Entry'!EE141</f>
        <v>0</v>
      </c>
      <c r="BU139" s="97">
        <f>'Marks Entry'!EF141</f>
        <v>0</v>
      </c>
      <c r="BV139" s="97">
        <f>'Marks Entry'!EG141</f>
        <v>0</v>
      </c>
      <c r="BW139" s="97">
        <f>'Marks Entry'!EH141</f>
        <v>0</v>
      </c>
      <c r="BX139" s="97">
        <f>'Marks Entry'!EI141</f>
        <v>0</v>
      </c>
      <c r="BY139" s="97">
        <f>'Marks Entry'!EJ141</f>
        <v>0</v>
      </c>
      <c r="BZ139" s="97">
        <f>'Marks Entry'!EK141</f>
        <v>0</v>
      </c>
      <c r="CA139" s="97">
        <f>'Marks Entry'!EL141</f>
        <v>0</v>
      </c>
      <c r="CB139" s="99">
        <f>'Marks Entry'!EM141</f>
        <v>0</v>
      </c>
      <c r="CC139" s="98">
        <f>IF($CC$2=0,"",'Marks Entry'!EN141)</f>
        <v>0</v>
      </c>
      <c r="CD139" s="97">
        <f>IF($CC$2=0,"",'Marks Entry'!EO141)</f>
        <v>0</v>
      </c>
      <c r="CE139" s="97">
        <f>IF($CC$2=0,"",'Marks Entry'!EP141)</f>
        <v>0</v>
      </c>
      <c r="CF139" s="97">
        <f>IF($CC$2=0,"",'Marks Entry'!EQ141)</f>
        <v>0</v>
      </c>
      <c r="CG139" s="97">
        <f>IF($CC$2=0,"",'Marks Entry'!ER141)</f>
        <v>0</v>
      </c>
      <c r="CH139" s="97">
        <f>IF($CC$2=0,"",'Marks Entry'!ES141)</f>
        <v>0</v>
      </c>
      <c r="CI139" s="97">
        <f>IF($CC$2=0,"",'Marks Entry'!ET141)</f>
        <v>0</v>
      </c>
      <c r="CJ139" s="97">
        <f>IF($CC$2=0,"",'Marks Entry'!EU141)</f>
        <v>0</v>
      </c>
      <c r="CK139" s="97">
        <f>IF($CC$2=0,"",'Marks Entry'!EV141)</f>
        <v>0</v>
      </c>
      <c r="CL139" s="97">
        <f>IF($CC$2=0,"",'Marks Entry'!EW141)</f>
        <v>0</v>
      </c>
      <c r="CM139" s="99">
        <f>IF($CC$2=0,"",'Marks Entry'!EX141)</f>
        <v>0</v>
      </c>
      <c r="CN139" s="125">
        <f>'Marks Entry'!BN141</f>
        <v>0</v>
      </c>
      <c r="CO139" s="126">
        <f>'Marks Entry'!BO141</f>
        <v>0</v>
      </c>
      <c r="CP139" s="126">
        <f t="shared" si="98"/>
        <v>0</v>
      </c>
      <c r="CQ139" s="127" t="str">
        <f t="shared" si="99"/>
        <v>D</v>
      </c>
      <c r="CR139" s="125">
        <f>'Marks Entry'!BP141</f>
        <v>0</v>
      </c>
      <c r="CS139" s="126">
        <f>'Marks Entry'!BQ141</f>
        <v>0</v>
      </c>
      <c r="CT139" s="126">
        <f t="shared" si="100"/>
        <v>0</v>
      </c>
      <c r="CU139" s="127" t="str">
        <f t="shared" si="101"/>
        <v>E</v>
      </c>
      <c r="CV139" s="125">
        <f>'Marks Entry'!BR141</f>
        <v>0</v>
      </c>
      <c r="CW139" s="126">
        <f>'Marks Entry'!BS141</f>
        <v>0</v>
      </c>
      <c r="CX139" s="126">
        <f t="shared" si="102"/>
        <v>0</v>
      </c>
      <c r="CY139" s="127" t="str">
        <f t="shared" si="103"/>
        <v>E</v>
      </c>
      <c r="CZ139" s="96">
        <f>'Marks Entry'!BZ141</f>
        <v>0</v>
      </c>
      <c r="DA139" s="45">
        <f>'Marks Entry'!CA141</f>
        <v>0</v>
      </c>
      <c r="DB139" s="46">
        <f>'Marks Entry'!CB141</f>
        <v>0</v>
      </c>
      <c r="DC139" s="45" t="str">
        <f>IF(OR('Marks Entry'!CC141="First",'Marks Entry'!CC141="Second",'Marks Entry'!CC141="Third"),'Marks Entry'!CC141,"")</f>
        <v/>
      </c>
      <c r="DD139" s="45">
        <f>'Marks Entry'!CD141</f>
        <v>0</v>
      </c>
      <c r="DE139" s="50">
        <f>'Marks Entry'!CE141</f>
        <v>0</v>
      </c>
      <c r="DF139" s="21">
        <f>'Marks Entry'!CF141</f>
        <v>0</v>
      </c>
      <c r="DG139" s="22" t="e">
        <f>'Marks Entry'!#REF!</f>
        <v>#REF!</v>
      </c>
      <c r="DH139" s="23" t="e">
        <f>'Marks Entry'!#REF!</f>
        <v>#REF!</v>
      </c>
      <c r="DI139" s="125">
        <f>'Marks Entry'!BT141</f>
        <v>0</v>
      </c>
      <c r="DJ139" s="126">
        <f>'Marks Entry'!BU141</f>
        <v>0</v>
      </c>
      <c r="DK139" s="126">
        <f>'Marks Entry'!BV141</f>
        <v>0</v>
      </c>
      <c r="DL139" s="126">
        <f t="shared" si="104"/>
        <v>0</v>
      </c>
      <c r="DM139" s="127" t="str">
        <f t="shared" si="105"/>
        <v>E</v>
      </c>
      <c r="DN139" s="125">
        <f>'Marks Entry'!BW141</f>
        <v>0</v>
      </c>
      <c r="DO139" s="126">
        <f>'Marks Entry'!BX141</f>
        <v>0</v>
      </c>
      <c r="DP139" s="126">
        <f>'Marks Entry'!BY141</f>
        <v>0</v>
      </c>
      <c r="DQ139" s="126">
        <f t="shared" si="106"/>
        <v>0</v>
      </c>
      <c r="DR139" s="127" t="str">
        <f t="shared" si="107"/>
        <v>E</v>
      </c>
      <c r="DS139" s="819"/>
      <c r="DT139" s="61">
        <f t="shared" si="108"/>
        <v>0</v>
      </c>
      <c r="DU139" s="71">
        <f t="shared" si="109"/>
        <v>0</v>
      </c>
      <c r="DV139" s="71">
        <f t="shared" si="110"/>
        <v>0</v>
      </c>
      <c r="DW139" s="72">
        <f t="shared" si="111"/>
        <v>0</v>
      </c>
      <c r="DX139" s="403">
        <f t="shared" si="112"/>
        <v>0</v>
      </c>
      <c r="DY139" s="401">
        <f t="shared" si="113"/>
        <v>0</v>
      </c>
      <c r="DZ139" s="401">
        <f t="shared" si="114"/>
        <v>0</v>
      </c>
      <c r="EA139" s="402">
        <f t="shared" si="115"/>
        <v>0</v>
      </c>
      <c r="EB139" s="61">
        <f t="shared" si="116"/>
        <v>0</v>
      </c>
      <c r="EC139" s="71">
        <f t="shared" si="117"/>
        <v>0</v>
      </c>
      <c r="ED139" s="71">
        <f t="shared" si="118"/>
        <v>0</v>
      </c>
      <c r="EE139" s="72">
        <f t="shared" si="119"/>
        <v>0</v>
      </c>
      <c r="EF139" s="403">
        <f t="shared" si="120"/>
        <v>0</v>
      </c>
      <c r="EG139" s="401">
        <f t="shared" si="121"/>
        <v>0</v>
      </c>
      <c r="EH139" s="401">
        <f t="shared" si="122"/>
        <v>0</v>
      </c>
      <c r="EI139" s="402">
        <f t="shared" si="123"/>
        <v>0</v>
      </c>
      <c r="EJ139" s="61">
        <f t="shared" si="124"/>
        <v>0</v>
      </c>
      <c r="EK139" s="71">
        <f t="shared" si="125"/>
        <v>0</v>
      </c>
      <c r="EL139" s="71">
        <f t="shared" si="126"/>
        <v>0</v>
      </c>
      <c r="EM139" s="72">
        <f t="shared" si="127"/>
        <v>0</v>
      </c>
      <c r="EN139" s="403">
        <f t="shared" si="128"/>
        <v>0</v>
      </c>
      <c r="EO139" s="401">
        <f t="shared" si="129"/>
        <v>0</v>
      </c>
      <c r="EP139" s="401">
        <f t="shared" si="130"/>
        <v>0</v>
      </c>
      <c r="EQ139" s="402">
        <f t="shared" si="131"/>
        <v>0</v>
      </c>
      <c r="ER139" s="61">
        <f t="shared" si="132"/>
        <v>0</v>
      </c>
      <c r="ES139" s="71">
        <f t="shared" si="133"/>
        <v>0</v>
      </c>
      <c r="ET139" s="71">
        <f t="shared" si="134"/>
        <v>0</v>
      </c>
      <c r="EU139" s="72">
        <f t="shared" si="135"/>
        <v>0</v>
      </c>
      <c r="EV139" s="403">
        <f t="shared" si="136"/>
        <v>0</v>
      </c>
      <c r="EW139" s="405" t="str">
        <f t="shared" si="137"/>
        <v>D</v>
      </c>
      <c r="EX139" s="61">
        <f t="shared" si="138"/>
        <v>0</v>
      </c>
      <c r="EY139" s="62" t="str">
        <f t="shared" si="139"/>
        <v>E</v>
      </c>
      <c r="EZ139" s="403">
        <f t="shared" si="140"/>
        <v>0</v>
      </c>
      <c r="FA139" s="406" t="str">
        <f t="shared" si="141"/>
        <v>E</v>
      </c>
      <c r="FB139" s="61">
        <f t="shared" si="142"/>
        <v>0</v>
      </c>
      <c r="FC139" s="412" t="str">
        <f t="shared" si="143"/>
        <v>E</v>
      </c>
      <c r="FD139" s="403">
        <f t="shared" si="144"/>
        <v>0</v>
      </c>
      <c r="FE139" s="406" t="str">
        <f t="shared" si="145"/>
        <v>E</v>
      </c>
      <c r="FF139" s="728"/>
    </row>
    <row r="140" spans="1:162" s="24" customFormat="1" ht="17.25" customHeight="1">
      <c r="A140" s="817"/>
      <c r="B140" s="111">
        <f t="shared" si="146"/>
        <v>0</v>
      </c>
      <c r="C140" s="21">
        <f>'Marks Entry'!D142</f>
        <v>0</v>
      </c>
      <c r="D140" s="21">
        <f>'Marks Entry'!E142</f>
        <v>0</v>
      </c>
      <c r="E140" s="132" t="str">
        <f>'Marks Entry'!F142</f>
        <v/>
      </c>
      <c r="F140" s="21">
        <f>'Marks Entry'!G142</f>
        <v>0</v>
      </c>
      <c r="G140" s="21">
        <f>'Marks Entry'!H142</f>
        <v>0</v>
      </c>
      <c r="H140" s="21">
        <f>'Marks Entry'!I142</f>
        <v>0</v>
      </c>
      <c r="I140" s="21">
        <f>'Marks Entry'!J142</f>
        <v>0</v>
      </c>
      <c r="J140" s="113">
        <f>'Marks Entry'!K142</f>
        <v>0</v>
      </c>
      <c r="K140" s="115" t="str">
        <f>'Marks Entry'!L142</f>
        <v/>
      </c>
      <c r="L140" s="116">
        <f>'Marks Entry'!M142</f>
        <v>0</v>
      </c>
      <c r="M140" s="117" t="str">
        <f>'Marks Entry'!N142</f>
        <v/>
      </c>
      <c r="N140" s="121">
        <f>'Marks Entry'!O142</f>
        <v>0</v>
      </c>
      <c r="O140" s="98">
        <f>'Marks Entry'!BZ142</f>
        <v>0</v>
      </c>
      <c r="P140" s="97">
        <f>'Marks Entry'!CA142</f>
        <v>0</v>
      </c>
      <c r="Q140" s="97">
        <f>'Marks Entry'!CB142</f>
        <v>0</v>
      </c>
      <c r="R140" s="97">
        <f>'Marks Entry'!CC142</f>
        <v>0</v>
      </c>
      <c r="S140" s="97">
        <f>'Marks Entry'!CD142</f>
        <v>0</v>
      </c>
      <c r="T140" s="97">
        <f>'Marks Entry'!CE142</f>
        <v>0</v>
      </c>
      <c r="U140" s="97">
        <f>'Marks Entry'!CF142</f>
        <v>0</v>
      </c>
      <c r="V140" s="97">
        <f>'Marks Entry'!CG142</f>
        <v>0</v>
      </c>
      <c r="W140" s="97">
        <f>'Marks Entry'!CH142</f>
        <v>0</v>
      </c>
      <c r="X140" s="97">
        <f>'Marks Entry'!CI142</f>
        <v>0</v>
      </c>
      <c r="Y140" s="99">
        <f>'Marks Entry'!CJ142</f>
        <v>0</v>
      </c>
      <c r="Z140" s="98">
        <f>'Marks Entry'!CK142</f>
        <v>0</v>
      </c>
      <c r="AA140" s="97">
        <f>'Marks Entry'!CL142</f>
        <v>0</v>
      </c>
      <c r="AB140" s="97">
        <f>'Marks Entry'!CM142</f>
        <v>0</v>
      </c>
      <c r="AC140" s="97">
        <f>'Marks Entry'!CN142</f>
        <v>0</v>
      </c>
      <c r="AD140" s="97">
        <f>'Marks Entry'!CO142</f>
        <v>0</v>
      </c>
      <c r="AE140" s="97">
        <f>'Marks Entry'!CP142</f>
        <v>0</v>
      </c>
      <c r="AF140" s="97">
        <f>'Marks Entry'!CQ142</f>
        <v>0</v>
      </c>
      <c r="AG140" s="97">
        <f>'Marks Entry'!CR142</f>
        <v>0</v>
      </c>
      <c r="AH140" s="97">
        <f>'Marks Entry'!CS142</f>
        <v>0</v>
      </c>
      <c r="AI140" s="97">
        <f>'Marks Entry'!CT142</f>
        <v>0</v>
      </c>
      <c r="AJ140" s="99">
        <f>'Marks Entry'!CU142</f>
        <v>0</v>
      </c>
      <c r="AK140" s="98">
        <f>'Marks Entry'!CV142</f>
        <v>0</v>
      </c>
      <c r="AL140" s="97">
        <f>'Marks Entry'!CW142</f>
        <v>0</v>
      </c>
      <c r="AM140" s="97">
        <f>'Marks Entry'!CX142</f>
        <v>0</v>
      </c>
      <c r="AN140" s="97">
        <f>'Marks Entry'!CY142</f>
        <v>0</v>
      </c>
      <c r="AO140" s="97">
        <f>'Marks Entry'!CZ142</f>
        <v>0</v>
      </c>
      <c r="AP140" s="97">
        <f>'Marks Entry'!DA142</f>
        <v>0</v>
      </c>
      <c r="AQ140" s="97">
        <f>'Marks Entry'!DB142</f>
        <v>0</v>
      </c>
      <c r="AR140" s="97">
        <f>'Marks Entry'!DC142</f>
        <v>0</v>
      </c>
      <c r="AS140" s="97">
        <f>'Marks Entry'!DD142</f>
        <v>0</v>
      </c>
      <c r="AT140" s="97">
        <f>'Marks Entry'!DE142</f>
        <v>0</v>
      </c>
      <c r="AU140" s="99">
        <f>'Marks Entry'!DF142</f>
        <v>0</v>
      </c>
      <c r="AV140" s="98">
        <f>'Marks Entry'!DG142</f>
        <v>0</v>
      </c>
      <c r="AW140" s="97">
        <f>'Marks Entry'!DH142</f>
        <v>0</v>
      </c>
      <c r="AX140" s="97">
        <f>'Marks Entry'!DI142</f>
        <v>0</v>
      </c>
      <c r="AY140" s="97">
        <f>'Marks Entry'!DJ142</f>
        <v>0</v>
      </c>
      <c r="AZ140" s="97">
        <f>'Marks Entry'!DK142</f>
        <v>0</v>
      </c>
      <c r="BA140" s="97">
        <f>'Marks Entry'!DL142</f>
        <v>0</v>
      </c>
      <c r="BB140" s="97">
        <f>'Marks Entry'!DM142</f>
        <v>0</v>
      </c>
      <c r="BC140" s="97">
        <f>'Marks Entry'!DN142</f>
        <v>0</v>
      </c>
      <c r="BD140" s="97">
        <f>'Marks Entry'!DO142</f>
        <v>0</v>
      </c>
      <c r="BE140" s="97">
        <f>'Marks Entry'!DP142</f>
        <v>0</v>
      </c>
      <c r="BF140" s="99">
        <f>'Marks Entry'!DQ142</f>
        <v>0</v>
      </c>
      <c r="BG140" s="98">
        <f>'Marks Entry'!DR142</f>
        <v>0</v>
      </c>
      <c r="BH140" s="97">
        <f>'Marks Entry'!DS142</f>
        <v>0</v>
      </c>
      <c r="BI140" s="97">
        <f>'Marks Entry'!DT142</f>
        <v>0</v>
      </c>
      <c r="BJ140" s="97">
        <f>'Marks Entry'!DU142</f>
        <v>0</v>
      </c>
      <c r="BK140" s="97">
        <f>'Marks Entry'!DV142</f>
        <v>0</v>
      </c>
      <c r="BL140" s="97">
        <f>'Marks Entry'!DW142</f>
        <v>0</v>
      </c>
      <c r="BM140" s="97">
        <f>'Marks Entry'!DX142</f>
        <v>0</v>
      </c>
      <c r="BN140" s="97">
        <f>'Marks Entry'!DY142</f>
        <v>0</v>
      </c>
      <c r="BO140" s="97">
        <f>'Marks Entry'!DZ142</f>
        <v>0</v>
      </c>
      <c r="BP140" s="97">
        <f>'Marks Entry'!EA142</f>
        <v>0</v>
      </c>
      <c r="BQ140" s="99">
        <f>'Marks Entry'!EB142</f>
        <v>0</v>
      </c>
      <c r="BR140" s="98">
        <f>'Marks Entry'!EC142</f>
        <v>0</v>
      </c>
      <c r="BS140" s="97">
        <f>'Marks Entry'!ED142</f>
        <v>0</v>
      </c>
      <c r="BT140" s="97">
        <f>'Marks Entry'!EE142</f>
        <v>0</v>
      </c>
      <c r="BU140" s="97">
        <f>'Marks Entry'!EF142</f>
        <v>0</v>
      </c>
      <c r="BV140" s="97">
        <f>'Marks Entry'!EG142</f>
        <v>0</v>
      </c>
      <c r="BW140" s="97">
        <f>'Marks Entry'!EH142</f>
        <v>0</v>
      </c>
      <c r="BX140" s="97">
        <f>'Marks Entry'!EI142</f>
        <v>0</v>
      </c>
      <c r="BY140" s="97">
        <f>'Marks Entry'!EJ142</f>
        <v>0</v>
      </c>
      <c r="BZ140" s="97">
        <f>'Marks Entry'!EK142</f>
        <v>0</v>
      </c>
      <c r="CA140" s="97">
        <f>'Marks Entry'!EL142</f>
        <v>0</v>
      </c>
      <c r="CB140" s="99">
        <f>'Marks Entry'!EM142</f>
        <v>0</v>
      </c>
      <c r="CC140" s="98">
        <f>IF($CC$2=0,"",'Marks Entry'!EN142)</f>
        <v>0</v>
      </c>
      <c r="CD140" s="97">
        <f>IF($CC$2=0,"",'Marks Entry'!EO142)</f>
        <v>0</v>
      </c>
      <c r="CE140" s="97">
        <f>IF($CC$2=0,"",'Marks Entry'!EP142)</f>
        <v>0</v>
      </c>
      <c r="CF140" s="97">
        <f>IF($CC$2=0,"",'Marks Entry'!EQ142)</f>
        <v>0</v>
      </c>
      <c r="CG140" s="97">
        <f>IF($CC$2=0,"",'Marks Entry'!ER142)</f>
        <v>0</v>
      </c>
      <c r="CH140" s="97">
        <f>IF($CC$2=0,"",'Marks Entry'!ES142)</f>
        <v>0</v>
      </c>
      <c r="CI140" s="97">
        <f>IF($CC$2=0,"",'Marks Entry'!ET142)</f>
        <v>0</v>
      </c>
      <c r="CJ140" s="97">
        <f>IF($CC$2=0,"",'Marks Entry'!EU142)</f>
        <v>0</v>
      </c>
      <c r="CK140" s="97">
        <f>IF($CC$2=0,"",'Marks Entry'!EV142)</f>
        <v>0</v>
      </c>
      <c r="CL140" s="97">
        <f>IF($CC$2=0,"",'Marks Entry'!EW142)</f>
        <v>0</v>
      </c>
      <c r="CM140" s="99">
        <f>IF($CC$2=0,"",'Marks Entry'!EX142)</f>
        <v>0</v>
      </c>
      <c r="CN140" s="125">
        <f>'Marks Entry'!BN142</f>
        <v>0</v>
      </c>
      <c r="CO140" s="126">
        <f>'Marks Entry'!BO142</f>
        <v>0</v>
      </c>
      <c r="CP140" s="126">
        <f t="shared" si="98"/>
        <v>0</v>
      </c>
      <c r="CQ140" s="127" t="str">
        <f t="shared" si="99"/>
        <v>D</v>
      </c>
      <c r="CR140" s="125">
        <f>'Marks Entry'!BP142</f>
        <v>0</v>
      </c>
      <c r="CS140" s="126">
        <f>'Marks Entry'!BQ142</f>
        <v>0</v>
      </c>
      <c r="CT140" s="126">
        <f t="shared" si="100"/>
        <v>0</v>
      </c>
      <c r="CU140" s="127" t="str">
        <f t="shared" si="101"/>
        <v>E</v>
      </c>
      <c r="CV140" s="125">
        <f>'Marks Entry'!BR142</f>
        <v>0</v>
      </c>
      <c r="CW140" s="126">
        <f>'Marks Entry'!BS142</f>
        <v>0</v>
      </c>
      <c r="CX140" s="126">
        <f t="shared" si="102"/>
        <v>0</v>
      </c>
      <c r="CY140" s="127" t="str">
        <f t="shared" si="103"/>
        <v>E</v>
      </c>
      <c r="CZ140" s="96">
        <f>'Marks Entry'!BZ142</f>
        <v>0</v>
      </c>
      <c r="DA140" s="45">
        <f>'Marks Entry'!CA142</f>
        <v>0</v>
      </c>
      <c r="DB140" s="46">
        <f>'Marks Entry'!CB142</f>
        <v>0</v>
      </c>
      <c r="DC140" s="45" t="str">
        <f>IF(OR('Marks Entry'!CC142="First",'Marks Entry'!CC142="Second",'Marks Entry'!CC142="Third"),'Marks Entry'!CC142,"")</f>
        <v/>
      </c>
      <c r="DD140" s="45">
        <f>'Marks Entry'!CD142</f>
        <v>0</v>
      </c>
      <c r="DE140" s="50">
        <f>'Marks Entry'!CE142</f>
        <v>0</v>
      </c>
      <c r="DF140" s="21">
        <f>'Marks Entry'!CF142</f>
        <v>0</v>
      </c>
      <c r="DG140" s="22" t="e">
        <f>'Marks Entry'!#REF!</f>
        <v>#REF!</v>
      </c>
      <c r="DH140" s="23" t="e">
        <f>'Marks Entry'!#REF!</f>
        <v>#REF!</v>
      </c>
      <c r="DI140" s="125">
        <f>'Marks Entry'!BT142</f>
        <v>0</v>
      </c>
      <c r="DJ140" s="126">
        <f>'Marks Entry'!BU142</f>
        <v>0</v>
      </c>
      <c r="DK140" s="126">
        <f>'Marks Entry'!BV142</f>
        <v>0</v>
      </c>
      <c r="DL140" s="126">
        <f t="shared" si="104"/>
        <v>0</v>
      </c>
      <c r="DM140" s="127" t="str">
        <f t="shared" si="105"/>
        <v>E</v>
      </c>
      <c r="DN140" s="125">
        <f>'Marks Entry'!BW142</f>
        <v>0</v>
      </c>
      <c r="DO140" s="126">
        <f>'Marks Entry'!BX142</f>
        <v>0</v>
      </c>
      <c r="DP140" s="126">
        <f>'Marks Entry'!BY142</f>
        <v>0</v>
      </c>
      <c r="DQ140" s="126">
        <f t="shared" si="106"/>
        <v>0</v>
      </c>
      <c r="DR140" s="127" t="str">
        <f t="shared" si="107"/>
        <v>E</v>
      </c>
      <c r="DS140" s="819"/>
      <c r="DT140" s="61">
        <f t="shared" si="108"/>
        <v>0</v>
      </c>
      <c r="DU140" s="71">
        <f t="shared" si="109"/>
        <v>0</v>
      </c>
      <c r="DV140" s="71">
        <f t="shared" si="110"/>
        <v>0</v>
      </c>
      <c r="DW140" s="72">
        <f t="shared" si="111"/>
        <v>0</v>
      </c>
      <c r="DX140" s="403">
        <f t="shared" si="112"/>
        <v>0</v>
      </c>
      <c r="DY140" s="401">
        <f t="shared" si="113"/>
        <v>0</v>
      </c>
      <c r="DZ140" s="401">
        <f t="shared" si="114"/>
        <v>0</v>
      </c>
      <c r="EA140" s="402">
        <f t="shared" si="115"/>
        <v>0</v>
      </c>
      <c r="EB140" s="61">
        <f t="shared" si="116"/>
        <v>0</v>
      </c>
      <c r="EC140" s="71">
        <f t="shared" si="117"/>
        <v>0</v>
      </c>
      <c r="ED140" s="71">
        <f t="shared" si="118"/>
        <v>0</v>
      </c>
      <c r="EE140" s="72">
        <f t="shared" si="119"/>
        <v>0</v>
      </c>
      <c r="EF140" s="403">
        <f t="shared" si="120"/>
        <v>0</v>
      </c>
      <c r="EG140" s="401">
        <f t="shared" si="121"/>
        <v>0</v>
      </c>
      <c r="EH140" s="401">
        <f t="shared" si="122"/>
        <v>0</v>
      </c>
      <c r="EI140" s="402">
        <f t="shared" si="123"/>
        <v>0</v>
      </c>
      <c r="EJ140" s="61">
        <f t="shared" si="124"/>
        <v>0</v>
      </c>
      <c r="EK140" s="71">
        <f t="shared" si="125"/>
        <v>0</v>
      </c>
      <c r="EL140" s="71">
        <f t="shared" si="126"/>
        <v>0</v>
      </c>
      <c r="EM140" s="72">
        <f t="shared" si="127"/>
        <v>0</v>
      </c>
      <c r="EN140" s="403">
        <f t="shared" si="128"/>
        <v>0</v>
      </c>
      <c r="EO140" s="401">
        <f t="shared" si="129"/>
        <v>0</v>
      </c>
      <c r="EP140" s="401">
        <f t="shared" si="130"/>
        <v>0</v>
      </c>
      <c r="EQ140" s="402">
        <f t="shared" si="131"/>
        <v>0</v>
      </c>
      <c r="ER140" s="61">
        <f t="shared" si="132"/>
        <v>0</v>
      </c>
      <c r="ES140" s="71">
        <f t="shared" si="133"/>
        <v>0</v>
      </c>
      <c r="ET140" s="71">
        <f t="shared" si="134"/>
        <v>0</v>
      </c>
      <c r="EU140" s="72">
        <f t="shared" si="135"/>
        <v>0</v>
      </c>
      <c r="EV140" s="403">
        <f t="shared" si="136"/>
        <v>0</v>
      </c>
      <c r="EW140" s="405" t="str">
        <f t="shared" si="137"/>
        <v>D</v>
      </c>
      <c r="EX140" s="61">
        <f t="shared" si="138"/>
        <v>0</v>
      </c>
      <c r="EY140" s="62" t="str">
        <f t="shared" si="139"/>
        <v>E</v>
      </c>
      <c r="EZ140" s="403">
        <f t="shared" si="140"/>
        <v>0</v>
      </c>
      <c r="FA140" s="406" t="str">
        <f t="shared" si="141"/>
        <v>E</v>
      </c>
      <c r="FB140" s="61">
        <f t="shared" si="142"/>
        <v>0</v>
      </c>
      <c r="FC140" s="412" t="str">
        <f t="shared" si="143"/>
        <v>E</v>
      </c>
      <c r="FD140" s="403">
        <f t="shared" si="144"/>
        <v>0</v>
      </c>
      <c r="FE140" s="406" t="str">
        <f t="shared" si="145"/>
        <v>E</v>
      </c>
      <c r="FF140" s="728"/>
    </row>
    <row r="141" spans="1:162" s="24" customFormat="1" ht="17.25" customHeight="1">
      <c r="A141" s="817"/>
      <c r="B141" s="111">
        <f t="shared" si="146"/>
        <v>0</v>
      </c>
      <c r="C141" s="21">
        <f>'Marks Entry'!D143</f>
        <v>0</v>
      </c>
      <c r="D141" s="21">
        <f>'Marks Entry'!E143</f>
        <v>0</v>
      </c>
      <c r="E141" s="132" t="str">
        <f>'Marks Entry'!F143</f>
        <v/>
      </c>
      <c r="F141" s="21">
        <f>'Marks Entry'!G143</f>
        <v>0</v>
      </c>
      <c r="G141" s="21">
        <f>'Marks Entry'!H143</f>
        <v>0</v>
      </c>
      <c r="H141" s="21">
        <f>'Marks Entry'!I143</f>
        <v>0</v>
      </c>
      <c r="I141" s="21">
        <f>'Marks Entry'!J143</f>
        <v>0</v>
      </c>
      <c r="J141" s="113">
        <f>'Marks Entry'!K143</f>
        <v>0</v>
      </c>
      <c r="K141" s="115" t="str">
        <f>'Marks Entry'!L143</f>
        <v/>
      </c>
      <c r="L141" s="116">
        <f>'Marks Entry'!M143</f>
        <v>0</v>
      </c>
      <c r="M141" s="117" t="str">
        <f>'Marks Entry'!N143</f>
        <v/>
      </c>
      <c r="N141" s="121">
        <f>'Marks Entry'!O143</f>
        <v>0</v>
      </c>
      <c r="O141" s="98">
        <f>'Marks Entry'!BZ143</f>
        <v>0</v>
      </c>
      <c r="P141" s="97">
        <f>'Marks Entry'!CA143</f>
        <v>0</v>
      </c>
      <c r="Q141" s="97">
        <f>'Marks Entry'!CB143</f>
        <v>0</v>
      </c>
      <c r="R141" s="97">
        <f>'Marks Entry'!CC143</f>
        <v>0</v>
      </c>
      <c r="S141" s="97">
        <f>'Marks Entry'!CD143</f>
        <v>0</v>
      </c>
      <c r="T141" s="97">
        <f>'Marks Entry'!CE143</f>
        <v>0</v>
      </c>
      <c r="U141" s="97">
        <f>'Marks Entry'!CF143</f>
        <v>0</v>
      </c>
      <c r="V141" s="97">
        <f>'Marks Entry'!CG143</f>
        <v>0</v>
      </c>
      <c r="W141" s="97">
        <f>'Marks Entry'!CH143</f>
        <v>0</v>
      </c>
      <c r="X141" s="97">
        <f>'Marks Entry'!CI143</f>
        <v>0</v>
      </c>
      <c r="Y141" s="99">
        <f>'Marks Entry'!CJ143</f>
        <v>0</v>
      </c>
      <c r="Z141" s="98">
        <f>'Marks Entry'!CK143</f>
        <v>0</v>
      </c>
      <c r="AA141" s="97">
        <f>'Marks Entry'!CL143</f>
        <v>0</v>
      </c>
      <c r="AB141" s="97">
        <f>'Marks Entry'!CM143</f>
        <v>0</v>
      </c>
      <c r="AC141" s="97">
        <f>'Marks Entry'!CN143</f>
        <v>0</v>
      </c>
      <c r="AD141" s="97">
        <f>'Marks Entry'!CO143</f>
        <v>0</v>
      </c>
      <c r="AE141" s="97">
        <f>'Marks Entry'!CP143</f>
        <v>0</v>
      </c>
      <c r="AF141" s="97">
        <f>'Marks Entry'!CQ143</f>
        <v>0</v>
      </c>
      <c r="AG141" s="97">
        <f>'Marks Entry'!CR143</f>
        <v>0</v>
      </c>
      <c r="AH141" s="97">
        <f>'Marks Entry'!CS143</f>
        <v>0</v>
      </c>
      <c r="AI141" s="97">
        <f>'Marks Entry'!CT143</f>
        <v>0</v>
      </c>
      <c r="AJ141" s="99">
        <f>'Marks Entry'!CU143</f>
        <v>0</v>
      </c>
      <c r="AK141" s="98">
        <f>'Marks Entry'!CV143</f>
        <v>0</v>
      </c>
      <c r="AL141" s="97">
        <f>'Marks Entry'!CW143</f>
        <v>0</v>
      </c>
      <c r="AM141" s="97">
        <f>'Marks Entry'!CX143</f>
        <v>0</v>
      </c>
      <c r="AN141" s="97">
        <f>'Marks Entry'!CY143</f>
        <v>0</v>
      </c>
      <c r="AO141" s="97">
        <f>'Marks Entry'!CZ143</f>
        <v>0</v>
      </c>
      <c r="AP141" s="97">
        <f>'Marks Entry'!DA143</f>
        <v>0</v>
      </c>
      <c r="AQ141" s="97">
        <f>'Marks Entry'!DB143</f>
        <v>0</v>
      </c>
      <c r="AR141" s="97">
        <f>'Marks Entry'!DC143</f>
        <v>0</v>
      </c>
      <c r="AS141" s="97">
        <f>'Marks Entry'!DD143</f>
        <v>0</v>
      </c>
      <c r="AT141" s="97">
        <f>'Marks Entry'!DE143</f>
        <v>0</v>
      </c>
      <c r="AU141" s="99">
        <f>'Marks Entry'!DF143</f>
        <v>0</v>
      </c>
      <c r="AV141" s="98">
        <f>'Marks Entry'!DG143</f>
        <v>0</v>
      </c>
      <c r="AW141" s="97">
        <f>'Marks Entry'!DH143</f>
        <v>0</v>
      </c>
      <c r="AX141" s="97">
        <f>'Marks Entry'!DI143</f>
        <v>0</v>
      </c>
      <c r="AY141" s="97">
        <f>'Marks Entry'!DJ143</f>
        <v>0</v>
      </c>
      <c r="AZ141" s="97">
        <f>'Marks Entry'!DK143</f>
        <v>0</v>
      </c>
      <c r="BA141" s="97">
        <f>'Marks Entry'!DL143</f>
        <v>0</v>
      </c>
      <c r="BB141" s="97">
        <f>'Marks Entry'!DM143</f>
        <v>0</v>
      </c>
      <c r="BC141" s="97">
        <f>'Marks Entry'!DN143</f>
        <v>0</v>
      </c>
      <c r="BD141" s="97">
        <f>'Marks Entry'!DO143</f>
        <v>0</v>
      </c>
      <c r="BE141" s="97">
        <f>'Marks Entry'!DP143</f>
        <v>0</v>
      </c>
      <c r="BF141" s="99">
        <f>'Marks Entry'!DQ143</f>
        <v>0</v>
      </c>
      <c r="BG141" s="98">
        <f>'Marks Entry'!DR143</f>
        <v>0</v>
      </c>
      <c r="BH141" s="97">
        <f>'Marks Entry'!DS143</f>
        <v>0</v>
      </c>
      <c r="BI141" s="97">
        <f>'Marks Entry'!DT143</f>
        <v>0</v>
      </c>
      <c r="BJ141" s="97">
        <f>'Marks Entry'!DU143</f>
        <v>0</v>
      </c>
      <c r="BK141" s="97">
        <f>'Marks Entry'!DV143</f>
        <v>0</v>
      </c>
      <c r="BL141" s="97">
        <f>'Marks Entry'!DW143</f>
        <v>0</v>
      </c>
      <c r="BM141" s="97">
        <f>'Marks Entry'!DX143</f>
        <v>0</v>
      </c>
      <c r="BN141" s="97">
        <f>'Marks Entry'!DY143</f>
        <v>0</v>
      </c>
      <c r="BO141" s="97">
        <f>'Marks Entry'!DZ143</f>
        <v>0</v>
      </c>
      <c r="BP141" s="97">
        <f>'Marks Entry'!EA143</f>
        <v>0</v>
      </c>
      <c r="BQ141" s="99">
        <f>'Marks Entry'!EB143</f>
        <v>0</v>
      </c>
      <c r="BR141" s="98">
        <f>'Marks Entry'!EC143</f>
        <v>0</v>
      </c>
      <c r="BS141" s="97">
        <f>'Marks Entry'!ED143</f>
        <v>0</v>
      </c>
      <c r="BT141" s="97">
        <f>'Marks Entry'!EE143</f>
        <v>0</v>
      </c>
      <c r="BU141" s="97">
        <f>'Marks Entry'!EF143</f>
        <v>0</v>
      </c>
      <c r="BV141" s="97">
        <f>'Marks Entry'!EG143</f>
        <v>0</v>
      </c>
      <c r="BW141" s="97">
        <f>'Marks Entry'!EH143</f>
        <v>0</v>
      </c>
      <c r="BX141" s="97">
        <f>'Marks Entry'!EI143</f>
        <v>0</v>
      </c>
      <c r="BY141" s="97">
        <f>'Marks Entry'!EJ143</f>
        <v>0</v>
      </c>
      <c r="BZ141" s="97">
        <f>'Marks Entry'!EK143</f>
        <v>0</v>
      </c>
      <c r="CA141" s="97">
        <f>'Marks Entry'!EL143</f>
        <v>0</v>
      </c>
      <c r="CB141" s="99">
        <f>'Marks Entry'!EM143</f>
        <v>0</v>
      </c>
      <c r="CC141" s="98">
        <f>IF($CC$2=0,"",'Marks Entry'!EN143)</f>
        <v>0</v>
      </c>
      <c r="CD141" s="97">
        <f>IF($CC$2=0,"",'Marks Entry'!EO143)</f>
        <v>0</v>
      </c>
      <c r="CE141" s="97">
        <f>IF($CC$2=0,"",'Marks Entry'!EP143)</f>
        <v>0</v>
      </c>
      <c r="CF141" s="97">
        <f>IF($CC$2=0,"",'Marks Entry'!EQ143)</f>
        <v>0</v>
      </c>
      <c r="CG141" s="97">
        <f>IF($CC$2=0,"",'Marks Entry'!ER143)</f>
        <v>0</v>
      </c>
      <c r="CH141" s="97">
        <f>IF($CC$2=0,"",'Marks Entry'!ES143)</f>
        <v>0</v>
      </c>
      <c r="CI141" s="97">
        <f>IF($CC$2=0,"",'Marks Entry'!ET143)</f>
        <v>0</v>
      </c>
      <c r="CJ141" s="97">
        <f>IF($CC$2=0,"",'Marks Entry'!EU143)</f>
        <v>0</v>
      </c>
      <c r="CK141" s="97">
        <f>IF($CC$2=0,"",'Marks Entry'!EV143)</f>
        <v>0</v>
      </c>
      <c r="CL141" s="97">
        <f>IF($CC$2=0,"",'Marks Entry'!EW143)</f>
        <v>0</v>
      </c>
      <c r="CM141" s="99">
        <f>IF($CC$2=0,"",'Marks Entry'!EX143)</f>
        <v>0</v>
      </c>
      <c r="CN141" s="125">
        <f>'Marks Entry'!BN143</f>
        <v>0</v>
      </c>
      <c r="CO141" s="126">
        <f>'Marks Entry'!BO143</f>
        <v>0</v>
      </c>
      <c r="CP141" s="126">
        <f t="shared" si="98"/>
        <v>0</v>
      </c>
      <c r="CQ141" s="127" t="str">
        <f t="shared" si="99"/>
        <v>D</v>
      </c>
      <c r="CR141" s="125">
        <f>'Marks Entry'!BP143</f>
        <v>0</v>
      </c>
      <c r="CS141" s="126">
        <f>'Marks Entry'!BQ143</f>
        <v>0</v>
      </c>
      <c r="CT141" s="126">
        <f t="shared" si="100"/>
        <v>0</v>
      </c>
      <c r="CU141" s="127" t="str">
        <f t="shared" si="101"/>
        <v>E</v>
      </c>
      <c r="CV141" s="125">
        <f>'Marks Entry'!BR143</f>
        <v>0</v>
      </c>
      <c r="CW141" s="126">
        <f>'Marks Entry'!BS143</f>
        <v>0</v>
      </c>
      <c r="CX141" s="126">
        <f t="shared" si="102"/>
        <v>0</v>
      </c>
      <c r="CY141" s="127" t="str">
        <f t="shared" si="103"/>
        <v>E</v>
      </c>
      <c r="CZ141" s="96">
        <f>'Marks Entry'!BZ143</f>
        <v>0</v>
      </c>
      <c r="DA141" s="45">
        <f>'Marks Entry'!CA143</f>
        <v>0</v>
      </c>
      <c r="DB141" s="46">
        <f>'Marks Entry'!CB143</f>
        <v>0</v>
      </c>
      <c r="DC141" s="45" t="str">
        <f>IF(OR('Marks Entry'!CC143="First",'Marks Entry'!CC143="Second",'Marks Entry'!CC143="Third"),'Marks Entry'!CC143,"")</f>
        <v/>
      </c>
      <c r="DD141" s="45">
        <f>'Marks Entry'!CD143</f>
        <v>0</v>
      </c>
      <c r="DE141" s="50">
        <f>'Marks Entry'!CE143</f>
        <v>0</v>
      </c>
      <c r="DF141" s="21">
        <f>'Marks Entry'!CF143</f>
        <v>0</v>
      </c>
      <c r="DG141" s="22" t="e">
        <f>'Marks Entry'!#REF!</f>
        <v>#REF!</v>
      </c>
      <c r="DH141" s="23" t="e">
        <f>'Marks Entry'!#REF!</f>
        <v>#REF!</v>
      </c>
      <c r="DI141" s="125">
        <f>'Marks Entry'!BT143</f>
        <v>0</v>
      </c>
      <c r="DJ141" s="126">
        <f>'Marks Entry'!BU143</f>
        <v>0</v>
      </c>
      <c r="DK141" s="126">
        <f>'Marks Entry'!BV143</f>
        <v>0</v>
      </c>
      <c r="DL141" s="126">
        <f t="shared" si="104"/>
        <v>0</v>
      </c>
      <c r="DM141" s="127" t="str">
        <f t="shared" si="105"/>
        <v>E</v>
      </c>
      <c r="DN141" s="125">
        <f>'Marks Entry'!BW143</f>
        <v>0</v>
      </c>
      <c r="DO141" s="126">
        <f>'Marks Entry'!BX143</f>
        <v>0</v>
      </c>
      <c r="DP141" s="126">
        <f>'Marks Entry'!BY143</f>
        <v>0</v>
      </c>
      <c r="DQ141" s="126">
        <f t="shared" si="106"/>
        <v>0</v>
      </c>
      <c r="DR141" s="127" t="str">
        <f t="shared" si="107"/>
        <v>E</v>
      </c>
      <c r="DS141" s="819"/>
      <c r="DT141" s="61">
        <f t="shared" si="108"/>
        <v>0</v>
      </c>
      <c r="DU141" s="71">
        <f t="shared" si="109"/>
        <v>0</v>
      </c>
      <c r="DV141" s="71">
        <f t="shared" si="110"/>
        <v>0</v>
      </c>
      <c r="DW141" s="72">
        <f t="shared" si="111"/>
        <v>0</v>
      </c>
      <c r="DX141" s="403">
        <f t="shared" si="112"/>
        <v>0</v>
      </c>
      <c r="DY141" s="401">
        <f t="shared" si="113"/>
        <v>0</v>
      </c>
      <c r="DZ141" s="401">
        <f t="shared" si="114"/>
        <v>0</v>
      </c>
      <c r="EA141" s="402">
        <f t="shared" si="115"/>
        <v>0</v>
      </c>
      <c r="EB141" s="61">
        <f t="shared" si="116"/>
        <v>0</v>
      </c>
      <c r="EC141" s="71">
        <f t="shared" si="117"/>
        <v>0</v>
      </c>
      <c r="ED141" s="71">
        <f t="shared" si="118"/>
        <v>0</v>
      </c>
      <c r="EE141" s="72">
        <f t="shared" si="119"/>
        <v>0</v>
      </c>
      <c r="EF141" s="403">
        <f t="shared" si="120"/>
        <v>0</v>
      </c>
      <c r="EG141" s="401">
        <f t="shared" si="121"/>
        <v>0</v>
      </c>
      <c r="EH141" s="401">
        <f t="shared" si="122"/>
        <v>0</v>
      </c>
      <c r="EI141" s="402">
        <f t="shared" si="123"/>
        <v>0</v>
      </c>
      <c r="EJ141" s="61">
        <f t="shared" si="124"/>
        <v>0</v>
      </c>
      <c r="EK141" s="71">
        <f t="shared" si="125"/>
        <v>0</v>
      </c>
      <c r="EL141" s="71">
        <f t="shared" si="126"/>
        <v>0</v>
      </c>
      <c r="EM141" s="72">
        <f t="shared" si="127"/>
        <v>0</v>
      </c>
      <c r="EN141" s="403">
        <f t="shared" si="128"/>
        <v>0</v>
      </c>
      <c r="EO141" s="401">
        <f t="shared" si="129"/>
        <v>0</v>
      </c>
      <c r="EP141" s="401">
        <f t="shared" si="130"/>
        <v>0</v>
      </c>
      <c r="EQ141" s="402">
        <f t="shared" si="131"/>
        <v>0</v>
      </c>
      <c r="ER141" s="61">
        <f t="shared" si="132"/>
        <v>0</v>
      </c>
      <c r="ES141" s="71">
        <f t="shared" si="133"/>
        <v>0</v>
      </c>
      <c r="ET141" s="71">
        <f t="shared" si="134"/>
        <v>0</v>
      </c>
      <c r="EU141" s="72">
        <f t="shared" si="135"/>
        <v>0</v>
      </c>
      <c r="EV141" s="403">
        <f t="shared" si="136"/>
        <v>0</v>
      </c>
      <c r="EW141" s="405" t="str">
        <f t="shared" si="137"/>
        <v>D</v>
      </c>
      <c r="EX141" s="61">
        <f t="shared" si="138"/>
        <v>0</v>
      </c>
      <c r="EY141" s="62" t="str">
        <f t="shared" si="139"/>
        <v>E</v>
      </c>
      <c r="EZ141" s="403">
        <f t="shared" si="140"/>
        <v>0</v>
      </c>
      <c r="FA141" s="406" t="str">
        <f t="shared" si="141"/>
        <v>E</v>
      </c>
      <c r="FB141" s="61">
        <f t="shared" si="142"/>
        <v>0</v>
      </c>
      <c r="FC141" s="412" t="str">
        <f t="shared" si="143"/>
        <v>E</v>
      </c>
      <c r="FD141" s="403">
        <f t="shared" si="144"/>
        <v>0</v>
      </c>
      <c r="FE141" s="406" t="str">
        <f t="shared" si="145"/>
        <v>E</v>
      </c>
      <c r="FF141" s="728"/>
    </row>
    <row r="142" spans="1:162" s="24" customFormat="1" ht="17.25" customHeight="1">
      <c r="A142" s="817"/>
      <c r="B142" s="111">
        <f t="shared" si="146"/>
        <v>0</v>
      </c>
      <c r="C142" s="21">
        <f>'Marks Entry'!D144</f>
        <v>0</v>
      </c>
      <c r="D142" s="21">
        <f>'Marks Entry'!E144</f>
        <v>0</v>
      </c>
      <c r="E142" s="132" t="str">
        <f>'Marks Entry'!F144</f>
        <v/>
      </c>
      <c r="F142" s="21">
        <f>'Marks Entry'!G144</f>
        <v>0</v>
      </c>
      <c r="G142" s="21">
        <f>'Marks Entry'!H144</f>
        <v>0</v>
      </c>
      <c r="H142" s="21">
        <f>'Marks Entry'!I144</f>
        <v>0</v>
      </c>
      <c r="I142" s="21">
        <f>'Marks Entry'!J144</f>
        <v>0</v>
      </c>
      <c r="J142" s="113">
        <f>'Marks Entry'!K144</f>
        <v>0</v>
      </c>
      <c r="K142" s="115" t="str">
        <f>'Marks Entry'!L144</f>
        <v/>
      </c>
      <c r="L142" s="116">
        <f>'Marks Entry'!M144</f>
        <v>0</v>
      </c>
      <c r="M142" s="117" t="str">
        <f>'Marks Entry'!N144</f>
        <v/>
      </c>
      <c r="N142" s="121">
        <f>'Marks Entry'!O144</f>
        <v>0</v>
      </c>
      <c r="O142" s="98">
        <f>'Marks Entry'!BZ144</f>
        <v>0</v>
      </c>
      <c r="P142" s="97">
        <f>'Marks Entry'!CA144</f>
        <v>0</v>
      </c>
      <c r="Q142" s="97">
        <f>'Marks Entry'!CB144</f>
        <v>0</v>
      </c>
      <c r="R142" s="97">
        <f>'Marks Entry'!CC144</f>
        <v>0</v>
      </c>
      <c r="S142" s="97">
        <f>'Marks Entry'!CD144</f>
        <v>0</v>
      </c>
      <c r="T142" s="97">
        <f>'Marks Entry'!CE144</f>
        <v>0</v>
      </c>
      <c r="U142" s="97">
        <f>'Marks Entry'!CF144</f>
        <v>0</v>
      </c>
      <c r="V142" s="97">
        <f>'Marks Entry'!CG144</f>
        <v>0</v>
      </c>
      <c r="W142" s="97">
        <f>'Marks Entry'!CH144</f>
        <v>0</v>
      </c>
      <c r="X142" s="97">
        <f>'Marks Entry'!CI144</f>
        <v>0</v>
      </c>
      <c r="Y142" s="99">
        <f>'Marks Entry'!CJ144</f>
        <v>0</v>
      </c>
      <c r="Z142" s="98">
        <f>'Marks Entry'!CK144</f>
        <v>0</v>
      </c>
      <c r="AA142" s="97">
        <f>'Marks Entry'!CL144</f>
        <v>0</v>
      </c>
      <c r="AB142" s="97">
        <f>'Marks Entry'!CM144</f>
        <v>0</v>
      </c>
      <c r="AC142" s="97">
        <f>'Marks Entry'!CN144</f>
        <v>0</v>
      </c>
      <c r="AD142" s="97">
        <f>'Marks Entry'!CO144</f>
        <v>0</v>
      </c>
      <c r="AE142" s="97">
        <f>'Marks Entry'!CP144</f>
        <v>0</v>
      </c>
      <c r="AF142" s="97">
        <f>'Marks Entry'!CQ144</f>
        <v>0</v>
      </c>
      <c r="AG142" s="97">
        <f>'Marks Entry'!CR144</f>
        <v>0</v>
      </c>
      <c r="AH142" s="97">
        <f>'Marks Entry'!CS144</f>
        <v>0</v>
      </c>
      <c r="AI142" s="97">
        <f>'Marks Entry'!CT144</f>
        <v>0</v>
      </c>
      <c r="AJ142" s="99">
        <f>'Marks Entry'!CU144</f>
        <v>0</v>
      </c>
      <c r="AK142" s="98">
        <f>'Marks Entry'!CV144</f>
        <v>0</v>
      </c>
      <c r="AL142" s="97">
        <f>'Marks Entry'!CW144</f>
        <v>0</v>
      </c>
      <c r="AM142" s="97">
        <f>'Marks Entry'!CX144</f>
        <v>0</v>
      </c>
      <c r="AN142" s="97">
        <f>'Marks Entry'!CY144</f>
        <v>0</v>
      </c>
      <c r="AO142" s="97">
        <f>'Marks Entry'!CZ144</f>
        <v>0</v>
      </c>
      <c r="AP142" s="97">
        <f>'Marks Entry'!DA144</f>
        <v>0</v>
      </c>
      <c r="AQ142" s="97">
        <f>'Marks Entry'!DB144</f>
        <v>0</v>
      </c>
      <c r="AR142" s="97">
        <f>'Marks Entry'!DC144</f>
        <v>0</v>
      </c>
      <c r="AS142" s="97">
        <f>'Marks Entry'!DD144</f>
        <v>0</v>
      </c>
      <c r="AT142" s="97">
        <f>'Marks Entry'!DE144</f>
        <v>0</v>
      </c>
      <c r="AU142" s="99">
        <f>'Marks Entry'!DF144</f>
        <v>0</v>
      </c>
      <c r="AV142" s="98">
        <f>'Marks Entry'!DG144</f>
        <v>0</v>
      </c>
      <c r="AW142" s="97">
        <f>'Marks Entry'!DH144</f>
        <v>0</v>
      </c>
      <c r="AX142" s="97">
        <f>'Marks Entry'!DI144</f>
        <v>0</v>
      </c>
      <c r="AY142" s="97">
        <f>'Marks Entry'!DJ144</f>
        <v>0</v>
      </c>
      <c r="AZ142" s="97">
        <f>'Marks Entry'!DK144</f>
        <v>0</v>
      </c>
      <c r="BA142" s="97">
        <f>'Marks Entry'!DL144</f>
        <v>0</v>
      </c>
      <c r="BB142" s="97">
        <f>'Marks Entry'!DM144</f>
        <v>0</v>
      </c>
      <c r="BC142" s="97">
        <f>'Marks Entry'!DN144</f>
        <v>0</v>
      </c>
      <c r="BD142" s="97">
        <f>'Marks Entry'!DO144</f>
        <v>0</v>
      </c>
      <c r="BE142" s="97">
        <f>'Marks Entry'!DP144</f>
        <v>0</v>
      </c>
      <c r="BF142" s="99">
        <f>'Marks Entry'!DQ144</f>
        <v>0</v>
      </c>
      <c r="BG142" s="98">
        <f>'Marks Entry'!DR144</f>
        <v>0</v>
      </c>
      <c r="BH142" s="97">
        <f>'Marks Entry'!DS144</f>
        <v>0</v>
      </c>
      <c r="BI142" s="97">
        <f>'Marks Entry'!DT144</f>
        <v>0</v>
      </c>
      <c r="BJ142" s="97">
        <f>'Marks Entry'!DU144</f>
        <v>0</v>
      </c>
      <c r="BK142" s="97">
        <f>'Marks Entry'!DV144</f>
        <v>0</v>
      </c>
      <c r="BL142" s="97">
        <f>'Marks Entry'!DW144</f>
        <v>0</v>
      </c>
      <c r="BM142" s="97">
        <f>'Marks Entry'!DX144</f>
        <v>0</v>
      </c>
      <c r="BN142" s="97">
        <f>'Marks Entry'!DY144</f>
        <v>0</v>
      </c>
      <c r="BO142" s="97">
        <f>'Marks Entry'!DZ144</f>
        <v>0</v>
      </c>
      <c r="BP142" s="97">
        <f>'Marks Entry'!EA144</f>
        <v>0</v>
      </c>
      <c r="BQ142" s="99">
        <f>'Marks Entry'!EB144</f>
        <v>0</v>
      </c>
      <c r="BR142" s="98">
        <f>'Marks Entry'!EC144</f>
        <v>0</v>
      </c>
      <c r="BS142" s="97">
        <f>'Marks Entry'!ED144</f>
        <v>0</v>
      </c>
      <c r="BT142" s="97">
        <f>'Marks Entry'!EE144</f>
        <v>0</v>
      </c>
      <c r="BU142" s="97">
        <f>'Marks Entry'!EF144</f>
        <v>0</v>
      </c>
      <c r="BV142" s="97">
        <f>'Marks Entry'!EG144</f>
        <v>0</v>
      </c>
      <c r="BW142" s="97">
        <f>'Marks Entry'!EH144</f>
        <v>0</v>
      </c>
      <c r="BX142" s="97">
        <f>'Marks Entry'!EI144</f>
        <v>0</v>
      </c>
      <c r="BY142" s="97">
        <f>'Marks Entry'!EJ144</f>
        <v>0</v>
      </c>
      <c r="BZ142" s="97">
        <f>'Marks Entry'!EK144</f>
        <v>0</v>
      </c>
      <c r="CA142" s="97">
        <f>'Marks Entry'!EL144</f>
        <v>0</v>
      </c>
      <c r="CB142" s="99">
        <f>'Marks Entry'!EM144</f>
        <v>0</v>
      </c>
      <c r="CC142" s="98">
        <f>IF($CC$2=0,"",'Marks Entry'!EN144)</f>
        <v>0</v>
      </c>
      <c r="CD142" s="97">
        <f>IF($CC$2=0,"",'Marks Entry'!EO144)</f>
        <v>0</v>
      </c>
      <c r="CE142" s="97">
        <f>IF($CC$2=0,"",'Marks Entry'!EP144)</f>
        <v>0</v>
      </c>
      <c r="CF142" s="97">
        <f>IF($CC$2=0,"",'Marks Entry'!EQ144)</f>
        <v>0</v>
      </c>
      <c r="CG142" s="97">
        <f>IF($CC$2=0,"",'Marks Entry'!ER144)</f>
        <v>0</v>
      </c>
      <c r="CH142" s="97">
        <f>IF($CC$2=0,"",'Marks Entry'!ES144)</f>
        <v>0</v>
      </c>
      <c r="CI142" s="97">
        <f>IF($CC$2=0,"",'Marks Entry'!ET144)</f>
        <v>0</v>
      </c>
      <c r="CJ142" s="97">
        <f>IF($CC$2=0,"",'Marks Entry'!EU144)</f>
        <v>0</v>
      </c>
      <c r="CK142" s="97">
        <f>IF($CC$2=0,"",'Marks Entry'!EV144)</f>
        <v>0</v>
      </c>
      <c r="CL142" s="97">
        <f>IF($CC$2=0,"",'Marks Entry'!EW144)</f>
        <v>0</v>
      </c>
      <c r="CM142" s="99">
        <f>IF($CC$2=0,"",'Marks Entry'!EX144)</f>
        <v>0</v>
      </c>
      <c r="CN142" s="125">
        <f>'Marks Entry'!BN144</f>
        <v>0</v>
      </c>
      <c r="CO142" s="126">
        <f>'Marks Entry'!BO144</f>
        <v>0</v>
      </c>
      <c r="CP142" s="126">
        <f t="shared" si="98"/>
        <v>0</v>
      </c>
      <c r="CQ142" s="127" t="str">
        <f t="shared" si="99"/>
        <v>D</v>
      </c>
      <c r="CR142" s="125">
        <f>'Marks Entry'!BP144</f>
        <v>0</v>
      </c>
      <c r="CS142" s="126">
        <f>'Marks Entry'!BQ144</f>
        <v>0</v>
      </c>
      <c r="CT142" s="126">
        <f t="shared" si="100"/>
        <v>0</v>
      </c>
      <c r="CU142" s="127" t="str">
        <f t="shared" si="101"/>
        <v>E</v>
      </c>
      <c r="CV142" s="125">
        <f>'Marks Entry'!BR144</f>
        <v>0</v>
      </c>
      <c r="CW142" s="126">
        <f>'Marks Entry'!BS144</f>
        <v>0</v>
      </c>
      <c r="CX142" s="126">
        <f t="shared" si="102"/>
        <v>0</v>
      </c>
      <c r="CY142" s="127" t="str">
        <f t="shared" si="103"/>
        <v>E</v>
      </c>
      <c r="CZ142" s="96">
        <f>'Marks Entry'!BZ144</f>
        <v>0</v>
      </c>
      <c r="DA142" s="45">
        <f>'Marks Entry'!CA144</f>
        <v>0</v>
      </c>
      <c r="DB142" s="46">
        <f>'Marks Entry'!CB144</f>
        <v>0</v>
      </c>
      <c r="DC142" s="45" t="str">
        <f>IF(OR('Marks Entry'!CC144="First",'Marks Entry'!CC144="Second",'Marks Entry'!CC144="Third"),'Marks Entry'!CC144,"")</f>
        <v/>
      </c>
      <c r="DD142" s="45">
        <f>'Marks Entry'!CD144</f>
        <v>0</v>
      </c>
      <c r="DE142" s="50">
        <f>'Marks Entry'!CE144</f>
        <v>0</v>
      </c>
      <c r="DF142" s="21">
        <f>'Marks Entry'!CF144</f>
        <v>0</v>
      </c>
      <c r="DG142" s="22" t="e">
        <f>'Marks Entry'!#REF!</f>
        <v>#REF!</v>
      </c>
      <c r="DH142" s="23" t="e">
        <f>'Marks Entry'!#REF!</f>
        <v>#REF!</v>
      </c>
      <c r="DI142" s="125">
        <f>'Marks Entry'!BT144</f>
        <v>0</v>
      </c>
      <c r="DJ142" s="126">
        <f>'Marks Entry'!BU144</f>
        <v>0</v>
      </c>
      <c r="DK142" s="126">
        <f>'Marks Entry'!BV144</f>
        <v>0</v>
      </c>
      <c r="DL142" s="126">
        <f t="shared" si="104"/>
        <v>0</v>
      </c>
      <c r="DM142" s="127" t="str">
        <f t="shared" si="105"/>
        <v>E</v>
      </c>
      <c r="DN142" s="125">
        <f>'Marks Entry'!BW144</f>
        <v>0</v>
      </c>
      <c r="DO142" s="126">
        <f>'Marks Entry'!BX144</f>
        <v>0</v>
      </c>
      <c r="DP142" s="126">
        <f>'Marks Entry'!BY144</f>
        <v>0</v>
      </c>
      <c r="DQ142" s="126">
        <f t="shared" si="106"/>
        <v>0</v>
      </c>
      <c r="DR142" s="127" t="str">
        <f t="shared" si="107"/>
        <v>E</v>
      </c>
      <c r="DS142" s="819"/>
      <c r="DT142" s="61">
        <f t="shared" si="108"/>
        <v>0</v>
      </c>
      <c r="DU142" s="71">
        <f t="shared" si="109"/>
        <v>0</v>
      </c>
      <c r="DV142" s="71">
        <f t="shared" si="110"/>
        <v>0</v>
      </c>
      <c r="DW142" s="72">
        <f t="shared" si="111"/>
        <v>0</v>
      </c>
      <c r="DX142" s="403">
        <f t="shared" si="112"/>
        <v>0</v>
      </c>
      <c r="DY142" s="401">
        <f t="shared" si="113"/>
        <v>0</v>
      </c>
      <c r="DZ142" s="401">
        <f t="shared" si="114"/>
        <v>0</v>
      </c>
      <c r="EA142" s="402">
        <f t="shared" si="115"/>
        <v>0</v>
      </c>
      <c r="EB142" s="61">
        <f t="shared" si="116"/>
        <v>0</v>
      </c>
      <c r="EC142" s="71">
        <f t="shared" si="117"/>
        <v>0</v>
      </c>
      <c r="ED142" s="71">
        <f t="shared" si="118"/>
        <v>0</v>
      </c>
      <c r="EE142" s="72">
        <f t="shared" si="119"/>
        <v>0</v>
      </c>
      <c r="EF142" s="403">
        <f t="shared" si="120"/>
        <v>0</v>
      </c>
      <c r="EG142" s="401">
        <f t="shared" si="121"/>
        <v>0</v>
      </c>
      <c r="EH142" s="401">
        <f t="shared" si="122"/>
        <v>0</v>
      </c>
      <c r="EI142" s="402">
        <f t="shared" si="123"/>
        <v>0</v>
      </c>
      <c r="EJ142" s="61">
        <f t="shared" si="124"/>
        <v>0</v>
      </c>
      <c r="EK142" s="71">
        <f t="shared" si="125"/>
        <v>0</v>
      </c>
      <c r="EL142" s="71">
        <f t="shared" si="126"/>
        <v>0</v>
      </c>
      <c r="EM142" s="72">
        <f t="shared" si="127"/>
        <v>0</v>
      </c>
      <c r="EN142" s="403">
        <f t="shared" si="128"/>
        <v>0</v>
      </c>
      <c r="EO142" s="401">
        <f t="shared" si="129"/>
        <v>0</v>
      </c>
      <c r="EP142" s="401">
        <f t="shared" si="130"/>
        <v>0</v>
      </c>
      <c r="EQ142" s="402">
        <f t="shared" si="131"/>
        <v>0</v>
      </c>
      <c r="ER142" s="61">
        <f t="shared" si="132"/>
        <v>0</v>
      </c>
      <c r="ES142" s="71">
        <f t="shared" si="133"/>
        <v>0</v>
      </c>
      <c r="ET142" s="71">
        <f t="shared" si="134"/>
        <v>0</v>
      </c>
      <c r="EU142" s="72">
        <f t="shared" si="135"/>
        <v>0</v>
      </c>
      <c r="EV142" s="403">
        <f t="shared" si="136"/>
        <v>0</v>
      </c>
      <c r="EW142" s="405" t="str">
        <f t="shared" si="137"/>
        <v>D</v>
      </c>
      <c r="EX142" s="61">
        <f t="shared" si="138"/>
        <v>0</v>
      </c>
      <c r="EY142" s="62" t="str">
        <f t="shared" si="139"/>
        <v>E</v>
      </c>
      <c r="EZ142" s="403">
        <f t="shared" si="140"/>
        <v>0</v>
      </c>
      <c r="FA142" s="406" t="str">
        <f t="shared" si="141"/>
        <v>E</v>
      </c>
      <c r="FB142" s="61">
        <f t="shared" si="142"/>
        <v>0</v>
      </c>
      <c r="FC142" s="412" t="str">
        <f t="shared" si="143"/>
        <v>E</v>
      </c>
      <c r="FD142" s="403">
        <f t="shared" si="144"/>
        <v>0</v>
      </c>
      <c r="FE142" s="406" t="str">
        <f t="shared" si="145"/>
        <v>E</v>
      </c>
      <c r="FF142" s="728"/>
    </row>
    <row r="143" spans="1:162" s="24" customFormat="1" ht="17.25" customHeight="1">
      <c r="A143" s="817"/>
      <c r="B143" s="111">
        <f t="shared" si="146"/>
        <v>0</v>
      </c>
      <c r="C143" s="21">
        <f>'Marks Entry'!D145</f>
        <v>0</v>
      </c>
      <c r="D143" s="21">
        <f>'Marks Entry'!E145</f>
        <v>0</v>
      </c>
      <c r="E143" s="132" t="str">
        <f>'Marks Entry'!F145</f>
        <v/>
      </c>
      <c r="F143" s="21">
        <f>'Marks Entry'!G145</f>
        <v>0</v>
      </c>
      <c r="G143" s="21">
        <f>'Marks Entry'!H145</f>
        <v>0</v>
      </c>
      <c r="H143" s="21">
        <f>'Marks Entry'!I145</f>
        <v>0</v>
      </c>
      <c r="I143" s="21">
        <f>'Marks Entry'!J145</f>
        <v>0</v>
      </c>
      <c r="J143" s="113">
        <f>'Marks Entry'!K145</f>
        <v>0</v>
      </c>
      <c r="K143" s="115" t="str">
        <f>'Marks Entry'!L145</f>
        <v/>
      </c>
      <c r="L143" s="116">
        <f>'Marks Entry'!M145</f>
        <v>0</v>
      </c>
      <c r="M143" s="117" t="str">
        <f>'Marks Entry'!N145</f>
        <v/>
      </c>
      <c r="N143" s="121">
        <f>'Marks Entry'!O145</f>
        <v>0</v>
      </c>
      <c r="O143" s="98">
        <f>'Marks Entry'!BZ145</f>
        <v>0</v>
      </c>
      <c r="P143" s="97">
        <f>'Marks Entry'!CA145</f>
        <v>0</v>
      </c>
      <c r="Q143" s="97">
        <f>'Marks Entry'!CB145</f>
        <v>0</v>
      </c>
      <c r="R143" s="97">
        <f>'Marks Entry'!CC145</f>
        <v>0</v>
      </c>
      <c r="S143" s="97">
        <f>'Marks Entry'!CD145</f>
        <v>0</v>
      </c>
      <c r="T143" s="97">
        <f>'Marks Entry'!CE145</f>
        <v>0</v>
      </c>
      <c r="U143" s="97">
        <f>'Marks Entry'!CF145</f>
        <v>0</v>
      </c>
      <c r="V143" s="97">
        <f>'Marks Entry'!CG145</f>
        <v>0</v>
      </c>
      <c r="W143" s="97">
        <f>'Marks Entry'!CH145</f>
        <v>0</v>
      </c>
      <c r="X143" s="97">
        <f>'Marks Entry'!CI145</f>
        <v>0</v>
      </c>
      <c r="Y143" s="99">
        <f>'Marks Entry'!CJ145</f>
        <v>0</v>
      </c>
      <c r="Z143" s="98">
        <f>'Marks Entry'!CK145</f>
        <v>0</v>
      </c>
      <c r="AA143" s="97">
        <f>'Marks Entry'!CL145</f>
        <v>0</v>
      </c>
      <c r="AB143" s="97">
        <f>'Marks Entry'!CM145</f>
        <v>0</v>
      </c>
      <c r="AC143" s="97">
        <f>'Marks Entry'!CN145</f>
        <v>0</v>
      </c>
      <c r="AD143" s="97">
        <f>'Marks Entry'!CO145</f>
        <v>0</v>
      </c>
      <c r="AE143" s="97">
        <f>'Marks Entry'!CP145</f>
        <v>0</v>
      </c>
      <c r="AF143" s="97">
        <f>'Marks Entry'!CQ145</f>
        <v>0</v>
      </c>
      <c r="AG143" s="97">
        <f>'Marks Entry'!CR145</f>
        <v>0</v>
      </c>
      <c r="AH143" s="97">
        <f>'Marks Entry'!CS145</f>
        <v>0</v>
      </c>
      <c r="AI143" s="97">
        <f>'Marks Entry'!CT145</f>
        <v>0</v>
      </c>
      <c r="AJ143" s="99">
        <f>'Marks Entry'!CU145</f>
        <v>0</v>
      </c>
      <c r="AK143" s="98">
        <f>'Marks Entry'!CV145</f>
        <v>0</v>
      </c>
      <c r="AL143" s="97">
        <f>'Marks Entry'!CW145</f>
        <v>0</v>
      </c>
      <c r="AM143" s="97">
        <f>'Marks Entry'!CX145</f>
        <v>0</v>
      </c>
      <c r="AN143" s="97">
        <f>'Marks Entry'!CY145</f>
        <v>0</v>
      </c>
      <c r="AO143" s="97">
        <f>'Marks Entry'!CZ145</f>
        <v>0</v>
      </c>
      <c r="AP143" s="97">
        <f>'Marks Entry'!DA145</f>
        <v>0</v>
      </c>
      <c r="AQ143" s="97">
        <f>'Marks Entry'!DB145</f>
        <v>0</v>
      </c>
      <c r="AR143" s="97">
        <f>'Marks Entry'!DC145</f>
        <v>0</v>
      </c>
      <c r="AS143" s="97">
        <f>'Marks Entry'!DD145</f>
        <v>0</v>
      </c>
      <c r="AT143" s="97">
        <f>'Marks Entry'!DE145</f>
        <v>0</v>
      </c>
      <c r="AU143" s="99">
        <f>'Marks Entry'!DF145</f>
        <v>0</v>
      </c>
      <c r="AV143" s="98">
        <f>'Marks Entry'!DG145</f>
        <v>0</v>
      </c>
      <c r="AW143" s="97">
        <f>'Marks Entry'!DH145</f>
        <v>0</v>
      </c>
      <c r="AX143" s="97">
        <f>'Marks Entry'!DI145</f>
        <v>0</v>
      </c>
      <c r="AY143" s="97">
        <f>'Marks Entry'!DJ145</f>
        <v>0</v>
      </c>
      <c r="AZ143" s="97">
        <f>'Marks Entry'!DK145</f>
        <v>0</v>
      </c>
      <c r="BA143" s="97">
        <f>'Marks Entry'!DL145</f>
        <v>0</v>
      </c>
      <c r="BB143" s="97">
        <f>'Marks Entry'!DM145</f>
        <v>0</v>
      </c>
      <c r="BC143" s="97">
        <f>'Marks Entry'!DN145</f>
        <v>0</v>
      </c>
      <c r="BD143" s="97">
        <f>'Marks Entry'!DO145</f>
        <v>0</v>
      </c>
      <c r="BE143" s="97">
        <f>'Marks Entry'!DP145</f>
        <v>0</v>
      </c>
      <c r="BF143" s="99">
        <f>'Marks Entry'!DQ145</f>
        <v>0</v>
      </c>
      <c r="BG143" s="98">
        <f>'Marks Entry'!DR145</f>
        <v>0</v>
      </c>
      <c r="BH143" s="97">
        <f>'Marks Entry'!DS145</f>
        <v>0</v>
      </c>
      <c r="BI143" s="97">
        <f>'Marks Entry'!DT145</f>
        <v>0</v>
      </c>
      <c r="BJ143" s="97">
        <f>'Marks Entry'!DU145</f>
        <v>0</v>
      </c>
      <c r="BK143" s="97">
        <f>'Marks Entry'!DV145</f>
        <v>0</v>
      </c>
      <c r="BL143" s="97">
        <f>'Marks Entry'!DW145</f>
        <v>0</v>
      </c>
      <c r="BM143" s="97">
        <f>'Marks Entry'!DX145</f>
        <v>0</v>
      </c>
      <c r="BN143" s="97">
        <f>'Marks Entry'!DY145</f>
        <v>0</v>
      </c>
      <c r="BO143" s="97">
        <f>'Marks Entry'!DZ145</f>
        <v>0</v>
      </c>
      <c r="BP143" s="97">
        <f>'Marks Entry'!EA145</f>
        <v>0</v>
      </c>
      <c r="BQ143" s="99">
        <f>'Marks Entry'!EB145</f>
        <v>0</v>
      </c>
      <c r="BR143" s="98">
        <f>'Marks Entry'!EC145</f>
        <v>0</v>
      </c>
      <c r="BS143" s="97">
        <f>'Marks Entry'!ED145</f>
        <v>0</v>
      </c>
      <c r="BT143" s="97">
        <f>'Marks Entry'!EE145</f>
        <v>0</v>
      </c>
      <c r="BU143" s="97">
        <f>'Marks Entry'!EF145</f>
        <v>0</v>
      </c>
      <c r="BV143" s="97">
        <f>'Marks Entry'!EG145</f>
        <v>0</v>
      </c>
      <c r="BW143" s="97">
        <f>'Marks Entry'!EH145</f>
        <v>0</v>
      </c>
      <c r="BX143" s="97">
        <f>'Marks Entry'!EI145</f>
        <v>0</v>
      </c>
      <c r="BY143" s="97">
        <f>'Marks Entry'!EJ145</f>
        <v>0</v>
      </c>
      <c r="BZ143" s="97">
        <f>'Marks Entry'!EK145</f>
        <v>0</v>
      </c>
      <c r="CA143" s="97">
        <f>'Marks Entry'!EL145</f>
        <v>0</v>
      </c>
      <c r="CB143" s="99">
        <f>'Marks Entry'!EM145</f>
        <v>0</v>
      </c>
      <c r="CC143" s="98">
        <f>IF($CC$2=0,"",'Marks Entry'!EN145)</f>
        <v>0</v>
      </c>
      <c r="CD143" s="97">
        <f>IF($CC$2=0,"",'Marks Entry'!EO145)</f>
        <v>0</v>
      </c>
      <c r="CE143" s="97">
        <f>IF($CC$2=0,"",'Marks Entry'!EP145)</f>
        <v>0</v>
      </c>
      <c r="CF143" s="97">
        <f>IF($CC$2=0,"",'Marks Entry'!EQ145)</f>
        <v>0</v>
      </c>
      <c r="CG143" s="97">
        <f>IF($CC$2=0,"",'Marks Entry'!ER145)</f>
        <v>0</v>
      </c>
      <c r="CH143" s="97">
        <f>IF($CC$2=0,"",'Marks Entry'!ES145)</f>
        <v>0</v>
      </c>
      <c r="CI143" s="97">
        <f>IF($CC$2=0,"",'Marks Entry'!ET145)</f>
        <v>0</v>
      </c>
      <c r="CJ143" s="97">
        <f>IF($CC$2=0,"",'Marks Entry'!EU145)</f>
        <v>0</v>
      </c>
      <c r="CK143" s="97">
        <f>IF($CC$2=0,"",'Marks Entry'!EV145)</f>
        <v>0</v>
      </c>
      <c r="CL143" s="97">
        <f>IF($CC$2=0,"",'Marks Entry'!EW145)</f>
        <v>0</v>
      </c>
      <c r="CM143" s="99">
        <f>IF($CC$2=0,"",'Marks Entry'!EX145)</f>
        <v>0</v>
      </c>
      <c r="CN143" s="125">
        <f>'Marks Entry'!BN145</f>
        <v>0</v>
      </c>
      <c r="CO143" s="126">
        <f>'Marks Entry'!BO145</f>
        <v>0</v>
      </c>
      <c r="CP143" s="126">
        <f t="shared" si="98"/>
        <v>0</v>
      </c>
      <c r="CQ143" s="127" t="str">
        <f t="shared" si="99"/>
        <v>D</v>
      </c>
      <c r="CR143" s="125">
        <f>'Marks Entry'!BP145</f>
        <v>0</v>
      </c>
      <c r="CS143" s="126">
        <f>'Marks Entry'!BQ145</f>
        <v>0</v>
      </c>
      <c r="CT143" s="126">
        <f t="shared" si="100"/>
        <v>0</v>
      </c>
      <c r="CU143" s="127" t="str">
        <f t="shared" si="101"/>
        <v>E</v>
      </c>
      <c r="CV143" s="125">
        <f>'Marks Entry'!BR145</f>
        <v>0</v>
      </c>
      <c r="CW143" s="126">
        <f>'Marks Entry'!BS145</f>
        <v>0</v>
      </c>
      <c r="CX143" s="126">
        <f t="shared" si="102"/>
        <v>0</v>
      </c>
      <c r="CY143" s="127" t="str">
        <f t="shared" si="103"/>
        <v>E</v>
      </c>
      <c r="CZ143" s="96">
        <f>'Marks Entry'!BZ145</f>
        <v>0</v>
      </c>
      <c r="DA143" s="45">
        <f>'Marks Entry'!CA145</f>
        <v>0</v>
      </c>
      <c r="DB143" s="46">
        <f>'Marks Entry'!CB145</f>
        <v>0</v>
      </c>
      <c r="DC143" s="45" t="str">
        <f>IF(OR('Marks Entry'!CC145="First",'Marks Entry'!CC145="Second",'Marks Entry'!CC145="Third"),'Marks Entry'!CC145,"")</f>
        <v/>
      </c>
      <c r="DD143" s="45">
        <f>'Marks Entry'!CD145</f>
        <v>0</v>
      </c>
      <c r="DE143" s="50">
        <f>'Marks Entry'!CE145</f>
        <v>0</v>
      </c>
      <c r="DF143" s="21">
        <f>'Marks Entry'!CF145</f>
        <v>0</v>
      </c>
      <c r="DG143" s="22" t="e">
        <f>'Marks Entry'!#REF!</f>
        <v>#REF!</v>
      </c>
      <c r="DH143" s="23" t="e">
        <f>'Marks Entry'!#REF!</f>
        <v>#REF!</v>
      </c>
      <c r="DI143" s="125">
        <f>'Marks Entry'!BT145</f>
        <v>0</v>
      </c>
      <c r="DJ143" s="126">
        <f>'Marks Entry'!BU145</f>
        <v>0</v>
      </c>
      <c r="DK143" s="126">
        <f>'Marks Entry'!BV145</f>
        <v>0</v>
      </c>
      <c r="DL143" s="126">
        <f t="shared" si="104"/>
        <v>0</v>
      </c>
      <c r="DM143" s="127" t="str">
        <f t="shared" si="105"/>
        <v>E</v>
      </c>
      <c r="DN143" s="125">
        <f>'Marks Entry'!BW145</f>
        <v>0</v>
      </c>
      <c r="DO143" s="126">
        <f>'Marks Entry'!BX145</f>
        <v>0</v>
      </c>
      <c r="DP143" s="126">
        <f>'Marks Entry'!BY145</f>
        <v>0</v>
      </c>
      <c r="DQ143" s="126">
        <f t="shared" si="106"/>
        <v>0</v>
      </c>
      <c r="DR143" s="127" t="str">
        <f t="shared" si="107"/>
        <v>E</v>
      </c>
      <c r="DS143" s="819"/>
      <c r="DT143" s="61">
        <f t="shared" si="108"/>
        <v>0</v>
      </c>
      <c r="DU143" s="71">
        <f t="shared" si="109"/>
        <v>0</v>
      </c>
      <c r="DV143" s="71">
        <f t="shared" si="110"/>
        <v>0</v>
      </c>
      <c r="DW143" s="72">
        <f t="shared" si="111"/>
        <v>0</v>
      </c>
      <c r="DX143" s="403">
        <f t="shared" si="112"/>
        <v>0</v>
      </c>
      <c r="DY143" s="401">
        <f t="shared" si="113"/>
        <v>0</v>
      </c>
      <c r="DZ143" s="401">
        <f t="shared" si="114"/>
        <v>0</v>
      </c>
      <c r="EA143" s="402">
        <f t="shared" si="115"/>
        <v>0</v>
      </c>
      <c r="EB143" s="61">
        <f t="shared" si="116"/>
        <v>0</v>
      </c>
      <c r="EC143" s="71">
        <f t="shared" si="117"/>
        <v>0</v>
      </c>
      <c r="ED143" s="71">
        <f t="shared" si="118"/>
        <v>0</v>
      </c>
      <c r="EE143" s="72">
        <f t="shared" si="119"/>
        <v>0</v>
      </c>
      <c r="EF143" s="403">
        <f t="shared" si="120"/>
        <v>0</v>
      </c>
      <c r="EG143" s="401">
        <f t="shared" si="121"/>
        <v>0</v>
      </c>
      <c r="EH143" s="401">
        <f t="shared" si="122"/>
        <v>0</v>
      </c>
      <c r="EI143" s="402">
        <f t="shared" si="123"/>
        <v>0</v>
      </c>
      <c r="EJ143" s="61">
        <f t="shared" si="124"/>
        <v>0</v>
      </c>
      <c r="EK143" s="71">
        <f t="shared" si="125"/>
        <v>0</v>
      </c>
      <c r="EL143" s="71">
        <f t="shared" si="126"/>
        <v>0</v>
      </c>
      <c r="EM143" s="72">
        <f t="shared" si="127"/>
        <v>0</v>
      </c>
      <c r="EN143" s="403">
        <f t="shared" si="128"/>
        <v>0</v>
      </c>
      <c r="EO143" s="401">
        <f t="shared" si="129"/>
        <v>0</v>
      </c>
      <c r="EP143" s="401">
        <f t="shared" si="130"/>
        <v>0</v>
      </c>
      <c r="EQ143" s="402">
        <f t="shared" si="131"/>
        <v>0</v>
      </c>
      <c r="ER143" s="61">
        <f t="shared" si="132"/>
        <v>0</v>
      </c>
      <c r="ES143" s="71">
        <f t="shared" si="133"/>
        <v>0</v>
      </c>
      <c r="ET143" s="71">
        <f t="shared" si="134"/>
        <v>0</v>
      </c>
      <c r="EU143" s="72">
        <f t="shared" si="135"/>
        <v>0</v>
      </c>
      <c r="EV143" s="403">
        <f t="shared" si="136"/>
        <v>0</v>
      </c>
      <c r="EW143" s="405" t="str">
        <f t="shared" si="137"/>
        <v>D</v>
      </c>
      <c r="EX143" s="61">
        <f t="shared" si="138"/>
        <v>0</v>
      </c>
      <c r="EY143" s="62" t="str">
        <f t="shared" si="139"/>
        <v>E</v>
      </c>
      <c r="EZ143" s="403">
        <f t="shared" si="140"/>
        <v>0</v>
      </c>
      <c r="FA143" s="406" t="str">
        <f t="shared" si="141"/>
        <v>E</v>
      </c>
      <c r="FB143" s="61">
        <f t="shared" si="142"/>
        <v>0</v>
      </c>
      <c r="FC143" s="412" t="str">
        <f t="shared" si="143"/>
        <v>E</v>
      </c>
      <c r="FD143" s="403">
        <f t="shared" si="144"/>
        <v>0</v>
      </c>
      <c r="FE143" s="406" t="str">
        <f t="shared" si="145"/>
        <v>E</v>
      </c>
      <c r="FF143" s="728"/>
    </row>
    <row r="144" spans="1:162" s="24" customFormat="1" ht="17.25" customHeight="1">
      <c r="A144" s="817"/>
      <c r="B144" s="111">
        <f t="shared" si="146"/>
        <v>0</v>
      </c>
      <c r="C144" s="21">
        <f>'Marks Entry'!D146</f>
        <v>0</v>
      </c>
      <c r="D144" s="21">
        <f>'Marks Entry'!E146</f>
        <v>0</v>
      </c>
      <c r="E144" s="132" t="str">
        <f>'Marks Entry'!F146</f>
        <v/>
      </c>
      <c r="F144" s="21">
        <f>'Marks Entry'!G146</f>
        <v>0</v>
      </c>
      <c r="G144" s="21">
        <f>'Marks Entry'!H146</f>
        <v>0</v>
      </c>
      <c r="H144" s="21">
        <f>'Marks Entry'!I146</f>
        <v>0</v>
      </c>
      <c r="I144" s="21">
        <f>'Marks Entry'!J146</f>
        <v>0</v>
      </c>
      <c r="J144" s="113">
        <f>'Marks Entry'!K146</f>
        <v>0</v>
      </c>
      <c r="K144" s="115" t="str">
        <f>'Marks Entry'!L146</f>
        <v/>
      </c>
      <c r="L144" s="116">
        <f>'Marks Entry'!M146</f>
        <v>0</v>
      </c>
      <c r="M144" s="117" t="str">
        <f>'Marks Entry'!N146</f>
        <v/>
      </c>
      <c r="N144" s="121">
        <f>'Marks Entry'!O146</f>
        <v>0</v>
      </c>
      <c r="O144" s="98">
        <f>'Marks Entry'!BZ146</f>
        <v>0</v>
      </c>
      <c r="P144" s="97">
        <f>'Marks Entry'!CA146</f>
        <v>0</v>
      </c>
      <c r="Q144" s="97">
        <f>'Marks Entry'!CB146</f>
        <v>0</v>
      </c>
      <c r="R144" s="97">
        <f>'Marks Entry'!CC146</f>
        <v>0</v>
      </c>
      <c r="S144" s="97">
        <f>'Marks Entry'!CD146</f>
        <v>0</v>
      </c>
      <c r="T144" s="97">
        <f>'Marks Entry'!CE146</f>
        <v>0</v>
      </c>
      <c r="U144" s="97">
        <f>'Marks Entry'!CF146</f>
        <v>0</v>
      </c>
      <c r="V144" s="97">
        <f>'Marks Entry'!CG146</f>
        <v>0</v>
      </c>
      <c r="W144" s="97">
        <f>'Marks Entry'!CH146</f>
        <v>0</v>
      </c>
      <c r="X144" s="97">
        <f>'Marks Entry'!CI146</f>
        <v>0</v>
      </c>
      <c r="Y144" s="99">
        <f>'Marks Entry'!CJ146</f>
        <v>0</v>
      </c>
      <c r="Z144" s="98">
        <f>'Marks Entry'!CK146</f>
        <v>0</v>
      </c>
      <c r="AA144" s="97">
        <f>'Marks Entry'!CL146</f>
        <v>0</v>
      </c>
      <c r="AB144" s="97">
        <f>'Marks Entry'!CM146</f>
        <v>0</v>
      </c>
      <c r="AC144" s="97">
        <f>'Marks Entry'!CN146</f>
        <v>0</v>
      </c>
      <c r="AD144" s="97">
        <f>'Marks Entry'!CO146</f>
        <v>0</v>
      </c>
      <c r="AE144" s="97">
        <f>'Marks Entry'!CP146</f>
        <v>0</v>
      </c>
      <c r="AF144" s="97">
        <f>'Marks Entry'!CQ146</f>
        <v>0</v>
      </c>
      <c r="AG144" s="97">
        <f>'Marks Entry'!CR146</f>
        <v>0</v>
      </c>
      <c r="AH144" s="97">
        <f>'Marks Entry'!CS146</f>
        <v>0</v>
      </c>
      <c r="AI144" s="97">
        <f>'Marks Entry'!CT146</f>
        <v>0</v>
      </c>
      <c r="AJ144" s="99">
        <f>'Marks Entry'!CU146</f>
        <v>0</v>
      </c>
      <c r="AK144" s="98">
        <f>'Marks Entry'!CV146</f>
        <v>0</v>
      </c>
      <c r="AL144" s="97">
        <f>'Marks Entry'!CW146</f>
        <v>0</v>
      </c>
      <c r="AM144" s="97">
        <f>'Marks Entry'!CX146</f>
        <v>0</v>
      </c>
      <c r="AN144" s="97">
        <f>'Marks Entry'!CY146</f>
        <v>0</v>
      </c>
      <c r="AO144" s="97">
        <f>'Marks Entry'!CZ146</f>
        <v>0</v>
      </c>
      <c r="AP144" s="97">
        <f>'Marks Entry'!DA146</f>
        <v>0</v>
      </c>
      <c r="AQ144" s="97">
        <f>'Marks Entry'!DB146</f>
        <v>0</v>
      </c>
      <c r="AR144" s="97">
        <f>'Marks Entry'!DC146</f>
        <v>0</v>
      </c>
      <c r="AS144" s="97">
        <f>'Marks Entry'!DD146</f>
        <v>0</v>
      </c>
      <c r="AT144" s="97">
        <f>'Marks Entry'!DE146</f>
        <v>0</v>
      </c>
      <c r="AU144" s="99">
        <f>'Marks Entry'!DF146</f>
        <v>0</v>
      </c>
      <c r="AV144" s="98">
        <f>'Marks Entry'!DG146</f>
        <v>0</v>
      </c>
      <c r="AW144" s="97">
        <f>'Marks Entry'!DH146</f>
        <v>0</v>
      </c>
      <c r="AX144" s="97">
        <f>'Marks Entry'!DI146</f>
        <v>0</v>
      </c>
      <c r="AY144" s="97">
        <f>'Marks Entry'!DJ146</f>
        <v>0</v>
      </c>
      <c r="AZ144" s="97">
        <f>'Marks Entry'!DK146</f>
        <v>0</v>
      </c>
      <c r="BA144" s="97">
        <f>'Marks Entry'!DL146</f>
        <v>0</v>
      </c>
      <c r="BB144" s="97">
        <f>'Marks Entry'!DM146</f>
        <v>0</v>
      </c>
      <c r="BC144" s="97">
        <f>'Marks Entry'!DN146</f>
        <v>0</v>
      </c>
      <c r="BD144" s="97">
        <f>'Marks Entry'!DO146</f>
        <v>0</v>
      </c>
      <c r="BE144" s="97">
        <f>'Marks Entry'!DP146</f>
        <v>0</v>
      </c>
      <c r="BF144" s="99">
        <f>'Marks Entry'!DQ146</f>
        <v>0</v>
      </c>
      <c r="BG144" s="98">
        <f>'Marks Entry'!DR146</f>
        <v>0</v>
      </c>
      <c r="BH144" s="97">
        <f>'Marks Entry'!DS146</f>
        <v>0</v>
      </c>
      <c r="BI144" s="97">
        <f>'Marks Entry'!DT146</f>
        <v>0</v>
      </c>
      <c r="BJ144" s="97">
        <f>'Marks Entry'!DU146</f>
        <v>0</v>
      </c>
      <c r="BK144" s="97">
        <f>'Marks Entry'!DV146</f>
        <v>0</v>
      </c>
      <c r="BL144" s="97">
        <f>'Marks Entry'!DW146</f>
        <v>0</v>
      </c>
      <c r="BM144" s="97">
        <f>'Marks Entry'!DX146</f>
        <v>0</v>
      </c>
      <c r="BN144" s="97">
        <f>'Marks Entry'!DY146</f>
        <v>0</v>
      </c>
      <c r="BO144" s="97">
        <f>'Marks Entry'!DZ146</f>
        <v>0</v>
      </c>
      <c r="BP144" s="97">
        <f>'Marks Entry'!EA146</f>
        <v>0</v>
      </c>
      <c r="BQ144" s="99">
        <f>'Marks Entry'!EB146</f>
        <v>0</v>
      </c>
      <c r="BR144" s="98">
        <f>'Marks Entry'!EC146</f>
        <v>0</v>
      </c>
      <c r="BS144" s="97">
        <f>'Marks Entry'!ED146</f>
        <v>0</v>
      </c>
      <c r="BT144" s="97">
        <f>'Marks Entry'!EE146</f>
        <v>0</v>
      </c>
      <c r="BU144" s="97">
        <f>'Marks Entry'!EF146</f>
        <v>0</v>
      </c>
      <c r="BV144" s="97">
        <f>'Marks Entry'!EG146</f>
        <v>0</v>
      </c>
      <c r="BW144" s="97">
        <f>'Marks Entry'!EH146</f>
        <v>0</v>
      </c>
      <c r="BX144" s="97">
        <f>'Marks Entry'!EI146</f>
        <v>0</v>
      </c>
      <c r="BY144" s="97">
        <f>'Marks Entry'!EJ146</f>
        <v>0</v>
      </c>
      <c r="BZ144" s="97">
        <f>'Marks Entry'!EK146</f>
        <v>0</v>
      </c>
      <c r="CA144" s="97">
        <f>'Marks Entry'!EL146</f>
        <v>0</v>
      </c>
      <c r="CB144" s="99">
        <f>'Marks Entry'!EM146</f>
        <v>0</v>
      </c>
      <c r="CC144" s="98">
        <f>IF($CC$2=0,"",'Marks Entry'!EN146)</f>
        <v>0</v>
      </c>
      <c r="CD144" s="97">
        <f>IF($CC$2=0,"",'Marks Entry'!EO146)</f>
        <v>0</v>
      </c>
      <c r="CE144" s="97">
        <f>IF($CC$2=0,"",'Marks Entry'!EP146)</f>
        <v>0</v>
      </c>
      <c r="CF144" s="97">
        <f>IF($CC$2=0,"",'Marks Entry'!EQ146)</f>
        <v>0</v>
      </c>
      <c r="CG144" s="97">
        <f>IF($CC$2=0,"",'Marks Entry'!ER146)</f>
        <v>0</v>
      </c>
      <c r="CH144" s="97">
        <f>IF($CC$2=0,"",'Marks Entry'!ES146)</f>
        <v>0</v>
      </c>
      <c r="CI144" s="97">
        <f>IF($CC$2=0,"",'Marks Entry'!ET146)</f>
        <v>0</v>
      </c>
      <c r="CJ144" s="97">
        <f>IF($CC$2=0,"",'Marks Entry'!EU146)</f>
        <v>0</v>
      </c>
      <c r="CK144" s="97">
        <f>IF($CC$2=0,"",'Marks Entry'!EV146)</f>
        <v>0</v>
      </c>
      <c r="CL144" s="97">
        <f>IF($CC$2=0,"",'Marks Entry'!EW146)</f>
        <v>0</v>
      </c>
      <c r="CM144" s="99">
        <f>IF($CC$2=0,"",'Marks Entry'!EX146)</f>
        <v>0</v>
      </c>
      <c r="CN144" s="125">
        <f>'Marks Entry'!BN146</f>
        <v>0</v>
      </c>
      <c r="CO144" s="126">
        <f>'Marks Entry'!BO146</f>
        <v>0</v>
      </c>
      <c r="CP144" s="126">
        <f t="shared" si="98"/>
        <v>0</v>
      </c>
      <c r="CQ144" s="127" t="str">
        <f t="shared" si="99"/>
        <v>D</v>
      </c>
      <c r="CR144" s="125">
        <f>'Marks Entry'!BP146</f>
        <v>0</v>
      </c>
      <c r="CS144" s="126">
        <f>'Marks Entry'!BQ146</f>
        <v>0</v>
      </c>
      <c r="CT144" s="126">
        <f t="shared" si="100"/>
        <v>0</v>
      </c>
      <c r="CU144" s="127" t="str">
        <f t="shared" si="101"/>
        <v>E</v>
      </c>
      <c r="CV144" s="125">
        <f>'Marks Entry'!BR146</f>
        <v>0</v>
      </c>
      <c r="CW144" s="126">
        <f>'Marks Entry'!BS146</f>
        <v>0</v>
      </c>
      <c r="CX144" s="126">
        <f t="shared" si="102"/>
        <v>0</v>
      </c>
      <c r="CY144" s="127" t="str">
        <f t="shared" si="103"/>
        <v>E</v>
      </c>
      <c r="CZ144" s="96">
        <f>'Marks Entry'!BZ146</f>
        <v>0</v>
      </c>
      <c r="DA144" s="45">
        <f>'Marks Entry'!CA146</f>
        <v>0</v>
      </c>
      <c r="DB144" s="46">
        <f>'Marks Entry'!CB146</f>
        <v>0</v>
      </c>
      <c r="DC144" s="45" t="str">
        <f>IF(OR('Marks Entry'!CC146="First",'Marks Entry'!CC146="Second",'Marks Entry'!CC146="Third"),'Marks Entry'!CC146,"")</f>
        <v/>
      </c>
      <c r="DD144" s="45">
        <f>'Marks Entry'!CD146</f>
        <v>0</v>
      </c>
      <c r="DE144" s="50">
        <f>'Marks Entry'!CE146</f>
        <v>0</v>
      </c>
      <c r="DF144" s="21">
        <f>'Marks Entry'!CF146</f>
        <v>0</v>
      </c>
      <c r="DG144" s="22" t="e">
        <f>'Marks Entry'!#REF!</f>
        <v>#REF!</v>
      </c>
      <c r="DH144" s="23" t="e">
        <f>'Marks Entry'!#REF!</f>
        <v>#REF!</v>
      </c>
      <c r="DI144" s="125">
        <f>'Marks Entry'!BT146</f>
        <v>0</v>
      </c>
      <c r="DJ144" s="126">
        <f>'Marks Entry'!BU146</f>
        <v>0</v>
      </c>
      <c r="DK144" s="126">
        <f>'Marks Entry'!BV146</f>
        <v>0</v>
      </c>
      <c r="DL144" s="126">
        <f t="shared" si="104"/>
        <v>0</v>
      </c>
      <c r="DM144" s="127" t="str">
        <f t="shared" si="105"/>
        <v>E</v>
      </c>
      <c r="DN144" s="125">
        <f>'Marks Entry'!BW146</f>
        <v>0</v>
      </c>
      <c r="DO144" s="126">
        <f>'Marks Entry'!BX146</f>
        <v>0</v>
      </c>
      <c r="DP144" s="126">
        <f>'Marks Entry'!BY146</f>
        <v>0</v>
      </c>
      <c r="DQ144" s="126">
        <f t="shared" si="106"/>
        <v>0</v>
      </c>
      <c r="DR144" s="127" t="str">
        <f t="shared" si="107"/>
        <v>E</v>
      </c>
      <c r="DS144" s="819"/>
      <c r="DT144" s="61">
        <f t="shared" si="108"/>
        <v>0</v>
      </c>
      <c r="DU144" s="71">
        <f t="shared" si="109"/>
        <v>0</v>
      </c>
      <c r="DV144" s="71">
        <f t="shared" si="110"/>
        <v>0</v>
      </c>
      <c r="DW144" s="72">
        <f t="shared" si="111"/>
        <v>0</v>
      </c>
      <c r="DX144" s="403">
        <f t="shared" si="112"/>
        <v>0</v>
      </c>
      <c r="DY144" s="401">
        <f t="shared" si="113"/>
        <v>0</v>
      </c>
      <c r="DZ144" s="401">
        <f t="shared" si="114"/>
        <v>0</v>
      </c>
      <c r="EA144" s="402">
        <f t="shared" si="115"/>
        <v>0</v>
      </c>
      <c r="EB144" s="61">
        <f t="shared" si="116"/>
        <v>0</v>
      </c>
      <c r="EC144" s="71">
        <f t="shared" si="117"/>
        <v>0</v>
      </c>
      <c r="ED144" s="71">
        <f t="shared" si="118"/>
        <v>0</v>
      </c>
      <c r="EE144" s="72">
        <f t="shared" si="119"/>
        <v>0</v>
      </c>
      <c r="EF144" s="403">
        <f t="shared" si="120"/>
        <v>0</v>
      </c>
      <c r="EG144" s="401">
        <f t="shared" si="121"/>
        <v>0</v>
      </c>
      <c r="EH144" s="401">
        <f t="shared" si="122"/>
        <v>0</v>
      </c>
      <c r="EI144" s="402">
        <f t="shared" si="123"/>
        <v>0</v>
      </c>
      <c r="EJ144" s="61">
        <f t="shared" si="124"/>
        <v>0</v>
      </c>
      <c r="EK144" s="71">
        <f t="shared" si="125"/>
        <v>0</v>
      </c>
      <c r="EL144" s="71">
        <f t="shared" si="126"/>
        <v>0</v>
      </c>
      <c r="EM144" s="72">
        <f t="shared" si="127"/>
        <v>0</v>
      </c>
      <c r="EN144" s="403">
        <f t="shared" si="128"/>
        <v>0</v>
      </c>
      <c r="EO144" s="401">
        <f t="shared" si="129"/>
        <v>0</v>
      </c>
      <c r="EP144" s="401">
        <f t="shared" si="130"/>
        <v>0</v>
      </c>
      <c r="EQ144" s="402">
        <f t="shared" si="131"/>
        <v>0</v>
      </c>
      <c r="ER144" s="61">
        <f t="shared" si="132"/>
        <v>0</v>
      </c>
      <c r="ES144" s="71">
        <f t="shared" si="133"/>
        <v>0</v>
      </c>
      <c r="ET144" s="71">
        <f t="shared" si="134"/>
        <v>0</v>
      </c>
      <c r="EU144" s="72">
        <f t="shared" si="135"/>
        <v>0</v>
      </c>
      <c r="EV144" s="403">
        <f t="shared" si="136"/>
        <v>0</v>
      </c>
      <c r="EW144" s="405" t="str">
        <f t="shared" si="137"/>
        <v>D</v>
      </c>
      <c r="EX144" s="61">
        <f t="shared" si="138"/>
        <v>0</v>
      </c>
      <c r="EY144" s="62" t="str">
        <f t="shared" si="139"/>
        <v>E</v>
      </c>
      <c r="EZ144" s="403">
        <f t="shared" si="140"/>
        <v>0</v>
      </c>
      <c r="FA144" s="406" t="str">
        <f t="shared" si="141"/>
        <v>E</v>
      </c>
      <c r="FB144" s="61">
        <f t="shared" si="142"/>
        <v>0</v>
      </c>
      <c r="FC144" s="412" t="str">
        <f t="shared" si="143"/>
        <v>E</v>
      </c>
      <c r="FD144" s="403">
        <f t="shared" si="144"/>
        <v>0</v>
      </c>
      <c r="FE144" s="406" t="str">
        <f t="shared" si="145"/>
        <v>E</v>
      </c>
      <c r="FF144" s="728"/>
    </row>
    <row r="145" spans="1:162" s="24" customFormat="1" ht="17.25" customHeight="1">
      <c r="A145" s="817"/>
      <c r="B145" s="111">
        <f t="shared" si="146"/>
        <v>0</v>
      </c>
      <c r="C145" s="21">
        <f>'Marks Entry'!D147</f>
        <v>0</v>
      </c>
      <c r="D145" s="21">
        <f>'Marks Entry'!E147</f>
        <v>0</v>
      </c>
      <c r="E145" s="132" t="str">
        <f>'Marks Entry'!F147</f>
        <v/>
      </c>
      <c r="F145" s="21">
        <f>'Marks Entry'!G147</f>
        <v>0</v>
      </c>
      <c r="G145" s="21">
        <f>'Marks Entry'!H147</f>
        <v>0</v>
      </c>
      <c r="H145" s="21">
        <f>'Marks Entry'!I147</f>
        <v>0</v>
      </c>
      <c r="I145" s="21">
        <f>'Marks Entry'!J147</f>
        <v>0</v>
      </c>
      <c r="J145" s="113">
        <f>'Marks Entry'!K147</f>
        <v>0</v>
      </c>
      <c r="K145" s="115" t="str">
        <f>'Marks Entry'!L147</f>
        <v/>
      </c>
      <c r="L145" s="116">
        <f>'Marks Entry'!M147</f>
        <v>0</v>
      </c>
      <c r="M145" s="117" t="str">
        <f>'Marks Entry'!N147</f>
        <v/>
      </c>
      <c r="N145" s="121">
        <f>'Marks Entry'!O147</f>
        <v>0</v>
      </c>
      <c r="O145" s="98">
        <f>'Marks Entry'!BZ147</f>
        <v>0</v>
      </c>
      <c r="P145" s="97">
        <f>'Marks Entry'!CA147</f>
        <v>0</v>
      </c>
      <c r="Q145" s="97">
        <f>'Marks Entry'!CB147</f>
        <v>0</v>
      </c>
      <c r="R145" s="97">
        <f>'Marks Entry'!CC147</f>
        <v>0</v>
      </c>
      <c r="S145" s="97">
        <f>'Marks Entry'!CD147</f>
        <v>0</v>
      </c>
      <c r="T145" s="97">
        <f>'Marks Entry'!CE147</f>
        <v>0</v>
      </c>
      <c r="U145" s="97">
        <f>'Marks Entry'!CF147</f>
        <v>0</v>
      </c>
      <c r="V145" s="97">
        <f>'Marks Entry'!CG147</f>
        <v>0</v>
      </c>
      <c r="W145" s="97">
        <f>'Marks Entry'!CH147</f>
        <v>0</v>
      </c>
      <c r="X145" s="97">
        <f>'Marks Entry'!CI147</f>
        <v>0</v>
      </c>
      <c r="Y145" s="99">
        <f>'Marks Entry'!CJ147</f>
        <v>0</v>
      </c>
      <c r="Z145" s="98">
        <f>'Marks Entry'!CK147</f>
        <v>0</v>
      </c>
      <c r="AA145" s="97">
        <f>'Marks Entry'!CL147</f>
        <v>0</v>
      </c>
      <c r="AB145" s="97">
        <f>'Marks Entry'!CM147</f>
        <v>0</v>
      </c>
      <c r="AC145" s="97">
        <f>'Marks Entry'!CN147</f>
        <v>0</v>
      </c>
      <c r="AD145" s="97">
        <f>'Marks Entry'!CO147</f>
        <v>0</v>
      </c>
      <c r="AE145" s="97">
        <f>'Marks Entry'!CP147</f>
        <v>0</v>
      </c>
      <c r="AF145" s="97">
        <f>'Marks Entry'!CQ147</f>
        <v>0</v>
      </c>
      <c r="AG145" s="97">
        <f>'Marks Entry'!CR147</f>
        <v>0</v>
      </c>
      <c r="AH145" s="97">
        <f>'Marks Entry'!CS147</f>
        <v>0</v>
      </c>
      <c r="AI145" s="97">
        <f>'Marks Entry'!CT147</f>
        <v>0</v>
      </c>
      <c r="AJ145" s="99">
        <f>'Marks Entry'!CU147</f>
        <v>0</v>
      </c>
      <c r="AK145" s="98">
        <f>'Marks Entry'!CV147</f>
        <v>0</v>
      </c>
      <c r="AL145" s="97">
        <f>'Marks Entry'!CW147</f>
        <v>0</v>
      </c>
      <c r="AM145" s="97">
        <f>'Marks Entry'!CX147</f>
        <v>0</v>
      </c>
      <c r="AN145" s="97">
        <f>'Marks Entry'!CY147</f>
        <v>0</v>
      </c>
      <c r="AO145" s="97">
        <f>'Marks Entry'!CZ147</f>
        <v>0</v>
      </c>
      <c r="AP145" s="97">
        <f>'Marks Entry'!DA147</f>
        <v>0</v>
      </c>
      <c r="AQ145" s="97">
        <f>'Marks Entry'!DB147</f>
        <v>0</v>
      </c>
      <c r="AR145" s="97">
        <f>'Marks Entry'!DC147</f>
        <v>0</v>
      </c>
      <c r="AS145" s="97">
        <f>'Marks Entry'!DD147</f>
        <v>0</v>
      </c>
      <c r="AT145" s="97">
        <f>'Marks Entry'!DE147</f>
        <v>0</v>
      </c>
      <c r="AU145" s="99">
        <f>'Marks Entry'!DF147</f>
        <v>0</v>
      </c>
      <c r="AV145" s="98">
        <f>'Marks Entry'!DG147</f>
        <v>0</v>
      </c>
      <c r="AW145" s="97">
        <f>'Marks Entry'!DH147</f>
        <v>0</v>
      </c>
      <c r="AX145" s="97">
        <f>'Marks Entry'!DI147</f>
        <v>0</v>
      </c>
      <c r="AY145" s="97">
        <f>'Marks Entry'!DJ147</f>
        <v>0</v>
      </c>
      <c r="AZ145" s="97">
        <f>'Marks Entry'!DK147</f>
        <v>0</v>
      </c>
      <c r="BA145" s="97">
        <f>'Marks Entry'!DL147</f>
        <v>0</v>
      </c>
      <c r="BB145" s="97">
        <f>'Marks Entry'!DM147</f>
        <v>0</v>
      </c>
      <c r="BC145" s="97">
        <f>'Marks Entry'!DN147</f>
        <v>0</v>
      </c>
      <c r="BD145" s="97">
        <f>'Marks Entry'!DO147</f>
        <v>0</v>
      </c>
      <c r="BE145" s="97">
        <f>'Marks Entry'!DP147</f>
        <v>0</v>
      </c>
      <c r="BF145" s="99">
        <f>'Marks Entry'!DQ147</f>
        <v>0</v>
      </c>
      <c r="BG145" s="98">
        <f>'Marks Entry'!DR147</f>
        <v>0</v>
      </c>
      <c r="BH145" s="97">
        <f>'Marks Entry'!DS147</f>
        <v>0</v>
      </c>
      <c r="BI145" s="97">
        <f>'Marks Entry'!DT147</f>
        <v>0</v>
      </c>
      <c r="BJ145" s="97">
        <f>'Marks Entry'!DU147</f>
        <v>0</v>
      </c>
      <c r="BK145" s="97">
        <f>'Marks Entry'!DV147</f>
        <v>0</v>
      </c>
      <c r="BL145" s="97">
        <f>'Marks Entry'!DW147</f>
        <v>0</v>
      </c>
      <c r="BM145" s="97">
        <f>'Marks Entry'!DX147</f>
        <v>0</v>
      </c>
      <c r="BN145" s="97">
        <f>'Marks Entry'!DY147</f>
        <v>0</v>
      </c>
      <c r="BO145" s="97">
        <f>'Marks Entry'!DZ147</f>
        <v>0</v>
      </c>
      <c r="BP145" s="97">
        <f>'Marks Entry'!EA147</f>
        <v>0</v>
      </c>
      <c r="BQ145" s="99">
        <f>'Marks Entry'!EB147</f>
        <v>0</v>
      </c>
      <c r="BR145" s="98">
        <f>'Marks Entry'!EC147</f>
        <v>0</v>
      </c>
      <c r="BS145" s="97">
        <f>'Marks Entry'!ED147</f>
        <v>0</v>
      </c>
      <c r="BT145" s="97">
        <f>'Marks Entry'!EE147</f>
        <v>0</v>
      </c>
      <c r="BU145" s="97">
        <f>'Marks Entry'!EF147</f>
        <v>0</v>
      </c>
      <c r="BV145" s="97">
        <f>'Marks Entry'!EG147</f>
        <v>0</v>
      </c>
      <c r="BW145" s="97">
        <f>'Marks Entry'!EH147</f>
        <v>0</v>
      </c>
      <c r="BX145" s="97">
        <f>'Marks Entry'!EI147</f>
        <v>0</v>
      </c>
      <c r="BY145" s="97">
        <f>'Marks Entry'!EJ147</f>
        <v>0</v>
      </c>
      <c r="BZ145" s="97">
        <f>'Marks Entry'!EK147</f>
        <v>0</v>
      </c>
      <c r="CA145" s="97">
        <f>'Marks Entry'!EL147</f>
        <v>0</v>
      </c>
      <c r="CB145" s="99">
        <f>'Marks Entry'!EM147</f>
        <v>0</v>
      </c>
      <c r="CC145" s="98">
        <f>IF($CC$2=0,"",'Marks Entry'!EN147)</f>
        <v>0</v>
      </c>
      <c r="CD145" s="97">
        <f>IF($CC$2=0,"",'Marks Entry'!EO147)</f>
        <v>0</v>
      </c>
      <c r="CE145" s="97">
        <f>IF($CC$2=0,"",'Marks Entry'!EP147)</f>
        <v>0</v>
      </c>
      <c r="CF145" s="97">
        <f>IF($CC$2=0,"",'Marks Entry'!EQ147)</f>
        <v>0</v>
      </c>
      <c r="CG145" s="97">
        <f>IF($CC$2=0,"",'Marks Entry'!ER147)</f>
        <v>0</v>
      </c>
      <c r="CH145" s="97">
        <f>IF($CC$2=0,"",'Marks Entry'!ES147)</f>
        <v>0</v>
      </c>
      <c r="CI145" s="97">
        <f>IF($CC$2=0,"",'Marks Entry'!ET147)</f>
        <v>0</v>
      </c>
      <c r="CJ145" s="97">
        <f>IF($CC$2=0,"",'Marks Entry'!EU147)</f>
        <v>0</v>
      </c>
      <c r="CK145" s="97">
        <f>IF($CC$2=0,"",'Marks Entry'!EV147)</f>
        <v>0</v>
      </c>
      <c r="CL145" s="97">
        <f>IF($CC$2=0,"",'Marks Entry'!EW147)</f>
        <v>0</v>
      </c>
      <c r="CM145" s="99">
        <f>IF($CC$2=0,"",'Marks Entry'!EX147)</f>
        <v>0</v>
      </c>
      <c r="CN145" s="125">
        <f>'Marks Entry'!BN147</f>
        <v>0</v>
      </c>
      <c r="CO145" s="126">
        <f>'Marks Entry'!BO147</f>
        <v>0</v>
      </c>
      <c r="CP145" s="126">
        <f t="shared" si="98"/>
        <v>0</v>
      </c>
      <c r="CQ145" s="127" t="str">
        <f t="shared" si="99"/>
        <v>D</v>
      </c>
      <c r="CR145" s="125">
        <f>'Marks Entry'!BP147</f>
        <v>0</v>
      </c>
      <c r="CS145" s="126">
        <f>'Marks Entry'!BQ147</f>
        <v>0</v>
      </c>
      <c r="CT145" s="126">
        <f t="shared" si="100"/>
        <v>0</v>
      </c>
      <c r="CU145" s="127" t="str">
        <f t="shared" si="101"/>
        <v>E</v>
      </c>
      <c r="CV145" s="125">
        <f>'Marks Entry'!BR147</f>
        <v>0</v>
      </c>
      <c r="CW145" s="126">
        <f>'Marks Entry'!BS147</f>
        <v>0</v>
      </c>
      <c r="CX145" s="126">
        <f t="shared" si="102"/>
        <v>0</v>
      </c>
      <c r="CY145" s="127" t="str">
        <f t="shared" si="103"/>
        <v>E</v>
      </c>
      <c r="CZ145" s="96">
        <f>'Marks Entry'!BZ147</f>
        <v>0</v>
      </c>
      <c r="DA145" s="45">
        <f>'Marks Entry'!CA147</f>
        <v>0</v>
      </c>
      <c r="DB145" s="46">
        <f>'Marks Entry'!CB147</f>
        <v>0</v>
      </c>
      <c r="DC145" s="45" t="str">
        <f>IF(OR('Marks Entry'!CC147="First",'Marks Entry'!CC147="Second",'Marks Entry'!CC147="Third"),'Marks Entry'!CC147,"")</f>
        <v/>
      </c>
      <c r="DD145" s="45">
        <f>'Marks Entry'!CD147</f>
        <v>0</v>
      </c>
      <c r="DE145" s="50">
        <f>'Marks Entry'!CE147</f>
        <v>0</v>
      </c>
      <c r="DF145" s="21">
        <f>'Marks Entry'!CF147</f>
        <v>0</v>
      </c>
      <c r="DG145" s="22" t="e">
        <f>'Marks Entry'!#REF!</f>
        <v>#REF!</v>
      </c>
      <c r="DH145" s="23" t="e">
        <f>'Marks Entry'!#REF!</f>
        <v>#REF!</v>
      </c>
      <c r="DI145" s="125">
        <f>'Marks Entry'!BT147</f>
        <v>0</v>
      </c>
      <c r="DJ145" s="126">
        <f>'Marks Entry'!BU147</f>
        <v>0</v>
      </c>
      <c r="DK145" s="126">
        <f>'Marks Entry'!BV147</f>
        <v>0</v>
      </c>
      <c r="DL145" s="126">
        <f t="shared" si="104"/>
        <v>0</v>
      </c>
      <c r="DM145" s="127" t="str">
        <f t="shared" si="105"/>
        <v>E</v>
      </c>
      <c r="DN145" s="125">
        <f>'Marks Entry'!BW147</f>
        <v>0</v>
      </c>
      <c r="DO145" s="126">
        <f>'Marks Entry'!BX147</f>
        <v>0</v>
      </c>
      <c r="DP145" s="126">
        <f>'Marks Entry'!BY147</f>
        <v>0</v>
      </c>
      <c r="DQ145" s="126">
        <f t="shared" si="106"/>
        <v>0</v>
      </c>
      <c r="DR145" s="127" t="str">
        <f t="shared" si="107"/>
        <v>E</v>
      </c>
      <c r="DS145" s="819"/>
      <c r="DT145" s="61">
        <f t="shared" si="108"/>
        <v>0</v>
      </c>
      <c r="DU145" s="71">
        <f t="shared" si="109"/>
        <v>0</v>
      </c>
      <c r="DV145" s="71">
        <f t="shared" si="110"/>
        <v>0</v>
      </c>
      <c r="DW145" s="72">
        <f t="shared" si="111"/>
        <v>0</v>
      </c>
      <c r="DX145" s="403">
        <f t="shared" si="112"/>
        <v>0</v>
      </c>
      <c r="DY145" s="401">
        <f t="shared" si="113"/>
        <v>0</v>
      </c>
      <c r="DZ145" s="401">
        <f t="shared" si="114"/>
        <v>0</v>
      </c>
      <c r="EA145" s="402">
        <f t="shared" si="115"/>
        <v>0</v>
      </c>
      <c r="EB145" s="61">
        <f t="shared" si="116"/>
        <v>0</v>
      </c>
      <c r="EC145" s="71">
        <f t="shared" si="117"/>
        <v>0</v>
      </c>
      <c r="ED145" s="71">
        <f t="shared" si="118"/>
        <v>0</v>
      </c>
      <c r="EE145" s="72">
        <f t="shared" si="119"/>
        <v>0</v>
      </c>
      <c r="EF145" s="403">
        <f t="shared" si="120"/>
        <v>0</v>
      </c>
      <c r="EG145" s="401">
        <f t="shared" si="121"/>
        <v>0</v>
      </c>
      <c r="EH145" s="401">
        <f t="shared" si="122"/>
        <v>0</v>
      </c>
      <c r="EI145" s="402">
        <f t="shared" si="123"/>
        <v>0</v>
      </c>
      <c r="EJ145" s="61">
        <f t="shared" si="124"/>
        <v>0</v>
      </c>
      <c r="EK145" s="71">
        <f t="shared" si="125"/>
        <v>0</v>
      </c>
      <c r="EL145" s="71">
        <f t="shared" si="126"/>
        <v>0</v>
      </c>
      <c r="EM145" s="72">
        <f t="shared" si="127"/>
        <v>0</v>
      </c>
      <c r="EN145" s="403">
        <f t="shared" si="128"/>
        <v>0</v>
      </c>
      <c r="EO145" s="401">
        <f t="shared" si="129"/>
        <v>0</v>
      </c>
      <c r="EP145" s="401">
        <f t="shared" si="130"/>
        <v>0</v>
      </c>
      <c r="EQ145" s="402">
        <f t="shared" si="131"/>
        <v>0</v>
      </c>
      <c r="ER145" s="61">
        <f t="shared" si="132"/>
        <v>0</v>
      </c>
      <c r="ES145" s="71">
        <f t="shared" si="133"/>
        <v>0</v>
      </c>
      <c r="ET145" s="71">
        <f t="shared" si="134"/>
        <v>0</v>
      </c>
      <c r="EU145" s="72">
        <f t="shared" si="135"/>
        <v>0</v>
      </c>
      <c r="EV145" s="403">
        <f t="shared" si="136"/>
        <v>0</v>
      </c>
      <c r="EW145" s="405" t="str">
        <f t="shared" si="137"/>
        <v>D</v>
      </c>
      <c r="EX145" s="61">
        <f t="shared" si="138"/>
        <v>0</v>
      </c>
      <c r="EY145" s="62" t="str">
        <f t="shared" si="139"/>
        <v>E</v>
      </c>
      <c r="EZ145" s="403">
        <f t="shared" si="140"/>
        <v>0</v>
      </c>
      <c r="FA145" s="406" t="str">
        <f t="shared" si="141"/>
        <v>E</v>
      </c>
      <c r="FB145" s="61">
        <f t="shared" si="142"/>
        <v>0</v>
      </c>
      <c r="FC145" s="412" t="str">
        <f t="shared" si="143"/>
        <v>E</v>
      </c>
      <c r="FD145" s="403">
        <f t="shared" si="144"/>
        <v>0</v>
      </c>
      <c r="FE145" s="406" t="str">
        <f t="shared" si="145"/>
        <v>E</v>
      </c>
      <c r="FF145" s="728"/>
    </row>
    <row r="146" spans="1:162" s="24" customFormat="1" ht="17.25" customHeight="1">
      <c r="A146" s="817"/>
      <c r="B146" s="111">
        <f t="shared" si="146"/>
        <v>0</v>
      </c>
      <c r="C146" s="21">
        <f>'Marks Entry'!D148</f>
        <v>0</v>
      </c>
      <c r="D146" s="21">
        <f>'Marks Entry'!E148</f>
        <v>0</v>
      </c>
      <c r="E146" s="132" t="str">
        <f>'Marks Entry'!F148</f>
        <v/>
      </c>
      <c r="F146" s="21">
        <f>'Marks Entry'!G148</f>
        <v>0</v>
      </c>
      <c r="G146" s="21">
        <f>'Marks Entry'!H148</f>
        <v>0</v>
      </c>
      <c r="H146" s="21">
        <f>'Marks Entry'!I148</f>
        <v>0</v>
      </c>
      <c r="I146" s="21">
        <f>'Marks Entry'!J148</f>
        <v>0</v>
      </c>
      <c r="J146" s="113">
        <f>'Marks Entry'!K148</f>
        <v>0</v>
      </c>
      <c r="K146" s="115" t="str">
        <f>'Marks Entry'!L148</f>
        <v/>
      </c>
      <c r="L146" s="116">
        <f>'Marks Entry'!M148</f>
        <v>0</v>
      </c>
      <c r="M146" s="117" t="str">
        <f>'Marks Entry'!N148</f>
        <v/>
      </c>
      <c r="N146" s="121">
        <f>'Marks Entry'!O148</f>
        <v>0</v>
      </c>
      <c r="O146" s="98">
        <f>'Marks Entry'!BZ148</f>
        <v>0</v>
      </c>
      <c r="P146" s="97">
        <f>'Marks Entry'!CA148</f>
        <v>0</v>
      </c>
      <c r="Q146" s="97">
        <f>'Marks Entry'!CB148</f>
        <v>0</v>
      </c>
      <c r="R146" s="97">
        <f>'Marks Entry'!CC148</f>
        <v>0</v>
      </c>
      <c r="S146" s="97">
        <f>'Marks Entry'!CD148</f>
        <v>0</v>
      </c>
      <c r="T146" s="97">
        <f>'Marks Entry'!CE148</f>
        <v>0</v>
      </c>
      <c r="U146" s="97">
        <f>'Marks Entry'!CF148</f>
        <v>0</v>
      </c>
      <c r="V146" s="97">
        <f>'Marks Entry'!CG148</f>
        <v>0</v>
      </c>
      <c r="W146" s="97">
        <f>'Marks Entry'!CH148</f>
        <v>0</v>
      </c>
      <c r="X146" s="97">
        <f>'Marks Entry'!CI148</f>
        <v>0</v>
      </c>
      <c r="Y146" s="99">
        <f>'Marks Entry'!CJ148</f>
        <v>0</v>
      </c>
      <c r="Z146" s="98">
        <f>'Marks Entry'!CK148</f>
        <v>0</v>
      </c>
      <c r="AA146" s="97">
        <f>'Marks Entry'!CL148</f>
        <v>0</v>
      </c>
      <c r="AB146" s="97">
        <f>'Marks Entry'!CM148</f>
        <v>0</v>
      </c>
      <c r="AC146" s="97">
        <f>'Marks Entry'!CN148</f>
        <v>0</v>
      </c>
      <c r="AD146" s="97">
        <f>'Marks Entry'!CO148</f>
        <v>0</v>
      </c>
      <c r="AE146" s="97">
        <f>'Marks Entry'!CP148</f>
        <v>0</v>
      </c>
      <c r="AF146" s="97">
        <f>'Marks Entry'!CQ148</f>
        <v>0</v>
      </c>
      <c r="AG146" s="97">
        <f>'Marks Entry'!CR148</f>
        <v>0</v>
      </c>
      <c r="AH146" s="97">
        <f>'Marks Entry'!CS148</f>
        <v>0</v>
      </c>
      <c r="AI146" s="97">
        <f>'Marks Entry'!CT148</f>
        <v>0</v>
      </c>
      <c r="AJ146" s="99">
        <f>'Marks Entry'!CU148</f>
        <v>0</v>
      </c>
      <c r="AK146" s="98">
        <f>'Marks Entry'!CV148</f>
        <v>0</v>
      </c>
      <c r="AL146" s="97">
        <f>'Marks Entry'!CW148</f>
        <v>0</v>
      </c>
      <c r="AM146" s="97">
        <f>'Marks Entry'!CX148</f>
        <v>0</v>
      </c>
      <c r="AN146" s="97">
        <f>'Marks Entry'!CY148</f>
        <v>0</v>
      </c>
      <c r="AO146" s="97">
        <f>'Marks Entry'!CZ148</f>
        <v>0</v>
      </c>
      <c r="AP146" s="97">
        <f>'Marks Entry'!DA148</f>
        <v>0</v>
      </c>
      <c r="AQ146" s="97">
        <f>'Marks Entry'!DB148</f>
        <v>0</v>
      </c>
      <c r="AR146" s="97">
        <f>'Marks Entry'!DC148</f>
        <v>0</v>
      </c>
      <c r="AS146" s="97">
        <f>'Marks Entry'!DD148</f>
        <v>0</v>
      </c>
      <c r="AT146" s="97">
        <f>'Marks Entry'!DE148</f>
        <v>0</v>
      </c>
      <c r="AU146" s="99">
        <f>'Marks Entry'!DF148</f>
        <v>0</v>
      </c>
      <c r="AV146" s="98">
        <f>'Marks Entry'!DG148</f>
        <v>0</v>
      </c>
      <c r="AW146" s="97">
        <f>'Marks Entry'!DH148</f>
        <v>0</v>
      </c>
      <c r="AX146" s="97">
        <f>'Marks Entry'!DI148</f>
        <v>0</v>
      </c>
      <c r="AY146" s="97">
        <f>'Marks Entry'!DJ148</f>
        <v>0</v>
      </c>
      <c r="AZ146" s="97">
        <f>'Marks Entry'!DK148</f>
        <v>0</v>
      </c>
      <c r="BA146" s="97">
        <f>'Marks Entry'!DL148</f>
        <v>0</v>
      </c>
      <c r="BB146" s="97">
        <f>'Marks Entry'!DM148</f>
        <v>0</v>
      </c>
      <c r="BC146" s="97">
        <f>'Marks Entry'!DN148</f>
        <v>0</v>
      </c>
      <c r="BD146" s="97">
        <f>'Marks Entry'!DO148</f>
        <v>0</v>
      </c>
      <c r="BE146" s="97">
        <f>'Marks Entry'!DP148</f>
        <v>0</v>
      </c>
      <c r="BF146" s="99">
        <f>'Marks Entry'!DQ148</f>
        <v>0</v>
      </c>
      <c r="BG146" s="98">
        <f>'Marks Entry'!DR148</f>
        <v>0</v>
      </c>
      <c r="BH146" s="97">
        <f>'Marks Entry'!DS148</f>
        <v>0</v>
      </c>
      <c r="BI146" s="97">
        <f>'Marks Entry'!DT148</f>
        <v>0</v>
      </c>
      <c r="BJ146" s="97">
        <f>'Marks Entry'!DU148</f>
        <v>0</v>
      </c>
      <c r="BK146" s="97">
        <f>'Marks Entry'!DV148</f>
        <v>0</v>
      </c>
      <c r="BL146" s="97">
        <f>'Marks Entry'!DW148</f>
        <v>0</v>
      </c>
      <c r="BM146" s="97">
        <f>'Marks Entry'!DX148</f>
        <v>0</v>
      </c>
      <c r="BN146" s="97">
        <f>'Marks Entry'!DY148</f>
        <v>0</v>
      </c>
      <c r="BO146" s="97">
        <f>'Marks Entry'!DZ148</f>
        <v>0</v>
      </c>
      <c r="BP146" s="97">
        <f>'Marks Entry'!EA148</f>
        <v>0</v>
      </c>
      <c r="BQ146" s="99">
        <f>'Marks Entry'!EB148</f>
        <v>0</v>
      </c>
      <c r="BR146" s="98">
        <f>'Marks Entry'!EC148</f>
        <v>0</v>
      </c>
      <c r="BS146" s="97">
        <f>'Marks Entry'!ED148</f>
        <v>0</v>
      </c>
      <c r="BT146" s="97">
        <f>'Marks Entry'!EE148</f>
        <v>0</v>
      </c>
      <c r="BU146" s="97">
        <f>'Marks Entry'!EF148</f>
        <v>0</v>
      </c>
      <c r="BV146" s="97">
        <f>'Marks Entry'!EG148</f>
        <v>0</v>
      </c>
      <c r="BW146" s="97">
        <f>'Marks Entry'!EH148</f>
        <v>0</v>
      </c>
      <c r="BX146" s="97">
        <f>'Marks Entry'!EI148</f>
        <v>0</v>
      </c>
      <c r="BY146" s="97">
        <f>'Marks Entry'!EJ148</f>
        <v>0</v>
      </c>
      <c r="BZ146" s="97">
        <f>'Marks Entry'!EK148</f>
        <v>0</v>
      </c>
      <c r="CA146" s="97">
        <f>'Marks Entry'!EL148</f>
        <v>0</v>
      </c>
      <c r="CB146" s="99">
        <f>'Marks Entry'!EM148</f>
        <v>0</v>
      </c>
      <c r="CC146" s="98">
        <f>IF($CC$2=0,"",'Marks Entry'!EN148)</f>
        <v>0</v>
      </c>
      <c r="CD146" s="97">
        <f>IF($CC$2=0,"",'Marks Entry'!EO148)</f>
        <v>0</v>
      </c>
      <c r="CE146" s="97">
        <f>IF($CC$2=0,"",'Marks Entry'!EP148)</f>
        <v>0</v>
      </c>
      <c r="CF146" s="97">
        <f>IF($CC$2=0,"",'Marks Entry'!EQ148)</f>
        <v>0</v>
      </c>
      <c r="CG146" s="97">
        <f>IF($CC$2=0,"",'Marks Entry'!ER148)</f>
        <v>0</v>
      </c>
      <c r="CH146" s="97">
        <f>IF($CC$2=0,"",'Marks Entry'!ES148)</f>
        <v>0</v>
      </c>
      <c r="CI146" s="97">
        <f>IF($CC$2=0,"",'Marks Entry'!ET148)</f>
        <v>0</v>
      </c>
      <c r="CJ146" s="97">
        <f>IF($CC$2=0,"",'Marks Entry'!EU148)</f>
        <v>0</v>
      </c>
      <c r="CK146" s="97">
        <f>IF($CC$2=0,"",'Marks Entry'!EV148)</f>
        <v>0</v>
      </c>
      <c r="CL146" s="97">
        <f>IF($CC$2=0,"",'Marks Entry'!EW148)</f>
        <v>0</v>
      </c>
      <c r="CM146" s="99">
        <f>IF($CC$2=0,"",'Marks Entry'!EX148)</f>
        <v>0</v>
      </c>
      <c r="CN146" s="125">
        <f>'Marks Entry'!BN148</f>
        <v>0</v>
      </c>
      <c r="CO146" s="126">
        <f>'Marks Entry'!BO148</f>
        <v>0</v>
      </c>
      <c r="CP146" s="126">
        <f t="shared" si="98"/>
        <v>0</v>
      </c>
      <c r="CQ146" s="127" t="str">
        <f t="shared" si="99"/>
        <v>D</v>
      </c>
      <c r="CR146" s="125">
        <f>'Marks Entry'!BP148</f>
        <v>0</v>
      </c>
      <c r="CS146" s="126">
        <f>'Marks Entry'!BQ148</f>
        <v>0</v>
      </c>
      <c r="CT146" s="126">
        <f t="shared" si="100"/>
        <v>0</v>
      </c>
      <c r="CU146" s="127" t="str">
        <f t="shared" si="101"/>
        <v>E</v>
      </c>
      <c r="CV146" s="125">
        <f>'Marks Entry'!BR148</f>
        <v>0</v>
      </c>
      <c r="CW146" s="126">
        <f>'Marks Entry'!BS148</f>
        <v>0</v>
      </c>
      <c r="CX146" s="126">
        <f t="shared" si="102"/>
        <v>0</v>
      </c>
      <c r="CY146" s="127" t="str">
        <f t="shared" si="103"/>
        <v>E</v>
      </c>
      <c r="CZ146" s="96">
        <f>'Marks Entry'!BZ148</f>
        <v>0</v>
      </c>
      <c r="DA146" s="45">
        <f>'Marks Entry'!CA148</f>
        <v>0</v>
      </c>
      <c r="DB146" s="46">
        <f>'Marks Entry'!CB148</f>
        <v>0</v>
      </c>
      <c r="DC146" s="45" t="str">
        <f>IF(OR('Marks Entry'!CC148="First",'Marks Entry'!CC148="Second",'Marks Entry'!CC148="Third"),'Marks Entry'!CC148,"")</f>
        <v/>
      </c>
      <c r="DD146" s="45">
        <f>'Marks Entry'!CD148</f>
        <v>0</v>
      </c>
      <c r="DE146" s="50">
        <f>'Marks Entry'!CE148</f>
        <v>0</v>
      </c>
      <c r="DF146" s="21">
        <f>'Marks Entry'!CF148</f>
        <v>0</v>
      </c>
      <c r="DG146" s="22" t="e">
        <f>'Marks Entry'!#REF!</f>
        <v>#REF!</v>
      </c>
      <c r="DH146" s="23" t="e">
        <f>'Marks Entry'!#REF!</f>
        <v>#REF!</v>
      </c>
      <c r="DI146" s="125">
        <f>'Marks Entry'!BT148</f>
        <v>0</v>
      </c>
      <c r="DJ146" s="126">
        <f>'Marks Entry'!BU148</f>
        <v>0</v>
      </c>
      <c r="DK146" s="126">
        <f>'Marks Entry'!BV148</f>
        <v>0</v>
      </c>
      <c r="DL146" s="126">
        <f t="shared" si="104"/>
        <v>0</v>
      </c>
      <c r="DM146" s="127" t="str">
        <f t="shared" si="105"/>
        <v>E</v>
      </c>
      <c r="DN146" s="125">
        <f>'Marks Entry'!BW148</f>
        <v>0</v>
      </c>
      <c r="DO146" s="126">
        <f>'Marks Entry'!BX148</f>
        <v>0</v>
      </c>
      <c r="DP146" s="126">
        <f>'Marks Entry'!BY148</f>
        <v>0</v>
      </c>
      <c r="DQ146" s="126">
        <f t="shared" si="106"/>
        <v>0</v>
      </c>
      <c r="DR146" s="127" t="str">
        <f t="shared" si="107"/>
        <v>E</v>
      </c>
      <c r="DS146" s="819"/>
      <c r="DT146" s="61">
        <f t="shared" si="108"/>
        <v>0</v>
      </c>
      <c r="DU146" s="71">
        <f t="shared" si="109"/>
        <v>0</v>
      </c>
      <c r="DV146" s="71">
        <f t="shared" si="110"/>
        <v>0</v>
      </c>
      <c r="DW146" s="72">
        <f t="shared" si="111"/>
        <v>0</v>
      </c>
      <c r="DX146" s="403">
        <f t="shared" si="112"/>
        <v>0</v>
      </c>
      <c r="DY146" s="401">
        <f t="shared" si="113"/>
        <v>0</v>
      </c>
      <c r="DZ146" s="401">
        <f t="shared" si="114"/>
        <v>0</v>
      </c>
      <c r="EA146" s="402">
        <f t="shared" si="115"/>
        <v>0</v>
      </c>
      <c r="EB146" s="61">
        <f t="shared" si="116"/>
        <v>0</v>
      </c>
      <c r="EC146" s="71">
        <f t="shared" si="117"/>
        <v>0</v>
      </c>
      <c r="ED146" s="71">
        <f t="shared" si="118"/>
        <v>0</v>
      </c>
      <c r="EE146" s="72">
        <f t="shared" si="119"/>
        <v>0</v>
      </c>
      <c r="EF146" s="403">
        <f t="shared" si="120"/>
        <v>0</v>
      </c>
      <c r="EG146" s="401">
        <f t="shared" si="121"/>
        <v>0</v>
      </c>
      <c r="EH146" s="401">
        <f t="shared" si="122"/>
        <v>0</v>
      </c>
      <c r="EI146" s="402">
        <f t="shared" si="123"/>
        <v>0</v>
      </c>
      <c r="EJ146" s="61">
        <f t="shared" si="124"/>
        <v>0</v>
      </c>
      <c r="EK146" s="71">
        <f t="shared" si="125"/>
        <v>0</v>
      </c>
      <c r="EL146" s="71">
        <f t="shared" si="126"/>
        <v>0</v>
      </c>
      <c r="EM146" s="72">
        <f t="shared" si="127"/>
        <v>0</v>
      </c>
      <c r="EN146" s="403">
        <f t="shared" si="128"/>
        <v>0</v>
      </c>
      <c r="EO146" s="401">
        <f t="shared" si="129"/>
        <v>0</v>
      </c>
      <c r="EP146" s="401">
        <f t="shared" si="130"/>
        <v>0</v>
      </c>
      <c r="EQ146" s="402">
        <f t="shared" si="131"/>
        <v>0</v>
      </c>
      <c r="ER146" s="61">
        <f t="shared" si="132"/>
        <v>0</v>
      </c>
      <c r="ES146" s="71">
        <f t="shared" si="133"/>
        <v>0</v>
      </c>
      <c r="ET146" s="71">
        <f t="shared" si="134"/>
        <v>0</v>
      </c>
      <c r="EU146" s="72">
        <f t="shared" si="135"/>
        <v>0</v>
      </c>
      <c r="EV146" s="403">
        <f t="shared" si="136"/>
        <v>0</v>
      </c>
      <c r="EW146" s="405" t="str">
        <f t="shared" si="137"/>
        <v>D</v>
      </c>
      <c r="EX146" s="61">
        <f t="shared" si="138"/>
        <v>0</v>
      </c>
      <c r="EY146" s="62" t="str">
        <f t="shared" si="139"/>
        <v>E</v>
      </c>
      <c r="EZ146" s="403">
        <f t="shared" si="140"/>
        <v>0</v>
      </c>
      <c r="FA146" s="406" t="str">
        <f t="shared" si="141"/>
        <v>E</v>
      </c>
      <c r="FB146" s="61">
        <f t="shared" si="142"/>
        <v>0</v>
      </c>
      <c r="FC146" s="412" t="str">
        <f t="shared" si="143"/>
        <v>E</v>
      </c>
      <c r="FD146" s="403">
        <f t="shared" si="144"/>
        <v>0</v>
      </c>
      <c r="FE146" s="406" t="str">
        <f t="shared" si="145"/>
        <v>E</v>
      </c>
      <c r="FF146" s="728"/>
    </row>
    <row r="147" spans="1:162" s="24" customFormat="1" ht="17.25" customHeight="1">
      <c r="A147" s="817"/>
      <c r="B147" s="111">
        <f t="shared" si="146"/>
        <v>0</v>
      </c>
      <c r="C147" s="21">
        <f>'Marks Entry'!D149</f>
        <v>0</v>
      </c>
      <c r="D147" s="21">
        <f>'Marks Entry'!E149</f>
        <v>0</v>
      </c>
      <c r="E147" s="132" t="str">
        <f>'Marks Entry'!F149</f>
        <v/>
      </c>
      <c r="F147" s="21">
        <f>'Marks Entry'!G149</f>
        <v>0</v>
      </c>
      <c r="G147" s="21">
        <f>'Marks Entry'!H149</f>
        <v>0</v>
      </c>
      <c r="H147" s="21">
        <f>'Marks Entry'!I149</f>
        <v>0</v>
      </c>
      <c r="I147" s="21">
        <f>'Marks Entry'!J149</f>
        <v>0</v>
      </c>
      <c r="J147" s="113">
        <f>'Marks Entry'!K149</f>
        <v>0</v>
      </c>
      <c r="K147" s="115" t="str">
        <f>'Marks Entry'!L149</f>
        <v/>
      </c>
      <c r="L147" s="116">
        <f>'Marks Entry'!M149</f>
        <v>0</v>
      </c>
      <c r="M147" s="117" t="str">
        <f>'Marks Entry'!N149</f>
        <v/>
      </c>
      <c r="N147" s="121">
        <f>'Marks Entry'!O149</f>
        <v>0</v>
      </c>
      <c r="O147" s="98">
        <f>'Marks Entry'!BZ149</f>
        <v>0</v>
      </c>
      <c r="P147" s="97">
        <f>'Marks Entry'!CA149</f>
        <v>0</v>
      </c>
      <c r="Q147" s="97">
        <f>'Marks Entry'!CB149</f>
        <v>0</v>
      </c>
      <c r="R147" s="97">
        <f>'Marks Entry'!CC149</f>
        <v>0</v>
      </c>
      <c r="S147" s="97">
        <f>'Marks Entry'!CD149</f>
        <v>0</v>
      </c>
      <c r="T147" s="97">
        <f>'Marks Entry'!CE149</f>
        <v>0</v>
      </c>
      <c r="U147" s="97">
        <f>'Marks Entry'!CF149</f>
        <v>0</v>
      </c>
      <c r="V147" s="97">
        <f>'Marks Entry'!CG149</f>
        <v>0</v>
      </c>
      <c r="W147" s="97">
        <f>'Marks Entry'!CH149</f>
        <v>0</v>
      </c>
      <c r="X147" s="97">
        <f>'Marks Entry'!CI149</f>
        <v>0</v>
      </c>
      <c r="Y147" s="99">
        <f>'Marks Entry'!CJ149</f>
        <v>0</v>
      </c>
      <c r="Z147" s="98">
        <f>'Marks Entry'!CK149</f>
        <v>0</v>
      </c>
      <c r="AA147" s="97">
        <f>'Marks Entry'!CL149</f>
        <v>0</v>
      </c>
      <c r="AB147" s="97">
        <f>'Marks Entry'!CM149</f>
        <v>0</v>
      </c>
      <c r="AC147" s="97">
        <f>'Marks Entry'!CN149</f>
        <v>0</v>
      </c>
      <c r="AD147" s="97">
        <f>'Marks Entry'!CO149</f>
        <v>0</v>
      </c>
      <c r="AE147" s="97">
        <f>'Marks Entry'!CP149</f>
        <v>0</v>
      </c>
      <c r="AF147" s="97">
        <f>'Marks Entry'!CQ149</f>
        <v>0</v>
      </c>
      <c r="AG147" s="97">
        <f>'Marks Entry'!CR149</f>
        <v>0</v>
      </c>
      <c r="AH147" s="97">
        <f>'Marks Entry'!CS149</f>
        <v>0</v>
      </c>
      <c r="AI147" s="97">
        <f>'Marks Entry'!CT149</f>
        <v>0</v>
      </c>
      <c r="AJ147" s="99">
        <f>'Marks Entry'!CU149</f>
        <v>0</v>
      </c>
      <c r="AK147" s="98">
        <f>'Marks Entry'!CV149</f>
        <v>0</v>
      </c>
      <c r="AL147" s="97">
        <f>'Marks Entry'!CW149</f>
        <v>0</v>
      </c>
      <c r="AM147" s="97">
        <f>'Marks Entry'!CX149</f>
        <v>0</v>
      </c>
      <c r="AN147" s="97">
        <f>'Marks Entry'!CY149</f>
        <v>0</v>
      </c>
      <c r="AO147" s="97">
        <f>'Marks Entry'!CZ149</f>
        <v>0</v>
      </c>
      <c r="AP147" s="97">
        <f>'Marks Entry'!DA149</f>
        <v>0</v>
      </c>
      <c r="AQ147" s="97">
        <f>'Marks Entry'!DB149</f>
        <v>0</v>
      </c>
      <c r="AR147" s="97">
        <f>'Marks Entry'!DC149</f>
        <v>0</v>
      </c>
      <c r="AS147" s="97">
        <f>'Marks Entry'!DD149</f>
        <v>0</v>
      </c>
      <c r="AT147" s="97">
        <f>'Marks Entry'!DE149</f>
        <v>0</v>
      </c>
      <c r="AU147" s="99">
        <f>'Marks Entry'!DF149</f>
        <v>0</v>
      </c>
      <c r="AV147" s="98">
        <f>'Marks Entry'!DG149</f>
        <v>0</v>
      </c>
      <c r="AW147" s="97">
        <f>'Marks Entry'!DH149</f>
        <v>0</v>
      </c>
      <c r="AX147" s="97">
        <f>'Marks Entry'!DI149</f>
        <v>0</v>
      </c>
      <c r="AY147" s="97">
        <f>'Marks Entry'!DJ149</f>
        <v>0</v>
      </c>
      <c r="AZ147" s="97">
        <f>'Marks Entry'!DK149</f>
        <v>0</v>
      </c>
      <c r="BA147" s="97">
        <f>'Marks Entry'!DL149</f>
        <v>0</v>
      </c>
      <c r="BB147" s="97">
        <f>'Marks Entry'!DM149</f>
        <v>0</v>
      </c>
      <c r="BC147" s="97">
        <f>'Marks Entry'!DN149</f>
        <v>0</v>
      </c>
      <c r="BD147" s="97">
        <f>'Marks Entry'!DO149</f>
        <v>0</v>
      </c>
      <c r="BE147" s="97">
        <f>'Marks Entry'!DP149</f>
        <v>0</v>
      </c>
      <c r="BF147" s="99">
        <f>'Marks Entry'!DQ149</f>
        <v>0</v>
      </c>
      <c r="BG147" s="98">
        <f>'Marks Entry'!DR149</f>
        <v>0</v>
      </c>
      <c r="BH147" s="97">
        <f>'Marks Entry'!DS149</f>
        <v>0</v>
      </c>
      <c r="BI147" s="97">
        <f>'Marks Entry'!DT149</f>
        <v>0</v>
      </c>
      <c r="BJ147" s="97">
        <f>'Marks Entry'!DU149</f>
        <v>0</v>
      </c>
      <c r="BK147" s="97">
        <f>'Marks Entry'!DV149</f>
        <v>0</v>
      </c>
      <c r="BL147" s="97">
        <f>'Marks Entry'!DW149</f>
        <v>0</v>
      </c>
      <c r="BM147" s="97">
        <f>'Marks Entry'!DX149</f>
        <v>0</v>
      </c>
      <c r="BN147" s="97">
        <f>'Marks Entry'!DY149</f>
        <v>0</v>
      </c>
      <c r="BO147" s="97">
        <f>'Marks Entry'!DZ149</f>
        <v>0</v>
      </c>
      <c r="BP147" s="97">
        <f>'Marks Entry'!EA149</f>
        <v>0</v>
      </c>
      <c r="BQ147" s="99">
        <f>'Marks Entry'!EB149</f>
        <v>0</v>
      </c>
      <c r="BR147" s="98">
        <f>'Marks Entry'!EC149</f>
        <v>0</v>
      </c>
      <c r="BS147" s="97">
        <f>'Marks Entry'!ED149</f>
        <v>0</v>
      </c>
      <c r="BT147" s="97">
        <f>'Marks Entry'!EE149</f>
        <v>0</v>
      </c>
      <c r="BU147" s="97">
        <f>'Marks Entry'!EF149</f>
        <v>0</v>
      </c>
      <c r="BV147" s="97">
        <f>'Marks Entry'!EG149</f>
        <v>0</v>
      </c>
      <c r="BW147" s="97">
        <f>'Marks Entry'!EH149</f>
        <v>0</v>
      </c>
      <c r="BX147" s="97">
        <f>'Marks Entry'!EI149</f>
        <v>0</v>
      </c>
      <c r="BY147" s="97">
        <f>'Marks Entry'!EJ149</f>
        <v>0</v>
      </c>
      <c r="BZ147" s="97">
        <f>'Marks Entry'!EK149</f>
        <v>0</v>
      </c>
      <c r="CA147" s="97">
        <f>'Marks Entry'!EL149</f>
        <v>0</v>
      </c>
      <c r="CB147" s="99">
        <f>'Marks Entry'!EM149</f>
        <v>0</v>
      </c>
      <c r="CC147" s="98">
        <f>IF($CC$2=0,"",'Marks Entry'!EN149)</f>
        <v>0</v>
      </c>
      <c r="CD147" s="97">
        <f>IF($CC$2=0,"",'Marks Entry'!EO149)</f>
        <v>0</v>
      </c>
      <c r="CE147" s="97">
        <f>IF($CC$2=0,"",'Marks Entry'!EP149)</f>
        <v>0</v>
      </c>
      <c r="CF147" s="97">
        <f>IF($CC$2=0,"",'Marks Entry'!EQ149)</f>
        <v>0</v>
      </c>
      <c r="CG147" s="97">
        <f>IF($CC$2=0,"",'Marks Entry'!ER149)</f>
        <v>0</v>
      </c>
      <c r="CH147" s="97">
        <f>IF($CC$2=0,"",'Marks Entry'!ES149)</f>
        <v>0</v>
      </c>
      <c r="CI147" s="97">
        <f>IF($CC$2=0,"",'Marks Entry'!ET149)</f>
        <v>0</v>
      </c>
      <c r="CJ147" s="97">
        <f>IF($CC$2=0,"",'Marks Entry'!EU149)</f>
        <v>0</v>
      </c>
      <c r="CK147" s="97">
        <f>IF($CC$2=0,"",'Marks Entry'!EV149)</f>
        <v>0</v>
      </c>
      <c r="CL147" s="97">
        <f>IF($CC$2=0,"",'Marks Entry'!EW149)</f>
        <v>0</v>
      </c>
      <c r="CM147" s="99">
        <f>IF($CC$2=0,"",'Marks Entry'!EX149)</f>
        <v>0</v>
      </c>
      <c r="CN147" s="125">
        <f>'Marks Entry'!BN149</f>
        <v>0</v>
      </c>
      <c r="CO147" s="126">
        <f>'Marks Entry'!BO149</f>
        <v>0</v>
      </c>
      <c r="CP147" s="126">
        <f t="shared" si="98"/>
        <v>0</v>
      </c>
      <c r="CQ147" s="127" t="str">
        <f t="shared" si="99"/>
        <v>D</v>
      </c>
      <c r="CR147" s="125">
        <f>'Marks Entry'!BP149</f>
        <v>0</v>
      </c>
      <c r="CS147" s="126">
        <f>'Marks Entry'!BQ149</f>
        <v>0</v>
      </c>
      <c r="CT147" s="126">
        <f t="shared" si="100"/>
        <v>0</v>
      </c>
      <c r="CU147" s="127" t="str">
        <f t="shared" si="101"/>
        <v>E</v>
      </c>
      <c r="CV147" s="125">
        <f>'Marks Entry'!BR149</f>
        <v>0</v>
      </c>
      <c r="CW147" s="126">
        <f>'Marks Entry'!BS149</f>
        <v>0</v>
      </c>
      <c r="CX147" s="126">
        <f t="shared" si="102"/>
        <v>0</v>
      </c>
      <c r="CY147" s="127" t="str">
        <f t="shared" si="103"/>
        <v>E</v>
      </c>
      <c r="CZ147" s="96">
        <f>'Marks Entry'!BZ149</f>
        <v>0</v>
      </c>
      <c r="DA147" s="45">
        <f>'Marks Entry'!CA149</f>
        <v>0</v>
      </c>
      <c r="DB147" s="46">
        <f>'Marks Entry'!CB149</f>
        <v>0</v>
      </c>
      <c r="DC147" s="45" t="str">
        <f>IF(OR('Marks Entry'!CC149="First",'Marks Entry'!CC149="Second",'Marks Entry'!CC149="Third"),'Marks Entry'!CC149,"")</f>
        <v/>
      </c>
      <c r="DD147" s="45">
        <f>'Marks Entry'!CD149</f>
        <v>0</v>
      </c>
      <c r="DE147" s="50">
        <f>'Marks Entry'!CE149</f>
        <v>0</v>
      </c>
      <c r="DF147" s="21">
        <f>'Marks Entry'!CF149</f>
        <v>0</v>
      </c>
      <c r="DG147" s="22" t="e">
        <f>'Marks Entry'!#REF!</f>
        <v>#REF!</v>
      </c>
      <c r="DH147" s="23" t="e">
        <f>'Marks Entry'!#REF!</f>
        <v>#REF!</v>
      </c>
      <c r="DI147" s="125">
        <f>'Marks Entry'!BT149</f>
        <v>0</v>
      </c>
      <c r="DJ147" s="126">
        <f>'Marks Entry'!BU149</f>
        <v>0</v>
      </c>
      <c r="DK147" s="126">
        <f>'Marks Entry'!BV149</f>
        <v>0</v>
      </c>
      <c r="DL147" s="126">
        <f t="shared" si="104"/>
        <v>0</v>
      </c>
      <c r="DM147" s="127" t="str">
        <f t="shared" si="105"/>
        <v>E</v>
      </c>
      <c r="DN147" s="125">
        <f>'Marks Entry'!BW149</f>
        <v>0</v>
      </c>
      <c r="DO147" s="126">
        <f>'Marks Entry'!BX149</f>
        <v>0</v>
      </c>
      <c r="DP147" s="126">
        <f>'Marks Entry'!BY149</f>
        <v>0</v>
      </c>
      <c r="DQ147" s="126">
        <f t="shared" si="106"/>
        <v>0</v>
      </c>
      <c r="DR147" s="127" t="str">
        <f t="shared" si="107"/>
        <v>E</v>
      </c>
      <c r="DS147" s="819"/>
      <c r="DT147" s="61">
        <f t="shared" si="108"/>
        <v>0</v>
      </c>
      <c r="DU147" s="71">
        <f t="shared" si="109"/>
        <v>0</v>
      </c>
      <c r="DV147" s="71">
        <f t="shared" si="110"/>
        <v>0</v>
      </c>
      <c r="DW147" s="72">
        <f t="shared" si="111"/>
        <v>0</v>
      </c>
      <c r="DX147" s="403">
        <f t="shared" si="112"/>
        <v>0</v>
      </c>
      <c r="DY147" s="401">
        <f t="shared" si="113"/>
        <v>0</v>
      </c>
      <c r="DZ147" s="401">
        <f t="shared" si="114"/>
        <v>0</v>
      </c>
      <c r="EA147" s="402">
        <f t="shared" si="115"/>
        <v>0</v>
      </c>
      <c r="EB147" s="61">
        <f t="shared" si="116"/>
        <v>0</v>
      </c>
      <c r="EC147" s="71">
        <f t="shared" si="117"/>
        <v>0</v>
      </c>
      <c r="ED147" s="71">
        <f t="shared" si="118"/>
        <v>0</v>
      </c>
      <c r="EE147" s="72">
        <f t="shared" si="119"/>
        <v>0</v>
      </c>
      <c r="EF147" s="403">
        <f t="shared" si="120"/>
        <v>0</v>
      </c>
      <c r="EG147" s="401">
        <f t="shared" si="121"/>
        <v>0</v>
      </c>
      <c r="EH147" s="401">
        <f t="shared" si="122"/>
        <v>0</v>
      </c>
      <c r="EI147" s="402">
        <f t="shared" si="123"/>
        <v>0</v>
      </c>
      <c r="EJ147" s="61">
        <f t="shared" si="124"/>
        <v>0</v>
      </c>
      <c r="EK147" s="71">
        <f t="shared" si="125"/>
        <v>0</v>
      </c>
      <c r="EL147" s="71">
        <f t="shared" si="126"/>
        <v>0</v>
      </c>
      <c r="EM147" s="72">
        <f t="shared" si="127"/>
        <v>0</v>
      </c>
      <c r="EN147" s="403">
        <f t="shared" si="128"/>
        <v>0</v>
      </c>
      <c r="EO147" s="401">
        <f t="shared" si="129"/>
        <v>0</v>
      </c>
      <c r="EP147" s="401">
        <f t="shared" si="130"/>
        <v>0</v>
      </c>
      <c r="EQ147" s="402">
        <f t="shared" si="131"/>
        <v>0</v>
      </c>
      <c r="ER147" s="61">
        <f t="shared" si="132"/>
        <v>0</v>
      </c>
      <c r="ES147" s="71">
        <f t="shared" si="133"/>
        <v>0</v>
      </c>
      <c r="ET147" s="71">
        <f t="shared" si="134"/>
        <v>0</v>
      </c>
      <c r="EU147" s="72">
        <f t="shared" si="135"/>
        <v>0</v>
      </c>
      <c r="EV147" s="403">
        <f t="shared" si="136"/>
        <v>0</v>
      </c>
      <c r="EW147" s="405" t="str">
        <f t="shared" si="137"/>
        <v>D</v>
      </c>
      <c r="EX147" s="61">
        <f t="shared" si="138"/>
        <v>0</v>
      </c>
      <c r="EY147" s="62" t="str">
        <f t="shared" si="139"/>
        <v>E</v>
      </c>
      <c r="EZ147" s="403">
        <f t="shared" si="140"/>
        <v>0</v>
      </c>
      <c r="FA147" s="406" t="str">
        <f t="shared" si="141"/>
        <v>E</v>
      </c>
      <c r="FB147" s="61">
        <f t="shared" si="142"/>
        <v>0</v>
      </c>
      <c r="FC147" s="412" t="str">
        <f t="shared" si="143"/>
        <v>E</v>
      </c>
      <c r="FD147" s="403">
        <f t="shared" si="144"/>
        <v>0</v>
      </c>
      <c r="FE147" s="406" t="str">
        <f t="shared" si="145"/>
        <v>E</v>
      </c>
      <c r="FF147" s="728"/>
    </row>
    <row r="148" spans="1:162" s="24" customFormat="1" ht="17.25" customHeight="1">
      <c r="A148" s="817"/>
      <c r="B148" s="111">
        <f t="shared" si="146"/>
        <v>0</v>
      </c>
      <c r="C148" s="21">
        <f>'Marks Entry'!D150</f>
        <v>0</v>
      </c>
      <c r="D148" s="21">
        <f>'Marks Entry'!E150</f>
        <v>0</v>
      </c>
      <c r="E148" s="132" t="str">
        <f>'Marks Entry'!F150</f>
        <v/>
      </c>
      <c r="F148" s="21">
        <f>'Marks Entry'!G150</f>
        <v>0</v>
      </c>
      <c r="G148" s="21">
        <f>'Marks Entry'!H150</f>
        <v>0</v>
      </c>
      <c r="H148" s="21">
        <f>'Marks Entry'!I150</f>
        <v>0</v>
      </c>
      <c r="I148" s="21">
        <f>'Marks Entry'!J150</f>
        <v>0</v>
      </c>
      <c r="J148" s="113">
        <f>'Marks Entry'!K150</f>
        <v>0</v>
      </c>
      <c r="K148" s="115" t="str">
        <f>'Marks Entry'!L150</f>
        <v/>
      </c>
      <c r="L148" s="116">
        <f>'Marks Entry'!M150</f>
        <v>0</v>
      </c>
      <c r="M148" s="117" t="str">
        <f>'Marks Entry'!N150</f>
        <v/>
      </c>
      <c r="N148" s="121">
        <f>'Marks Entry'!O150</f>
        <v>0</v>
      </c>
      <c r="O148" s="98">
        <f>'Marks Entry'!BZ150</f>
        <v>0</v>
      </c>
      <c r="P148" s="97">
        <f>'Marks Entry'!CA150</f>
        <v>0</v>
      </c>
      <c r="Q148" s="97">
        <f>'Marks Entry'!CB150</f>
        <v>0</v>
      </c>
      <c r="R148" s="97">
        <f>'Marks Entry'!CC150</f>
        <v>0</v>
      </c>
      <c r="S148" s="97">
        <f>'Marks Entry'!CD150</f>
        <v>0</v>
      </c>
      <c r="T148" s="97">
        <f>'Marks Entry'!CE150</f>
        <v>0</v>
      </c>
      <c r="U148" s="97">
        <f>'Marks Entry'!CF150</f>
        <v>0</v>
      </c>
      <c r="V148" s="97">
        <f>'Marks Entry'!CG150</f>
        <v>0</v>
      </c>
      <c r="W148" s="97">
        <f>'Marks Entry'!CH150</f>
        <v>0</v>
      </c>
      <c r="X148" s="97">
        <f>'Marks Entry'!CI150</f>
        <v>0</v>
      </c>
      <c r="Y148" s="99">
        <f>'Marks Entry'!CJ150</f>
        <v>0</v>
      </c>
      <c r="Z148" s="98">
        <f>'Marks Entry'!CK150</f>
        <v>0</v>
      </c>
      <c r="AA148" s="97">
        <f>'Marks Entry'!CL150</f>
        <v>0</v>
      </c>
      <c r="AB148" s="97">
        <f>'Marks Entry'!CM150</f>
        <v>0</v>
      </c>
      <c r="AC148" s="97">
        <f>'Marks Entry'!CN150</f>
        <v>0</v>
      </c>
      <c r="AD148" s="97">
        <f>'Marks Entry'!CO150</f>
        <v>0</v>
      </c>
      <c r="AE148" s="97">
        <f>'Marks Entry'!CP150</f>
        <v>0</v>
      </c>
      <c r="AF148" s="97">
        <f>'Marks Entry'!CQ150</f>
        <v>0</v>
      </c>
      <c r="AG148" s="97">
        <f>'Marks Entry'!CR150</f>
        <v>0</v>
      </c>
      <c r="AH148" s="97">
        <f>'Marks Entry'!CS150</f>
        <v>0</v>
      </c>
      <c r="AI148" s="97">
        <f>'Marks Entry'!CT150</f>
        <v>0</v>
      </c>
      <c r="AJ148" s="99">
        <f>'Marks Entry'!CU150</f>
        <v>0</v>
      </c>
      <c r="AK148" s="98">
        <f>'Marks Entry'!CV150</f>
        <v>0</v>
      </c>
      <c r="AL148" s="97">
        <f>'Marks Entry'!CW150</f>
        <v>0</v>
      </c>
      <c r="AM148" s="97">
        <f>'Marks Entry'!CX150</f>
        <v>0</v>
      </c>
      <c r="AN148" s="97">
        <f>'Marks Entry'!CY150</f>
        <v>0</v>
      </c>
      <c r="AO148" s="97">
        <f>'Marks Entry'!CZ150</f>
        <v>0</v>
      </c>
      <c r="AP148" s="97">
        <f>'Marks Entry'!DA150</f>
        <v>0</v>
      </c>
      <c r="AQ148" s="97">
        <f>'Marks Entry'!DB150</f>
        <v>0</v>
      </c>
      <c r="AR148" s="97">
        <f>'Marks Entry'!DC150</f>
        <v>0</v>
      </c>
      <c r="AS148" s="97">
        <f>'Marks Entry'!DD150</f>
        <v>0</v>
      </c>
      <c r="AT148" s="97">
        <f>'Marks Entry'!DE150</f>
        <v>0</v>
      </c>
      <c r="AU148" s="99">
        <f>'Marks Entry'!DF150</f>
        <v>0</v>
      </c>
      <c r="AV148" s="98">
        <f>'Marks Entry'!DG150</f>
        <v>0</v>
      </c>
      <c r="AW148" s="97">
        <f>'Marks Entry'!DH150</f>
        <v>0</v>
      </c>
      <c r="AX148" s="97">
        <f>'Marks Entry'!DI150</f>
        <v>0</v>
      </c>
      <c r="AY148" s="97">
        <f>'Marks Entry'!DJ150</f>
        <v>0</v>
      </c>
      <c r="AZ148" s="97">
        <f>'Marks Entry'!DK150</f>
        <v>0</v>
      </c>
      <c r="BA148" s="97">
        <f>'Marks Entry'!DL150</f>
        <v>0</v>
      </c>
      <c r="BB148" s="97">
        <f>'Marks Entry'!DM150</f>
        <v>0</v>
      </c>
      <c r="BC148" s="97">
        <f>'Marks Entry'!DN150</f>
        <v>0</v>
      </c>
      <c r="BD148" s="97">
        <f>'Marks Entry'!DO150</f>
        <v>0</v>
      </c>
      <c r="BE148" s="97">
        <f>'Marks Entry'!DP150</f>
        <v>0</v>
      </c>
      <c r="BF148" s="99">
        <f>'Marks Entry'!DQ150</f>
        <v>0</v>
      </c>
      <c r="BG148" s="98">
        <f>'Marks Entry'!DR150</f>
        <v>0</v>
      </c>
      <c r="BH148" s="97">
        <f>'Marks Entry'!DS150</f>
        <v>0</v>
      </c>
      <c r="BI148" s="97">
        <f>'Marks Entry'!DT150</f>
        <v>0</v>
      </c>
      <c r="BJ148" s="97">
        <f>'Marks Entry'!DU150</f>
        <v>0</v>
      </c>
      <c r="BK148" s="97">
        <f>'Marks Entry'!DV150</f>
        <v>0</v>
      </c>
      <c r="BL148" s="97">
        <f>'Marks Entry'!DW150</f>
        <v>0</v>
      </c>
      <c r="BM148" s="97">
        <f>'Marks Entry'!DX150</f>
        <v>0</v>
      </c>
      <c r="BN148" s="97">
        <f>'Marks Entry'!DY150</f>
        <v>0</v>
      </c>
      <c r="BO148" s="97">
        <f>'Marks Entry'!DZ150</f>
        <v>0</v>
      </c>
      <c r="BP148" s="97">
        <f>'Marks Entry'!EA150</f>
        <v>0</v>
      </c>
      <c r="BQ148" s="99">
        <f>'Marks Entry'!EB150</f>
        <v>0</v>
      </c>
      <c r="BR148" s="98">
        <f>'Marks Entry'!EC150</f>
        <v>0</v>
      </c>
      <c r="BS148" s="97">
        <f>'Marks Entry'!ED150</f>
        <v>0</v>
      </c>
      <c r="BT148" s="97">
        <f>'Marks Entry'!EE150</f>
        <v>0</v>
      </c>
      <c r="BU148" s="97">
        <f>'Marks Entry'!EF150</f>
        <v>0</v>
      </c>
      <c r="BV148" s="97">
        <f>'Marks Entry'!EG150</f>
        <v>0</v>
      </c>
      <c r="BW148" s="97">
        <f>'Marks Entry'!EH150</f>
        <v>0</v>
      </c>
      <c r="BX148" s="97">
        <f>'Marks Entry'!EI150</f>
        <v>0</v>
      </c>
      <c r="BY148" s="97">
        <f>'Marks Entry'!EJ150</f>
        <v>0</v>
      </c>
      <c r="BZ148" s="97">
        <f>'Marks Entry'!EK150</f>
        <v>0</v>
      </c>
      <c r="CA148" s="97">
        <f>'Marks Entry'!EL150</f>
        <v>0</v>
      </c>
      <c r="CB148" s="99">
        <f>'Marks Entry'!EM150</f>
        <v>0</v>
      </c>
      <c r="CC148" s="98">
        <f>IF($CC$2=0,"",'Marks Entry'!EN150)</f>
        <v>0</v>
      </c>
      <c r="CD148" s="97">
        <f>IF($CC$2=0,"",'Marks Entry'!EO150)</f>
        <v>0</v>
      </c>
      <c r="CE148" s="97">
        <f>IF($CC$2=0,"",'Marks Entry'!EP150)</f>
        <v>0</v>
      </c>
      <c r="CF148" s="97">
        <f>IF($CC$2=0,"",'Marks Entry'!EQ150)</f>
        <v>0</v>
      </c>
      <c r="CG148" s="97">
        <f>IF($CC$2=0,"",'Marks Entry'!ER150)</f>
        <v>0</v>
      </c>
      <c r="CH148" s="97">
        <f>IF($CC$2=0,"",'Marks Entry'!ES150)</f>
        <v>0</v>
      </c>
      <c r="CI148" s="97">
        <f>IF($CC$2=0,"",'Marks Entry'!ET150)</f>
        <v>0</v>
      </c>
      <c r="CJ148" s="97">
        <f>IF($CC$2=0,"",'Marks Entry'!EU150)</f>
        <v>0</v>
      </c>
      <c r="CK148" s="97">
        <f>IF($CC$2=0,"",'Marks Entry'!EV150)</f>
        <v>0</v>
      </c>
      <c r="CL148" s="97">
        <f>IF($CC$2=0,"",'Marks Entry'!EW150)</f>
        <v>0</v>
      </c>
      <c r="CM148" s="99">
        <f>IF($CC$2=0,"",'Marks Entry'!EX150)</f>
        <v>0</v>
      </c>
      <c r="CN148" s="125">
        <f>'Marks Entry'!BN150</f>
        <v>0</v>
      </c>
      <c r="CO148" s="126">
        <f>'Marks Entry'!BO150</f>
        <v>0</v>
      </c>
      <c r="CP148" s="126">
        <f t="shared" si="98"/>
        <v>0</v>
      </c>
      <c r="CQ148" s="127" t="str">
        <f t="shared" si="99"/>
        <v>D</v>
      </c>
      <c r="CR148" s="125">
        <f>'Marks Entry'!BP150</f>
        <v>0</v>
      </c>
      <c r="CS148" s="126">
        <f>'Marks Entry'!BQ150</f>
        <v>0</v>
      </c>
      <c r="CT148" s="126">
        <f t="shared" si="100"/>
        <v>0</v>
      </c>
      <c r="CU148" s="127" t="str">
        <f t="shared" si="101"/>
        <v>E</v>
      </c>
      <c r="CV148" s="125">
        <f>'Marks Entry'!BR150</f>
        <v>0</v>
      </c>
      <c r="CW148" s="126">
        <f>'Marks Entry'!BS150</f>
        <v>0</v>
      </c>
      <c r="CX148" s="126">
        <f t="shared" si="102"/>
        <v>0</v>
      </c>
      <c r="CY148" s="127" t="str">
        <f t="shared" si="103"/>
        <v>E</v>
      </c>
      <c r="CZ148" s="96">
        <f>'Marks Entry'!BZ150</f>
        <v>0</v>
      </c>
      <c r="DA148" s="45">
        <f>'Marks Entry'!CA150</f>
        <v>0</v>
      </c>
      <c r="DB148" s="46">
        <f>'Marks Entry'!CB150</f>
        <v>0</v>
      </c>
      <c r="DC148" s="45" t="str">
        <f>IF(OR('Marks Entry'!CC150="First",'Marks Entry'!CC150="Second",'Marks Entry'!CC150="Third"),'Marks Entry'!CC150,"")</f>
        <v/>
      </c>
      <c r="DD148" s="45">
        <f>'Marks Entry'!CD150</f>
        <v>0</v>
      </c>
      <c r="DE148" s="50">
        <f>'Marks Entry'!CE150</f>
        <v>0</v>
      </c>
      <c r="DF148" s="21">
        <f>'Marks Entry'!CF150</f>
        <v>0</v>
      </c>
      <c r="DG148" s="22" t="e">
        <f>'Marks Entry'!#REF!</f>
        <v>#REF!</v>
      </c>
      <c r="DH148" s="23" t="e">
        <f>'Marks Entry'!#REF!</f>
        <v>#REF!</v>
      </c>
      <c r="DI148" s="125">
        <f>'Marks Entry'!BT150</f>
        <v>0</v>
      </c>
      <c r="DJ148" s="126">
        <f>'Marks Entry'!BU150</f>
        <v>0</v>
      </c>
      <c r="DK148" s="126">
        <f>'Marks Entry'!BV150</f>
        <v>0</v>
      </c>
      <c r="DL148" s="126">
        <f t="shared" si="104"/>
        <v>0</v>
      </c>
      <c r="DM148" s="127" t="str">
        <f t="shared" si="105"/>
        <v>E</v>
      </c>
      <c r="DN148" s="125">
        <f>'Marks Entry'!BW150</f>
        <v>0</v>
      </c>
      <c r="DO148" s="126">
        <f>'Marks Entry'!BX150</f>
        <v>0</v>
      </c>
      <c r="DP148" s="126">
        <f>'Marks Entry'!BY150</f>
        <v>0</v>
      </c>
      <c r="DQ148" s="126">
        <f t="shared" si="106"/>
        <v>0</v>
      </c>
      <c r="DR148" s="127" t="str">
        <f t="shared" si="107"/>
        <v>E</v>
      </c>
      <c r="DS148" s="819"/>
      <c r="DT148" s="61">
        <f t="shared" si="108"/>
        <v>0</v>
      </c>
      <c r="DU148" s="71">
        <f t="shared" si="109"/>
        <v>0</v>
      </c>
      <c r="DV148" s="71">
        <f t="shared" si="110"/>
        <v>0</v>
      </c>
      <c r="DW148" s="72">
        <f t="shared" si="111"/>
        <v>0</v>
      </c>
      <c r="DX148" s="403">
        <f t="shared" si="112"/>
        <v>0</v>
      </c>
      <c r="DY148" s="401">
        <f t="shared" si="113"/>
        <v>0</v>
      </c>
      <c r="DZ148" s="401">
        <f t="shared" si="114"/>
        <v>0</v>
      </c>
      <c r="EA148" s="402">
        <f t="shared" si="115"/>
        <v>0</v>
      </c>
      <c r="EB148" s="61">
        <f t="shared" si="116"/>
        <v>0</v>
      </c>
      <c r="EC148" s="71">
        <f t="shared" si="117"/>
        <v>0</v>
      </c>
      <c r="ED148" s="71">
        <f t="shared" si="118"/>
        <v>0</v>
      </c>
      <c r="EE148" s="72">
        <f t="shared" si="119"/>
        <v>0</v>
      </c>
      <c r="EF148" s="403">
        <f t="shared" si="120"/>
        <v>0</v>
      </c>
      <c r="EG148" s="401">
        <f t="shared" si="121"/>
        <v>0</v>
      </c>
      <c r="EH148" s="401">
        <f t="shared" si="122"/>
        <v>0</v>
      </c>
      <c r="EI148" s="402">
        <f t="shared" si="123"/>
        <v>0</v>
      </c>
      <c r="EJ148" s="61">
        <f t="shared" si="124"/>
        <v>0</v>
      </c>
      <c r="EK148" s="71">
        <f t="shared" si="125"/>
        <v>0</v>
      </c>
      <c r="EL148" s="71">
        <f t="shared" si="126"/>
        <v>0</v>
      </c>
      <c r="EM148" s="72">
        <f t="shared" si="127"/>
        <v>0</v>
      </c>
      <c r="EN148" s="403">
        <f t="shared" si="128"/>
        <v>0</v>
      </c>
      <c r="EO148" s="401">
        <f t="shared" si="129"/>
        <v>0</v>
      </c>
      <c r="EP148" s="401">
        <f t="shared" si="130"/>
        <v>0</v>
      </c>
      <c r="EQ148" s="402">
        <f t="shared" si="131"/>
        <v>0</v>
      </c>
      <c r="ER148" s="61">
        <f t="shared" si="132"/>
        <v>0</v>
      </c>
      <c r="ES148" s="71">
        <f t="shared" si="133"/>
        <v>0</v>
      </c>
      <c r="ET148" s="71">
        <f t="shared" si="134"/>
        <v>0</v>
      </c>
      <c r="EU148" s="72">
        <f t="shared" si="135"/>
        <v>0</v>
      </c>
      <c r="EV148" s="403">
        <f t="shared" si="136"/>
        <v>0</v>
      </c>
      <c r="EW148" s="405" t="str">
        <f t="shared" si="137"/>
        <v>D</v>
      </c>
      <c r="EX148" s="61">
        <f t="shared" si="138"/>
        <v>0</v>
      </c>
      <c r="EY148" s="62" t="str">
        <f t="shared" si="139"/>
        <v>E</v>
      </c>
      <c r="EZ148" s="403">
        <f t="shared" si="140"/>
        <v>0</v>
      </c>
      <c r="FA148" s="406" t="str">
        <f t="shared" si="141"/>
        <v>E</v>
      </c>
      <c r="FB148" s="61">
        <f t="shared" si="142"/>
        <v>0</v>
      </c>
      <c r="FC148" s="412" t="str">
        <f t="shared" si="143"/>
        <v>E</v>
      </c>
      <c r="FD148" s="403">
        <f t="shared" si="144"/>
        <v>0</v>
      </c>
      <c r="FE148" s="406" t="str">
        <f t="shared" si="145"/>
        <v>E</v>
      </c>
      <c r="FF148" s="728"/>
    </row>
    <row r="149" spans="1:162" s="24" customFormat="1" ht="17.25" customHeight="1">
      <c r="A149" s="817"/>
      <c r="B149" s="111">
        <f t="shared" si="146"/>
        <v>0</v>
      </c>
      <c r="C149" s="21">
        <f>'Marks Entry'!D151</f>
        <v>0</v>
      </c>
      <c r="D149" s="21">
        <f>'Marks Entry'!E151</f>
        <v>0</v>
      </c>
      <c r="E149" s="132" t="str">
        <f>'Marks Entry'!F151</f>
        <v/>
      </c>
      <c r="F149" s="21">
        <f>'Marks Entry'!G151</f>
        <v>0</v>
      </c>
      <c r="G149" s="21">
        <f>'Marks Entry'!H151</f>
        <v>0</v>
      </c>
      <c r="H149" s="21">
        <f>'Marks Entry'!I151</f>
        <v>0</v>
      </c>
      <c r="I149" s="21">
        <f>'Marks Entry'!J151</f>
        <v>0</v>
      </c>
      <c r="J149" s="113">
        <f>'Marks Entry'!K151</f>
        <v>0</v>
      </c>
      <c r="K149" s="115" t="str">
        <f>'Marks Entry'!L151</f>
        <v/>
      </c>
      <c r="L149" s="116">
        <f>'Marks Entry'!M151</f>
        <v>0</v>
      </c>
      <c r="M149" s="117" t="str">
        <f>'Marks Entry'!N151</f>
        <v/>
      </c>
      <c r="N149" s="121">
        <f>'Marks Entry'!O151</f>
        <v>0</v>
      </c>
      <c r="O149" s="98">
        <f>'Marks Entry'!BZ151</f>
        <v>0</v>
      </c>
      <c r="P149" s="97">
        <f>'Marks Entry'!CA151</f>
        <v>0</v>
      </c>
      <c r="Q149" s="97">
        <f>'Marks Entry'!CB151</f>
        <v>0</v>
      </c>
      <c r="R149" s="97">
        <f>'Marks Entry'!CC151</f>
        <v>0</v>
      </c>
      <c r="S149" s="97">
        <f>'Marks Entry'!CD151</f>
        <v>0</v>
      </c>
      <c r="T149" s="97">
        <f>'Marks Entry'!CE151</f>
        <v>0</v>
      </c>
      <c r="U149" s="97">
        <f>'Marks Entry'!CF151</f>
        <v>0</v>
      </c>
      <c r="V149" s="97">
        <f>'Marks Entry'!CG151</f>
        <v>0</v>
      </c>
      <c r="W149" s="97">
        <f>'Marks Entry'!CH151</f>
        <v>0</v>
      </c>
      <c r="X149" s="97">
        <f>'Marks Entry'!CI151</f>
        <v>0</v>
      </c>
      <c r="Y149" s="99">
        <f>'Marks Entry'!CJ151</f>
        <v>0</v>
      </c>
      <c r="Z149" s="98">
        <f>'Marks Entry'!CK151</f>
        <v>0</v>
      </c>
      <c r="AA149" s="97">
        <f>'Marks Entry'!CL151</f>
        <v>0</v>
      </c>
      <c r="AB149" s="97">
        <f>'Marks Entry'!CM151</f>
        <v>0</v>
      </c>
      <c r="AC149" s="97">
        <f>'Marks Entry'!CN151</f>
        <v>0</v>
      </c>
      <c r="AD149" s="97">
        <f>'Marks Entry'!CO151</f>
        <v>0</v>
      </c>
      <c r="AE149" s="97">
        <f>'Marks Entry'!CP151</f>
        <v>0</v>
      </c>
      <c r="AF149" s="97">
        <f>'Marks Entry'!CQ151</f>
        <v>0</v>
      </c>
      <c r="AG149" s="97">
        <f>'Marks Entry'!CR151</f>
        <v>0</v>
      </c>
      <c r="AH149" s="97">
        <f>'Marks Entry'!CS151</f>
        <v>0</v>
      </c>
      <c r="AI149" s="97">
        <f>'Marks Entry'!CT151</f>
        <v>0</v>
      </c>
      <c r="AJ149" s="99">
        <f>'Marks Entry'!CU151</f>
        <v>0</v>
      </c>
      <c r="AK149" s="98">
        <f>'Marks Entry'!CV151</f>
        <v>0</v>
      </c>
      <c r="AL149" s="97">
        <f>'Marks Entry'!CW151</f>
        <v>0</v>
      </c>
      <c r="AM149" s="97">
        <f>'Marks Entry'!CX151</f>
        <v>0</v>
      </c>
      <c r="AN149" s="97">
        <f>'Marks Entry'!CY151</f>
        <v>0</v>
      </c>
      <c r="AO149" s="97">
        <f>'Marks Entry'!CZ151</f>
        <v>0</v>
      </c>
      <c r="AP149" s="97">
        <f>'Marks Entry'!DA151</f>
        <v>0</v>
      </c>
      <c r="AQ149" s="97">
        <f>'Marks Entry'!DB151</f>
        <v>0</v>
      </c>
      <c r="AR149" s="97">
        <f>'Marks Entry'!DC151</f>
        <v>0</v>
      </c>
      <c r="AS149" s="97">
        <f>'Marks Entry'!DD151</f>
        <v>0</v>
      </c>
      <c r="AT149" s="97">
        <f>'Marks Entry'!DE151</f>
        <v>0</v>
      </c>
      <c r="AU149" s="99">
        <f>'Marks Entry'!DF151</f>
        <v>0</v>
      </c>
      <c r="AV149" s="98">
        <f>'Marks Entry'!DG151</f>
        <v>0</v>
      </c>
      <c r="AW149" s="97">
        <f>'Marks Entry'!DH151</f>
        <v>0</v>
      </c>
      <c r="AX149" s="97">
        <f>'Marks Entry'!DI151</f>
        <v>0</v>
      </c>
      <c r="AY149" s="97">
        <f>'Marks Entry'!DJ151</f>
        <v>0</v>
      </c>
      <c r="AZ149" s="97">
        <f>'Marks Entry'!DK151</f>
        <v>0</v>
      </c>
      <c r="BA149" s="97">
        <f>'Marks Entry'!DL151</f>
        <v>0</v>
      </c>
      <c r="BB149" s="97">
        <f>'Marks Entry'!DM151</f>
        <v>0</v>
      </c>
      <c r="BC149" s="97">
        <f>'Marks Entry'!DN151</f>
        <v>0</v>
      </c>
      <c r="BD149" s="97">
        <f>'Marks Entry'!DO151</f>
        <v>0</v>
      </c>
      <c r="BE149" s="97">
        <f>'Marks Entry'!DP151</f>
        <v>0</v>
      </c>
      <c r="BF149" s="99">
        <f>'Marks Entry'!DQ151</f>
        <v>0</v>
      </c>
      <c r="BG149" s="98">
        <f>'Marks Entry'!DR151</f>
        <v>0</v>
      </c>
      <c r="BH149" s="97">
        <f>'Marks Entry'!DS151</f>
        <v>0</v>
      </c>
      <c r="BI149" s="97">
        <f>'Marks Entry'!DT151</f>
        <v>0</v>
      </c>
      <c r="BJ149" s="97">
        <f>'Marks Entry'!DU151</f>
        <v>0</v>
      </c>
      <c r="BK149" s="97">
        <f>'Marks Entry'!DV151</f>
        <v>0</v>
      </c>
      <c r="BL149" s="97">
        <f>'Marks Entry'!DW151</f>
        <v>0</v>
      </c>
      <c r="BM149" s="97">
        <f>'Marks Entry'!DX151</f>
        <v>0</v>
      </c>
      <c r="BN149" s="97">
        <f>'Marks Entry'!DY151</f>
        <v>0</v>
      </c>
      <c r="BO149" s="97">
        <f>'Marks Entry'!DZ151</f>
        <v>0</v>
      </c>
      <c r="BP149" s="97">
        <f>'Marks Entry'!EA151</f>
        <v>0</v>
      </c>
      <c r="BQ149" s="99">
        <f>'Marks Entry'!EB151</f>
        <v>0</v>
      </c>
      <c r="BR149" s="98">
        <f>'Marks Entry'!EC151</f>
        <v>0</v>
      </c>
      <c r="BS149" s="97">
        <f>'Marks Entry'!ED151</f>
        <v>0</v>
      </c>
      <c r="BT149" s="97">
        <f>'Marks Entry'!EE151</f>
        <v>0</v>
      </c>
      <c r="BU149" s="97">
        <f>'Marks Entry'!EF151</f>
        <v>0</v>
      </c>
      <c r="BV149" s="97">
        <f>'Marks Entry'!EG151</f>
        <v>0</v>
      </c>
      <c r="BW149" s="97">
        <f>'Marks Entry'!EH151</f>
        <v>0</v>
      </c>
      <c r="BX149" s="97">
        <f>'Marks Entry'!EI151</f>
        <v>0</v>
      </c>
      <c r="BY149" s="97">
        <f>'Marks Entry'!EJ151</f>
        <v>0</v>
      </c>
      <c r="BZ149" s="97">
        <f>'Marks Entry'!EK151</f>
        <v>0</v>
      </c>
      <c r="CA149" s="97">
        <f>'Marks Entry'!EL151</f>
        <v>0</v>
      </c>
      <c r="CB149" s="99">
        <f>'Marks Entry'!EM151</f>
        <v>0</v>
      </c>
      <c r="CC149" s="98">
        <f>IF($CC$2=0,"",'Marks Entry'!EN151)</f>
        <v>0</v>
      </c>
      <c r="CD149" s="97">
        <f>IF($CC$2=0,"",'Marks Entry'!EO151)</f>
        <v>0</v>
      </c>
      <c r="CE149" s="97">
        <f>IF($CC$2=0,"",'Marks Entry'!EP151)</f>
        <v>0</v>
      </c>
      <c r="CF149" s="97">
        <f>IF($CC$2=0,"",'Marks Entry'!EQ151)</f>
        <v>0</v>
      </c>
      <c r="CG149" s="97">
        <f>IF($CC$2=0,"",'Marks Entry'!ER151)</f>
        <v>0</v>
      </c>
      <c r="CH149" s="97">
        <f>IF($CC$2=0,"",'Marks Entry'!ES151)</f>
        <v>0</v>
      </c>
      <c r="CI149" s="97">
        <f>IF($CC$2=0,"",'Marks Entry'!ET151)</f>
        <v>0</v>
      </c>
      <c r="CJ149" s="97">
        <f>IF($CC$2=0,"",'Marks Entry'!EU151)</f>
        <v>0</v>
      </c>
      <c r="CK149" s="97">
        <f>IF($CC$2=0,"",'Marks Entry'!EV151)</f>
        <v>0</v>
      </c>
      <c r="CL149" s="97">
        <f>IF($CC$2=0,"",'Marks Entry'!EW151)</f>
        <v>0</v>
      </c>
      <c r="CM149" s="99">
        <f>IF($CC$2=0,"",'Marks Entry'!EX151)</f>
        <v>0</v>
      </c>
      <c r="CN149" s="125">
        <f>'Marks Entry'!BN151</f>
        <v>0</v>
      </c>
      <c r="CO149" s="126">
        <f>'Marks Entry'!BO151</f>
        <v>0</v>
      </c>
      <c r="CP149" s="126">
        <f t="shared" si="98"/>
        <v>0</v>
      </c>
      <c r="CQ149" s="127" t="str">
        <f t="shared" si="99"/>
        <v>D</v>
      </c>
      <c r="CR149" s="125">
        <f>'Marks Entry'!BP151</f>
        <v>0</v>
      </c>
      <c r="CS149" s="126">
        <f>'Marks Entry'!BQ151</f>
        <v>0</v>
      </c>
      <c r="CT149" s="126">
        <f t="shared" si="100"/>
        <v>0</v>
      </c>
      <c r="CU149" s="127" t="str">
        <f t="shared" si="101"/>
        <v>E</v>
      </c>
      <c r="CV149" s="125">
        <f>'Marks Entry'!BR151</f>
        <v>0</v>
      </c>
      <c r="CW149" s="126">
        <f>'Marks Entry'!BS151</f>
        <v>0</v>
      </c>
      <c r="CX149" s="126">
        <f t="shared" si="102"/>
        <v>0</v>
      </c>
      <c r="CY149" s="127" t="str">
        <f t="shared" si="103"/>
        <v>E</v>
      </c>
      <c r="CZ149" s="96">
        <f>'Marks Entry'!BZ151</f>
        <v>0</v>
      </c>
      <c r="DA149" s="45">
        <f>'Marks Entry'!CA151</f>
        <v>0</v>
      </c>
      <c r="DB149" s="46">
        <f>'Marks Entry'!CB151</f>
        <v>0</v>
      </c>
      <c r="DC149" s="45" t="str">
        <f>IF(OR('Marks Entry'!CC151="First",'Marks Entry'!CC151="Second",'Marks Entry'!CC151="Third"),'Marks Entry'!CC151,"")</f>
        <v/>
      </c>
      <c r="DD149" s="45">
        <f>'Marks Entry'!CD151</f>
        <v>0</v>
      </c>
      <c r="DE149" s="50">
        <f>'Marks Entry'!CE151</f>
        <v>0</v>
      </c>
      <c r="DF149" s="21">
        <f>'Marks Entry'!CF151</f>
        <v>0</v>
      </c>
      <c r="DG149" s="22" t="e">
        <f>'Marks Entry'!#REF!</f>
        <v>#REF!</v>
      </c>
      <c r="DH149" s="23" t="e">
        <f>'Marks Entry'!#REF!</f>
        <v>#REF!</v>
      </c>
      <c r="DI149" s="125">
        <f>'Marks Entry'!BT151</f>
        <v>0</v>
      </c>
      <c r="DJ149" s="126">
        <f>'Marks Entry'!BU151</f>
        <v>0</v>
      </c>
      <c r="DK149" s="126">
        <f>'Marks Entry'!BV151</f>
        <v>0</v>
      </c>
      <c r="DL149" s="126">
        <f t="shared" si="104"/>
        <v>0</v>
      </c>
      <c r="DM149" s="127" t="str">
        <f t="shared" si="105"/>
        <v>E</v>
      </c>
      <c r="DN149" s="125">
        <f>'Marks Entry'!BW151</f>
        <v>0</v>
      </c>
      <c r="DO149" s="126">
        <f>'Marks Entry'!BX151</f>
        <v>0</v>
      </c>
      <c r="DP149" s="126">
        <f>'Marks Entry'!BY151</f>
        <v>0</v>
      </c>
      <c r="DQ149" s="126">
        <f t="shared" si="106"/>
        <v>0</v>
      </c>
      <c r="DR149" s="127" t="str">
        <f t="shared" si="107"/>
        <v>E</v>
      </c>
      <c r="DS149" s="819"/>
      <c r="DT149" s="61">
        <f t="shared" si="108"/>
        <v>0</v>
      </c>
      <c r="DU149" s="71">
        <f t="shared" si="109"/>
        <v>0</v>
      </c>
      <c r="DV149" s="71">
        <f t="shared" si="110"/>
        <v>0</v>
      </c>
      <c r="DW149" s="72">
        <f t="shared" si="111"/>
        <v>0</v>
      </c>
      <c r="DX149" s="403">
        <f t="shared" si="112"/>
        <v>0</v>
      </c>
      <c r="DY149" s="401">
        <f t="shared" si="113"/>
        <v>0</v>
      </c>
      <c r="DZ149" s="401">
        <f t="shared" si="114"/>
        <v>0</v>
      </c>
      <c r="EA149" s="402">
        <f t="shared" si="115"/>
        <v>0</v>
      </c>
      <c r="EB149" s="61">
        <f t="shared" si="116"/>
        <v>0</v>
      </c>
      <c r="EC149" s="71">
        <f t="shared" si="117"/>
        <v>0</v>
      </c>
      <c r="ED149" s="71">
        <f t="shared" si="118"/>
        <v>0</v>
      </c>
      <c r="EE149" s="72">
        <f t="shared" si="119"/>
        <v>0</v>
      </c>
      <c r="EF149" s="403">
        <f t="shared" si="120"/>
        <v>0</v>
      </c>
      <c r="EG149" s="401">
        <f t="shared" si="121"/>
        <v>0</v>
      </c>
      <c r="EH149" s="401">
        <f t="shared" si="122"/>
        <v>0</v>
      </c>
      <c r="EI149" s="402">
        <f t="shared" si="123"/>
        <v>0</v>
      </c>
      <c r="EJ149" s="61">
        <f t="shared" si="124"/>
        <v>0</v>
      </c>
      <c r="EK149" s="71">
        <f t="shared" si="125"/>
        <v>0</v>
      </c>
      <c r="EL149" s="71">
        <f t="shared" si="126"/>
        <v>0</v>
      </c>
      <c r="EM149" s="72">
        <f t="shared" si="127"/>
        <v>0</v>
      </c>
      <c r="EN149" s="403">
        <f t="shared" si="128"/>
        <v>0</v>
      </c>
      <c r="EO149" s="401">
        <f t="shared" si="129"/>
        <v>0</v>
      </c>
      <c r="EP149" s="401">
        <f t="shared" si="130"/>
        <v>0</v>
      </c>
      <c r="EQ149" s="402">
        <f t="shared" si="131"/>
        <v>0</v>
      </c>
      <c r="ER149" s="61">
        <f t="shared" si="132"/>
        <v>0</v>
      </c>
      <c r="ES149" s="71">
        <f t="shared" si="133"/>
        <v>0</v>
      </c>
      <c r="ET149" s="71">
        <f t="shared" si="134"/>
        <v>0</v>
      </c>
      <c r="EU149" s="72">
        <f t="shared" si="135"/>
        <v>0</v>
      </c>
      <c r="EV149" s="403">
        <f t="shared" si="136"/>
        <v>0</v>
      </c>
      <c r="EW149" s="405" t="str">
        <f t="shared" si="137"/>
        <v>D</v>
      </c>
      <c r="EX149" s="61">
        <f t="shared" si="138"/>
        <v>0</v>
      </c>
      <c r="EY149" s="62" t="str">
        <f t="shared" si="139"/>
        <v>E</v>
      </c>
      <c r="EZ149" s="403">
        <f t="shared" si="140"/>
        <v>0</v>
      </c>
      <c r="FA149" s="406" t="str">
        <f t="shared" si="141"/>
        <v>E</v>
      </c>
      <c r="FB149" s="61">
        <f t="shared" si="142"/>
        <v>0</v>
      </c>
      <c r="FC149" s="412" t="str">
        <f t="shared" si="143"/>
        <v>E</v>
      </c>
      <c r="FD149" s="403">
        <f t="shared" si="144"/>
        <v>0</v>
      </c>
      <c r="FE149" s="406" t="str">
        <f t="shared" si="145"/>
        <v>E</v>
      </c>
      <c r="FF149" s="728"/>
    </row>
    <row r="150" spans="1:162" s="24" customFormat="1" ht="17.25" customHeight="1">
      <c r="A150" s="817"/>
      <c r="B150" s="111">
        <f t="shared" si="146"/>
        <v>0</v>
      </c>
      <c r="C150" s="21">
        <f>'Marks Entry'!D152</f>
        <v>0</v>
      </c>
      <c r="D150" s="21">
        <f>'Marks Entry'!E152</f>
        <v>0</v>
      </c>
      <c r="E150" s="132" t="str">
        <f>'Marks Entry'!F152</f>
        <v/>
      </c>
      <c r="F150" s="21">
        <f>'Marks Entry'!G152</f>
        <v>0</v>
      </c>
      <c r="G150" s="21">
        <f>'Marks Entry'!H152</f>
        <v>0</v>
      </c>
      <c r="H150" s="21">
        <f>'Marks Entry'!I152</f>
        <v>0</v>
      </c>
      <c r="I150" s="21">
        <f>'Marks Entry'!J152</f>
        <v>0</v>
      </c>
      <c r="J150" s="113">
        <f>'Marks Entry'!K152</f>
        <v>0</v>
      </c>
      <c r="K150" s="115" t="str">
        <f>'Marks Entry'!L152</f>
        <v/>
      </c>
      <c r="L150" s="116">
        <f>'Marks Entry'!M152</f>
        <v>0</v>
      </c>
      <c r="M150" s="117" t="str">
        <f>'Marks Entry'!N152</f>
        <v/>
      </c>
      <c r="N150" s="121">
        <f>'Marks Entry'!O152</f>
        <v>0</v>
      </c>
      <c r="O150" s="98">
        <f>'Marks Entry'!BZ152</f>
        <v>0</v>
      </c>
      <c r="P150" s="97">
        <f>'Marks Entry'!CA152</f>
        <v>0</v>
      </c>
      <c r="Q150" s="97">
        <f>'Marks Entry'!CB152</f>
        <v>0</v>
      </c>
      <c r="R150" s="97">
        <f>'Marks Entry'!CC152</f>
        <v>0</v>
      </c>
      <c r="S150" s="97">
        <f>'Marks Entry'!CD152</f>
        <v>0</v>
      </c>
      <c r="T150" s="97">
        <f>'Marks Entry'!CE152</f>
        <v>0</v>
      </c>
      <c r="U150" s="97">
        <f>'Marks Entry'!CF152</f>
        <v>0</v>
      </c>
      <c r="V150" s="97">
        <f>'Marks Entry'!CG152</f>
        <v>0</v>
      </c>
      <c r="W150" s="97">
        <f>'Marks Entry'!CH152</f>
        <v>0</v>
      </c>
      <c r="X150" s="97">
        <f>'Marks Entry'!CI152</f>
        <v>0</v>
      </c>
      <c r="Y150" s="99">
        <f>'Marks Entry'!CJ152</f>
        <v>0</v>
      </c>
      <c r="Z150" s="98">
        <f>'Marks Entry'!CK152</f>
        <v>0</v>
      </c>
      <c r="AA150" s="97">
        <f>'Marks Entry'!CL152</f>
        <v>0</v>
      </c>
      <c r="AB150" s="97">
        <f>'Marks Entry'!CM152</f>
        <v>0</v>
      </c>
      <c r="AC150" s="97">
        <f>'Marks Entry'!CN152</f>
        <v>0</v>
      </c>
      <c r="AD150" s="97">
        <f>'Marks Entry'!CO152</f>
        <v>0</v>
      </c>
      <c r="AE150" s="97">
        <f>'Marks Entry'!CP152</f>
        <v>0</v>
      </c>
      <c r="AF150" s="97">
        <f>'Marks Entry'!CQ152</f>
        <v>0</v>
      </c>
      <c r="AG150" s="97">
        <f>'Marks Entry'!CR152</f>
        <v>0</v>
      </c>
      <c r="AH150" s="97">
        <f>'Marks Entry'!CS152</f>
        <v>0</v>
      </c>
      <c r="AI150" s="97">
        <f>'Marks Entry'!CT152</f>
        <v>0</v>
      </c>
      <c r="AJ150" s="99">
        <f>'Marks Entry'!CU152</f>
        <v>0</v>
      </c>
      <c r="AK150" s="98">
        <f>'Marks Entry'!CV152</f>
        <v>0</v>
      </c>
      <c r="AL150" s="97">
        <f>'Marks Entry'!CW152</f>
        <v>0</v>
      </c>
      <c r="AM150" s="97">
        <f>'Marks Entry'!CX152</f>
        <v>0</v>
      </c>
      <c r="AN150" s="97">
        <f>'Marks Entry'!CY152</f>
        <v>0</v>
      </c>
      <c r="AO150" s="97">
        <f>'Marks Entry'!CZ152</f>
        <v>0</v>
      </c>
      <c r="AP150" s="97">
        <f>'Marks Entry'!DA152</f>
        <v>0</v>
      </c>
      <c r="AQ150" s="97">
        <f>'Marks Entry'!DB152</f>
        <v>0</v>
      </c>
      <c r="AR150" s="97">
        <f>'Marks Entry'!DC152</f>
        <v>0</v>
      </c>
      <c r="AS150" s="97">
        <f>'Marks Entry'!DD152</f>
        <v>0</v>
      </c>
      <c r="AT150" s="97">
        <f>'Marks Entry'!DE152</f>
        <v>0</v>
      </c>
      <c r="AU150" s="99">
        <f>'Marks Entry'!DF152</f>
        <v>0</v>
      </c>
      <c r="AV150" s="98">
        <f>'Marks Entry'!DG152</f>
        <v>0</v>
      </c>
      <c r="AW150" s="97">
        <f>'Marks Entry'!DH152</f>
        <v>0</v>
      </c>
      <c r="AX150" s="97">
        <f>'Marks Entry'!DI152</f>
        <v>0</v>
      </c>
      <c r="AY150" s="97">
        <f>'Marks Entry'!DJ152</f>
        <v>0</v>
      </c>
      <c r="AZ150" s="97">
        <f>'Marks Entry'!DK152</f>
        <v>0</v>
      </c>
      <c r="BA150" s="97">
        <f>'Marks Entry'!DL152</f>
        <v>0</v>
      </c>
      <c r="BB150" s="97">
        <f>'Marks Entry'!DM152</f>
        <v>0</v>
      </c>
      <c r="BC150" s="97">
        <f>'Marks Entry'!DN152</f>
        <v>0</v>
      </c>
      <c r="BD150" s="97">
        <f>'Marks Entry'!DO152</f>
        <v>0</v>
      </c>
      <c r="BE150" s="97">
        <f>'Marks Entry'!DP152</f>
        <v>0</v>
      </c>
      <c r="BF150" s="99">
        <f>'Marks Entry'!DQ152</f>
        <v>0</v>
      </c>
      <c r="BG150" s="98">
        <f>'Marks Entry'!DR152</f>
        <v>0</v>
      </c>
      <c r="BH150" s="97">
        <f>'Marks Entry'!DS152</f>
        <v>0</v>
      </c>
      <c r="BI150" s="97">
        <f>'Marks Entry'!DT152</f>
        <v>0</v>
      </c>
      <c r="BJ150" s="97">
        <f>'Marks Entry'!DU152</f>
        <v>0</v>
      </c>
      <c r="BK150" s="97">
        <f>'Marks Entry'!DV152</f>
        <v>0</v>
      </c>
      <c r="BL150" s="97">
        <f>'Marks Entry'!DW152</f>
        <v>0</v>
      </c>
      <c r="BM150" s="97">
        <f>'Marks Entry'!DX152</f>
        <v>0</v>
      </c>
      <c r="BN150" s="97">
        <f>'Marks Entry'!DY152</f>
        <v>0</v>
      </c>
      <c r="BO150" s="97">
        <f>'Marks Entry'!DZ152</f>
        <v>0</v>
      </c>
      <c r="BP150" s="97">
        <f>'Marks Entry'!EA152</f>
        <v>0</v>
      </c>
      <c r="BQ150" s="99">
        <f>'Marks Entry'!EB152</f>
        <v>0</v>
      </c>
      <c r="BR150" s="98">
        <f>'Marks Entry'!EC152</f>
        <v>0</v>
      </c>
      <c r="BS150" s="97">
        <f>'Marks Entry'!ED152</f>
        <v>0</v>
      </c>
      <c r="BT150" s="97">
        <f>'Marks Entry'!EE152</f>
        <v>0</v>
      </c>
      <c r="BU150" s="97">
        <f>'Marks Entry'!EF152</f>
        <v>0</v>
      </c>
      <c r="BV150" s="97">
        <f>'Marks Entry'!EG152</f>
        <v>0</v>
      </c>
      <c r="BW150" s="97">
        <f>'Marks Entry'!EH152</f>
        <v>0</v>
      </c>
      <c r="BX150" s="97">
        <f>'Marks Entry'!EI152</f>
        <v>0</v>
      </c>
      <c r="BY150" s="97">
        <f>'Marks Entry'!EJ152</f>
        <v>0</v>
      </c>
      <c r="BZ150" s="97">
        <f>'Marks Entry'!EK152</f>
        <v>0</v>
      </c>
      <c r="CA150" s="97">
        <f>'Marks Entry'!EL152</f>
        <v>0</v>
      </c>
      <c r="CB150" s="99">
        <f>'Marks Entry'!EM152</f>
        <v>0</v>
      </c>
      <c r="CC150" s="98">
        <f>IF($CC$2=0,"",'Marks Entry'!EN152)</f>
        <v>0</v>
      </c>
      <c r="CD150" s="97">
        <f>IF($CC$2=0,"",'Marks Entry'!EO152)</f>
        <v>0</v>
      </c>
      <c r="CE150" s="97">
        <f>IF($CC$2=0,"",'Marks Entry'!EP152)</f>
        <v>0</v>
      </c>
      <c r="CF150" s="97">
        <f>IF($CC$2=0,"",'Marks Entry'!EQ152)</f>
        <v>0</v>
      </c>
      <c r="CG150" s="97">
        <f>IF($CC$2=0,"",'Marks Entry'!ER152)</f>
        <v>0</v>
      </c>
      <c r="CH150" s="97">
        <f>IF($CC$2=0,"",'Marks Entry'!ES152)</f>
        <v>0</v>
      </c>
      <c r="CI150" s="97">
        <f>IF($CC$2=0,"",'Marks Entry'!ET152)</f>
        <v>0</v>
      </c>
      <c r="CJ150" s="97">
        <f>IF($CC$2=0,"",'Marks Entry'!EU152)</f>
        <v>0</v>
      </c>
      <c r="CK150" s="97">
        <f>IF($CC$2=0,"",'Marks Entry'!EV152)</f>
        <v>0</v>
      </c>
      <c r="CL150" s="97">
        <f>IF($CC$2=0,"",'Marks Entry'!EW152)</f>
        <v>0</v>
      </c>
      <c r="CM150" s="99">
        <f>IF($CC$2=0,"",'Marks Entry'!EX152)</f>
        <v>0</v>
      </c>
      <c r="CN150" s="125">
        <f>'Marks Entry'!BN152</f>
        <v>0</v>
      </c>
      <c r="CO150" s="126">
        <f>'Marks Entry'!BO152</f>
        <v>0</v>
      </c>
      <c r="CP150" s="126">
        <f t="shared" si="98"/>
        <v>0</v>
      </c>
      <c r="CQ150" s="127" t="str">
        <f t="shared" si="99"/>
        <v>D</v>
      </c>
      <c r="CR150" s="125">
        <f>'Marks Entry'!BP152</f>
        <v>0</v>
      </c>
      <c r="CS150" s="126">
        <f>'Marks Entry'!BQ152</f>
        <v>0</v>
      </c>
      <c r="CT150" s="126">
        <f t="shared" si="100"/>
        <v>0</v>
      </c>
      <c r="CU150" s="127" t="str">
        <f t="shared" si="101"/>
        <v>E</v>
      </c>
      <c r="CV150" s="125">
        <f>'Marks Entry'!BR152</f>
        <v>0</v>
      </c>
      <c r="CW150" s="126">
        <f>'Marks Entry'!BS152</f>
        <v>0</v>
      </c>
      <c r="CX150" s="126">
        <f t="shared" si="102"/>
        <v>0</v>
      </c>
      <c r="CY150" s="127" t="str">
        <f t="shared" si="103"/>
        <v>E</v>
      </c>
      <c r="CZ150" s="96">
        <f>'Marks Entry'!BZ152</f>
        <v>0</v>
      </c>
      <c r="DA150" s="45">
        <f>'Marks Entry'!CA152</f>
        <v>0</v>
      </c>
      <c r="DB150" s="46">
        <f>'Marks Entry'!CB152</f>
        <v>0</v>
      </c>
      <c r="DC150" s="45" t="str">
        <f>IF(OR('Marks Entry'!CC152="First",'Marks Entry'!CC152="Second",'Marks Entry'!CC152="Third"),'Marks Entry'!CC152,"")</f>
        <v/>
      </c>
      <c r="DD150" s="45">
        <f>'Marks Entry'!CD152</f>
        <v>0</v>
      </c>
      <c r="DE150" s="50">
        <f>'Marks Entry'!CE152</f>
        <v>0</v>
      </c>
      <c r="DF150" s="21">
        <f>'Marks Entry'!CF152</f>
        <v>0</v>
      </c>
      <c r="DG150" s="22" t="e">
        <f>'Marks Entry'!#REF!</f>
        <v>#REF!</v>
      </c>
      <c r="DH150" s="23" t="e">
        <f>'Marks Entry'!#REF!</f>
        <v>#REF!</v>
      </c>
      <c r="DI150" s="125">
        <f>'Marks Entry'!BT152</f>
        <v>0</v>
      </c>
      <c r="DJ150" s="126">
        <f>'Marks Entry'!BU152</f>
        <v>0</v>
      </c>
      <c r="DK150" s="126">
        <f>'Marks Entry'!BV152</f>
        <v>0</v>
      </c>
      <c r="DL150" s="126">
        <f t="shared" si="104"/>
        <v>0</v>
      </c>
      <c r="DM150" s="127" t="str">
        <f t="shared" si="105"/>
        <v>E</v>
      </c>
      <c r="DN150" s="125">
        <f>'Marks Entry'!BW152</f>
        <v>0</v>
      </c>
      <c r="DO150" s="126">
        <f>'Marks Entry'!BX152</f>
        <v>0</v>
      </c>
      <c r="DP150" s="126">
        <f>'Marks Entry'!BY152</f>
        <v>0</v>
      </c>
      <c r="DQ150" s="126">
        <f t="shared" si="106"/>
        <v>0</v>
      </c>
      <c r="DR150" s="127" t="str">
        <f t="shared" si="107"/>
        <v>E</v>
      </c>
      <c r="DS150" s="819"/>
      <c r="DT150" s="61">
        <f t="shared" si="108"/>
        <v>0</v>
      </c>
      <c r="DU150" s="71">
        <f t="shared" si="109"/>
        <v>0</v>
      </c>
      <c r="DV150" s="71">
        <f t="shared" si="110"/>
        <v>0</v>
      </c>
      <c r="DW150" s="72">
        <f t="shared" si="111"/>
        <v>0</v>
      </c>
      <c r="DX150" s="403">
        <f t="shared" si="112"/>
        <v>0</v>
      </c>
      <c r="DY150" s="401">
        <f t="shared" si="113"/>
        <v>0</v>
      </c>
      <c r="DZ150" s="401">
        <f t="shared" si="114"/>
        <v>0</v>
      </c>
      <c r="EA150" s="402">
        <f t="shared" si="115"/>
        <v>0</v>
      </c>
      <c r="EB150" s="61">
        <f t="shared" si="116"/>
        <v>0</v>
      </c>
      <c r="EC150" s="71">
        <f t="shared" si="117"/>
        <v>0</v>
      </c>
      <c r="ED150" s="71">
        <f t="shared" si="118"/>
        <v>0</v>
      </c>
      <c r="EE150" s="72">
        <f t="shared" si="119"/>
        <v>0</v>
      </c>
      <c r="EF150" s="403">
        <f t="shared" si="120"/>
        <v>0</v>
      </c>
      <c r="EG150" s="401">
        <f t="shared" si="121"/>
        <v>0</v>
      </c>
      <c r="EH150" s="401">
        <f t="shared" si="122"/>
        <v>0</v>
      </c>
      <c r="EI150" s="402">
        <f t="shared" si="123"/>
        <v>0</v>
      </c>
      <c r="EJ150" s="61">
        <f t="shared" si="124"/>
        <v>0</v>
      </c>
      <c r="EK150" s="71">
        <f t="shared" si="125"/>
        <v>0</v>
      </c>
      <c r="EL150" s="71">
        <f t="shared" si="126"/>
        <v>0</v>
      </c>
      <c r="EM150" s="72">
        <f t="shared" si="127"/>
        <v>0</v>
      </c>
      <c r="EN150" s="403">
        <f t="shared" si="128"/>
        <v>0</v>
      </c>
      <c r="EO150" s="401">
        <f t="shared" si="129"/>
        <v>0</v>
      </c>
      <c r="EP150" s="401">
        <f t="shared" si="130"/>
        <v>0</v>
      </c>
      <c r="EQ150" s="402">
        <f t="shared" si="131"/>
        <v>0</v>
      </c>
      <c r="ER150" s="61">
        <f t="shared" si="132"/>
        <v>0</v>
      </c>
      <c r="ES150" s="71">
        <f t="shared" si="133"/>
        <v>0</v>
      </c>
      <c r="ET150" s="71">
        <f t="shared" si="134"/>
        <v>0</v>
      </c>
      <c r="EU150" s="72">
        <f t="shared" si="135"/>
        <v>0</v>
      </c>
      <c r="EV150" s="403">
        <f t="shared" si="136"/>
        <v>0</v>
      </c>
      <c r="EW150" s="405" t="str">
        <f t="shared" si="137"/>
        <v>D</v>
      </c>
      <c r="EX150" s="61">
        <f t="shared" si="138"/>
        <v>0</v>
      </c>
      <c r="EY150" s="62" t="str">
        <f t="shared" si="139"/>
        <v>E</v>
      </c>
      <c r="EZ150" s="403">
        <f t="shared" si="140"/>
        <v>0</v>
      </c>
      <c r="FA150" s="406" t="str">
        <f t="shared" si="141"/>
        <v>E</v>
      </c>
      <c r="FB150" s="61">
        <f t="shared" si="142"/>
        <v>0</v>
      </c>
      <c r="FC150" s="412" t="str">
        <f t="shared" si="143"/>
        <v>E</v>
      </c>
      <c r="FD150" s="403">
        <f t="shared" si="144"/>
        <v>0</v>
      </c>
      <c r="FE150" s="406" t="str">
        <f t="shared" si="145"/>
        <v>E</v>
      </c>
      <c r="FF150" s="728"/>
    </row>
    <row r="151" spans="1:162" s="24" customFormat="1" ht="17.25" customHeight="1">
      <c r="A151" s="817"/>
      <c r="B151" s="111">
        <f t="shared" si="146"/>
        <v>0</v>
      </c>
      <c r="C151" s="21">
        <f>'Marks Entry'!D153</f>
        <v>0</v>
      </c>
      <c r="D151" s="21">
        <f>'Marks Entry'!E153</f>
        <v>0</v>
      </c>
      <c r="E151" s="132" t="str">
        <f>'Marks Entry'!F153</f>
        <v/>
      </c>
      <c r="F151" s="21">
        <f>'Marks Entry'!G153</f>
        <v>0</v>
      </c>
      <c r="G151" s="21">
        <f>'Marks Entry'!H153</f>
        <v>0</v>
      </c>
      <c r="H151" s="21">
        <f>'Marks Entry'!I153</f>
        <v>0</v>
      </c>
      <c r="I151" s="21">
        <f>'Marks Entry'!J153</f>
        <v>0</v>
      </c>
      <c r="J151" s="113">
        <f>'Marks Entry'!K153</f>
        <v>0</v>
      </c>
      <c r="K151" s="115" t="str">
        <f>'Marks Entry'!L153</f>
        <v/>
      </c>
      <c r="L151" s="116">
        <f>'Marks Entry'!M153</f>
        <v>0</v>
      </c>
      <c r="M151" s="117" t="str">
        <f>'Marks Entry'!N153</f>
        <v/>
      </c>
      <c r="N151" s="121">
        <f>'Marks Entry'!O153</f>
        <v>0</v>
      </c>
      <c r="O151" s="98">
        <f>'Marks Entry'!BZ153</f>
        <v>0</v>
      </c>
      <c r="P151" s="97">
        <f>'Marks Entry'!CA153</f>
        <v>0</v>
      </c>
      <c r="Q151" s="97">
        <f>'Marks Entry'!CB153</f>
        <v>0</v>
      </c>
      <c r="R151" s="97">
        <f>'Marks Entry'!CC153</f>
        <v>0</v>
      </c>
      <c r="S151" s="97">
        <f>'Marks Entry'!CD153</f>
        <v>0</v>
      </c>
      <c r="T151" s="97">
        <f>'Marks Entry'!CE153</f>
        <v>0</v>
      </c>
      <c r="U151" s="97">
        <f>'Marks Entry'!CF153</f>
        <v>0</v>
      </c>
      <c r="V151" s="97">
        <f>'Marks Entry'!CG153</f>
        <v>0</v>
      </c>
      <c r="W151" s="97">
        <f>'Marks Entry'!CH153</f>
        <v>0</v>
      </c>
      <c r="X151" s="97">
        <f>'Marks Entry'!CI153</f>
        <v>0</v>
      </c>
      <c r="Y151" s="99">
        <f>'Marks Entry'!CJ153</f>
        <v>0</v>
      </c>
      <c r="Z151" s="98">
        <f>'Marks Entry'!CK153</f>
        <v>0</v>
      </c>
      <c r="AA151" s="97">
        <f>'Marks Entry'!CL153</f>
        <v>0</v>
      </c>
      <c r="AB151" s="97">
        <f>'Marks Entry'!CM153</f>
        <v>0</v>
      </c>
      <c r="AC151" s="97">
        <f>'Marks Entry'!CN153</f>
        <v>0</v>
      </c>
      <c r="AD151" s="97">
        <f>'Marks Entry'!CO153</f>
        <v>0</v>
      </c>
      <c r="AE151" s="97">
        <f>'Marks Entry'!CP153</f>
        <v>0</v>
      </c>
      <c r="AF151" s="97">
        <f>'Marks Entry'!CQ153</f>
        <v>0</v>
      </c>
      <c r="AG151" s="97">
        <f>'Marks Entry'!CR153</f>
        <v>0</v>
      </c>
      <c r="AH151" s="97">
        <f>'Marks Entry'!CS153</f>
        <v>0</v>
      </c>
      <c r="AI151" s="97">
        <f>'Marks Entry'!CT153</f>
        <v>0</v>
      </c>
      <c r="AJ151" s="99">
        <f>'Marks Entry'!CU153</f>
        <v>0</v>
      </c>
      <c r="AK151" s="98">
        <f>'Marks Entry'!CV153</f>
        <v>0</v>
      </c>
      <c r="AL151" s="97">
        <f>'Marks Entry'!CW153</f>
        <v>0</v>
      </c>
      <c r="AM151" s="97">
        <f>'Marks Entry'!CX153</f>
        <v>0</v>
      </c>
      <c r="AN151" s="97">
        <f>'Marks Entry'!CY153</f>
        <v>0</v>
      </c>
      <c r="AO151" s="97">
        <f>'Marks Entry'!CZ153</f>
        <v>0</v>
      </c>
      <c r="AP151" s="97">
        <f>'Marks Entry'!DA153</f>
        <v>0</v>
      </c>
      <c r="AQ151" s="97">
        <f>'Marks Entry'!DB153</f>
        <v>0</v>
      </c>
      <c r="AR151" s="97">
        <f>'Marks Entry'!DC153</f>
        <v>0</v>
      </c>
      <c r="AS151" s="97">
        <f>'Marks Entry'!DD153</f>
        <v>0</v>
      </c>
      <c r="AT151" s="97">
        <f>'Marks Entry'!DE153</f>
        <v>0</v>
      </c>
      <c r="AU151" s="99">
        <f>'Marks Entry'!DF153</f>
        <v>0</v>
      </c>
      <c r="AV151" s="98">
        <f>'Marks Entry'!DG153</f>
        <v>0</v>
      </c>
      <c r="AW151" s="97">
        <f>'Marks Entry'!DH153</f>
        <v>0</v>
      </c>
      <c r="AX151" s="97">
        <f>'Marks Entry'!DI153</f>
        <v>0</v>
      </c>
      <c r="AY151" s="97">
        <f>'Marks Entry'!DJ153</f>
        <v>0</v>
      </c>
      <c r="AZ151" s="97">
        <f>'Marks Entry'!DK153</f>
        <v>0</v>
      </c>
      <c r="BA151" s="97">
        <f>'Marks Entry'!DL153</f>
        <v>0</v>
      </c>
      <c r="BB151" s="97">
        <f>'Marks Entry'!DM153</f>
        <v>0</v>
      </c>
      <c r="BC151" s="97">
        <f>'Marks Entry'!DN153</f>
        <v>0</v>
      </c>
      <c r="BD151" s="97">
        <f>'Marks Entry'!DO153</f>
        <v>0</v>
      </c>
      <c r="BE151" s="97">
        <f>'Marks Entry'!DP153</f>
        <v>0</v>
      </c>
      <c r="BF151" s="99">
        <f>'Marks Entry'!DQ153</f>
        <v>0</v>
      </c>
      <c r="BG151" s="98">
        <f>'Marks Entry'!DR153</f>
        <v>0</v>
      </c>
      <c r="BH151" s="97">
        <f>'Marks Entry'!DS153</f>
        <v>0</v>
      </c>
      <c r="BI151" s="97">
        <f>'Marks Entry'!DT153</f>
        <v>0</v>
      </c>
      <c r="BJ151" s="97">
        <f>'Marks Entry'!DU153</f>
        <v>0</v>
      </c>
      <c r="BK151" s="97">
        <f>'Marks Entry'!DV153</f>
        <v>0</v>
      </c>
      <c r="BL151" s="97">
        <f>'Marks Entry'!DW153</f>
        <v>0</v>
      </c>
      <c r="BM151" s="97">
        <f>'Marks Entry'!DX153</f>
        <v>0</v>
      </c>
      <c r="BN151" s="97">
        <f>'Marks Entry'!DY153</f>
        <v>0</v>
      </c>
      <c r="BO151" s="97">
        <f>'Marks Entry'!DZ153</f>
        <v>0</v>
      </c>
      <c r="BP151" s="97">
        <f>'Marks Entry'!EA153</f>
        <v>0</v>
      </c>
      <c r="BQ151" s="99">
        <f>'Marks Entry'!EB153</f>
        <v>0</v>
      </c>
      <c r="BR151" s="98">
        <f>'Marks Entry'!EC153</f>
        <v>0</v>
      </c>
      <c r="BS151" s="97">
        <f>'Marks Entry'!ED153</f>
        <v>0</v>
      </c>
      <c r="BT151" s="97">
        <f>'Marks Entry'!EE153</f>
        <v>0</v>
      </c>
      <c r="BU151" s="97">
        <f>'Marks Entry'!EF153</f>
        <v>0</v>
      </c>
      <c r="BV151" s="97">
        <f>'Marks Entry'!EG153</f>
        <v>0</v>
      </c>
      <c r="BW151" s="97">
        <f>'Marks Entry'!EH153</f>
        <v>0</v>
      </c>
      <c r="BX151" s="97">
        <f>'Marks Entry'!EI153</f>
        <v>0</v>
      </c>
      <c r="BY151" s="97">
        <f>'Marks Entry'!EJ153</f>
        <v>0</v>
      </c>
      <c r="BZ151" s="97">
        <f>'Marks Entry'!EK153</f>
        <v>0</v>
      </c>
      <c r="CA151" s="97">
        <f>'Marks Entry'!EL153</f>
        <v>0</v>
      </c>
      <c r="CB151" s="99">
        <f>'Marks Entry'!EM153</f>
        <v>0</v>
      </c>
      <c r="CC151" s="98">
        <f>IF($CC$2=0,"",'Marks Entry'!EN153)</f>
        <v>0</v>
      </c>
      <c r="CD151" s="97">
        <f>IF($CC$2=0,"",'Marks Entry'!EO153)</f>
        <v>0</v>
      </c>
      <c r="CE151" s="97">
        <f>IF($CC$2=0,"",'Marks Entry'!EP153)</f>
        <v>0</v>
      </c>
      <c r="CF151" s="97">
        <f>IF($CC$2=0,"",'Marks Entry'!EQ153)</f>
        <v>0</v>
      </c>
      <c r="CG151" s="97">
        <f>IF($CC$2=0,"",'Marks Entry'!ER153)</f>
        <v>0</v>
      </c>
      <c r="CH151" s="97">
        <f>IF($CC$2=0,"",'Marks Entry'!ES153)</f>
        <v>0</v>
      </c>
      <c r="CI151" s="97">
        <f>IF($CC$2=0,"",'Marks Entry'!ET153)</f>
        <v>0</v>
      </c>
      <c r="CJ151" s="97">
        <f>IF($CC$2=0,"",'Marks Entry'!EU153)</f>
        <v>0</v>
      </c>
      <c r="CK151" s="97">
        <f>IF($CC$2=0,"",'Marks Entry'!EV153)</f>
        <v>0</v>
      </c>
      <c r="CL151" s="97">
        <f>IF($CC$2=0,"",'Marks Entry'!EW153)</f>
        <v>0</v>
      </c>
      <c r="CM151" s="99">
        <f>IF($CC$2=0,"",'Marks Entry'!EX153)</f>
        <v>0</v>
      </c>
      <c r="CN151" s="125">
        <f>'Marks Entry'!BN153</f>
        <v>0</v>
      </c>
      <c r="CO151" s="126">
        <f>'Marks Entry'!BO153</f>
        <v>0</v>
      </c>
      <c r="CP151" s="126">
        <f t="shared" si="98"/>
        <v>0</v>
      </c>
      <c r="CQ151" s="127" t="str">
        <f t="shared" si="99"/>
        <v>D</v>
      </c>
      <c r="CR151" s="125">
        <f>'Marks Entry'!BP153</f>
        <v>0</v>
      </c>
      <c r="CS151" s="126">
        <f>'Marks Entry'!BQ153</f>
        <v>0</v>
      </c>
      <c r="CT151" s="126">
        <f t="shared" si="100"/>
        <v>0</v>
      </c>
      <c r="CU151" s="127" t="str">
        <f t="shared" si="101"/>
        <v>E</v>
      </c>
      <c r="CV151" s="125">
        <f>'Marks Entry'!BR153</f>
        <v>0</v>
      </c>
      <c r="CW151" s="126">
        <f>'Marks Entry'!BS153</f>
        <v>0</v>
      </c>
      <c r="CX151" s="126">
        <f t="shared" si="102"/>
        <v>0</v>
      </c>
      <c r="CY151" s="127" t="str">
        <f t="shared" si="103"/>
        <v>E</v>
      </c>
      <c r="CZ151" s="96">
        <f>'Marks Entry'!BZ153</f>
        <v>0</v>
      </c>
      <c r="DA151" s="45">
        <f>'Marks Entry'!CA153</f>
        <v>0</v>
      </c>
      <c r="DB151" s="46">
        <f>'Marks Entry'!CB153</f>
        <v>0</v>
      </c>
      <c r="DC151" s="45" t="str">
        <f>IF(OR('Marks Entry'!CC153="First",'Marks Entry'!CC153="Second",'Marks Entry'!CC153="Third"),'Marks Entry'!CC153,"")</f>
        <v/>
      </c>
      <c r="DD151" s="45">
        <f>'Marks Entry'!CD153</f>
        <v>0</v>
      </c>
      <c r="DE151" s="50">
        <f>'Marks Entry'!CE153</f>
        <v>0</v>
      </c>
      <c r="DF151" s="21">
        <f>'Marks Entry'!CF153</f>
        <v>0</v>
      </c>
      <c r="DG151" s="22" t="e">
        <f>'Marks Entry'!#REF!</f>
        <v>#REF!</v>
      </c>
      <c r="DH151" s="23" t="e">
        <f>'Marks Entry'!#REF!</f>
        <v>#REF!</v>
      </c>
      <c r="DI151" s="125">
        <f>'Marks Entry'!BT153</f>
        <v>0</v>
      </c>
      <c r="DJ151" s="126">
        <f>'Marks Entry'!BU153</f>
        <v>0</v>
      </c>
      <c r="DK151" s="126">
        <f>'Marks Entry'!BV153</f>
        <v>0</v>
      </c>
      <c r="DL151" s="126">
        <f t="shared" si="104"/>
        <v>0</v>
      </c>
      <c r="DM151" s="127" t="str">
        <f t="shared" si="105"/>
        <v>E</v>
      </c>
      <c r="DN151" s="125">
        <f>'Marks Entry'!BW153</f>
        <v>0</v>
      </c>
      <c r="DO151" s="126">
        <f>'Marks Entry'!BX153</f>
        <v>0</v>
      </c>
      <c r="DP151" s="126">
        <f>'Marks Entry'!BY153</f>
        <v>0</v>
      </c>
      <c r="DQ151" s="126">
        <f t="shared" si="106"/>
        <v>0</v>
      </c>
      <c r="DR151" s="127" t="str">
        <f t="shared" si="107"/>
        <v>E</v>
      </c>
      <c r="DS151" s="819"/>
      <c r="DT151" s="61">
        <f t="shared" si="108"/>
        <v>0</v>
      </c>
      <c r="DU151" s="71">
        <f t="shared" si="109"/>
        <v>0</v>
      </c>
      <c r="DV151" s="71">
        <f t="shared" si="110"/>
        <v>0</v>
      </c>
      <c r="DW151" s="72">
        <f t="shared" si="111"/>
        <v>0</v>
      </c>
      <c r="DX151" s="403">
        <f t="shared" si="112"/>
        <v>0</v>
      </c>
      <c r="DY151" s="401">
        <f t="shared" si="113"/>
        <v>0</v>
      </c>
      <c r="DZ151" s="401">
        <f t="shared" si="114"/>
        <v>0</v>
      </c>
      <c r="EA151" s="402">
        <f t="shared" si="115"/>
        <v>0</v>
      </c>
      <c r="EB151" s="61">
        <f t="shared" si="116"/>
        <v>0</v>
      </c>
      <c r="EC151" s="71">
        <f t="shared" si="117"/>
        <v>0</v>
      </c>
      <c r="ED151" s="71">
        <f t="shared" si="118"/>
        <v>0</v>
      </c>
      <c r="EE151" s="72">
        <f t="shared" si="119"/>
        <v>0</v>
      </c>
      <c r="EF151" s="403">
        <f t="shared" si="120"/>
        <v>0</v>
      </c>
      <c r="EG151" s="401">
        <f t="shared" si="121"/>
        <v>0</v>
      </c>
      <c r="EH151" s="401">
        <f t="shared" si="122"/>
        <v>0</v>
      </c>
      <c r="EI151" s="402">
        <f t="shared" si="123"/>
        <v>0</v>
      </c>
      <c r="EJ151" s="61">
        <f t="shared" si="124"/>
        <v>0</v>
      </c>
      <c r="EK151" s="71">
        <f t="shared" si="125"/>
        <v>0</v>
      </c>
      <c r="EL151" s="71">
        <f t="shared" si="126"/>
        <v>0</v>
      </c>
      <c r="EM151" s="72">
        <f t="shared" si="127"/>
        <v>0</v>
      </c>
      <c r="EN151" s="403">
        <f t="shared" si="128"/>
        <v>0</v>
      </c>
      <c r="EO151" s="401">
        <f t="shared" si="129"/>
        <v>0</v>
      </c>
      <c r="EP151" s="401">
        <f t="shared" si="130"/>
        <v>0</v>
      </c>
      <c r="EQ151" s="402">
        <f t="shared" si="131"/>
        <v>0</v>
      </c>
      <c r="ER151" s="61">
        <f t="shared" si="132"/>
        <v>0</v>
      </c>
      <c r="ES151" s="71">
        <f t="shared" si="133"/>
        <v>0</v>
      </c>
      <c r="ET151" s="71">
        <f t="shared" si="134"/>
        <v>0</v>
      </c>
      <c r="EU151" s="72">
        <f t="shared" si="135"/>
        <v>0</v>
      </c>
      <c r="EV151" s="403">
        <f t="shared" si="136"/>
        <v>0</v>
      </c>
      <c r="EW151" s="405" t="str">
        <f t="shared" si="137"/>
        <v>D</v>
      </c>
      <c r="EX151" s="61">
        <f t="shared" si="138"/>
        <v>0</v>
      </c>
      <c r="EY151" s="62" t="str">
        <f t="shared" si="139"/>
        <v>E</v>
      </c>
      <c r="EZ151" s="403">
        <f t="shared" si="140"/>
        <v>0</v>
      </c>
      <c r="FA151" s="406" t="str">
        <f t="shared" si="141"/>
        <v>E</v>
      </c>
      <c r="FB151" s="61">
        <f t="shared" si="142"/>
        <v>0</v>
      </c>
      <c r="FC151" s="412" t="str">
        <f t="shared" si="143"/>
        <v>E</v>
      </c>
      <c r="FD151" s="403">
        <f t="shared" si="144"/>
        <v>0</v>
      </c>
      <c r="FE151" s="406" t="str">
        <f t="shared" si="145"/>
        <v>E</v>
      </c>
      <c r="FF151" s="728"/>
    </row>
    <row r="152" spans="1:162" s="24" customFormat="1" ht="17.25" customHeight="1">
      <c r="A152" s="817"/>
      <c r="B152" s="111">
        <f t="shared" si="146"/>
        <v>0</v>
      </c>
      <c r="C152" s="21">
        <f>'Marks Entry'!D154</f>
        <v>0</v>
      </c>
      <c r="D152" s="21">
        <f>'Marks Entry'!E154</f>
        <v>0</v>
      </c>
      <c r="E152" s="132" t="str">
        <f>'Marks Entry'!F154</f>
        <v/>
      </c>
      <c r="F152" s="21">
        <f>'Marks Entry'!G154</f>
        <v>0</v>
      </c>
      <c r="G152" s="21">
        <f>'Marks Entry'!H154</f>
        <v>0</v>
      </c>
      <c r="H152" s="21">
        <f>'Marks Entry'!I154</f>
        <v>0</v>
      </c>
      <c r="I152" s="21">
        <f>'Marks Entry'!J154</f>
        <v>0</v>
      </c>
      <c r="J152" s="113">
        <f>'Marks Entry'!K154</f>
        <v>0</v>
      </c>
      <c r="K152" s="115" t="str">
        <f>'Marks Entry'!L154</f>
        <v/>
      </c>
      <c r="L152" s="116">
        <f>'Marks Entry'!M154</f>
        <v>0</v>
      </c>
      <c r="M152" s="117" t="str">
        <f>'Marks Entry'!N154</f>
        <v/>
      </c>
      <c r="N152" s="121">
        <f>'Marks Entry'!O154</f>
        <v>0</v>
      </c>
      <c r="O152" s="98">
        <f>'Marks Entry'!BZ154</f>
        <v>0</v>
      </c>
      <c r="P152" s="97">
        <f>'Marks Entry'!CA154</f>
        <v>0</v>
      </c>
      <c r="Q152" s="97">
        <f>'Marks Entry'!CB154</f>
        <v>0</v>
      </c>
      <c r="R152" s="97">
        <f>'Marks Entry'!CC154</f>
        <v>0</v>
      </c>
      <c r="S152" s="97">
        <f>'Marks Entry'!CD154</f>
        <v>0</v>
      </c>
      <c r="T152" s="97">
        <f>'Marks Entry'!CE154</f>
        <v>0</v>
      </c>
      <c r="U152" s="97">
        <f>'Marks Entry'!CF154</f>
        <v>0</v>
      </c>
      <c r="V152" s="97">
        <f>'Marks Entry'!CG154</f>
        <v>0</v>
      </c>
      <c r="W152" s="97">
        <f>'Marks Entry'!CH154</f>
        <v>0</v>
      </c>
      <c r="X152" s="97">
        <f>'Marks Entry'!CI154</f>
        <v>0</v>
      </c>
      <c r="Y152" s="99">
        <f>'Marks Entry'!CJ154</f>
        <v>0</v>
      </c>
      <c r="Z152" s="98">
        <f>'Marks Entry'!CK154</f>
        <v>0</v>
      </c>
      <c r="AA152" s="97">
        <f>'Marks Entry'!CL154</f>
        <v>0</v>
      </c>
      <c r="AB152" s="97">
        <f>'Marks Entry'!CM154</f>
        <v>0</v>
      </c>
      <c r="AC152" s="97">
        <f>'Marks Entry'!CN154</f>
        <v>0</v>
      </c>
      <c r="AD152" s="97">
        <f>'Marks Entry'!CO154</f>
        <v>0</v>
      </c>
      <c r="AE152" s="97">
        <f>'Marks Entry'!CP154</f>
        <v>0</v>
      </c>
      <c r="AF152" s="97">
        <f>'Marks Entry'!CQ154</f>
        <v>0</v>
      </c>
      <c r="AG152" s="97">
        <f>'Marks Entry'!CR154</f>
        <v>0</v>
      </c>
      <c r="AH152" s="97">
        <f>'Marks Entry'!CS154</f>
        <v>0</v>
      </c>
      <c r="AI152" s="97">
        <f>'Marks Entry'!CT154</f>
        <v>0</v>
      </c>
      <c r="AJ152" s="99">
        <f>'Marks Entry'!CU154</f>
        <v>0</v>
      </c>
      <c r="AK152" s="98">
        <f>'Marks Entry'!CV154</f>
        <v>0</v>
      </c>
      <c r="AL152" s="97">
        <f>'Marks Entry'!CW154</f>
        <v>0</v>
      </c>
      <c r="AM152" s="97">
        <f>'Marks Entry'!CX154</f>
        <v>0</v>
      </c>
      <c r="AN152" s="97">
        <f>'Marks Entry'!CY154</f>
        <v>0</v>
      </c>
      <c r="AO152" s="97">
        <f>'Marks Entry'!CZ154</f>
        <v>0</v>
      </c>
      <c r="AP152" s="97">
        <f>'Marks Entry'!DA154</f>
        <v>0</v>
      </c>
      <c r="AQ152" s="97">
        <f>'Marks Entry'!DB154</f>
        <v>0</v>
      </c>
      <c r="AR152" s="97">
        <f>'Marks Entry'!DC154</f>
        <v>0</v>
      </c>
      <c r="AS152" s="97">
        <f>'Marks Entry'!DD154</f>
        <v>0</v>
      </c>
      <c r="AT152" s="97">
        <f>'Marks Entry'!DE154</f>
        <v>0</v>
      </c>
      <c r="AU152" s="99">
        <f>'Marks Entry'!DF154</f>
        <v>0</v>
      </c>
      <c r="AV152" s="98">
        <f>'Marks Entry'!DG154</f>
        <v>0</v>
      </c>
      <c r="AW152" s="97">
        <f>'Marks Entry'!DH154</f>
        <v>0</v>
      </c>
      <c r="AX152" s="97">
        <f>'Marks Entry'!DI154</f>
        <v>0</v>
      </c>
      <c r="AY152" s="97">
        <f>'Marks Entry'!DJ154</f>
        <v>0</v>
      </c>
      <c r="AZ152" s="97">
        <f>'Marks Entry'!DK154</f>
        <v>0</v>
      </c>
      <c r="BA152" s="97">
        <f>'Marks Entry'!DL154</f>
        <v>0</v>
      </c>
      <c r="BB152" s="97">
        <f>'Marks Entry'!DM154</f>
        <v>0</v>
      </c>
      <c r="BC152" s="97">
        <f>'Marks Entry'!DN154</f>
        <v>0</v>
      </c>
      <c r="BD152" s="97">
        <f>'Marks Entry'!DO154</f>
        <v>0</v>
      </c>
      <c r="BE152" s="97">
        <f>'Marks Entry'!DP154</f>
        <v>0</v>
      </c>
      <c r="BF152" s="99">
        <f>'Marks Entry'!DQ154</f>
        <v>0</v>
      </c>
      <c r="BG152" s="98">
        <f>'Marks Entry'!DR154</f>
        <v>0</v>
      </c>
      <c r="BH152" s="97">
        <f>'Marks Entry'!DS154</f>
        <v>0</v>
      </c>
      <c r="BI152" s="97">
        <f>'Marks Entry'!DT154</f>
        <v>0</v>
      </c>
      <c r="BJ152" s="97">
        <f>'Marks Entry'!DU154</f>
        <v>0</v>
      </c>
      <c r="BK152" s="97">
        <f>'Marks Entry'!DV154</f>
        <v>0</v>
      </c>
      <c r="BL152" s="97">
        <f>'Marks Entry'!DW154</f>
        <v>0</v>
      </c>
      <c r="BM152" s="97">
        <f>'Marks Entry'!DX154</f>
        <v>0</v>
      </c>
      <c r="BN152" s="97">
        <f>'Marks Entry'!DY154</f>
        <v>0</v>
      </c>
      <c r="BO152" s="97">
        <f>'Marks Entry'!DZ154</f>
        <v>0</v>
      </c>
      <c r="BP152" s="97">
        <f>'Marks Entry'!EA154</f>
        <v>0</v>
      </c>
      <c r="BQ152" s="99">
        <f>'Marks Entry'!EB154</f>
        <v>0</v>
      </c>
      <c r="BR152" s="98">
        <f>'Marks Entry'!EC154</f>
        <v>0</v>
      </c>
      <c r="BS152" s="97">
        <f>'Marks Entry'!ED154</f>
        <v>0</v>
      </c>
      <c r="BT152" s="97">
        <f>'Marks Entry'!EE154</f>
        <v>0</v>
      </c>
      <c r="BU152" s="97">
        <f>'Marks Entry'!EF154</f>
        <v>0</v>
      </c>
      <c r="BV152" s="97">
        <f>'Marks Entry'!EG154</f>
        <v>0</v>
      </c>
      <c r="BW152" s="97">
        <f>'Marks Entry'!EH154</f>
        <v>0</v>
      </c>
      <c r="BX152" s="97">
        <f>'Marks Entry'!EI154</f>
        <v>0</v>
      </c>
      <c r="BY152" s="97">
        <f>'Marks Entry'!EJ154</f>
        <v>0</v>
      </c>
      <c r="BZ152" s="97">
        <f>'Marks Entry'!EK154</f>
        <v>0</v>
      </c>
      <c r="CA152" s="97">
        <f>'Marks Entry'!EL154</f>
        <v>0</v>
      </c>
      <c r="CB152" s="99">
        <f>'Marks Entry'!EM154</f>
        <v>0</v>
      </c>
      <c r="CC152" s="98">
        <f>IF($CC$2=0,"",'Marks Entry'!EN154)</f>
        <v>0</v>
      </c>
      <c r="CD152" s="97">
        <f>IF($CC$2=0,"",'Marks Entry'!EO154)</f>
        <v>0</v>
      </c>
      <c r="CE152" s="97">
        <f>IF($CC$2=0,"",'Marks Entry'!EP154)</f>
        <v>0</v>
      </c>
      <c r="CF152" s="97">
        <f>IF($CC$2=0,"",'Marks Entry'!EQ154)</f>
        <v>0</v>
      </c>
      <c r="CG152" s="97">
        <f>IF($CC$2=0,"",'Marks Entry'!ER154)</f>
        <v>0</v>
      </c>
      <c r="CH152" s="97">
        <f>IF($CC$2=0,"",'Marks Entry'!ES154)</f>
        <v>0</v>
      </c>
      <c r="CI152" s="97">
        <f>IF($CC$2=0,"",'Marks Entry'!ET154)</f>
        <v>0</v>
      </c>
      <c r="CJ152" s="97">
        <f>IF($CC$2=0,"",'Marks Entry'!EU154)</f>
        <v>0</v>
      </c>
      <c r="CK152" s="97">
        <f>IF($CC$2=0,"",'Marks Entry'!EV154)</f>
        <v>0</v>
      </c>
      <c r="CL152" s="97">
        <f>IF($CC$2=0,"",'Marks Entry'!EW154)</f>
        <v>0</v>
      </c>
      <c r="CM152" s="99">
        <f>IF($CC$2=0,"",'Marks Entry'!EX154)</f>
        <v>0</v>
      </c>
      <c r="CN152" s="125">
        <f>'Marks Entry'!BN154</f>
        <v>0</v>
      </c>
      <c r="CO152" s="126">
        <f>'Marks Entry'!BO154</f>
        <v>0</v>
      </c>
      <c r="CP152" s="126">
        <f t="shared" si="98"/>
        <v>0</v>
      </c>
      <c r="CQ152" s="127" t="str">
        <f t="shared" si="99"/>
        <v>D</v>
      </c>
      <c r="CR152" s="125">
        <f>'Marks Entry'!BP154</f>
        <v>0</v>
      </c>
      <c r="CS152" s="126">
        <f>'Marks Entry'!BQ154</f>
        <v>0</v>
      </c>
      <c r="CT152" s="126">
        <f t="shared" si="100"/>
        <v>0</v>
      </c>
      <c r="CU152" s="127" t="str">
        <f t="shared" si="101"/>
        <v>E</v>
      </c>
      <c r="CV152" s="125">
        <f>'Marks Entry'!BR154</f>
        <v>0</v>
      </c>
      <c r="CW152" s="126">
        <f>'Marks Entry'!BS154</f>
        <v>0</v>
      </c>
      <c r="CX152" s="126">
        <f t="shared" si="102"/>
        <v>0</v>
      </c>
      <c r="CY152" s="127" t="str">
        <f t="shared" si="103"/>
        <v>E</v>
      </c>
      <c r="CZ152" s="96">
        <f>'Marks Entry'!BZ154</f>
        <v>0</v>
      </c>
      <c r="DA152" s="45">
        <f>'Marks Entry'!CA154</f>
        <v>0</v>
      </c>
      <c r="DB152" s="46">
        <f>'Marks Entry'!CB154</f>
        <v>0</v>
      </c>
      <c r="DC152" s="45" t="str">
        <f>IF(OR('Marks Entry'!CC154="First",'Marks Entry'!CC154="Second",'Marks Entry'!CC154="Third"),'Marks Entry'!CC154,"")</f>
        <v/>
      </c>
      <c r="DD152" s="45">
        <f>'Marks Entry'!CD154</f>
        <v>0</v>
      </c>
      <c r="DE152" s="50">
        <f>'Marks Entry'!CE154</f>
        <v>0</v>
      </c>
      <c r="DF152" s="21">
        <f>'Marks Entry'!CF154</f>
        <v>0</v>
      </c>
      <c r="DG152" s="22" t="e">
        <f>'Marks Entry'!#REF!</f>
        <v>#REF!</v>
      </c>
      <c r="DH152" s="23" t="e">
        <f>'Marks Entry'!#REF!</f>
        <v>#REF!</v>
      </c>
      <c r="DI152" s="125">
        <f>'Marks Entry'!BT154</f>
        <v>0</v>
      </c>
      <c r="DJ152" s="126">
        <f>'Marks Entry'!BU154</f>
        <v>0</v>
      </c>
      <c r="DK152" s="126">
        <f>'Marks Entry'!BV154</f>
        <v>0</v>
      </c>
      <c r="DL152" s="126">
        <f t="shared" si="104"/>
        <v>0</v>
      </c>
      <c r="DM152" s="127" t="str">
        <f t="shared" si="105"/>
        <v>E</v>
      </c>
      <c r="DN152" s="125">
        <f>'Marks Entry'!BW154</f>
        <v>0</v>
      </c>
      <c r="DO152" s="126">
        <f>'Marks Entry'!BX154</f>
        <v>0</v>
      </c>
      <c r="DP152" s="126">
        <f>'Marks Entry'!BY154</f>
        <v>0</v>
      </c>
      <c r="DQ152" s="126">
        <f t="shared" si="106"/>
        <v>0</v>
      </c>
      <c r="DR152" s="127" t="str">
        <f t="shared" si="107"/>
        <v>E</v>
      </c>
      <c r="DS152" s="819"/>
      <c r="DT152" s="61">
        <f t="shared" si="108"/>
        <v>0</v>
      </c>
      <c r="DU152" s="71">
        <f t="shared" si="109"/>
        <v>0</v>
      </c>
      <c r="DV152" s="71">
        <f t="shared" si="110"/>
        <v>0</v>
      </c>
      <c r="DW152" s="72">
        <f t="shared" si="111"/>
        <v>0</v>
      </c>
      <c r="DX152" s="403">
        <f t="shared" si="112"/>
        <v>0</v>
      </c>
      <c r="DY152" s="401">
        <f t="shared" si="113"/>
        <v>0</v>
      </c>
      <c r="DZ152" s="401">
        <f t="shared" si="114"/>
        <v>0</v>
      </c>
      <c r="EA152" s="402">
        <f t="shared" si="115"/>
        <v>0</v>
      </c>
      <c r="EB152" s="61">
        <f t="shared" si="116"/>
        <v>0</v>
      </c>
      <c r="EC152" s="71">
        <f t="shared" si="117"/>
        <v>0</v>
      </c>
      <c r="ED152" s="71">
        <f t="shared" si="118"/>
        <v>0</v>
      </c>
      <c r="EE152" s="72">
        <f t="shared" si="119"/>
        <v>0</v>
      </c>
      <c r="EF152" s="403">
        <f t="shared" si="120"/>
        <v>0</v>
      </c>
      <c r="EG152" s="401">
        <f t="shared" si="121"/>
        <v>0</v>
      </c>
      <c r="EH152" s="401">
        <f t="shared" si="122"/>
        <v>0</v>
      </c>
      <c r="EI152" s="402">
        <f t="shared" si="123"/>
        <v>0</v>
      </c>
      <c r="EJ152" s="61">
        <f t="shared" si="124"/>
        <v>0</v>
      </c>
      <c r="EK152" s="71">
        <f t="shared" si="125"/>
        <v>0</v>
      </c>
      <c r="EL152" s="71">
        <f t="shared" si="126"/>
        <v>0</v>
      </c>
      <c r="EM152" s="72">
        <f t="shared" si="127"/>
        <v>0</v>
      </c>
      <c r="EN152" s="403">
        <f t="shared" si="128"/>
        <v>0</v>
      </c>
      <c r="EO152" s="401">
        <f t="shared" si="129"/>
        <v>0</v>
      </c>
      <c r="EP152" s="401">
        <f t="shared" si="130"/>
        <v>0</v>
      </c>
      <c r="EQ152" s="402">
        <f t="shared" si="131"/>
        <v>0</v>
      </c>
      <c r="ER152" s="61">
        <f t="shared" si="132"/>
        <v>0</v>
      </c>
      <c r="ES152" s="71">
        <f t="shared" si="133"/>
        <v>0</v>
      </c>
      <c r="ET152" s="71">
        <f t="shared" si="134"/>
        <v>0</v>
      </c>
      <c r="EU152" s="72">
        <f t="shared" si="135"/>
        <v>0</v>
      </c>
      <c r="EV152" s="403">
        <f t="shared" si="136"/>
        <v>0</v>
      </c>
      <c r="EW152" s="405" t="str">
        <f t="shared" si="137"/>
        <v>D</v>
      </c>
      <c r="EX152" s="61">
        <f t="shared" si="138"/>
        <v>0</v>
      </c>
      <c r="EY152" s="62" t="str">
        <f t="shared" si="139"/>
        <v>E</v>
      </c>
      <c r="EZ152" s="403">
        <f t="shared" si="140"/>
        <v>0</v>
      </c>
      <c r="FA152" s="406" t="str">
        <f t="shared" si="141"/>
        <v>E</v>
      </c>
      <c r="FB152" s="61">
        <f t="shared" si="142"/>
        <v>0</v>
      </c>
      <c r="FC152" s="412" t="str">
        <f t="shared" si="143"/>
        <v>E</v>
      </c>
      <c r="FD152" s="403">
        <f t="shared" si="144"/>
        <v>0</v>
      </c>
      <c r="FE152" s="406" t="str">
        <f t="shared" si="145"/>
        <v>E</v>
      </c>
      <c r="FF152" s="728"/>
    </row>
    <row r="153" spans="1:162" s="24" customFormat="1" ht="17.25" customHeight="1">
      <c r="A153" s="817"/>
      <c r="B153" s="111">
        <f t="shared" si="146"/>
        <v>0</v>
      </c>
      <c r="C153" s="21">
        <f>'Marks Entry'!D155</f>
        <v>0</v>
      </c>
      <c r="D153" s="21">
        <f>'Marks Entry'!E155</f>
        <v>0</v>
      </c>
      <c r="E153" s="132" t="str">
        <f>'Marks Entry'!F155</f>
        <v/>
      </c>
      <c r="F153" s="21">
        <f>'Marks Entry'!G155</f>
        <v>0</v>
      </c>
      <c r="G153" s="21">
        <f>'Marks Entry'!H155</f>
        <v>0</v>
      </c>
      <c r="H153" s="21">
        <f>'Marks Entry'!I155</f>
        <v>0</v>
      </c>
      <c r="I153" s="21">
        <f>'Marks Entry'!J155</f>
        <v>0</v>
      </c>
      <c r="J153" s="113">
        <f>'Marks Entry'!K155</f>
        <v>0</v>
      </c>
      <c r="K153" s="115" t="str">
        <f>'Marks Entry'!L155</f>
        <v/>
      </c>
      <c r="L153" s="116">
        <f>'Marks Entry'!M155</f>
        <v>0</v>
      </c>
      <c r="M153" s="117" t="str">
        <f>'Marks Entry'!N155</f>
        <v/>
      </c>
      <c r="N153" s="121">
        <f>'Marks Entry'!O155</f>
        <v>0</v>
      </c>
      <c r="O153" s="98">
        <f>'Marks Entry'!BZ155</f>
        <v>0</v>
      </c>
      <c r="P153" s="97">
        <f>'Marks Entry'!CA155</f>
        <v>0</v>
      </c>
      <c r="Q153" s="97">
        <f>'Marks Entry'!CB155</f>
        <v>0</v>
      </c>
      <c r="R153" s="97">
        <f>'Marks Entry'!CC155</f>
        <v>0</v>
      </c>
      <c r="S153" s="97">
        <f>'Marks Entry'!CD155</f>
        <v>0</v>
      </c>
      <c r="T153" s="97">
        <f>'Marks Entry'!CE155</f>
        <v>0</v>
      </c>
      <c r="U153" s="97">
        <f>'Marks Entry'!CF155</f>
        <v>0</v>
      </c>
      <c r="V153" s="97">
        <f>'Marks Entry'!CG155</f>
        <v>0</v>
      </c>
      <c r="W153" s="97">
        <f>'Marks Entry'!CH155</f>
        <v>0</v>
      </c>
      <c r="X153" s="97">
        <f>'Marks Entry'!CI155</f>
        <v>0</v>
      </c>
      <c r="Y153" s="99">
        <f>'Marks Entry'!CJ155</f>
        <v>0</v>
      </c>
      <c r="Z153" s="98">
        <f>'Marks Entry'!CK155</f>
        <v>0</v>
      </c>
      <c r="AA153" s="97">
        <f>'Marks Entry'!CL155</f>
        <v>0</v>
      </c>
      <c r="AB153" s="97">
        <f>'Marks Entry'!CM155</f>
        <v>0</v>
      </c>
      <c r="AC153" s="97">
        <f>'Marks Entry'!CN155</f>
        <v>0</v>
      </c>
      <c r="AD153" s="97">
        <f>'Marks Entry'!CO155</f>
        <v>0</v>
      </c>
      <c r="AE153" s="97">
        <f>'Marks Entry'!CP155</f>
        <v>0</v>
      </c>
      <c r="AF153" s="97">
        <f>'Marks Entry'!CQ155</f>
        <v>0</v>
      </c>
      <c r="AG153" s="97">
        <f>'Marks Entry'!CR155</f>
        <v>0</v>
      </c>
      <c r="AH153" s="97">
        <f>'Marks Entry'!CS155</f>
        <v>0</v>
      </c>
      <c r="AI153" s="97">
        <f>'Marks Entry'!CT155</f>
        <v>0</v>
      </c>
      <c r="AJ153" s="99">
        <f>'Marks Entry'!CU155</f>
        <v>0</v>
      </c>
      <c r="AK153" s="98">
        <f>'Marks Entry'!CV155</f>
        <v>0</v>
      </c>
      <c r="AL153" s="97">
        <f>'Marks Entry'!CW155</f>
        <v>0</v>
      </c>
      <c r="AM153" s="97">
        <f>'Marks Entry'!CX155</f>
        <v>0</v>
      </c>
      <c r="AN153" s="97">
        <f>'Marks Entry'!CY155</f>
        <v>0</v>
      </c>
      <c r="AO153" s="97">
        <f>'Marks Entry'!CZ155</f>
        <v>0</v>
      </c>
      <c r="AP153" s="97">
        <f>'Marks Entry'!DA155</f>
        <v>0</v>
      </c>
      <c r="AQ153" s="97">
        <f>'Marks Entry'!DB155</f>
        <v>0</v>
      </c>
      <c r="AR153" s="97">
        <f>'Marks Entry'!DC155</f>
        <v>0</v>
      </c>
      <c r="AS153" s="97">
        <f>'Marks Entry'!DD155</f>
        <v>0</v>
      </c>
      <c r="AT153" s="97">
        <f>'Marks Entry'!DE155</f>
        <v>0</v>
      </c>
      <c r="AU153" s="99">
        <f>'Marks Entry'!DF155</f>
        <v>0</v>
      </c>
      <c r="AV153" s="98">
        <f>'Marks Entry'!DG155</f>
        <v>0</v>
      </c>
      <c r="AW153" s="97">
        <f>'Marks Entry'!DH155</f>
        <v>0</v>
      </c>
      <c r="AX153" s="97">
        <f>'Marks Entry'!DI155</f>
        <v>0</v>
      </c>
      <c r="AY153" s="97">
        <f>'Marks Entry'!DJ155</f>
        <v>0</v>
      </c>
      <c r="AZ153" s="97">
        <f>'Marks Entry'!DK155</f>
        <v>0</v>
      </c>
      <c r="BA153" s="97">
        <f>'Marks Entry'!DL155</f>
        <v>0</v>
      </c>
      <c r="BB153" s="97">
        <f>'Marks Entry'!DM155</f>
        <v>0</v>
      </c>
      <c r="BC153" s="97">
        <f>'Marks Entry'!DN155</f>
        <v>0</v>
      </c>
      <c r="BD153" s="97">
        <f>'Marks Entry'!DO155</f>
        <v>0</v>
      </c>
      <c r="BE153" s="97">
        <f>'Marks Entry'!DP155</f>
        <v>0</v>
      </c>
      <c r="BF153" s="99">
        <f>'Marks Entry'!DQ155</f>
        <v>0</v>
      </c>
      <c r="BG153" s="98">
        <f>'Marks Entry'!DR155</f>
        <v>0</v>
      </c>
      <c r="BH153" s="97">
        <f>'Marks Entry'!DS155</f>
        <v>0</v>
      </c>
      <c r="BI153" s="97">
        <f>'Marks Entry'!DT155</f>
        <v>0</v>
      </c>
      <c r="BJ153" s="97">
        <f>'Marks Entry'!DU155</f>
        <v>0</v>
      </c>
      <c r="BK153" s="97">
        <f>'Marks Entry'!DV155</f>
        <v>0</v>
      </c>
      <c r="BL153" s="97">
        <f>'Marks Entry'!DW155</f>
        <v>0</v>
      </c>
      <c r="BM153" s="97">
        <f>'Marks Entry'!DX155</f>
        <v>0</v>
      </c>
      <c r="BN153" s="97">
        <f>'Marks Entry'!DY155</f>
        <v>0</v>
      </c>
      <c r="BO153" s="97">
        <f>'Marks Entry'!DZ155</f>
        <v>0</v>
      </c>
      <c r="BP153" s="97">
        <f>'Marks Entry'!EA155</f>
        <v>0</v>
      </c>
      <c r="BQ153" s="99">
        <f>'Marks Entry'!EB155</f>
        <v>0</v>
      </c>
      <c r="BR153" s="98">
        <f>'Marks Entry'!EC155</f>
        <v>0</v>
      </c>
      <c r="BS153" s="97">
        <f>'Marks Entry'!ED155</f>
        <v>0</v>
      </c>
      <c r="BT153" s="97">
        <f>'Marks Entry'!EE155</f>
        <v>0</v>
      </c>
      <c r="BU153" s="97">
        <f>'Marks Entry'!EF155</f>
        <v>0</v>
      </c>
      <c r="BV153" s="97">
        <f>'Marks Entry'!EG155</f>
        <v>0</v>
      </c>
      <c r="BW153" s="97">
        <f>'Marks Entry'!EH155</f>
        <v>0</v>
      </c>
      <c r="BX153" s="97">
        <f>'Marks Entry'!EI155</f>
        <v>0</v>
      </c>
      <c r="BY153" s="97">
        <f>'Marks Entry'!EJ155</f>
        <v>0</v>
      </c>
      <c r="BZ153" s="97">
        <f>'Marks Entry'!EK155</f>
        <v>0</v>
      </c>
      <c r="CA153" s="97">
        <f>'Marks Entry'!EL155</f>
        <v>0</v>
      </c>
      <c r="CB153" s="99">
        <f>'Marks Entry'!EM155</f>
        <v>0</v>
      </c>
      <c r="CC153" s="98">
        <f>IF($CC$2=0,"",'Marks Entry'!EN155)</f>
        <v>0</v>
      </c>
      <c r="CD153" s="97">
        <f>IF($CC$2=0,"",'Marks Entry'!EO155)</f>
        <v>0</v>
      </c>
      <c r="CE153" s="97">
        <f>IF($CC$2=0,"",'Marks Entry'!EP155)</f>
        <v>0</v>
      </c>
      <c r="CF153" s="97">
        <f>IF($CC$2=0,"",'Marks Entry'!EQ155)</f>
        <v>0</v>
      </c>
      <c r="CG153" s="97">
        <f>IF($CC$2=0,"",'Marks Entry'!ER155)</f>
        <v>0</v>
      </c>
      <c r="CH153" s="97">
        <f>IF($CC$2=0,"",'Marks Entry'!ES155)</f>
        <v>0</v>
      </c>
      <c r="CI153" s="97">
        <f>IF($CC$2=0,"",'Marks Entry'!ET155)</f>
        <v>0</v>
      </c>
      <c r="CJ153" s="97">
        <f>IF($CC$2=0,"",'Marks Entry'!EU155)</f>
        <v>0</v>
      </c>
      <c r="CK153" s="97">
        <f>IF($CC$2=0,"",'Marks Entry'!EV155)</f>
        <v>0</v>
      </c>
      <c r="CL153" s="97">
        <f>IF($CC$2=0,"",'Marks Entry'!EW155)</f>
        <v>0</v>
      </c>
      <c r="CM153" s="99">
        <f>IF($CC$2=0,"",'Marks Entry'!EX155)</f>
        <v>0</v>
      </c>
      <c r="CN153" s="125">
        <f>'Marks Entry'!BN155</f>
        <v>0</v>
      </c>
      <c r="CO153" s="126">
        <f>'Marks Entry'!BO155</f>
        <v>0</v>
      </c>
      <c r="CP153" s="126">
        <f t="shared" si="98"/>
        <v>0</v>
      </c>
      <c r="CQ153" s="127" t="str">
        <f t="shared" si="99"/>
        <v>D</v>
      </c>
      <c r="CR153" s="125">
        <f>'Marks Entry'!BP155</f>
        <v>0</v>
      </c>
      <c r="CS153" s="126">
        <f>'Marks Entry'!BQ155</f>
        <v>0</v>
      </c>
      <c r="CT153" s="126">
        <f t="shared" si="100"/>
        <v>0</v>
      </c>
      <c r="CU153" s="127" t="str">
        <f t="shared" si="101"/>
        <v>E</v>
      </c>
      <c r="CV153" s="125">
        <f>'Marks Entry'!BR155</f>
        <v>0</v>
      </c>
      <c r="CW153" s="126">
        <f>'Marks Entry'!BS155</f>
        <v>0</v>
      </c>
      <c r="CX153" s="126">
        <f t="shared" si="102"/>
        <v>0</v>
      </c>
      <c r="CY153" s="127" t="str">
        <f t="shared" si="103"/>
        <v>E</v>
      </c>
      <c r="CZ153" s="96">
        <f>'Marks Entry'!BZ155</f>
        <v>0</v>
      </c>
      <c r="DA153" s="45">
        <f>'Marks Entry'!CA155</f>
        <v>0</v>
      </c>
      <c r="DB153" s="46">
        <f>'Marks Entry'!CB155</f>
        <v>0</v>
      </c>
      <c r="DC153" s="45" t="str">
        <f>IF(OR('Marks Entry'!CC155="First",'Marks Entry'!CC155="Second",'Marks Entry'!CC155="Third"),'Marks Entry'!CC155,"")</f>
        <v/>
      </c>
      <c r="DD153" s="45">
        <f>'Marks Entry'!CD155</f>
        <v>0</v>
      </c>
      <c r="DE153" s="50">
        <f>'Marks Entry'!CE155</f>
        <v>0</v>
      </c>
      <c r="DF153" s="21">
        <f>'Marks Entry'!CF155</f>
        <v>0</v>
      </c>
      <c r="DG153" s="22" t="e">
        <f>'Marks Entry'!#REF!</f>
        <v>#REF!</v>
      </c>
      <c r="DH153" s="23" t="e">
        <f>'Marks Entry'!#REF!</f>
        <v>#REF!</v>
      </c>
      <c r="DI153" s="125">
        <f>'Marks Entry'!BT155</f>
        <v>0</v>
      </c>
      <c r="DJ153" s="126">
        <f>'Marks Entry'!BU155</f>
        <v>0</v>
      </c>
      <c r="DK153" s="126">
        <f>'Marks Entry'!BV155</f>
        <v>0</v>
      </c>
      <c r="DL153" s="126">
        <f t="shared" si="104"/>
        <v>0</v>
      </c>
      <c r="DM153" s="127" t="str">
        <f t="shared" si="105"/>
        <v>E</v>
      </c>
      <c r="DN153" s="125">
        <f>'Marks Entry'!BW155</f>
        <v>0</v>
      </c>
      <c r="DO153" s="126">
        <f>'Marks Entry'!BX155</f>
        <v>0</v>
      </c>
      <c r="DP153" s="126">
        <f>'Marks Entry'!BY155</f>
        <v>0</v>
      </c>
      <c r="DQ153" s="126">
        <f t="shared" si="106"/>
        <v>0</v>
      </c>
      <c r="DR153" s="127" t="str">
        <f t="shared" si="107"/>
        <v>E</v>
      </c>
      <c r="DS153" s="819"/>
      <c r="DT153" s="61">
        <f t="shared" si="108"/>
        <v>0</v>
      </c>
      <c r="DU153" s="71">
        <f t="shared" si="109"/>
        <v>0</v>
      </c>
      <c r="DV153" s="71">
        <f t="shared" si="110"/>
        <v>0</v>
      </c>
      <c r="DW153" s="72">
        <f t="shared" si="111"/>
        <v>0</v>
      </c>
      <c r="DX153" s="403">
        <f t="shared" si="112"/>
        <v>0</v>
      </c>
      <c r="DY153" s="401">
        <f t="shared" si="113"/>
        <v>0</v>
      </c>
      <c r="DZ153" s="401">
        <f t="shared" si="114"/>
        <v>0</v>
      </c>
      <c r="EA153" s="402">
        <f t="shared" si="115"/>
        <v>0</v>
      </c>
      <c r="EB153" s="61">
        <f t="shared" si="116"/>
        <v>0</v>
      </c>
      <c r="EC153" s="71">
        <f t="shared" si="117"/>
        <v>0</v>
      </c>
      <c r="ED153" s="71">
        <f t="shared" si="118"/>
        <v>0</v>
      </c>
      <c r="EE153" s="72">
        <f t="shared" si="119"/>
        <v>0</v>
      </c>
      <c r="EF153" s="403">
        <f t="shared" si="120"/>
        <v>0</v>
      </c>
      <c r="EG153" s="401">
        <f t="shared" si="121"/>
        <v>0</v>
      </c>
      <c r="EH153" s="401">
        <f t="shared" si="122"/>
        <v>0</v>
      </c>
      <c r="EI153" s="402">
        <f t="shared" si="123"/>
        <v>0</v>
      </c>
      <c r="EJ153" s="61">
        <f t="shared" si="124"/>
        <v>0</v>
      </c>
      <c r="EK153" s="71">
        <f t="shared" si="125"/>
        <v>0</v>
      </c>
      <c r="EL153" s="71">
        <f t="shared" si="126"/>
        <v>0</v>
      </c>
      <c r="EM153" s="72">
        <f t="shared" si="127"/>
        <v>0</v>
      </c>
      <c r="EN153" s="403">
        <f t="shared" si="128"/>
        <v>0</v>
      </c>
      <c r="EO153" s="401">
        <f t="shared" si="129"/>
        <v>0</v>
      </c>
      <c r="EP153" s="401">
        <f t="shared" si="130"/>
        <v>0</v>
      </c>
      <c r="EQ153" s="402">
        <f t="shared" si="131"/>
        <v>0</v>
      </c>
      <c r="ER153" s="61">
        <f t="shared" si="132"/>
        <v>0</v>
      </c>
      <c r="ES153" s="71">
        <f t="shared" si="133"/>
        <v>0</v>
      </c>
      <c r="ET153" s="71">
        <f t="shared" si="134"/>
        <v>0</v>
      </c>
      <c r="EU153" s="72">
        <f t="shared" si="135"/>
        <v>0</v>
      </c>
      <c r="EV153" s="403">
        <f t="shared" si="136"/>
        <v>0</v>
      </c>
      <c r="EW153" s="405" t="str">
        <f t="shared" si="137"/>
        <v>D</v>
      </c>
      <c r="EX153" s="61">
        <f t="shared" si="138"/>
        <v>0</v>
      </c>
      <c r="EY153" s="62" t="str">
        <f t="shared" si="139"/>
        <v>E</v>
      </c>
      <c r="EZ153" s="403">
        <f t="shared" si="140"/>
        <v>0</v>
      </c>
      <c r="FA153" s="406" t="str">
        <f t="shared" si="141"/>
        <v>E</v>
      </c>
      <c r="FB153" s="61">
        <f t="shared" si="142"/>
        <v>0</v>
      </c>
      <c r="FC153" s="412" t="str">
        <f t="shared" si="143"/>
        <v>E</v>
      </c>
      <c r="FD153" s="403">
        <f t="shared" si="144"/>
        <v>0</v>
      </c>
      <c r="FE153" s="406" t="str">
        <f t="shared" si="145"/>
        <v>E</v>
      </c>
      <c r="FF153" s="728"/>
    </row>
    <row r="154" spans="1:162" s="24" customFormat="1" ht="17.25" customHeight="1">
      <c r="A154" s="817"/>
      <c r="B154" s="111">
        <f t="shared" si="146"/>
        <v>0</v>
      </c>
      <c r="C154" s="21">
        <f>'Marks Entry'!D156</f>
        <v>0</v>
      </c>
      <c r="D154" s="21">
        <f>'Marks Entry'!E156</f>
        <v>0</v>
      </c>
      <c r="E154" s="132" t="str">
        <f>'Marks Entry'!F156</f>
        <v/>
      </c>
      <c r="F154" s="21">
        <f>'Marks Entry'!G156</f>
        <v>0</v>
      </c>
      <c r="G154" s="21">
        <f>'Marks Entry'!H156</f>
        <v>0</v>
      </c>
      <c r="H154" s="21">
        <f>'Marks Entry'!I156</f>
        <v>0</v>
      </c>
      <c r="I154" s="21">
        <f>'Marks Entry'!J156</f>
        <v>0</v>
      </c>
      <c r="J154" s="113">
        <f>'Marks Entry'!K156</f>
        <v>0</v>
      </c>
      <c r="K154" s="115" t="str">
        <f>'Marks Entry'!L156</f>
        <v/>
      </c>
      <c r="L154" s="116">
        <f>'Marks Entry'!M156</f>
        <v>0</v>
      </c>
      <c r="M154" s="117" t="str">
        <f>'Marks Entry'!N156</f>
        <v/>
      </c>
      <c r="N154" s="121">
        <f>'Marks Entry'!O156</f>
        <v>0</v>
      </c>
      <c r="O154" s="98">
        <f>'Marks Entry'!BZ156</f>
        <v>0</v>
      </c>
      <c r="P154" s="97">
        <f>'Marks Entry'!CA156</f>
        <v>0</v>
      </c>
      <c r="Q154" s="97">
        <f>'Marks Entry'!CB156</f>
        <v>0</v>
      </c>
      <c r="R154" s="97">
        <f>'Marks Entry'!CC156</f>
        <v>0</v>
      </c>
      <c r="S154" s="97">
        <f>'Marks Entry'!CD156</f>
        <v>0</v>
      </c>
      <c r="T154" s="97">
        <f>'Marks Entry'!CE156</f>
        <v>0</v>
      </c>
      <c r="U154" s="97">
        <f>'Marks Entry'!CF156</f>
        <v>0</v>
      </c>
      <c r="V154" s="97">
        <f>'Marks Entry'!CG156</f>
        <v>0</v>
      </c>
      <c r="W154" s="97">
        <f>'Marks Entry'!CH156</f>
        <v>0</v>
      </c>
      <c r="X154" s="97">
        <f>'Marks Entry'!CI156</f>
        <v>0</v>
      </c>
      <c r="Y154" s="99">
        <f>'Marks Entry'!CJ156</f>
        <v>0</v>
      </c>
      <c r="Z154" s="98">
        <f>'Marks Entry'!CK156</f>
        <v>0</v>
      </c>
      <c r="AA154" s="97">
        <f>'Marks Entry'!CL156</f>
        <v>0</v>
      </c>
      <c r="AB154" s="97">
        <f>'Marks Entry'!CM156</f>
        <v>0</v>
      </c>
      <c r="AC154" s="97">
        <f>'Marks Entry'!CN156</f>
        <v>0</v>
      </c>
      <c r="AD154" s="97">
        <f>'Marks Entry'!CO156</f>
        <v>0</v>
      </c>
      <c r="AE154" s="97">
        <f>'Marks Entry'!CP156</f>
        <v>0</v>
      </c>
      <c r="AF154" s="97">
        <f>'Marks Entry'!CQ156</f>
        <v>0</v>
      </c>
      <c r="AG154" s="97">
        <f>'Marks Entry'!CR156</f>
        <v>0</v>
      </c>
      <c r="AH154" s="97">
        <f>'Marks Entry'!CS156</f>
        <v>0</v>
      </c>
      <c r="AI154" s="97">
        <f>'Marks Entry'!CT156</f>
        <v>0</v>
      </c>
      <c r="AJ154" s="99">
        <f>'Marks Entry'!CU156</f>
        <v>0</v>
      </c>
      <c r="AK154" s="98">
        <f>'Marks Entry'!CV156</f>
        <v>0</v>
      </c>
      <c r="AL154" s="97">
        <f>'Marks Entry'!CW156</f>
        <v>0</v>
      </c>
      <c r="AM154" s="97">
        <f>'Marks Entry'!CX156</f>
        <v>0</v>
      </c>
      <c r="AN154" s="97">
        <f>'Marks Entry'!CY156</f>
        <v>0</v>
      </c>
      <c r="AO154" s="97">
        <f>'Marks Entry'!CZ156</f>
        <v>0</v>
      </c>
      <c r="AP154" s="97">
        <f>'Marks Entry'!DA156</f>
        <v>0</v>
      </c>
      <c r="AQ154" s="97">
        <f>'Marks Entry'!DB156</f>
        <v>0</v>
      </c>
      <c r="AR154" s="97">
        <f>'Marks Entry'!DC156</f>
        <v>0</v>
      </c>
      <c r="AS154" s="97">
        <f>'Marks Entry'!DD156</f>
        <v>0</v>
      </c>
      <c r="AT154" s="97">
        <f>'Marks Entry'!DE156</f>
        <v>0</v>
      </c>
      <c r="AU154" s="99">
        <f>'Marks Entry'!DF156</f>
        <v>0</v>
      </c>
      <c r="AV154" s="98">
        <f>'Marks Entry'!DG156</f>
        <v>0</v>
      </c>
      <c r="AW154" s="97">
        <f>'Marks Entry'!DH156</f>
        <v>0</v>
      </c>
      <c r="AX154" s="97">
        <f>'Marks Entry'!DI156</f>
        <v>0</v>
      </c>
      <c r="AY154" s="97">
        <f>'Marks Entry'!DJ156</f>
        <v>0</v>
      </c>
      <c r="AZ154" s="97">
        <f>'Marks Entry'!DK156</f>
        <v>0</v>
      </c>
      <c r="BA154" s="97">
        <f>'Marks Entry'!DL156</f>
        <v>0</v>
      </c>
      <c r="BB154" s="97">
        <f>'Marks Entry'!DM156</f>
        <v>0</v>
      </c>
      <c r="BC154" s="97">
        <f>'Marks Entry'!DN156</f>
        <v>0</v>
      </c>
      <c r="BD154" s="97">
        <f>'Marks Entry'!DO156</f>
        <v>0</v>
      </c>
      <c r="BE154" s="97">
        <f>'Marks Entry'!DP156</f>
        <v>0</v>
      </c>
      <c r="BF154" s="99">
        <f>'Marks Entry'!DQ156</f>
        <v>0</v>
      </c>
      <c r="BG154" s="98">
        <f>'Marks Entry'!DR156</f>
        <v>0</v>
      </c>
      <c r="BH154" s="97">
        <f>'Marks Entry'!DS156</f>
        <v>0</v>
      </c>
      <c r="BI154" s="97">
        <f>'Marks Entry'!DT156</f>
        <v>0</v>
      </c>
      <c r="BJ154" s="97">
        <f>'Marks Entry'!DU156</f>
        <v>0</v>
      </c>
      <c r="BK154" s="97">
        <f>'Marks Entry'!DV156</f>
        <v>0</v>
      </c>
      <c r="BL154" s="97">
        <f>'Marks Entry'!DW156</f>
        <v>0</v>
      </c>
      <c r="BM154" s="97">
        <f>'Marks Entry'!DX156</f>
        <v>0</v>
      </c>
      <c r="BN154" s="97">
        <f>'Marks Entry'!DY156</f>
        <v>0</v>
      </c>
      <c r="BO154" s="97">
        <f>'Marks Entry'!DZ156</f>
        <v>0</v>
      </c>
      <c r="BP154" s="97">
        <f>'Marks Entry'!EA156</f>
        <v>0</v>
      </c>
      <c r="BQ154" s="99">
        <f>'Marks Entry'!EB156</f>
        <v>0</v>
      </c>
      <c r="BR154" s="98">
        <f>'Marks Entry'!EC156</f>
        <v>0</v>
      </c>
      <c r="BS154" s="97">
        <f>'Marks Entry'!ED156</f>
        <v>0</v>
      </c>
      <c r="BT154" s="97">
        <f>'Marks Entry'!EE156</f>
        <v>0</v>
      </c>
      <c r="BU154" s="97">
        <f>'Marks Entry'!EF156</f>
        <v>0</v>
      </c>
      <c r="BV154" s="97">
        <f>'Marks Entry'!EG156</f>
        <v>0</v>
      </c>
      <c r="BW154" s="97">
        <f>'Marks Entry'!EH156</f>
        <v>0</v>
      </c>
      <c r="BX154" s="97">
        <f>'Marks Entry'!EI156</f>
        <v>0</v>
      </c>
      <c r="BY154" s="97">
        <f>'Marks Entry'!EJ156</f>
        <v>0</v>
      </c>
      <c r="BZ154" s="97">
        <f>'Marks Entry'!EK156</f>
        <v>0</v>
      </c>
      <c r="CA154" s="97">
        <f>'Marks Entry'!EL156</f>
        <v>0</v>
      </c>
      <c r="CB154" s="99">
        <f>'Marks Entry'!EM156</f>
        <v>0</v>
      </c>
      <c r="CC154" s="98">
        <f>IF($CC$2=0,"",'Marks Entry'!EN156)</f>
        <v>0</v>
      </c>
      <c r="CD154" s="97">
        <f>IF($CC$2=0,"",'Marks Entry'!EO156)</f>
        <v>0</v>
      </c>
      <c r="CE154" s="97">
        <f>IF($CC$2=0,"",'Marks Entry'!EP156)</f>
        <v>0</v>
      </c>
      <c r="CF154" s="97">
        <f>IF($CC$2=0,"",'Marks Entry'!EQ156)</f>
        <v>0</v>
      </c>
      <c r="CG154" s="97">
        <f>IF($CC$2=0,"",'Marks Entry'!ER156)</f>
        <v>0</v>
      </c>
      <c r="CH154" s="97">
        <f>IF($CC$2=0,"",'Marks Entry'!ES156)</f>
        <v>0</v>
      </c>
      <c r="CI154" s="97">
        <f>IF($CC$2=0,"",'Marks Entry'!ET156)</f>
        <v>0</v>
      </c>
      <c r="CJ154" s="97">
        <f>IF($CC$2=0,"",'Marks Entry'!EU156)</f>
        <v>0</v>
      </c>
      <c r="CK154" s="97">
        <f>IF($CC$2=0,"",'Marks Entry'!EV156)</f>
        <v>0</v>
      </c>
      <c r="CL154" s="97">
        <f>IF($CC$2=0,"",'Marks Entry'!EW156)</f>
        <v>0</v>
      </c>
      <c r="CM154" s="99">
        <f>IF($CC$2=0,"",'Marks Entry'!EX156)</f>
        <v>0</v>
      </c>
      <c r="CN154" s="125">
        <f>'Marks Entry'!BN156</f>
        <v>0</v>
      </c>
      <c r="CO154" s="126">
        <f>'Marks Entry'!BO156</f>
        <v>0</v>
      </c>
      <c r="CP154" s="126">
        <f t="shared" si="98"/>
        <v>0</v>
      </c>
      <c r="CQ154" s="127" t="str">
        <f t="shared" si="99"/>
        <v>D</v>
      </c>
      <c r="CR154" s="125">
        <f>'Marks Entry'!BP156</f>
        <v>0</v>
      </c>
      <c r="CS154" s="126">
        <f>'Marks Entry'!BQ156</f>
        <v>0</v>
      </c>
      <c r="CT154" s="126">
        <f t="shared" si="100"/>
        <v>0</v>
      </c>
      <c r="CU154" s="127" t="str">
        <f t="shared" si="101"/>
        <v>E</v>
      </c>
      <c r="CV154" s="125">
        <f>'Marks Entry'!BR156</f>
        <v>0</v>
      </c>
      <c r="CW154" s="126">
        <f>'Marks Entry'!BS156</f>
        <v>0</v>
      </c>
      <c r="CX154" s="126">
        <f t="shared" si="102"/>
        <v>0</v>
      </c>
      <c r="CY154" s="127" t="str">
        <f t="shared" si="103"/>
        <v>E</v>
      </c>
      <c r="CZ154" s="96">
        <f>'Marks Entry'!BZ156</f>
        <v>0</v>
      </c>
      <c r="DA154" s="45">
        <f>'Marks Entry'!CA156</f>
        <v>0</v>
      </c>
      <c r="DB154" s="46">
        <f>'Marks Entry'!CB156</f>
        <v>0</v>
      </c>
      <c r="DC154" s="45" t="str">
        <f>IF(OR('Marks Entry'!CC156="First",'Marks Entry'!CC156="Second",'Marks Entry'!CC156="Third"),'Marks Entry'!CC156,"")</f>
        <v/>
      </c>
      <c r="DD154" s="45">
        <f>'Marks Entry'!CD156</f>
        <v>0</v>
      </c>
      <c r="DE154" s="50">
        <f>'Marks Entry'!CE156</f>
        <v>0</v>
      </c>
      <c r="DF154" s="21">
        <f>'Marks Entry'!CF156</f>
        <v>0</v>
      </c>
      <c r="DG154" s="22" t="e">
        <f>'Marks Entry'!#REF!</f>
        <v>#REF!</v>
      </c>
      <c r="DH154" s="23" t="e">
        <f>'Marks Entry'!#REF!</f>
        <v>#REF!</v>
      </c>
      <c r="DI154" s="125">
        <f>'Marks Entry'!BT156</f>
        <v>0</v>
      </c>
      <c r="DJ154" s="126">
        <f>'Marks Entry'!BU156</f>
        <v>0</v>
      </c>
      <c r="DK154" s="126">
        <f>'Marks Entry'!BV156</f>
        <v>0</v>
      </c>
      <c r="DL154" s="126">
        <f t="shared" si="104"/>
        <v>0</v>
      </c>
      <c r="DM154" s="127" t="str">
        <f t="shared" si="105"/>
        <v>E</v>
      </c>
      <c r="DN154" s="125">
        <f>'Marks Entry'!BW156</f>
        <v>0</v>
      </c>
      <c r="DO154" s="126">
        <f>'Marks Entry'!BX156</f>
        <v>0</v>
      </c>
      <c r="DP154" s="126">
        <f>'Marks Entry'!BY156</f>
        <v>0</v>
      </c>
      <c r="DQ154" s="126">
        <f t="shared" si="106"/>
        <v>0</v>
      </c>
      <c r="DR154" s="127" t="str">
        <f t="shared" si="107"/>
        <v>E</v>
      </c>
      <c r="DS154" s="819"/>
      <c r="DT154" s="61">
        <f t="shared" si="108"/>
        <v>0</v>
      </c>
      <c r="DU154" s="71">
        <f t="shared" si="109"/>
        <v>0</v>
      </c>
      <c r="DV154" s="71">
        <f t="shared" si="110"/>
        <v>0</v>
      </c>
      <c r="DW154" s="72">
        <f t="shared" si="111"/>
        <v>0</v>
      </c>
      <c r="DX154" s="403">
        <f t="shared" si="112"/>
        <v>0</v>
      </c>
      <c r="DY154" s="401">
        <f t="shared" si="113"/>
        <v>0</v>
      </c>
      <c r="DZ154" s="401">
        <f t="shared" si="114"/>
        <v>0</v>
      </c>
      <c r="EA154" s="402">
        <f t="shared" si="115"/>
        <v>0</v>
      </c>
      <c r="EB154" s="61">
        <f t="shared" si="116"/>
        <v>0</v>
      </c>
      <c r="EC154" s="71">
        <f t="shared" si="117"/>
        <v>0</v>
      </c>
      <c r="ED154" s="71">
        <f t="shared" si="118"/>
        <v>0</v>
      </c>
      <c r="EE154" s="72">
        <f t="shared" si="119"/>
        <v>0</v>
      </c>
      <c r="EF154" s="403">
        <f t="shared" si="120"/>
        <v>0</v>
      </c>
      <c r="EG154" s="401">
        <f t="shared" si="121"/>
        <v>0</v>
      </c>
      <c r="EH154" s="401">
        <f t="shared" si="122"/>
        <v>0</v>
      </c>
      <c r="EI154" s="402">
        <f t="shared" si="123"/>
        <v>0</v>
      </c>
      <c r="EJ154" s="61">
        <f t="shared" si="124"/>
        <v>0</v>
      </c>
      <c r="EK154" s="71">
        <f t="shared" si="125"/>
        <v>0</v>
      </c>
      <c r="EL154" s="71">
        <f t="shared" si="126"/>
        <v>0</v>
      </c>
      <c r="EM154" s="72">
        <f t="shared" si="127"/>
        <v>0</v>
      </c>
      <c r="EN154" s="403">
        <f t="shared" si="128"/>
        <v>0</v>
      </c>
      <c r="EO154" s="401">
        <f t="shared" si="129"/>
        <v>0</v>
      </c>
      <c r="EP154" s="401">
        <f t="shared" si="130"/>
        <v>0</v>
      </c>
      <c r="EQ154" s="402">
        <f t="shared" si="131"/>
        <v>0</v>
      </c>
      <c r="ER154" s="61">
        <f t="shared" si="132"/>
        <v>0</v>
      </c>
      <c r="ES154" s="71">
        <f t="shared" si="133"/>
        <v>0</v>
      </c>
      <c r="ET154" s="71">
        <f t="shared" si="134"/>
        <v>0</v>
      </c>
      <c r="EU154" s="72">
        <f t="shared" si="135"/>
        <v>0</v>
      </c>
      <c r="EV154" s="403">
        <f t="shared" si="136"/>
        <v>0</v>
      </c>
      <c r="EW154" s="405" t="str">
        <f t="shared" si="137"/>
        <v>D</v>
      </c>
      <c r="EX154" s="61">
        <f t="shared" si="138"/>
        <v>0</v>
      </c>
      <c r="EY154" s="62" t="str">
        <f t="shared" si="139"/>
        <v>E</v>
      </c>
      <c r="EZ154" s="403">
        <f t="shared" si="140"/>
        <v>0</v>
      </c>
      <c r="FA154" s="406" t="str">
        <f t="shared" si="141"/>
        <v>E</v>
      </c>
      <c r="FB154" s="61">
        <f t="shared" si="142"/>
        <v>0</v>
      </c>
      <c r="FC154" s="412" t="str">
        <f t="shared" si="143"/>
        <v>E</v>
      </c>
      <c r="FD154" s="403">
        <f t="shared" si="144"/>
        <v>0</v>
      </c>
      <c r="FE154" s="406" t="str">
        <f t="shared" si="145"/>
        <v>E</v>
      </c>
      <c r="FF154" s="728"/>
    </row>
    <row r="155" spans="1:162" s="24" customFormat="1" ht="17.25" customHeight="1">
      <c r="A155" s="817"/>
      <c r="B155" s="111">
        <f t="shared" si="146"/>
        <v>0</v>
      </c>
      <c r="C155" s="21">
        <f>'Marks Entry'!D157</f>
        <v>0</v>
      </c>
      <c r="D155" s="21">
        <f>'Marks Entry'!E157</f>
        <v>0</v>
      </c>
      <c r="E155" s="132" t="str">
        <f>'Marks Entry'!F157</f>
        <v/>
      </c>
      <c r="F155" s="21">
        <f>'Marks Entry'!G157</f>
        <v>0</v>
      </c>
      <c r="G155" s="21">
        <f>'Marks Entry'!H157</f>
        <v>0</v>
      </c>
      <c r="H155" s="21">
        <f>'Marks Entry'!I157</f>
        <v>0</v>
      </c>
      <c r="I155" s="21">
        <f>'Marks Entry'!J157</f>
        <v>0</v>
      </c>
      <c r="J155" s="113">
        <f>'Marks Entry'!K157</f>
        <v>0</v>
      </c>
      <c r="K155" s="115" t="str">
        <f>'Marks Entry'!L157</f>
        <v/>
      </c>
      <c r="L155" s="116">
        <f>'Marks Entry'!M157</f>
        <v>0</v>
      </c>
      <c r="M155" s="117" t="str">
        <f>'Marks Entry'!N157</f>
        <v/>
      </c>
      <c r="N155" s="121">
        <f>'Marks Entry'!O157</f>
        <v>0</v>
      </c>
      <c r="O155" s="98">
        <f>'Marks Entry'!BZ157</f>
        <v>0</v>
      </c>
      <c r="P155" s="97">
        <f>'Marks Entry'!CA157</f>
        <v>0</v>
      </c>
      <c r="Q155" s="97">
        <f>'Marks Entry'!CB157</f>
        <v>0</v>
      </c>
      <c r="R155" s="97">
        <f>'Marks Entry'!CC157</f>
        <v>0</v>
      </c>
      <c r="S155" s="97">
        <f>'Marks Entry'!CD157</f>
        <v>0</v>
      </c>
      <c r="T155" s="97">
        <f>'Marks Entry'!CE157</f>
        <v>0</v>
      </c>
      <c r="U155" s="97">
        <f>'Marks Entry'!CF157</f>
        <v>0</v>
      </c>
      <c r="V155" s="97">
        <f>'Marks Entry'!CG157</f>
        <v>0</v>
      </c>
      <c r="W155" s="97">
        <f>'Marks Entry'!CH157</f>
        <v>0</v>
      </c>
      <c r="X155" s="97">
        <f>'Marks Entry'!CI157</f>
        <v>0</v>
      </c>
      <c r="Y155" s="99">
        <f>'Marks Entry'!CJ157</f>
        <v>0</v>
      </c>
      <c r="Z155" s="98">
        <f>'Marks Entry'!CK157</f>
        <v>0</v>
      </c>
      <c r="AA155" s="97">
        <f>'Marks Entry'!CL157</f>
        <v>0</v>
      </c>
      <c r="AB155" s="97">
        <f>'Marks Entry'!CM157</f>
        <v>0</v>
      </c>
      <c r="AC155" s="97">
        <f>'Marks Entry'!CN157</f>
        <v>0</v>
      </c>
      <c r="AD155" s="97">
        <f>'Marks Entry'!CO157</f>
        <v>0</v>
      </c>
      <c r="AE155" s="97">
        <f>'Marks Entry'!CP157</f>
        <v>0</v>
      </c>
      <c r="AF155" s="97">
        <f>'Marks Entry'!CQ157</f>
        <v>0</v>
      </c>
      <c r="AG155" s="97">
        <f>'Marks Entry'!CR157</f>
        <v>0</v>
      </c>
      <c r="AH155" s="97">
        <f>'Marks Entry'!CS157</f>
        <v>0</v>
      </c>
      <c r="AI155" s="97">
        <f>'Marks Entry'!CT157</f>
        <v>0</v>
      </c>
      <c r="AJ155" s="99">
        <f>'Marks Entry'!CU157</f>
        <v>0</v>
      </c>
      <c r="AK155" s="98">
        <f>'Marks Entry'!CV157</f>
        <v>0</v>
      </c>
      <c r="AL155" s="97">
        <f>'Marks Entry'!CW157</f>
        <v>0</v>
      </c>
      <c r="AM155" s="97">
        <f>'Marks Entry'!CX157</f>
        <v>0</v>
      </c>
      <c r="AN155" s="97">
        <f>'Marks Entry'!CY157</f>
        <v>0</v>
      </c>
      <c r="AO155" s="97">
        <f>'Marks Entry'!CZ157</f>
        <v>0</v>
      </c>
      <c r="AP155" s="97">
        <f>'Marks Entry'!DA157</f>
        <v>0</v>
      </c>
      <c r="AQ155" s="97">
        <f>'Marks Entry'!DB157</f>
        <v>0</v>
      </c>
      <c r="AR155" s="97">
        <f>'Marks Entry'!DC157</f>
        <v>0</v>
      </c>
      <c r="AS155" s="97">
        <f>'Marks Entry'!DD157</f>
        <v>0</v>
      </c>
      <c r="AT155" s="97">
        <f>'Marks Entry'!DE157</f>
        <v>0</v>
      </c>
      <c r="AU155" s="99">
        <f>'Marks Entry'!DF157</f>
        <v>0</v>
      </c>
      <c r="AV155" s="98">
        <f>'Marks Entry'!DG157</f>
        <v>0</v>
      </c>
      <c r="AW155" s="97">
        <f>'Marks Entry'!DH157</f>
        <v>0</v>
      </c>
      <c r="AX155" s="97">
        <f>'Marks Entry'!DI157</f>
        <v>0</v>
      </c>
      <c r="AY155" s="97">
        <f>'Marks Entry'!DJ157</f>
        <v>0</v>
      </c>
      <c r="AZ155" s="97">
        <f>'Marks Entry'!DK157</f>
        <v>0</v>
      </c>
      <c r="BA155" s="97">
        <f>'Marks Entry'!DL157</f>
        <v>0</v>
      </c>
      <c r="BB155" s="97">
        <f>'Marks Entry'!DM157</f>
        <v>0</v>
      </c>
      <c r="BC155" s="97">
        <f>'Marks Entry'!DN157</f>
        <v>0</v>
      </c>
      <c r="BD155" s="97">
        <f>'Marks Entry'!DO157</f>
        <v>0</v>
      </c>
      <c r="BE155" s="97">
        <f>'Marks Entry'!DP157</f>
        <v>0</v>
      </c>
      <c r="BF155" s="99">
        <f>'Marks Entry'!DQ157</f>
        <v>0</v>
      </c>
      <c r="BG155" s="98">
        <f>'Marks Entry'!DR157</f>
        <v>0</v>
      </c>
      <c r="BH155" s="97">
        <f>'Marks Entry'!DS157</f>
        <v>0</v>
      </c>
      <c r="BI155" s="97">
        <f>'Marks Entry'!DT157</f>
        <v>0</v>
      </c>
      <c r="BJ155" s="97">
        <f>'Marks Entry'!DU157</f>
        <v>0</v>
      </c>
      <c r="BK155" s="97">
        <f>'Marks Entry'!DV157</f>
        <v>0</v>
      </c>
      <c r="BL155" s="97">
        <f>'Marks Entry'!DW157</f>
        <v>0</v>
      </c>
      <c r="BM155" s="97">
        <f>'Marks Entry'!DX157</f>
        <v>0</v>
      </c>
      <c r="BN155" s="97">
        <f>'Marks Entry'!DY157</f>
        <v>0</v>
      </c>
      <c r="BO155" s="97">
        <f>'Marks Entry'!DZ157</f>
        <v>0</v>
      </c>
      <c r="BP155" s="97">
        <f>'Marks Entry'!EA157</f>
        <v>0</v>
      </c>
      <c r="BQ155" s="99">
        <f>'Marks Entry'!EB157</f>
        <v>0</v>
      </c>
      <c r="BR155" s="98">
        <f>'Marks Entry'!EC157</f>
        <v>0</v>
      </c>
      <c r="BS155" s="97">
        <f>'Marks Entry'!ED157</f>
        <v>0</v>
      </c>
      <c r="BT155" s="97">
        <f>'Marks Entry'!EE157</f>
        <v>0</v>
      </c>
      <c r="BU155" s="97">
        <f>'Marks Entry'!EF157</f>
        <v>0</v>
      </c>
      <c r="BV155" s="97">
        <f>'Marks Entry'!EG157</f>
        <v>0</v>
      </c>
      <c r="BW155" s="97">
        <f>'Marks Entry'!EH157</f>
        <v>0</v>
      </c>
      <c r="BX155" s="97">
        <f>'Marks Entry'!EI157</f>
        <v>0</v>
      </c>
      <c r="BY155" s="97">
        <f>'Marks Entry'!EJ157</f>
        <v>0</v>
      </c>
      <c r="BZ155" s="97">
        <f>'Marks Entry'!EK157</f>
        <v>0</v>
      </c>
      <c r="CA155" s="97">
        <f>'Marks Entry'!EL157</f>
        <v>0</v>
      </c>
      <c r="CB155" s="99">
        <f>'Marks Entry'!EM157</f>
        <v>0</v>
      </c>
      <c r="CC155" s="98">
        <f>IF($CC$2=0,"",'Marks Entry'!EN157)</f>
        <v>0</v>
      </c>
      <c r="CD155" s="97">
        <f>IF($CC$2=0,"",'Marks Entry'!EO157)</f>
        <v>0</v>
      </c>
      <c r="CE155" s="97">
        <f>IF($CC$2=0,"",'Marks Entry'!EP157)</f>
        <v>0</v>
      </c>
      <c r="CF155" s="97">
        <f>IF($CC$2=0,"",'Marks Entry'!EQ157)</f>
        <v>0</v>
      </c>
      <c r="CG155" s="97">
        <f>IF($CC$2=0,"",'Marks Entry'!ER157)</f>
        <v>0</v>
      </c>
      <c r="CH155" s="97">
        <f>IF($CC$2=0,"",'Marks Entry'!ES157)</f>
        <v>0</v>
      </c>
      <c r="CI155" s="97">
        <f>IF($CC$2=0,"",'Marks Entry'!ET157)</f>
        <v>0</v>
      </c>
      <c r="CJ155" s="97">
        <f>IF($CC$2=0,"",'Marks Entry'!EU157)</f>
        <v>0</v>
      </c>
      <c r="CK155" s="97">
        <f>IF($CC$2=0,"",'Marks Entry'!EV157)</f>
        <v>0</v>
      </c>
      <c r="CL155" s="97">
        <f>IF($CC$2=0,"",'Marks Entry'!EW157)</f>
        <v>0</v>
      </c>
      <c r="CM155" s="99">
        <f>IF($CC$2=0,"",'Marks Entry'!EX157)</f>
        <v>0</v>
      </c>
      <c r="CN155" s="125">
        <f>'Marks Entry'!BN157</f>
        <v>0</v>
      </c>
      <c r="CO155" s="126">
        <f>'Marks Entry'!BO157</f>
        <v>0</v>
      </c>
      <c r="CP155" s="126">
        <f t="shared" si="98"/>
        <v>0</v>
      </c>
      <c r="CQ155" s="127" t="str">
        <f t="shared" si="99"/>
        <v>D</v>
      </c>
      <c r="CR155" s="125">
        <f>'Marks Entry'!BP157</f>
        <v>0</v>
      </c>
      <c r="CS155" s="126">
        <f>'Marks Entry'!BQ157</f>
        <v>0</v>
      </c>
      <c r="CT155" s="126">
        <f t="shared" si="100"/>
        <v>0</v>
      </c>
      <c r="CU155" s="127" t="str">
        <f t="shared" si="101"/>
        <v>E</v>
      </c>
      <c r="CV155" s="125">
        <f>'Marks Entry'!BR157</f>
        <v>0</v>
      </c>
      <c r="CW155" s="126">
        <f>'Marks Entry'!BS157</f>
        <v>0</v>
      </c>
      <c r="CX155" s="126">
        <f t="shared" si="102"/>
        <v>0</v>
      </c>
      <c r="CY155" s="127" t="str">
        <f t="shared" si="103"/>
        <v>E</v>
      </c>
      <c r="CZ155" s="96">
        <f>'Marks Entry'!BZ157</f>
        <v>0</v>
      </c>
      <c r="DA155" s="45">
        <f>'Marks Entry'!CA157</f>
        <v>0</v>
      </c>
      <c r="DB155" s="46">
        <f>'Marks Entry'!CB157</f>
        <v>0</v>
      </c>
      <c r="DC155" s="45" t="str">
        <f>IF(OR('Marks Entry'!CC157="First",'Marks Entry'!CC157="Second",'Marks Entry'!CC157="Third"),'Marks Entry'!CC157,"")</f>
        <v/>
      </c>
      <c r="DD155" s="45">
        <f>'Marks Entry'!CD157</f>
        <v>0</v>
      </c>
      <c r="DE155" s="50">
        <f>'Marks Entry'!CE157</f>
        <v>0</v>
      </c>
      <c r="DF155" s="21">
        <f>'Marks Entry'!CF157</f>
        <v>0</v>
      </c>
      <c r="DG155" s="22" t="e">
        <f>'Marks Entry'!#REF!</f>
        <v>#REF!</v>
      </c>
      <c r="DH155" s="23" t="e">
        <f>'Marks Entry'!#REF!</f>
        <v>#REF!</v>
      </c>
      <c r="DI155" s="125">
        <f>'Marks Entry'!BT157</f>
        <v>0</v>
      </c>
      <c r="DJ155" s="126">
        <f>'Marks Entry'!BU157</f>
        <v>0</v>
      </c>
      <c r="DK155" s="126">
        <f>'Marks Entry'!BV157</f>
        <v>0</v>
      </c>
      <c r="DL155" s="126">
        <f t="shared" si="104"/>
        <v>0</v>
      </c>
      <c r="DM155" s="127" t="str">
        <f t="shared" si="105"/>
        <v>E</v>
      </c>
      <c r="DN155" s="125">
        <f>'Marks Entry'!BW157</f>
        <v>0</v>
      </c>
      <c r="DO155" s="126">
        <f>'Marks Entry'!BX157</f>
        <v>0</v>
      </c>
      <c r="DP155" s="126">
        <f>'Marks Entry'!BY157</f>
        <v>0</v>
      </c>
      <c r="DQ155" s="126">
        <f t="shared" si="106"/>
        <v>0</v>
      </c>
      <c r="DR155" s="127" t="str">
        <f t="shared" si="107"/>
        <v>E</v>
      </c>
      <c r="DS155" s="819"/>
      <c r="DT155" s="61">
        <f t="shared" si="108"/>
        <v>0</v>
      </c>
      <c r="DU155" s="71">
        <f t="shared" si="109"/>
        <v>0</v>
      </c>
      <c r="DV155" s="71">
        <f t="shared" si="110"/>
        <v>0</v>
      </c>
      <c r="DW155" s="72">
        <f t="shared" si="111"/>
        <v>0</v>
      </c>
      <c r="DX155" s="403">
        <f t="shared" si="112"/>
        <v>0</v>
      </c>
      <c r="DY155" s="401">
        <f t="shared" si="113"/>
        <v>0</v>
      </c>
      <c r="DZ155" s="401">
        <f t="shared" si="114"/>
        <v>0</v>
      </c>
      <c r="EA155" s="402">
        <f t="shared" si="115"/>
        <v>0</v>
      </c>
      <c r="EB155" s="61">
        <f t="shared" si="116"/>
        <v>0</v>
      </c>
      <c r="EC155" s="71">
        <f t="shared" si="117"/>
        <v>0</v>
      </c>
      <c r="ED155" s="71">
        <f t="shared" si="118"/>
        <v>0</v>
      </c>
      <c r="EE155" s="72">
        <f t="shared" si="119"/>
        <v>0</v>
      </c>
      <c r="EF155" s="403">
        <f t="shared" si="120"/>
        <v>0</v>
      </c>
      <c r="EG155" s="401">
        <f t="shared" si="121"/>
        <v>0</v>
      </c>
      <c r="EH155" s="401">
        <f t="shared" si="122"/>
        <v>0</v>
      </c>
      <c r="EI155" s="402">
        <f t="shared" si="123"/>
        <v>0</v>
      </c>
      <c r="EJ155" s="61">
        <f t="shared" si="124"/>
        <v>0</v>
      </c>
      <c r="EK155" s="71">
        <f t="shared" si="125"/>
        <v>0</v>
      </c>
      <c r="EL155" s="71">
        <f t="shared" si="126"/>
        <v>0</v>
      </c>
      <c r="EM155" s="72">
        <f t="shared" si="127"/>
        <v>0</v>
      </c>
      <c r="EN155" s="403">
        <f t="shared" si="128"/>
        <v>0</v>
      </c>
      <c r="EO155" s="401">
        <f t="shared" si="129"/>
        <v>0</v>
      </c>
      <c r="EP155" s="401">
        <f t="shared" si="130"/>
        <v>0</v>
      </c>
      <c r="EQ155" s="402">
        <f t="shared" si="131"/>
        <v>0</v>
      </c>
      <c r="ER155" s="61">
        <f t="shared" si="132"/>
        <v>0</v>
      </c>
      <c r="ES155" s="71">
        <f t="shared" si="133"/>
        <v>0</v>
      </c>
      <c r="ET155" s="71">
        <f t="shared" si="134"/>
        <v>0</v>
      </c>
      <c r="EU155" s="72">
        <f t="shared" si="135"/>
        <v>0</v>
      </c>
      <c r="EV155" s="403">
        <f t="shared" si="136"/>
        <v>0</v>
      </c>
      <c r="EW155" s="405" t="str">
        <f t="shared" si="137"/>
        <v>D</v>
      </c>
      <c r="EX155" s="61">
        <f t="shared" si="138"/>
        <v>0</v>
      </c>
      <c r="EY155" s="62" t="str">
        <f t="shared" si="139"/>
        <v>E</v>
      </c>
      <c r="EZ155" s="403">
        <f t="shared" si="140"/>
        <v>0</v>
      </c>
      <c r="FA155" s="406" t="str">
        <f t="shared" si="141"/>
        <v>E</v>
      </c>
      <c r="FB155" s="61">
        <f t="shared" si="142"/>
        <v>0</v>
      </c>
      <c r="FC155" s="412" t="str">
        <f t="shared" si="143"/>
        <v>E</v>
      </c>
      <c r="FD155" s="403">
        <f t="shared" si="144"/>
        <v>0</v>
      </c>
      <c r="FE155" s="406" t="str">
        <f t="shared" si="145"/>
        <v>E</v>
      </c>
      <c r="FF155" s="728"/>
    </row>
    <row r="156" spans="1:162" s="24" customFormat="1" ht="17.25" customHeight="1">
      <c r="A156" s="817"/>
      <c r="B156" s="111">
        <f t="shared" si="146"/>
        <v>0</v>
      </c>
      <c r="C156" s="21">
        <f>'Marks Entry'!D158</f>
        <v>0</v>
      </c>
      <c r="D156" s="21">
        <f>'Marks Entry'!E158</f>
        <v>0</v>
      </c>
      <c r="E156" s="132" t="str">
        <f>'Marks Entry'!F158</f>
        <v/>
      </c>
      <c r="F156" s="21">
        <f>'Marks Entry'!G158</f>
        <v>0</v>
      </c>
      <c r="G156" s="21">
        <f>'Marks Entry'!H158</f>
        <v>0</v>
      </c>
      <c r="H156" s="21">
        <f>'Marks Entry'!I158</f>
        <v>0</v>
      </c>
      <c r="I156" s="21">
        <f>'Marks Entry'!J158</f>
        <v>0</v>
      </c>
      <c r="J156" s="113">
        <f>'Marks Entry'!K158</f>
        <v>0</v>
      </c>
      <c r="K156" s="115" t="str">
        <f>'Marks Entry'!L158</f>
        <v/>
      </c>
      <c r="L156" s="116">
        <f>'Marks Entry'!M158</f>
        <v>0</v>
      </c>
      <c r="M156" s="117" t="str">
        <f>'Marks Entry'!N158</f>
        <v/>
      </c>
      <c r="N156" s="121">
        <f>'Marks Entry'!O158</f>
        <v>0</v>
      </c>
      <c r="O156" s="98">
        <f>'Marks Entry'!BZ158</f>
        <v>0</v>
      </c>
      <c r="P156" s="97">
        <f>'Marks Entry'!CA158</f>
        <v>0</v>
      </c>
      <c r="Q156" s="97">
        <f>'Marks Entry'!CB158</f>
        <v>0</v>
      </c>
      <c r="R156" s="97">
        <f>'Marks Entry'!CC158</f>
        <v>0</v>
      </c>
      <c r="S156" s="97">
        <f>'Marks Entry'!CD158</f>
        <v>0</v>
      </c>
      <c r="T156" s="97">
        <f>'Marks Entry'!CE158</f>
        <v>0</v>
      </c>
      <c r="U156" s="97">
        <f>'Marks Entry'!CF158</f>
        <v>0</v>
      </c>
      <c r="V156" s="97">
        <f>'Marks Entry'!CG158</f>
        <v>0</v>
      </c>
      <c r="W156" s="97">
        <f>'Marks Entry'!CH158</f>
        <v>0</v>
      </c>
      <c r="X156" s="97">
        <f>'Marks Entry'!CI158</f>
        <v>0</v>
      </c>
      <c r="Y156" s="99">
        <f>'Marks Entry'!CJ158</f>
        <v>0</v>
      </c>
      <c r="Z156" s="98">
        <f>'Marks Entry'!CK158</f>
        <v>0</v>
      </c>
      <c r="AA156" s="97">
        <f>'Marks Entry'!CL158</f>
        <v>0</v>
      </c>
      <c r="AB156" s="97">
        <f>'Marks Entry'!CM158</f>
        <v>0</v>
      </c>
      <c r="AC156" s="97">
        <f>'Marks Entry'!CN158</f>
        <v>0</v>
      </c>
      <c r="AD156" s="97">
        <f>'Marks Entry'!CO158</f>
        <v>0</v>
      </c>
      <c r="AE156" s="97">
        <f>'Marks Entry'!CP158</f>
        <v>0</v>
      </c>
      <c r="AF156" s="97">
        <f>'Marks Entry'!CQ158</f>
        <v>0</v>
      </c>
      <c r="AG156" s="97">
        <f>'Marks Entry'!CR158</f>
        <v>0</v>
      </c>
      <c r="AH156" s="97">
        <f>'Marks Entry'!CS158</f>
        <v>0</v>
      </c>
      <c r="AI156" s="97">
        <f>'Marks Entry'!CT158</f>
        <v>0</v>
      </c>
      <c r="AJ156" s="99">
        <f>'Marks Entry'!CU158</f>
        <v>0</v>
      </c>
      <c r="AK156" s="98">
        <f>'Marks Entry'!CV158</f>
        <v>0</v>
      </c>
      <c r="AL156" s="97">
        <f>'Marks Entry'!CW158</f>
        <v>0</v>
      </c>
      <c r="AM156" s="97">
        <f>'Marks Entry'!CX158</f>
        <v>0</v>
      </c>
      <c r="AN156" s="97">
        <f>'Marks Entry'!CY158</f>
        <v>0</v>
      </c>
      <c r="AO156" s="97">
        <f>'Marks Entry'!CZ158</f>
        <v>0</v>
      </c>
      <c r="AP156" s="97">
        <f>'Marks Entry'!DA158</f>
        <v>0</v>
      </c>
      <c r="AQ156" s="97">
        <f>'Marks Entry'!DB158</f>
        <v>0</v>
      </c>
      <c r="AR156" s="97">
        <f>'Marks Entry'!DC158</f>
        <v>0</v>
      </c>
      <c r="AS156" s="97">
        <f>'Marks Entry'!DD158</f>
        <v>0</v>
      </c>
      <c r="AT156" s="97">
        <f>'Marks Entry'!DE158</f>
        <v>0</v>
      </c>
      <c r="AU156" s="99">
        <f>'Marks Entry'!DF158</f>
        <v>0</v>
      </c>
      <c r="AV156" s="98">
        <f>'Marks Entry'!DG158</f>
        <v>0</v>
      </c>
      <c r="AW156" s="97">
        <f>'Marks Entry'!DH158</f>
        <v>0</v>
      </c>
      <c r="AX156" s="97">
        <f>'Marks Entry'!DI158</f>
        <v>0</v>
      </c>
      <c r="AY156" s="97">
        <f>'Marks Entry'!DJ158</f>
        <v>0</v>
      </c>
      <c r="AZ156" s="97">
        <f>'Marks Entry'!DK158</f>
        <v>0</v>
      </c>
      <c r="BA156" s="97">
        <f>'Marks Entry'!DL158</f>
        <v>0</v>
      </c>
      <c r="BB156" s="97">
        <f>'Marks Entry'!DM158</f>
        <v>0</v>
      </c>
      <c r="BC156" s="97">
        <f>'Marks Entry'!DN158</f>
        <v>0</v>
      </c>
      <c r="BD156" s="97">
        <f>'Marks Entry'!DO158</f>
        <v>0</v>
      </c>
      <c r="BE156" s="97">
        <f>'Marks Entry'!DP158</f>
        <v>0</v>
      </c>
      <c r="BF156" s="99">
        <f>'Marks Entry'!DQ158</f>
        <v>0</v>
      </c>
      <c r="BG156" s="98">
        <f>'Marks Entry'!DR158</f>
        <v>0</v>
      </c>
      <c r="BH156" s="97">
        <f>'Marks Entry'!DS158</f>
        <v>0</v>
      </c>
      <c r="BI156" s="97">
        <f>'Marks Entry'!DT158</f>
        <v>0</v>
      </c>
      <c r="BJ156" s="97">
        <f>'Marks Entry'!DU158</f>
        <v>0</v>
      </c>
      <c r="BK156" s="97">
        <f>'Marks Entry'!DV158</f>
        <v>0</v>
      </c>
      <c r="BL156" s="97">
        <f>'Marks Entry'!DW158</f>
        <v>0</v>
      </c>
      <c r="BM156" s="97">
        <f>'Marks Entry'!DX158</f>
        <v>0</v>
      </c>
      <c r="BN156" s="97">
        <f>'Marks Entry'!DY158</f>
        <v>0</v>
      </c>
      <c r="BO156" s="97">
        <f>'Marks Entry'!DZ158</f>
        <v>0</v>
      </c>
      <c r="BP156" s="97">
        <f>'Marks Entry'!EA158</f>
        <v>0</v>
      </c>
      <c r="BQ156" s="99">
        <f>'Marks Entry'!EB158</f>
        <v>0</v>
      </c>
      <c r="BR156" s="98">
        <f>'Marks Entry'!EC158</f>
        <v>0</v>
      </c>
      <c r="BS156" s="97">
        <f>'Marks Entry'!ED158</f>
        <v>0</v>
      </c>
      <c r="BT156" s="97">
        <f>'Marks Entry'!EE158</f>
        <v>0</v>
      </c>
      <c r="BU156" s="97">
        <f>'Marks Entry'!EF158</f>
        <v>0</v>
      </c>
      <c r="BV156" s="97">
        <f>'Marks Entry'!EG158</f>
        <v>0</v>
      </c>
      <c r="BW156" s="97">
        <f>'Marks Entry'!EH158</f>
        <v>0</v>
      </c>
      <c r="BX156" s="97">
        <f>'Marks Entry'!EI158</f>
        <v>0</v>
      </c>
      <c r="BY156" s="97">
        <f>'Marks Entry'!EJ158</f>
        <v>0</v>
      </c>
      <c r="BZ156" s="97">
        <f>'Marks Entry'!EK158</f>
        <v>0</v>
      </c>
      <c r="CA156" s="97">
        <f>'Marks Entry'!EL158</f>
        <v>0</v>
      </c>
      <c r="CB156" s="99">
        <f>'Marks Entry'!EM158</f>
        <v>0</v>
      </c>
      <c r="CC156" s="98">
        <f>IF($CC$2=0,"",'Marks Entry'!EN158)</f>
        <v>0</v>
      </c>
      <c r="CD156" s="97">
        <f>IF($CC$2=0,"",'Marks Entry'!EO158)</f>
        <v>0</v>
      </c>
      <c r="CE156" s="97">
        <f>IF($CC$2=0,"",'Marks Entry'!EP158)</f>
        <v>0</v>
      </c>
      <c r="CF156" s="97">
        <f>IF($CC$2=0,"",'Marks Entry'!EQ158)</f>
        <v>0</v>
      </c>
      <c r="CG156" s="97">
        <f>IF($CC$2=0,"",'Marks Entry'!ER158)</f>
        <v>0</v>
      </c>
      <c r="CH156" s="97">
        <f>IF($CC$2=0,"",'Marks Entry'!ES158)</f>
        <v>0</v>
      </c>
      <c r="CI156" s="97">
        <f>IF($CC$2=0,"",'Marks Entry'!ET158)</f>
        <v>0</v>
      </c>
      <c r="CJ156" s="97">
        <f>IF($CC$2=0,"",'Marks Entry'!EU158)</f>
        <v>0</v>
      </c>
      <c r="CK156" s="97">
        <f>IF($CC$2=0,"",'Marks Entry'!EV158)</f>
        <v>0</v>
      </c>
      <c r="CL156" s="97">
        <f>IF($CC$2=0,"",'Marks Entry'!EW158)</f>
        <v>0</v>
      </c>
      <c r="CM156" s="99">
        <f>IF($CC$2=0,"",'Marks Entry'!EX158)</f>
        <v>0</v>
      </c>
      <c r="CN156" s="125">
        <f>'Marks Entry'!BN158</f>
        <v>0</v>
      </c>
      <c r="CO156" s="126">
        <f>'Marks Entry'!BO158</f>
        <v>0</v>
      </c>
      <c r="CP156" s="126">
        <f t="shared" si="98"/>
        <v>0</v>
      </c>
      <c r="CQ156" s="127" t="str">
        <f t="shared" si="99"/>
        <v>D</v>
      </c>
      <c r="CR156" s="125">
        <f>'Marks Entry'!BP158</f>
        <v>0</v>
      </c>
      <c r="CS156" s="126">
        <f>'Marks Entry'!BQ158</f>
        <v>0</v>
      </c>
      <c r="CT156" s="126">
        <f t="shared" si="100"/>
        <v>0</v>
      </c>
      <c r="CU156" s="127" t="str">
        <f t="shared" si="101"/>
        <v>E</v>
      </c>
      <c r="CV156" s="125">
        <f>'Marks Entry'!BR158</f>
        <v>0</v>
      </c>
      <c r="CW156" s="126">
        <f>'Marks Entry'!BS158</f>
        <v>0</v>
      </c>
      <c r="CX156" s="126">
        <f t="shared" si="102"/>
        <v>0</v>
      </c>
      <c r="CY156" s="127" t="str">
        <f t="shared" si="103"/>
        <v>E</v>
      </c>
      <c r="CZ156" s="96">
        <f>'Marks Entry'!BZ158</f>
        <v>0</v>
      </c>
      <c r="DA156" s="45">
        <f>'Marks Entry'!CA158</f>
        <v>0</v>
      </c>
      <c r="DB156" s="46">
        <f>'Marks Entry'!CB158</f>
        <v>0</v>
      </c>
      <c r="DC156" s="45" t="str">
        <f>IF(OR('Marks Entry'!CC158="First",'Marks Entry'!CC158="Second",'Marks Entry'!CC158="Third"),'Marks Entry'!CC158,"")</f>
        <v/>
      </c>
      <c r="DD156" s="45">
        <f>'Marks Entry'!CD158</f>
        <v>0</v>
      </c>
      <c r="DE156" s="50">
        <f>'Marks Entry'!CE158</f>
        <v>0</v>
      </c>
      <c r="DF156" s="21">
        <f>'Marks Entry'!CF158</f>
        <v>0</v>
      </c>
      <c r="DG156" s="22" t="e">
        <f>'Marks Entry'!#REF!</f>
        <v>#REF!</v>
      </c>
      <c r="DH156" s="23" t="e">
        <f>'Marks Entry'!#REF!</f>
        <v>#REF!</v>
      </c>
      <c r="DI156" s="125">
        <f>'Marks Entry'!BT158</f>
        <v>0</v>
      </c>
      <c r="DJ156" s="126">
        <f>'Marks Entry'!BU158</f>
        <v>0</v>
      </c>
      <c r="DK156" s="126">
        <f>'Marks Entry'!BV158</f>
        <v>0</v>
      </c>
      <c r="DL156" s="126">
        <f t="shared" si="104"/>
        <v>0</v>
      </c>
      <c r="DM156" s="127" t="str">
        <f t="shared" si="105"/>
        <v>E</v>
      </c>
      <c r="DN156" s="125">
        <f>'Marks Entry'!BW158</f>
        <v>0</v>
      </c>
      <c r="DO156" s="126">
        <f>'Marks Entry'!BX158</f>
        <v>0</v>
      </c>
      <c r="DP156" s="126">
        <f>'Marks Entry'!BY158</f>
        <v>0</v>
      </c>
      <c r="DQ156" s="126">
        <f t="shared" si="106"/>
        <v>0</v>
      </c>
      <c r="DR156" s="127" t="str">
        <f t="shared" si="107"/>
        <v>E</v>
      </c>
      <c r="DS156" s="819"/>
      <c r="DT156" s="61">
        <f t="shared" si="108"/>
        <v>0</v>
      </c>
      <c r="DU156" s="71">
        <f t="shared" si="109"/>
        <v>0</v>
      </c>
      <c r="DV156" s="71">
        <f t="shared" si="110"/>
        <v>0</v>
      </c>
      <c r="DW156" s="72">
        <f t="shared" si="111"/>
        <v>0</v>
      </c>
      <c r="DX156" s="403">
        <f t="shared" si="112"/>
        <v>0</v>
      </c>
      <c r="DY156" s="401">
        <f t="shared" si="113"/>
        <v>0</v>
      </c>
      <c r="DZ156" s="401">
        <f t="shared" si="114"/>
        <v>0</v>
      </c>
      <c r="EA156" s="402">
        <f t="shared" si="115"/>
        <v>0</v>
      </c>
      <c r="EB156" s="61">
        <f t="shared" si="116"/>
        <v>0</v>
      </c>
      <c r="EC156" s="71">
        <f t="shared" si="117"/>
        <v>0</v>
      </c>
      <c r="ED156" s="71">
        <f t="shared" si="118"/>
        <v>0</v>
      </c>
      <c r="EE156" s="72">
        <f t="shared" si="119"/>
        <v>0</v>
      </c>
      <c r="EF156" s="403">
        <f t="shared" si="120"/>
        <v>0</v>
      </c>
      <c r="EG156" s="401">
        <f t="shared" si="121"/>
        <v>0</v>
      </c>
      <c r="EH156" s="401">
        <f t="shared" si="122"/>
        <v>0</v>
      </c>
      <c r="EI156" s="402">
        <f t="shared" si="123"/>
        <v>0</v>
      </c>
      <c r="EJ156" s="61">
        <f t="shared" si="124"/>
        <v>0</v>
      </c>
      <c r="EK156" s="71">
        <f t="shared" si="125"/>
        <v>0</v>
      </c>
      <c r="EL156" s="71">
        <f t="shared" si="126"/>
        <v>0</v>
      </c>
      <c r="EM156" s="72">
        <f t="shared" si="127"/>
        <v>0</v>
      </c>
      <c r="EN156" s="403">
        <f t="shared" si="128"/>
        <v>0</v>
      </c>
      <c r="EO156" s="401">
        <f t="shared" si="129"/>
        <v>0</v>
      </c>
      <c r="EP156" s="401">
        <f t="shared" si="130"/>
        <v>0</v>
      </c>
      <c r="EQ156" s="402">
        <f t="shared" si="131"/>
        <v>0</v>
      </c>
      <c r="ER156" s="61">
        <f t="shared" si="132"/>
        <v>0</v>
      </c>
      <c r="ES156" s="71">
        <f t="shared" si="133"/>
        <v>0</v>
      </c>
      <c r="ET156" s="71">
        <f t="shared" si="134"/>
        <v>0</v>
      </c>
      <c r="EU156" s="72">
        <f t="shared" si="135"/>
        <v>0</v>
      </c>
      <c r="EV156" s="403">
        <f t="shared" si="136"/>
        <v>0</v>
      </c>
      <c r="EW156" s="405" t="str">
        <f t="shared" si="137"/>
        <v>D</v>
      </c>
      <c r="EX156" s="61">
        <f t="shared" si="138"/>
        <v>0</v>
      </c>
      <c r="EY156" s="62" t="str">
        <f t="shared" si="139"/>
        <v>E</v>
      </c>
      <c r="EZ156" s="403">
        <f t="shared" si="140"/>
        <v>0</v>
      </c>
      <c r="FA156" s="406" t="str">
        <f t="shared" si="141"/>
        <v>E</v>
      </c>
      <c r="FB156" s="61">
        <f t="shared" si="142"/>
        <v>0</v>
      </c>
      <c r="FC156" s="412" t="str">
        <f t="shared" si="143"/>
        <v>E</v>
      </c>
      <c r="FD156" s="403">
        <f t="shared" si="144"/>
        <v>0</v>
      </c>
      <c r="FE156" s="406" t="str">
        <f t="shared" si="145"/>
        <v>E</v>
      </c>
      <c r="FF156" s="728"/>
    </row>
    <row r="157" spans="1:162" s="24" customFormat="1" ht="17.25" customHeight="1">
      <c r="A157" s="817"/>
      <c r="B157" s="111">
        <f t="shared" si="146"/>
        <v>0</v>
      </c>
      <c r="C157" s="21">
        <f>'Marks Entry'!D159</f>
        <v>0</v>
      </c>
      <c r="D157" s="21">
        <f>'Marks Entry'!E159</f>
        <v>0</v>
      </c>
      <c r="E157" s="132" t="str">
        <f>'Marks Entry'!F159</f>
        <v/>
      </c>
      <c r="F157" s="21">
        <f>'Marks Entry'!G159</f>
        <v>0</v>
      </c>
      <c r="G157" s="21">
        <f>'Marks Entry'!H159</f>
        <v>0</v>
      </c>
      <c r="H157" s="21">
        <f>'Marks Entry'!I159</f>
        <v>0</v>
      </c>
      <c r="I157" s="21">
        <f>'Marks Entry'!J159</f>
        <v>0</v>
      </c>
      <c r="J157" s="113">
        <f>'Marks Entry'!K159</f>
        <v>0</v>
      </c>
      <c r="K157" s="115" t="str">
        <f>'Marks Entry'!L159</f>
        <v/>
      </c>
      <c r="L157" s="116">
        <f>'Marks Entry'!M159</f>
        <v>0</v>
      </c>
      <c r="M157" s="117" t="str">
        <f>'Marks Entry'!N159</f>
        <v/>
      </c>
      <c r="N157" s="121">
        <f>'Marks Entry'!O159</f>
        <v>0</v>
      </c>
      <c r="O157" s="98">
        <f>'Marks Entry'!BZ159</f>
        <v>0</v>
      </c>
      <c r="P157" s="97">
        <f>'Marks Entry'!CA159</f>
        <v>0</v>
      </c>
      <c r="Q157" s="97">
        <f>'Marks Entry'!CB159</f>
        <v>0</v>
      </c>
      <c r="R157" s="97">
        <f>'Marks Entry'!CC159</f>
        <v>0</v>
      </c>
      <c r="S157" s="97">
        <f>'Marks Entry'!CD159</f>
        <v>0</v>
      </c>
      <c r="T157" s="97">
        <f>'Marks Entry'!CE159</f>
        <v>0</v>
      </c>
      <c r="U157" s="97">
        <f>'Marks Entry'!CF159</f>
        <v>0</v>
      </c>
      <c r="V157" s="97">
        <f>'Marks Entry'!CG159</f>
        <v>0</v>
      </c>
      <c r="W157" s="97">
        <f>'Marks Entry'!CH159</f>
        <v>0</v>
      </c>
      <c r="X157" s="97">
        <f>'Marks Entry'!CI159</f>
        <v>0</v>
      </c>
      <c r="Y157" s="99">
        <f>'Marks Entry'!CJ159</f>
        <v>0</v>
      </c>
      <c r="Z157" s="98">
        <f>'Marks Entry'!CK159</f>
        <v>0</v>
      </c>
      <c r="AA157" s="97">
        <f>'Marks Entry'!CL159</f>
        <v>0</v>
      </c>
      <c r="AB157" s="97">
        <f>'Marks Entry'!CM159</f>
        <v>0</v>
      </c>
      <c r="AC157" s="97">
        <f>'Marks Entry'!CN159</f>
        <v>0</v>
      </c>
      <c r="AD157" s="97">
        <f>'Marks Entry'!CO159</f>
        <v>0</v>
      </c>
      <c r="AE157" s="97">
        <f>'Marks Entry'!CP159</f>
        <v>0</v>
      </c>
      <c r="AF157" s="97">
        <f>'Marks Entry'!CQ159</f>
        <v>0</v>
      </c>
      <c r="AG157" s="97">
        <f>'Marks Entry'!CR159</f>
        <v>0</v>
      </c>
      <c r="AH157" s="97">
        <f>'Marks Entry'!CS159</f>
        <v>0</v>
      </c>
      <c r="AI157" s="97">
        <f>'Marks Entry'!CT159</f>
        <v>0</v>
      </c>
      <c r="AJ157" s="99">
        <f>'Marks Entry'!CU159</f>
        <v>0</v>
      </c>
      <c r="AK157" s="98">
        <f>'Marks Entry'!CV159</f>
        <v>0</v>
      </c>
      <c r="AL157" s="97">
        <f>'Marks Entry'!CW159</f>
        <v>0</v>
      </c>
      <c r="AM157" s="97">
        <f>'Marks Entry'!CX159</f>
        <v>0</v>
      </c>
      <c r="AN157" s="97">
        <f>'Marks Entry'!CY159</f>
        <v>0</v>
      </c>
      <c r="AO157" s="97">
        <f>'Marks Entry'!CZ159</f>
        <v>0</v>
      </c>
      <c r="AP157" s="97">
        <f>'Marks Entry'!DA159</f>
        <v>0</v>
      </c>
      <c r="AQ157" s="97">
        <f>'Marks Entry'!DB159</f>
        <v>0</v>
      </c>
      <c r="AR157" s="97">
        <f>'Marks Entry'!DC159</f>
        <v>0</v>
      </c>
      <c r="AS157" s="97">
        <f>'Marks Entry'!DD159</f>
        <v>0</v>
      </c>
      <c r="AT157" s="97">
        <f>'Marks Entry'!DE159</f>
        <v>0</v>
      </c>
      <c r="AU157" s="99">
        <f>'Marks Entry'!DF159</f>
        <v>0</v>
      </c>
      <c r="AV157" s="98">
        <f>'Marks Entry'!DG159</f>
        <v>0</v>
      </c>
      <c r="AW157" s="97">
        <f>'Marks Entry'!DH159</f>
        <v>0</v>
      </c>
      <c r="AX157" s="97">
        <f>'Marks Entry'!DI159</f>
        <v>0</v>
      </c>
      <c r="AY157" s="97">
        <f>'Marks Entry'!DJ159</f>
        <v>0</v>
      </c>
      <c r="AZ157" s="97">
        <f>'Marks Entry'!DK159</f>
        <v>0</v>
      </c>
      <c r="BA157" s="97">
        <f>'Marks Entry'!DL159</f>
        <v>0</v>
      </c>
      <c r="BB157" s="97">
        <f>'Marks Entry'!DM159</f>
        <v>0</v>
      </c>
      <c r="BC157" s="97">
        <f>'Marks Entry'!DN159</f>
        <v>0</v>
      </c>
      <c r="BD157" s="97">
        <f>'Marks Entry'!DO159</f>
        <v>0</v>
      </c>
      <c r="BE157" s="97">
        <f>'Marks Entry'!DP159</f>
        <v>0</v>
      </c>
      <c r="BF157" s="99">
        <f>'Marks Entry'!DQ159</f>
        <v>0</v>
      </c>
      <c r="BG157" s="98">
        <f>'Marks Entry'!DR159</f>
        <v>0</v>
      </c>
      <c r="BH157" s="97">
        <f>'Marks Entry'!DS159</f>
        <v>0</v>
      </c>
      <c r="BI157" s="97">
        <f>'Marks Entry'!DT159</f>
        <v>0</v>
      </c>
      <c r="BJ157" s="97">
        <f>'Marks Entry'!DU159</f>
        <v>0</v>
      </c>
      <c r="BK157" s="97">
        <f>'Marks Entry'!DV159</f>
        <v>0</v>
      </c>
      <c r="BL157" s="97">
        <f>'Marks Entry'!DW159</f>
        <v>0</v>
      </c>
      <c r="BM157" s="97">
        <f>'Marks Entry'!DX159</f>
        <v>0</v>
      </c>
      <c r="BN157" s="97">
        <f>'Marks Entry'!DY159</f>
        <v>0</v>
      </c>
      <c r="BO157" s="97">
        <f>'Marks Entry'!DZ159</f>
        <v>0</v>
      </c>
      <c r="BP157" s="97">
        <f>'Marks Entry'!EA159</f>
        <v>0</v>
      </c>
      <c r="BQ157" s="99">
        <f>'Marks Entry'!EB159</f>
        <v>0</v>
      </c>
      <c r="BR157" s="98">
        <f>'Marks Entry'!EC159</f>
        <v>0</v>
      </c>
      <c r="BS157" s="97">
        <f>'Marks Entry'!ED159</f>
        <v>0</v>
      </c>
      <c r="BT157" s="97">
        <f>'Marks Entry'!EE159</f>
        <v>0</v>
      </c>
      <c r="BU157" s="97">
        <f>'Marks Entry'!EF159</f>
        <v>0</v>
      </c>
      <c r="BV157" s="97">
        <f>'Marks Entry'!EG159</f>
        <v>0</v>
      </c>
      <c r="BW157" s="97">
        <f>'Marks Entry'!EH159</f>
        <v>0</v>
      </c>
      <c r="BX157" s="97">
        <f>'Marks Entry'!EI159</f>
        <v>0</v>
      </c>
      <c r="BY157" s="97">
        <f>'Marks Entry'!EJ159</f>
        <v>0</v>
      </c>
      <c r="BZ157" s="97">
        <f>'Marks Entry'!EK159</f>
        <v>0</v>
      </c>
      <c r="CA157" s="97">
        <f>'Marks Entry'!EL159</f>
        <v>0</v>
      </c>
      <c r="CB157" s="99">
        <f>'Marks Entry'!EM159</f>
        <v>0</v>
      </c>
      <c r="CC157" s="98">
        <f>IF($CC$2=0,"",'Marks Entry'!EN159)</f>
        <v>0</v>
      </c>
      <c r="CD157" s="97">
        <f>IF($CC$2=0,"",'Marks Entry'!EO159)</f>
        <v>0</v>
      </c>
      <c r="CE157" s="97">
        <f>IF($CC$2=0,"",'Marks Entry'!EP159)</f>
        <v>0</v>
      </c>
      <c r="CF157" s="97">
        <f>IF($CC$2=0,"",'Marks Entry'!EQ159)</f>
        <v>0</v>
      </c>
      <c r="CG157" s="97">
        <f>IF($CC$2=0,"",'Marks Entry'!ER159)</f>
        <v>0</v>
      </c>
      <c r="CH157" s="97">
        <f>IF($CC$2=0,"",'Marks Entry'!ES159)</f>
        <v>0</v>
      </c>
      <c r="CI157" s="97">
        <f>IF($CC$2=0,"",'Marks Entry'!ET159)</f>
        <v>0</v>
      </c>
      <c r="CJ157" s="97">
        <f>IF($CC$2=0,"",'Marks Entry'!EU159)</f>
        <v>0</v>
      </c>
      <c r="CK157" s="97">
        <f>IF($CC$2=0,"",'Marks Entry'!EV159)</f>
        <v>0</v>
      </c>
      <c r="CL157" s="97">
        <f>IF($CC$2=0,"",'Marks Entry'!EW159)</f>
        <v>0</v>
      </c>
      <c r="CM157" s="99">
        <f>IF($CC$2=0,"",'Marks Entry'!EX159)</f>
        <v>0</v>
      </c>
      <c r="CN157" s="125">
        <f>'Marks Entry'!BN159</f>
        <v>0</v>
      </c>
      <c r="CO157" s="126">
        <f>'Marks Entry'!BO159</f>
        <v>0</v>
      </c>
      <c r="CP157" s="126">
        <f t="shared" si="98"/>
        <v>0</v>
      </c>
      <c r="CQ157" s="127" t="str">
        <f t="shared" si="99"/>
        <v>D</v>
      </c>
      <c r="CR157" s="125">
        <f>'Marks Entry'!BP159</f>
        <v>0</v>
      </c>
      <c r="CS157" s="126">
        <f>'Marks Entry'!BQ159</f>
        <v>0</v>
      </c>
      <c r="CT157" s="126">
        <f t="shared" si="100"/>
        <v>0</v>
      </c>
      <c r="CU157" s="127" t="str">
        <f t="shared" si="101"/>
        <v>E</v>
      </c>
      <c r="CV157" s="125">
        <f>'Marks Entry'!BR159</f>
        <v>0</v>
      </c>
      <c r="CW157" s="126">
        <f>'Marks Entry'!BS159</f>
        <v>0</v>
      </c>
      <c r="CX157" s="126">
        <f t="shared" si="102"/>
        <v>0</v>
      </c>
      <c r="CY157" s="127" t="str">
        <f t="shared" si="103"/>
        <v>E</v>
      </c>
      <c r="CZ157" s="96">
        <f>'Marks Entry'!BZ159</f>
        <v>0</v>
      </c>
      <c r="DA157" s="45">
        <f>'Marks Entry'!CA159</f>
        <v>0</v>
      </c>
      <c r="DB157" s="46">
        <f>'Marks Entry'!CB159</f>
        <v>0</v>
      </c>
      <c r="DC157" s="45" t="str">
        <f>IF(OR('Marks Entry'!CC159="First",'Marks Entry'!CC159="Second",'Marks Entry'!CC159="Third"),'Marks Entry'!CC159,"")</f>
        <v/>
      </c>
      <c r="DD157" s="45">
        <f>'Marks Entry'!CD159</f>
        <v>0</v>
      </c>
      <c r="DE157" s="50">
        <f>'Marks Entry'!CE159</f>
        <v>0</v>
      </c>
      <c r="DF157" s="21">
        <f>'Marks Entry'!CF159</f>
        <v>0</v>
      </c>
      <c r="DG157" s="22" t="e">
        <f>'Marks Entry'!#REF!</f>
        <v>#REF!</v>
      </c>
      <c r="DH157" s="23" t="e">
        <f>'Marks Entry'!#REF!</f>
        <v>#REF!</v>
      </c>
      <c r="DI157" s="125">
        <f>'Marks Entry'!BT159</f>
        <v>0</v>
      </c>
      <c r="DJ157" s="126">
        <f>'Marks Entry'!BU159</f>
        <v>0</v>
      </c>
      <c r="DK157" s="126">
        <f>'Marks Entry'!BV159</f>
        <v>0</v>
      </c>
      <c r="DL157" s="126">
        <f t="shared" si="104"/>
        <v>0</v>
      </c>
      <c r="DM157" s="127" t="str">
        <f t="shared" si="105"/>
        <v>E</v>
      </c>
      <c r="DN157" s="125">
        <f>'Marks Entry'!BW159</f>
        <v>0</v>
      </c>
      <c r="DO157" s="126">
        <f>'Marks Entry'!BX159</f>
        <v>0</v>
      </c>
      <c r="DP157" s="126">
        <f>'Marks Entry'!BY159</f>
        <v>0</v>
      </c>
      <c r="DQ157" s="126">
        <f t="shared" si="106"/>
        <v>0</v>
      </c>
      <c r="DR157" s="127" t="str">
        <f t="shared" si="107"/>
        <v>E</v>
      </c>
      <c r="DS157" s="819"/>
      <c r="DT157" s="61">
        <f t="shared" si="108"/>
        <v>0</v>
      </c>
      <c r="DU157" s="71">
        <f t="shared" si="109"/>
        <v>0</v>
      </c>
      <c r="DV157" s="71">
        <f t="shared" si="110"/>
        <v>0</v>
      </c>
      <c r="DW157" s="72">
        <f t="shared" si="111"/>
        <v>0</v>
      </c>
      <c r="DX157" s="403">
        <f t="shared" si="112"/>
        <v>0</v>
      </c>
      <c r="DY157" s="401">
        <f t="shared" si="113"/>
        <v>0</v>
      </c>
      <c r="DZ157" s="401">
        <f t="shared" si="114"/>
        <v>0</v>
      </c>
      <c r="EA157" s="402">
        <f t="shared" si="115"/>
        <v>0</v>
      </c>
      <c r="EB157" s="61">
        <f t="shared" si="116"/>
        <v>0</v>
      </c>
      <c r="EC157" s="71">
        <f t="shared" si="117"/>
        <v>0</v>
      </c>
      <c r="ED157" s="71">
        <f t="shared" si="118"/>
        <v>0</v>
      </c>
      <c r="EE157" s="72">
        <f t="shared" si="119"/>
        <v>0</v>
      </c>
      <c r="EF157" s="403">
        <f t="shared" si="120"/>
        <v>0</v>
      </c>
      <c r="EG157" s="401">
        <f t="shared" si="121"/>
        <v>0</v>
      </c>
      <c r="EH157" s="401">
        <f t="shared" si="122"/>
        <v>0</v>
      </c>
      <c r="EI157" s="402">
        <f t="shared" si="123"/>
        <v>0</v>
      </c>
      <c r="EJ157" s="61">
        <f t="shared" si="124"/>
        <v>0</v>
      </c>
      <c r="EK157" s="71">
        <f t="shared" si="125"/>
        <v>0</v>
      </c>
      <c r="EL157" s="71">
        <f t="shared" si="126"/>
        <v>0</v>
      </c>
      <c r="EM157" s="72">
        <f t="shared" si="127"/>
        <v>0</v>
      </c>
      <c r="EN157" s="403">
        <f t="shared" si="128"/>
        <v>0</v>
      </c>
      <c r="EO157" s="401">
        <f t="shared" si="129"/>
        <v>0</v>
      </c>
      <c r="EP157" s="401">
        <f t="shared" si="130"/>
        <v>0</v>
      </c>
      <c r="EQ157" s="402">
        <f t="shared" si="131"/>
        <v>0</v>
      </c>
      <c r="ER157" s="61">
        <f t="shared" si="132"/>
        <v>0</v>
      </c>
      <c r="ES157" s="71">
        <f t="shared" si="133"/>
        <v>0</v>
      </c>
      <c r="ET157" s="71">
        <f t="shared" si="134"/>
        <v>0</v>
      </c>
      <c r="EU157" s="72">
        <f t="shared" si="135"/>
        <v>0</v>
      </c>
      <c r="EV157" s="403">
        <f t="shared" si="136"/>
        <v>0</v>
      </c>
      <c r="EW157" s="405" t="str">
        <f t="shared" si="137"/>
        <v>D</v>
      </c>
      <c r="EX157" s="61">
        <f t="shared" si="138"/>
        <v>0</v>
      </c>
      <c r="EY157" s="62" t="str">
        <f t="shared" si="139"/>
        <v>E</v>
      </c>
      <c r="EZ157" s="403">
        <f t="shared" si="140"/>
        <v>0</v>
      </c>
      <c r="FA157" s="406" t="str">
        <f t="shared" si="141"/>
        <v>E</v>
      </c>
      <c r="FB157" s="61">
        <f t="shared" si="142"/>
        <v>0</v>
      </c>
      <c r="FC157" s="412" t="str">
        <f t="shared" si="143"/>
        <v>E</v>
      </c>
      <c r="FD157" s="403">
        <f t="shared" si="144"/>
        <v>0</v>
      </c>
      <c r="FE157" s="406" t="str">
        <f t="shared" si="145"/>
        <v>E</v>
      </c>
      <c r="FF157" s="728"/>
    </row>
    <row r="158" spans="1:162" s="24" customFormat="1" ht="17.25" customHeight="1">
      <c r="A158" s="817"/>
      <c r="B158" s="111">
        <f t="shared" si="146"/>
        <v>0</v>
      </c>
      <c r="C158" s="21">
        <f>'Marks Entry'!D160</f>
        <v>0</v>
      </c>
      <c r="D158" s="21">
        <f>'Marks Entry'!E160</f>
        <v>0</v>
      </c>
      <c r="E158" s="132" t="str">
        <f>'Marks Entry'!F160</f>
        <v/>
      </c>
      <c r="F158" s="21">
        <f>'Marks Entry'!G160</f>
        <v>0</v>
      </c>
      <c r="G158" s="21">
        <f>'Marks Entry'!H160</f>
        <v>0</v>
      </c>
      <c r="H158" s="21">
        <f>'Marks Entry'!I160</f>
        <v>0</v>
      </c>
      <c r="I158" s="21">
        <f>'Marks Entry'!J160</f>
        <v>0</v>
      </c>
      <c r="J158" s="113">
        <f>'Marks Entry'!K160</f>
        <v>0</v>
      </c>
      <c r="K158" s="115" t="str">
        <f>'Marks Entry'!L160</f>
        <v/>
      </c>
      <c r="L158" s="116">
        <f>'Marks Entry'!M160</f>
        <v>0</v>
      </c>
      <c r="M158" s="117" t="str">
        <f>'Marks Entry'!N160</f>
        <v/>
      </c>
      <c r="N158" s="121">
        <f>'Marks Entry'!O160</f>
        <v>0</v>
      </c>
      <c r="O158" s="98">
        <f>'Marks Entry'!BZ160</f>
        <v>0</v>
      </c>
      <c r="P158" s="97">
        <f>'Marks Entry'!CA160</f>
        <v>0</v>
      </c>
      <c r="Q158" s="97">
        <f>'Marks Entry'!CB160</f>
        <v>0</v>
      </c>
      <c r="R158" s="97">
        <f>'Marks Entry'!CC160</f>
        <v>0</v>
      </c>
      <c r="S158" s="97">
        <f>'Marks Entry'!CD160</f>
        <v>0</v>
      </c>
      <c r="T158" s="97">
        <f>'Marks Entry'!CE160</f>
        <v>0</v>
      </c>
      <c r="U158" s="97">
        <f>'Marks Entry'!CF160</f>
        <v>0</v>
      </c>
      <c r="V158" s="97">
        <f>'Marks Entry'!CG160</f>
        <v>0</v>
      </c>
      <c r="W158" s="97">
        <f>'Marks Entry'!CH160</f>
        <v>0</v>
      </c>
      <c r="X158" s="97">
        <f>'Marks Entry'!CI160</f>
        <v>0</v>
      </c>
      <c r="Y158" s="99">
        <f>'Marks Entry'!CJ160</f>
        <v>0</v>
      </c>
      <c r="Z158" s="98">
        <f>'Marks Entry'!CK160</f>
        <v>0</v>
      </c>
      <c r="AA158" s="97">
        <f>'Marks Entry'!CL160</f>
        <v>0</v>
      </c>
      <c r="AB158" s="97">
        <f>'Marks Entry'!CM160</f>
        <v>0</v>
      </c>
      <c r="AC158" s="97">
        <f>'Marks Entry'!CN160</f>
        <v>0</v>
      </c>
      <c r="AD158" s="97">
        <f>'Marks Entry'!CO160</f>
        <v>0</v>
      </c>
      <c r="AE158" s="97">
        <f>'Marks Entry'!CP160</f>
        <v>0</v>
      </c>
      <c r="AF158" s="97">
        <f>'Marks Entry'!CQ160</f>
        <v>0</v>
      </c>
      <c r="AG158" s="97">
        <f>'Marks Entry'!CR160</f>
        <v>0</v>
      </c>
      <c r="AH158" s="97">
        <f>'Marks Entry'!CS160</f>
        <v>0</v>
      </c>
      <c r="AI158" s="97">
        <f>'Marks Entry'!CT160</f>
        <v>0</v>
      </c>
      <c r="AJ158" s="99">
        <f>'Marks Entry'!CU160</f>
        <v>0</v>
      </c>
      <c r="AK158" s="98">
        <f>'Marks Entry'!CV160</f>
        <v>0</v>
      </c>
      <c r="AL158" s="97">
        <f>'Marks Entry'!CW160</f>
        <v>0</v>
      </c>
      <c r="AM158" s="97">
        <f>'Marks Entry'!CX160</f>
        <v>0</v>
      </c>
      <c r="AN158" s="97">
        <f>'Marks Entry'!CY160</f>
        <v>0</v>
      </c>
      <c r="AO158" s="97">
        <f>'Marks Entry'!CZ160</f>
        <v>0</v>
      </c>
      <c r="AP158" s="97">
        <f>'Marks Entry'!DA160</f>
        <v>0</v>
      </c>
      <c r="AQ158" s="97">
        <f>'Marks Entry'!DB160</f>
        <v>0</v>
      </c>
      <c r="AR158" s="97">
        <f>'Marks Entry'!DC160</f>
        <v>0</v>
      </c>
      <c r="AS158" s="97">
        <f>'Marks Entry'!DD160</f>
        <v>0</v>
      </c>
      <c r="AT158" s="97">
        <f>'Marks Entry'!DE160</f>
        <v>0</v>
      </c>
      <c r="AU158" s="99">
        <f>'Marks Entry'!DF160</f>
        <v>0</v>
      </c>
      <c r="AV158" s="98">
        <f>'Marks Entry'!DG160</f>
        <v>0</v>
      </c>
      <c r="AW158" s="97">
        <f>'Marks Entry'!DH160</f>
        <v>0</v>
      </c>
      <c r="AX158" s="97">
        <f>'Marks Entry'!DI160</f>
        <v>0</v>
      </c>
      <c r="AY158" s="97">
        <f>'Marks Entry'!DJ160</f>
        <v>0</v>
      </c>
      <c r="AZ158" s="97">
        <f>'Marks Entry'!DK160</f>
        <v>0</v>
      </c>
      <c r="BA158" s="97">
        <f>'Marks Entry'!DL160</f>
        <v>0</v>
      </c>
      <c r="BB158" s="97">
        <f>'Marks Entry'!DM160</f>
        <v>0</v>
      </c>
      <c r="BC158" s="97">
        <f>'Marks Entry'!DN160</f>
        <v>0</v>
      </c>
      <c r="BD158" s="97">
        <f>'Marks Entry'!DO160</f>
        <v>0</v>
      </c>
      <c r="BE158" s="97">
        <f>'Marks Entry'!DP160</f>
        <v>0</v>
      </c>
      <c r="BF158" s="99">
        <f>'Marks Entry'!DQ160</f>
        <v>0</v>
      </c>
      <c r="BG158" s="98">
        <f>'Marks Entry'!DR160</f>
        <v>0</v>
      </c>
      <c r="BH158" s="97">
        <f>'Marks Entry'!DS160</f>
        <v>0</v>
      </c>
      <c r="BI158" s="97">
        <f>'Marks Entry'!DT160</f>
        <v>0</v>
      </c>
      <c r="BJ158" s="97">
        <f>'Marks Entry'!DU160</f>
        <v>0</v>
      </c>
      <c r="BK158" s="97">
        <f>'Marks Entry'!DV160</f>
        <v>0</v>
      </c>
      <c r="BL158" s="97">
        <f>'Marks Entry'!DW160</f>
        <v>0</v>
      </c>
      <c r="BM158" s="97">
        <f>'Marks Entry'!DX160</f>
        <v>0</v>
      </c>
      <c r="BN158" s="97">
        <f>'Marks Entry'!DY160</f>
        <v>0</v>
      </c>
      <c r="BO158" s="97">
        <f>'Marks Entry'!DZ160</f>
        <v>0</v>
      </c>
      <c r="BP158" s="97">
        <f>'Marks Entry'!EA160</f>
        <v>0</v>
      </c>
      <c r="BQ158" s="99">
        <f>'Marks Entry'!EB160</f>
        <v>0</v>
      </c>
      <c r="BR158" s="98">
        <f>'Marks Entry'!EC160</f>
        <v>0</v>
      </c>
      <c r="BS158" s="97">
        <f>'Marks Entry'!ED160</f>
        <v>0</v>
      </c>
      <c r="BT158" s="97">
        <f>'Marks Entry'!EE160</f>
        <v>0</v>
      </c>
      <c r="BU158" s="97">
        <f>'Marks Entry'!EF160</f>
        <v>0</v>
      </c>
      <c r="BV158" s="97">
        <f>'Marks Entry'!EG160</f>
        <v>0</v>
      </c>
      <c r="BW158" s="97">
        <f>'Marks Entry'!EH160</f>
        <v>0</v>
      </c>
      <c r="BX158" s="97">
        <f>'Marks Entry'!EI160</f>
        <v>0</v>
      </c>
      <c r="BY158" s="97">
        <f>'Marks Entry'!EJ160</f>
        <v>0</v>
      </c>
      <c r="BZ158" s="97">
        <f>'Marks Entry'!EK160</f>
        <v>0</v>
      </c>
      <c r="CA158" s="97">
        <f>'Marks Entry'!EL160</f>
        <v>0</v>
      </c>
      <c r="CB158" s="99">
        <f>'Marks Entry'!EM160</f>
        <v>0</v>
      </c>
      <c r="CC158" s="98">
        <f>IF($CC$2=0,"",'Marks Entry'!EN160)</f>
        <v>0</v>
      </c>
      <c r="CD158" s="97">
        <f>IF($CC$2=0,"",'Marks Entry'!EO160)</f>
        <v>0</v>
      </c>
      <c r="CE158" s="97">
        <f>IF($CC$2=0,"",'Marks Entry'!EP160)</f>
        <v>0</v>
      </c>
      <c r="CF158" s="97">
        <f>IF($CC$2=0,"",'Marks Entry'!EQ160)</f>
        <v>0</v>
      </c>
      <c r="CG158" s="97">
        <f>IF($CC$2=0,"",'Marks Entry'!ER160)</f>
        <v>0</v>
      </c>
      <c r="CH158" s="97">
        <f>IF($CC$2=0,"",'Marks Entry'!ES160)</f>
        <v>0</v>
      </c>
      <c r="CI158" s="97">
        <f>IF($CC$2=0,"",'Marks Entry'!ET160)</f>
        <v>0</v>
      </c>
      <c r="CJ158" s="97">
        <f>IF($CC$2=0,"",'Marks Entry'!EU160)</f>
        <v>0</v>
      </c>
      <c r="CK158" s="97">
        <f>IF($CC$2=0,"",'Marks Entry'!EV160)</f>
        <v>0</v>
      </c>
      <c r="CL158" s="97">
        <f>IF($CC$2=0,"",'Marks Entry'!EW160)</f>
        <v>0</v>
      </c>
      <c r="CM158" s="99">
        <f>IF($CC$2=0,"",'Marks Entry'!EX160)</f>
        <v>0</v>
      </c>
      <c r="CN158" s="125">
        <f>'Marks Entry'!BN160</f>
        <v>0</v>
      </c>
      <c r="CO158" s="126">
        <f>'Marks Entry'!BO160</f>
        <v>0</v>
      </c>
      <c r="CP158" s="126">
        <f t="shared" si="98"/>
        <v>0</v>
      </c>
      <c r="CQ158" s="127" t="str">
        <f t="shared" si="99"/>
        <v>D</v>
      </c>
      <c r="CR158" s="125">
        <f>'Marks Entry'!BP160</f>
        <v>0</v>
      </c>
      <c r="CS158" s="126">
        <f>'Marks Entry'!BQ160</f>
        <v>0</v>
      </c>
      <c r="CT158" s="126">
        <f t="shared" si="100"/>
        <v>0</v>
      </c>
      <c r="CU158" s="127" t="str">
        <f t="shared" si="101"/>
        <v>E</v>
      </c>
      <c r="CV158" s="125">
        <f>'Marks Entry'!BR160</f>
        <v>0</v>
      </c>
      <c r="CW158" s="126">
        <f>'Marks Entry'!BS160</f>
        <v>0</v>
      </c>
      <c r="CX158" s="126">
        <f t="shared" si="102"/>
        <v>0</v>
      </c>
      <c r="CY158" s="127" t="str">
        <f t="shared" si="103"/>
        <v>E</v>
      </c>
      <c r="CZ158" s="96">
        <f>'Marks Entry'!BZ160</f>
        <v>0</v>
      </c>
      <c r="DA158" s="45">
        <f>'Marks Entry'!CA160</f>
        <v>0</v>
      </c>
      <c r="DB158" s="46">
        <f>'Marks Entry'!CB160</f>
        <v>0</v>
      </c>
      <c r="DC158" s="45" t="str">
        <f>IF(OR('Marks Entry'!CC160="First",'Marks Entry'!CC160="Second",'Marks Entry'!CC160="Third"),'Marks Entry'!CC160,"")</f>
        <v/>
      </c>
      <c r="DD158" s="45">
        <f>'Marks Entry'!CD160</f>
        <v>0</v>
      </c>
      <c r="DE158" s="50">
        <f>'Marks Entry'!CE160</f>
        <v>0</v>
      </c>
      <c r="DF158" s="21">
        <f>'Marks Entry'!CF160</f>
        <v>0</v>
      </c>
      <c r="DG158" s="22" t="e">
        <f>'Marks Entry'!#REF!</f>
        <v>#REF!</v>
      </c>
      <c r="DH158" s="23" t="e">
        <f>'Marks Entry'!#REF!</f>
        <v>#REF!</v>
      </c>
      <c r="DI158" s="125">
        <f>'Marks Entry'!BT160</f>
        <v>0</v>
      </c>
      <c r="DJ158" s="126">
        <f>'Marks Entry'!BU160</f>
        <v>0</v>
      </c>
      <c r="DK158" s="126">
        <f>'Marks Entry'!BV160</f>
        <v>0</v>
      </c>
      <c r="DL158" s="126">
        <f t="shared" si="104"/>
        <v>0</v>
      </c>
      <c r="DM158" s="127" t="str">
        <f t="shared" si="105"/>
        <v>E</v>
      </c>
      <c r="DN158" s="125">
        <f>'Marks Entry'!BW160</f>
        <v>0</v>
      </c>
      <c r="DO158" s="126">
        <f>'Marks Entry'!BX160</f>
        <v>0</v>
      </c>
      <c r="DP158" s="126">
        <f>'Marks Entry'!BY160</f>
        <v>0</v>
      </c>
      <c r="DQ158" s="126">
        <f t="shared" si="106"/>
        <v>0</v>
      </c>
      <c r="DR158" s="127" t="str">
        <f t="shared" si="107"/>
        <v>E</v>
      </c>
      <c r="DS158" s="819"/>
      <c r="DT158" s="61">
        <f t="shared" si="108"/>
        <v>0</v>
      </c>
      <c r="DU158" s="71">
        <f t="shared" si="109"/>
        <v>0</v>
      </c>
      <c r="DV158" s="71">
        <f t="shared" si="110"/>
        <v>0</v>
      </c>
      <c r="DW158" s="72">
        <f t="shared" si="111"/>
        <v>0</v>
      </c>
      <c r="DX158" s="403">
        <f t="shared" si="112"/>
        <v>0</v>
      </c>
      <c r="DY158" s="401">
        <f t="shared" si="113"/>
        <v>0</v>
      </c>
      <c r="DZ158" s="401">
        <f t="shared" si="114"/>
        <v>0</v>
      </c>
      <c r="EA158" s="402">
        <f t="shared" si="115"/>
        <v>0</v>
      </c>
      <c r="EB158" s="61">
        <f t="shared" si="116"/>
        <v>0</v>
      </c>
      <c r="EC158" s="71">
        <f t="shared" si="117"/>
        <v>0</v>
      </c>
      <c r="ED158" s="71">
        <f t="shared" si="118"/>
        <v>0</v>
      </c>
      <c r="EE158" s="72">
        <f t="shared" si="119"/>
        <v>0</v>
      </c>
      <c r="EF158" s="403">
        <f t="shared" si="120"/>
        <v>0</v>
      </c>
      <c r="EG158" s="401">
        <f t="shared" si="121"/>
        <v>0</v>
      </c>
      <c r="EH158" s="401">
        <f t="shared" si="122"/>
        <v>0</v>
      </c>
      <c r="EI158" s="402">
        <f t="shared" si="123"/>
        <v>0</v>
      </c>
      <c r="EJ158" s="61">
        <f t="shared" si="124"/>
        <v>0</v>
      </c>
      <c r="EK158" s="71">
        <f t="shared" si="125"/>
        <v>0</v>
      </c>
      <c r="EL158" s="71">
        <f t="shared" si="126"/>
        <v>0</v>
      </c>
      <c r="EM158" s="72">
        <f t="shared" si="127"/>
        <v>0</v>
      </c>
      <c r="EN158" s="403">
        <f t="shared" si="128"/>
        <v>0</v>
      </c>
      <c r="EO158" s="401">
        <f t="shared" si="129"/>
        <v>0</v>
      </c>
      <c r="EP158" s="401">
        <f t="shared" si="130"/>
        <v>0</v>
      </c>
      <c r="EQ158" s="402">
        <f t="shared" si="131"/>
        <v>0</v>
      </c>
      <c r="ER158" s="61">
        <f t="shared" si="132"/>
        <v>0</v>
      </c>
      <c r="ES158" s="71">
        <f t="shared" si="133"/>
        <v>0</v>
      </c>
      <c r="ET158" s="71">
        <f t="shared" si="134"/>
        <v>0</v>
      </c>
      <c r="EU158" s="72">
        <f t="shared" si="135"/>
        <v>0</v>
      </c>
      <c r="EV158" s="403">
        <f t="shared" si="136"/>
        <v>0</v>
      </c>
      <c r="EW158" s="405" t="str">
        <f t="shared" si="137"/>
        <v>D</v>
      </c>
      <c r="EX158" s="61">
        <f t="shared" si="138"/>
        <v>0</v>
      </c>
      <c r="EY158" s="62" t="str">
        <f t="shared" si="139"/>
        <v>E</v>
      </c>
      <c r="EZ158" s="403">
        <f t="shared" si="140"/>
        <v>0</v>
      </c>
      <c r="FA158" s="406" t="str">
        <f t="shared" si="141"/>
        <v>E</v>
      </c>
      <c r="FB158" s="61">
        <f t="shared" si="142"/>
        <v>0</v>
      </c>
      <c r="FC158" s="412" t="str">
        <f t="shared" si="143"/>
        <v>E</v>
      </c>
      <c r="FD158" s="403">
        <f t="shared" si="144"/>
        <v>0</v>
      </c>
      <c r="FE158" s="406" t="str">
        <f t="shared" si="145"/>
        <v>E</v>
      </c>
      <c r="FF158" s="728"/>
    </row>
    <row r="159" spans="1:162" s="24" customFormat="1" ht="17.25" customHeight="1">
      <c r="A159" s="817"/>
      <c r="B159" s="111">
        <f t="shared" si="146"/>
        <v>0</v>
      </c>
      <c r="C159" s="21">
        <f>'Marks Entry'!D161</f>
        <v>0</v>
      </c>
      <c r="D159" s="21">
        <f>'Marks Entry'!E161</f>
        <v>0</v>
      </c>
      <c r="E159" s="132" t="str">
        <f>'Marks Entry'!F161</f>
        <v/>
      </c>
      <c r="F159" s="21">
        <f>'Marks Entry'!G161</f>
        <v>0</v>
      </c>
      <c r="G159" s="21">
        <f>'Marks Entry'!H161</f>
        <v>0</v>
      </c>
      <c r="H159" s="21">
        <f>'Marks Entry'!I161</f>
        <v>0</v>
      </c>
      <c r="I159" s="21">
        <f>'Marks Entry'!J161</f>
        <v>0</v>
      </c>
      <c r="J159" s="113">
        <f>'Marks Entry'!K161</f>
        <v>0</v>
      </c>
      <c r="K159" s="115" t="str">
        <f>'Marks Entry'!L161</f>
        <v/>
      </c>
      <c r="L159" s="116">
        <f>'Marks Entry'!M161</f>
        <v>0</v>
      </c>
      <c r="M159" s="117" t="str">
        <f>'Marks Entry'!N161</f>
        <v/>
      </c>
      <c r="N159" s="121">
        <f>'Marks Entry'!O161</f>
        <v>0</v>
      </c>
      <c r="O159" s="98">
        <f>'Marks Entry'!BZ161</f>
        <v>0</v>
      </c>
      <c r="P159" s="97">
        <f>'Marks Entry'!CA161</f>
        <v>0</v>
      </c>
      <c r="Q159" s="97">
        <f>'Marks Entry'!CB161</f>
        <v>0</v>
      </c>
      <c r="R159" s="97">
        <f>'Marks Entry'!CC161</f>
        <v>0</v>
      </c>
      <c r="S159" s="97">
        <f>'Marks Entry'!CD161</f>
        <v>0</v>
      </c>
      <c r="T159" s="97">
        <f>'Marks Entry'!CE161</f>
        <v>0</v>
      </c>
      <c r="U159" s="97">
        <f>'Marks Entry'!CF161</f>
        <v>0</v>
      </c>
      <c r="V159" s="97">
        <f>'Marks Entry'!CG161</f>
        <v>0</v>
      </c>
      <c r="W159" s="97">
        <f>'Marks Entry'!CH161</f>
        <v>0</v>
      </c>
      <c r="X159" s="97">
        <f>'Marks Entry'!CI161</f>
        <v>0</v>
      </c>
      <c r="Y159" s="99">
        <f>'Marks Entry'!CJ161</f>
        <v>0</v>
      </c>
      <c r="Z159" s="98">
        <f>'Marks Entry'!CK161</f>
        <v>0</v>
      </c>
      <c r="AA159" s="97">
        <f>'Marks Entry'!CL161</f>
        <v>0</v>
      </c>
      <c r="AB159" s="97">
        <f>'Marks Entry'!CM161</f>
        <v>0</v>
      </c>
      <c r="AC159" s="97">
        <f>'Marks Entry'!CN161</f>
        <v>0</v>
      </c>
      <c r="AD159" s="97">
        <f>'Marks Entry'!CO161</f>
        <v>0</v>
      </c>
      <c r="AE159" s="97">
        <f>'Marks Entry'!CP161</f>
        <v>0</v>
      </c>
      <c r="AF159" s="97">
        <f>'Marks Entry'!CQ161</f>
        <v>0</v>
      </c>
      <c r="AG159" s="97">
        <f>'Marks Entry'!CR161</f>
        <v>0</v>
      </c>
      <c r="AH159" s="97">
        <f>'Marks Entry'!CS161</f>
        <v>0</v>
      </c>
      <c r="AI159" s="97">
        <f>'Marks Entry'!CT161</f>
        <v>0</v>
      </c>
      <c r="AJ159" s="99">
        <f>'Marks Entry'!CU161</f>
        <v>0</v>
      </c>
      <c r="AK159" s="98">
        <f>'Marks Entry'!CV161</f>
        <v>0</v>
      </c>
      <c r="AL159" s="97">
        <f>'Marks Entry'!CW161</f>
        <v>0</v>
      </c>
      <c r="AM159" s="97">
        <f>'Marks Entry'!CX161</f>
        <v>0</v>
      </c>
      <c r="AN159" s="97">
        <f>'Marks Entry'!CY161</f>
        <v>0</v>
      </c>
      <c r="AO159" s="97">
        <f>'Marks Entry'!CZ161</f>
        <v>0</v>
      </c>
      <c r="AP159" s="97">
        <f>'Marks Entry'!DA161</f>
        <v>0</v>
      </c>
      <c r="AQ159" s="97">
        <f>'Marks Entry'!DB161</f>
        <v>0</v>
      </c>
      <c r="AR159" s="97">
        <f>'Marks Entry'!DC161</f>
        <v>0</v>
      </c>
      <c r="AS159" s="97">
        <f>'Marks Entry'!DD161</f>
        <v>0</v>
      </c>
      <c r="AT159" s="97">
        <f>'Marks Entry'!DE161</f>
        <v>0</v>
      </c>
      <c r="AU159" s="99">
        <f>'Marks Entry'!DF161</f>
        <v>0</v>
      </c>
      <c r="AV159" s="98">
        <f>'Marks Entry'!DG161</f>
        <v>0</v>
      </c>
      <c r="AW159" s="97">
        <f>'Marks Entry'!DH161</f>
        <v>0</v>
      </c>
      <c r="AX159" s="97">
        <f>'Marks Entry'!DI161</f>
        <v>0</v>
      </c>
      <c r="AY159" s="97">
        <f>'Marks Entry'!DJ161</f>
        <v>0</v>
      </c>
      <c r="AZ159" s="97">
        <f>'Marks Entry'!DK161</f>
        <v>0</v>
      </c>
      <c r="BA159" s="97">
        <f>'Marks Entry'!DL161</f>
        <v>0</v>
      </c>
      <c r="BB159" s="97">
        <f>'Marks Entry'!DM161</f>
        <v>0</v>
      </c>
      <c r="BC159" s="97">
        <f>'Marks Entry'!DN161</f>
        <v>0</v>
      </c>
      <c r="BD159" s="97">
        <f>'Marks Entry'!DO161</f>
        <v>0</v>
      </c>
      <c r="BE159" s="97">
        <f>'Marks Entry'!DP161</f>
        <v>0</v>
      </c>
      <c r="BF159" s="99">
        <f>'Marks Entry'!DQ161</f>
        <v>0</v>
      </c>
      <c r="BG159" s="98">
        <f>'Marks Entry'!DR161</f>
        <v>0</v>
      </c>
      <c r="BH159" s="97">
        <f>'Marks Entry'!DS161</f>
        <v>0</v>
      </c>
      <c r="BI159" s="97">
        <f>'Marks Entry'!DT161</f>
        <v>0</v>
      </c>
      <c r="BJ159" s="97">
        <f>'Marks Entry'!DU161</f>
        <v>0</v>
      </c>
      <c r="BK159" s="97">
        <f>'Marks Entry'!DV161</f>
        <v>0</v>
      </c>
      <c r="BL159" s="97">
        <f>'Marks Entry'!DW161</f>
        <v>0</v>
      </c>
      <c r="BM159" s="97">
        <f>'Marks Entry'!DX161</f>
        <v>0</v>
      </c>
      <c r="BN159" s="97">
        <f>'Marks Entry'!DY161</f>
        <v>0</v>
      </c>
      <c r="BO159" s="97">
        <f>'Marks Entry'!DZ161</f>
        <v>0</v>
      </c>
      <c r="BP159" s="97">
        <f>'Marks Entry'!EA161</f>
        <v>0</v>
      </c>
      <c r="BQ159" s="99">
        <f>'Marks Entry'!EB161</f>
        <v>0</v>
      </c>
      <c r="BR159" s="98">
        <f>'Marks Entry'!EC161</f>
        <v>0</v>
      </c>
      <c r="BS159" s="97">
        <f>'Marks Entry'!ED161</f>
        <v>0</v>
      </c>
      <c r="BT159" s="97">
        <f>'Marks Entry'!EE161</f>
        <v>0</v>
      </c>
      <c r="BU159" s="97">
        <f>'Marks Entry'!EF161</f>
        <v>0</v>
      </c>
      <c r="BV159" s="97">
        <f>'Marks Entry'!EG161</f>
        <v>0</v>
      </c>
      <c r="BW159" s="97">
        <f>'Marks Entry'!EH161</f>
        <v>0</v>
      </c>
      <c r="BX159" s="97">
        <f>'Marks Entry'!EI161</f>
        <v>0</v>
      </c>
      <c r="BY159" s="97">
        <f>'Marks Entry'!EJ161</f>
        <v>0</v>
      </c>
      <c r="BZ159" s="97">
        <f>'Marks Entry'!EK161</f>
        <v>0</v>
      </c>
      <c r="CA159" s="97">
        <f>'Marks Entry'!EL161</f>
        <v>0</v>
      </c>
      <c r="CB159" s="99">
        <f>'Marks Entry'!EM161</f>
        <v>0</v>
      </c>
      <c r="CC159" s="98">
        <f>IF($CC$2=0,"",'Marks Entry'!EN161)</f>
        <v>0</v>
      </c>
      <c r="CD159" s="97">
        <f>IF($CC$2=0,"",'Marks Entry'!EO161)</f>
        <v>0</v>
      </c>
      <c r="CE159" s="97">
        <f>IF($CC$2=0,"",'Marks Entry'!EP161)</f>
        <v>0</v>
      </c>
      <c r="CF159" s="97">
        <f>IF($CC$2=0,"",'Marks Entry'!EQ161)</f>
        <v>0</v>
      </c>
      <c r="CG159" s="97">
        <f>IF($CC$2=0,"",'Marks Entry'!ER161)</f>
        <v>0</v>
      </c>
      <c r="CH159" s="97">
        <f>IF($CC$2=0,"",'Marks Entry'!ES161)</f>
        <v>0</v>
      </c>
      <c r="CI159" s="97">
        <f>IF($CC$2=0,"",'Marks Entry'!ET161)</f>
        <v>0</v>
      </c>
      <c r="CJ159" s="97">
        <f>IF($CC$2=0,"",'Marks Entry'!EU161)</f>
        <v>0</v>
      </c>
      <c r="CK159" s="97">
        <f>IF($CC$2=0,"",'Marks Entry'!EV161)</f>
        <v>0</v>
      </c>
      <c r="CL159" s="97">
        <f>IF($CC$2=0,"",'Marks Entry'!EW161)</f>
        <v>0</v>
      </c>
      <c r="CM159" s="99">
        <f>IF($CC$2=0,"",'Marks Entry'!EX161)</f>
        <v>0</v>
      </c>
      <c r="CN159" s="125">
        <f>'Marks Entry'!BN161</f>
        <v>0</v>
      </c>
      <c r="CO159" s="126">
        <f>'Marks Entry'!BO161</f>
        <v>0</v>
      </c>
      <c r="CP159" s="126">
        <f t="shared" si="98"/>
        <v>0</v>
      </c>
      <c r="CQ159" s="127" t="str">
        <f t="shared" si="99"/>
        <v>D</v>
      </c>
      <c r="CR159" s="125">
        <f>'Marks Entry'!BP161</f>
        <v>0</v>
      </c>
      <c r="CS159" s="126">
        <f>'Marks Entry'!BQ161</f>
        <v>0</v>
      </c>
      <c r="CT159" s="126">
        <f t="shared" si="100"/>
        <v>0</v>
      </c>
      <c r="CU159" s="127" t="str">
        <f t="shared" si="101"/>
        <v>E</v>
      </c>
      <c r="CV159" s="125">
        <f>'Marks Entry'!BR161</f>
        <v>0</v>
      </c>
      <c r="CW159" s="126">
        <f>'Marks Entry'!BS161</f>
        <v>0</v>
      </c>
      <c r="CX159" s="126">
        <f t="shared" si="102"/>
        <v>0</v>
      </c>
      <c r="CY159" s="127" t="str">
        <f t="shared" si="103"/>
        <v>E</v>
      </c>
      <c r="CZ159" s="96">
        <f>'Marks Entry'!BZ161</f>
        <v>0</v>
      </c>
      <c r="DA159" s="45">
        <f>'Marks Entry'!CA161</f>
        <v>0</v>
      </c>
      <c r="DB159" s="46">
        <f>'Marks Entry'!CB161</f>
        <v>0</v>
      </c>
      <c r="DC159" s="45" t="str">
        <f>IF(OR('Marks Entry'!CC161="First",'Marks Entry'!CC161="Second",'Marks Entry'!CC161="Third"),'Marks Entry'!CC161,"")</f>
        <v/>
      </c>
      <c r="DD159" s="45">
        <f>'Marks Entry'!CD161</f>
        <v>0</v>
      </c>
      <c r="DE159" s="50">
        <f>'Marks Entry'!CE161</f>
        <v>0</v>
      </c>
      <c r="DF159" s="21">
        <f>'Marks Entry'!CF161</f>
        <v>0</v>
      </c>
      <c r="DG159" s="22" t="e">
        <f>'Marks Entry'!#REF!</f>
        <v>#REF!</v>
      </c>
      <c r="DH159" s="23" t="e">
        <f>'Marks Entry'!#REF!</f>
        <v>#REF!</v>
      </c>
      <c r="DI159" s="125">
        <f>'Marks Entry'!BT161</f>
        <v>0</v>
      </c>
      <c r="DJ159" s="126">
        <f>'Marks Entry'!BU161</f>
        <v>0</v>
      </c>
      <c r="DK159" s="126">
        <f>'Marks Entry'!BV161</f>
        <v>0</v>
      </c>
      <c r="DL159" s="126">
        <f t="shared" si="104"/>
        <v>0</v>
      </c>
      <c r="DM159" s="127" t="str">
        <f t="shared" si="105"/>
        <v>E</v>
      </c>
      <c r="DN159" s="125">
        <f>'Marks Entry'!BW161</f>
        <v>0</v>
      </c>
      <c r="DO159" s="126">
        <f>'Marks Entry'!BX161</f>
        <v>0</v>
      </c>
      <c r="DP159" s="126">
        <f>'Marks Entry'!BY161</f>
        <v>0</v>
      </c>
      <c r="DQ159" s="126">
        <f t="shared" si="106"/>
        <v>0</v>
      </c>
      <c r="DR159" s="127" t="str">
        <f t="shared" si="107"/>
        <v>E</v>
      </c>
      <c r="DS159" s="819"/>
      <c r="DT159" s="61">
        <f t="shared" si="108"/>
        <v>0</v>
      </c>
      <c r="DU159" s="71">
        <f t="shared" si="109"/>
        <v>0</v>
      </c>
      <c r="DV159" s="71">
        <f t="shared" si="110"/>
        <v>0</v>
      </c>
      <c r="DW159" s="72">
        <f t="shared" si="111"/>
        <v>0</v>
      </c>
      <c r="DX159" s="403">
        <f t="shared" si="112"/>
        <v>0</v>
      </c>
      <c r="DY159" s="401">
        <f t="shared" si="113"/>
        <v>0</v>
      </c>
      <c r="DZ159" s="401">
        <f t="shared" si="114"/>
        <v>0</v>
      </c>
      <c r="EA159" s="402">
        <f t="shared" si="115"/>
        <v>0</v>
      </c>
      <c r="EB159" s="61">
        <f t="shared" si="116"/>
        <v>0</v>
      </c>
      <c r="EC159" s="71">
        <f t="shared" si="117"/>
        <v>0</v>
      </c>
      <c r="ED159" s="71">
        <f t="shared" si="118"/>
        <v>0</v>
      </c>
      <c r="EE159" s="72">
        <f t="shared" si="119"/>
        <v>0</v>
      </c>
      <c r="EF159" s="403">
        <f t="shared" si="120"/>
        <v>0</v>
      </c>
      <c r="EG159" s="401">
        <f t="shared" si="121"/>
        <v>0</v>
      </c>
      <c r="EH159" s="401">
        <f t="shared" si="122"/>
        <v>0</v>
      </c>
      <c r="EI159" s="402">
        <f t="shared" si="123"/>
        <v>0</v>
      </c>
      <c r="EJ159" s="61">
        <f t="shared" si="124"/>
        <v>0</v>
      </c>
      <c r="EK159" s="71">
        <f t="shared" si="125"/>
        <v>0</v>
      </c>
      <c r="EL159" s="71">
        <f t="shared" si="126"/>
        <v>0</v>
      </c>
      <c r="EM159" s="72">
        <f t="shared" si="127"/>
        <v>0</v>
      </c>
      <c r="EN159" s="403">
        <f t="shared" si="128"/>
        <v>0</v>
      </c>
      <c r="EO159" s="401">
        <f t="shared" si="129"/>
        <v>0</v>
      </c>
      <c r="EP159" s="401">
        <f t="shared" si="130"/>
        <v>0</v>
      </c>
      <c r="EQ159" s="402">
        <f t="shared" si="131"/>
        <v>0</v>
      </c>
      <c r="ER159" s="61">
        <f t="shared" si="132"/>
        <v>0</v>
      </c>
      <c r="ES159" s="71">
        <f t="shared" si="133"/>
        <v>0</v>
      </c>
      <c r="ET159" s="71">
        <f t="shared" si="134"/>
        <v>0</v>
      </c>
      <c r="EU159" s="72">
        <f t="shared" si="135"/>
        <v>0</v>
      </c>
      <c r="EV159" s="403">
        <f t="shared" si="136"/>
        <v>0</v>
      </c>
      <c r="EW159" s="405" t="str">
        <f t="shared" si="137"/>
        <v>D</v>
      </c>
      <c r="EX159" s="61">
        <f t="shared" si="138"/>
        <v>0</v>
      </c>
      <c r="EY159" s="62" t="str">
        <f t="shared" si="139"/>
        <v>E</v>
      </c>
      <c r="EZ159" s="403">
        <f t="shared" si="140"/>
        <v>0</v>
      </c>
      <c r="FA159" s="406" t="str">
        <f t="shared" si="141"/>
        <v>E</v>
      </c>
      <c r="FB159" s="61">
        <f t="shared" si="142"/>
        <v>0</v>
      </c>
      <c r="FC159" s="412" t="str">
        <f t="shared" si="143"/>
        <v>E</v>
      </c>
      <c r="FD159" s="403">
        <f t="shared" si="144"/>
        <v>0</v>
      </c>
      <c r="FE159" s="406" t="str">
        <f t="shared" si="145"/>
        <v>E</v>
      </c>
      <c r="FF159" s="728"/>
    </row>
    <row r="160" spans="1:162" s="24" customFormat="1" ht="17.25" customHeight="1">
      <c r="A160" s="817"/>
      <c r="B160" s="111">
        <f t="shared" si="146"/>
        <v>0</v>
      </c>
      <c r="C160" s="21">
        <f>'Marks Entry'!D162</f>
        <v>0</v>
      </c>
      <c r="D160" s="21">
        <f>'Marks Entry'!E162</f>
        <v>0</v>
      </c>
      <c r="E160" s="132" t="str">
        <f>'Marks Entry'!F162</f>
        <v/>
      </c>
      <c r="F160" s="21">
        <f>'Marks Entry'!G162</f>
        <v>0</v>
      </c>
      <c r="G160" s="21">
        <f>'Marks Entry'!H162</f>
        <v>0</v>
      </c>
      <c r="H160" s="21">
        <f>'Marks Entry'!I162</f>
        <v>0</v>
      </c>
      <c r="I160" s="21">
        <f>'Marks Entry'!J162</f>
        <v>0</v>
      </c>
      <c r="J160" s="113">
        <f>'Marks Entry'!K162</f>
        <v>0</v>
      </c>
      <c r="K160" s="115" t="str">
        <f>'Marks Entry'!L162</f>
        <v/>
      </c>
      <c r="L160" s="116">
        <f>'Marks Entry'!M162</f>
        <v>0</v>
      </c>
      <c r="M160" s="117" t="str">
        <f>'Marks Entry'!N162</f>
        <v/>
      </c>
      <c r="N160" s="121">
        <f>'Marks Entry'!O162</f>
        <v>0</v>
      </c>
      <c r="O160" s="98">
        <f>'Marks Entry'!BZ162</f>
        <v>0</v>
      </c>
      <c r="P160" s="97">
        <f>'Marks Entry'!CA162</f>
        <v>0</v>
      </c>
      <c r="Q160" s="97">
        <f>'Marks Entry'!CB162</f>
        <v>0</v>
      </c>
      <c r="R160" s="97">
        <f>'Marks Entry'!CC162</f>
        <v>0</v>
      </c>
      <c r="S160" s="97">
        <f>'Marks Entry'!CD162</f>
        <v>0</v>
      </c>
      <c r="T160" s="97">
        <f>'Marks Entry'!CE162</f>
        <v>0</v>
      </c>
      <c r="U160" s="97">
        <f>'Marks Entry'!CF162</f>
        <v>0</v>
      </c>
      <c r="V160" s="97">
        <f>'Marks Entry'!CG162</f>
        <v>0</v>
      </c>
      <c r="W160" s="97">
        <f>'Marks Entry'!CH162</f>
        <v>0</v>
      </c>
      <c r="X160" s="97">
        <f>'Marks Entry'!CI162</f>
        <v>0</v>
      </c>
      <c r="Y160" s="99">
        <f>'Marks Entry'!CJ162</f>
        <v>0</v>
      </c>
      <c r="Z160" s="98">
        <f>'Marks Entry'!CK162</f>
        <v>0</v>
      </c>
      <c r="AA160" s="97">
        <f>'Marks Entry'!CL162</f>
        <v>0</v>
      </c>
      <c r="AB160" s="97">
        <f>'Marks Entry'!CM162</f>
        <v>0</v>
      </c>
      <c r="AC160" s="97">
        <f>'Marks Entry'!CN162</f>
        <v>0</v>
      </c>
      <c r="AD160" s="97">
        <f>'Marks Entry'!CO162</f>
        <v>0</v>
      </c>
      <c r="AE160" s="97">
        <f>'Marks Entry'!CP162</f>
        <v>0</v>
      </c>
      <c r="AF160" s="97">
        <f>'Marks Entry'!CQ162</f>
        <v>0</v>
      </c>
      <c r="AG160" s="97">
        <f>'Marks Entry'!CR162</f>
        <v>0</v>
      </c>
      <c r="AH160" s="97">
        <f>'Marks Entry'!CS162</f>
        <v>0</v>
      </c>
      <c r="AI160" s="97">
        <f>'Marks Entry'!CT162</f>
        <v>0</v>
      </c>
      <c r="AJ160" s="99">
        <f>'Marks Entry'!CU162</f>
        <v>0</v>
      </c>
      <c r="AK160" s="98">
        <f>'Marks Entry'!CV162</f>
        <v>0</v>
      </c>
      <c r="AL160" s="97">
        <f>'Marks Entry'!CW162</f>
        <v>0</v>
      </c>
      <c r="AM160" s="97">
        <f>'Marks Entry'!CX162</f>
        <v>0</v>
      </c>
      <c r="AN160" s="97">
        <f>'Marks Entry'!CY162</f>
        <v>0</v>
      </c>
      <c r="AO160" s="97">
        <f>'Marks Entry'!CZ162</f>
        <v>0</v>
      </c>
      <c r="AP160" s="97">
        <f>'Marks Entry'!DA162</f>
        <v>0</v>
      </c>
      <c r="AQ160" s="97">
        <f>'Marks Entry'!DB162</f>
        <v>0</v>
      </c>
      <c r="AR160" s="97">
        <f>'Marks Entry'!DC162</f>
        <v>0</v>
      </c>
      <c r="AS160" s="97">
        <f>'Marks Entry'!DD162</f>
        <v>0</v>
      </c>
      <c r="AT160" s="97">
        <f>'Marks Entry'!DE162</f>
        <v>0</v>
      </c>
      <c r="AU160" s="99">
        <f>'Marks Entry'!DF162</f>
        <v>0</v>
      </c>
      <c r="AV160" s="98">
        <f>'Marks Entry'!DG162</f>
        <v>0</v>
      </c>
      <c r="AW160" s="97">
        <f>'Marks Entry'!DH162</f>
        <v>0</v>
      </c>
      <c r="AX160" s="97">
        <f>'Marks Entry'!DI162</f>
        <v>0</v>
      </c>
      <c r="AY160" s="97">
        <f>'Marks Entry'!DJ162</f>
        <v>0</v>
      </c>
      <c r="AZ160" s="97">
        <f>'Marks Entry'!DK162</f>
        <v>0</v>
      </c>
      <c r="BA160" s="97">
        <f>'Marks Entry'!DL162</f>
        <v>0</v>
      </c>
      <c r="BB160" s="97">
        <f>'Marks Entry'!DM162</f>
        <v>0</v>
      </c>
      <c r="BC160" s="97">
        <f>'Marks Entry'!DN162</f>
        <v>0</v>
      </c>
      <c r="BD160" s="97">
        <f>'Marks Entry'!DO162</f>
        <v>0</v>
      </c>
      <c r="BE160" s="97">
        <f>'Marks Entry'!DP162</f>
        <v>0</v>
      </c>
      <c r="BF160" s="99">
        <f>'Marks Entry'!DQ162</f>
        <v>0</v>
      </c>
      <c r="BG160" s="98">
        <f>'Marks Entry'!DR162</f>
        <v>0</v>
      </c>
      <c r="BH160" s="97">
        <f>'Marks Entry'!DS162</f>
        <v>0</v>
      </c>
      <c r="BI160" s="97">
        <f>'Marks Entry'!DT162</f>
        <v>0</v>
      </c>
      <c r="BJ160" s="97">
        <f>'Marks Entry'!DU162</f>
        <v>0</v>
      </c>
      <c r="BK160" s="97">
        <f>'Marks Entry'!DV162</f>
        <v>0</v>
      </c>
      <c r="BL160" s="97">
        <f>'Marks Entry'!DW162</f>
        <v>0</v>
      </c>
      <c r="BM160" s="97">
        <f>'Marks Entry'!DX162</f>
        <v>0</v>
      </c>
      <c r="BN160" s="97">
        <f>'Marks Entry'!DY162</f>
        <v>0</v>
      </c>
      <c r="BO160" s="97">
        <f>'Marks Entry'!DZ162</f>
        <v>0</v>
      </c>
      <c r="BP160" s="97">
        <f>'Marks Entry'!EA162</f>
        <v>0</v>
      </c>
      <c r="BQ160" s="99">
        <f>'Marks Entry'!EB162</f>
        <v>0</v>
      </c>
      <c r="BR160" s="98">
        <f>'Marks Entry'!EC162</f>
        <v>0</v>
      </c>
      <c r="BS160" s="97">
        <f>'Marks Entry'!ED162</f>
        <v>0</v>
      </c>
      <c r="BT160" s="97">
        <f>'Marks Entry'!EE162</f>
        <v>0</v>
      </c>
      <c r="BU160" s="97">
        <f>'Marks Entry'!EF162</f>
        <v>0</v>
      </c>
      <c r="BV160" s="97">
        <f>'Marks Entry'!EG162</f>
        <v>0</v>
      </c>
      <c r="BW160" s="97">
        <f>'Marks Entry'!EH162</f>
        <v>0</v>
      </c>
      <c r="BX160" s="97">
        <f>'Marks Entry'!EI162</f>
        <v>0</v>
      </c>
      <c r="BY160" s="97">
        <f>'Marks Entry'!EJ162</f>
        <v>0</v>
      </c>
      <c r="BZ160" s="97">
        <f>'Marks Entry'!EK162</f>
        <v>0</v>
      </c>
      <c r="CA160" s="97">
        <f>'Marks Entry'!EL162</f>
        <v>0</v>
      </c>
      <c r="CB160" s="99">
        <f>'Marks Entry'!EM162</f>
        <v>0</v>
      </c>
      <c r="CC160" s="98">
        <f>IF($CC$2=0,"",'Marks Entry'!EN162)</f>
        <v>0</v>
      </c>
      <c r="CD160" s="97">
        <f>IF($CC$2=0,"",'Marks Entry'!EO162)</f>
        <v>0</v>
      </c>
      <c r="CE160" s="97">
        <f>IF($CC$2=0,"",'Marks Entry'!EP162)</f>
        <v>0</v>
      </c>
      <c r="CF160" s="97">
        <f>IF($CC$2=0,"",'Marks Entry'!EQ162)</f>
        <v>0</v>
      </c>
      <c r="CG160" s="97">
        <f>IF($CC$2=0,"",'Marks Entry'!ER162)</f>
        <v>0</v>
      </c>
      <c r="CH160" s="97">
        <f>IF($CC$2=0,"",'Marks Entry'!ES162)</f>
        <v>0</v>
      </c>
      <c r="CI160" s="97">
        <f>IF($CC$2=0,"",'Marks Entry'!ET162)</f>
        <v>0</v>
      </c>
      <c r="CJ160" s="97">
        <f>IF($CC$2=0,"",'Marks Entry'!EU162)</f>
        <v>0</v>
      </c>
      <c r="CK160" s="97">
        <f>IF($CC$2=0,"",'Marks Entry'!EV162)</f>
        <v>0</v>
      </c>
      <c r="CL160" s="97">
        <f>IF($CC$2=0,"",'Marks Entry'!EW162)</f>
        <v>0</v>
      </c>
      <c r="CM160" s="99">
        <f>IF($CC$2=0,"",'Marks Entry'!EX162)</f>
        <v>0</v>
      </c>
      <c r="CN160" s="125">
        <f>'Marks Entry'!BN162</f>
        <v>0</v>
      </c>
      <c r="CO160" s="126">
        <f>'Marks Entry'!BO162</f>
        <v>0</v>
      </c>
      <c r="CP160" s="126">
        <f t="shared" si="98"/>
        <v>0</v>
      </c>
      <c r="CQ160" s="127" t="str">
        <f t="shared" si="99"/>
        <v>D</v>
      </c>
      <c r="CR160" s="125">
        <f>'Marks Entry'!BP162</f>
        <v>0</v>
      </c>
      <c r="CS160" s="126">
        <f>'Marks Entry'!BQ162</f>
        <v>0</v>
      </c>
      <c r="CT160" s="126">
        <f t="shared" si="100"/>
        <v>0</v>
      </c>
      <c r="CU160" s="127" t="str">
        <f t="shared" si="101"/>
        <v>E</v>
      </c>
      <c r="CV160" s="125">
        <f>'Marks Entry'!BR162</f>
        <v>0</v>
      </c>
      <c r="CW160" s="126">
        <f>'Marks Entry'!BS162</f>
        <v>0</v>
      </c>
      <c r="CX160" s="126">
        <f t="shared" si="102"/>
        <v>0</v>
      </c>
      <c r="CY160" s="127" t="str">
        <f t="shared" si="103"/>
        <v>E</v>
      </c>
      <c r="CZ160" s="96">
        <f>'Marks Entry'!BZ162</f>
        <v>0</v>
      </c>
      <c r="DA160" s="45">
        <f>'Marks Entry'!CA162</f>
        <v>0</v>
      </c>
      <c r="DB160" s="46">
        <f>'Marks Entry'!CB162</f>
        <v>0</v>
      </c>
      <c r="DC160" s="45" t="str">
        <f>IF(OR('Marks Entry'!CC162="First",'Marks Entry'!CC162="Second",'Marks Entry'!CC162="Third"),'Marks Entry'!CC162,"")</f>
        <v/>
      </c>
      <c r="DD160" s="45">
        <f>'Marks Entry'!CD162</f>
        <v>0</v>
      </c>
      <c r="DE160" s="50">
        <f>'Marks Entry'!CE162</f>
        <v>0</v>
      </c>
      <c r="DF160" s="21">
        <f>'Marks Entry'!CF162</f>
        <v>0</v>
      </c>
      <c r="DG160" s="22" t="e">
        <f>'Marks Entry'!#REF!</f>
        <v>#REF!</v>
      </c>
      <c r="DH160" s="23" t="e">
        <f>'Marks Entry'!#REF!</f>
        <v>#REF!</v>
      </c>
      <c r="DI160" s="125">
        <f>'Marks Entry'!BT162</f>
        <v>0</v>
      </c>
      <c r="DJ160" s="126">
        <f>'Marks Entry'!BU162</f>
        <v>0</v>
      </c>
      <c r="DK160" s="126">
        <f>'Marks Entry'!BV162</f>
        <v>0</v>
      </c>
      <c r="DL160" s="126">
        <f t="shared" si="104"/>
        <v>0</v>
      </c>
      <c r="DM160" s="127" t="str">
        <f t="shared" si="105"/>
        <v>E</v>
      </c>
      <c r="DN160" s="125">
        <f>'Marks Entry'!BW162</f>
        <v>0</v>
      </c>
      <c r="DO160" s="126">
        <f>'Marks Entry'!BX162</f>
        <v>0</v>
      </c>
      <c r="DP160" s="126">
        <f>'Marks Entry'!BY162</f>
        <v>0</v>
      </c>
      <c r="DQ160" s="126">
        <f t="shared" si="106"/>
        <v>0</v>
      </c>
      <c r="DR160" s="127" t="str">
        <f t="shared" si="107"/>
        <v>E</v>
      </c>
      <c r="DS160" s="819"/>
      <c r="DT160" s="61">
        <f t="shared" si="108"/>
        <v>0</v>
      </c>
      <c r="DU160" s="71">
        <f t="shared" si="109"/>
        <v>0</v>
      </c>
      <c r="DV160" s="71">
        <f t="shared" si="110"/>
        <v>0</v>
      </c>
      <c r="DW160" s="72">
        <f t="shared" si="111"/>
        <v>0</v>
      </c>
      <c r="DX160" s="403">
        <f t="shared" si="112"/>
        <v>0</v>
      </c>
      <c r="DY160" s="401">
        <f t="shared" si="113"/>
        <v>0</v>
      </c>
      <c r="DZ160" s="401">
        <f t="shared" si="114"/>
        <v>0</v>
      </c>
      <c r="EA160" s="402">
        <f t="shared" si="115"/>
        <v>0</v>
      </c>
      <c r="EB160" s="61">
        <f t="shared" si="116"/>
        <v>0</v>
      </c>
      <c r="EC160" s="71">
        <f t="shared" si="117"/>
        <v>0</v>
      </c>
      <c r="ED160" s="71">
        <f t="shared" si="118"/>
        <v>0</v>
      </c>
      <c r="EE160" s="72">
        <f t="shared" si="119"/>
        <v>0</v>
      </c>
      <c r="EF160" s="403">
        <f t="shared" si="120"/>
        <v>0</v>
      </c>
      <c r="EG160" s="401">
        <f t="shared" si="121"/>
        <v>0</v>
      </c>
      <c r="EH160" s="401">
        <f t="shared" si="122"/>
        <v>0</v>
      </c>
      <c r="EI160" s="402">
        <f t="shared" si="123"/>
        <v>0</v>
      </c>
      <c r="EJ160" s="61">
        <f t="shared" si="124"/>
        <v>0</v>
      </c>
      <c r="EK160" s="71">
        <f t="shared" si="125"/>
        <v>0</v>
      </c>
      <c r="EL160" s="71">
        <f t="shared" si="126"/>
        <v>0</v>
      </c>
      <c r="EM160" s="72">
        <f t="shared" si="127"/>
        <v>0</v>
      </c>
      <c r="EN160" s="403">
        <f t="shared" si="128"/>
        <v>0</v>
      </c>
      <c r="EO160" s="401">
        <f t="shared" si="129"/>
        <v>0</v>
      </c>
      <c r="EP160" s="401">
        <f t="shared" si="130"/>
        <v>0</v>
      </c>
      <c r="EQ160" s="402">
        <f t="shared" si="131"/>
        <v>0</v>
      </c>
      <c r="ER160" s="61">
        <f t="shared" si="132"/>
        <v>0</v>
      </c>
      <c r="ES160" s="71">
        <f t="shared" si="133"/>
        <v>0</v>
      </c>
      <c r="ET160" s="71">
        <f t="shared" si="134"/>
        <v>0</v>
      </c>
      <c r="EU160" s="72">
        <f t="shared" si="135"/>
        <v>0</v>
      </c>
      <c r="EV160" s="403">
        <f t="shared" si="136"/>
        <v>0</v>
      </c>
      <c r="EW160" s="405" t="str">
        <f t="shared" si="137"/>
        <v>D</v>
      </c>
      <c r="EX160" s="61">
        <f t="shared" si="138"/>
        <v>0</v>
      </c>
      <c r="EY160" s="62" t="str">
        <f t="shared" si="139"/>
        <v>E</v>
      </c>
      <c r="EZ160" s="403">
        <f t="shared" si="140"/>
        <v>0</v>
      </c>
      <c r="FA160" s="406" t="str">
        <f t="shared" si="141"/>
        <v>E</v>
      </c>
      <c r="FB160" s="61">
        <f t="shared" si="142"/>
        <v>0</v>
      </c>
      <c r="FC160" s="412" t="str">
        <f t="shared" si="143"/>
        <v>E</v>
      </c>
      <c r="FD160" s="403">
        <f t="shared" si="144"/>
        <v>0</v>
      </c>
      <c r="FE160" s="406" t="str">
        <f t="shared" si="145"/>
        <v>E</v>
      </c>
      <c r="FF160" s="728"/>
    </row>
    <row r="161" spans="1:162" s="24" customFormat="1" ht="17.25" customHeight="1">
      <c r="A161" s="817"/>
      <c r="B161" s="111">
        <f t="shared" si="146"/>
        <v>0</v>
      </c>
      <c r="C161" s="21">
        <f>'Marks Entry'!D163</f>
        <v>0</v>
      </c>
      <c r="D161" s="21">
        <f>'Marks Entry'!E163</f>
        <v>0</v>
      </c>
      <c r="E161" s="132" t="str">
        <f>'Marks Entry'!F163</f>
        <v/>
      </c>
      <c r="F161" s="21">
        <f>'Marks Entry'!G163</f>
        <v>0</v>
      </c>
      <c r="G161" s="21">
        <f>'Marks Entry'!H163</f>
        <v>0</v>
      </c>
      <c r="H161" s="21">
        <f>'Marks Entry'!I163</f>
        <v>0</v>
      </c>
      <c r="I161" s="21">
        <f>'Marks Entry'!J163</f>
        <v>0</v>
      </c>
      <c r="J161" s="113">
        <f>'Marks Entry'!K163</f>
        <v>0</v>
      </c>
      <c r="K161" s="115" t="str">
        <f>'Marks Entry'!L163</f>
        <v/>
      </c>
      <c r="L161" s="116">
        <f>'Marks Entry'!M163</f>
        <v>0</v>
      </c>
      <c r="M161" s="117" t="str">
        <f>'Marks Entry'!N163</f>
        <v/>
      </c>
      <c r="N161" s="121">
        <f>'Marks Entry'!O163</f>
        <v>0</v>
      </c>
      <c r="O161" s="98">
        <f>'Marks Entry'!BZ163</f>
        <v>0</v>
      </c>
      <c r="P161" s="97">
        <f>'Marks Entry'!CA163</f>
        <v>0</v>
      </c>
      <c r="Q161" s="97">
        <f>'Marks Entry'!CB163</f>
        <v>0</v>
      </c>
      <c r="R161" s="97">
        <f>'Marks Entry'!CC163</f>
        <v>0</v>
      </c>
      <c r="S161" s="97">
        <f>'Marks Entry'!CD163</f>
        <v>0</v>
      </c>
      <c r="T161" s="97">
        <f>'Marks Entry'!CE163</f>
        <v>0</v>
      </c>
      <c r="U161" s="97">
        <f>'Marks Entry'!CF163</f>
        <v>0</v>
      </c>
      <c r="V161" s="97">
        <f>'Marks Entry'!CG163</f>
        <v>0</v>
      </c>
      <c r="W161" s="97">
        <f>'Marks Entry'!CH163</f>
        <v>0</v>
      </c>
      <c r="X161" s="97">
        <f>'Marks Entry'!CI163</f>
        <v>0</v>
      </c>
      <c r="Y161" s="99">
        <f>'Marks Entry'!CJ163</f>
        <v>0</v>
      </c>
      <c r="Z161" s="98">
        <f>'Marks Entry'!CK163</f>
        <v>0</v>
      </c>
      <c r="AA161" s="97">
        <f>'Marks Entry'!CL163</f>
        <v>0</v>
      </c>
      <c r="AB161" s="97">
        <f>'Marks Entry'!CM163</f>
        <v>0</v>
      </c>
      <c r="AC161" s="97">
        <f>'Marks Entry'!CN163</f>
        <v>0</v>
      </c>
      <c r="AD161" s="97">
        <f>'Marks Entry'!CO163</f>
        <v>0</v>
      </c>
      <c r="AE161" s="97">
        <f>'Marks Entry'!CP163</f>
        <v>0</v>
      </c>
      <c r="AF161" s="97">
        <f>'Marks Entry'!CQ163</f>
        <v>0</v>
      </c>
      <c r="AG161" s="97">
        <f>'Marks Entry'!CR163</f>
        <v>0</v>
      </c>
      <c r="AH161" s="97">
        <f>'Marks Entry'!CS163</f>
        <v>0</v>
      </c>
      <c r="AI161" s="97">
        <f>'Marks Entry'!CT163</f>
        <v>0</v>
      </c>
      <c r="AJ161" s="99">
        <f>'Marks Entry'!CU163</f>
        <v>0</v>
      </c>
      <c r="AK161" s="98">
        <f>'Marks Entry'!CV163</f>
        <v>0</v>
      </c>
      <c r="AL161" s="97">
        <f>'Marks Entry'!CW163</f>
        <v>0</v>
      </c>
      <c r="AM161" s="97">
        <f>'Marks Entry'!CX163</f>
        <v>0</v>
      </c>
      <c r="AN161" s="97">
        <f>'Marks Entry'!CY163</f>
        <v>0</v>
      </c>
      <c r="AO161" s="97">
        <f>'Marks Entry'!CZ163</f>
        <v>0</v>
      </c>
      <c r="AP161" s="97">
        <f>'Marks Entry'!DA163</f>
        <v>0</v>
      </c>
      <c r="AQ161" s="97">
        <f>'Marks Entry'!DB163</f>
        <v>0</v>
      </c>
      <c r="AR161" s="97">
        <f>'Marks Entry'!DC163</f>
        <v>0</v>
      </c>
      <c r="AS161" s="97">
        <f>'Marks Entry'!DD163</f>
        <v>0</v>
      </c>
      <c r="AT161" s="97">
        <f>'Marks Entry'!DE163</f>
        <v>0</v>
      </c>
      <c r="AU161" s="99">
        <f>'Marks Entry'!DF163</f>
        <v>0</v>
      </c>
      <c r="AV161" s="98">
        <f>'Marks Entry'!DG163</f>
        <v>0</v>
      </c>
      <c r="AW161" s="97">
        <f>'Marks Entry'!DH163</f>
        <v>0</v>
      </c>
      <c r="AX161" s="97">
        <f>'Marks Entry'!DI163</f>
        <v>0</v>
      </c>
      <c r="AY161" s="97">
        <f>'Marks Entry'!DJ163</f>
        <v>0</v>
      </c>
      <c r="AZ161" s="97">
        <f>'Marks Entry'!DK163</f>
        <v>0</v>
      </c>
      <c r="BA161" s="97">
        <f>'Marks Entry'!DL163</f>
        <v>0</v>
      </c>
      <c r="BB161" s="97">
        <f>'Marks Entry'!DM163</f>
        <v>0</v>
      </c>
      <c r="BC161" s="97">
        <f>'Marks Entry'!DN163</f>
        <v>0</v>
      </c>
      <c r="BD161" s="97">
        <f>'Marks Entry'!DO163</f>
        <v>0</v>
      </c>
      <c r="BE161" s="97">
        <f>'Marks Entry'!DP163</f>
        <v>0</v>
      </c>
      <c r="BF161" s="99">
        <f>'Marks Entry'!DQ163</f>
        <v>0</v>
      </c>
      <c r="BG161" s="98">
        <f>'Marks Entry'!DR163</f>
        <v>0</v>
      </c>
      <c r="BH161" s="97">
        <f>'Marks Entry'!DS163</f>
        <v>0</v>
      </c>
      <c r="BI161" s="97">
        <f>'Marks Entry'!DT163</f>
        <v>0</v>
      </c>
      <c r="BJ161" s="97">
        <f>'Marks Entry'!DU163</f>
        <v>0</v>
      </c>
      <c r="BK161" s="97">
        <f>'Marks Entry'!DV163</f>
        <v>0</v>
      </c>
      <c r="BL161" s="97">
        <f>'Marks Entry'!DW163</f>
        <v>0</v>
      </c>
      <c r="BM161" s="97">
        <f>'Marks Entry'!DX163</f>
        <v>0</v>
      </c>
      <c r="BN161" s="97">
        <f>'Marks Entry'!DY163</f>
        <v>0</v>
      </c>
      <c r="BO161" s="97">
        <f>'Marks Entry'!DZ163</f>
        <v>0</v>
      </c>
      <c r="BP161" s="97">
        <f>'Marks Entry'!EA163</f>
        <v>0</v>
      </c>
      <c r="BQ161" s="99">
        <f>'Marks Entry'!EB163</f>
        <v>0</v>
      </c>
      <c r="BR161" s="98">
        <f>'Marks Entry'!EC163</f>
        <v>0</v>
      </c>
      <c r="BS161" s="97">
        <f>'Marks Entry'!ED163</f>
        <v>0</v>
      </c>
      <c r="BT161" s="97">
        <f>'Marks Entry'!EE163</f>
        <v>0</v>
      </c>
      <c r="BU161" s="97">
        <f>'Marks Entry'!EF163</f>
        <v>0</v>
      </c>
      <c r="BV161" s="97">
        <f>'Marks Entry'!EG163</f>
        <v>0</v>
      </c>
      <c r="BW161" s="97">
        <f>'Marks Entry'!EH163</f>
        <v>0</v>
      </c>
      <c r="BX161" s="97">
        <f>'Marks Entry'!EI163</f>
        <v>0</v>
      </c>
      <c r="BY161" s="97">
        <f>'Marks Entry'!EJ163</f>
        <v>0</v>
      </c>
      <c r="BZ161" s="97">
        <f>'Marks Entry'!EK163</f>
        <v>0</v>
      </c>
      <c r="CA161" s="97">
        <f>'Marks Entry'!EL163</f>
        <v>0</v>
      </c>
      <c r="CB161" s="99">
        <f>'Marks Entry'!EM163</f>
        <v>0</v>
      </c>
      <c r="CC161" s="98">
        <f>IF($CC$2=0,"",'Marks Entry'!EN163)</f>
        <v>0</v>
      </c>
      <c r="CD161" s="97">
        <f>IF($CC$2=0,"",'Marks Entry'!EO163)</f>
        <v>0</v>
      </c>
      <c r="CE161" s="97">
        <f>IF($CC$2=0,"",'Marks Entry'!EP163)</f>
        <v>0</v>
      </c>
      <c r="CF161" s="97">
        <f>IF($CC$2=0,"",'Marks Entry'!EQ163)</f>
        <v>0</v>
      </c>
      <c r="CG161" s="97">
        <f>IF($CC$2=0,"",'Marks Entry'!ER163)</f>
        <v>0</v>
      </c>
      <c r="CH161" s="97">
        <f>IF($CC$2=0,"",'Marks Entry'!ES163)</f>
        <v>0</v>
      </c>
      <c r="CI161" s="97">
        <f>IF($CC$2=0,"",'Marks Entry'!ET163)</f>
        <v>0</v>
      </c>
      <c r="CJ161" s="97">
        <f>IF($CC$2=0,"",'Marks Entry'!EU163)</f>
        <v>0</v>
      </c>
      <c r="CK161" s="97">
        <f>IF($CC$2=0,"",'Marks Entry'!EV163)</f>
        <v>0</v>
      </c>
      <c r="CL161" s="97">
        <f>IF($CC$2=0,"",'Marks Entry'!EW163)</f>
        <v>0</v>
      </c>
      <c r="CM161" s="99">
        <f>IF($CC$2=0,"",'Marks Entry'!EX163)</f>
        <v>0</v>
      </c>
      <c r="CN161" s="125">
        <f>'Marks Entry'!BN163</f>
        <v>0</v>
      </c>
      <c r="CO161" s="126">
        <f>'Marks Entry'!BO163</f>
        <v>0</v>
      </c>
      <c r="CP161" s="126">
        <f t="shared" si="98"/>
        <v>0</v>
      </c>
      <c r="CQ161" s="127" t="str">
        <f t="shared" si="99"/>
        <v>D</v>
      </c>
      <c r="CR161" s="125">
        <f>'Marks Entry'!BP163</f>
        <v>0</v>
      </c>
      <c r="CS161" s="126">
        <f>'Marks Entry'!BQ163</f>
        <v>0</v>
      </c>
      <c r="CT161" s="126">
        <f t="shared" si="100"/>
        <v>0</v>
      </c>
      <c r="CU161" s="127" t="str">
        <f t="shared" si="101"/>
        <v>E</v>
      </c>
      <c r="CV161" s="125">
        <f>'Marks Entry'!BR163</f>
        <v>0</v>
      </c>
      <c r="CW161" s="126">
        <f>'Marks Entry'!BS163</f>
        <v>0</v>
      </c>
      <c r="CX161" s="126">
        <f t="shared" si="102"/>
        <v>0</v>
      </c>
      <c r="CY161" s="127" t="str">
        <f t="shared" si="103"/>
        <v>E</v>
      </c>
      <c r="CZ161" s="96">
        <f>'Marks Entry'!BZ163</f>
        <v>0</v>
      </c>
      <c r="DA161" s="45">
        <f>'Marks Entry'!CA163</f>
        <v>0</v>
      </c>
      <c r="DB161" s="45">
        <f>'Marks Entry'!CB163</f>
        <v>0</v>
      </c>
      <c r="DC161" s="45" t="str">
        <f>IF(OR('Marks Entry'!CC163="First",'Marks Entry'!CC163="Second",'Marks Entry'!CC163="Third"),'Marks Entry'!CC163,"")</f>
        <v/>
      </c>
      <c r="DD161" s="45">
        <f>'Marks Entry'!CD163</f>
        <v>0</v>
      </c>
      <c r="DE161" s="50">
        <f>'Marks Entry'!CE163</f>
        <v>0</v>
      </c>
      <c r="DF161" s="21">
        <f>'Marks Entry'!CF163</f>
        <v>0</v>
      </c>
      <c r="DG161" s="22" t="e">
        <f>'Marks Entry'!#REF!</f>
        <v>#REF!</v>
      </c>
      <c r="DH161" s="23" t="e">
        <f>'Marks Entry'!#REF!</f>
        <v>#REF!</v>
      </c>
      <c r="DI161" s="125">
        <f>'Marks Entry'!BT163</f>
        <v>0</v>
      </c>
      <c r="DJ161" s="126">
        <f>'Marks Entry'!BU163</f>
        <v>0</v>
      </c>
      <c r="DK161" s="126">
        <f>'Marks Entry'!BV163</f>
        <v>0</v>
      </c>
      <c r="DL161" s="126">
        <f t="shared" si="104"/>
        <v>0</v>
      </c>
      <c r="DM161" s="127" t="str">
        <f t="shared" si="105"/>
        <v>E</v>
      </c>
      <c r="DN161" s="125">
        <f>'Marks Entry'!BW163</f>
        <v>0</v>
      </c>
      <c r="DO161" s="126">
        <f>'Marks Entry'!BX163</f>
        <v>0</v>
      </c>
      <c r="DP161" s="126">
        <f>'Marks Entry'!BY163</f>
        <v>0</v>
      </c>
      <c r="DQ161" s="126">
        <f t="shared" si="106"/>
        <v>0</v>
      </c>
      <c r="DR161" s="127" t="str">
        <f t="shared" si="107"/>
        <v>E</v>
      </c>
      <c r="DS161" s="819"/>
      <c r="DT161" s="61">
        <f t="shared" si="108"/>
        <v>0</v>
      </c>
      <c r="DU161" s="71">
        <f t="shared" si="109"/>
        <v>0</v>
      </c>
      <c r="DV161" s="71">
        <f t="shared" si="110"/>
        <v>0</v>
      </c>
      <c r="DW161" s="72">
        <f t="shared" si="111"/>
        <v>0</v>
      </c>
      <c r="DX161" s="403">
        <f t="shared" si="112"/>
        <v>0</v>
      </c>
      <c r="DY161" s="401">
        <f t="shared" si="113"/>
        <v>0</v>
      </c>
      <c r="DZ161" s="401">
        <f t="shared" si="114"/>
        <v>0</v>
      </c>
      <c r="EA161" s="402">
        <f t="shared" si="115"/>
        <v>0</v>
      </c>
      <c r="EB161" s="61">
        <f t="shared" si="116"/>
        <v>0</v>
      </c>
      <c r="EC161" s="71">
        <f t="shared" si="117"/>
        <v>0</v>
      </c>
      <c r="ED161" s="71">
        <f t="shared" si="118"/>
        <v>0</v>
      </c>
      <c r="EE161" s="72">
        <f t="shared" si="119"/>
        <v>0</v>
      </c>
      <c r="EF161" s="403">
        <f t="shared" si="120"/>
        <v>0</v>
      </c>
      <c r="EG161" s="401">
        <f t="shared" si="121"/>
        <v>0</v>
      </c>
      <c r="EH161" s="401">
        <f t="shared" si="122"/>
        <v>0</v>
      </c>
      <c r="EI161" s="402">
        <f t="shared" si="123"/>
        <v>0</v>
      </c>
      <c r="EJ161" s="61">
        <f t="shared" si="124"/>
        <v>0</v>
      </c>
      <c r="EK161" s="71">
        <f t="shared" si="125"/>
        <v>0</v>
      </c>
      <c r="EL161" s="71">
        <f t="shared" si="126"/>
        <v>0</v>
      </c>
      <c r="EM161" s="72">
        <f t="shared" si="127"/>
        <v>0</v>
      </c>
      <c r="EN161" s="403">
        <f t="shared" si="128"/>
        <v>0</v>
      </c>
      <c r="EO161" s="401">
        <f t="shared" si="129"/>
        <v>0</v>
      </c>
      <c r="EP161" s="401">
        <f t="shared" si="130"/>
        <v>0</v>
      </c>
      <c r="EQ161" s="402">
        <f t="shared" si="131"/>
        <v>0</v>
      </c>
      <c r="ER161" s="61">
        <f t="shared" si="132"/>
        <v>0</v>
      </c>
      <c r="ES161" s="71">
        <f t="shared" si="133"/>
        <v>0</v>
      </c>
      <c r="ET161" s="71">
        <f t="shared" si="134"/>
        <v>0</v>
      </c>
      <c r="EU161" s="72">
        <f t="shared" si="135"/>
        <v>0</v>
      </c>
      <c r="EV161" s="403">
        <f t="shared" si="136"/>
        <v>0</v>
      </c>
      <c r="EW161" s="405" t="str">
        <f t="shared" si="137"/>
        <v>D</v>
      </c>
      <c r="EX161" s="61">
        <f t="shared" si="138"/>
        <v>0</v>
      </c>
      <c r="EY161" s="62" t="str">
        <f t="shared" si="139"/>
        <v>E</v>
      </c>
      <c r="EZ161" s="403">
        <f t="shared" si="140"/>
        <v>0</v>
      </c>
      <c r="FA161" s="406" t="str">
        <f t="shared" si="141"/>
        <v>E</v>
      </c>
      <c r="FB161" s="61">
        <f t="shared" si="142"/>
        <v>0</v>
      </c>
      <c r="FC161" s="412" t="str">
        <f t="shared" si="143"/>
        <v>E</v>
      </c>
      <c r="FD161" s="403">
        <f t="shared" si="144"/>
        <v>0</v>
      </c>
      <c r="FE161" s="406" t="str">
        <f t="shared" si="145"/>
        <v>E</v>
      </c>
      <c r="FF161" s="728"/>
    </row>
    <row r="162" spans="1:162" s="24" customFormat="1" ht="17.25" customHeight="1">
      <c r="A162" s="817"/>
      <c r="B162" s="111">
        <f t="shared" si="146"/>
        <v>0</v>
      </c>
      <c r="C162" s="21">
        <f>'Marks Entry'!D164</f>
        <v>0</v>
      </c>
      <c r="D162" s="21">
        <f>'Marks Entry'!E164</f>
        <v>0</v>
      </c>
      <c r="E162" s="132" t="str">
        <f>'Marks Entry'!F164</f>
        <v/>
      </c>
      <c r="F162" s="21">
        <f>'Marks Entry'!G164</f>
        <v>0</v>
      </c>
      <c r="G162" s="21">
        <f>'Marks Entry'!H164</f>
        <v>0</v>
      </c>
      <c r="H162" s="21">
        <f>'Marks Entry'!I164</f>
        <v>0</v>
      </c>
      <c r="I162" s="21">
        <f>'Marks Entry'!J164</f>
        <v>0</v>
      </c>
      <c r="J162" s="113">
        <f>'Marks Entry'!K164</f>
        <v>0</v>
      </c>
      <c r="K162" s="115" t="str">
        <f>'Marks Entry'!L164</f>
        <v/>
      </c>
      <c r="L162" s="116">
        <f>'Marks Entry'!M164</f>
        <v>0</v>
      </c>
      <c r="M162" s="117" t="str">
        <f>'Marks Entry'!N164</f>
        <v/>
      </c>
      <c r="N162" s="121">
        <f>'Marks Entry'!O164</f>
        <v>0</v>
      </c>
      <c r="O162" s="98">
        <f>'Marks Entry'!BZ164</f>
        <v>0</v>
      </c>
      <c r="P162" s="97">
        <f>'Marks Entry'!CA164</f>
        <v>0</v>
      </c>
      <c r="Q162" s="97">
        <f>'Marks Entry'!CB164</f>
        <v>0</v>
      </c>
      <c r="R162" s="97">
        <f>'Marks Entry'!CC164</f>
        <v>0</v>
      </c>
      <c r="S162" s="97">
        <f>'Marks Entry'!CD164</f>
        <v>0</v>
      </c>
      <c r="T162" s="97">
        <f>'Marks Entry'!CE164</f>
        <v>0</v>
      </c>
      <c r="U162" s="97">
        <f>'Marks Entry'!CF164</f>
        <v>0</v>
      </c>
      <c r="V162" s="97">
        <f>'Marks Entry'!CG164</f>
        <v>0</v>
      </c>
      <c r="W162" s="97">
        <f>'Marks Entry'!CH164</f>
        <v>0</v>
      </c>
      <c r="X162" s="97">
        <f>'Marks Entry'!CI164</f>
        <v>0</v>
      </c>
      <c r="Y162" s="99">
        <f>'Marks Entry'!CJ164</f>
        <v>0</v>
      </c>
      <c r="Z162" s="98">
        <f>'Marks Entry'!CK164</f>
        <v>0</v>
      </c>
      <c r="AA162" s="97">
        <f>'Marks Entry'!CL164</f>
        <v>0</v>
      </c>
      <c r="AB162" s="97">
        <f>'Marks Entry'!CM164</f>
        <v>0</v>
      </c>
      <c r="AC162" s="97">
        <f>'Marks Entry'!CN164</f>
        <v>0</v>
      </c>
      <c r="AD162" s="97">
        <f>'Marks Entry'!CO164</f>
        <v>0</v>
      </c>
      <c r="AE162" s="97">
        <f>'Marks Entry'!CP164</f>
        <v>0</v>
      </c>
      <c r="AF162" s="97">
        <f>'Marks Entry'!CQ164</f>
        <v>0</v>
      </c>
      <c r="AG162" s="97">
        <f>'Marks Entry'!CR164</f>
        <v>0</v>
      </c>
      <c r="AH162" s="97">
        <f>'Marks Entry'!CS164</f>
        <v>0</v>
      </c>
      <c r="AI162" s="97">
        <f>'Marks Entry'!CT164</f>
        <v>0</v>
      </c>
      <c r="AJ162" s="99">
        <f>'Marks Entry'!CU164</f>
        <v>0</v>
      </c>
      <c r="AK162" s="98">
        <f>'Marks Entry'!CV164</f>
        <v>0</v>
      </c>
      <c r="AL162" s="97">
        <f>'Marks Entry'!CW164</f>
        <v>0</v>
      </c>
      <c r="AM162" s="97">
        <f>'Marks Entry'!CX164</f>
        <v>0</v>
      </c>
      <c r="AN162" s="97">
        <f>'Marks Entry'!CY164</f>
        <v>0</v>
      </c>
      <c r="AO162" s="97">
        <f>'Marks Entry'!CZ164</f>
        <v>0</v>
      </c>
      <c r="AP162" s="97">
        <f>'Marks Entry'!DA164</f>
        <v>0</v>
      </c>
      <c r="AQ162" s="97">
        <f>'Marks Entry'!DB164</f>
        <v>0</v>
      </c>
      <c r="AR162" s="97">
        <f>'Marks Entry'!DC164</f>
        <v>0</v>
      </c>
      <c r="AS162" s="97">
        <f>'Marks Entry'!DD164</f>
        <v>0</v>
      </c>
      <c r="AT162" s="97">
        <f>'Marks Entry'!DE164</f>
        <v>0</v>
      </c>
      <c r="AU162" s="99">
        <f>'Marks Entry'!DF164</f>
        <v>0</v>
      </c>
      <c r="AV162" s="98">
        <f>'Marks Entry'!DG164</f>
        <v>0</v>
      </c>
      <c r="AW162" s="97">
        <f>'Marks Entry'!DH164</f>
        <v>0</v>
      </c>
      <c r="AX162" s="97">
        <f>'Marks Entry'!DI164</f>
        <v>0</v>
      </c>
      <c r="AY162" s="97">
        <f>'Marks Entry'!DJ164</f>
        <v>0</v>
      </c>
      <c r="AZ162" s="97">
        <f>'Marks Entry'!DK164</f>
        <v>0</v>
      </c>
      <c r="BA162" s="97">
        <f>'Marks Entry'!DL164</f>
        <v>0</v>
      </c>
      <c r="BB162" s="97">
        <f>'Marks Entry'!DM164</f>
        <v>0</v>
      </c>
      <c r="BC162" s="97">
        <f>'Marks Entry'!DN164</f>
        <v>0</v>
      </c>
      <c r="BD162" s="97">
        <f>'Marks Entry'!DO164</f>
        <v>0</v>
      </c>
      <c r="BE162" s="97">
        <f>'Marks Entry'!DP164</f>
        <v>0</v>
      </c>
      <c r="BF162" s="99">
        <f>'Marks Entry'!DQ164</f>
        <v>0</v>
      </c>
      <c r="BG162" s="98">
        <f>'Marks Entry'!DR164</f>
        <v>0</v>
      </c>
      <c r="BH162" s="97">
        <f>'Marks Entry'!DS164</f>
        <v>0</v>
      </c>
      <c r="BI162" s="97">
        <f>'Marks Entry'!DT164</f>
        <v>0</v>
      </c>
      <c r="BJ162" s="97">
        <f>'Marks Entry'!DU164</f>
        <v>0</v>
      </c>
      <c r="BK162" s="97">
        <f>'Marks Entry'!DV164</f>
        <v>0</v>
      </c>
      <c r="BL162" s="97">
        <f>'Marks Entry'!DW164</f>
        <v>0</v>
      </c>
      <c r="BM162" s="97">
        <f>'Marks Entry'!DX164</f>
        <v>0</v>
      </c>
      <c r="BN162" s="97">
        <f>'Marks Entry'!DY164</f>
        <v>0</v>
      </c>
      <c r="BO162" s="97">
        <f>'Marks Entry'!DZ164</f>
        <v>0</v>
      </c>
      <c r="BP162" s="97">
        <f>'Marks Entry'!EA164</f>
        <v>0</v>
      </c>
      <c r="BQ162" s="99">
        <f>'Marks Entry'!EB164</f>
        <v>0</v>
      </c>
      <c r="BR162" s="98">
        <f>'Marks Entry'!EC164</f>
        <v>0</v>
      </c>
      <c r="BS162" s="97">
        <f>'Marks Entry'!ED164</f>
        <v>0</v>
      </c>
      <c r="BT162" s="97">
        <f>'Marks Entry'!EE164</f>
        <v>0</v>
      </c>
      <c r="BU162" s="97">
        <f>'Marks Entry'!EF164</f>
        <v>0</v>
      </c>
      <c r="BV162" s="97">
        <f>'Marks Entry'!EG164</f>
        <v>0</v>
      </c>
      <c r="BW162" s="97">
        <f>'Marks Entry'!EH164</f>
        <v>0</v>
      </c>
      <c r="BX162" s="97">
        <f>'Marks Entry'!EI164</f>
        <v>0</v>
      </c>
      <c r="BY162" s="97">
        <f>'Marks Entry'!EJ164</f>
        <v>0</v>
      </c>
      <c r="BZ162" s="97">
        <f>'Marks Entry'!EK164</f>
        <v>0</v>
      </c>
      <c r="CA162" s="97">
        <f>'Marks Entry'!EL164</f>
        <v>0</v>
      </c>
      <c r="CB162" s="99">
        <f>'Marks Entry'!EM164</f>
        <v>0</v>
      </c>
      <c r="CC162" s="98">
        <f>IF($CC$2=0,"",'Marks Entry'!EN164)</f>
        <v>0</v>
      </c>
      <c r="CD162" s="97">
        <f>IF($CC$2=0,"",'Marks Entry'!EO164)</f>
        <v>0</v>
      </c>
      <c r="CE162" s="97">
        <f>IF($CC$2=0,"",'Marks Entry'!EP164)</f>
        <v>0</v>
      </c>
      <c r="CF162" s="97">
        <f>IF($CC$2=0,"",'Marks Entry'!EQ164)</f>
        <v>0</v>
      </c>
      <c r="CG162" s="97">
        <f>IF($CC$2=0,"",'Marks Entry'!ER164)</f>
        <v>0</v>
      </c>
      <c r="CH162" s="97">
        <f>IF($CC$2=0,"",'Marks Entry'!ES164)</f>
        <v>0</v>
      </c>
      <c r="CI162" s="97">
        <f>IF($CC$2=0,"",'Marks Entry'!ET164)</f>
        <v>0</v>
      </c>
      <c r="CJ162" s="97">
        <f>IF($CC$2=0,"",'Marks Entry'!EU164)</f>
        <v>0</v>
      </c>
      <c r="CK162" s="97">
        <f>IF($CC$2=0,"",'Marks Entry'!EV164)</f>
        <v>0</v>
      </c>
      <c r="CL162" s="97">
        <f>IF($CC$2=0,"",'Marks Entry'!EW164)</f>
        <v>0</v>
      </c>
      <c r="CM162" s="99">
        <f>IF($CC$2=0,"",'Marks Entry'!EX164)</f>
        <v>0</v>
      </c>
      <c r="CN162" s="125">
        <f>'Marks Entry'!BN164</f>
        <v>0</v>
      </c>
      <c r="CO162" s="126">
        <f>'Marks Entry'!BO164</f>
        <v>0</v>
      </c>
      <c r="CP162" s="126">
        <f t="shared" si="98"/>
        <v>0</v>
      </c>
      <c r="CQ162" s="127" t="str">
        <f t="shared" si="99"/>
        <v>D</v>
      </c>
      <c r="CR162" s="125">
        <f>'Marks Entry'!BP164</f>
        <v>0</v>
      </c>
      <c r="CS162" s="126">
        <f>'Marks Entry'!BQ164</f>
        <v>0</v>
      </c>
      <c r="CT162" s="126">
        <f t="shared" si="100"/>
        <v>0</v>
      </c>
      <c r="CU162" s="127" t="str">
        <f t="shared" si="101"/>
        <v>E</v>
      </c>
      <c r="CV162" s="125">
        <f>'Marks Entry'!BR164</f>
        <v>0</v>
      </c>
      <c r="CW162" s="126">
        <f>'Marks Entry'!BS164</f>
        <v>0</v>
      </c>
      <c r="CX162" s="126">
        <f t="shared" si="102"/>
        <v>0</v>
      </c>
      <c r="CY162" s="127" t="str">
        <f t="shared" si="103"/>
        <v>E</v>
      </c>
      <c r="CZ162" s="96">
        <f>'Marks Entry'!BZ164</f>
        <v>0</v>
      </c>
      <c r="DA162" s="45">
        <f>'Marks Entry'!CA164</f>
        <v>0</v>
      </c>
      <c r="DB162" s="45">
        <f>'Marks Entry'!CB164</f>
        <v>0</v>
      </c>
      <c r="DC162" s="45" t="str">
        <f>IF(OR('Marks Entry'!CC164="First",'Marks Entry'!CC164="Second",'Marks Entry'!CC164="Third"),'Marks Entry'!CC164,"")</f>
        <v/>
      </c>
      <c r="DD162" s="45">
        <f>'Marks Entry'!CD164</f>
        <v>0</v>
      </c>
      <c r="DE162" s="50">
        <f>'Marks Entry'!CE164</f>
        <v>0</v>
      </c>
      <c r="DF162" s="21">
        <f>'Marks Entry'!CF164</f>
        <v>0</v>
      </c>
      <c r="DG162" s="22" t="e">
        <f>'Marks Entry'!#REF!</f>
        <v>#REF!</v>
      </c>
      <c r="DH162" s="23" t="e">
        <f>'Marks Entry'!#REF!</f>
        <v>#REF!</v>
      </c>
      <c r="DI162" s="125">
        <f>'Marks Entry'!BT164</f>
        <v>0</v>
      </c>
      <c r="DJ162" s="126">
        <f>'Marks Entry'!BU164</f>
        <v>0</v>
      </c>
      <c r="DK162" s="126">
        <f>'Marks Entry'!BV164</f>
        <v>0</v>
      </c>
      <c r="DL162" s="126">
        <f t="shared" si="104"/>
        <v>0</v>
      </c>
      <c r="DM162" s="127" t="str">
        <f t="shared" si="105"/>
        <v>E</v>
      </c>
      <c r="DN162" s="125">
        <f>'Marks Entry'!BW164</f>
        <v>0</v>
      </c>
      <c r="DO162" s="126">
        <f>'Marks Entry'!BX164</f>
        <v>0</v>
      </c>
      <c r="DP162" s="126">
        <f>'Marks Entry'!BY164</f>
        <v>0</v>
      </c>
      <c r="DQ162" s="126">
        <f t="shared" si="106"/>
        <v>0</v>
      </c>
      <c r="DR162" s="127" t="str">
        <f t="shared" si="107"/>
        <v>E</v>
      </c>
      <c r="DS162" s="819"/>
      <c r="DT162" s="61">
        <f t="shared" si="108"/>
        <v>0</v>
      </c>
      <c r="DU162" s="71">
        <f t="shared" si="109"/>
        <v>0</v>
      </c>
      <c r="DV162" s="71">
        <f t="shared" si="110"/>
        <v>0</v>
      </c>
      <c r="DW162" s="72">
        <f t="shared" si="111"/>
        <v>0</v>
      </c>
      <c r="DX162" s="403">
        <f t="shared" si="112"/>
        <v>0</v>
      </c>
      <c r="DY162" s="401">
        <f t="shared" si="113"/>
        <v>0</v>
      </c>
      <c r="DZ162" s="401">
        <f t="shared" si="114"/>
        <v>0</v>
      </c>
      <c r="EA162" s="402">
        <f t="shared" si="115"/>
        <v>0</v>
      </c>
      <c r="EB162" s="61">
        <f t="shared" si="116"/>
        <v>0</v>
      </c>
      <c r="EC162" s="71">
        <f t="shared" si="117"/>
        <v>0</v>
      </c>
      <c r="ED162" s="71">
        <f t="shared" si="118"/>
        <v>0</v>
      </c>
      <c r="EE162" s="72">
        <f t="shared" si="119"/>
        <v>0</v>
      </c>
      <c r="EF162" s="403">
        <f t="shared" si="120"/>
        <v>0</v>
      </c>
      <c r="EG162" s="401">
        <f t="shared" si="121"/>
        <v>0</v>
      </c>
      <c r="EH162" s="401">
        <f t="shared" si="122"/>
        <v>0</v>
      </c>
      <c r="EI162" s="402">
        <f t="shared" si="123"/>
        <v>0</v>
      </c>
      <c r="EJ162" s="61">
        <f t="shared" si="124"/>
        <v>0</v>
      </c>
      <c r="EK162" s="71">
        <f t="shared" si="125"/>
        <v>0</v>
      </c>
      <c r="EL162" s="71">
        <f t="shared" si="126"/>
        <v>0</v>
      </c>
      <c r="EM162" s="72">
        <f t="shared" si="127"/>
        <v>0</v>
      </c>
      <c r="EN162" s="403">
        <f t="shared" si="128"/>
        <v>0</v>
      </c>
      <c r="EO162" s="401">
        <f t="shared" si="129"/>
        <v>0</v>
      </c>
      <c r="EP162" s="401">
        <f t="shared" si="130"/>
        <v>0</v>
      </c>
      <c r="EQ162" s="402">
        <f t="shared" si="131"/>
        <v>0</v>
      </c>
      <c r="ER162" s="61">
        <f t="shared" si="132"/>
        <v>0</v>
      </c>
      <c r="ES162" s="71">
        <f t="shared" si="133"/>
        <v>0</v>
      </c>
      <c r="ET162" s="71">
        <f t="shared" si="134"/>
        <v>0</v>
      </c>
      <c r="EU162" s="72">
        <f t="shared" si="135"/>
        <v>0</v>
      </c>
      <c r="EV162" s="403">
        <f t="shared" si="136"/>
        <v>0</v>
      </c>
      <c r="EW162" s="405" t="str">
        <f t="shared" si="137"/>
        <v>D</v>
      </c>
      <c r="EX162" s="61">
        <f t="shared" si="138"/>
        <v>0</v>
      </c>
      <c r="EY162" s="62" t="str">
        <f t="shared" si="139"/>
        <v>E</v>
      </c>
      <c r="EZ162" s="403">
        <f t="shared" si="140"/>
        <v>0</v>
      </c>
      <c r="FA162" s="406" t="str">
        <f t="shared" si="141"/>
        <v>E</v>
      </c>
      <c r="FB162" s="61">
        <f t="shared" si="142"/>
        <v>0</v>
      </c>
      <c r="FC162" s="412" t="str">
        <f t="shared" si="143"/>
        <v>E</v>
      </c>
      <c r="FD162" s="403">
        <f t="shared" si="144"/>
        <v>0</v>
      </c>
      <c r="FE162" s="406" t="str">
        <f t="shared" si="145"/>
        <v>E</v>
      </c>
      <c r="FF162" s="728"/>
    </row>
    <row r="163" spans="1:162" s="24" customFormat="1" ht="17.25" customHeight="1">
      <c r="A163" s="817"/>
      <c r="B163" s="111">
        <f t="shared" si="146"/>
        <v>0</v>
      </c>
      <c r="C163" s="21">
        <f>'Marks Entry'!D165</f>
        <v>0</v>
      </c>
      <c r="D163" s="21">
        <f>'Marks Entry'!E165</f>
        <v>0</v>
      </c>
      <c r="E163" s="132" t="str">
        <f>'Marks Entry'!F165</f>
        <v/>
      </c>
      <c r="F163" s="21">
        <f>'Marks Entry'!G165</f>
        <v>0</v>
      </c>
      <c r="G163" s="21">
        <f>'Marks Entry'!H165</f>
        <v>0</v>
      </c>
      <c r="H163" s="21">
        <f>'Marks Entry'!I165</f>
        <v>0</v>
      </c>
      <c r="I163" s="21">
        <f>'Marks Entry'!J165</f>
        <v>0</v>
      </c>
      <c r="J163" s="113">
        <f>'Marks Entry'!K165</f>
        <v>0</v>
      </c>
      <c r="K163" s="115" t="str">
        <f>'Marks Entry'!L165</f>
        <v/>
      </c>
      <c r="L163" s="116">
        <f>'Marks Entry'!M165</f>
        <v>0</v>
      </c>
      <c r="M163" s="117" t="str">
        <f>'Marks Entry'!N165</f>
        <v/>
      </c>
      <c r="N163" s="121">
        <f>'Marks Entry'!O165</f>
        <v>0</v>
      </c>
      <c r="O163" s="98">
        <f>'Marks Entry'!BZ165</f>
        <v>0</v>
      </c>
      <c r="P163" s="97">
        <f>'Marks Entry'!CA165</f>
        <v>0</v>
      </c>
      <c r="Q163" s="97">
        <f>'Marks Entry'!CB165</f>
        <v>0</v>
      </c>
      <c r="R163" s="97">
        <f>'Marks Entry'!CC165</f>
        <v>0</v>
      </c>
      <c r="S163" s="97">
        <f>'Marks Entry'!CD165</f>
        <v>0</v>
      </c>
      <c r="T163" s="97">
        <f>'Marks Entry'!CE165</f>
        <v>0</v>
      </c>
      <c r="U163" s="97">
        <f>'Marks Entry'!CF165</f>
        <v>0</v>
      </c>
      <c r="V163" s="97">
        <f>'Marks Entry'!CG165</f>
        <v>0</v>
      </c>
      <c r="W163" s="97">
        <f>'Marks Entry'!CH165</f>
        <v>0</v>
      </c>
      <c r="X163" s="97">
        <f>'Marks Entry'!CI165</f>
        <v>0</v>
      </c>
      <c r="Y163" s="99">
        <f>'Marks Entry'!CJ165</f>
        <v>0</v>
      </c>
      <c r="Z163" s="98">
        <f>'Marks Entry'!CK165</f>
        <v>0</v>
      </c>
      <c r="AA163" s="97">
        <f>'Marks Entry'!CL165</f>
        <v>0</v>
      </c>
      <c r="AB163" s="97">
        <f>'Marks Entry'!CM165</f>
        <v>0</v>
      </c>
      <c r="AC163" s="97">
        <f>'Marks Entry'!CN165</f>
        <v>0</v>
      </c>
      <c r="AD163" s="97">
        <f>'Marks Entry'!CO165</f>
        <v>0</v>
      </c>
      <c r="AE163" s="97">
        <f>'Marks Entry'!CP165</f>
        <v>0</v>
      </c>
      <c r="AF163" s="97">
        <f>'Marks Entry'!CQ165</f>
        <v>0</v>
      </c>
      <c r="AG163" s="97">
        <f>'Marks Entry'!CR165</f>
        <v>0</v>
      </c>
      <c r="AH163" s="97">
        <f>'Marks Entry'!CS165</f>
        <v>0</v>
      </c>
      <c r="AI163" s="97">
        <f>'Marks Entry'!CT165</f>
        <v>0</v>
      </c>
      <c r="AJ163" s="99">
        <f>'Marks Entry'!CU165</f>
        <v>0</v>
      </c>
      <c r="AK163" s="98">
        <f>'Marks Entry'!CV165</f>
        <v>0</v>
      </c>
      <c r="AL163" s="97">
        <f>'Marks Entry'!CW165</f>
        <v>0</v>
      </c>
      <c r="AM163" s="97">
        <f>'Marks Entry'!CX165</f>
        <v>0</v>
      </c>
      <c r="AN163" s="97">
        <f>'Marks Entry'!CY165</f>
        <v>0</v>
      </c>
      <c r="AO163" s="97">
        <f>'Marks Entry'!CZ165</f>
        <v>0</v>
      </c>
      <c r="AP163" s="97">
        <f>'Marks Entry'!DA165</f>
        <v>0</v>
      </c>
      <c r="AQ163" s="97">
        <f>'Marks Entry'!DB165</f>
        <v>0</v>
      </c>
      <c r="AR163" s="97">
        <f>'Marks Entry'!DC165</f>
        <v>0</v>
      </c>
      <c r="AS163" s="97">
        <f>'Marks Entry'!DD165</f>
        <v>0</v>
      </c>
      <c r="AT163" s="97">
        <f>'Marks Entry'!DE165</f>
        <v>0</v>
      </c>
      <c r="AU163" s="99">
        <f>'Marks Entry'!DF165</f>
        <v>0</v>
      </c>
      <c r="AV163" s="98">
        <f>'Marks Entry'!DG165</f>
        <v>0</v>
      </c>
      <c r="AW163" s="97">
        <f>'Marks Entry'!DH165</f>
        <v>0</v>
      </c>
      <c r="AX163" s="97">
        <f>'Marks Entry'!DI165</f>
        <v>0</v>
      </c>
      <c r="AY163" s="97">
        <f>'Marks Entry'!DJ165</f>
        <v>0</v>
      </c>
      <c r="AZ163" s="97">
        <f>'Marks Entry'!DK165</f>
        <v>0</v>
      </c>
      <c r="BA163" s="97">
        <f>'Marks Entry'!DL165</f>
        <v>0</v>
      </c>
      <c r="BB163" s="97">
        <f>'Marks Entry'!DM165</f>
        <v>0</v>
      </c>
      <c r="BC163" s="97">
        <f>'Marks Entry'!DN165</f>
        <v>0</v>
      </c>
      <c r="BD163" s="97">
        <f>'Marks Entry'!DO165</f>
        <v>0</v>
      </c>
      <c r="BE163" s="97">
        <f>'Marks Entry'!DP165</f>
        <v>0</v>
      </c>
      <c r="BF163" s="99">
        <f>'Marks Entry'!DQ165</f>
        <v>0</v>
      </c>
      <c r="BG163" s="98">
        <f>'Marks Entry'!DR165</f>
        <v>0</v>
      </c>
      <c r="BH163" s="97">
        <f>'Marks Entry'!DS165</f>
        <v>0</v>
      </c>
      <c r="BI163" s="97">
        <f>'Marks Entry'!DT165</f>
        <v>0</v>
      </c>
      <c r="BJ163" s="97">
        <f>'Marks Entry'!DU165</f>
        <v>0</v>
      </c>
      <c r="BK163" s="97">
        <f>'Marks Entry'!DV165</f>
        <v>0</v>
      </c>
      <c r="BL163" s="97">
        <f>'Marks Entry'!DW165</f>
        <v>0</v>
      </c>
      <c r="BM163" s="97">
        <f>'Marks Entry'!DX165</f>
        <v>0</v>
      </c>
      <c r="BN163" s="97">
        <f>'Marks Entry'!DY165</f>
        <v>0</v>
      </c>
      <c r="BO163" s="97">
        <f>'Marks Entry'!DZ165</f>
        <v>0</v>
      </c>
      <c r="BP163" s="97">
        <f>'Marks Entry'!EA165</f>
        <v>0</v>
      </c>
      <c r="BQ163" s="99">
        <f>'Marks Entry'!EB165</f>
        <v>0</v>
      </c>
      <c r="BR163" s="98">
        <f>'Marks Entry'!EC165</f>
        <v>0</v>
      </c>
      <c r="BS163" s="97">
        <f>'Marks Entry'!ED165</f>
        <v>0</v>
      </c>
      <c r="BT163" s="97">
        <f>'Marks Entry'!EE165</f>
        <v>0</v>
      </c>
      <c r="BU163" s="97">
        <f>'Marks Entry'!EF165</f>
        <v>0</v>
      </c>
      <c r="BV163" s="97">
        <f>'Marks Entry'!EG165</f>
        <v>0</v>
      </c>
      <c r="BW163" s="97">
        <f>'Marks Entry'!EH165</f>
        <v>0</v>
      </c>
      <c r="BX163" s="97">
        <f>'Marks Entry'!EI165</f>
        <v>0</v>
      </c>
      <c r="BY163" s="97">
        <f>'Marks Entry'!EJ165</f>
        <v>0</v>
      </c>
      <c r="BZ163" s="97">
        <f>'Marks Entry'!EK165</f>
        <v>0</v>
      </c>
      <c r="CA163" s="97">
        <f>'Marks Entry'!EL165</f>
        <v>0</v>
      </c>
      <c r="CB163" s="99">
        <f>'Marks Entry'!EM165</f>
        <v>0</v>
      </c>
      <c r="CC163" s="98">
        <f>IF($CC$2=0,"",'Marks Entry'!EN165)</f>
        <v>0</v>
      </c>
      <c r="CD163" s="97">
        <f>IF($CC$2=0,"",'Marks Entry'!EO165)</f>
        <v>0</v>
      </c>
      <c r="CE163" s="97">
        <f>IF($CC$2=0,"",'Marks Entry'!EP165)</f>
        <v>0</v>
      </c>
      <c r="CF163" s="97">
        <f>IF($CC$2=0,"",'Marks Entry'!EQ165)</f>
        <v>0</v>
      </c>
      <c r="CG163" s="97">
        <f>IF($CC$2=0,"",'Marks Entry'!ER165)</f>
        <v>0</v>
      </c>
      <c r="CH163" s="97">
        <f>IF($CC$2=0,"",'Marks Entry'!ES165)</f>
        <v>0</v>
      </c>
      <c r="CI163" s="97">
        <f>IF($CC$2=0,"",'Marks Entry'!ET165)</f>
        <v>0</v>
      </c>
      <c r="CJ163" s="97">
        <f>IF($CC$2=0,"",'Marks Entry'!EU165)</f>
        <v>0</v>
      </c>
      <c r="CK163" s="97">
        <f>IF($CC$2=0,"",'Marks Entry'!EV165)</f>
        <v>0</v>
      </c>
      <c r="CL163" s="97">
        <f>IF($CC$2=0,"",'Marks Entry'!EW165)</f>
        <v>0</v>
      </c>
      <c r="CM163" s="99">
        <f>IF($CC$2=0,"",'Marks Entry'!EX165)</f>
        <v>0</v>
      </c>
      <c r="CN163" s="125">
        <f>'Marks Entry'!BN165</f>
        <v>0</v>
      </c>
      <c r="CO163" s="126">
        <f>'Marks Entry'!BO165</f>
        <v>0</v>
      </c>
      <c r="CP163" s="126">
        <f t="shared" si="98"/>
        <v>0</v>
      </c>
      <c r="CQ163" s="127" t="str">
        <f t="shared" si="99"/>
        <v>D</v>
      </c>
      <c r="CR163" s="125">
        <f>'Marks Entry'!BP165</f>
        <v>0</v>
      </c>
      <c r="CS163" s="126">
        <f>'Marks Entry'!BQ165</f>
        <v>0</v>
      </c>
      <c r="CT163" s="126">
        <f t="shared" si="100"/>
        <v>0</v>
      </c>
      <c r="CU163" s="127" t="str">
        <f t="shared" si="101"/>
        <v>E</v>
      </c>
      <c r="CV163" s="125">
        <f>'Marks Entry'!BR165</f>
        <v>0</v>
      </c>
      <c r="CW163" s="126">
        <f>'Marks Entry'!BS165</f>
        <v>0</v>
      </c>
      <c r="CX163" s="126">
        <f t="shared" si="102"/>
        <v>0</v>
      </c>
      <c r="CY163" s="127" t="str">
        <f t="shared" si="103"/>
        <v>E</v>
      </c>
      <c r="CZ163" s="96">
        <f>'Marks Entry'!BZ165</f>
        <v>0</v>
      </c>
      <c r="DA163" s="45">
        <f>'Marks Entry'!CA165</f>
        <v>0</v>
      </c>
      <c r="DB163" s="45">
        <f>'Marks Entry'!CB165</f>
        <v>0</v>
      </c>
      <c r="DC163" s="45" t="str">
        <f>IF(OR('Marks Entry'!CC165="First",'Marks Entry'!CC165="Second",'Marks Entry'!CC165="Third"),'Marks Entry'!CC165,"")</f>
        <v/>
      </c>
      <c r="DD163" s="45">
        <f>'Marks Entry'!CD165</f>
        <v>0</v>
      </c>
      <c r="DE163" s="50">
        <f>'Marks Entry'!CE165</f>
        <v>0</v>
      </c>
      <c r="DF163" s="21">
        <f>'Marks Entry'!CF165</f>
        <v>0</v>
      </c>
      <c r="DG163" s="22" t="e">
        <f>'Marks Entry'!#REF!</f>
        <v>#REF!</v>
      </c>
      <c r="DH163" s="23" t="e">
        <f>'Marks Entry'!#REF!</f>
        <v>#REF!</v>
      </c>
      <c r="DI163" s="125">
        <f>'Marks Entry'!BT165</f>
        <v>0</v>
      </c>
      <c r="DJ163" s="126">
        <f>'Marks Entry'!BU165</f>
        <v>0</v>
      </c>
      <c r="DK163" s="126">
        <f>'Marks Entry'!BV165</f>
        <v>0</v>
      </c>
      <c r="DL163" s="126">
        <f t="shared" si="104"/>
        <v>0</v>
      </c>
      <c r="DM163" s="127" t="str">
        <f t="shared" si="105"/>
        <v>E</v>
      </c>
      <c r="DN163" s="125">
        <f>'Marks Entry'!BW165</f>
        <v>0</v>
      </c>
      <c r="DO163" s="126">
        <f>'Marks Entry'!BX165</f>
        <v>0</v>
      </c>
      <c r="DP163" s="126">
        <f>'Marks Entry'!BY165</f>
        <v>0</v>
      </c>
      <c r="DQ163" s="126">
        <f t="shared" si="106"/>
        <v>0</v>
      </c>
      <c r="DR163" s="127" t="str">
        <f t="shared" si="107"/>
        <v>E</v>
      </c>
      <c r="DS163" s="819"/>
      <c r="DT163" s="61">
        <f t="shared" si="108"/>
        <v>0</v>
      </c>
      <c r="DU163" s="71">
        <f t="shared" si="109"/>
        <v>0</v>
      </c>
      <c r="DV163" s="71">
        <f t="shared" si="110"/>
        <v>0</v>
      </c>
      <c r="DW163" s="72">
        <f t="shared" si="111"/>
        <v>0</v>
      </c>
      <c r="DX163" s="403">
        <f t="shared" si="112"/>
        <v>0</v>
      </c>
      <c r="DY163" s="401">
        <f t="shared" si="113"/>
        <v>0</v>
      </c>
      <c r="DZ163" s="401">
        <f t="shared" si="114"/>
        <v>0</v>
      </c>
      <c r="EA163" s="402">
        <f t="shared" si="115"/>
        <v>0</v>
      </c>
      <c r="EB163" s="61">
        <f t="shared" si="116"/>
        <v>0</v>
      </c>
      <c r="EC163" s="71">
        <f t="shared" si="117"/>
        <v>0</v>
      </c>
      <c r="ED163" s="71">
        <f t="shared" si="118"/>
        <v>0</v>
      </c>
      <c r="EE163" s="72">
        <f t="shared" si="119"/>
        <v>0</v>
      </c>
      <c r="EF163" s="403">
        <f t="shared" si="120"/>
        <v>0</v>
      </c>
      <c r="EG163" s="401">
        <f t="shared" si="121"/>
        <v>0</v>
      </c>
      <c r="EH163" s="401">
        <f t="shared" si="122"/>
        <v>0</v>
      </c>
      <c r="EI163" s="402">
        <f t="shared" si="123"/>
        <v>0</v>
      </c>
      <c r="EJ163" s="61">
        <f t="shared" si="124"/>
        <v>0</v>
      </c>
      <c r="EK163" s="71">
        <f t="shared" si="125"/>
        <v>0</v>
      </c>
      <c r="EL163" s="71">
        <f t="shared" si="126"/>
        <v>0</v>
      </c>
      <c r="EM163" s="72">
        <f t="shared" si="127"/>
        <v>0</v>
      </c>
      <c r="EN163" s="403">
        <f t="shared" si="128"/>
        <v>0</v>
      </c>
      <c r="EO163" s="401">
        <f t="shared" si="129"/>
        <v>0</v>
      </c>
      <c r="EP163" s="401">
        <f t="shared" si="130"/>
        <v>0</v>
      </c>
      <c r="EQ163" s="402">
        <f t="shared" si="131"/>
        <v>0</v>
      </c>
      <c r="ER163" s="61">
        <f t="shared" si="132"/>
        <v>0</v>
      </c>
      <c r="ES163" s="71">
        <f t="shared" si="133"/>
        <v>0</v>
      </c>
      <c r="ET163" s="71">
        <f t="shared" si="134"/>
        <v>0</v>
      </c>
      <c r="EU163" s="72">
        <f t="shared" si="135"/>
        <v>0</v>
      </c>
      <c r="EV163" s="403">
        <f t="shared" si="136"/>
        <v>0</v>
      </c>
      <c r="EW163" s="405" t="str">
        <f t="shared" si="137"/>
        <v>D</v>
      </c>
      <c r="EX163" s="61">
        <f t="shared" si="138"/>
        <v>0</v>
      </c>
      <c r="EY163" s="62" t="str">
        <f t="shared" si="139"/>
        <v>E</v>
      </c>
      <c r="EZ163" s="403">
        <f t="shared" si="140"/>
        <v>0</v>
      </c>
      <c r="FA163" s="406" t="str">
        <f t="shared" si="141"/>
        <v>E</v>
      </c>
      <c r="FB163" s="61">
        <f t="shared" si="142"/>
        <v>0</v>
      </c>
      <c r="FC163" s="412" t="str">
        <f t="shared" si="143"/>
        <v>E</v>
      </c>
      <c r="FD163" s="403">
        <f t="shared" si="144"/>
        <v>0</v>
      </c>
      <c r="FE163" s="406" t="str">
        <f t="shared" si="145"/>
        <v>E</v>
      </c>
      <c r="FF163" s="728"/>
    </row>
    <row r="164" spans="1:162" s="24" customFormat="1" ht="17.25" customHeight="1">
      <c r="A164" s="817"/>
      <c r="B164" s="111">
        <f t="shared" si="146"/>
        <v>0</v>
      </c>
      <c r="C164" s="21">
        <f>'Marks Entry'!D166</f>
        <v>0</v>
      </c>
      <c r="D164" s="21">
        <f>'Marks Entry'!E166</f>
        <v>0</v>
      </c>
      <c r="E164" s="132" t="str">
        <f>'Marks Entry'!F166</f>
        <v/>
      </c>
      <c r="F164" s="21">
        <f>'Marks Entry'!G166</f>
        <v>0</v>
      </c>
      <c r="G164" s="21">
        <f>'Marks Entry'!H166</f>
        <v>0</v>
      </c>
      <c r="H164" s="21">
        <f>'Marks Entry'!I166</f>
        <v>0</v>
      </c>
      <c r="I164" s="21">
        <f>'Marks Entry'!J166</f>
        <v>0</v>
      </c>
      <c r="J164" s="113">
        <f>'Marks Entry'!K166</f>
        <v>0</v>
      </c>
      <c r="K164" s="115" t="str">
        <f>'Marks Entry'!L166</f>
        <v/>
      </c>
      <c r="L164" s="116">
        <f>'Marks Entry'!M166</f>
        <v>0</v>
      </c>
      <c r="M164" s="117" t="str">
        <f>'Marks Entry'!N166</f>
        <v/>
      </c>
      <c r="N164" s="121">
        <f>'Marks Entry'!O166</f>
        <v>0</v>
      </c>
      <c r="O164" s="98">
        <f>'Marks Entry'!BZ166</f>
        <v>0</v>
      </c>
      <c r="P164" s="97">
        <f>'Marks Entry'!CA166</f>
        <v>0</v>
      </c>
      <c r="Q164" s="97">
        <f>'Marks Entry'!CB166</f>
        <v>0</v>
      </c>
      <c r="R164" s="97">
        <f>'Marks Entry'!CC166</f>
        <v>0</v>
      </c>
      <c r="S164" s="97">
        <f>'Marks Entry'!CD166</f>
        <v>0</v>
      </c>
      <c r="T164" s="97">
        <f>'Marks Entry'!CE166</f>
        <v>0</v>
      </c>
      <c r="U164" s="97">
        <f>'Marks Entry'!CF166</f>
        <v>0</v>
      </c>
      <c r="V164" s="97">
        <f>'Marks Entry'!CG166</f>
        <v>0</v>
      </c>
      <c r="W164" s="97">
        <f>'Marks Entry'!CH166</f>
        <v>0</v>
      </c>
      <c r="X164" s="97">
        <f>'Marks Entry'!CI166</f>
        <v>0</v>
      </c>
      <c r="Y164" s="99">
        <f>'Marks Entry'!CJ166</f>
        <v>0</v>
      </c>
      <c r="Z164" s="98">
        <f>'Marks Entry'!CK166</f>
        <v>0</v>
      </c>
      <c r="AA164" s="97">
        <f>'Marks Entry'!CL166</f>
        <v>0</v>
      </c>
      <c r="AB164" s="97">
        <f>'Marks Entry'!CM166</f>
        <v>0</v>
      </c>
      <c r="AC164" s="97">
        <f>'Marks Entry'!CN166</f>
        <v>0</v>
      </c>
      <c r="AD164" s="97">
        <f>'Marks Entry'!CO166</f>
        <v>0</v>
      </c>
      <c r="AE164" s="97">
        <f>'Marks Entry'!CP166</f>
        <v>0</v>
      </c>
      <c r="AF164" s="97">
        <f>'Marks Entry'!CQ166</f>
        <v>0</v>
      </c>
      <c r="AG164" s="97">
        <f>'Marks Entry'!CR166</f>
        <v>0</v>
      </c>
      <c r="AH164" s="97">
        <f>'Marks Entry'!CS166</f>
        <v>0</v>
      </c>
      <c r="AI164" s="97">
        <f>'Marks Entry'!CT166</f>
        <v>0</v>
      </c>
      <c r="AJ164" s="99">
        <f>'Marks Entry'!CU166</f>
        <v>0</v>
      </c>
      <c r="AK164" s="98">
        <f>'Marks Entry'!CV166</f>
        <v>0</v>
      </c>
      <c r="AL164" s="97">
        <f>'Marks Entry'!CW166</f>
        <v>0</v>
      </c>
      <c r="AM164" s="97">
        <f>'Marks Entry'!CX166</f>
        <v>0</v>
      </c>
      <c r="AN164" s="97">
        <f>'Marks Entry'!CY166</f>
        <v>0</v>
      </c>
      <c r="AO164" s="97">
        <f>'Marks Entry'!CZ166</f>
        <v>0</v>
      </c>
      <c r="AP164" s="97">
        <f>'Marks Entry'!DA166</f>
        <v>0</v>
      </c>
      <c r="AQ164" s="97">
        <f>'Marks Entry'!DB166</f>
        <v>0</v>
      </c>
      <c r="AR164" s="97">
        <f>'Marks Entry'!DC166</f>
        <v>0</v>
      </c>
      <c r="AS164" s="97">
        <f>'Marks Entry'!DD166</f>
        <v>0</v>
      </c>
      <c r="AT164" s="97">
        <f>'Marks Entry'!DE166</f>
        <v>0</v>
      </c>
      <c r="AU164" s="99">
        <f>'Marks Entry'!DF166</f>
        <v>0</v>
      </c>
      <c r="AV164" s="98">
        <f>'Marks Entry'!DG166</f>
        <v>0</v>
      </c>
      <c r="AW164" s="97">
        <f>'Marks Entry'!DH166</f>
        <v>0</v>
      </c>
      <c r="AX164" s="97">
        <f>'Marks Entry'!DI166</f>
        <v>0</v>
      </c>
      <c r="AY164" s="97">
        <f>'Marks Entry'!DJ166</f>
        <v>0</v>
      </c>
      <c r="AZ164" s="97">
        <f>'Marks Entry'!DK166</f>
        <v>0</v>
      </c>
      <c r="BA164" s="97">
        <f>'Marks Entry'!DL166</f>
        <v>0</v>
      </c>
      <c r="BB164" s="97">
        <f>'Marks Entry'!DM166</f>
        <v>0</v>
      </c>
      <c r="BC164" s="97">
        <f>'Marks Entry'!DN166</f>
        <v>0</v>
      </c>
      <c r="BD164" s="97">
        <f>'Marks Entry'!DO166</f>
        <v>0</v>
      </c>
      <c r="BE164" s="97">
        <f>'Marks Entry'!DP166</f>
        <v>0</v>
      </c>
      <c r="BF164" s="99">
        <f>'Marks Entry'!DQ166</f>
        <v>0</v>
      </c>
      <c r="BG164" s="98">
        <f>'Marks Entry'!DR166</f>
        <v>0</v>
      </c>
      <c r="BH164" s="97">
        <f>'Marks Entry'!DS166</f>
        <v>0</v>
      </c>
      <c r="BI164" s="97">
        <f>'Marks Entry'!DT166</f>
        <v>0</v>
      </c>
      <c r="BJ164" s="97">
        <f>'Marks Entry'!DU166</f>
        <v>0</v>
      </c>
      <c r="BK164" s="97">
        <f>'Marks Entry'!DV166</f>
        <v>0</v>
      </c>
      <c r="BL164" s="97">
        <f>'Marks Entry'!DW166</f>
        <v>0</v>
      </c>
      <c r="BM164" s="97">
        <f>'Marks Entry'!DX166</f>
        <v>0</v>
      </c>
      <c r="BN164" s="97">
        <f>'Marks Entry'!DY166</f>
        <v>0</v>
      </c>
      <c r="BO164" s="97">
        <f>'Marks Entry'!DZ166</f>
        <v>0</v>
      </c>
      <c r="BP164" s="97">
        <f>'Marks Entry'!EA166</f>
        <v>0</v>
      </c>
      <c r="BQ164" s="99">
        <f>'Marks Entry'!EB166</f>
        <v>0</v>
      </c>
      <c r="BR164" s="98">
        <f>'Marks Entry'!EC166</f>
        <v>0</v>
      </c>
      <c r="BS164" s="97">
        <f>'Marks Entry'!ED166</f>
        <v>0</v>
      </c>
      <c r="BT164" s="97">
        <f>'Marks Entry'!EE166</f>
        <v>0</v>
      </c>
      <c r="BU164" s="97">
        <f>'Marks Entry'!EF166</f>
        <v>0</v>
      </c>
      <c r="BV164" s="97">
        <f>'Marks Entry'!EG166</f>
        <v>0</v>
      </c>
      <c r="BW164" s="97">
        <f>'Marks Entry'!EH166</f>
        <v>0</v>
      </c>
      <c r="BX164" s="97">
        <f>'Marks Entry'!EI166</f>
        <v>0</v>
      </c>
      <c r="BY164" s="97">
        <f>'Marks Entry'!EJ166</f>
        <v>0</v>
      </c>
      <c r="BZ164" s="97">
        <f>'Marks Entry'!EK166</f>
        <v>0</v>
      </c>
      <c r="CA164" s="97">
        <f>'Marks Entry'!EL166</f>
        <v>0</v>
      </c>
      <c r="CB164" s="99">
        <f>'Marks Entry'!EM166</f>
        <v>0</v>
      </c>
      <c r="CC164" s="98">
        <f>IF($CC$2=0,"",'Marks Entry'!EN166)</f>
        <v>0</v>
      </c>
      <c r="CD164" s="97">
        <f>IF($CC$2=0,"",'Marks Entry'!EO166)</f>
        <v>0</v>
      </c>
      <c r="CE164" s="97">
        <f>IF($CC$2=0,"",'Marks Entry'!EP166)</f>
        <v>0</v>
      </c>
      <c r="CF164" s="97">
        <f>IF($CC$2=0,"",'Marks Entry'!EQ166)</f>
        <v>0</v>
      </c>
      <c r="CG164" s="97">
        <f>IF($CC$2=0,"",'Marks Entry'!ER166)</f>
        <v>0</v>
      </c>
      <c r="CH164" s="97">
        <f>IF($CC$2=0,"",'Marks Entry'!ES166)</f>
        <v>0</v>
      </c>
      <c r="CI164" s="97">
        <f>IF($CC$2=0,"",'Marks Entry'!ET166)</f>
        <v>0</v>
      </c>
      <c r="CJ164" s="97">
        <f>IF($CC$2=0,"",'Marks Entry'!EU166)</f>
        <v>0</v>
      </c>
      <c r="CK164" s="97">
        <f>IF($CC$2=0,"",'Marks Entry'!EV166)</f>
        <v>0</v>
      </c>
      <c r="CL164" s="97">
        <f>IF($CC$2=0,"",'Marks Entry'!EW166)</f>
        <v>0</v>
      </c>
      <c r="CM164" s="99">
        <f>IF($CC$2=0,"",'Marks Entry'!EX166)</f>
        <v>0</v>
      </c>
      <c r="CN164" s="125">
        <f>'Marks Entry'!BN166</f>
        <v>0</v>
      </c>
      <c r="CO164" s="126">
        <f>'Marks Entry'!BO166</f>
        <v>0</v>
      </c>
      <c r="CP164" s="126">
        <f t="shared" si="98"/>
        <v>0</v>
      </c>
      <c r="CQ164" s="127" t="str">
        <f t="shared" si="99"/>
        <v>D</v>
      </c>
      <c r="CR164" s="125">
        <f>'Marks Entry'!BP166</f>
        <v>0</v>
      </c>
      <c r="CS164" s="126">
        <f>'Marks Entry'!BQ166</f>
        <v>0</v>
      </c>
      <c r="CT164" s="126">
        <f t="shared" si="100"/>
        <v>0</v>
      </c>
      <c r="CU164" s="127" t="str">
        <f t="shared" si="101"/>
        <v>E</v>
      </c>
      <c r="CV164" s="125">
        <f>'Marks Entry'!BR166</f>
        <v>0</v>
      </c>
      <c r="CW164" s="126">
        <f>'Marks Entry'!BS166</f>
        <v>0</v>
      </c>
      <c r="CX164" s="126">
        <f t="shared" si="102"/>
        <v>0</v>
      </c>
      <c r="CY164" s="127" t="str">
        <f t="shared" si="103"/>
        <v>E</v>
      </c>
      <c r="CZ164" s="96">
        <f>'Marks Entry'!BZ166</f>
        <v>0</v>
      </c>
      <c r="DA164" s="45">
        <f>'Marks Entry'!CA166</f>
        <v>0</v>
      </c>
      <c r="DB164" s="45">
        <f>'Marks Entry'!CB166</f>
        <v>0</v>
      </c>
      <c r="DC164" s="45" t="str">
        <f>IF(OR('Marks Entry'!CC166="First",'Marks Entry'!CC166="Second",'Marks Entry'!CC166="Third"),'Marks Entry'!CC166,"")</f>
        <v/>
      </c>
      <c r="DD164" s="45">
        <f>'Marks Entry'!CD166</f>
        <v>0</v>
      </c>
      <c r="DE164" s="50">
        <f>'Marks Entry'!CE166</f>
        <v>0</v>
      </c>
      <c r="DF164" s="21">
        <f>'Marks Entry'!CF166</f>
        <v>0</v>
      </c>
      <c r="DG164" s="22" t="e">
        <f>'Marks Entry'!#REF!</f>
        <v>#REF!</v>
      </c>
      <c r="DH164" s="23" t="e">
        <f>'Marks Entry'!#REF!</f>
        <v>#REF!</v>
      </c>
      <c r="DI164" s="125">
        <f>'Marks Entry'!BT166</f>
        <v>0</v>
      </c>
      <c r="DJ164" s="126">
        <f>'Marks Entry'!BU166</f>
        <v>0</v>
      </c>
      <c r="DK164" s="126">
        <f>'Marks Entry'!BV166</f>
        <v>0</v>
      </c>
      <c r="DL164" s="126">
        <f t="shared" si="104"/>
        <v>0</v>
      </c>
      <c r="DM164" s="127" t="str">
        <f t="shared" si="105"/>
        <v>E</v>
      </c>
      <c r="DN164" s="125">
        <f>'Marks Entry'!BW166</f>
        <v>0</v>
      </c>
      <c r="DO164" s="126">
        <f>'Marks Entry'!BX166</f>
        <v>0</v>
      </c>
      <c r="DP164" s="126">
        <f>'Marks Entry'!BY166</f>
        <v>0</v>
      </c>
      <c r="DQ164" s="126">
        <f t="shared" si="106"/>
        <v>0</v>
      </c>
      <c r="DR164" s="127" t="str">
        <f t="shared" si="107"/>
        <v>E</v>
      </c>
      <c r="DS164" s="819"/>
      <c r="DT164" s="61">
        <f t="shared" si="108"/>
        <v>0</v>
      </c>
      <c r="DU164" s="71">
        <f t="shared" si="109"/>
        <v>0</v>
      </c>
      <c r="DV164" s="71">
        <f t="shared" si="110"/>
        <v>0</v>
      </c>
      <c r="DW164" s="72">
        <f t="shared" si="111"/>
        <v>0</v>
      </c>
      <c r="DX164" s="403">
        <f t="shared" si="112"/>
        <v>0</v>
      </c>
      <c r="DY164" s="401">
        <f t="shared" si="113"/>
        <v>0</v>
      </c>
      <c r="DZ164" s="401">
        <f t="shared" si="114"/>
        <v>0</v>
      </c>
      <c r="EA164" s="402">
        <f t="shared" si="115"/>
        <v>0</v>
      </c>
      <c r="EB164" s="61">
        <f t="shared" si="116"/>
        <v>0</v>
      </c>
      <c r="EC164" s="71">
        <f t="shared" si="117"/>
        <v>0</v>
      </c>
      <c r="ED164" s="71">
        <f t="shared" si="118"/>
        <v>0</v>
      </c>
      <c r="EE164" s="72">
        <f t="shared" si="119"/>
        <v>0</v>
      </c>
      <c r="EF164" s="403">
        <f t="shared" si="120"/>
        <v>0</v>
      </c>
      <c r="EG164" s="401">
        <f t="shared" si="121"/>
        <v>0</v>
      </c>
      <c r="EH164" s="401">
        <f t="shared" si="122"/>
        <v>0</v>
      </c>
      <c r="EI164" s="402">
        <f t="shared" si="123"/>
        <v>0</v>
      </c>
      <c r="EJ164" s="61">
        <f t="shared" si="124"/>
        <v>0</v>
      </c>
      <c r="EK164" s="71">
        <f t="shared" si="125"/>
        <v>0</v>
      </c>
      <c r="EL164" s="71">
        <f t="shared" si="126"/>
        <v>0</v>
      </c>
      <c r="EM164" s="72">
        <f t="shared" si="127"/>
        <v>0</v>
      </c>
      <c r="EN164" s="403">
        <f t="shared" si="128"/>
        <v>0</v>
      </c>
      <c r="EO164" s="401">
        <f t="shared" si="129"/>
        <v>0</v>
      </c>
      <c r="EP164" s="401">
        <f t="shared" si="130"/>
        <v>0</v>
      </c>
      <c r="EQ164" s="402">
        <f t="shared" si="131"/>
        <v>0</v>
      </c>
      <c r="ER164" s="61">
        <f t="shared" si="132"/>
        <v>0</v>
      </c>
      <c r="ES164" s="71">
        <f t="shared" si="133"/>
        <v>0</v>
      </c>
      <c r="ET164" s="71">
        <f t="shared" si="134"/>
        <v>0</v>
      </c>
      <c r="EU164" s="72">
        <f t="shared" si="135"/>
        <v>0</v>
      </c>
      <c r="EV164" s="403">
        <f t="shared" si="136"/>
        <v>0</v>
      </c>
      <c r="EW164" s="405" t="str">
        <f t="shared" si="137"/>
        <v>D</v>
      </c>
      <c r="EX164" s="61">
        <f t="shared" si="138"/>
        <v>0</v>
      </c>
      <c r="EY164" s="62" t="str">
        <f t="shared" si="139"/>
        <v>E</v>
      </c>
      <c r="EZ164" s="403">
        <f t="shared" si="140"/>
        <v>0</v>
      </c>
      <c r="FA164" s="406" t="str">
        <f t="shared" si="141"/>
        <v>E</v>
      </c>
      <c r="FB164" s="61">
        <f t="shared" si="142"/>
        <v>0</v>
      </c>
      <c r="FC164" s="412" t="str">
        <f t="shared" si="143"/>
        <v>E</v>
      </c>
      <c r="FD164" s="403">
        <f t="shared" si="144"/>
        <v>0</v>
      </c>
      <c r="FE164" s="406" t="str">
        <f t="shared" si="145"/>
        <v>E</v>
      </c>
      <c r="FF164" s="728"/>
    </row>
    <row r="165" spans="1:162" s="24" customFormat="1" ht="17.25" customHeight="1">
      <c r="A165" s="817"/>
      <c r="B165" s="111">
        <f t="shared" si="146"/>
        <v>0</v>
      </c>
      <c r="C165" s="21">
        <f>'Marks Entry'!D167</f>
        <v>0</v>
      </c>
      <c r="D165" s="21">
        <f>'Marks Entry'!E167</f>
        <v>0</v>
      </c>
      <c r="E165" s="132" t="str">
        <f>'Marks Entry'!F167</f>
        <v/>
      </c>
      <c r="F165" s="21">
        <f>'Marks Entry'!G167</f>
        <v>0</v>
      </c>
      <c r="G165" s="21">
        <f>'Marks Entry'!H167</f>
        <v>0</v>
      </c>
      <c r="H165" s="21">
        <f>'Marks Entry'!I167</f>
        <v>0</v>
      </c>
      <c r="I165" s="21">
        <f>'Marks Entry'!J167</f>
        <v>0</v>
      </c>
      <c r="J165" s="113">
        <f>'Marks Entry'!K167</f>
        <v>0</v>
      </c>
      <c r="K165" s="115" t="str">
        <f>'Marks Entry'!L167</f>
        <v/>
      </c>
      <c r="L165" s="116">
        <f>'Marks Entry'!M167</f>
        <v>0</v>
      </c>
      <c r="M165" s="117" t="str">
        <f>'Marks Entry'!N167</f>
        <v/>
      </c>
      <c r="N165" s="121">
        <f>'Marks Entry'!O167</f>
        <v>0</v>
      </c>
      <c r="O165" s="98">
        <f>'Marks Entry'!BZ167</f>
        <v>0</v>
      </c>
      <c r="P165" s="97">
        <f>'Marks Entry'!CA167</f>
        <v>0</v>
      </c>
      <c r="Q165" s="97">
        <f>'Marks Entry'!CB167</f>
        <v>0</v>
      </c>
      <c r="R165" s="97">
        <f>'Marks Entry'!CC167</f>
        <v>0</v>
      </c>
      <c r="S165" s="97">
        <f>'Marks Entry'!CD167</f>
        <v>0</v>
      </c>
      <c r="T165" s="97">
        <f>'Marks Entry'!CE167</f>
        <v>0</v>
      </c>
      <c r="U165" s="97">
        <f>'Marks Entry'!CF167</f>
        <v>0</v>
      </c>
      <c r="V165" s="97">
        <f>'Marks Entry'!CG167</f>
        <v>0</v>
      </c>
      <c r="W165" s="97">
        <f>'Marks Entry'!CH167</f>
        <v>0</v>
      </c>
      <c r="X165" s="97">
        <f>'Marks Entry'!CI167</f>
        <v>0</v>
      </c>
      <c r="Y165" s="99">
        <f>'Marks Entry'!CJ167</f>
        <v>0</v>
      </c>
      <c r="Z165" s="98">
        <f>'Marks Entry'!CK167</f>
        <v>0</v>
      </c>
      <c r="AA165" s="97">
        <f>'Marks Entry'!CL167</f>
        <v>0</v>
      </c>
      <c r="AB165" s="97">
        <f>'Marks Entry'!CM167</f>
        <v>0</v>
      </c>
      <c r="AC165" s="97">
        <f>'Marks Entry'!CN167</f>
        <v>0</v>
      </c>
      <c r="AD165" s="97">
        <f>'Marks Entry'!CO167</f>
        <v>0</v>
      </c>
      <c r="AE165" s="97">
        <f>'Marks Entry'!CP167</f>
        <v>0</v>
      </c>
      <c r="AF165" s="97">
        <f>'Marks Entry'!CQ167</f>
        <v>0</v>
      </c>
      <c r="AG165" s="97">
        <f>'Marks Entry'!CR167</f>
        <v>0</v>
      </c>
      <c r="AH165" s="97">
        <f>'Marks Entry'!CS167</f>
        <v>0</v>
      </c>
      <c r="AI165" s="97">
        <f>'Marks Entry'!CT167</f>
        <v>0</v>
      </c>
      <c r="AJ165" s="99">
        <f>'Marks Entry'!CU167</f>
        <v>0</v>
      </c>
      <c r="AK165" s="98">
        <f>'Marks Entry'!CV167</f>
        <v>0</v>
      </c>
      <c r="AL165" s="97">
        <f>'Marks Entry'!CW167</f>
        <v>0</v>
      </c>
      <c r="AM165" s="97">
        <f>'Marks Entry'!CX167</f>
        <v>0</v>
      </c>
      <c r="AN165" s="97">
        <f>'Marks Entry'!CY167</f>
        <v>0</v>
      </c>
      <c r="AO165" s="97">
        <f>'Marks Entry'!CZ167</f>
        <v>0</v>
      </c>
      <c r="AP165" s="97">
        <f>'Marks Entry'!DA167</f>
        <v>0</v>
      </c>
      <c r="AQ165" s="97">
        <f>'Marks Entry'!DB167</f>
        <v>0</v>
      </c>
      <c r="AR165" s="97">
        <f>'Marks Entry'!DC167</f>
        <v>0</v>
      </c>
      <c r="AS165" s="97">
        <f>'Marks Entry'!DD167</f>
        <v>0</v>
      </c>
      <c r="AT165" s="97">
        <f>'Marks Entry'!DE167</f>
        <v>0</v>
      </c>
      <c r="AU165" s="99">
        <f>'Marks Entry'!DF167</f>
        <v>0</v>
      </c>
      <c r="AV165" s="98">
        <f>'Marks Entry'!DG167</f>
        <v>0</v>
      </c>
      <c r="AW165" s="97">
        <f>'Marks Entry'!DH167</f>
        <v>0</v>
      </c>
      <c r="AX165" s="97">
        <f>'Marks Entry'!DI167</f>
        <v>0</v>
      </c>
      <c r="AY165" s="97">
        <f>'Marks Entry'!DJ167</f>
        <v>0</v>
      </c>
      <c r="AZ165" s="97">
        <f>'Marks Entry'!DK167</f>
        <v>0</v>
      </c>
      <c r="BA165" s="97">
        <f>'Marks Entry'!DL167</f>
        <v>0</v>
      </c>
      <c r="BB165" s="97">
        <f>'Marks Entry'!DM167</f>
        <v>0</v>
      </c>
      <c r="BC165" s="97">
        <f>'Marks Entry'!DN167</f>
        <v>0</v>
      </c>
      <c r="BD165" s="97">
        <f>'Marks Entry'!DO167</f>
        <v>0</v>
      </c>
      <c r="BE165" s="97">
        <f>'Marks Entry'!DP167</f>
        <v>0</v>
      </c>
      <c r="BF165" s="99">
        <f>'Marks Entry'!DQ167</f>
        <v>0</v>
      </c>
      <c r="BG165" s="98">
        <f>'Marks Entry'!DR167</f>
        <v>0</v>
      </c>
      <c r="BH165" s="97">
        <f>'Marks Entry'!DS167</f>
        <v>0</v>
      </c>
      <c r="BI165" s="97">
        <f>'Marks Entry'!DT167</f>
        <v>0</v>
      </c>
      <c r="BJ165" s="97">
        <f>'Marks Entry'!DU167</f>
        <v>0</v>
      </c>
      <c r="BK165" s="97">
        <f>'Marks Entry'!DV167</f>
        <v>0</v>
      </c>
      <c r="BL165" s="97">
        <f>'Marks Entry'!DW167</f>
        <v>0</v>
      </c>
      <c r="BM165" s="97">
        <f>'Marks Entry'!DX167</f>
        <v>0</v>
      </c>
      <c r="BN165" s="97">
        <f>'Marks Entry'!DY167</f>
        <v>0</v>
      </c>
      <c r="BO165" s="97">
        <f>'Marks Entry'!DZ167</f>
        <v>0</v>
      </c>
      <c r="BP165" s="97">
        <f>'Marks Entry'!EA167</f>
        <v>0</v>
      </c>
      <c r="BQ165" s="99">
        <f>'Marks Entry'!EB167</f>
        <v>0</v>
      </c>
      <c r="BR165" s="98">
        <f>'Marks Entry'!EC167</f>
        <v>0</v>
      </c>
      <c r="BS165" s="97">
        <f>'Marks Entry'!ED167</f>
        <v>0</v>
      </c>
      <c r="BT165" s="97">
        <f>'Marks Entry'!EE167</f>
        <v>0</v>
      </c>
      <c r="BU165" s="97">
        <f>'Marks Entry'!EF167</f>
        <v>0</v>
      </c>
      <c r="BV165" s="97">
        <f>'Marks Entry'!EG167</f>
        <v>0</v>
      </c>
      <c r="BW165" s="97">
        <f>'Marks Entry'!EH167</f>
        <v>0</v>
      </c>
      <c r="BX165" s="97">
        <f>'Marks Entry'!EI167</f>
        <v>0</v>
      </c>
      <c r="BY165" s="97">
        <f>'Marks Entry'!EJ167</f>
        <v>0</v>
      </c>
      <c r="BZ165" s="97">
        <f>'Marks Entry'!EK167</f>
        <v>0</v>
      </c>
      <c r="CA165" s="97">
        <f>'Marks Entry'!EL167</f>
        <v>0</v>
      </c>
      <c r="CB165" s="99">
        <f>'Marks Entry'!EM167</f>
        <v>0</v>
      </c>
      <c r="CC165" s="98">
        <f>IF($CC$2=0,"",'Marks Entry'!EN167)</f>
        <v>0</v>
      </c>
      <c r="CD165" s="97">
        <f>IF($CC$2=0,"",'Marks Entry'!EO167)</f>
        <v>0</v>
      </c>
      <c r="CE165" s="97">
        <f>IF($CC$2=0,"",'Marks Entry'!EP167)</f>
        <v>0</v>
      </c>
      <c r="CF165" s="97">
        <f>IF($CC$2=0,"",'Marks Entry'!EQ167)</f>
        <v>0</v>
      </c>
      <c r="CG165" s="97">
        <f>IF($CC$2=0,"",'Marks Entry'!ER167)</f>
        <v>0</v>
      </c>
      <c r="CH165" s="97">
        <f>IF($CC$2=0,"",'Marks Entry'!ES167)</f>
        <v>0</v>
      </c>
      <c r="CI165" s="97">
        <f>IF($CC$2=0,"",'Marks Entry'!ET167)</f>
        <v>0</v>
      </c>
      <c r="CJ165" s="97">
        <f>IF($CC$2=0,"",'Marks Entry'!EU167)</f>
        <v>0</v>
      </c>
      <c r="CK165" s="97">
        <f>IF($CC$2=0,"",'Marks Entry'!EV167)</f>
        <v>0</v>
      </c>
      <c r="CL165" s="97">
        <f>IF($CC$2=0,"",'Marks Entry'!EW167)</f>
        <v>0</v>
      </c>
      <c r="CM165" s="99">
        <f>IF($CC$2=0,"",'Marks Entry'!EX167)</f>
        <v>0</v>
      </c>
      <c r="CN165" s="125">
        <f>'Marks Entry'!BN167</f>
        <v>0</v>
      </c>
      <c r="CO165" s="126">
        <f>'Marks Entry'!BO167</f>
        <v>0</v>
      </c>
      <c r="CP165" s="126">
        <f t="shared" si="98"/>
        <v>0</v>
      </c>
      <c r="CQ165" s="127" t="str">
        <f t="shared" si="99"/>
        <v>D</v>
      </c>
      <c r="CR165" s="125">
        <f>'Marks Entry'!BP167</f>
        <v>0</v>
      </c>
      <c r="CS165" s="126">
        <f>'Marks Entry'!BQ167</f>
        <v>0</v>
      </c>
      <c r="CT165" s="126">
        <f t="shared" si="100"/>
        <v>0</v>
      </c>
      <c r="CU165" s="127" t="str">
        <f t="shared" si="101"/>
        <v>E</v>
      </c>
      <c r="CV165" s="125">
        <f>'Marks Entry'!BR167</f>
        <v>0</v>
      </c>
      <c r="CW165" s="126">
        <f>'Marks Entry'!BS167</f>
        <v>0</v>
      </c>
      <c r="CX165" s="126">
        <f t="shared" si="102"/>
        <v>0</v>
      </c>
      <c r="CY165" s="127" t="str">
        <f t="shared" si="103"/>
        <v>E</v>
      </c>
      <c r="CZ165" s="96">
        <f>'Marks Entry'!BZ167</f>
        <v>0</v>
      </c>
      <c r="DA165" s="45">
        <f>'Marks Entry'!CA167</f>
        <v>0</v>
      </c>
      <c r="DB165" s="45">
        <f>'Marks Entry'!CB167</f>
        <v>0</v>
      </c>
      <c r="DC165" s="45" t="str">
        <f>IF(OR('Marks Entry'!CC167="First",'Marks Entry'!CC167="Second",'Marks Entry'!CC167="Third"),'Marks Entry'!CC167,"")</f>
        <v/>
      </c>
      <c r="DD165" s="45">
        <f>'Marks Entry'!CD167</f>
        <v>0</v>
      </c>
      <c r="DE165" s="50">
        <f>'Marks Entry'!CE167</f>
        <v>0</v>
      </c>
      <c r="DF165" s="21">
        <f>'Marks Entry'!CF167</f>
        <v>0</v>
      </c>
      <c r="DG165" s="22" t="e">
        <f>'Marks Entry'!#REF!</f>
        <v>#REF!</v>
      </c>
      <c r="DH165" s="23" t="e">
        <f>'Marks Entry'!#REF!</f>
        <v>#REF!</v>
      </c>
      <c r="DI165" s="125">
        <f>'Marks Entry'!BT167</f>
        <v>0</v>
      </c>
      <c r="DJ165" s="126">
        <f>'Marks Entry'!BU167</f>
        <v>0</v>
      </c>
      <c r="DK165" s="126">
        <f>'Marks Entry'!BV167</f>
        <v>0</v>
      </c>
      <c r="DL165" s="126">
        <f t="shared" si="104"/>
        <v>0</v>
      </c>
      <c r="DM165" s="127" t="str">
        <f t="shared" si="105"/>
        <v>E</v>
      </c>
      <c r="DN165" s="125">
        <f>'Marks Entry'!BW167</f>
        <v>0</v>
      </c>
      <c r="DO165" s="126">
        <f>'Marks Entry'!BX167</f>
        <v>0</v>
      </c>
      <c r="DP165" s="126">
        <f>'Marks Entry'!BY167</f>
        <v>0</v>
      </c>
      <c r="DQ165" s="126">
        <f t="shared" si="106"/>
        <v>0</v>
      </c>
      <c r="DR165" s="127" t="str">
        <f t="shared" si="107"/>
        <v>E</v>
      </c>
      <c r="DS165" s="819"/>
      <c r="DT165" s="61">
        <f t="shared" si="108"/>
        <v>0</v>
      </c>
      <c r="DU165" s="71">
        <f t="shared" si="109"/>
        <v>0</v>
      </c>
      <c r="DV165" s="71">
        <f t="shared" si="110"/>
        <v>0</v>
      </c>
      <c r="DW165" s="72">
        <f t="shared" si="111"/>
        <v>0</v>
      </c>
      <c r="DX165" s="403">
        <f t="shared" si="112"/>
        <v>0</v>
      </c>
      <c r="DY165" s="401">
        <f t="shared" si="113"/>
        <v>0</v>
      </c>
      <c r="DZ165" s="401">
        <f t="shared" si="114"/>
        <v>0</v>
      </c>
      <c r="EA165" s="402">
        <f t="shared" si="115"/>
        <v>0</v>
      </c>
      <c r="EB165" s="61">
        <f t="shared" si="116"/>
        <v>0</v>
      </c>
      <c r="EC165" s="71">
        <f t="shared" si="117"/>
        <v>0</v>
      </c>
      <c r="ED165" s="71">
        <f t="shared" si="118"/>
        <v>0</v>
      </c>
      <c r="EE165" s="72">
        <f t="shared" si="119"/>
        <v>0</v>
      </c>
      <c r="EF165" s="403">
        <f t="shared" si="120"/>
        <v>0</v>
      </c>
      <c r="EG165" s="401">
        <f t="shared" si="121"/>
        <v>0</v>
      </c>
      <c r="EH165" s="401">
        <f t="shared" si="122"/>
        <v>0</v>
      </c>
      <c r="EI165" s="402">
        <f t="shared" si="123"/>
        <v>0</v>
      </c>
      <c r="EJ165" s="61">
        <f t="shared" si="124"/>
        <v>0</v>
      </c>
      <c r="EK165" s="71">
        <f t="shared" si="125"/>
        <v>0</v>
      </c>
      <c r="EL165" s="71">
        <f t="shared" si="126"/>
        <v>0</v>
      </c>
      <c r="EM165" s="72">
        <f t="shared" si="127"/>
        <v>0</v>
      </c>
      <c r="EN165" s="403">
        <f t="shared" si="128"/>
        <v>0</v>
      </c>
      <c r="EO165" s="401">
        <f t="shared" si="129"/>
        <v>0</v>
      </c>
      <c r="EP165" s="401">
        <f t="shared" si="130"/>
        <v>0</v>
      </c>
      <c r="EQ165" s="402">
        <f t="shared" si="131"/>
        <v>0</v>
      </c>
      <c r="ER165" s="61">
        <f t="shared" si="132"/>
        <v>0</v>
      </c>
      <c r="ES165" s="71">
        <f t="shared" si="133"/>
        <v>0</v>
      </c>
      <c r="ET165" s="71">
        <f t="shared" si="134"/>
        <v>0</v>
      </c>
      <c r="EU165" s="72">
        <f t="shared" si="135"/>
        <v>0</v>
      </c>
      <c r="EV165" s="403">
        <f t="shared" si="136"/>
        <v>0</v>
      </c>
      <c r="EW165" s="405" t="str">
        <f t="shared" si="137"/>
        <v>D</v>
      </c>
      <c r="EX165" s="61">
        <f t="shared" si="138"/>
        <v>0</v>
      </c>
      <c r="EY165" s="62" t="str">
        <f t="shared" si="139"/>
        <v>E</v>
      </c>
      <c r="EZ165" s="403">
        <f t="shared" si="140"/>
        <v>0</v>
      </c>
      <c r="FA165" s="406" t="str">
        <f t="shared" si="141"/>
        <v>E</v>
      </c>
      <c r="FB165" s="61">
        <f t="shared" si="142"/>
        <v>0</v>
      </c>
      <c r="FC165" s="412" t="str">
        <f t="shared" si="143"/>
        <v>E</v>
      </c>
      <c r="FD165" s="403">
        <f t="shared" si="144"/>
        <v>0</v>
      </c>
      <c r="FE165" s="406" t="str">
        <f t="shared" si="145"/>
        <v>E</v>
      </c>
      <c r="FF165" s="728"/>
    </row>
    <row r="166" spans="1:162" s="24" customFormat="1" ht="17.25" customHeight="1">
      <c r="A166" s="817"/>
      <c r="B166" s="111">
        <f t="shared" si="146"/>
        <v>0</v>
      </c>
      <c r="C166" s="21">
        <f>'Marks Entry'!D168</f>
        <v>0</v>
      </c>
      <c r="D166" s="21">
        <f>'Marks Entry'!E168</f>
        <v>0</v>
      </c>
      <c r="E166" s="132" t="str">
        <f>'Marks Entry'!F168</f>
        <v/>
      </c>
      <c r="F166" s="21">
        <f>'Marks Entry'!G168</f>
        <v>0</v>
      </c>
      <c r="G166" s="21">
        <f>'Marks Entry'!H168</f>
        <v>0</v>
      </c>
      <c r="H166" s="21">
        <f>'Marks Entry'!I168</f>
        <v>0</v>
      </c>
      <c r="I166" s="21">
        <f>'Marks Entry'!J168</f>
        <v>0</v>
      </c>
      <c r="J166" s="113">
        <f>'Marks Entry'!K168</f>
        <v>0</v>
      </c>
      <c r="K166" s="115" t="str">
        <f>'Marks Entry'!L168</f>
        <v/>
      </c>
      <c r="L166" s="116">
        <f>'Marks Entry'!M168</f>
        <v>0</v>
      </c>
      <c r="M166" s="117" t="str">
        <f>'Marks Entry'!N168</f>
        <v/>
      </c>
      <c r="N166" s="121">
        <f>'Marks Entry'!O168</f>
        <v>0</v>
      </c>
      <c r="O166" s="98">
        <f>'Marks Entry'!BZ168</f>
        <v>0</v>
      </c>
      <c r="P166" s="97">
        <f>'Marks Entry'!CA168</f>
        <v>0</v>
      </c>
      <c r="Q166" s="97">
        <f>'Marks Entry'!CB168</f>
        <v>0</v>
      </c>
      <c r="R166" s="97">
        <f>'Marks Entry'!CC168</f>
        <v>0</v>
      </c>
      <c r="S166" s="97">
        <f>'Marks Entry'!CD168</f>
        <v>0</v>
      </c>
      <c r="T166" s="97">
        <f>'Marks Entry'!CE168</f>
        <v>0</v>
      </c>
      <c r="U166" s="97">
        <f>'Marks Entry'!CF168</f>
        <v>0</v>
      </c>
      <c r="V166" s="97">
        <f>'Marks Entry'!CG168</f>
        <v>0</v>
      </c>
      <c r="W166" s="97">
        <f>'Marks Entry'!CH168</f>
        <v>0</v>
      </c>
      <c r="X166" s="97">
        <f>'Marks Entry'!CI168</f>
        <v>0</v>
      </c>
      <c r="Y166" s="99">
        <f>'Marks Entry'!CJ168</f>
        <v>0</v>
      </c>
      <c r="Z166" s="98">
        <f>'Marks Entry'!CK168</f>
        <v>0</v>
      </c>
      <c r="AA166" s="97">
        <f>'Marks Entry'!CL168</f>
        <v>0</v>
      </c>
      <c r="AB166" s="97">
        <f>'Marks Entry'!CM168</f>
        <v>0</v>
      </c>
      <c r="AC166" s="97">
        <f>'Marks Entry'!CN168</f>
        <v>0</v>
      </c>
      <c r="AD166" s="97">
        <f>'Marks Entry'!CO168</f>
        <v>0</v>
      </c>
      <c r="AE166" s="97">
        <f>'Marks Entry'!CP168</f>
        <v>0</v>
      </c>
      <c r="AF166" s="97">
        <f>'Marks Entry'!CQ168</f>
        <v>0</v>
      </c>
      <c r="AG166" s="97">
        <f>'Marks Entry'!CR168</f>
        <v>0</v>
      </c>
      <c r="AH166" s="97">
        <f>'Marks Entry'!CS168</f>
        <v>0</v>
      </c>
      <c r="AI166" s="97">
        <f>'Marks Entry'!CT168</f>
        <v>0</v>
      </c>
      <c r="AJ166" s="99">
        <f>'Marks Entry'!CU168</f>
        <v>0</v>
      </c>
      <c r="AK166" s="98">
        <f>'Marks Entry'!CV168</f>
        <v>0</v>
      </c>
      <c r="AL166" s="97">
        <f>'Marks Entry'!CW168</f>
        <v>0</v>
      </c>
      <c r="AM166" s="97">
        <f>'Marks Entry'!CX168</f>
        <v>0</v>
      </c>
      <c r="AN166" s="97">
        <f>'Marks Entry'!CY168</f>
        <v>0</v>
      </c>
      <c r="AO166" s="97">
        <f>'Marks Entry'!CZ168</f>
        <v>0</v>
      </c>
      <c r="AP166" s="97">
        <f>'Marks Entry'!DA168</f>
        <v>0</v>
      </c>
      <c r="AQ166" s="97">
        <f>'Marks Entry'!DB168</f>
        <v>0</v>
      </c>
      <c r="AR166" s="97">
        <f>'Marks Entry'!DC168</f>
        <v>0</v>
      </c>
      <c r="AS166" s="97">
        <f>'Marks Entry'!DD168</f>
        <v>0</v>
      </c>
      <c r="AT166" s="97">
        <f>'Marks Entry'!DE168</f>
        <v>0</v>
      </c>
      <c r="AU166" s="99">
        <f>'Marks Entry'!DF168</f>
        <v>0</v>
      </c>
      <c r="AV166" s="98">
        <f>'Marks Entry'!DG168</f>
        <v>0</v>
      </c>
      <c r="AW166" s="97">
        <f>'Marks Entry'!DH168</f>
        <v>0</v>
      </c>
      <c r="AX166" s="97">
        <f>'Marks Entry'!DI168</f>
        <v>0</v>
      </c>
      <c r="AY166" s="97">
        <f>'Marks Entry'!DJ168</f>
        <v>0</v>
      </c>
      <c r="AZ166" s="97">
        <f>'Marks Entry'!DK168</f>
        <v>0</v>
      </c>
      <c r="BA166" s="97">
        <f>'Marks Entry'!DL168</f>
        <v>0</v>
      </c>
      <c r="BB166" s="97">
        <f>'Marks Entry'!DM168</f>
        <v>0</v>
      </c>
      <c r="BC166" s="97">
        <f>'Marks Entry'!DN168</f>
        <v>0</v>
      </c>
      <c r="BD166" s="97">
        <f>'Marks Entry'!DO168</f>
        <v>0</v>
      </c>
      <c r="BE166" s="97">
        <f>'Marks Entry'!DP168</f>
        <v>0</v>
      </c>
      <c r="BF166" s="99">
        <f>'Marks Entry'!DQ168</f>
        <v>0</v>
      </c>
      <c r="BG166" s="98">
        <f>'Marks Entry'!DR168</f>
        <v>0</v>
      </c>
      <c r="BH166" s="97">
        <f>'Marks Entry'!DS168</f>
        <v>0</v>
      </c>
      <c r="BI166" s="97">
        <f>'Marks Entry'!DT168</f>
        <v>0</v>
      </c>
      <c r="BJ166" s="97">
        <f>'Marks Entry'!DU168</f>
        <v>0</v>
      </c>
      <c r="BK166" s="97">
        <f>'Marks Entry'!DV168</f>
        <v>0</v>
      </c>
      <c r="BL166" s="97">
        <f>'Marks Entry'!DW168</f>
        <v>0</v>
      </c>
      <c r="BM166" s="97">
        <f>'Marks Entry'!DX168</f>
        <v>0</v>
      </c>
      <c r="BN166" s="97">
        <f>'Marks Entry'!DY168</f>
        <v>0</v>
      </c>
      <c r="BO166" s="97">
        <f>'Marks Entry'!DZ168</f>
        <v>0</v>
      </c>
      <c r="BP166" s="97">
        <f>'Marks Entry'!EA168</f>
        <v>0</v>
      </c>
      <c r="BQ166" s="99">
        <f>'Marks Entry'!EB168</f>
        <v>0</v>
      </c>
      <c r="BR166" s="98">
        <f>'Marks Entry'!EC168</f>
        <v>0</v>
      </c>
      <c r="BS166" s="97">
        <f>'Marks Entry'!ED168</f>
        <v>0</v>
      </c>
      <c r="BT166" s="97">
        <f>'Marks Entry'!EE168</f>
        <v>0</v>
      </c>
      <c r="BU166" s="97">
        <f>'Marks Entry'!EF168</f>
        <v>0</v>
      </c>
      <c r="BV166" s="97">
        <f>'Marks Entry'!EG168</f>
        <v>0</v>
      </c>
      <c r="BW166" s="97">
        <f>'Marks Entry'!EH168</f>
        <v>0</v>
      </c>
      <c r="BX166" s="97">
        <f>'Marks Entry'!EI168</f>
        <v>0</v>
      </c>
      <c r="BY166" s="97">
        <f>'Marks Entry'!EJ168</f>
        <v>0</v>
      </c>
      <c r="BZ166" s="97">
        <f>'Marks Entry'!EK168</f>
        <v>0</v>
      </c>
      <c r="CA166" s="97">
        <f>'Marks Entry'!EL168</f>
        <v>0</v>
      </c>
      <c r="CB166" s="99">
        <f>'Marks Entry'!EM168</f>
        <v>0</v>
      </c>
      <c r="CC166" s="98">
        <f>IF($CC$2=0,"",'Marks Entry'!EN168)</f>
        <v>0</v>
      </c>
      <c r="CD166" s="97">
        <f>IF($CC$2=0,"",'Marks Entry'!EO168)</f>
        <v>0</v>
      </c>
      <c r="CE166" s="97">
        <f>IF($CC$2=0,"",'Marks Entry'!EP168)</f>
        <v>0</v>
      </c>
      <c r="CF166" s="97">
        <f>IF($CC$2=0,"",'Marks Entry'!EQ168)</f>
        <v>0</v>
      </c>
      <c r="CG166" s="97">
        <f>IF($CC$2=0,"",'Marks Entry'!ER168)</f>
        <v>0</v>
      </c>
      <c r="CH166" s="97">
        <f>IF($CC$2=0,"",'Marks Entry'!ES168)</f>
        <v>0</v>
      </c>
      <c r="CI166" s="97">
        <f>IF($CC$2=0,"",'Marks Entry'!ET168)</f>
        <v>0</v>
      </c>
      <c r="CJ166" s="97">
        <f>IF($CC$2=0,"",'Marks Entry'!EU168)</f>
        <v>0</v>
      </c>
      <c r="CK166" s="97">
        <f>IF($CC$2=0,"",'Marks Entry'!EV168)</f>
        <v>0</v>
      </c>
      <c r="CL166" s="97">
        <f>IF($CC$2=0,"",'Marks Entry'!EW168)</f>
        <v>0</v>
      </c>
      <c r="CM166" s="99">
        <f>IF($CC$2=0,"",'Marks Entry'!EX168)</f>
        <v>0</v>
      </c>
      <c r="CN166" s="125">
        <f>'Marks Entry'!BN168</f>
        <v>0</v>
      </c>
      <c r="CO166" s="126">
        <f>'Marks Entry'!BO168</f>
        <v>0</v>
      </c>
      <c r="CP166" s="126">
        <f t="shared" si="98"/>
        <v>0</v>
      </c>
      <c r="CQ166" s="127" t="str">
        <f t="shared" si="99"/>
        <v>D</v>
      </c>
      <c r="CR166" s="125">
        <f>'Marks Entry'!BP168</f>
        <v>0</v>
      </c>
      <c r="CS166" s="126">
        <f>'Marks Entry'!BQ168</f>
        <v>0</v>
      </c>
      <c r="CT166" s="126">
        <f t="shared" si="100"/>
        <v>0</v>
      </c>
      <c r="CU166" s="127" t="str">
        <f t="shared" si="101"/>
        <v>E</v>
      </c>
      <c r="CV166" s="125">
        <f>'Marks Entry'!BR168</f>
        <v>0</v>
      </c>
      <c r="CW166" s="126">
        <f>'Marks Entry'!BS168</f>
        <v>0</v>
      </c>
      <c r="CX166" s="126">
        <f t="shared" si="102"/>
        <v>0</v>
      </c>
      <c r="CY166" s="127" t="str">
        <f t="shared" si="103"/>
        <v>E</v>
      </c>
      <c r="CZ166" s="96">
        <f>'Marks Entry'!BZ168</f>
        <v>0</v>
      </c>
      <c r="DA166" s="45">
        <f>'Marks Entry'!CA168</f>
        <v>0</v>
      </c>
      <c r="DB166" s="45">
        <f>'Marks Entry'!CB168</f>
        <v>0</v>
      </c>
      <c r="DC166" s="45" t="str">
        <f>IF(OR('Marks Entry'!CC168="First",'Marks Entry'!CC168="Second",'Marks Entry'!CC168="Third"),'Marks Entry'!CC168,"")</f>
        <v/>
      </c>
      <c r="DD166" s="45">
        <f>'Marks Entry'!CD168</f>
        <v>0</v>
      </c>
      <c r="DE166" s="50">
        <f>'Marks Entry'!CE168</f>
        <v>0</v>
      </c>
      <c r="DF166" s="21">
        <f>'Marks Entry'!CF168</f>
        <v>0</v>
      </c>
      <c r="DG166" s="22" t="e">
        <f>'Marks Entry'!#REF!</f>
        <v>#REF!</v>
      </c>
      <c r="DH166" s="23" t="e">
        <f>'Marks Entry'!#REF!</f>
        <v>#REF!</v>
      </c>
      <c r="DI166" s="125">
        <f>'Marks Entry'!BT168</f>
        <v>0</v>
      </c>
      <c r="DJ166" s="126">
        <f>'Marks Entry'!BU168</f>
        <v>0</v>
      </c>
      <c r="DK166" s="126">
        <f>'Marks Entry'!BV168</f>
        <v>0</v>
      </c>
      <c r="DL166" s="126">
        <f t="shared" si="104"/>
        <v>0</v>
      </c>
      <c r="DM166" s="127" t="str">
        <f t="shared" si="105"/>
        <v>E</v>
      </c>
      <c r="DN166" s="125">
        <f>'Marks Entry'!BW168</f>
        <v>0</v>
      </c>
      <c r="DO166" s="126">
        <f>'Marks Entry'!BX168</f>
        <v>0</v>
      </c>
      <c r="DP166" s="126">
        <f>'Marks Entry'!BY168</f>
        <v>0</v>
      </c>
      <c r="DQ166" s="126">
        <f t="shared" si="106"/>
        <v>0</v>
      </c>
      <c r="DR166" s="127" t="str">
        <f t="shared" si="107"/>
        <v>E</v>
      </c>
      <c r="DS166" s="819"/>
      <c r="DT166" s="61">
        <f t="shared" si="108"/>
        <v>0</v>
      </c>
      <c r="DU166" s="71">
        <f t="shared" si="109"/>
        <v>0</v>
      </c>
      <c r="DV166" s="71">
        <f t="shared" si="110"/>
        <v>0</v>
      </c>
      <c r="DW166" s="72">
        <f t="shared" si="111"/>
        <v>0</v>
      </c>
      <c r="DX166" s="403">
        <f t="shared" si="112"/>
        <v>0</v>
      </c>
      <c r="DY166" s="401">
        <f t="shared" si="113"/>
        <v>0</v>
      </c>
      <c r="DZ166" s="401">
        <f t="shared" si="114"/>
        <v>0</v>
      </c>
      <c r="EA166" s="402">
        <f t="shared" si="115"/>
        <v>0</v>
      </c>
      <c r="EB166" s="61">
        <f t="shared" si="116"/>
        <v>0</v>
      </c>
      <c r="EC166" s="71">
        <f t="shared" si="117"/>
        <v>0</v>
      </c>
      <c r="ED166" s="71">
        <f t="shared" si="118"/>
        <v>0</v>
      </c>
      <c r="EE166" s="72">
        <f t="shared" si="119"/>
        <v>0</v>
      </c>
      <c r="EF166" s="403">
        <f t="shared" si="120"/>
        <v>0</v>
      </c>
      <c r="EG166" s="401">
        <f t="shared" si="121"/>
        <v>0</v>
      </c>
      <c r="EH166" s="401">
        <f t="shared" si="122"/>
        <v>0</v>
      </c>
      <c r="EI166" s="402">
        <f t="shared" si="123"/>
        <v>0</v>
      </c>
      <c r="EJ166" s="61">
        <f t="shared" si="124"/>
        <v>0</v>
      </c>
      <c r="EK166" s="71">
        <f t="shared" si="125"/>
        <v>0</v>
      </c>
      <c r="EL166" s="71">
        <f t="shared" si="126"/>
        <v>0</v>
      </c>
      <c r="EM166" s="72">
        <f t="shared" si="127"/>
        <v>0</v>
      </c>
      <c r="EN166" s="403">
        <f t="shared" si="128"/>
        <v>0</v>
      </c>
      <c r="EO166" s="401">
        <f t="shared" si="129"/>
        <v>0</v>
      </c>
      <c r="EP166" s="401">
        <f t="shared" si="130"/>
        <v>0</v>
      </c>
      <c r="EQ166" s="402">
        <f t="shared" si="131"/>
        <v>0</v>
      </c>
      <c r="ER166" s="61">
        <f t="shared" si="132"/>
        <v>0</v>
      </c>
      <c r="ES166" s="71">
        <f t="shared" si="133"/>
        <v>0</v>
      </c>
      <c r="ET166" s="71">
        <f t="shared" si="134"/>
        <v>0</v>
      </c>
      <c r="EU166" s="72">
        <f t="shared" si="135"/>
        <v>0</v>
      </c>
      <c r="EV166" s="403">
        <f t="shared" si="136"/>
        <v>0</v>
      </c>
      <c r="EW166" s="405" t="str">
        <f t="shared" si="137"/>
        <v>D</v>
      </c>
      <c r="EX166" s="61">
        <f t="shared" si="138"/>
        <v>0</v>
      </c>
      <c r="EY166" s="62" t="str">
        <f t="shared" si="139"/>
        <v>E</v>
      </c>
      <c r="EZ166" s="403">
        <f t="shared" si="140"/>
        <v>0</v>
      </c>
      <c r="FA166" s="406" t="str">
        <f t="shared" si="141"/>
        <v>E</v>
      </c>
      <c r="FB166" s="61">
        <f t="shared" si="142"/>
        <v>0</v>
      </c>
      <c r="FC166" s="412" t="str">
        <f t="shared" si="143"/>
        <v>E</v>
      </c>
      <c r="FD166" s="403">
        <f t="shared" si="144"/>
        <v>0</v>
      </c>
      <c r="FE166" s="406" t="str">
        <f t="shared" si="145"/>
        <v>E</v>
      </c>
      <c r="FF166" s="728"/>
    </row>
    <row r="167" spans="1:162" s="24" customFormat="1" ht="17.25" customHeight="1">
      <c r="A167" s="817"/>
      <c r="B167" s="111">
        <f t="shared" si="146"/>
        <v>0</v>
      </c>
      <c r="C167" s="21">
        <f>'Marks Entry'!D169</f>
        <v>0</v>
      </c>
      <c r="D167" s="21">
        <f>'Marks Entry'!E169</f>
        <v>0</v>
      </c>
      <c r="E167" s="132" t="str">
        <f>'Marks Entry'!F169</f>
        <v/>
      </c>
      <c r="F167" s="21">
        <f>'Marks Entry'!G169</f>
        <v>0</v>
      </c>
      <c r="G167" s="21">
        <f>'Marks Entry'!H169</f>
        <v>0</v>
      </c>
      <c r="H167" s="21">
        <f>'Marks Entry'!I169</f>
        <v>0</v>
      </c>
      <c r="I167" s="21">
        <f>'Marks Entry'!J169</f>
        <v>0</v>
      </c>
      <c r="J167" s="113">
        <f>'Marks Entry'!K169</f>
        <v>0</v>
      </c>
      <c r="K167" s="115" t="str">
        <f>'Marks Entry'!L169</f>
        <v/>
      </c>
      <c r="L167" s="116">
        <f>'Marks Entry'!M169</f>
        <v>0</v>
      </c>
      <c r="M167" s="117" t="str">
        <f>'Marks Entry'!N169</f>
        <v/>
      </c>
      <c r="N167" s="121">
        <f>'Marks Entry'!O169</f>
        <v>0</v>
      </c>
      <c r="O167" s="98">
        <f>'Marks Entry'!BZ169</f>
        <v>0</v>
      </c>
      <c r="P167" s="97">
        <f>'Marks Entry'!CA169</f>
        <v>0</v>
      </c>
      <c r="Q167" s="97">
        <f>'Marks Entry'!CB169</f>
        <v>0</v>
      </c>
      <c r="R167" s="97">
        <f>'Marks Entry'!CC169</f>
        <v>0</v>
      </c>
      <c r="S167" s="97">
        <f>'Marks Entry'!CD169</f>
        <v>0</v>
      </c>
      <c r="T167" s="97">
        <f>'Marks Entry'!CE169</f>
        <v>0</v>
      </c>
      <c r="U167" s="97">
        <f>'Marks Entry'!CF169</f>
        <v>0</v>
      </c>
      <c r="V167" s="97">
        <f>'Marks Entry'!CG169</f>
        <v>0</v>
      </c>
      <c r="W167" s="97">
        <f>'Marks Entry'!CH169</f>
        <v>0</v>
      </c>
      <c r="X167" s="97">
        <f>'Marks Entry'!CI169</f>
        <v>0</v>
      </c>
      <c r="Y167" s="99">
        <f>'Marks Entry'!CJ169</f>
        <v>0</v>
      </c>
      <c r="Z167" s="98">
        <f>'Marks Entry'!CK169</f>
        <v>0</v>
      </c>
      <c r="AA167" s="97">
        <f>'Marks Entry'!CL169</f>
        <v>0</v>
      </c>
      <c r="AB167" s="97">
        <f>'Marks Entry'!CM169</f>
        <v>0</v>
      </c>
      <c r="AC167" s="97">
        <f>'Marks Entry'!CN169</f>
        <v>0</v>
      </c>
      <c r="AD167" s="97">
        <f>'Marks Entry'!CO169</f>
        <v>0</v>
      </c>
      <c r="AE167" s="97">
        <f>'Marks Entry'!CP169</f>
        <v>0</v>
      </c>
      <c r="AF167" s="97">
        <f>'Marks Entry'!CQ169</f>
        <v>0</v>
      </c>
      <c r="AG167" s="97">
        <f>'Marks Entry'!CR169</f>
        <v>0</v>
      </c>
      <c r="AH167" s="97">
        <f>'Marks Entry'!CS169</f>
        <v>0</v>
      </c>
      <c r="AI167" s="97">
        <f>'Marks Entry'!CT169</f>
        <v>0</v>
      </c>
      <c r="AJ167" s="99">
        <f>'Marks Entry'!CU169</f>
        <v>0</v>
      </c>
      <c r="AK167" s="98">
        <f>'Marks Entry'!CV169</f>
        <v>0</v>
      </c>
      <c r="AL167" s="97">
        <f>'Marks Entry'!CW169</f>
        <v>0</v>
      </c>
      <c r="AM167" s="97">
        <f>'Marks Entry'!CX169</f>
        <v>0</v>
      </c>
      <c r="AN167" s="97">
        <f>'Marks Entry'!CY169</f>
        <v>0</v>
      </c>
      <c r="AO167" s="97">
        <f>'Marks Entry'!CZ169</f>
        <v>0</v>
      </c>
      <c r="AP167" s="97">
        <f>'Marks Entry'!DA169</f>
        <v>0</v>
      </c>
      <c r="AQ167" s="97">
        <f>'Marks Entry'!DB169</f>
        <v>0</v>
      </c>
      <c r="AR167" s="97">
        <f>'Marks Entry'!DC169</f>
        <v>0</v>
      </c>
      <c r="AS167" s="97">
        <f>'Marks Entry'!DD169</f>
        <v>0</v>
      </c>
      <c r="AT167" s="97">
        <f>'Marks Entry'!DE169</f>
        <v>0</v>
      </c>
      <c r="AU167" s="99">
        <f>'Marks Entry'!DF169</f>
        <v>0</v>
      </c>
      <c r="AV167" s="98">
        <f>'Marks Entry'!DG169</f>
        <v>0</v>
      </c>
      <c r="AW167" s="97">
        <f>'Marks Entry'!DH169</f>
        <v>0</v>
      </c>
      <c r="AX167" s="97">
        <f>'Marks Entry'!DI169</f>
        <v>0</v>
      </c>
      <c r="AY167" s="97">
        <f>'Marks Entry'!DJ169</f>
        <v>0</v>
      </c>
      <c r="AZ167" s="97">
        <f>'Marks Entry'!DK169</f>
        <v>0</v>
      </c>
      <c r="BA167" s="97">
        <f>'Marks Entry'!DL169</f>
        <v>0</v>
      </c>
      <c r="BB167" s="97">
        <f>'Marks Entry'!DM169</f>
        <v>0</v>
      </c>
      <c r="BC167" s="97">
        <f>'Marks Entry'!DN169</f>
        <v>0</v>
      </c>
      <c r="BD167" s="97">
        <f>'Marks Entry'!DO169</f>
        <v>0</v>
      </c>
      <c r="BE167" s="97">
        <f>'Marks Entry'!DP169</f>
        <v>0</v>
      </c>
      <c r="BF167" s="99">
        <f>'Marks Entry'!DQ169</f>
        <v>0</v>
      </c>
      <c r="BG167" s="98">
        <f>'Marks Entry'!DR169</f>
        <v>0</v>
      </c>
      <c r="BH167" s="97">
        <f>'Marks Entry'!DS169</f>
        <v>0</v>
      </c>
      <c r="BI167" s="97">
        <f>'Marks Entry'!DT169</f>
        <v>0</v>
      </c>
      <c r="BJ167" s="97">
        <f>'Marks Entry'!DU169</f>
        <v>0</v>
      </c>
      <c r="BK167" s="97">
        <f>'Marks Entry'!DV169</f>
        <v>0</v>
      </c>
      <c r="BL167" s="97">
        <f>'Marks Entry'!DW169</f>
        <v>0</v>
      </c>
      <c r="BM167" s="97">
        <f>'Marks Entry'!DX169</f>
        <v>0</v>
      </c>
      <c r="BN167" s="97">
        <f>'Marks Entry'!DY169</f>
        <v>0</v>
      </c>
      <c r="BO167" s="97">
        <f>'Marks Entry'!DZ169</f>
        <v>0</v>
      </c>
      <c r="BP167" s="97">
        <f>'Marks Entry'!EA169</f>
        <v>0</v>
      </c>
      <c r="BQ167" s="99">
        <f>'Marks Entry'!EB169</f>
        <v>0</v>
      </c>
      <c r="BR167" s="98">
        <f>'Marks Entry'!EC169</f>
        <v>0</v>
      </c>
      <c r="BS167" s="97">
        <f>'Marks Entry'!ED169</f>
        <v>0</v>
      </c>
      <c r="BT167" s="97">
        <f>'Marks Entry'!EE169</f>
        <v>0</v>
      </c>
      <c r="BU167" s="97">
        <f>'Marks Entry'!EF169</f>
        <v>0</v>
      </c>
      <c r="BV167" s="97">
        <f>'Marks Entry'!EG169</f>
        <v>0</v>
      </c>
      <c r="BW167" s="97">
        <f>'Marks Entry'!EH169</f>
        <v>0</v>
      </c>
      <c r="BX167" s="97">
        <f>'Marks Entry'!EI169</f>
        <v>0</v>
      </c>
      <c r="BY167" s="97">
        <f>'Marks Entry'!EJ169</f>
        <v>0</v>
      </c>
      <c r="BZ167" s="97">
        <f>'Marks Entry'!EK169</f>
        <v>0</v>
      </c>
      <c r="CA167" s="97">
        <f>'Marks Entry'!EL169</f>
        <v>0</v>
      </c>
      <c r="CB167" s="99">
        <f>'Marks Entry'!EM169</f>
        <v>0</v>
      </c>
      <c r="CC167" s="98">
        <f>IF($CC$2=0,"",'Marks Entry'!EN169)</f>
        <v>0</v>
      </c>
      <c r="CD167" s="97">
        <f>IF($CC$2=0,"",'Marks Entry'!EO169)</f>
        <v>0</v>
      </c>
      <c r="CE167" s="97">
        <f>IF($CC$2=0,"",'Marks Entry'!EP169)</f>
        <v>0</v>
      </c>
      <c r="CF167" s="97">
        <f>IF($CC$2=0,"",'Marks Entry'!EQ169)</f>
        <v>0</v>
      </c>
      <c r="CG167" s="97">
        <f>IF($CC$2=0,"",'Marks Entry'!ER169)</f>
        <v>0</v>
      </c>
      <c r="CH167" s="97">
        <f>IF($CC$2=0,"",'Marks Entry'!ES169)</f>
        <v>0</v>
      </c>
      <c r="CI167" s="97">
        <f>IF($CC$2=0,"",'Marks Entry'!ET169)</f>
        <v>0</v>
      </c>
      <c r="CJ167" s="97">
        <f>IF($CC$2=0,"",'Marks Entry'!EU169)</f>
        <v>0</v>
      </c>
      <c r="CK167" s="97">
        <f>IF($CC$2=0,"",'Marks Entry'!EV169)</f>
        <v>0</v>
      </c>
      <c r="CL167" s="97">
        <f>IF($CC$2=0,"",'Marks Entry'!EW169)</f>
        <v>0</v>
      </c>
      <c r="CM167" s="99">
        <f>IF($CC$2=0,"",'Marks Entry'!EX169)</f>
        <v>0</v>
      </c>
      <c r="CN167" s="125">
        <f>'Marks Entry'!BN169</f>
        <v>0</v>
      </c>
      <c r="CO167" s="126">
        <f>'Marks Entry'!BO169</f>
        <v>0</v>
      </c>
      <c r="CP167" s="126">
        <f t="shared" si="98"/>
        <v>0</v>
      </c>
      <c r="CQ167" s="127" t="str">
        <f t="shared" si="99"/>
        <v>D</v>
      </c>
      <c r="CR167" s="125">
        <f>'Marks Entry'!BP169</f>
        <v>0</v>
      </c>
      <c r="CS167" s="126">
        <f>'Marks Entry'!BQ169</f>
        <v>0</v>
      </c>
      <c r="CT167" s="126">
        <f t="shared" si="100"/>
        <v>0</v>
      </c>
      <c r="CU167" s="127" t="str">
        <f t="shared" si="101"/>
        <v>E</v>
      </c>
      <c r="CV167" s="125">
        <f>'Marks Entry'!BR169</f>
        <v>0</v>
      </c>
      <c r="CW167" s="126">
        <f>'Marks Entry'!BS169</f>
        <v>0</v>
      </c>
      <c r="CX167" s="126">
        <f t="shared" si="102"/>
        <v>0</v>
      </c>
      <c r="CY167" s="127" t="str">
        <f t="shared" si="103"/>
        <v>E</v>
      </c>
      <c r="CZ167" s="96">
        <f>'Marks Entry'!BZ169</f>
        <v>0</v>
      </c>
      <c r="DA167" s="45">
        <f>'Marks Entry'!CA169</f>
        <v>0</v>
      </c>
      <c r="DB167" s="45">
        <f>'Marks Entry'!CB169</f>
        <v>0</v>
      </c>
      <c r="DC167" s="45" t="str">
        <f>IF(OR('Marks Entry'!CC169="First",'Marks Entry'!CC169="Second",'Marks Entry'!CC169="Third"),'Marks Entry'!CC169,"")</f>
        <v/>
      </c>
      <c r="DD167" s="45">
        <f>'Marks Entry'!CD169</f>
        <v>0</v>
      </c>
      <c r="DE167" s="50">
        <f>'Marks Entry'!CE169</f>
        <v>0</v>
      </c>
      <c r="DF167" s="21">
        <f>'Marks Entry'!CF169</f>
        <v>0</v>
      </c>
      <c r="DG167" s="22" t="e">
        <f>'Marks Entry'!#REF!</f>
        <v>#REF!</v>
      </c>
      <c r="DH167" s="23" t="e">
        <f>'Marks Entry'!#REF!</f>
        <v>#REF!</v>
      </c>
      <c r="DI167" s="125">
        <f>'Marks Entry'!BT169</f>
        <v>0</v>
      </c>
      <c r="DJ167" s="126">
        <f>'Marks Entry'!BU169</f>
        <v>0</v>
      </c>
      <c r="DK167" s="126">
        <f>'Marks Entry'!BV169</f>
        <v>0</v>
      </c>
      <c r="DL167" s="126">
        <f t="shared" si="104"/>
        <v>0</v>
      </c>
      <c r="DM167" s="127" t="str">
        <f t="shared" si="105"/>
        <v>E</v>
      </c>
      <c r="DN167" s="125">
        <f>'Marks Entry'!BW169</f>
        <v>0</v>
      </c>
      <c r="DO167" s="126">
        <f>'Marks Entry'!BX169</f>
        <v>0</v>
      </c>
      <c r="DP167" s="126">
        <f>'Marks Entry'!BY169</f>
        <v>0</v>
      </c>
      <c r="DQ167" s="126">
        <f t="shared" si="106"/>
        <v>0</v>
      </c>
      <c r="DR167" s="127" t="str">
        <f t="shared" si="107"/>
        <v>E</v>
      </c>
      <c r="DS167" s="819"/>
      <c r="DT167" s="61">
        <f t="shared" si="108"/>
        <v>0</v>
      </c>
      <c r="DU167" s="71">
        <f t="shared" si="109"/>
        <v>0</v>
      </c>
      <c r="DV167" s="71">
        <f t="shared" si="110"/>
        <v>0</v>
      </c>
      <c r="DW167" s="72">
        <f t="shared" si="111"/>
        <v>0</v>
      </c>
      <c r="DX167" s="403">
        <f t="shared" si="112"/>
        <v>0</v>
      </c>
      <c r="DY167" s="401">
        <f t="shared" si="113"/>
        <v>0</v>
      </c>
      <c r="DZ167" s="401">
        <f t="shared" si="114"/>
        <v>0</v>
      </c>
      <c r="EA167" s="402">
        <f t="shared" si="115"/>
        <v>0</v>
      </c>
      <c r="EB167" s="61">
        <f t="shared" si="116"/>
        <v>0</v>
      </c>
      <c r="EC167" s="71">
        <f t="shared" si="117"/>
        <v>0</v>
      </c>
      <c r="ED167" s="71">
        <f t="shared" si="118"/>
        <v>0</v>
      </c>
      <c r="EE167" s="72">
        <f t="shared" si="119"/>
        <v>0</v>
      </c>
      <c r="EF167" s="403">
        <f t="shared" si="120"/>
        <v>0</v>
      </c>
      <c r="EG167" s="401">
        <f t="shared" si="121"/>
        <v>0</v>
      </c>
      <c r="EH167" s="401">
        <f t="shared" si="122"/>
        <v>0</v>
      </c>
      <c r="EI167" s="402">
        <f t="shared" si="123"/>
        <v>0</v>
      </c>
      <c r="EJ167" s="61">
        <f t="shared" si="124"/>
        <v>0</v>
      </c>
      <c r="EK167" s="71">
        <f t="shared" si="125"/>
        <v>0</v>
      </c>
      <c r="EL167" s="71">
        <f t="shared" si="126"/>
        <v>0</v>
      </c>
      <c r="EM167" s="72">
        <f t="shared" si="127"/>
        <v>0</v>
      </c>
      <c r="EN167" s="403">
        <f t="shared" si="128"/>
        <v>0</v>
      </c>
      <c r="EO167" s="401">
        <f t="shared" si="129"/>
        <v>0</v>
      </c>
      <c r="EP167" s="401">
        <f t="shared" si="130"/>
        <v>0</v>
      </c>
      <c r="EQ167" s="402">
        <f t="shared" si="131"/>
        <v>0</v>
      </c>
      <c r="ER167" s="61">
        <f t="shared" si="132"/>
        <v>0</v>
      </c>
      <c r="ES167" s="71">
        <f t="shared" si="133"/>
        <v>0</v>
      </c>
      <c r="ET167" s="71">
        <f t="shared" si="134"/>
        <v>0</v>
      </c>
      <c r="EU167" s="72">
        <f t="shared" si="135"/>
        <v>0</v>
      </c>
      <c r="EV167" s="403">
        <f t="shared" si="136"/>
        <v>0</v>
      </c>
      <c r="EW167" s="405" t="str">
        <f t="shared" si="137"/>
        <v>D</v>
      </c>
      <c r="EX167" s="61">
        <f t="shared" si="138"/>
        <v>0</v>
      </c>
      <c r="EY167" s="62" t="str">
        <f t="shared" si="139"/>
        <v>E</v>
      </c>
      <c r="EZ167" s="403">
        <f t="shared" si="140"/>
        <v>0</v>
      </c>
      <c r="FA167" s="406" t="str">
        <f t="shared" si="141"/>
        <v>E</v>
      </c>
      <c r="FB167" s="61">
        <f t="shared" si="142"/>
        <v>0</v>
      </c>
      <c r="FC167" s="412" t="str">
        <f t="shared" si="143"/>
        <v>E</v>
      </c>
      <c r="FD167" s="403">
        <f t="shared" si="144"/>
        <v>0</v>
      </c>
      <c r="FE167" s="406" t="str">
        <f t="shared" si="145"/>
        <v>E</v>
      </c>
      <c r="FF167" s="728"/>
    </row>
    <row r="168" spans="1:162" s="24" customFormat="1" ht="17.25" customHeight="1">
      <c r="A168" s="817"/>
      <c r="B168" s="111">
        <f t="shared" si="146"/>
        <v>0</v>
      </c>
      <c r="C168" s="21">
        <f>'Marks Entry'!D170</f>
        <v>0</v>
      </c>
      <c r="D168" s="21">
        <f>'Marks Entry'!E170</f>
        <v>0</v>
      </c>
      <c r="E168" s="132" t="str">
        <f>'Marks Entry'!F170</f>
        <v/>
      </c>
      <c r="F168" s="21">
        <f>'Marks Entry'!G170</f>
        <v>0</v>
      </c>
      <c r="G168" s="21">
        <f>'Marks Entry'!H170</f>
        <v>0</v>
      </c>
      <c r="H168" s="21">
        <f>'Marks Entry'!I170</f>
        <v>0</v>
      </c>
      <c r="I168" s="21">
        <f>'Marks Entry'!J170</f>
        <v>0</v>
      </c>
      <c r="J168" s="113">
        <f>'Marks Entry'!K170</f>
        <v>0</v>
      </c>
      <c r="K168" s="115" t="str">
        <f>'Marks Entry'!L170</f>
        <v/>
      </c>
      <c r="L168" s="116">
        <f>'Marks Entry'!M170</f>
        <v>0</v>
      </c>
      <c r="M168" s="117" t="str">
        <f>'Marks Entry'!N170</f>
        <v/>
      </c>
      <c r="N168" s="121">
        <f>'Marks Entry'!O170</f>
        <v>0</v>
      </c>
      <c r="O168" s="98">
        <f>'Marks Entry'!BZ170</f>
        <v>0</v>
      </c>
      <c r="P168" s="97">
        <f>'Marks Entry'!CA170</f>
        <v>0</v>
      </c>
      <c r="Q168" s="97">
        <f>'Marks Entry'!CB170</f>
        <v>0</v>
      </c>
      <c r="R168" s="97">
        <f>'Marks Entry'!CC170</f>
        <v>0</v>
      </c>
      <c r="S168" s="97">
        <f>'Marks Entry'!CD170</f>
        <v>0</v>
      </c>
      <c r="T168" s="97">
        <f>'Marks Entry'!CE170</f>
        <v>0</v>
      </c>
      <c r="U168" s="97">
        <f>'Marks Entry'!CF170</f>
        <v>0</v>
      </c>
      <c r="V168" s="97">
        <f>'Marks Entry'!CG170</f>
        <v>0</v>
      </c>
      <c r="W168" s="97">
        <f>'Marks Entry'!CH170</f>
        <v>0</v>
      </c>
      <c r="X168" s="97">
        <f>'Marks Entry'!CI170</f>
        <v>0</v>
      </c>
      <c r="Y168" s="99">
        <f>'Marks Entry'!CJ170</f>
        <v>0</v>
      </c>
      <c r="Z168" s="98">
        <f>'Marks Entry'!CK170</f>
        <v>0</v>
      </c>
      <c r="AA168" s="97">
        <f>'Marks Entry'!CL170</f>
        <v>0</v>
      </c>
      <c r="AB168" s="97">
        <f>'Marks Entry'!CM170</f>
        <v>0</v>
      </c>
      <c r="AC168" s="97">
        <f>'Marks Entry'!CN170</f>
        <v>0</v>
      </c>
      <c r="AD168" s="97">
        <f>'Marks Entry'!CO170</f>
        <v>0</v>
      </c>
      <c r="AE168" s="97">
        <f>'Marks Entry'!CP170</f>
        <v>0</v>
      </c>
      <c r="AF168" s="97">
        <f>'Marks Entry'!CQ170</f>
        <v>0</v>
      </c>
      <c r="AG168" s="97">
        <f>'Marks Entry'!CR170</f>
        <v>0</v>
      </c>
      <c r="AH168" s="97">
        <f>'Marks Entry'!CS170</f>
        <v>0</v>
      </c>
      <c r="AI168" s="97">
        <f>'Marks Entry'!CT170</f>
        <v>0</v>
      </c>
      <c r="AJ168" s="99">
        <f>'Marks Entry'!CU170</f>
        <v>0</v>
      </c>
      <c r="AK168" s="98">
        <f>'Marks Entry'!CV170</f>
        <v>0</v>
      </c>
      <c r="AL168" s="97">
        <f>'Marks Entry'!CW170</f>
        <v>0</v>
      </c>
      <c r="AM168" s="97">
        <f>'Marks Entry'!CX170</f>
        <v>0</v>
      </c>
      <c r="AN168" s="97">
        <f>'Marks Entry'!CY170</f>
        <v>0</v>
      </c>
      <c r="AO168" s="97">
        <f>'Marks Entry'!CZ170</f>
        <v>0</v>
      </c>
      <c r="AP168" s="97">
        <f>'Marks Entry'!DA170</f>
        <v>0</v>
      </c>
      <c r="AQ168" s="97">
        <f>'Marks Entry'!DB170</f>
        <v>0</v>
      </c>
      <c r="AR168" s="97">
        <f>'Marks Entry'!DC170</f>
        <v>0</v>
      </c>
      <c r="AS168" s="97">
        <f>'Marks Entry'!DD170</f>
        <v>0</v>
      </c>
      <c r="AT168" s="97">
        <f>'Marks Entry'!DE170</f>
        <v>0</v>
      </c>
      <c r="AU168" s="99">
        <f>'Marks Entry'!DF170</f>
        <v>0</v>
      </c>
      <c r="AV168" s="98">
        <f>'Marks Entry'!DG170</f>
        <v>0</v>
      </c>
      <c r="AW168" s="97">
        <f>'Marks Entry'!DH170</f>
        <v>0</v>
      </c>
      <c r="AX168" s="97">
        <f>'Marks Entry'!DI170</f>
        <v>0</v>
      </c>
      <c r="AY168" s="97">
        <f>'Marks Entry'!DJ170</f>
        <v>0</v>
      </c>
      <c r="AZ168" s="97">
        <f>'Marks Entry'!DK170</f>
        <v>0</v>
      </c>
      <c r="BA168" s="97">
        <f>'Marks Entry'!DL170</f>
        <v>0</v>
      </c>
      <c r="BB168" s="97">
        <f>'Marks Entry'!DM170</f>
        <v>0</v>
      </c>
      <c r="BC168" s="97">
        <f>'Marks Entry'!DN170</f>
        <v>0</v>
      </c>
      <c r="BD168" s="97">
        <f>'Marks Entry'!DO170</f>
        <v>0</v>
      </c>
      <c r="BE168" s="97">
        <f>'Marks Entry'!DP170</f>
        <v>0</v>
      </c>
      <c r="BF168" s="99">
        <f>'Marks Entry'!DQ170</f>
        <v>0</v>
      </c>
      <c r="BG168" s="98">
        <f>'Marks Entry'!DR170</f>
        <v>0</v>
      </c>
      <c r="BH168" s="97">
        <f>'Marks Entry'!DS170</f>
        <v>0</v>
      </c>
      <c r="BI168" s="97">
        <f>'Marks Entry'!DT170</f>
        <v>0</v>
      </c>
      <c r="BJ168" s="97">
        <f>'Marks Entry'!DU170</f>
        <v>0</v>
      </c>
      <c r="BK168" s="97">
        <f>'Marks Entry'!DV170</f>
        <v>0</v>
      </c>
      <c r="BL168" s="97">
        <f>'Marks Entry'!DW170</f>
        <v>0</v>
      </c>
      <c r="BM168" s="97">
        <f>'Marks Entry'!DX170</f>
        <v>0</v>
      </c>
      <c r="BN168" s="97">
        <f>'Marks Entry'!DY170</f>
        <v>0</v>
      </c>
      <c r="BO168" s="97">
        <f>'Marks Entry'!DZ170</f>
        <v>0</v>
      </c>
      <c r="BP168" s="97">
        <f>'Marks Entry'!EA170</f>
        <v>0</v>
      </c>
      <c r="BQ168" s="99">
        <f>'Marks Entry'!EB170</f>
        <v>0</v>
      </c>
      <c r="BR168" s="98">
        <f>'Marks Entry'!EC170</f>
        <v>0</v>
      </c>
      <c r="BS168" s="97">
        <f>'Marks Entry'!ED170</f>
        <v>0</v>
      </c>
      <c r="BT168" s="97">
        <f>'Marks Entry'!EE170</f>
        <v>0</v>
      </c>
      <c r="BU168" s="97">
        <f>'Marks Entry'!EF170</f>
        <v>0</v>
      </c>
      <c r="BV168" s="97">
        <f>'Marks Entry'!EG170</f>
        <v>0</v>
      </c>
      <c r="BW168" s="97">
        <f>'Marks Entry'!EH170</f>
        <v>0</v>
      </c>
      <c r="BX168" s="97">
        <f>'Marks Entry'!EI170</f>
        <v>0</v>
      </c>
      <c r="BY168" s="97">
        <f>'Marks Entry'!EJ170</f>
        <v>0</v>
      </c>
      <c r="BZ168" s="97">
        <f>'Marks Entry'!EK170</f>
        <v>0</v>
      </c>
      <c r="CA168" s="97">
        <f>'Marks Entry'!EL170</f>
        <v>0</v>
      </c>
      <c r="CB168" s="99">
        <f>'Marks Entry'!EM170</f>
        <v>0</v>
      </c>
      <c r="CC168" s="98">
        <f>IF($CC$2=0,"",'Marks Entry'!EN170)</f>
        <v>0</v>
      </c>
      <c r="CD168" s="97">
        <f>IF($CC$2=0,"",'Marks Entry'!EO170)</f>
        <v>0</v>
      </c>
      <c r="CE168" s="97">
        <f>IF($CC$2=0,"",'Marks Entry'!EP170)</f>
        <v>0</v>
      </c>
      <c r="CF168" s="97">
        <f>IF($CC$2=0,"",'Marks Entry'!EQ170)</f>
        <v>0</v>
      </c>
      <c r="CG168" s="97">
        <f>IF($CC$2=0,"",'Marks Entry'!ER170)</f>
        <v>0</v>
      </c>
      <c r="CH168" s="97">
        <f>IF($CC$2=0,"",'Marks Entry'!ES170)</f>
        <v>0</v>
      </c>
      <c r="CI168" s="97">
        <f>IF($CC$2=0,"",'Marks Entry'!ET170)</f>
        <v>0</v>
      </c>
      <c r="CJ168" s="97">
        <f>IF($CC$2=0,"",'Marks Entry'!EU170)</f>
        <v>0</v>
      </c>
      <c r="CK168" s="97">
        <f>IF($CC$2=0,"",'Marks Entry'!EV170)</f>
        <v>0</v>
      </c>
      <c r="CL168" s="97">
        <f>IF($CC$2=0,"",'Marks Entry'!EW170)</f>
        <v>0</v>
      </c>
      <c r="CM168" s="99">
        <f>IF($CC$2=0,"",'Marks Entry'!EX170)</f>
        <v>0</v>
      </c>
      <c r="CN168" s="125">
        <f>'Marks Entry'!BN170</f>
        <v>0</v>
      </c>
      <c r="CO168" s="126">
        <f>'Marks Entry'!BO170</f>
        <v>0</v>
      </c>
      <c r="CP168" s="126">
        <f t="shared" si="98"/>
        <v>0</v>
      </c>
      <c r="CQ168" s="127" t="str">
        <f t="shared" si="99"/>
        <v>D</v>
      </c>
      <c r="CR168" s="125">
        <f>'Marks Entry'!BP170</f>
        <v>0</v>
      </c>
      <c r="CS168" s="126">
        <f>'Marks Entry'!BQ170</f>
        <v>0</v>
      </c>
      <c r="CT168" s="126">
        <f t="shared" si="100"/>
        <v>0</v>
      </c>
      <c r="CU168" s="127" t="str">
        <f t="shared" si="101"/>
        <v>E</v>
      </c>
      <c r="CV168" s="125">
        <f>'Marks Entry'!BR170</f>
        <v>0</v>
      </c>
      <c r="CW168" s="126">
        <f>'Marks Entry'!BS170</f>
        <v>0</v>
      </c>
      <c r="CX168" s="126">
        <f t="shared" si="102"/>
        <v>0</v>
      </c>
      <c r="CY168" s="127" t="str">
        <f t="shared" si="103"/>
        <v>E</v>
      </c>
      <c r="CZ168" s="96">
        <f>'Marks Entry'!BZ170</f>
        <v>0</v>
      </c>
      <c r="DA168" s="45">
        <f>'Marks Entry'!CA170</f>
        <v>0</v>
      </c>
      <c r="DB168" s="45">
        <f>'Marks Entry'!CB170</f>
        <v>0</v>
      </c>
      <c r="DC168" s="45" t="str">
        <f>IF(OR('Marks Entry'!CC170="First",'Marks Entry'!CC170="Second",'Marks Entry'!CC170="Third"),'Marks Entry'!CC170,"")</f>
        <v/>
      </c>
      <c r="DD168" s="45">
        <f>'Marks Entry'!CD170</f>
        <v>0</v>
      </c>
      <c r="DE168" s="50">
        <f>'Marks Entry'!CE170</f>
        <v>0</v>
      </c>
      <c r="DF168" s="21">
        <f>'Marks Entry'!CF170</f>
        <v>0</v>
      </c>
      <c r="DG168" s="22" t="e">
        <f>'Marks Entry'!#REF!</f>
        <v>#REF!</v>
      </c>
      <c r="DH168" s="23" t="e">
        <f>'Marks Entry'!#REF!</f>
        <v>#REF!</v>
      </c>
      <c r="DI168" s="125">
        <f>'Marks Entry'!BT170</f>
        <v>0</v>
      </c>
      <c r="DJ168" s="126">
        <f>'Marks Entry'!BU170</f>
        <v>0</v>
      </c>
      <c r="DK168" s="126">
        <f>'Marks Entry'!BV170</f>
        <v>0</v>
      </c>
      <c r="DL168" s="126">
        <f t="shared" si="104"/>
        <v>0</v>
      </c>
      <c r="DM168" s="127" t="str">
        <f t="shared" si="105"/>
        <v>E</v>
      </c>
      <c r="DN168" s="125">
        <f>'Marks Entry'!BW170</f>
        <v>0</v>
      </c>
      <c r="DO168" s="126">
        <f>'Marks Entry'!BX170</f>
        <v>0</v>
      </c>
      <c r="DP168" s="126">
        <f>'Marks Entry'!BY170</f>
        <v>0</v>
      </c>
      <c r="DQ168" s="126">
        <f t="shared" si="106"/>
        <v>0</v>
      </c>
      <c r="DR168" s="127" t="str">
        <f t="shared" si="107"/>
        <v>E</v>
      </c>
      <c r="DS168" s="819"/>
      <c r="DT168" s="61">
        <f t="shared" si="108"/>
        <v>0</v>
      </c>
      <c r="DU168" s="71">
        <f t="shared" si="109"/>
        <v>0</v>
      </c>
      <c r="DV168" s="71">
        <f t="shared" si="110"/>
        <v>0</v>
      </c>
      <c r="DW168" s="72">
        <f t="shared" si="111"/>
        <v>0</v>
      </c>
      <c r="DX168" s="403">
        <f t="shared" si="112"/>
        <v>0</v>
      </c>
      <c r="DY168" s="401">
        <f t="shared" si="113"/>
        <v>0</v>
      </c>
      <c r="DZ168" s="401">
        <f t="shared" si="114"/>
        <v>0</v>
      </c>
      <c r="EA168" s="402">
        <f t="shared" si="115"/>
        <v>0</v>
      </c>
      <c r="EB168" s="61">
        <f t="shared" si="116"/>
        <v>0</v>
      </c>
      <c r="EC168" s="71">
        <f t="shared" si="117"/>
        <v>0</v>
      </c>
      <c r="ED168" s="71">
        <f t="shared" si="118"/>
        <v>0</v>
      </c>
      <c r="EE168" s="72">
        <f t="shared" si="119"/>
        <v>0</v>
      </c>
      <c r="EF168" s="403">
        <f t="shared" si="120"/>
        <v>0</v>
      </c>
      <c r="EG168" s="401">
        <f t="shared" si="121"/>
        <v>0</v>
      </c>
      <c r="EH168" s="401">
        <f t="shared" si="122"/>
        <v>0</v>
      </c>
      <c r="EI168" s="402">
        <f t="shared" si="123"/>
        <v>0</v>
      </c>
      <c r="EJ168" s="61">
        <f t="shared" si="124"/>
        <v>0</v>
      </c>
      <c r="EK168" s="71">
        <f t="shared" si="125"/>
        <v>0</v>
      </c>
      <c r="EL168" s="71">
        <f t="shared" si="126"/>
        <v>0</v>
      </c>
      <c r="EM168" s="72">
        <f t="shared" si="127"/>
        <v>0</v>
      </c>
      <c r="EN168" s="403">
        <f t="shared" si="128"/>
        <v>0</v>
      </c>
      <c r="EO168" s="401">
        <f t="shared" si="129"/>
        <v>0</v>
      </c>
      <c r="EP168" s="401">
        <f t="shared" si="130"/>
        <v>0</v>
      </c>
      <c r="EQ168" s="402">
        <f t="shared" si="131"/>
        <v>0</v>
      </c>
      <c r="ER168" s="61">
        <f t="shared" si="132"/>
        <v>0</v>
      </c>
      <c r="ES168" s="71">
        <f t="shared" si="133"/>
        <v>0</v>
      </c>
      <c r="ET168" s="71">
        <f t="shared" si="134"/>
        <v>0</v>
      </c>
      <c r="EU168" s="72">
        <f t="shared" si="135"/>
        <v>0</v>
      </c>
      <c r="EV168" s="403">
        <f t="shared" si="136"/>
        <v>0</v>
      </c>
      <c r="EW168" s="405" t="str">
        <f t="shared" si="137"/>
        <v>D</v>
      </c>
      <c r="EX168" s="61">
        <f t="shared" si="138"/>
        <v>0</v>
      </c>
      <c r="EY168" s="62" t="str">
        <f t="shared" si="139"/>
        <v>E</v>
      </c>
      <c r="EZ168" s="403">
        <f t="shared" si="140"/>
        <v>0</v>
      </c>
      <c r="FA168" s="406" t="str">
        <f t="shared" si="141"/>
        <v>E</v>
      </c>
      <c r="FB168" s="61">
        <f t="shared" si="142"/>
        <v>0</v>
      </c>
      <c r="FC168" s="412" t="str">
        <f t="shared" si="143"/>
        <v>E</v>
      </c>
      <c r="FD168" s="403">
        <f t="shared" si="144"/>
        <v>0</v>
      </c>
      <c r="FE168" s="406" t="str">
        <f t="shared" si="145"/>
        <v>E</v>
      </c>
      <c r="FF168" s="728"/>
    </row>
    <row r="169" spans="1:162" s="24" customFormat="1" ht="17.25" customHeight="1">
      <c r="A169" s="817"/>
      <c r="B169" s="111">
        <f t="shared" si="146"/>
        <v>0</v>
      </c>
      <c r="C169" s="21">
        <f>'Marks Entry'!D171</f>
        <v>0</v>
      </c>
      <c r="D169" s="21">
        <f>'Marks Entry'!E171</f>
        <v>0</v>
      </c>
      <c r="E169" s="132" t="str">
        <f>'Marks Entry'!F171</f>
        <v/>
      </c>
      <c r="F169" s="21">
        <f>'Marks Entry'!G171</f>
        <v>0</v>
      </c>
      <c r="G169" s="21">
        <f>'Marks Entry'!H171</f>
        <v>0</v>
      </c>
      <c r="H169" s="21">
        <f>'Marks Entry'!I171</f>
        <v>0</v>
      </c>
      <c r="I169" s="21">
        <f>'Marks Entry'!J171</f>
        <v>0</v>
      </c>
      <c r="J169" s="113">
        <f>'Marks Entry'!K171</f>
        <v>0</v>
      </c>
      <c r="K169" s="115" t="str">
        <f>'Marks Entry'!L171</f>
        <v/>
      </c>
      <c r="L169" s="116">
        <f>'Marks Entry'!M171</f>
        <v>0</v>
      </c>
      <c r="M169" s="117" t="str">
        <f>'Marks Entry'!N171</f>
        <v/>
      </c>
      <c r="N169" s="121">
        <f>'Marks Entry'!O171</f>
        <v>0</v>
      </c>
      <c r="O169" s="98">
        <f>'Marks Entry'!BZ171</f>
        <v>0</v>
      </c>
      <c r="P169" s="97">
        <f>'Marks Entry'!CA171</f>
        <v>0</v>
      </c>
      <c r="Q169" s="97">
        <f>'Marks Entry'!CB171</f>
        <v>0</v>
      </c>
      <c r="R169" s="97">
        <f>'Marks Entry'!CC171</f>
        <v>0</v>
      </c>
      <c r="S169" s="97">
        <f>'Marks Entry'!CD171</f>
        <v>0</v>
      </c>
      <c r="T169" s="97">
        <f>'Marks Entry'!CE171</f>
        <v>0</v>
      </c>
      <c r="U169" s="97">
        <f>'Marks Entry'!CF171</f>
        <v>0</v>
      </c>
      <c r="V169" s="97">
        <f>'Marks Entry'!CG171</f>
        <v>0</v>
      </c>
      <c r="W169" s="97">
        <f>'Marks Entry'!CH171</f>
        <v>0</v>
      </c>
      <c r="X169" s="97">
        <f>'Marks Entry'!CI171</f>
        <v>0</v>
      </c>
      <c r="Y169" s="99">
        <f>'Marks Entry'!CJ171</f>
        <v>0</v>
      </c>
      <c r="Z169" s="98">
        <f>'Marks Entry'!CK171</f>
        <v>0</v>
      </c>
      <c r="AA169" s="97">
        <f>'Marks Entry'!CL171</f>
        <v>0</v>
      </c>
      <c r="AB169" s="97">
        <f>'Marks Entry'!CM171</f>
        <v>0</v>
      </c>
      <c r="AC169" s="97">
        <f>'Marks Entry'!CN171</f>
        <v>0</v>
      </c>
      <c r="AD169" s="97">
        <f>'Marks Entry'!CO171</f>
        <v>0</v>
      </c>
      <c r="AE169" s="97">
        <f>'Marks Entry'!CP171</f>
        <v>0</v>
      </c>
      <c r="AF169" s="97">
        <f>'Marks Entry'!CQ171</f>
        <v>0</v>
      </c>
      <c r="AG169" s="97">
        <f>'Marks Entry'!CR171</f>
        <v>0</v>
      </c>
      <c r="AH169" s="97">
        <f>'Marks Entry'!CS171</f>
        <v>0</v>
      </c>
      <c r="AI169" s="97">
        <f>'Marks Entry'!CT171</f>
        <v>0</v>
      </c>
      <c r="AJ169" s="99">
        <f>'Marks Entry'!CU171</f>
        <v>0</v>
      </c>
      <c r="AK169" s="98">
        <f>'Marks Entry'!CV171</f>
        <v>0</v>
      </c>
      <c r="AL169" s="97">
        <f>'Marks Entry'!CW171</f>
        <v>0</v>
      </c>
      <c r="AM169" s="97">
        <f>'Marks Entry'!CX171</f>
        <v>0</v>
      </c>
      <c r="AN169" s="97">
        <f>'Marks Entry'!CY171</f>
        <v>0</v>
      </c>
      <c r="AO169" s="97">
        <f>'Marks Entry'!CZ171</f>
        <v>0</v>
      </c>
      <c r="AP169" s="97">
        <f>'Marks Entry'!DA171</f>
        <v>0</v>
      </c>
      <c r="AQ169" s="97">
        <f>'Marks Entry'!DB171</f>
        <v>0</v>
      </c>
      <c r="AR169" s="97">
        <f>'Marks Entry'!DC171</f>
        <v>0</v>
      </c>
      <c r="AS169" s="97">
        <f>'Marks Entry'!DD171</f>
        <v>0</v>
      </c>
      <c r="AT169" s="97">
        <f>'Marks Entry'!DE171</f>
        <v>0</v>
      </c>
      <c r="AU169" s="99">
        <f>'Marks Entry'!DF171</f>
        <v>0</v>
      </c>
      <c r="AV169" s="98">
        <f>'Marks Entry'!DG171</f>
        <v>0</v>
      </c>
      <c r="AW169" s="97">
        <f>'Marks Entry'!DH171</f>
        <v>0</v>
      </c>
      <c r="AX169" s="97">
        <f>'Marks Entry'!DI171</f>
        <v>0</v>
      </c>
      <c r="AY169" s="97">
        <f>'Marks Entry'!DJ171</f>
        <v>0</v>
      </c>
      <c r="AZ169" s="97">
        <f>'Marks Entry'!DK171</f>
        <v>0</v>
      </c>
      <c r="BA169" s="97">
        <f>'Marks Entry'!DL171</f>
        <v>0</v>
      </c>
      <c r="BB169" s="97">
        <f>'Marks Entry'!DM171</f>
        <v>0</v>
      </c>
      <c r="BC169" s="97">
        <f>'Marks Entry'!DN171</f>
        <v>0</v>
      </c>
      <c r="BD169" s="97">
        <f>'Marks Entry'!DO171</f>
        <v>0</v>
      </c>
      <c r="BE169" s="97">
        <f>'Marks Entry'!DP171</f>
        <v>0</v>
      </c>
      <c r="BF169" s="99">
        <f>'Marks Entry'!DQ171</f>
        <v>0</v>
      </c>
      <c r="BG169" s="98">
        <f>'Marks Entry'!DR171</f>
        <v>0</v>
      </c>
      <c r="BH169" s="97">
        <f>'Marks Entry'!DS171</f>
        <v>0</v>
      </c>
      <c r="BI169" s="97">
        <f>'Marks Entry'!DT171</f>
        <v>0</v>
      </c>
      <c r="BJ169" s="97">
        <f>'Marks Entry'!DU171</f>
        <v>0</v>
      </c>
      <c r="BK169" s="97">
        <f>'Marks Entry'!DV171</f>
        <v>0</v>
      </c>
      <c r="BL169" s="97">
        <f>'Marks Entry'!DW171</f>
        <v>0</v>
      </c>
      <c r="BM169" s="97">
        <f>'Marks Entry'!DX171</f>
        <v>0</v>
      </c>
      <c r="BN169" s="97">
        <f>'Marks Entry'!DY171</f>
        <v>0</v>
      </c>
      <c r="BO169" s="97">
        <f>'Marks Entry'!DZ171</f>
        <v>0</v>
      </c>
      <c r="BP169" s="97">
        <f>'Marks Entry'!EA171</f>
        <v>0</v>
      </c>
      <c r="BQ169" s="99">
        <f>'Marks Entry'!EB171</f>
        <v>0</v>
      </c>
      <c r="BR169" s="98">
        <f>'Marks Entry'!EC171</f>
        <v>0</v>
      </c>
      <c r="BS169" s="97">
        <f>'Marks Entry'!ED171</f>
        <v>0</v>
      </c>
      <c r="BT169" s="97">
        <f>'Marks Entry'!EE171</f>
        <v>0</v>
      </c>
      <c r="BU169" s="97">
        <f>'Marks Entry'!EF171</f>
        <v>0</v>
      </c>
      <c r="BV169" s="97">
        <f>'Marks Entry'!EG171</f>
        <v>0</v>
      </c>
      <c r="BW169" s="97">
        <f>'Marks Entry'!EH171</f>
        <v>0</v>
      </c>
      <c r="BX169" s="97">
        <f>'Marks Entry'!EI171</f>
        <v>0</v>
      </c>
      <c r="BY169" s="97">
        <f>'Marks Entry'!EJ171</f>
        <v>0</v>
      </c>
      <c r="BZ169" s="97">
        <f>'Marks Entry'!EK171</f>
        <v>0</v>
      </c>
      <c r="CA169" s="97">
        <f>'Marks Entry'!EL171</f>
        <v>0</v>
      </c>
      <c r="CB169" s="99">
        <f>'Marks Entry'!EM171</f>
        <v>0</v>
      </c>
      <c r="CC169" s="98">
        <f>IF($CC$2=0,"",'Marks Entry'!EN171)</f>
        <v>0</v>
      </c>
      <c r="CD169" s="97">
        <f>IF($CC$2=0,"",'Marks Entry'!EO171)</f>
        <v>0</v>
      </c>
      <c r="CE169" s="97">
        <f>IF($CC$2=0,"",'Marks Entry'!EP171)</f>
        <v>0</v>
      </c>
      <c r="CF169" s="97">
        <f>IF($CC$2=0,"",'Marks Entry'!EQ171)</f>
        <v>0</v>
      </c>
      <c r="CG169" s="97">
        <f>IF($CC$2=0,"",'Marks Entry'!ER171)</f>
        <v>0</v>
      </c>
      <c r="CH169" s="97">
        <f>IF($CC$2=0,"",'Marks Entry'!ES171)</f>
        <v>0</v>
      </c>
      <c r="CI169" s="97">
        <f>IF($CC$2=0,"",'Marks Entry'!ET171)</f>
        <v>0</v>
      </c>
      <c r="CJ169" s="97">
        <f>IF($CC$2=0,"",'Marks Entry'!EU171)</f>
        <v>0</v>
      </c>
      <c r="CK169" s="97">
        <f>IF($CC$2=0,"",'Marks Entry'!EV171)</f>
        <v>0</v>
      </c>
      <c r="CL169" s="97">
        <f>IF($CC$2=0,"",'Marks Entry'!EW171)</f>
        <v>0</v>
      </c>
      <c r="CM169" s="99">
        <f>IF($CC$2=0,"",'Marks Entry'!EX171)</f>
        <v>0</v>
      </c>
      <c r="CN169" s="125">
        <f>'Marks Entry'!BN171</f>
        <v>0</v>
      </c>
      <c r="CO169" s="126">
        <f>'Marks Entry'!BO171</f>
        <v>0</v>
      </c>
      <c r="CP169" s="126">
        <f t="shared" si="98"/>
        <v>0</v>
      </c>
      <c r="CQ169" s="127" t="str">
        <f t="shared" si="99"/>
        <v>D</v>
      </c>
      <c r="CR169" s="125">
        <f>'Marks Entry'!BP171</f>
        <v>0</v>
      </c>
      <c r="CS169" s="126">
        <f>'Marks Entry'!BQ171</f>
        <v>0</v>
      </c>
      <c r="CT169" s="126">
        <f t="shared" si="100"/>
        <v>0</v>
      </c>
      <c r="CU169" s="127" t="str">
        <f t="shared" si="101"/>
        <v>E</v>
      </c>
      <c r="CV169" s="125">
        <f>'Marks Entry'!BR171</f>
        <v>0</v>
      </c>
      <c r="CW169" s="126">
        <f>'Marks Entry'!BS171</f>
        <v>0</v>
      </c>
      <c r="CX169" s="126">
        <f t="shared" si="102"/>
        <v>0</v>
      </c>
      <c r="CY169" s="127" t="str">
        <f t="shared" si="103"/>
        <v>E</v>
      </c>
      <c r="CZ169" s="96">
        <f>'Marks Entry'!BZ171</f>
        <v>0</v>
      </c>
      <c r="DA169" s="45">
        <f>'Marks Entry'!CA171</f>
        <v>0</v>
      </c>
      <c r="DB169" s="45">
        <f>'Marks Entry'!CB171</f>
        <v>0</v>
      </c>
      <c r="DC169" s="45" t="str">
        <f>IF(OR('Marks Entry'!CC171="First",'Marks Entry'!CC171="Second",'Marks Entry'!CC171="Third"),'Marks Entry'!CC171,"")</f>
        <v/>
      </c>
      <c r="DD169" s="45">
        <f>'Marks Entry'!CD171</f>
        <v>0</v>
      </c>
      <c r="DE169" s="50">
        <f>'Marks Entry'!CE171</f>
        <v>0</v>
      </c>
      <c r="DF169" s="21">
        <f>'Marks Entry'!CF171</f>
        <v>0</v>
      </c>
      <c r="DG169" s="22" t="e">
        <f>'Marks Entry'!#REF!</f>
        <v>#REF!</v>
      </c>
      <c r="DH169" s="23" t="e">
        <f>'Marks Entry'!#REF!</f>
        <v>#REF!</v>
      </c>
      <c r="DI169" s="125">
        <f>'Marks Entry'!BT171</f>
        <v>0</v>
      </c>
      <c r="DJ169" s="126">
        <f>'Marks Entry'!BU171</f>
        <v>0</v>
      </c>
      <c r="DK169" s="126">
        <f>'Marks Entry'!BV171</f>
        <v>0</v>
      </c>
      <c r="DL169" s="126">
        <f t="shared" si="104"/>
        <v>0</v>
      </c>
      <c r="DM169" s="127" t="str">
        <f t="shared" si="105"/>
        <v>E</v>
      </c>
      <c r="DN169" s="125">
        <f>'Marks Entry'!BW171</f>
        <v>0</v>
      </c>
      <c r="DO169" s="126">
        <f>'Marks Entry'!BX171</f>
        <v>0</v>
      </c>
      <c r="DP169" s="126">
        <f>'Marks Entry'!BY171</f>
        <v>0</v>
      </c>
      <c r="DQ169" s="126">
        <f t="shared" si="106"/>
        <v>0</v>
      </c>
      <c r="DR169" s="127" t="str">
        <f t="shared" si="107"/>
        <v>E</v>
      </c>
      <c r="DS169" s="819"/>
      <c r="DT169" s="61">
        <f t="shared" si="108"/>
        <v>0</v>
      </c>
      <c r="DU169" s="71">
        <f t="shared" si="109"/>
        <v>0</v>
      </c>
      <c r="DV169" s="71">
        <f t="shared" si="110"/>
        <v>0</v>
      </c>
      <c r="DW169" s="72">
        <f t="shared" si="111"/>
        <v>0</v>
      </c>
      <c r="DX169" s="403">
        <f t="shared" si="112"/>
        <v>0</v>
      </c>
      <c r="DY169" s="401">
        <f t="shared" si="113"/>
        <v>0</v>
      </c>
      <c r="DZ169" s="401">
        <f t="shared" si="114"/>
        <v>0</v>
      </c>
      <c r="EA169" s="402">
        <f t="shared" si="115"/>
        <v>0</v>
      </c>
      <c r="EB169" s="61">
        <f t="shared" si="116"/>
        <v>0</v>
      </c>
      <c r="EC169" s="71">
        <f t="shared" si="117"/>
        <v>0</v>
      </c>
      <c r="ED169" s="71">
        <f t="shared" si="118"/>
        <v>0</v>
      </c>
      <c r="EE169" s="72">
        <f t="shared" si="119"/>
        <v>0</v>
      </c>
      <c r="EF169" s="403">
        <f t="shared" si="120"/>
        <v>0</v>
      </c>
      <c r="EG169" s="401">
        <f t="shared" si="121"/>
        <v>0</v>
      </c>
      <c r="EH169" s="401">
        <f t="shared" si="122"/>
        <v>0</v>
      </c>
      <c r="EI169" s="402">
        <f t="shared" si="123"/>
        <v>0</v>
      </c>
      <c r="EJ169" s="61">
        <f t="shared" si="124"/>
        <v>0</v>
      </c>
      <c r="EK169" s="71">
        <f t="shared" si="125"/>
        <v>0</v>
      </c>
      <c r="EL169" s="71">
        <f t="shared" si="126"/>
        <v>0</v>
      </c>
      <c r="EM169" s="72">
        <f t="shared" si="127"/>
        <v>0</v>
      </c>
      <c r="EN169" s="403">
        <f t="shared" si="128"/>
        <v>0</v>
      </c>
      <c r="EO169" s="401">
        <f t="shared" si="129"/>
        <v>0</v>
      </c>
      <c r="EP169" s="401">
        <f t="shared" si="130"/>
        <v>0</v>
      </c>
      <c r="EQ169" s="402">
        <f t="shared" si="131"/>
        <v>0</v>
      </c>
      <c r="ER169" s="61">
        <f t="shared" si="132"/>
        <v>0</v>
      </c>
      <c r="ES169" s="71">
        <f t="shared" si="133"/>
        <v>0</v>
      </c>
      <c r="ET169" s="71">
        <f t="shared" si="134"/>
        <v>0</v>
      </c>
      <c r="EU169" s="72">
        <f t="shared" si="135"/>
        <v>0</v>
      </c>
      <c r="EV169" s="403">
        <f t="shared" si="136"/>
        <v>0</v>
      </c>
      <c r="EW169" s="405" t="str">
        <f t="shared" si="137"/>
        <v>D</v>
      </c>
      <c r="EX169" s="61">
        <f t="shared" si="138"/>
        <v>0</v>
      </c>
      <c r="EY169" s="62" t="str">
        <f t="shared" si="139"/>
        <v>E</v>
      </c>
      <c r="EZ169" s="403">
        <f t="shared" si="140"/>
        <v>0</v>
      </c>
      <c r="FA169" s="406" t="str">
        <f t="shared" si="141"/>
        <v>E</v>
      </c>
      <c r="FB169" s="61">
        <f t="shared" si="142"/>
        <v>0</v>
      </c>
      <c r="FC169" s="412" t="str">
        <f t="shared" si="143"/>
        <v>E</v>
      </c>
      <c r="FD169" s="403">
        <f t="shared" si="144"/>
        <v>0</v>
      </c>
      <c r="FE169" s="406" t="str">
        <f t="shared" si="145"/>
        <v>E</v>
      </c>
      <c r="FF169" s="728"/>
    </row>
    <row r="170" spans="1:162" s="24" customFormat="1" ht="17.25" customHeight="1">
      <c r="A170" s="817"/>
      <c r="B170" s="111">
        <f t="shared" si="146"/>
        <v>0</v>
      </c>
      <c r="C170" s="21">
        <f>'Marks Entry'!D172</f>
        <v>0</v>
      </c>
      <c r="D170" s="21">
        <f>'Marks Entry'!E172</f>
        <v>0</v>
      </c>
      <c r="E170" s="132" t="str">
        <f>'Marks Entry'!F172</f>
        <v/>
      </c>
      <c r="F170" s="21">
        <f>'Marks Entry'!G172</f>
        <v>0</v>
      </c>
      <c r="G170" s="21">
        <f>'Marks Entry'!H172</f>
        <v>0</v>
      </c>
      <c r="H170" s="21">
        <f>'Marks Entry'!I172</f>
        <v>0</v>
      </c>
      <c r="I170" s="21">
        <f>'Marks Entry'!J172</f>
        <v>0</v>
      </c>
      <c r="J170" s="113">
        <f>'Marks Entry'!K172</f>
        <v>0</v>
      </c>
      <c r="K170" s="115" t="str">
        <f>'Marks Entry'!L172</f>
        <v/>
      </c>
      <c r="L170" s="116">
        <f>'Marks Entry'!M172</f>
        <v>0</v>
      </c>
      <c r="M170" s="117" t="str">
        <f>'Marks Entry'!N172</f>
        <v/>
      </c>
      <c r="N170" s="121">
        <f>'Marks Entry'!O172</f>
        <v>0</v>
      </c>
      <c r="O170" s="98">
        <f>'Marks Entry'!BZ172</f>
        <v>0</v>
      </c>
      <c r="P170" s="97">
        <f>'Marks Entry'!CA172</f>
        <v>0</v>
      </c>
      <c r="Q170" s="97">
        <f>'Marks Entry'!CB172</f>
        <v>0</v>
      </c>
      <c r="R170" s="97">
        <f>'Marks Entry'!CC172</f>
        <v>0</v>
      </c>
      <c r="S170" s="97">
        <f>'Marks Entry'!CD172</f>
        <v>0</v>
      </c>
      <c r="T170" s="97">
        <f>'Marks Entry'!CE172</f>
        <v>0</v>
      </c>
      <c r="U170" s="97">
        <f>'Marks Entry'!CF172</f>
        <v>0</v>
      </c>
      <c r="V170" s="97">
        <f>'Marks Entry'!CG172</f>
        <v>0</v>
      </c>
      <c r="W170" s="97">
        <f>'Marks Entry'!CH172</f>
        <v>0</v>
      </c>
      <c r="X170" s="97">
        <f>'Marks Entry'!CI172</f>
        <v>0</v>
      </c>
      <c r="Y170" s="99">
        <f>'Marks Entry'!CJ172</f>
        <v>0</v>
      </c>
      <c r="Z170" s="98">
        <f>'Marks Entry'!CK172</f>
        <v>0</v>
      </c>
      <c r="AA170" s="97">
        <f>'Marks Entry'!CL172</f>
        <v>0</v>
      </c>
      <c r="AB170" s="97">
        <f>'Marks Entry'!CM172</f>
        <v>0</v>
      </c>
      <c r="AC170" s="97">
        <f>'Marks Entry'!CN172</f>
        <v>0</v>
      </c>
      <c r="AD170" s="97">
        <f>'Marks Entry'!CO172</f>
        <v>0</v>
      </c>
      <c r="AE170" s="97">
        <f>'Marks Entry'!CP172</f>
        <v>0</v>
      </c>
      <c r="AF170" s="97">
        <f>'Marks Entry'!CQ172</f>
        <v>0</v>
      </c>
      <c r="AG170" s="97">
        <f>'Marks Entry'!CR172</f>
        <v>0</v>
      </c>
      <c r="AH170" s="97">
        <f>'Marks Entry'!CS172</f>
        <v>0</v>
      </c>
      <c r="AI170" s="97">
        <f>'Marks Entry'!CT172</f>
        <v>0</v>
      </c>
      <c r="AJ170" s="99">
        <f>'Marks Entry'!CU172</f>
        <v>0</v>
      </c>
      <c r="AK170" s="98">
        <f>'Marks Entry'!CV172</f>
        <v>0</v>
      </c>
      <c r="AL170" s="97">
        <f>'Marks Entry'!CW172</f>
        <v>0</v>
      </c>
      <c r="AM170" s="97">
        <f>'Marks Entry'!CX172</f>
        <v>0</v>
      </c>
      <c r="AN170" s="97">
        <f>'Marks Entry'!CY172</f>
        <v>0</v>
      </c>
      <c r="AO170" s="97">
        <f>'Marks Entry'!CZ172</f>
        <v>0</v>
      </c>
      <c r="AP170" s="97">
        <f>'Marks Entry'!DA172</f>
        <v>0</v>
      </c>
      <c r="AQ170" s="97">
        <f>'Marks Entry'!DB172</f>
        <v>0</v>
      </c>
      <c r="AR170" s="97">
        <f>'Marks Entry'!DC172</f>
        <v>0</v>
      </c>
      <c r="AS170" s="97">
        <f>'Marks Entry'!DD172</f>
        <v>0</v>
      </c>
      <c r="AT170" s="97">
        <f>'Marks Entry'!DE172</f>
        <v>0</v>
      </c>
      <c r="AU170" s="99">
        <f>'Marks Entry'!DF172</f>
        <v>0</v>
      </c>
      <c r="AV170" s="98">
        <f>'Marks Entry'!DG172</f>
        <v>0</v>
      </c>
      <c r="AW170" s="97">
        <f>'Marks Entry'!DH172</f>
        <v>0</v>
      </c>
      <c r="AX170" s="97">
        <f>'Marks Entry'!DI172</f>
        <v>0</v>
      </c>
      <c r="AY170" s="97">
        <f>'Marks Entry'!DJ172</f>
        <v>0</v>
      </c>
      <c r="AZ170" s="97">
        <f>'Marks Entry'!DK172</f>
        <v>0</v>
      </c>
      <c r="BA170" s="97">
        <f>'Marks Entry'!DL172</f>
        <v>0</v>
      </c>
      <c r="BB170" s="97">
        <f>'Marks Entry'!DM172</f>
        <v>0</v>
      </c>
      <c r="BC170" s="97">
        <f>'Marks Entry'!DN172</f>
        <v>0</v>
      </c>
      <c r="BD170" s="97">
        <f>'Marks Entry'!DO172</f>
        <v>0</v>
      </c>
      <c r="BE170" s="97">
        <f>'Marks Entry'!DP172</f>
        <v>0</v>
      </c>
      <c r="BF170" s="99">
        <f>'Marks Entry'!DQ172</f>
        <v>0</v>
      </c>
      <c r="BG170" s="98">
        <f>'Marks Entry'!DR172</f>
        <v>0</v>
      </c>
      <c r="BH170" s="97">
        <f>'Marks Entry'!DS172</f>
        <v>0</v>
      </c>
      <c r="BI170" s="97">
        <f>'Marks Entry'!DT172</f>
        <v>0</v>
      </c>
      <c r="BJ170" s="97">
        <f>'Marks Entry'!DU172</f>
        <v>0</v>
      </c>
      <c r="BK170" s="97">
        <f>'Marks Entry'!DV172</f>
        <v>0</v>
      </c>
      <c r="BL170" s="97">
        <f>'Marks Entry'!DW172</f>
        <v>0</v>
      </c>
      <c r="BM170" s="97">
        <f>'Marks Entry'!DX172</f>
        <v>0</v>
      </c>
      <c r="BN170" s="97">
        <f>'Marks Entry'!DY172</f>
        <v>0</v>
      </c>
      <c r="BO170" s="97">
        <f>'Marks Entry'!DZ172</f>
        <v>0</v>
      </c>
      <c r="BP170" s="97">
        <f>'Marks Entry'!EA172</f>
        <v>0</v>
      </c>
      <c r="BQ170" s="99">
        <f>'Marks Entry'!EB172</f>
        <v>0</v>
      </c>
      <c r="BR170" s="98">
        <f>'Marks Entry'!EC172</f>
        <v>0</v>
      </c>
      <c r="BS170" s="97">
        <f>'Marks Entry'!ED172</f>
        <v>0</v>
      </c>
      <c r="BT170" s="97">
        <f>'Marks Entry'!EE172</f>
        <v>0</v>
      </c>
      <c r="BU170" s="97">
        <f>'Marks Entry'!EF172</f>
        <v>0</v>
      </c>
      <c r="BV170" s="97">
        <f>'Marks Entry'!EG172</f>
        <v>0</v>
      </c>
      <c r="BW170" s="97">
        <f>'Marks Entry'!EH172</f>
        <v>0</v>
      </c>
      <c r="BX170" s="97">
        <f>'Marks Entry'!EI172</f>
        <v>0</v>
      </c>
      <c r="BY170" s="97">
        <f>'Marks Entry'!EJ172</f>
        <v>0</v>
      </c>
      <c r="BZ170" s="97">
        <f>'Marks Entry'!EK172</f>
        <v>0</v>
      </c>
      <c r="CA170" s="97">
        <f>'Marks Entry'!EL172</f>
        <v>0</v>
      </c>
      <c r="CB170" s="99">
        <f>'Marks Entry'!EM172</f>
        <v>0</v>
      </c>
      <c r="CC170" s="98">
        <f>IF($CC$2=0,"",'Marks Entry'!EN172)</f>
        <v>0</v>
      </c>
      <c r="CD170" s="97">
        <f>IF($CC$2=0,"",'Marks Entry'!EO172)</f>
        <v>0</v>
      </c>
      <c r="CE170" s="97">
        <f>IF($CC$2=0,"",'Marks Entry'!EP172)</f>
        <v>0</v>
      </c>
      <c r="CF170" s="97">
        <f>IF($CC$2=0,"",'Marks Entry'!EQ172)</f>
        <v>0</v>
      </c>
      <c r="CG170" s="97">
        <f>IF($CC$2=0,"",'Marks Entry'!ER172)</f>
        <v>0</v>
      </c>
      <c r="CH170" s="97">
        <f>IF($CC$2=0,"",'Marks Entry'!ES172)</f>
        <v>0</v>
      </c>
      <c r="CI170" s="97">
        <f>IF($CC$2=0,"",'Marks Entry'!ET172)</f>
        <v>0</v>
      </c>
      <c r="CJ170" s="97">
        <f>IF($CC$2=0,"",'Marks Entry'!EU172)</f>
        <v>0</v>
      </c>
      <c r="CK170" s="97">
        <f>IF($CC$2=0,"",'Marks Entry'!EV172)</f>
        <v>0</v>
      </c>
      <c r="CL170" s="97">
        <f>IF($CC$2=0,"",'Marks Entry'!EW172)</f>
        <v>0</v>
      </c>
      <c r="CM170" s="99">
        <f>IF($CC$2=0,"",'Marks Entry'!EX172)</f>
        <v>0</v>
      </c>
      <c r="CN170" s="125">
        <f>'Marks Entry'!BN172</f>
        <v>0</v>
      </c>
      <c r="CO170" s="126">
        <f>'Marks Entry'!BO172</f>
        <v>0</v>
      </c>
      <c r="CP170" s="126">
        <f t="shared" si="98"/>
        <v>0</v>
      </c>
      <c r="CQ170" s="127" t="str">
        <f t="shared" si="99"/>
        <v>D</v>
      </c>
      <c r="CR170" s="125">
        <f>'Marks Entry'!BP172</f>
        <v>0</v>
      </c>
      <c r="CS170" s="126">
        <f>'Marks Entry'!BQ172</f>
        <v>0</v>
      </c>
      <c r="CT170" s="126">
        <f t="shared" si="100"/>
        <v>0</v>
      </c>
      <c r="CU170" s="127" t="str">
        <f t="shared" si="101"/>
        <v>E</v>
      </c>
      <c r="CV170" s="125">
        <f>'Marks Entry'!BR172</f>
        <v>0</v>
      </c>
      <c r="CW170" s="126">
        <f>'Marks Entry'!BS172</f>
        <v>0</v>
      </c>
      <c r="CX170" s="126">
        <f t="shared" si="102"/>
        <v>0</v>
      </c>
      <c r="CY170" s="127" t="str">
        <f t="shared" si="103"/>
        <v>E</v>
      </c>
      <c r="CZ170" s="96">
        <f>'Marks Entry'!BZ172</f>
        <v>0</v>
      </c>
      <c r="DA170" s="45">
        <f>'Marks Entry'!CA172</f>
        <v>0</v>
      </c>
      <c r="DB170" s="45">
        <f>'Marks Entry'!CB172</f>
        <v>0</v>
      </c>
      <c r="DC170" s="45" t="str">
        <f>IF(OR('Marks Entry'!CC172="First",'Marks Entry'!CC172="Second",'Marks Entry'!CC172="Third"),'Marks Entry'!CC172,"")</f>
        <v/>
      </c>
      <c r="DD170" s="45">
        <f>'Marks Entry'!CD172</f>
        <v>0</v>
      </c>
      <c r="DE170" s="50">
        <f>'Marks Entry'!CE172</f>
        <v>0</v>
      </c>
      <c r="DF170" s="21">
        <f>'Marks Entry'!CF172</f>
        <v>0</v>
      </c>
      <c r="DG170" s="22" t="e">
        <f>'Marks Entry'!#REF!</f>
        <v>#REF!</v>
      </c>
      <c r="DH170" s="23" t="e">
        <f>'Marks Entry'!#REF!</f>
        <v>#REF!</v>
      </c>
      <c r="DI170" s="125">
        <f>'Marks Entry'!BT172</f>
        <v>0</v>
      </c>
      <c r="DJ170" s="126">
        <f>'Marks Entry'!BU172</f>
        <v>0</v>
      </c>
      <c r="DK170" s="126">
        <f>'Marks Entry'!BV172</f>
        <v>0</v>
      </c>
      <c r="DL170" s="126">
        <f t="shared" si="104"/>
        <v>0</v>
      </c>
      <c r="DM170" s="127" t="str">
        <f t="shared" si="105"/>
        <v>E</v>
      </c>
      <c r="DN170" s="125">
        <f>'Marks Entry'!BW172</f>
        <v>0</v>
      </c>
      <c r="DO170" s="126">
        <f>'Marks Entry'!BX172</f>
        <v>0</v>
      </c>
      <c r="DP170" s="126">
        <f>'Marks Entry'!BY172</f>
        <v>0</v>
      </c>
      <c r="DQ170" s="126">
        <f t="shared" si="106"/>
        <v>0</v>
      </c>
      <c r="DR170" s="127" t="str">
        <f t="shared" si="107"/>
        <v>E</v>
      </c>
      <c r="DS170" s="819"/>
      <c r="DT170" s="61">
        <f t="shared" si="108"/>
        <v>0</v>
      </c>
      <c r="DU170" s="71">
        <f t="shared" si="109"/>
        <v>0</v>
      </c>
      <c r="DV170" s="71">
        <f t="shared" si="110"/>
        <v>0</v>
      </c>
      <c r="DW170" s="72">
        <f t="shared" si="111"/>
        <v>0</v>
      </c>
      <c r="DX170" s="403">
        <f t="shared" si="112"/>
        <v>0</v>
      </c>
      <c r="DY170" s="401">
        <f t="shared" si="113"/>
        <v>0</v>
      </c>
      <c r="DZ170" s="401">
        <f t="shared" si="114"/>
        <v>0</v>
      </c>
      <c r="EA170" s="402">
        <f t="shared" si="115"/>
        <v>0</v>
      </c>
      <c r="EB170" s="61">
        <f t="shared" si="116"/>
        <v>0</v>
      </c>
      <c r="EC170" s="71">
        <f t="shared" si="117"/>
        <v>0</v>
      </c>
      <c r="ED170" s="71">
        <f t="shared" si="118"/>
        <v>0</v>
      </c>
      <c r="EE170" s="72">
        <f t="shared" si="119"/>
        <v>0</v>
      </c>
      <c r="EF170" s="403">
        <f t="shared" si="120"/>
        <v>0</v>
      </c>
      <c r="EG170" s="401">
        <f t="shared" si="121"/>
        <v>0</v>
      </c>
      <c r="EH170" s="401">
        <f t="shared" si="122"/>
        <v>0</v>
      </c>
      <c r="EI170" s="402">
        <f t="shared" si="123"/>
        <v>0</v>
      </c>
      <c r="EJ170" s="61">
        <f t="shared" si="124"/>
        <v>0</v>
      </c>
      <c r="EK170" s="71">
        <f t="shared" si="125"/>
        <v>0</v>
      </c>
      <c r="EL170" s="71">
        <f t="shared" si="126"/>
        <v>0</v>
      </c>
      <c r="EM170" s="72">
        <f t="shared" si="127"/>
        <v>0</v>
      </c>
      <c r="EN170" s="403">
        <f t="shared" si="128"/>
        <v>0</v>
      </c>
      <c r="EO170" s="401">
        <f t="shared" si="129"/>
        <v>0</v>
      </c>
      <c r="EP170" s="401">
        <f t="shared" si="130"/>
        <v>0</v>
      </c>
      <c r="EQ170" s="402">
        <f t="shared" si="131"/>
        <v>0</v>
      </c>
      <c r="ER170" s="61">
        <f t="shared" si="132"/>
        <v>0</v>
      </c>
      <c r="ES170" s="71">
        <f t="shared" si="133"/>
        <v>0</v>
      </c>
      <c r="ET170" s="71">
        <f t="shared" si="134"/>
        <v>0</v>
      </c>
      <c r="EU170" s="72">
        <f t="shared" si="135"/>
        <v>0</v>
      </c>
      <c r="EV170" s="403">
        <f t="shared" si="136"/>
        <v>0</v>
      </c>
      <c r="EW170" s="405" t="str">
        <f t="shared" si="137"/>
        <v>D</v>
      </c>
      <c r="EX170" s="61">
        <f t="shared" si="138"/>
        <v>0</v>
      </c>
      <c r="EY170" s="62" t="str">
        <f t="shared" si="139"/>
        <v>E</v>
      </c>
      <c r="EZ170" s="403">
        <f t="shared" si="140"/>
        <v>0</v>
      </c>
      <c r="FA170" s="406" t="str">
        <f t="shared" si="141"/>
        <v>E</v>
      </c>
      <c r="FB170" s="61">
        <f t="shared" si="142"/>
        <v>0</v>
      </c>
      <c r="FC170" s="412" t="str">
        <f t="shared" si="143"/>
        <v>E</v>
      </c>
      <c r="FD170" s="403">
        <f t="shared" si="144"/>
        <v>0</v>
      </c>
      <c r="FE170" s="406" t="str">
        <f t="shared" si="145"/>
        <v>E</v>
      </c>
      <c r="FF170" s="728"/>
    </row>
    <row r="171" spans="1:162" s="24" customFormat="1" ht="17.25" customHeight="1">
      <c r="A171" s="817"/>
      <c r="B171" s="111">
        <f t="shared" si="146"/>
        <v>0</v>
      </c>
      <c r="C171" s="21">
        <f>'Marks Entry'!D173</f>
        <v>0</v>
      </c>
      <c r="D171" s="21">
        <f>'Marks Entry'!E173</f>
        <v>0</v>
      </c>
      <c r="E171" s="132" t="str">
        <f>'Marks Entry'!F173</f>
        <v/>
      </c>
      <c r="F171" s="21">
        <f>'Marks Entry'!G173</f>
        <v>0</v>
      </c>
      <c r="G171" s="21">
        <f>'Marks Entry'!H173</f>
        <v>0</v>
      </c>
      <c r="H171" s="21">
        <f>'Marks Entry'!I173</f>
        <v>0</v>
      </c>
      <c r="I171" s="21">
        <f>'Marks Entry'!J173</f>
        <v>0</v>
      </c>
      <c r="J171" s="113">
        <f>'Marks Entry'!K173</f>
        <v>0</v>
      </c>
      <c r="K171" s="115" t="str">
        <f>'Marks Entry'!L173</f>
        <v/>
      </c>
      <c r="L171" s="116">
        <f>'Marks Entry'!M173</f>
        <v>0</v>
      </c>
      <c r="M171" s="117" t="str">
        <f>'Marks Entry'!N173</f>
        <v/>
      </c>
      <c r="N171" s="121">
        <f>'Marks Entry'!O173</f>
        <v>0</v>
      </c>
      <c r="O171" s="98">
        <f>'Marks Entry'!BZ173</f>
        <v>0</v>
      </c>
      <c r="P171" s="97">
        <f>'Marks Entry'!CA173</f>
        <v>0</v>
      </c>
      <c r="Q171" s="97">
        <f>'Marks Entry'!CB173</f>
        <v>0</v>
      </c>
      <c r="R171" s="97">
        <f>'Marks Entry'!CC173</f>
        <v>0</v>
      </c>
      <c r="S171" s="97">
        <f>'Marks Entry'!CD173</f>
        <v>0</v>
      </c>
      <c r="T171" s="97">
        <f>'Marks Entry'!CE173</f>
        <v>0</v>
      </c>
      <c r="U171" s="97">
        <f>'Marks Entry'!CF173</f>
        <v>0</v>
      </c>
      <c r="V171" s="97">
        <f>'Marks Entry'!CG173</f>
        <v>0</v>
      </c>
      <c r="W171" s="97">
        <f>'Marks Entry'!CH173</f>
        <v>0</v>
      </c>
      <c r="X171" s="97">
        <f>'Marks Entry'!CI173</f>
        <v>0</v>
      </c>
      <c r="Y171" s="99">
        <f>'Marks Entry'!CJ173</f>
        <v>0</v>
      </c>
      <c r="Z171" s="98">
        <f>'Marks Entry'!CK173</f>
        <v>0</v>
      </c>
      <c r="AA171" s="97">
        <f>'Marks Entry'!CL173</f>
        <v>0</v>
      </c>
      <c r="AB171" s="97">
        <f>'Marks Entry'!CM173</f>
        <v>0</v>
      </c>
      <c r="AC171" s="97">
        <f>'Marks Entry'!CN173</f>
        <v>0</v>
      </c>
      <c r="AD171" s="97">
        <f>'Marks Entry'!CO173</f>
        <v>0</v>
      </c>
      <c r="AE171" s="97">
        <f>'Marks Entry'!CP173</f>
        <v>0</v>
      </c>
      <c r="AF171" s="97">
        <f>'Marks Entry'!CQ173</f>
        <v>0</v>
      </c>
      <c r="AG171" s="97">
        <f>'Marks Entry'!CR173</f>
        <v>0</v>
      </c>
      <c r="AH171" s="97">
        <f>'Marks Entry'!CS173</f>
        <v>0</v>
      </c>
      <c r="AI171" s="97">
        <f>'Marks Entry'!CT173</f>
        <v>0</v>
      </c>
      <c r="AJ171" s="99">
        <f>'Marks Entry'!CU173</f>
        <v>0</v>
      </c>
      <c r="AK171" s="98">
        <f>'Marks Entry'!CV173</f>
        <v>0</v>
      </c>
      <c r="AL171" s="97">
        <f>'Marks Entry'!CW173</f>
        <v>0</v>
      </c>
      <c r="AM171" s="97">
        <f>'Marks Entry'!CX173</f>
        <v>0</v>
      </c>
      <c r="AN171" s="97">
        <f>'Marks Entry'!CY173</f>
        <v>0</v>
      </c>
      <c r="AO171" s="97">
        <f>'Marks Entry'!CZ173</f>
        <v>0</v>
      </c>
      <c r="AP171" s="97">
        <f>'Marks Entry'!DA173</f>
        <v>0</v>
      </c>
      <c r="AQ171" s="97">
        <f>'Marks Entry'!DB173</f>
        <v>0</v>
      </c>
      <c r="AR171" s="97">
        <f>'Marks Entry'!DC173</f>
        <v>0</v>
      </c>
      <c r="AS171" s="97">
        <f>'Marks Entry'!DD173</f>
        <v>0</v>
      </c>
      <c r="AT171" s="97">
        <f>'Marks Entry'!DE173</f>
        <v>0</v>
      </c>
      <c r="AU171" s="99">
        <f>'Marks Entry'!DF173</f>
        <v>0</v>
      </c>
      <c r="AV171" s="98">
        <f>'Marks Entry'!DG173</f>
        <v>0</v>
      </c>
      <c r="AW171" s="97">
        <f>'Marks Entry'!DH173</f>
        <v>0</v>
      </c>
      <c r="AX171" s="97">
        <f>'Marks Entry'!DI173</f>
        <v>0</v>
      </c>
      <c r="AY171" s="97">
        <f>'Marks Entry'!DJ173</f>
        <v>0</v>
      </c>
      <c r="AZ171" s="97">
        <f>'Marks Entry'!DK173</f>
        <v>0</v>
      </c>
      <c r="BA171" s="97">
        <f>'Marks Entry'!DL173</f>
        <v>0</v>
      </c>
      <c r="BB171" s="97">
        <f>'Marks Entry'!DM173</f>
        <v>0</v>
      </c>
      <c r="BC171" s="97">
        <f>'Marks Entry'!DN173</f>
        <v>0</v>
      </c>
      <c r="BD171" s="97">
        <f>'Marks Entry'!DO173</f>
        <v>0</v>
      </c>
      <c r="BE171" s="97">
        <f>'Marks Entry'!DP173</f>
        <v>0</v>
      </c>
      <c r="BF171" s="99">
        <f>'Marks Entry'!DQ173</f>
        <v>0</v>
      </c>
      <c r="BG171" s="98">
        <f>'Marks Entry'!DR173</f>
        <v>0</v>
      </c>
      <c r="BH171" s="97">
        <f>'Marks Entry'!DS173</f>
        <v>0</v>
      </c>
      <c r="BI171" s="97">
        <f>'Marks Entry'!DT173</f>
        <v>0</v>
      </c>
      <c r="BJ171" s="97">
        <f>'Marks Entry'!DU173</f>
        <v>0</v>
      </c>
      <c r="BK171" s="97">
        <f>'Marks Entry'!DV173</f>
        <v>0</v>
      </c>
      <c r="BL171" s="97">
        <f>'Marks Entry'!DW173</f>
        <v>0</v>
      </c>
      <c r="BM171" s="97">
        <f>'Marks Entry'!DX173</f>
        <v>0</v>
      </c>
      <c r="BN171" s="97">
        <f>'Marks Entry'!DY173</f>
        <v>0</v>
      </c>
      <c r="BO171" s="97">
        <f>'Marks Entry'!DZ173</f>
        <v>0</v>
      </c>
      <c r="BP171" s="97">
        <f>'Marks Entry'!EA173</f>
        <v>0</v>
      </c>
      <c r="BQ171" s="99">
        <f>'Marks Entry'!EB173</f>
        <v>0</v>
      </c>
      <c r="BR171" s="98">
        <f>'Marks Entry'!EC173</f>
        <v>0</v>
      </c>
      <c r="BS171" s="97">
        <f>'Marks Entry'!ED173</f>
        <v>0</v>
      </c>
      <c r="BT171" s="97">
        <f>'Marks Entry'!EE173</f>
        <v>0</v>
      </c>
      <c r="BU171" s="97">
        <f>'Marks Entry'!EF173</f>
        <v>0</v>
      </c>
      <c r="BV171" s="97">
        <f>'Marks Entry'!EG173</f>
        <v>0</v>
      </c>
      <c r="BW171" s="97">
        <f>'Marks Entry'!EH173</f>
        <v>0</v>
      </c>
      <c r="BX171" s="97">
        <f>'Marks Entry'!EI173</f>
        <v>0</v>
      </c>
      <c r="BY171" s="97">
        <f>'Marks Entry'!EJ173</f>
        <v>0</v>
      </c>
      <c r="BZ171" s="97">
        <f>'Marks Entry'!EK173</f>
        <v>0</v>
      </c>
      <c r="CA171" s="97">
        <f>'Marks Entry'!EL173</f>
        <v>0</v>
      </c>
      <c r="CB171" s="99">
        <f>'Marks Entry'!EM173</f>
        <v>0</v>
      </c>
      <c r="CC171" s="98">
        <f>IF($CC$2=0,"",'Marks Entry'!EN173)</f>
        <v>0</v>
      </c>
      <c r="CD171" s="97">
        <f>IF($CC$2=0,"",'Marks Entry'!EO173)</f>
        <v>0</v>
      </c>
      <c r="CE171" s="97">
        <f>IF($CC$2=0,"",'Marks Entry'!EP173)</f>
        <v>0</v>
      </c>
      <c r="CF171" s="97">
        <f>IF($CC$2=0,"",'Marks Entry'!EQ173)</f>
        <v>0</v>
      </c>
      <c r="CG171" s="97">
        <f>IF($CC$2=0,"",'Marks Entry'!ER173)</f>
        <v>0</v>
      </c>
      <c r="CH171" s="97">
        <f>IF($CC$2=0,"",'Marks Entry'!ES173)</f>
        <v>0</v>
      </c>
      <c r="CI171" s="97">
        <f>IF($CC$2=0,"",'Marks Entry'!ET173)</f>
        <v>0</v>
      </c>
      <c r="CJ171" s="97">
        <f>IF($CC$2=0,"",'Marks Entry'!EU173)</f>
        <v>0</v>
      </c>
      <c r="CK171" s="97">
        <f>IF($CC$2=0,"",'Marks Entry'!EV173)</f>
        <v>0</v>
      </c>
      <c r="CL171" s="97">
        <f>IF($CC$2=0,"",'Marks Entry'!EW173)</f>
        <v>0</v>
      </c>
      <c r="CM171" s="99">
        <f>IF($CC$2=0,"",'Marks Entry'!EX173)</f>
        <v>0</v>
      </c>
      <c r="CN171" s="125">
        <f>'Marks Entry'!BN173</f>
        <v>0</v>
      </c>
      <c r="CO171" s="126">
        <f>'Marks Entry'!BO173</f>
        <v>0</v>
      </c>
      <c r="CP171" s="126">
        <f t="shared" si="98"/>
        <v>0</v>
      </c>
      <c r="CQ171" s="127" t="str">
        <f t="shared" si="99"/>
        <v>D</v>
      </c>
      <c r="CR171" s="125">
        <f>'Marks Entry'!BP173</f>
        <v>0</v>
      </c>
      <c r="CS171" s="126">
        <f>'Marks Entry'!BQ173</f>
        <v>0</v>
      </c>
      <c r="CT171" s="126">
        <f t="shared" si="100"/>
        <v>0</v>
      </c>
      <c r="CU171" s="127" t="str">
        <f t="shared" si="101"/>
        <v>E</v>
      </c>
      <c r="CV171" s="125">
        <f>'Marks Entry'!BR173</f>
        <v>0</v>
      </c>
      <c r="CW171" s="126">
        <f>'Marks Entry'!BS173</f>
        <v>0</v>
      </c>
      <c r="CX171" s="126">
        <f t="shared" si="102"/>
        <v>0</v>
      </c>
      <c r="CY171" s="127" t="str">
        <f t="shared" si="103"/>
        <v>E</v>
      </c>
      <c r="CZ171" s="96">
        <f>'Marks Entry'!BZ173</f>
        <v>0</v>
      </c>
      <c r="DA171" s="45">
        <f>'Marks Entry'!CA173</f>
        <v>0</v>
      </c>
      <c r="DB171" s="45">
        <f>'Marks Entry'!CB173</f>
        <v>0</v>
      </c>
      <c r="DC171" s="45" t="str">
        <f>IF(OR('Marks Entry'!CC173="First",'Marks Entry'!CC173="Second",'Marks Entry'!CC173="Third"),'Marks Entry'!CC173,"")</f>
        <v/>
      </c>
      <c r="DD171" s="45">
        <f>'Marks Entry'!CD173</f>
        <v>0</v>
      </c>
      <c r="DE171" s="50">
        <f>'Marks Entry'!CE173</f>
        <v>0</v>
      </c>
      <c r="DF171" s="21">
        <f>'Marks Entry'!CF173</f>
        <v>0</v>
      </c>
      <c r="DG171" s="22" t="e">
        <f>'Marks Entry'!#REF!</f>
        <v>#REF!</v>
      </c>
      <c r="DH171" s="23" t="e">
        <f>'Marks Entry'!#REF!</f>
        <v>#REF!</v>
      </c>
      <c r="DI171" s="125">
        <f>'Marks Entry'!BT173</f>
        <v>0</v>
      </c>
      <c r="DJ171" s="126">
        <f>'Marks Entry'!BU173</f>
        <v>0</v>
      </c>
      <c r="DK171" s="126">
        <f>'Marks Entry'!BV173</f>
        <v>0</v>
      </c>
      <c r="DL171" s="126">
        <f t="shared" si="104"/>
        <v>0</v>
      </c>
      <c r="DM171" s="127" t="str">
        <f t="shared" si="105"/>
        <v>E</v>
      </c>
      <c r="DN171" s="125">
        <f>'Marks Entry'!BW173</f>
        <v>0</v>
      </c>
      <c r="DO171" s="126">
        <f>'Marks Entry'!BX173</f>
        <v>0</v>
      </c>
      <c r="DP171" s="126">
        <f>'Marks Entry'!BY173</f>
        <v>0</v>
      </c>
      <c r="DQ171" s="126">
        <f t="shared" si="106"/>
        <v>0</v>
      </c>
      <c r="DR171" s="127" t="str">
        <f t="shared" si="107"/>
        <v>E</v>
      </c>
      <c r="DS171" s="819"/>
      <c r="DT171" s="61">
        <f t="shared" si="108"/>
        <v>0</v>
      </c>
      <c r="DU171" s="71">
        <f t="shared" si="109"/>
        <v>0</v>
      </c>
      <c r="DV171" s="71">
        <f t="shared" si="110"/>
        <v>0</v>
      </c>
      <c r="DW171" s="72">
        <f t="shared" si="111"/>
        <v>0</v>
      </c>
      <c r="DX171" s="403">
        <f t="shared" si="112"/>
        <v>0</v>
      </c>
      <c r="DY171" s="401">
        <f t="shared" si="113"/>
        <v>0</v>
      </c>
      <c r="DZ171" s="401">
        <f t="shared" si="114"/>
        <v>0</v>
      </c>
      <c r="EA171" s="402">
        <f t="shared" si="115"/>
        <v>0</v>
      </c>
      <c r="EB171" s="61">
        <f t="shared" si="116"/>
        <v>0</v>
      </c>
      <c r="EC171" s="71">
        <f t="shared" si="117"/>
        <v>0</v>
      </c>
      <c r="ED171" s="71">
        <f t="shared" si="118"/>
        <v>0</v>
      </c>
      <c r="EE171" s="72">
        <f t="shared" si="119"/>
        <v>0</v>
      </c>
      <c r="EF171" s="403">
        <f t="shared" si="120"/>
        <v>0</v>
      </c>
      <c r="EG171" s="401">
        <f t="shared" si="121"/>
        <v>0</v>
      </c>
      <c r="EH171" s="401">
        <f t="shared" si="122"/>
        <v>0</v>
      </c>
      <c r="EI171" s="402">
        <f t="shared" si="123"/>
        <v>0</v>
      </c>
      <c r="EJ171" s="61">
        <f t="shared" si="124"/>
        <v>0</v>
      </c>
      <c r="EK171" s="71">
        <f t="shared" si="125"/>
        <v>0</v>
      </c>
      <c r="EL171" s="71">
        <f t="shared" si="126"/>
        <v>0</v>
      </c>
      <c r="EM171" s="72">
        <f t="shared" si="127"/>
        <v>0</v>
      </c>
      <c r="EN171" s="403">
        <f t="shared" si="128"/>
        <v>0</v>
      </c>
      <c r="EO171" s="401">
        <f t="shared" si="129"/>
        <v>0</v>
      </c>
      <c r="EP171" s="401">
        <f t="shared" si="130"/>
        <v>0</v>
      </c>
      <c r="EQ171" s="402">
        <f t="shared" si="131"/>
        <v>0</v>
      </c>
      <c r="ER171" s="61">
        <f t="shared" si="132"/>
        <v>0</v>
      </c>
      <c r="ES171" s="71">
        <f t="shared" si="133"/>
        <v>0</v>
      </c>
      <c r="ET171" s="71">
        <f t="shared" si="134"/>
        <v>0</v>
      </c>
      <c r="EU171" s="72">
        <f t="shared" si="135"/>
        <v>0</v>
      </c>
      <c r="EV171" s="403">
        <f t="shared" si="136"/>
        <v>0</v>
      </c>
      <c r="EW171" s="405" t="str">
        <f t="shared" si="137"/>
        <v>D</v>
      </c>
      <c r="EX171" s="61">
        <f t="shared" si="138"/>
        <v>0</v>
      </c>
      <c r="EY171" s="62" t="str">
        <f t="shared" si="139"/>
        <v>E</v>
      </c>
      <c r="EZ171" s="403">
        <f t="shared" si="140"/>
        <v>0</v>
      </c>
      <c r="FA171" s="406" t="str">
        <f t="shared" si="141"/>
        <v>E</v>
      </c>
      <c r="FB171" s="61">
        <f t="shared" si="142"/>
        <v>0</v>
      </c>
      <c r="FC171" s="412" t="str">
        <f t="shared" si="143"/>
        <v>E</v>
      </c>
      <c r="FD171" s="403">
        <f t="shared" si="144"/>
        <v>0</v>
      </c>
      <c r="FE171" s="406" t="str">
        <f t="shared" si="145"/>
        <v>E</v>
      </c>
      <c r="FF171" s="728"/>
    </row>
    <row r="172" spans="1:162" s="24" customFormat="1" ht="17.25" customHeight="1">
      <c r="A172" s="817"/>
      <c r="B172" s="111">
        <f t="shared" si="146"/>
        <v>0</v>
      </c>
      <c r="C172" s="21">
        <f>'Marks Entry'!D174</f>
        <v>0</v>
      </c>
      <c r="D172" s="21">
        <f>'Marks Entry'!E174</f>
        <v>0</v>
      </c>
      <c r="E172" s="132" t="str">
        <f>'Marks Entry'!F174</f>
        <v/>
      </c>
      <c r="F172" s="21">
        <f>'Marks Entry'!G174</f>
        <v>0</v>
      </c>
      <c r="G172" s="21">
        <f>'Marks Entry'!H174</f>
        <v>0</v>
      </c>
      <c r="H172" s="21">
        <f>'Marks Entry'!I174</f>
        <v>0</v>
      </c>
      <c r="I172" s="21">
        <f>'Marks Entry'!J174</f>
        <v>0</v>
      </c>
      <c r="J172" s="113">
        <f>'Marks Entry'!K174</f>
        <v>0</v>
      </c>
      <c r="K172" s="115" t="str">
        <f>'Marks Entry'!L174</f>
        <v/>
      </c>
      <c r="L172" s="116">
        <f>'Marks Entry'!M174</f>
        <v>0</v>
      </c>
      <c r="M172" s="117" t="str">
        <f>'Marks Entry'!N174</f>
        <v/>
      </c>
      <c r="N172" s="121">
        <f>'Marks Entry'!O174</f>
        <v>0</v>
      </c>
      <c r="O172" s="98">
        <f>'Marks Entry'!BZ174</f>
        <v>0</v>
      </c>
      <c r="P172" s="97">
        <f>'Marks Entry'!CA174</f>
        <v>0</v>
      </c>
      <c r="Q172" s="97">
        <f>'Marks Entry'!CB174</f>
        <v>0</v>
      </c>
      <c r="R172" s="97">
        <f>'Marks Entry'!CC174</f>
        <v>0</v>
      </c>
      <c r="S172" s="97">
        <f>'Marks Entry'!CD174</f>
        <v>0</v>
      </c>
      <c r="T172" s="97">
        <f>'Marks Entry'!CE174</f>
        <v>0</v>
      </c>
      <c r="U172" s="97">
        <f>'Marks Entry'!CF174</f>
        <v>0</v>
      </c>
      <c r="V172" s="97">
        <f>'Marks Entry'!CG174</f>
        <v>0</v>
      </c>
      <c r="W172" s="97">
        <f>'Marks Entry'!CH174</f>
        <v>0</v>
      </c>
      <c r="X172" s="97">
        <f>'Marks Entry'!CI174</f>
        <v>0</v>
      </c>
      <c r="Y172" s="99">
        <f>'Marks Entry'!CJ174</f>
        <v>0</v>
      </c>
      <c r="Z172" s="98">
        <f>'Marks Entry'!CK174</f>
        <v>0</v>
      </c>
      <c r="AA172" s="97">
        <f>'Marks Entry'!CL174</f>
        <v>0</v>
      </c>
      <c r="AB172" s="97">
        <f>'Marks Entry'!CM174</f>
        <v>0</v>
      </c>
      <c r="AC172" s="97">
        <f>'Marks Entry'!CN174</f>
        <v>0</v>
      </c>
      <c r="AD172" s="97">
        <f>'Marks Entry'!CO174</f>
        <v>0</v>
      </c>
      <c r="AE172" s="97">
        <f>'Marks Entry'!CP174</f>
        <v>0</v>
      </c>
      <c r="AF172" s="97">
        <f>'Marks Entry'!CQ174</f>
        <v>0</v>
      </c>
      <c r="AG172" s="97">
        <f>'Marks Entry'!CR174</f>
        <v>0</v>
      </c>
      <c r="AH172" s="97">
        <f>'Marks Entry'!CS174</f>
        <v>0</v>
      </c>
      <c r="AI172" s="97">
        <f>'Marks Entry'!CT174</f>
        <v>0</v>
      </c>
      <c r="AJ172" s="99">
        <f>'Marks Entry'!CU174</f>
        <v>0</v>
      </c>
      <c r="AK172" s="98">
        <f>'Marks Entry'!CV174</f>
        <v>0</v>
      </c>
      <c r="AL172" s="97">
        <f>'Marks Entry'!CW174</f>
        <v>0</v>
      </c>
      <c r="AM172" s="97">
        <f>'Marks Entry'!CX174</f>
        <v>0</v>
      </c>
      <c r="AN172" s="97">
        <f>'Marks Entry'!CY174</f>
        <v>0</v>
      </c>
      <c r="AO172" s="97">
        <f>'Marks Entry'!CZ174</f>
        <v>0</v>
      </c>
      <c r="AP172" s="97">
        <f>'Marks Entry'!DA174</f>
        <v>0</v>
      </c>
      <c r="AQ172" s="97">
        <f>'Marks Entry'!DB174</f>
        <v>0</v>
      </c>
      <c r="AR172" s="97">
        <f>'Marks Entry'!DC174</f>
        <v>0</v>
      </c>
      <c r="AS172" s="97">
        <f>'Marks Entry'!DD174</f>
        <v>0</v>
      </c>
      <c r="AT172" s="97">
        <f>'Marks Entry'!DE174</f>
        <v>0</v>
      </c>
      <c r="AU172" s="99">
        <f>'Marks Entry'!DF174</f>
        <v>0</v>
      </c>
      <c r="AV172" s="98">
        <f>'Marks Entry'!DG174</f>
        <v>0</v>
      </c>
      <c r="AW172" s="97">
        <f>'Marks Entry'!DH174</f>
        <v>0</v>
      </c>
      <c r="AX172" s="97">
        <f>'Marks Entry'!DI174</f>
        <v>0</v>
      </c>
      <c r="AY172" s="97">
        <f>'Marks Entry'!DJ174</f>
        <v>0</v>
      </c>
      <c r="AZ172" s="97">
        <f>'Marks Entry'!DK174</f>
        <v>0</v>
      </c>
      <c r="BA172" s="97">
        <f>'Marks Entry'!DL174</f>
        <v>0</v>
      </c>
      <c r="BB172" s="97">
        <f>'Marks Entry'!DM174</f>
        <v>0</v>
      </c>
      <c r="BC172" s="97">
        <f>'Marks Entry'!DN174</f>
        <v>0</v>
      </c>
      <c r="BD172" s="97">
        <f>'Marks Entry'!DO174</f>
        <v>0</v>
      </c>
      <c r="BE172" s="97">
        <f>'Marks Entry'!DP174</f>
        <v>0</v>
      </c>
      <c r="BF172" s="99">
        <f>'Marks Entry'!DQ174</f>
        <v>0</v>
      </c>
      <c r="BG172" s="98">
        <f>'Marks Entry'!DR174</f>
        <v>0</v>
      </c>
      <c r="BH172" s="97">
        <f>'Marks Entry'!DS174</f>
        <v>0</v>
      </c>
      <c r="BI172" s="97">
        <f>'Marks Entry'!DT174</f>
        <v>0</v>
      </c>
      <c r="BJ172" s="97">
        <f>'Marks Entry'!DU174</f>
        <v>0</v>
      </c>
      <c r="BK172" s="97">
        <f>'Marks Entry'!DV174</f>
        <v>0</v>
      </c>
      <c r="BL172" s="97">
        <f>'Marks Entry'!DW174</f>
        <v>0</v>
      </c>
      <c r="BM172" s="97">
        <f>'Marks Entry'!DX174</f>
        <v>0</v>
      </c>
      <c r="BN172" s="97">
        <f>'Marks Entry'!DY174</f>
        <v>0</v>
      </c>
      <c r="BO172" s="97">
        <f>'Marks Entry'!DZ174</f>
        <v>0</v>
      </c>
      <c r="BP172" s="97">
        <f>'Marks Entry'!EA174</f>
        <v>0</v>
      </c>
      <c r="BQ172" s="99">
        <f>'Marks Entry'!EB174</f>
        <v>0</v>
      </c>
      <c r="BR172" s="98">
        <f>'Marks Entry'!EC174</f>
        <v>0</v>
      </c>
      <c r="BS172" s="97">
        <f>'Marks Entry'!ED174</f>
        <v>0</v>
      </c>
      <c r="BT172" s="97">
        <f>'Marks Entry'!EE174</f>
        <v>0</v>
      </c>
      <c r="BU172" s="97">
        <f>'Marks Entry'!EF174</f>
        <v>0</v>
      </c>
      <c r="BV172" s="97">
        <f>'Marks Entry'!EG174</f>
        <v>0</v>
      </c>
      <c r="BW172" s="97">
        <f>'Marks Entry'!EH174</f>
        <v>0</v>
      </c>
      <c r="BX172" s="97">
        <f>'Marks Entry'!EI174</f>
        <v>0</v>
      </c>
      <c r="BY172" s="97">
        <f>'Marks Entry'!EJ174</f>
        <v>0</v>
      </c>
      <c r="BZ172" s="97">
        <f>'Marks Entry'!EK174</f>
        <v>0</v>
      </c>
      <c r="CA172" s="97">
        <f>'Marks Entry'!EL174</f>
        <v>0</v>
      </c>
      <c r="CB172" s="99">
        <f>'Marks Entry'!EM174</f>
        <v>0</v>
      </c>
      <c r="CC172" s="98">
        <f>IF($CC$2=0,"",'Marks Entry'!EN174)</f>
        <v>0</v>
      </c>
      <c r="CD172" s="97">
        <f>IF($CC$2=0,"",'Marks Entry'!EO174)</f>
        <v>0</v>
      </c>
      <c r="CE172" s="97">
        <f>IF($CC$2=0,"",'Marks Entry'!EP174)</f>
        <v>0</v>
      </c>
      <c r="CF172" s="97">
        <f>IF($CC$2=0,"",'Marks Entry'!EQ174)</f>
        <v>0</v>
      </c>
      <c r="CG172" s="97">
        <f>IF($CC$2=0,"",'Marks Entry'!ER174)</f>
        <v>0</v>
      </c>
      <c r="CH172" s="97">
        <f>IF($CC$2=0,"",'Marks Entry'!ES174)</f>
        <v>0</v>
      </c>
      <c r="CI172" s="97">
        <f>IF($CC$2=0,"",'Marks Entry'!ET174)</f>
        <v>0</v>
      </c>
      <c r="CJ172" s="97">
        <f>IF($CC$2=0,"",'Marks Entry'!EU174)</f>
        <v>0</v>
      </c>
      <c r="CK172" s="97">
        <f>IF($CC$2=0,"",'Marks Entry'!EV174)</f>
        <v>0</v>
      </c>
      <c r="CL172" s="97">
        <f>IF($CC$2=0,"",'Marks Entry'!EW174)</f>
        <v>0</v>
      </c>
      <c r="CM172" s="99">
        <f>IF($CC$2=0,"",'Marks Entry'!EX174)</f>
        <v>0</v>
      </c>
      <c r="CN172" s="125">
        <f>'Marks Entry'!BN174</f>
        <v>0</v>
      </c>
      <c r="CO172" s="126">
        <f>'Marks Entry'!BO174</f>
        <v>0</v>
      </c>
      <c r="CP172" s="126">
        <f t="shared" si="98"/>
        <v>0</v>
      </c>
      <c r="CQ172" s="127" t="str">
        <f t="shared" si="99"/>
        <v>D</v>
      </c>
      <c r="CR172" s="125">
        <f>'Marks Entry'!BP174</f>
        <v>0</v>
      </c>
      <c r="CS172" s="126">
        <f>'Marks Entry'!BQ174</f>
        <v>0</v>
      </c>
      <c r="CT172" s="126">
        <f t="shared" si="100"/>
        <v>0</v>
      </c>
      <c r="CU172" s="127" t="str">
        <f t="shared" si="101"/>
        <v>E</v>
      </c>
      <c r="CV172" s="125">
        <f>'Marks Entry'!BR174</f>
        <v>0</v>
      </c>
      <c r="CW172" s="126">
        <f>'Marks Entry'!BS174</f>
        <v>0</v>
      </c>
      <c r="CX172" s="126">
        <f t="shared" si="102"/>
        <v>0</v>
      </c>
      <c r="CY172" s="127" t="str">
        <f t="shared" si="103"/>
        <v>E</v>
      </c>
      <c r="CZ172" s="96">
        <f>'Marks Entry'!BZ174</f>
        <v>0</v>
      </c>
      <c r="DA172" s="45">
        <f>'Marks Entry'!CA174</f>
        <v>0</v>
      </c>
      <c r="DB172" s="45">
        <f>'Marks Entry'!CB174</f>
        <v>0</v>
      </c>
      <c r="DC172" s="45" t="str">
        <f>IF(OR('Marks Entry'!CC174="First",'Marks Entry'!CC174="Second",'Marks Entry'!CC174="Third"),'Marks Entry'!CC174,"")</f>
        <v/>
      </c>
      <c r="DD172" s="45">
        <f>'Marks Entry'!CD174</f>
        <v>0</v>
      </c>
      <c r="DE172" s="50">
        <f>'Marks Entry'!CE174</f>
        <v>0</v>
      </c>
      <c r="DF172" s="21">
        <f>'Marks Entry'!CF174</f>
        <v>0</v>
      </c>
      <c r="DG172" s="22" t="e">
        <f>'Marks Entry'!#REF!</f>
        <v>#REF!</v>
      </c>
      <c r="DH172" s="23" t="e">
        <f>'Marks Entry'!#REF!</f>
        <v>#REF!</v>
      </c>
      <c r="DI172" s="125">
        <f>'Marks Entry'!BT174</f>
        <v>0</v>
      </c>
      <c r="DJ172" s="126">
        <f>'Marks Entry'!BU174</f>
        <v>0</v>
      </c>
      <c r="DK172" s="126">
        <f>'Marks Entry'!BV174</f>
        <v>0</v>
      </c>
      <c r="DL172" s="126">
        <f t="shared" si="104"/>
        <v>0</v>
      </c>
      <c r="DM172" s="127" t="str">
        <f t="shared" si="105"/>
        <v>E</v>
      </c>
      <c r="DN172" s="125">
        <f>'Marks Entry'!BW174</f>
        <v>0</v>
      </c>
      <c r="DO172" s="126">
        <f>'Marks Entry'!BX174</f>
        <v>0</v>
      </c>
      <c r="DP172" s="126">
        <f>'Marks Entry'!BY174</f>
        <v>0</v>
      </c>
      <c r="DQ172" s="126">
        <f t="shared" si="106"/>
        <v>0</v>
      </c>
      <c r="DR172" s="127" t="str">
        <f t="shared" si="107"/>
        <v>E</v>
      </c>
      <c r="DS172" s="819"/>
      <c r="DT172" s="61">
        <f t="shared" si="108"/>
        <v>0</v>
      </c>
      <c r="DU172" s="71">
        <f t="shared" si="109"/>
        <v>0</v>
      </c>
      <c r="DV172" s="71">
        <f t="shared" si="110"/>
        <v>0</v>
      </c>
      <c r="DW172" s="72">
        <f t="shared" si="111"/>
        <v>0</v>
      </c>
      <c r="DX172" s="403">
        <f t="shared" si="112"/>
        <v>0</v>
      </c>
      <c r="DY172" s="401">
        <f t="shared" si="113"/>
        <v>0</v>
      </c>
      <c r="DZ172" s="401">
        <f t="shared" si="114"/>
        <v>0</v>
      </c>
      <c r="EA172" s="402">
        <f t="shared" si="115"/>
        <v>0</v>
      </c>
      <c r="EB172" s="61">
        <f t="shared" si="116"/>
        <v>0</v>
      </c>
      <c r="EC172" s="71">
        <f t="shared" si="117"/>
        <v>0</v>
      </c>
      <c r="ED172" s="71">
        <f t="shared" si="118"/>
        <v>0</v>
      </c>
      <c r="EE172" s="72">
        <f t="shared" si="119"/>
        <v>0</v>
      </c>
      <c r="EF172" s="403">
        <f t="shared" si="120"/>
        <v>0</v>
      </c>
      <c r="EG172" s="401">
        <f t="shared" si="121"/>
        <v>0</v>
      </c>
      <c r="EH172" s="401">
        <f t="shared" si="122"/>
        <v>0</v>
      </c>
      <c r="EI172" s="402">
        <f t="shared" si="123"/>
        <v>0</v>
      </c>
      <c r="EJ172" s="61">
        <f t="shared" si="124"/>
        <v>0</v>
      </c>
      <c r="EK172" s="71">
        <f t="shared" si="125"/>
        <v>0</v>
      </c>
      <c r="EL172" s="71">
        <f t="shared" si="126"/>
        <v>0</v>
      </c>
      <c r="EM172" s="72">
        <f t="shared" si="127"/>
        <v>0</v>
      </c>
      <c r="EN172" s="403">
        <f t="shared" si="128"/>
        <v>0</v>
      </c>
      <c r="EO172" s="401">
        <f t="shared" si="129"/>
        <v>0</v>
      </c>
      <c r="EP172" s="401">
        <f t="shared" si="130"/>
        <v>0</v>
      </c>
      <c r="EQ172" s="402">
        <f t="shared" si="131"/>
        <v>0</v>
      </c>
      <c r="ER172" s="61">
        <f t="shared" si="132"/>
        <v>0</v>
      </c>
      <c r="ES172" s="71">
        <f t="shared" si="133"/>
        <v>0</v>
      </c>
      <c r="ET172" s="71">
        <f t="shared" si="134"/>
        <v>0</v>
      </c>
      <c r="EU172" s="72">
        <f t="shared" si="135"/>
        <v>0</v>
      </c>
      <c r="EV172" s="403">
        <f t="shared" si="136"/>
        <v>0</v>
      </c>
      <c r="EW172" s="405" t="str">
        <f t="shared" si="137"/>
        <v>D</v>
      </c>
      <c r="EX172" s="61">
        <f t="shared" si="138"/>
        <v>0</v>
      </c>
      <c r="EY172" s="62" t="str">
        <f t="shared" si="139"/>
        <v>E</v>
      </c>
      <c r="EZ172" s="403">
        <f t="shared" si="140"/>
        <v>0</v>
      </c>
      <c r="FA172" s="406" t="str">
        <f t="shared" si="141"/>
        <v>E</v>
      </c>
      <c r="FB172" s="61">
        <f t="shared" si="142"/>
        <v>0</v>
      </c>
      <c r="FC172" s="412" t="str">
        <f t="shared" si="143"/>
        <v>E</v>
      </c>
      <c r="FD172" s="403">
        <f t="shared" si="144"/>
        <v>0</v>
      </c>
      <c r="FE172" s="406" t="str">
        <f t="shared" si="145"/>
        <v>E</v>
      </c>
      <c r="FF172" s="728"/>
    </row>
    <row r="173" spans="1:162" s="24" customFormat="1" ht="17.25" customHeight="1">
      <c r="A173" s="817"/>
      <c r="B173" s="111">
        <f t="shared" si="146"/>
        <v>0</v>
      </c>
      <c r="C173" s="21">
        <f>'Marks Entry'!D175</f>
        <v>0</v>
      </c>
      <c r="D173" s="21">
        <f>'Marks Entry'!E175</f>
        <v>0</v>
      </c>
      <c r="E173" s="132" t="str">
        <f>'Marks Entry'!F175</f>
        <v/>
      </c>
      <c r="F173" s="21">
        <f>'Marks Entry'!G175</f>
        <v>0</v>
      </c>
      <c r="G173" s="21">
        <f>'Marks Entry'!H175</f>
        <v>0</v>
      </c>
      <c r="H173" s="21">
        <f>'Marks Entry'!I175</f>
        <v>0</v>
      </c>
      <c r="I173" s="21">
        <f>'Marks Entry'!J175</f>
        <v>0</v>
      </c>
      <c r="J173" s="113">
        <f>'Marks Entry'!K175</f>
        <v>0</v>
      </c>
      <c r="K173" s="115" t="str">
        <f>'Marks Entry'!L175</f>
        <v/>
      </c>
      <c r="L173" s="116">
        <f>'Marks Entry'!M175</f>
        <v>0</v>
      </c>
      <c r="M173" s="117" t="str">
        <f>'Marks Entry'!N175</f>
        <v/>
      </c>
      <c r="N173" s="121">
        <f>'Marks Entry'!O175</f>
        <v>0</v>
      </c>
      <c r="O173" s="98">
        <f>'Marks Entry'!BZ175</f>
        <v>0</v>
      </c>
      <c r="P173" s="97">
        <f>'Marks Entry'!CA175</f>
        <v>0</v>
      </c>
      <c r="Q173" s="97">
        <f>'Marks Entry'!CB175</f>
        <v>0</v>
      </c>
      <c r="R173" s="97">
        <f>'Marks Entry'!CC175</f>
        <v>0</v>
      </c>
      <c r="S173" s="97">
        <f>'Marks Entry'!CD175</f>
        <v>0</v>
      </c>
      <c r="T173" s="97">
        <f>'Marks Entry'!CE175</f>
        <v>0</v>
      </c>
      <c r="U173" s="97">
        <f>'Marks Entry'!CF175</f>
        <v>0</v>
      </c>
      <c r="V173" s="97">
        <f>'Marks Entry'!CG175</f>
        <v>0</v>
      </c>
      <c r="W173" s="97">
        <f>'Marks Entry'!CH175</f>
        <v>0</v>
      </c>
      <c r="X173" s="97">
        <f>'Marks Entry'!CI175</f>
        <v>0</v>
      </c>
      <c r="Y173" s="99">
        <f>'Marks Entry'!CJ175</f>
        <v>0</v>
      </c>
      <c r="Z173" s="98">
        <f>'Marks Entry'!CK175</f>
        <v>0</v>
      </c>
      <c r="AA173" s="97">
        <f>'Marks Entry'!CL175</f>
        <v>0</v>
      </c>
      <c r="AB173" s="97">
        <f>'Marks Entry'!CM175</f>
        <v>0</v>
      </c>
      <c r="AC173" s="97">
        <f>'Marks Entry'!CN175</f>
        <v>0</v>
      </c>
      <c r="AD173" s="97">
        <f>'Marks Entry'!CO175</f>
        <v>0</v>
      </c>
      <c r="AE173" s="97">
        <f>'Marks Entry'!CP175</f>
        <v>0</v>
      </c>
      <c r="AF173" s="97">
        <f>'Marks Entry'!CQ175</f>
        <v>0</v>
      </c>
      <c r="AG173" s="97">
        <f>'Marks Entry'!CR175</f>
        <v>0</v>
      </c>
      <c r="AH173" s="97">
        <f>'Marks Entry'!CS175</f>
        <v>0</v>
      </c>
      <c r="AI173" s="97">
        <f>'Marks Entry'!CT175</f>
        <v>0</v>
      </c>
      <c r="AJ173" s="99">
        <f>'Marks Entry'!CU175</f>
        <v>0</v>
      </c>
      <c r="AK173" s="98">
        <f>'Marks Entry'!CV175</f>
        <v>0</v>
      </c>
      <c r="AL173" s="97">
        <f>'Marks Entry'!CW175</f>
        <v>0</v>
      </c>
      <c r="AM173" s="97">
        <f>'Marks Entry'!CX175</f>
        <v>0</v>
      </c>
      <c r="AN173" s="97">
        <f>'Marks Entry'!CY175</f>
        <v>0</v>
      </c>
      <c r="AO173" s="97">
        <f>'Marks Entry'!CZ175</f>
        <v>0</v>
      </c>
      <c r="AP173" s="97">
        <f>'Marks Entry'!DA175</f>
        <v>0</v>
      </c>
      <c r="AQ173" s="97">
        <f>'Marks Entry'!DB175</f>
        <v>0</v>
      </c>
      <c r="AR173" s="97">
        <f>'Marks Entry'!DC175</f>
        <v>0</v>
      </c>
      <c r="AS173" s="97">
        <f>'Marks Entry'!DD175</f>
        <v>0</v>
      </c>
      <c r="AT173" s="97">
        <f>'Marks Entry'!DE175</f>
        <v>0</v>
      </c>
      <c r="AU173" s="99">
        <f>'Marks Entry'!DF175</f>
        <v>0</v>
      </c>
      <c r="AV173" s="98">
        <f>'Marks Entry'!DG175</f>
        <v>0</v>
      </c>
      <c r="AW173" s="97">
        <f>'Marks Entry'!DH175</f>
        <v>0</v>
      </c>
      <c r="AX173" s="97">
        <f>'Marks Entry'!DI175</f>
        <v>0</v>
      </c>
      <c r="AY173" s="97">
        <f>'Marks Entry'!DJ175</f>
        <v>0</v>
      </c>
      <c r="AZ173" s="97">
        <f>'Marks Entry'!DK175</f>
        <v>0</v>
      </c>
      <c r="BA173" s="97">
        <f>'Marks Entry'!DL175</f>
        <v>0</v>
      </c>
      <c r="BB173" s="97">
        <f>'Marks Entry'!DM175</f>
        <v>0</v>
      </c>
      <c r="BC173" s="97">
        <f>'Marks Entry'!DN175</f>
        <v>0</v>
      </c>
      <c r="BD173" s="97">
        <f>'Marks Entry'!DO175</f>
        <v>0</v>
      </c>
      <c r="BE173" s="97">
        <f>'Marks Entry'!DP175</f>
        <v>0</v>
      </c>
      <c r="BF173" s="99">
        <f>'Marks Entry'!DQ175</f>
        <v>0</v>
      </c>
      <c r="BG173" s="98">
        <f>'Marks Entry'!DR175</f>
        <v>0</v>
      </c>
      <c r="BH173" s="97">
        <f>'Marks Entry'!DS175</f>
        <v>0</v>
      </c>
      <c r="BI173" s="97">
        <f>'Marks Entry'!DT175</f>
        <v>0</v>
      </c>
      <c r="BJ173" s="97">
        <f>'Marks Entry'!DU175</f>
        <v>0</v>
      </c>
      <c r="BK173" s="97">
        <f>'Marks Entry'!DV175</f>
        <v>0</v>
      </c>
      <c r="BL173" s="97">
        <f>'Marks Entry'!DW175</f>
        <v>0</v>
      </c>
      <c r="BM173" s="97">
        <f>'Marks Entry'!DX175</f>
        <v>0</v>
      </c>
      <c r="BN173" s="97">
        <f>'Marks Entry'!DY175</f>
        <v>0</v>
      </c>
      <c r="BO173" s="97">
        <f>'Marks Entry'!DZ175</f>
        <v>0</v>
      </c>
      <c r="BP173" s="97">
        <f>'Marks Entry'!EA175</f>
        <v>0</v>
      </c>
      <c r="BQ173" s="99">
        <f>'Marks Entry'!EB175</f>
        <v>0</v>
      </c>
      <c r="BR173" s="98">
        <f>'Marks Entry'!EC175</f>
        <v>0</v>
      </c>
      <c r="BS173" s="97">
        <f>'Marks Entry'!ED175</f>
        <v>0</v>
      </c>
      <c r="BT173" s="97">
        <f>'Marks Entry'!EE175</f>
        <v>0</v>
      </c>
      <c r="BU173" s="97">
        <f>'Marks Entry'!EF175</f>
        <v>0</v>
      </c>
      <c r="BV173" s="97">
        <f>'Marks Entry'!EG175</f>
        <v>0</v>
      </c>
      <c r="BW173" s="97">
        <f>'Marks Entry'!EH175</f>
        <v>0</v>
      </c>
      <c r="BX173" s="97">
        <f>'Marks Entry'!EI175</f>
        <v>0</v>
      </c>
      <c r="BY173" s="97">
        <f>'Marks Entry'!EJ175</f>
        <v>0</v>
      </c>
      <c r="BZ173" s="97">
        <f>'Marks Entry'!EK175</f>
        <v>0</v>
      </c>
      <c r="CA173" s="97">
        <f>'Marks Entry'!EL175</f>
        <v>0</v>
      </c>
      <c r="CB173" s="99">
        <f>'Marks Entry'!EM175</f>
        <v>0</v>
      </c>
      <c r="CC173" s="98">
        <f>IF($CC$2=0,"",'Marks Entry'!EN175)</f>
        <v>0</v>
      </c>
      <c r="CD173" s="97">
        <f>IF($CC$2=0,"",'Marks Entry'!EO175)</f>
        <v>0</v>
      </c>
      <c r="CE173" s="97">
        <f>IF($CC$2=0,"",'Marks Entry'!EP175)</f>
        <v>0</v>
      </c>
      <c r="CF173" s="97">
        <f>IF($CC$2=0,"",'Marks Entry'!EQ175)</f>
        <v>0</v>
      </c>
      <c r="CG173" s="97">
        <f>IF($CC$2=0,"",'Marks Entry'!ER175)</f>
        <v>0</v>
      </c>
      <c r="CH173" s="97">
        <f>IF($CC$2=0,"",'Marks Entry'!ES175)</f>
        <v>0</v>
      </c>
      <c r="CI173" s="97">
        <f>IF($CC$2=0,"",'Marks Entry'!ET175)</f>
        <v>0</v>
      </c>
      <c r="CJ173" s="97">
        <f>IF($CC$2=0,"",'Marks Entry'!EU175)</f>
        <v>0</v>
      </c>
      <c r="CK173" s="97">
        <f>IF($CC$2=0,"",'Marks Entry'!EV175)</f>
        <v>0</v>
      </c>
      <c r="CL173" s="97">
        <f>IF($CC$2=0,"",'Marks Entry'!EW175)</f>
        <v>0</v>
      </c>
      <c r="CM173" s="99">
        <f>IF($CC$2=0,"",'Marks Entry'!EX175)</f>
        <v>0</v>
      </c>
      <c r="CN173" s="125">
        <f>'Marks Entry'!BN175</f>
        <v>0</v>
      </c>
      <c r="CO173" s="126">
        <f>'Marks Entry'!BO175</f>
        <v>0</v>
      </c>
      <c r="CP173" s="126">
        <f t="shared" si="98"/>
        <v>0</v>
      </c>
      <c r="CQ173" s="127" t="str">
        <f t="shared" si="99"/>
        <v>D</v>
      </c>
      <c r="CR173" s="125">
        <f>'Marks Entry'!BP175</f>
        <v>0</v>
      </c>
      <c r="CS173" s="126">
        <f>'Marks Entry'!BQ175</f>
        <v>0</v>
      </c>
      <c r="CT173" s="126">
        <f t="shared" si="100"/>
        <v>0</v>
      </c>
      <c r="CU173" s="127" t="str">
        <f t="shared" si="101"/>
        <v>E</v>
      </c>
      <c r="CV173" s="125">
        <f>'Marks Entry'!BR175</f>
        <v>0</v>
      </c>
      <c r="CW173" s="126">
        <f>'Marks Entry'!BS175</f>
        <v>0</v>
      </c>
      <c r="CX173" s="126">
        <f t="shared" si="102"/>
        <v>0</v>
      </c>
      <c r="CY173" s="127" t="str">
        <f t="shared" si="103"/>
        <v>E</v>
      </c>
      <c r="CZ173" s="96">
        <f>'Marks Entry'!BZ175</f>
        <v>0</v>
      </c>
      <c r="DA173" s="45">
        <f>'Marks Entry'!CA175</f>
        <v>0</v>
      </c>
      <c r="DB173" s="45">
        <f>'Marks Entry'!CB175</f>
        <v>0</v>
      </c>
      <c r="DC173" s="45" t="str">
        <f>IF(OR('Marks Entry'!CC175="First",'Marks Entry'!CC175="Second",'Marks Entry'!CC175="Third"),'Marks Entry'!CC175,"")</f>
        <v/>
      </c>
      <c r="DD173" s="45">
        <f>'Marks Entry'!CD175</f>
        <v>0</v>
      </c>
      <c r="DE173" s="50">
        <f>'Marks Entry'!CE175</f>
        <v>0</v>
      </c>
      <c r="DF173" s="21">
        <f>'Marks Entry'!CF175</f>
        <v>0</v>
      </c>
      <c r="DG173" s="22" t="e">
        <f>'Marks Entry'!#REF!</f>
        <v>#REF!</v>
      </c>
      <c r="DH173" s="23" t="e">
        <f>'Marks Entry'!#REF!</f>
        <v>#REF!</v>
      </c>
      <c r="DI173" s="125">
        <f>'Marks Entry'!BT175</f>
        <v>0</v>
      </c>
      <c r="DJ173" s="126">
        <f>'Marks Entry'!BU175</f>
        <v>0</v>
      </c>
      <c r="DK173" s="126">
        <f>'Marks Entry'!BV175</f>
        <v>0</v>
      </c>
      <c r="DL173" s="126">
        <f t="shared" si="104"/>
        <v>0</v>
      </c>
      <c r="DM173" s="127" t="str">
        <f t="shared" si="105"/>
        <v>E</v>
      </c>
      <c r="DN173" s="125">
        <f>'Marks Entry'!BW175</f>
        <v>0</v>
      </c>
      <c r="DO173" s="126">
        <f>'Marks Entry'!BX175</f>
        <v>0</v>
      </c>
      <c r="DP173" s="126">
        <f>'Marks Entry'!BY175</f>
        <v>0</v>
      </c>
      <c r="DQ173" s="126">
        <f t="shared" si="106"/>
        <v>0</v>
      </c>
      <c r="DR173" s="127" t="str">
        <f t="shared" si="107"/>
        <v>E</v>
      </c>
      <c r="DS173" s="819"/>
      <c r="DT173" s="61">
        <f t="shared" si="108"/>
        <v>0</v>
      </c>
      <c r="DU173" s="71">
        <f t="shared" si="109"/>
        <v>0</v>
      </c>
      <c r="DV173" s="71">
        <f t="shared" si="110"/>
        <v>0</v>
      </c>
      <c r="DW173" s="72">
        <f t="shared" si="111"/>
        <v>0</v>
      </c>
      <c r="DX173" s="403">
        <f t="shared" si="112"/>
        <v>0</v>
      </c>
      <c r="DY173" s="401">
        <f t="shared" si="113"/>
        <v>0</v>
      </c>
      <c r="DZ173" s="401">
        <f t="shared" si="114"/>
        <v>0</v>
      </c>
      <c r="EA173" s="402">
        <f t="shared" si="115"/>
        <v>0</v>
      </c>
      <c r="EB173" s="61">
        <f t="shared" si="116"/>
        <v>0</v>
      </c>
      <c r="EC173" s="71">
        <f t="shared" si="117"/>
        <v>0</v>
      </c>
      <c r="ED173" s="71">
        <f t="shared" si="118"/>
        <v>0</v>
      </c>
      <c r="EE173" s="72">
        <f t="shared" si="119"/>
        <v>0</v>
      </c>
      <c r="EF173" s="403">
        <f t="shared" si="120"/>
        <v>0</v>
      </c>
      <c r="EG173" s="401">
        <f t="shared" si="121"/>
        <v>0</v>
      </c>
      <c r="EH173" s="401">
        <f t="shared" si="122"/>
        <v>0</v>
      </c>
      <c r="EI173" s="402">
        <f t="shared" si="123"/>
        <v>0</v>
      </c>
      <c r="EJ173" s="61">
        <f t="shared" si="124"/>
        <v>0</v>
      </c>
      <c r="EK173" s="71">
        <f t="shared" si="125"/>
        <v>0</v>
      </c>
      <c r="EL173" s="71">
        <f t="shared" si="126"/>
        <v>0</v>
      </c>
      <c r="EM173" s="72">
        <f t="shared" si="127"/>
        <v>0</v>
      </c>
      <c r="EN173" s="403">
        <f t="shared" si="128"/>
        <v>0</v>
      </c>
      <c r="EO173" s="401">
        <f t="shared" si="129"/>
        <v>0</v>
      </c>
      <c r="EP173" s="401">
        <f t="shared" si="130"/>
        <v>0</v>
      </c>
      <c r="EQ173" s="402">
        <f t="shared" si="131"/>
        <v>0</v>
      </c>
      <c r="ER173" s="61">
        <f t="shared" si="132"/>
        <v>0</v>
      </c>
      <c r="ES173" s="71">
        <f t="shared" si="133"/>
        <v>0</v>
      </c>
      <c r="ET173" s="71">
        <f t="shared" si="134"/>
        <v>0</v>
      </c>
      <c r="EU173" s="72">
        <f t="shared" si="135"/>
        <v>0</v>
      </c>
      <c r="EV173" s="403">
        <f t="shared" si="136"/>
        <v>0</v>
      </c>
      <c r="EW173" s="405" t="str">
        <f t="shared" si="137"/>
        <v>D</v>
      </c>
      <c r="EX173" s="61">
        <f t="shared" si="138"/>
        <v>0</v>
      </c>
      <c r="EY173" s="62" t="str">
        <f t="shared" si="139"/>
        <v>E</v>
      </c>
      <c r="EZ173" s="403">
        <f t="shared" si="140"/>
        <v>0</v>
      </c>
      <c r="FA173" s="406" t="str">
        <f t="shared" si="141"/>
        <v>E</v>
      </c>
      <c r="FB173" s="61">
        <f t="shared" si="142"/>
        <v>0</v>
      </c>
      <c r="FC173" s="412" t="str">
        <f t="shared" si="143"/>
        <v>E</v>
      </c>
      <c r="FD173" s="403">
        <f t="shared" si="144"/>
        <v>0</v>
      </c>
      <c r="FE173" s="406" t="str">
        <f t="shared" si="145"/>
        <v>E</v>
      </c>
      <c r="FF173" s="728"/>
    </row>
    <row r="174" spans="1:162" s="24" customFormat="1" ht="17.25" customHeight="1">
      <c r="A174" s="817"/>
      <c r="B174" s="111">
        <f t="shared" si="146"/>
        <v>0</v>
      </c>
      <c r="C174" s="21">
        <f>'Marks Entry'!D176</f>
        <v>0</v>
      </c>
      <c r="D174" s="21">
        <f>'Marks Entry'!E176</f>
        <v>0</v>
      </c>
      <c r="E174" s="132" t="str">
        <f>'Marks Entry'!F176</f>
        <v/>
      </c>
      <c r="F174" s="21">
        <f>'Marks Entry'!G176</f>
        <v>0</v>
      </c>
      <c r="G174" s="21">
        <f>'Marks Entry'!H176</f>
        <v>0</v>
      </c>
      <c r="H174" s="21">
        <f>'Marks Entry'!I176</f>
        <v>0</v>
      </c>
      <c r="I174" s="21">
        <f>'Marks Entry'!J176</f>
        <v>0</v>
      </c>
      <c r="J174" s="113">
        <f>'Marks Entry'!K176</f>
        <v>0</v>
      </c>
      <c r="K174" s="115" t="str">
        <f>'Marks Entry'!L176</f>
        <v/>
      </c>
      <c r="L174" s="116">
        <f>'Marks Entry'!M176</f>
        <v>0</v>
      </c>
      <c r="M174" s="117" t="str">
        <f>'Marks Entry'!N176</f>
        <v/>
      </c>
      <c r="N174" s="121">
        <f>'Marks Entry'!O176</f>
        <v>0</v>
      </c>
      <c r="O174" s="98">
        <f>'Marks Entry'!BZ176</f>
        <v>0</v>
      </c>
      <c r="P174" s="97">
        <f>'Marks Entry'!CA176</f>
        <v>0</v>
      </c>
      <c r="Q174" s="97">
        <f>'Marks Entry'!CB176</f>
        <v>0</v>
      </c>
      <c r="R174" s="97">
        <f>'Marks Entry'!CC176</f>
        <v>0</v>
      </c>
      <c r="S174" s="97">
        <f>'Marks Entry'!CD176</f>
        <v>0</v>
      </c>
      <c r="T174" s="97">
        <f>'Marks Entry'!CE176</f>
        <v>0</v>
      </c>
      <c r="U174" s="97">
        <f>'Marks Entry'!CF176</f>
        <v>0</v>
      </c>
      <c r="V174" s="97">
        <f>'Marks Entry'!CG176</f>
        <v>0</v>
      </c>
      <c r="W174" s="97">
        <f>'Marks Entry'!CH176</f>
        <v>0</v>
      </c>
      <c r="X174" s="97">
        <f>'Marks Entry'!CI176</f>
        <v>0</v>
      </c>
      <c r="Y174" s="99">
        <f>'Marks Entry'!CJ176</f>
        <v>0</v>
      </c>
      <c r="Z174" s="98">
        <f>'Marks Entry'!CK176</f>
        <v>0</v>
      </c>
      <c r="AA174" s="97">
        <f>'Marks Entry'!CL176</f>
        <v>0</v>
      </c>
      <c r="AB174" s="97">
        <f>'Marks Entry'!CM176</f>
        <v>0</v>
      </c>
      <c r="AC174" s="97">
        <f>'Marks Entry'!CN176</f>
        <v>0</v>
      </c>
      <c r="AD174" s="97">
        <f>'Marks Entry'!CO176</f>
        <v>0</v>
      </c>
      <c r="AE174" s="97">
        <f>'Marks Entry'!CP176</f>
        <v>0</v>
      </c>
      <c r="AF174" s="97">
        <f>'Marks Entry'!CQ176</f>
        <v>0</v>
      </c>
      <c r="AG174" s="97">
        <f>'Marks Entry'!CR176</f>
        <v>0</v>
      </c>
      <c r="AH174" s="97">
        <f>'Marks Entry'!CS176</f>
        <v>0</v>
      </c>
      <c r="AI174" s="97">
        <f>'Marks Entry'!CT176</f>
        <v>0</v>
      </c>
      <c r="AJ174" s="99">
        <f>'Marks Entry'!CU176</f>
        <v>0</v>
      </c>
      <c r="AK174" s="98">
        <f>'Marks Entry'!CV176</f>
        <v>0</v>
      </c>
      <c r="AL174" s="97">
        <f>'Marks Entry'!CW176</f>
        <v>0</v>
      </c>
      <c r="AM174" s="97">
        <f>'Marks Entry'!CX176</f>
        <v>0</v>
      </c>
      <c r="AN174" s="97">
        <f>'Marks Entry'!CY176</f>
        <v>0</v>
      </c>
      <c r="AO174" s="97">
        <f>'Marks Entry'!CZ176</f>
        <v>0</v>
      </c>
      <c r="AP174" s="97">
        <f>'Marks Entry'!DA176</f>
        <v>0</v>
      </c>
      <c r="AQ174" s="97">
        <f>'Marks Entry'!DB176</f>
        <v>0</v>
      </c>
      <c r="AR174" s="97">
        <f>'Marks Entry'!DC176</f>
        <v>0</v>
      </c>
      <c r="AS174" s="97">
        <f>'Marks Entry'!DD176</f>
        <v>0</v>
      </c>
      <c r="AT174" s="97">
        <f>'Marks Entry'!DE176</f>
        <v>0</v>
      </c>
      <c r="AU174" s="99">
        <f>'Marks Entry'!DF176</f>
        <v>0</v>
      </c>
      <c r="AV174" s="98">
        <f>'Marks Entry'!DG176</f>
        <v>0</v>
      </c>
      <c r="AW174" s="97">
        <f>'Marks Entry'!DH176</f>
        <v>0</v>
      </c>
      <c r="AX174" s="97">
        <f>'Marks Entry'!DI176</f>
        <v>0</v>
      </c>
      <c r="AY174" s="97">
        <f>'Marks Entry'!DJ176</f>
        <v>0</v>
      </c>
      <c r="AZ174" s="97">
        <f>'Marks Entry'!DK176</f>
        <v>0</v>
      </c>
      <c r="BA174" s="97">
        <f>'Marks Entry'!DL176</f>
        <v>0</v>
      </c>
      <c r="BB174" s="97">
        <f>'Marks Entry'!DM176</f>
        <v>0</v>
      </c>
      <c r="BC174" s="97">
        <f>'Marks Entry'!DN176</f>
        <v>0</v>
      </c>
      <c r="BD174" s="97">
        <f>'Marks Entry'!DO176</f>
        <v>0</v>
      </c>
      <c r="BE174" s="97">
        <f>'Marks Entry'!DP176</f>
        <v>0</v>
      </c>
      <c r="BF174" s="99">
        <f>'Marks Entry'!DQ176</f>
        <v>0</v>
      </c>
      <c r="BG174" s="98">
        <f>'Marks Entry'!DR176</f>
        <v>0</v>
      </c>
      <c r="BH174" s="97">
        <f>'Marks Entry'!DS176</f>
        <v>0</v>
      </c>
      <c r="BI174" s="97">
        <f>'Marks Entry'!DT176</f>
        <v>0</v>
      </c>
      <c r="BJ174" s="97">
        <f>'Marks Entry'!DU176</f>
        <v>0</v>
      </c>
      <c r="BK174" s="97">
        <f>'Marks Entry'!DV176</f>
        <v>0</v>
      </c>
      <c r="BL174" s="97">
        <f>'Marks Entry'!DW176</f>
        <v>0</v>
      </c>
      <c r="BM174" s="97">
        <f>'Marks Entry'!DX176</f>
        <v>0</v>
      </c>
      <c r="BN174" s="97">
        <f>'Marks Entry'!DY176</f>
        <v>0</v>
      </c>
      <c r="BO174" s="97">
        <f>'Marks Entry'!DZ176</f>
        <v>0</v>
      </c>
      <c r="BP174" s="97">
        <f>'Marks Entry'!EA176</f>
        <v>0</v>
      </c>
      <c r="BQ174" s="99">
        <f>'Marks Entry'!EB176</f>
        <v>0</v>
      </c>
      <c r="BR174" s="98">
        <f>'Marks Entry'!EC176</f>
        <v>0</v>
      </c>
      <c r="BS174" s="97">
        <f>'Marks Entry'!ED176</f>
        <v>0</v>
      </c>
      <c r="BT174" s="97">
        <f>'Marks Entry'!EE176</f>
        <v>0</v>
      </c>
      <c r="BU174" s="97">
        <f>'Marks Entry'!EF176</f>
        <v>0</v>
      </c>
      <c r="BV174" s="97">
        <f>'Marks Entry'!EG176</f>
        <v>0</v>
      </c>
      <c r="BW174" s="97">
        <f>'Marks Entry'!EH176</f>
        <v>0</v>
      </c>
      <c r="BX174" s="97">
        <f>'Marks Entry'!EI176</f>
        <v>0</v>
      </c>
      <c r="BY174" s="97">
        <f>'Marks Entry'!EJ176</f>
        <v>0</v>
      </c>
      <c r="BZ174" s="97">
        <f>'Marks Entry'!EK176</f>
        <v>0</v>
      </c>
      <c r="CA174" s="97">
        <f>'Marks Entry'!EL176</f>
        <v>0</v>
      </c>
      <c r="CB174" s="99">
        <f>'Marks Entry'!EM176</f>
        <v>0</v>
      </c>
      <c r="CC174" s="98">
        <f>IF($CC$2=0,"",'Marks Entry'!EN176)</f>
        <v>0</v>
      </c>
      <c r="CD174" s="97">
        <f>IF($CC$2=0,"",'Marks Entry'!EO176)</f>
        <v>0</v>
      </c>
      <c r="CE174" s="97">
        <f>IF($CC$2=0,"",'Marks Entry'!EP176)</f>
        <v>0</v>
      </c>
      <c r="CF174" s="97">
        <f>IF($CC$2=0,"",'Marks Entry'!EQ176)</f>
        <v>0</v>
      </c>
      <c r="CG174" s="97">
        <f>IF($CC$2=0,"",'Marks Entry'!ER176)</f>
        <v>0</v>
      </c>
      <c r="CH174" s="97">
        <f>IF($CC$2=0,"",'Marks Entry'!ES176)</f>
        <v>0</v>
      </c>
      <c r="CI174" s="97">
        <f>IF($CC$2=0,"",'Marks Entry'!ET176)</f>
        <v>0</v>
      </c>
      <c r="CJ174" s="97">
        <f>IF($CC$2=0,"",'Marks Entry'!EU176)</f>
        <v>0</v>
      </c>
      <c r="CK174" s="97">
        <f>IF($CC$2=0,"",'Marks Entry'!EV176)</f>
        <v>0</v>
      </c>
      <c r="CL174" s="97">
        <f>IF($CC$2=0,"",'Marks Entry'!EW176)</f>
        <v>0</v>
      </c>
      <c r="CM174" s="99">
        <f>IF($CC$2=0,"",'Marks Entry'!EX176)</f>
        <v>0</v>
      </c>
      <c r="CN174" s="125">
        <f>'Marks Entry'!BN176</f>
        <v>0</v>
      </c>
      <c r="CO174" s="126">
        <f>'Marks Entry'!BO176</f>
        <v>0</v>
      </c>
      <c r="CP174" s="126">
        <f t="shared" si="98"/>
        <v>0</v>
      </c>
      <c r="CQ174" s="127" t="str">
        <f t="shared" si="99"/>
        <v>D</v>
      </c>
      <c r="CR174" s="125">
        <f>'Marks Entry'!BP176</f>
        <v>0</v>
      </c>
      <c r="CS174" s="126">
        <f>'Marks Entry'!BQ176</f>
        <v>0</v>
      </c>
      <c r="CT174" s="126">
        <f t="shared" si="100"/>
        <v>0</v>
      </c>
      <c r="CU174" s="127" t="str">
        <f t="shared" si="101"/>
        <v>E</v>
      </c>
      <c r="CV174" s="125">
        <f>'Marks Entry'!BR176</f>
        <v>0</v>
      </c>
      <c r="CW174" s="126">
        <f>'Marks Entry'!BS176</f>
        <v>0</v>
      </c>
      <c r="CX174" s="126">
        <f t="shared" si="102"/>
        <v>0</v>
      </c>
      <c r="CY174" s="127" t="str">
        <f t="shared" si="103"/>
        <v>E</v>
      </c>
      <c r="CZ174" s="96">
        <f>'Marks Entry'!BZ176</f>
        <v>0</v>
      </c>
      <c r="DA174" s="45">
        <f>'Marks Entry'!CA176</f>
        <v>0</v>
      </c>
      <c r="DB174" s="45">
        <f>'Marks Entry'!CB176</f>
        <v>0</v>
      </c>
      <c r="DC174" s="45" t="str">
        <f>IF(OR('Marks Entry'!CC176="First",'Marks Entry'!CC176="Second",'Marks Entry'!CC176="Third"),'Marks Entry'!CC176,"")</f>
        <v/>
      </c>
      <c r="DD174" s="45">
        <f>'Marks Entry'!CD176</f>
        <v>0</v>
      </c>
      <c r="DE174" s="50">
        <f>'Marks Entry'!CE176</f>
        <v>0</v>
      </c>
      <c r="DF174" s="21">
        <f>'Marks Entry'!CF176</f>
        <v>0</v>
      </c>
      <c r="DG174" s="22" t="e">
        <f>'Marks Entry'!#REF!</f>
        <v>#REF!</v>
      </c>
      <c r="DH174" s="23" t="e">
        <f>'Marks Entry'!#REF!</f>
        <v>#REF!</v>
      </c>
      <c r="DI174" s="125">
        <f>'Marks Entry'!BT176</f>
        <v>0</v>
      </c>
      <c r="DJ174" s="126">
        <f>'Marks Entry'!BU176</f>
        <v>0</v>
      </c>
      <c r="DK174" s="126">
        <f>'Marks Entry'!BV176</f>
        <v>0</v>
      </c>
      <c r="DL174" s="126">
        <f t="shared" si="104"/>
        <v>0</v>
      </c>
      <c r="DM174" s="127" t="str">
        <f t="shared" si="105"/>
        <v>E</v>
      </c>
      <c r="DN174" s="125">
        <f>'Marks Entry'!BW176</f>
        <v>0</v>
      </c>
      <c r="DO174" s="126">
        <f>'Marks Entry'!BX176</f>
        <v>0</v>
      </c>
      <c r="DP174" s="126">
        <f>'Marks Entry'!BY176</f>
        <v>0</v>
      </c>
      <c r="DQ174" s="126">
        <f t="shared" si="106"/>
        <v>0</v>
      </c>
      <c r="DR174" s="127" t="str">
        <f t="shared" si="107"/>
        <v>E</v>
      </c>
      <c r="DS174" s="819"/>
      <c r="DT174" s="61">
        <f t="shared" si="108"/>
        <v>0</v>
      </c>
      <c r="DU174" s="71">
        <f t="shared" si="109"/>
        <v>0</v>
      </c>
      <c r="DV174" s="71">
        <f t="shared" si="110"/>
        <v>0</v>
      </c>
      <c r="DW174" s="72">
        <f t="shared" si="111"/>
        <v>0</v>
      </c>
      <c r="DX174" s="403">
        <f t="shared" si="112"/>
        <v>0</v>
      </c>
      <c r="DY174" s="401">
        <f t="shared" si="113"/>
        <v>0</v>
      </c>
      <c r="DZ174" s="401">
        <f t="shared" si="114"/>
        <v>0</v>
      </c>
      <c r="EA174" s="402">
        <f t="shared" si="115"/>
        <v>0</v>
      </c>
      <c r="EB174" s="61">
        <f t="shared" si="116"/>
        <v>0</v>
      </c>
      <c r="EC174" s="71">
        <f t="shared" si="117"/>
        <v>0</v>
      </c>
      <c r="ED174" s="71">
        <f t="shared" si="118"/>
        <v>0</v>
      </c>
      <c r="EE174" s="72">
        <f t="shared" si="119"/>
        <v>0</v>
      </c>
      <c r="EF174" s="403">
        <f t="shared" si="120"/>
        <v>0</v>
      </c>
      <c r="EG174" s="401">
        <f t="shared" si="121"/>
        <v>0</v>
      </c>
      <c r="EH174" s="401">
        <f t="shared" si="122"/>
        <v>0</v>
      </c>
      <c r="EI174" s="402">
        <f t="shared" si="123"/>
        <v>0</v>
      </c>
      <c r="EJ174" s="61">
        <f t="shared" si="124"/>
        <v>0</v>
      </c>
      <c r="EK174" s="71">
        <f t="shared" si="125"/>
        <v>0</v>
      </c>
      <c r="EL174" s="71">
        <f t="shared" si="126"/>
        <v>0</v>
      </c>
      <c r="EM174" s="72">
        <f t="shared" si="127"/>
        <v>0</v>
      </c>
      <c r="EN174" s="403">
        <f t="shared" si="128"/>
        <v>0</v>
      </c>
      <c r="EO174" s="401">
        <f t="shared" si="129"/>
        <v>0</v>
      </c>
      <c r="EP174" s="401">
        <f t="shared" si="130"/>
        <v>0</v>
      </c>
      <c r="EQ174" s="402">
        <f t="shared" si="131"/>
        <v>0</v>
      </c>
      <c r="ER174" s="61">
        <f t="shared" si="132"/>
        <v>0</v>
      </c>
      <c r="ES174" s="71">
        <f t="shared" si="133"/>
        <v>0</v>
      </c>
      <c r="ET174" s="71">
        <f t="shared" si="134"/>
        <v>0</v>
      </c>
      <c r="EU174" s="72">
        <f t="shared" si="135"/>
        <v>0</v>
      </c>
      <c r="EV174" s="403">
        <f t="shared" si="136"/>
        <v>0</v>
      </c>
      <c r="EW174" s="405" t="str">
        <f t="shared" si="137"/>
        <v>D</v>
      </c>
      <c r="EX174" s="61">
        <f t="shared" si="138"/>
        <v>0</v>
      </c>
      <c r="EY174" s="62" t="str">
        <f t="shared" si="139"/>
        <v>E</v>
      </c>
      <c r="EZ174" s="403">
        <f t="shared" si="140"/>
        <v>0</v>
      </c>
      <c r="FA174" s="406" t="str">
        <f t="shared" si="141"/>
        <v>E</v>
      </c>
      <c r="FB174" s="61">
        <f t="shared" si="142"/>
        <v>0</v>
      </c>
      <c r="FC174" s="412" t="str">
        <f t="shared" si="143"/>
        <v>E</v>
      </c>
      <c r="FD174" s="403">
        <f t="shared" si="144"/>
        <v>0</v>
      </c>
      <c r="FE174" s="406" t="str">
        <f t="shared" si="145"/>
        <v>E</v>
      </c>
      <c r="FF174" s="728"/>
    </row>
    <row r="175" spans="1:162" s="24" customFormat="1" ht="17.25" customHeight="1">
      <c r="A175" s="817"/>
      <c r="B175" s="111">
        <f t="shared" si="146"/>
        <v>0</v>
      </c>
      <c r="C175" s="21">
        <f>'Marks Entry'!D177</f>
        <v>0</v>
      </c>
      <c r="D175" s="21">
        <f>'Marks Entry'!E177</f>
        <v>0</v>
      </c>
      <c r="E175" s="132" t="str">
        <f>'Marks Entry'!F177</f>
        <v/>
      </c>
      <c r="F175" s="21">
        <f>'Marks Entry'!G177</f>
        <v>0</v>
      </c>
      <c r="G175" s="21">
        <f>'Marks Entry'!H177</f>
        <v>0</v>
      </c>
      <c r="H175" s="21">
        <f>'Marks Entry'!I177</f>
        <v>0</v>
      </c>
      <c r="I175" s="21">
        <f>'Marks Entry'!J177</f>
        <v>0</v>
      </c>
      <c r="J175" s="113">
        <f>'Marks Entry'!K177</f>
        <v>0</v>
      </c>
      <c r="K175" s="115" t="str">
        <f>'Marks Entry'!L177</f>
        <v/>
      </c>
      <c r="L175" s="116">
        <f>'Marks Entry'!M177</f>
        <v>0</v>
      </c>
      <c r="M175" s="117" t="str">
        <f>'Marks Entry'!N177</f>
        <v/>
      </c>
      <c r="N175" s="121">
        <f>'Marks Entry'!O177</f>
        <v>0</v>
      </c>
      <c r="O175" s="98">
        <f>'Marks Entry'!BZ177</f>
        <v>0</v>
      </c>
      <c r="P175" s="97">
        <f>'Marks Entry'!CA177</f>
        <v>0</v>
      </c>
      <c r="Q175" s="97">
        <f>'Marks Entry'!CB177</f>
        <v>0</v>
      </c>
      <c r="R175" s="97">
        <f>'Marks Entry'!CC177</f>
        <v>0</v>
      </c>
      <c r="S175" s="97">
        <f>'Marks Entry'!CD177</f>
        <v>0</v>
      </c>
      <c r="T175" s="97">
        <f>'Marks Entry'!CE177</f>
        <v>0</v>
      </c>
      <c r="U175" s="97">
        <f>'Marks Entry'!CF177</f>
        <v>0</v>
      </c>
      <c r="V175" s="97">
        <f>'Marks Entry'!CG177</f>
        <v>0</v>
      </c>
      <c r="W175" s="97">
        <f>'Marks Entry'!CH177</f>
        <v>0</v>
      </c>
      <c r="X175" s="97">
        <f>'Marks Entry'!CI177</f>
        <v>0</v>
      </c>
      <c r="Y175" s="99">
        <f>'Marks Entry'!CJ177</f>
        <v>0</v>
      </c>
      <c r="Z175" s="98">
        <f>'Marks Entry'!CK177</f>
        <v>0</v>
      </c>
      <c r="AA175" s="97">
        <f>'Marks Entry'!CL177</f>
        <v>0</v>
      </c>
      <c r="AB175" s="97">
        <f>'Marks Entry'!CM177</f>
        <v>0</v>
      </c>
      <c r="AC175" s="97">
        <f>'Marks Entry'!CN177</f>
        <v>0</v>
      </c>
      <c r="AD175" s="97">
        <f>'Marks Entry'!CO177</f>
        <v>0</v>
      </c>
      <c r="AE175" s="97">
        <f>'Marks Entry'!CP177</f>
        <v>0</v>
      </c>
      <c r="AF175" s="97">
        <f>'Marks Entry'!CQ177</f>
        <v>0</v>
      </c>
      <c r="AG175" s="97">
        <f>'Marks Entry'!CR177</f>
        <v>0</v>
      </c>
      <c r="AH175" s="97">
        <f>'Marks Entry'!CS177</f>
        <v>0</v>
      </c>
      <c r="AI175" s="97">
        <f>'Marks Entry'!CT177</f>
        <v>0</v>
      </c>
      <c r="AJ175" s="99">
        <f>'Marks Entry'!CU177</f>
        <v>0</v>
      </c>
      <c r="AK175" s="98">
        <f>'Marks Entry'!CV177</f>
        <v>0</v>
      </c>
      <c r="AL175" s="97">
        <f>'Marks Entry'!CW177</f>
        <v>0</v>
      </c>
      <c r="AM175" s="97">
        <f>'Marks Entry'!CX177</f>
        <v>0</v>
      </c>
      <c r="AN175" s="97">
        <f>'Marks Entry'!CY177</f>
        <v>0</v>
      </c>
      <c r="AO175" s="97">
        <f>'Marks Entry'!CZ177</f>
        <v>0</v>
      </c>
      <c r="AP175" s="97">
        <f>'Marks Entry'!DA177</f>
        <v>0</v>
      </c>
      <c r="AQ175" s="97">
        <f>'Marks Entry'!DB177</f>
        <v>0</v>
      </c>
      <c r="AR175" s="97">
        <f>'Marks Entry'!DC177</f>
        <v>0</v>
      </c>
      <c r="AS175" s="97">
        <f>'Marks Entry'!DD177</f>
        <v>0</v>
      </c>
      <c r="AT175" s="97">
        <f>'Marks Entry'!DE177</f>
        <v>0</v>
      </c>
      <c r="AU175" s="99">
        <f>'Marks Entry'!DF177</f>
        <v>0</v>
      </c>
      <c r="AV175" s="98">
        <f>'Marks Entry'!DG177</f>
        <v>0</v>
      </c>
      <c r="AW175" s="97">
        <f>'Marks Entry'!DH177</f>
        <v>0</v>
      </c>
      <c r="AX175" s="97">
        <f>'Marks Entry'!DI177</f>
        <v>0</v>
      </c>
      <c r="AY175" s="97">
        <f>'Marks Entry'!DJ177</f>
        <v>0</v>
      </c>
      <c r="AZ175" s="97">
        <f>'Marks Entry'!DK177</f>
        <v>0</v>
      </c>
      <c r="BA175" s="97">
        <f>'Marks Entry'!DL177</f>
        <v>0</v>
      </c>
      <c r="BB175" s="97">
        <f>'Marks Entry'!DM177</f>
        <v>0</v>
      </c>
      <c r="BC175" s="97">
        <f>'Marks Entry'!DN177</f>
        <v>0</v>
      </c>
      <c r="BD175" s="97">
        <f>'Marks Entry'!DO177</f>
        <v>0</v>
      </c>
      <c r="BE175" s="97">
        <f>'Marks Entry'!DP177</f>
        <v>0</v>
      </c>
      <c r="BF175" s="99">
        <f>'Marks Entry'!DQ177</f>
        <v>0</v>
      </c>
      <c r="BG175" s="98">
        <f>'Marks Entry'!DR177</f>
        <v>0</v>
      </c>
      <c r="BH175" s="97">
        <f>'Marks Entry'!DS177</f>
        <v>0</v>
      </c>
      <c r="BI175" s="97">
        <f>'Marks Entry'!DT177</f>
        <v>0</v>
      </c>
      <c r="BJ175" s="97">
        <f>'Marks Entry'!DU177</f>
        <v>0</v>
      </c>
      <c r="BK175" s="97">
        <f>'Marks Entry'!DV177</f>
        <v>0</v>
      </c>
      <c r="BL175" s="97">
        <f>'Marks Entry'!DW177</f>
        <v>0</v>
      </c>
      <c r="BM175" s="97">
        <f>'Marks Entry'!DX177</f>
        <v>0</v>
      </c>
      <c r="BN175" s="97">
        <f>'Marks Entry'!DY177</f>
        <v>0</v>
      </c>
      <c r="BO175" s="97">
        <f>'Marks Entry'!DZ177</f>
        <v>0</v>
      </c>
      <c r="BP175" s="97">
        <f>'Marks Entry'!EA177</f>
        <v>0</v>
      </c>
      <c r="BQ175" s="99">
        <f>'Marks Entry'!EB177</f>
        <v>0</v>
      </c>
      <c r="BR175" s="98">
        <f>'Marks Entry'!EC177</f>
        <v>0</v>
      </c>
      <c r="BS175" s="97">
        <f>'Marks Entry'!ED177</f>
        <v>0</v>
      </c>
      <c r="BT175" s="97">
        <f>'Marks Entry'!EE177</f>
        <v>0</v>
      </c>
      <c r="BU175" s="97">
        <f>'Marks Entry'!EF177</f>
        <v>0</v>
      </c>
      <c r="BV175" s="97">
        <f>'Marks Entry'!EG177</f>
        <v>0</v>
      </c>
      <c r="BW175" s="97">
        <f>'Marks Entry'!EH177</f>
        <v>0</v>
      </c>
      <c r="BX175" s="97">
        <f>'Marks Entry'!EI177</f>
        <v>0</v>
      </c>
      <c r="BY175" s="97">
        <f>'Marks Entry'!EJ177</f>
        <v>0</v>
      </c>
      <c r="BZ175" s="97">
        <f>'Marks Entry'!EK177</f>
        <v>0</v>
      </c>
      <c r="CA175" s="97">
        <f>'Marks Entry'!EL177</f>
        <v>0</v>
      </c>
      <c r="CB175" s="99">
        <f>'Marks Entry'!EM177</f>
        <v>0</v>
      </c>
      <c r="CC175" s="98">
        <f>IF($CC$2=0,"",'Marks Entry'!EN177)</f>
        <v>0</v>
      </c>
      <c r="CD175" s="97">
        <f>IF($CC$2=0,"",'Marks Entry'!EO177)</f>
        <v>0</v>
      </c>
      <c r="CE175" s="97">
        <f>IF($CC$2=0,"",'Marks Entry'!EP177)</f>
        <v>0</v>
      </c>
      <c r="CF175" s="97">
        <f>IF($CC$2=0,"",'Marks Entry'!EQ177)</f>
        <v>0</v>
      </c>
      <c r="CG175" s="97">
        <f>IF($CC$2=0,"",'Marks Entry'!ER177)</f>
        <v>0</v>
      </c>
      <c r="CH175" s="97">
        <f>IF($CC$2=0,"",'Marks Entry'!ES177)</f>
        <v>0</v>
      </c>
      <c r="CI175" s="97">
        <f>IF($CC$2=0,"",'Marks Entry'!ET177)</f>
        <v>0</v>
      </c>
      <c r="CJ175" s="97">
        <f>IF($CC$2=0,"",'Marks Entry'!EU177)</f>
        <v>0</v>
      </c>
      <c r="CK175" s="97">
        <f>IF($CC$2=0,"",'Marks Entry'!EV177)</f>
        <v>0</v>
      </c>
      <c r="CL175" s="97">
        <f>IF($CC$2=0,"",'Marks Entry'!EW177)</f>
        <v>0</v>
      </c>
      <c r="CM175" s="99">
        <f>IF($CC$2=0,"",'Marks Entry'!EX177)</f>
        <v>0</v>
      </c>
      <c r="CN175" s="125">
        <f>'Marks Entry'!BN177</f>
        <v>0</v>
      </c>
      <c r="CO175" s="126">
        <f>'Marks Entry'!BO177</f>
        <v>0</v>
      </c>
      <c r="CP175" s="126">
        <f t="shared" si="98"/>
        <v>0</v>
      </c>
      <c r="CQ175" s="127" t="str">
        <f t="shared" si="99"/>
        <v>D</v>
      </c>
      <c r="CR175" s="125">
        <f>'Marks Entry'!BP177</f>
        <v>0</v>
      </c>
      <c r="CS175" s="126">
        <f>'Marks Entry'!BQ177</f>
        <v>0</v>
      </c>
      <c r="CT175" s="126">
        <f t="shared" si="100"/>
        <v>0</v>
      </c>
      <c r="CU175" s="127" t="str">
        <f t="shared" si="101"/>
        <v>E</v>
      </c>
      <c r="CV175" s="125">
        <f>'Marks Entry'!BR177</f>
        <v>0</v>
      </c>
      <c r="CW175" s="126">
        <f>'Marks Entry'!BS177</f>
        <v>0</v>
      </c>
      <c r="CX175" s="126">
        <f t="shared" si="102"/>
        <v>0</v>
      </c>
      <c r="CY175" s="127" t="str">
        <f t="shared" si="103"/>
        <v>E</v>
      </c>
      <c r="CZ175" s="96">
        <f>'Marks Entry'!BZ177</f>
        <v>0</v>
      </c>
      <c r="DA175" s="45">
        <f>'Marks Entry'!CA177</f>
        <v>0</v>
      </c>
      <c r="DB175" s="45">
        <f>'Marks Entry'!CB177</f>
        <v>0</v>
      </c>
      <c r="DC175" s="45" t="str">
        <f>IF(OR('Marks Entry'!CC177="First",'Marks Entry'!CC177="Second",'Marks Entry'!CC177="Third"),'Marks Entry'!CC177,"")</f>
        <v/>
      </c>
      <c r="DD175" s="45">
        <f>'Marks Entry'!CD177</f>
        <v>0</v>
      </c>
      <c r="DE175" s="50">
        <f>'Marks Entry'!CE177</f>
        <v>0</v>
      </c>
      <c r="DF175" s="21">
        <f>'Marks Entry'!CF177</f>
        <v>0</v>
      </c>
      <c r="DG175" s="22" t="e">
        <f>'Marks Entry'!#REF!</f>
        <v>#REF!</v>
      </c>
      <c r="DH175" s="23" t="e">
        <f>'Marks Entry'!#REF!</f>
        <v>#REF!</v>
      </c>
      <c r="DI175" s="125">
        <f>'Marks Entry'!BT177</f>
        <v>0</v>
      </c>
      <c r="DJ175" s="126">
        <f>'Marks Entry'!BU177</f>
        <v>0</v>
      </c>
      <c r="DK175" s="126">
        <f>'Marks Entry'!BV177</f>
        <v>0</v>
      </c>
      <c r="DL175" s="126">
        <f t="shared" si="104"/>
        <v>0</v>
      </c>
      <c r="DM175" s="127" t="str">
        <f t="shared" si="105"/>
        <v>E</v>
      </c>
      <c r="DN175" s="125">
        <f>'Marks Entry'!BW177</f>
        <v>0</v>
      </c>
      <c r="DO175" s="126">
        <f>'Marks Entry'!BX177</f>
        <v>0</v>
      </c>
      <c r="DP175" s="126">
        <f>'Marks Entry'!BY177</f>
        <v>0</v>
      </c>
      <c r="DQ175" s="126">
        <f t="shared" si="106"/>
        <v>0</v>
      </c>
      <c r="DR175" s="127" t="str">
        <f t="shared" si="107"/>
        <v>E</v>
      </c>
      <c r="DS175" s="819"/>
      <c r="DT175" s="61">
        <f t="shared" si="108"/>
        <v>0</v>
      </c>
      <c r="DU175" s="71">
        <f t="shared" si="109"/>
        <v>0</v>
      </c>
      <c r="DV175" s="71">
        <f t="shared" si="110"/>
        <v>0</v>
      </c>
      <c r="DW175" s="72">
        <f t="shared" si="111"/>
        <v>0</v>
      </c>
      <c r="DX175" s="403">
        <f t="shared" si="112"/>
        <v>0</v>
      </c>
      <c r="DY175" s="401">
        <f t="shared" si="113"/>
        <v>0</v>
      </c>
      <c r="DZ175" s="401">
        <f t="shared" si="114"/>
        <v>0</v>
      </c>
      <c r="EA175" s="402">
        <f t="shared" si="115"/>
        <v>0</v>
      </c>
      <c r="EB175" s="61">
        <f t="shared" si="116"/>
        <v>0</v>
      </c>
      <c r="EC175" s="71">
        <f t="shared" si="117"/>
        <v>0</v>
      </c>
      <c r="ED175" s="71">
        <f t="shared" si="118"/>
        <v>0</v>
      </c>
      <c r="EE175" s="72">
        <f t="shared" si="119"/>
        <v>0</v>
      </c>
      <c r="EF175" s="403">
        <f t="shared" si="120"/>
        <v>0</v>
      </c>
      <c r="EG175" s="401">
        <f t="shared" si="121"/>
        <v>0</v>
      </c>
      <c r="EH175" s="401">
        <f t="shared" si="122"/>
        <v>0</v>
      </c>
      <c r="EI175" s="402">
        <f t="shared" si="123"/>
        <v>0</v>
      </c>
      <c r="EJ175" s="61">
        <f t="shared" si="124"/>
        <v>0</v>
      </c>
      <c r="EK175" s="71">
        <f t="shared" si="125"/>
        <v>0</v>
      </c>
      <c r="EL175" s="71">
        <f t="shared" si="126"/>
        <v>0</v>
      </c>
      <c r="EM175" s="72">
        <f t="shared" si="127"/>
        <v>0</v>
      </c>
      <c r="EN175" s="403">
        <f t="shared" si="128"/>
        <v>0</v>
      </c>
      <c r="EO175" s="401">
        <f t="shared" si="129"/>
        <v>0</v>
      </c>
      <c r="EP175" s="401">
        <f t="shared" si="130"/>
        <v>0</v>
      </c>
      <c r="EQ175" s="402">
        <f t="shared" si="131"/>
        <v>0</v>
      </c>
      <c r="ER175" s="61">
        <f t="shared" si="132"/>
        <v>0</v>
      </c>
      <c r="ES175" s="71">
        <f t="shared" si="133"/>
        <v>0</v>
      </c>
      <c r="ET175" s="71">
        <f t="shared" si="134"/>
        <v>0</v>
      </c>
      <c r="EU175" s="72">
        <f t="shared" si="135"/>
        <v>0</v>
      </c>
      <c r="EV175" s="403">
        <f t="shared" si="136"/>
        <v>0</v>
      </c>
      <c r="EW175" s="405" t="str">
        <f t="shared" si="137"/>
        <v>D</v>
      </c>
      <c r="EX175" s="61">
        <f t="shared" si="138"/>
        <v>0</v>
      </c>
      <c r="EY175" s="62" t="str">
        <f t="shared" si="139"/>
        <v>E</v>
      </c>
      <c r="EZ175" s="403">
        <f t="shared" si="140"/>
        <v>0</v>
      </c>
      <c r="FA175" s="406" t="str">
        <f t="shared" si="141"/>
        <v>E</v>
      </c>
      <c r="FB175" s="61">
        <f t="shared" si="142"/>
        <v>0</v>
      </c>
      <c r="FC175" s="412" t="str">
        <f t="shared" si="143"/>
        <v>E</v>
      </c>
      <c r="FD175" s="403">
        <f t="shared" si="144"/>
        <v>0</v>
      </c>
      <c r="FE175" s="406" t="str">
        <f t="shared" si="145"/>
        <v>E</v>
      </c>
      <c r="FF175" s="728"/>
    </row>
    <row r="176" spans="1:162" s="24" customFormat="1" ht="17.25" customHeight="1">
      <c r="A176" s="817"/>
      <c r="B176" s="111">
        <f t="shared" si="146"/>
        <v>0</v>
      </c>
      <c r="C176" s="21">
        <f>'Marks Entry'!D178</f>
        <v>0</v>
      </c>
      <c r="D176" s="21">
        <f>'Marks Entry'!E178</f>
        <v>0</v>
      </c>
      <c r="E176" s="132" t="str">
        <f>'Marks Entry'!F178</f>
        <v/>
      </c>
      <c r="F176" s="21">
        <f>'Marks Entry'!G178</f>
        <v>0</v>
      </c>
      <c r="G176" s="21">
        <f>'Marks Entry'!H178</f>
        <v>0</v>
      </c>
      <c r="H176" s="21">
        <f>'Marks Entry'!I178</f>
        <v>0</v>
      </c>
      <c r="I176" s="21">
        <f>'Marks Entry'!J178</f>
        <v>0</v>
      </c>
      <c r="J176" s="113">
        <f>'Marks Entry'!K178</f>
        <v>0</v>
      </c>
      <c r="K176" s="115" t="str">
        <f>'Marks Entry'!L178</f>
        <v/>
      </c>
      <c r="L176" s="116">
        <f>'Marks Entry'!M178</f>
        <v>0</v>
      </c>
      <c r="M176" s="117" t="str">
        <f>'Marks Entry'!N178</f>
        <v/>
      </c>
      <c r="N176" s="121">
        <f>'Marks Entry'!O178</f>
        <v>0</v>
      </c>
      <c r="O176" s="98">
        <f>'Marks Entry'!BZ178</f>
        <v>0</v>
      </c>
      <c r="P176" s="97">
        <f>'Marks Entry'!CA178</f>
        <v>0</v>
      </c>
      <c r="Q176" s="97">
        <f>'Marks Entry'!CB178</f>
        <v>0</v>
      </c>
      <c r="R176" s="97">
        <f>'Marks Entry'!CC178</f>
        <v>0</v>
      </c>
      <c r="S176" s="97">
        <f>'Marks Entry'!CD178</f>
        <v>0</v>
      </c>
      <c r="T176" s="97">
        <f>'Marks Entry'!CE178</f>
        <v>0</v>
      </c>
      <c r="U176" s="97">
        <f>'Marks Entry'!CF178</f>
        <v>0</v>
      </c>
      <c r="V176" s="97">
        <f>'Marks Entry'!CG178</f>
        <v>0</v>
      </c>
      <c r="W176" s="97">
        <f>'Marks Entry'!CH178</f>
        <v>0</v>
      </c>
      <c r="X176" s="97">
        <f>'Marks Entry'!CI178</f>
        <v>0</v>
      </c>
      <c r="Y176" s="99">
        <f>'Marks Entry'!CJ178</f>
        <v>0</v>
      </c>
      <c r="Z176" s="98">
        <f>'Marks Entry'!CK178</f>
        <v>0</v>
      </c>
      <c r="AA176" s="97">
        <f>'Marks Entry'!CL178</f>
        <v>0</v>
      </c>
      <c r="AB176" s="97">
        <f>'Marks Entry'!CM178</f>
        <v>0</v>
      </c>
      <c r="AC176" s="97">
        <f>'Marks Entry'!CN178</f>
        <v>0</v>
      </c>
      <c r="AD176" s="97">
        <f>'Marks Entry'!CO178</f>
        <v>0</v>
      </c>
      <c r="AE176" s="97">
        <f>'Marks Entry'!CP178</f>
        <v>0</v>
      </c>
      <c r="AF176" s="97">
        <f>'Marks Entry'!CQ178</f>
        <v>0</v>
      </c>
      <c r="AG176" s="97">
        <f>'Marks Entry'!CR178</f>
        <v>0</v>
      </c>
      <c r="AH176" s="97">
        <f>'Marks Entry'!CS178</f>
        <v>0</v>
      </c>
      <c r="AI176" s="97">
        <f>'Marks Entry'!CT178</f>
        <v>0</v>
      </c>
      <c r="AJ176" s="99">
        <f>'Marks Entry'!CU178</f>
        <v>0</v>
      </c>
      <c r="AK176" s="98">
        <f>'Marks Entry'!CV178</f>
        <v>0</v>
      </c>
      <c r="AL176" s="97">
        <f>'Marks Entry'!CW178</f>
        <v>0</v>
      </c>
      <c r="AM176" s="97">
        <f>'Marks Entry'!CX178</f>
        <v>0</v>
      </c>
      <c r="AN176" s="97">
        <f>'Marks Entry'!CY178</f>
        <v>0</v>
      </c>
      <c r="AO176" s="97">
        <f>'Marks Entry'!CZ178</f>
        <v>0</v>
      </c>
      <c r="AP176" s="97">
        <f>'Marks Entry'!DA178</f>
        <v>0</v>
      </c>
      <c r="AQ176" s="97">
        <f>'Marks Entry'!DB178</f>
        <v>0</v>
      </c>
      <c r="AR176" s="97">
        <f>'Marks Entry'!DC178</f>
        <v>0</v>
      </c>
      <c r="AS176" s="97">
        <f>'Marks Entry'!DD178</f>
        <v>0</v>
      </c>
      <c r="AT176" s="97">
        <f>'Marks Entry'!DE178</f>
        <v>0</v>
      </c>
      <c r="AU176" s="99">
        <f>'Marks Entry'!DF178</f>
        <v>0</v>
      </c>
      <c r="AV176" s="98">
        <f>'Marks Entry'!DG178</f>
        <v>0</v>
      </c>
      <c r="AW176" s="97">
        <f>'Marks Entry'!DH178</f>
        <v>0</v>
      </c>
      <c r="AX176" s="97">
        <f>'Marks Entry'!DI178</f>
        <v>0</v>
      </c>
      <c r="AY176" s="97">
        <f>'Marks Entry'!DJ178</f>
        <v>0</v>
      </c>
      <c r="AZ176" s="97">
        <f>'Marks Entry'!DK178</f>
        <v>0</v>
      </c>
      <c r="BA176" s="97">
        <f>'Marks Entry'!DL178</f>
        <v>0</v>
      </c>
      <c r="BB176" s="97">
        <f>'Marks Entry'!DM178</f>
        <v>0</v>
      </c>
      <c r="BC176" s="97">
        <f>'Marks Entry'!DN178</f>
        <v>0</v>
      </c>
      <c r="BD176" s="97">
        <f>'Marks Entry'!DO178</f>
        <v>0</v>
      </c>
      <c r="BE176" s="97">
        <f>'Marks Entry'!DP178</f>
        <v>0</v>
      </c>
      <c r="BF176" s="99">
        <f>'Marks Entry'!DQ178</f>
        <v>0</v>
      </c>
      <c r="BG176" s="98">
        <f>'Marks Entry'!DR178</f>
        <v>0</v>
      </c>
      <c r="BH176" s="97">
        <f>'Marks Entry'!DS178</f>
        <v>0</v>
      </c>
      <c r="BI176" s="97">
        <f>'Marks Entry'!DT178</f>
        <v>0</v>
      </c>
      <c r="BJ176" s="97">
        <f>'Marks Entry'!DU178</f>
        <v>0</v>
      </c>
      <c r="BK176" s="97">
        <f>'Marks Entry'!DV178</f>
        <v>0</v>
      </c>
      <c r="BL176" s="97">
        <f>'Marks Entry'!DW178</f>
        <v>0</v>
      </c>
      <c r="BM176" s="97">
        <f>'Marks Entry'!DX178</f>
        <v>0</v>
      </c>
      <c r="BN176" s="97">
        <f>'Marks Entry'!DY178</f>
        <v>0</v>
      </c>
      <c r="BO176" s="97">
        <f>'Marks Entry'!DZ178</f>
        <v>0</v>
      </c>
      <c r="BP176" s="97">
        <f>'Marks Entry'!EA178</f>
        <v>0</v>
      </c>
      <c r="BQ176" s="99">
        <f>'Marks Entry'!EB178</f>
        <v>0</v>
      </c>
      <c r="BR176" s="98">
        <f>'Marks Entry'!EC178</f>
        <v>0</v>
      </c>
      <c r="BS176" s="97">
        <f>'Marks Entry'!ED178</f>
        <v>0</v>
      </c>
      <c r="BT176" s="97">
        <f>'Marks Entry'!EE178</f>
        <v>0</v>
      </c>
      <c r="BU176" s="97">
        <f>'Marks Entry'!EF178</f>
        <v>0</v>
      </c>
      <c r="BV176" s="97">
        <f>'Marks Entry'!EG178</f>
        <v>0</v>
      </c>
      <c r="BW176" s="97">
        <f>'Marks Entry'!EH178</f>
        <v>0</v>
      </c>
      <c r="BX176" s="97">
        <f>'Marks Entry'!EI178</f>
        <v>0</v>
      </c>
      <c r="BY176" s="97">
        <f>'Marks Entry'!EJ178</f>
        <v>0</v>
      </c>
      <c r="BZ176" s="97">
        <f>'Marks Entry'!EK178</f>
        <v>0</v>
      </c>
      <c r="CA176" s="97">
        <f>'Marks Entry'!EL178</f>
        <v>0</v>
      </c>
      <c r="CB176" s="99">
        <f>'Marks Entry'!EM178</f>
        <v>0</v>
      </c>
      <c r="CC176" s="98">
        <f>IF($CC$2=0,"",'Marks Entry'!EN178)</f>
        <v>0</v>
      </c>
      <c r="CD176" s="97">
        <f>IF($CC$2=0,"",'Marks Entry'!EO178)</f>
        <v>0</v>
      </c>
      <c r="CE176" s="97">
        <f>IF($CC$2=0,"",'Marks Entry'!EP178)</f>
        <v>0</v>
      </c>
      <c r="CF176" s="97">
        <f>IF($CC$2=0,"",'Marks Entry'!EQ178)</f>
        <v>0</v>
      </c>
      <c r="CG176" s="97">
        <f>IF($CC$2=0,"",'Marks Entry'!ER178)</f>
        <v>0</v>
      </c>
      <c r="CH176" s="97">
        <f>IF($CC$2=0,"",'Marks Entry'!ES178)</f>
        <v>0</v>
      </c>
      <c r="CI176" s="97">
        <f>IF($CC$2=0,"",'Marks Entry'!ET178)</f>
        <v>0</v>
      </c>
      <c r="CJ176" s="97">
        <f>IF($CC$2=0,"",'Marks Entry'!EU178)</f>
        <v>0</v>
      </c>
      <c r="CK176" s="97">
        <f>IF($CC$2=0,"",'Marks Entry'!EV178)</f>
        <v>0</v>
      </c>
      <c r="CL176" s="97">
        <f>IF($CC$2=0,"",'Marks Entry'!EW178)</f>
        <v>0</v>
      </c>
      <c r="CM176" s="99">
        <f>IF($CC$2=0,"",'Marks Entry'!EX178)</f>
        <v>0</v>
      </c>
      <c r="CN176" s="125">
        <f>'Marks Entry'!BN178</f>
        <v>0</v>
      </c>
      <c r="CO176" s="126">
        <f>'Marks Entry'!BO178</f>
        <v>0</v>
      </c>
      <c r="CP176" s="126">
        <f t="shared" si="98"/>
        <v>0</v>
      </c>
      <c r="CQ176" s="127" t="str">
        <f t="shared" si="99"/>
        <v>D</v>
      </c>
      <c r="CR176" s="125">
        <f>'Marks Entry'!BP178</f>
        <v>0</v>
      </c>
      <c r="CS176" s="126">
        <f>'Marks Entry'!BQ178</f>
        <v>0</v>
      </c>
      <c r="CT176" s="126">
        <f t="shared" si="100"/>
        <v>0</v>
      </c>
      <c r="CU176" s="127" t="str">
        <f t="shared" si="101"/>
        <v>E</v>
      </c>
      <c r="CV176" s="125">
        <f>'Marks Entry'!BR178</f>
        <v>0</v>
      </c>
      <c r="CW176" s="126">
        <f>'Marks Entry'!BS178</f>
        <v>0</v>
      </c>
      <c r="CX176" s="126">
        <f t="shared" si="102"/>
        <v>0</v>
      </c>
      <c r="CY176" s="127" t="str">
        <f t="shared" si="103"/>
        <v>E</v>
      </c>
      <c r="CZ176" s="96">
        <f>'Marks Entry'!BZ178</f>
        <v>0</v>
      </c>
      <c r="DA176" s="45">
        <f>'Marks Entry'!CA178</f>
        <v>0</v>
      </c>
      <c r="DB176" s="46">
        <f>'Marks Entry'!CB178</f>
        <v>0</v>
      </c>
      <c r="DC176" s="45" t="str">
        <f>IF(OR('Marks Entry'!CC178="First",'Marks Entry'!CC178="Second",'Marks Entry'!CC178="Third"),'Marks Entry'!CC178,"")</f>
        <v/>
      </c>
      <c r="DD176" s="45">
        <f>'Marks Entry'!CD178</f>
        <v>0</v>
      </c>
      <c r="DE176" s="50">
        <f>'Marks Entry'!CE178</f>
        <v>0</v>
      </c>
      <c r="DF176" s="21">
        <f>'Marks Entry'!CF178</f>
        <v>0</v>
      </c>
      <c r="DG176" s="22" t="e">
        <f>'Marks Entry'!#REF!</f>
        <v>#REF!</v>
      </c>
      <c r="DH176" s="23" t="e">
        <f>'Marks Entry'!#REF!</f>
        <v>#REF!</v>
      </c>
      <c r="DI176" s="125">
        <f>'Marks Entry'!BT178</f>
        <v>0</v>
      </c>
      <c r="DJ176" s="126">
        <f>'Marks Entry'!BU178</f>
        <v>0</v>
      </c>
      <c r="DK176" s="126">
        <f>'Marks Entry'!BV178</f>
        <v>0</v>
      </c>
      <c r="DL176" s="126">
        <f t="shared" si="104"/>
        <v>0</v>
      </c>
      <c r="DM176" s="127" t="str">
        <f t="shared" si="105"/>
        <v>E</v>
      </c>
      <c r="DN176" s="125">
        <f>'Marks Entry'!BW178</f>
        <v>0</v>
      </c>
      <c r="DO176" s="126">
        <f>'Marks Entry'!BX178</f>
        <v>0</v>
      </c>
      <c r="DP176" s="126">
        <f>'Marks Entry'!BY178</f>
        <v>0</v>
      </c>
      <c r="DQ176" s="126">
        <f t="shared" si="106"/>
        <v>0</v>
      </c>
      <c r="DR176" s="127" t="str">
        <f t="shared" si="107"/>
        <v>E</v>
      </c>
      <c r="DS176" s="819"/>
      <c r="DT176" s="61">
        <f t="shared" si="108"/>
        <v>0</v>
      </c>
      <c r="DU176" s="71">
        <f t="shared" si="109"/>
        <v>0</v>
      </c>
      <c r="DV176" s="71">
        <f t="shared" si="110"/>
        <v>0</v>
      </c>
      <c r="DW176" s="72">
        <f t="shared" si="111"/>
        <v>0</v>
      </c>
      <c r="DX176" s="403">
        <f t="shared" si="112"/>
        <v>0</v>
      </c>
      <c r="DY176" s="401">
        <f t="shared" si="113"/>
        <v>0</v>
      </c>
      <c r="DZ176" s="401">
        <f t="shared" si="114"/>
        <v>0</v>
      </c>
      <c r="EA176" s="402">
        <f t="shared" si="115"/>
        <v>0</v>
      </c>
      <c r="EB176" s="61">
        <f t="shared" si="116"/>
        <v>0</v>
      </c>
      <c r="EC176" s="71">
        <f t="shared" si="117"/>
        <v>0</v>
      </c>
      <c r="ED176" s="71">
        <f t="shared" si="118"/>
        <v>0</v>
      </c>
      <c r="EE176" s="72">
        <f t="shared" si="119"/>
        <v>0</v>
      </c>
      <c r="EF176" s="403">
        <f t="shared" si="120"/>
        <v>0</v>
      </c>
      <c r="EG176" s="401">
        <f t="shared" si="121"/>
        <v>0</v>
      </c>
      <c r="EH176" s="401">
        <f t="shared" si="122"/>
        <v>0</v>
      </c>
      <c r="EI176" s="402">
        <f t="shared" si="123"/>
        <v>0</v>
      </c>
      <c r="EJ176" s="61">
        <f t="shared" si="124"/>
        <v>0</v>
      </c>
      <c r="EK176" s="71">
        <f t="shared" si="125"/>
        <v>0</v>
      </c>
      <c r="EL176" s="71">
        <f t="shared" si="126"/>
        <v>0</v>
      </c>
      <c r="EM176" s="72">
        <f t="shared" si="127"/>
        <v>0</v>
      </c>
      <c r="EN176" s="403">
        <f t="shared" si="128"/>
        <v>0</v>
      </c>
      <c r="EO176" s="401">
        <f t="shared" si="129"/>
        <v>0</v>
      </c>
      <c r="EP176" s="401">
        <f t="shared" si="130"/>
        <v>0</v>
      </c>
      <c r="EQ176" s="402">
        <f t="shared" si="131"/>
        <v>0</v>
      </c>
      <c r="ER176" s="61">
        <f t="shared" si="132"/>
        <v>0</v>
      </c>
      <c r="ES176" s="71">
        <f t="shared" si="133"/>
        <v>0</v>
      </c>
      <c r="ET176" s="71">
        <f t="shared" si="134"/>
        <v>0</v>
      </c>
      <c r="EU176" s="72">
        <f t="shared" si="135"/>
        <v>0</v>
      </c>
      <c r="EV176" s="403">
        <f t="shared" si="136"/>
        <v>0</v>
      </c>
      <c r="EW176" s="405" t="str">
        <f t="shared" si="137"/>
        <v>D</v>
      </c>
      <c r="EX176" s="61">
        <f t="shared" si="138"/>
        <v>0</v>
      </c>
      <c r="EY176" s="62" t="str">
        <f t="shared" si="139"/>
        <v>E</v>
      </c>
      <c r="EZ176" s="403">
        <f t="shared" si="140"/>
        <v>0</v>
      </c>
      <c r="FA176" s="406" t="str">
        <f t="shared" si="141"/>
        <v>E</v>
      </c>
      <c r="FB176" s="61">
        <f t="shared" si="142"/>
        <v>0</v>
      </c>
      <c r="FC176" s="412" t="str">
        <f t="shared" si="143"/>
        <v>E</v>
      </c>
      <c r="FD176" s="403">
        <f t="shared" si="144"/>
        <v>0</v>
      </c>
      <c r="FE176" s="406" t="str">
        <f t="shared" si="145"/>
        <v>E</v>
      </c>
      <c r="FF176" s="728"/>
    </row>
    <row r="177" spans="1:162" s="24" customFormat="1" ht="17.25" customHeight="1">
      <c r="A177" s="817"/>
      <c r="B177" s="111">
        <f t="shared" si="146"/>
        <v>0</v>
      </c>
      <c r="C177" s="21">
        <f>'Marks Entry'!D179</f>
        <v>0</v>
      </c>
      <c r="D177" s="21">
        <f>'Marks Entry'!E179</f>
        <v>0</v>
      </c>
      <c r="E177" s="132" t="str">
        <f>'Marks Entry'!F179</f>
        <v/>
      </c>
      <c r="F177" s="21">
        <f>'Marks Entry'!G179</f>
        <v>0</v>
      </c>
      <c r="G177" s="21">
        <f>'Marks Entry'!H179</f>
        <v>0</v>
      </c>
      <c r="H177" s="21">
        <f>'Marks Entry'!I179</f>
        <v>0</v>
      </c>
      <c r="I177" s="21">
        <f>'Marks Entry'!J179</f>
        <v>0</v>
      </c>
      <c r="J177" s="113">
        <f>'Marks Entry'!K179</f>
        <v>0</v>
      </c>
      <c r="K177" s="115" t="str">
        <f>'Marks Entry'!L179</f>
        <v/>
      </c>
      <c r="L177" s="116">
        <f>'Marks Entry'!M179</f>
        <v>0</v>
      </c>
      <c r="M177" s="117" t="str">
        <f>'Marks Entry'!N179</f>
        <v/>
      </c>
      <c r="N177" s="121">
        <f>'Marks Entry'!O179</f>
        <v>0</v>
      </c>
      <c r="O177" s="98">
        <f>'Marks Entry'!BZ179</f>
        <v>0</v>
      </c>
      <c r="P177" s="97">
        <f>'Marks Entry'!CA179</f>
        <v>0</v>
      </c>
      <c r="Q177" s="97">
        <f>'Marks Entry'!CB179</f>
        <v>0</v>
      </c>
      <c r="R177" s="97">
        <f>'Marks Entry'!CC179</f>
        <v>0</v>
      </c>
      <c r="S177" s="97">
        <f>'Marks Entry'!CD179</f>
        <v>0</v>
      </c>
      <c r="T177" s="97">
        <f>'Marks Entry'!CE179</f>
        <v>0</v>
      </c>
      <c r="U177" s="97">
        <f>'Marks Entry'!CF179</f>
        <v>0</v>
      </c>
      <c r="V177" s="97">
        <f>'Marks Entry'!CG179</f>
        <v>0</v>
      </c>
      <c r="W177" s="97">
        <f>'Marks Entry'!CH179</f>
        <v>0</v>
      </c>
      <c r="X177" s="97">
        <f>'Marks Entry'!CI179</f>
        <v>0</v>
      </c>
      <c r="Y177" s="99">
        <f>'Marks Entry'!CJ179</f>
        <v>0</v>
      </c>
      <c r="Z177" s="98">
        <f>'Marks Entry'!CK179</f>
        <v>0</v>
      </c>
      <c r="AA177" s="97">
        <f>'Marks Entry'!CL179</f>
        <v>0</v>
      </c>
      <c r="AB177" s="97">
        <f>'Marks Entry'!CM179</f>
        <v>0</v>
      </c>
      <c r="AC177" s="97">
        <f>'Marks Entry'!CN179</f>
        <v>0</v>
      </c>
      <c r="AD177" s="97">
        <f>'Marks Entry'!CO179</f>
        <v>0</v>
      </c>
      <c r="AE177" s="97">
        <f>'Marks Entry'!CP179</f>
        <v>0</v>
      </c>
      <c r="AF177" s="97">
        <f>'Marks Entry'!CQ179</f>
        <v>0</v>
      </c>
      <c r="AG177" s="97">
        <f>'Marks Entry'!CR179</f>
        <v>0</v>
      </c>
      <c r="AH177" s="97">
        <f>'Marks Entry'!CS179</f>
        <v>0</v>
      </c>
      <c r="AI177" s="97">
        <f>'Marks Entry'!CT179</f>
        <v>0</v>
      </c>
      <c r="AJ177" s="99">
        <f>'Marks Entry'!CU179</f>
        <v>0</v>
      </c>
      <c r="AK177" s="98">
        <f>'Marks Entry'!CV179</f>
        <v>0</v>
      </c>
      <c r="AL177" s="97">
        <f>'Marks Entry'!CW179</f>
        <v>0</v>
      </c>
      <c r="AM177" s="97">
        <f>'Marks Entry'!CX179</f>
        <v>0</v>
      </c>
      <c r="AN177" s="97">
        <f>'Marks Entry'!CY179</f>
        <v>0</v>
      </c>
      <c r="AO177" s="97">
        <f>'Marks Entry'!CZ179</f>
        <v>0</v>
      </c>
      <c r="AP177" s="97">
        <f>'Marks Entry'!DA179</f>
        <v>0</v>
      </c>
      <c r="AQ177" s="97">
        <f>'Marks Entry'!DB179</f>
        <v>0</v>
      </c>
      <c r="AR177" s="97">
        <f>'Marks Entry'!DC179</f>
        <v>0</v>
      </c>
      <c r="AS177" s="97">
        <f>'Marks Entry'!DD179</f>
        <v>0</v>
      </c>
      <c r="AT177" s="97">
        <f>'Marks Entry'!DE179</f>
        <v>0</v>
      </c>
      <c r="AU177" s="99">
        <f>'Marks Entry'!DF179</f>
        <v>0</v>
      </c>
      <c r="AV177" s="98">
        <f>'Marks Entry'!DG179</f>
        <v>0</v>
      </c>
      <c r="AW177" s="97">
        <f>'Marks Entry'!DH179</f>
        <v>0</v>
      </c>
      <c r="AX177" s="97">
        <f>'Marks Entry'!DI179</f>
        <v>0</v>
      </c>
      <c r="AY177" s="97">
        <f>'Marks Entry'!DJ179</f>
        <v>0</v>
      </c>
      <c r="AZ177" s="97">
        <f>'Marks Entry'!DK179</f>
        <v>0</v>
      </c>
      <c r="BA177" s="97">
        <f>'Marks Entry'!DL179</f>
        <v>0</v>
      </c>
      <c r="BB177" s="97">
        <f>'Marks Entry'!DM179</f>
        <v>0</v>
      </c>
      <c r="BC177" s="97">
        <f>'Marks Entry'!DN179</f>
        <v>0</v>
      </c>
      <c r="BD177" s="97">
        <f>'Marks Entry'!DO179</f>
        <v>0</v>
      </c>
      <c r="BE177" s="97">
        <f>'Marks Entry'!DP179</f>
        <v>0</v>
      </c>
      <c r="BF177" s="99">
        <f>'Marks Entry'!DQ179</f>
        <v>0</v>
      </c>
      <c r="BG177" s="98">
        <f>'Marks Entry'!DR179</f>
        <v>0</v>
      </c>
      <c r="BH177" s="97">
        <f>'Marks Entry'!DS179</f>
        <v>0</v>
      </c>
      <c r="BI177" s="97">
        <f>'Marks Entry'!DT179</f>
        <v>0</v>
      </c>
      <c r="BJ177" s="97">
        <f>'Marks Entry'!DU179</f>
        <v>0</v>
      </c>
      <c r="BK177" s="97">
        <f>'Marks Entry'!DV179</f>
        <v>0</v>
      </c>
      <c r="BL177" s="97">
        <f>'Marks Entry'!DW179</f>
        <v>0</v>
      </c>
      <c r="BM177" s="97">
        <f>'Marks Entry'!DX179</f>
        <v>0</v>
      </c>
      <c r="BN177" s="97">
        <f>'Marks Entry'!DY179</f>
        <v>0</v>
      </c>
      <c r="BO177" s="97">
        <f>'Marks Entry'!DZ179</f>
        <v>0</v>
      </c>
      <c r="BP177" s="97">
        <f>'Marks Entry'!EA179</f>
        <v>0</v>
      </c>
      <c r="BQ177" s="99">
        <f>'Marks Entry'!EB179</f>
        <v>0</v>
      </c>
      <c r="BR177" s="98">
        <f>'Marks Entry'!EC179</f>
        <v>0</v>
      </c>
      <c r="BS177" s="97">
        <f>'Marks Entry'!ED179</f>
        <v>0</v>
      </c>
      <c r="BT177" s="97">
        <f>'Marks Entry'!EE179</f>
        <v>0</v>
      </c>
      <c r="BU177" s="97">
        <f>'Marks Entry'!EF179</f>
        <v>0</v>
      </c>
      <c r="BV177" s="97">
        <f>'Marks Entry'!EG179</f>
        <v>0</v>
      </c>
      <c r="BW177" s="97">
        <f>'Marks Entry'!EH179</f>
        <v>0</v>
      </c>
      <c r="BX177" s="97">
        <f>'Marks Entry'!EI179</f>
        <v>0</v>
      </c>
      <c r="BY177" s="97">
        <f>'Marks Entry'!EJ179</f>
        <v>0</v>
      </c>
      <c r="BZ177" s="97">
        <f>'Marks Entry'!EK179</f>
        <v>0</v>
      </c>
      <c r="CA177" s="97">
        <f>'Marks Entry'!EL179</f>
        <v>0</v>
      </c>
      <c r="CB177" s="99">
        <f>'Marks Entry'!EM179</f>
        <v>0</v>
      </c>
      <c r="CC177" s="98">
        <f>IF($CC$2=0,"",'Marks Entry'!EN179)</f>
        <v>0</v>
      </c>
      <c r="CD177" s="97">
        <f>IF($CC$2=0,"",'Marks Entry'!EO179)</f>
        <v>0</v>
      </c>
      <c r="CE177" s="97">
        <f>IF($CC$2=0,"",'Marks Entry'!EP179)</f>
        <v>0</v>
      </c>
      <c r="CF177" s="97">
        <f>IF($CC$2=0,"",'Marks Entry'!EQ179)</f>
        <v>0</v>
      </c>
      <c r="CG177" s="97">
        <f>IF($CC$2=0,"",'Marks Entry'!ER179)</f>
        <v>0</v>
      </c>
      <c r="CH177" s="97">
        <f>IF($CC$2=0,"",'Marks Entry'!ES179)</f>
        <v>0</v>
      </c>
      <c r="CI177" s="97">
        <f>IF($CC$2=0,"",'Marks Entry'!ET179)</f>
        <v>0</v>
      </c>
      <c r="CJ177" s="97">
        <f>IF($CC$2=0,"",'Marks Entry'!EU179)</f>
        <v>0</v>
      </c>
      <c r="CK177" s="97">
        <f>IF($CC$2=0,"",'Marks Entry'!EV179)</f>
        <v>0</v>
      </c>
      <c r="CL177" s="97">
        <f>IF($CC$2=0,"",'Marks Entry'!EW179)</f>
        <v>0</v>
      </c>
      <c r="CM177" s="99">
        <f>IF($CC$2=0,"",'Marks Entry'!EX179)</f>
        <v>0</v>
      </c>
      <c r="CN177" s="125">
        <f>'Marks Entry'!BN179</f>
        <v>0</v>
      </c>
      <c r="CO177" s="126">
        <f>'Marks Entry'!BO179</f>
        <v>0</v>
      </c>
      <c r="CP177" s="126">
        <f t="shared" si="98"/>
        <v>0</v>
      </c>
      <c r="CQ177" s="127" t="str">
        <f t="shared" si="99"/>
        <v>D</v>
      </c>
      <c r="CR177" s="125">
        <f>'Marks Entry'!BP179</f>
        <v>0</v>
      </c>
      <c r="CS177" s="126">
        <f>'Marks Entry'!BQ179</f>
        <v>0</v>
      </c>
      <c r="CT177" s="126">
        <f t="shared" si="100"/>
        <v>0</v>
      </c>
      <c r="CU177" s="127" t="str">
        <f t="shared" si="101"/>
        <v>E</v>
      </c>
      <c r="CV177" s="125">
        <f>'Marks Entry'!BR179</f>
        <v>0</v>
      </c>
      <c r="CW177" s="126">
        <f>'Marks Entry'!BS179</f>
        <v>0</v>
      </c>
      <c r="CX177" s="126">
        <f t="shared" si="102"/>
        <v>0</v>
      </c>
      <c r="CY177" s="127" t="str">
        <f t="shared" si="103"/>
        <v>E</v>
      </c>
      <c r="CZ177" s="96">
        <f>'Marks Entry'!BZ179</f>
        <v>0</v>
      </c>
      <c r="DA177" s="45">
        <f>'Marks Entry'!CA179</f>
        <v>0</v>
      </c>
      <c r="DB177" s="46">
        <f>'Marks Entry'!CB179</f>
        <v>0</v>
      </c>
      <c r="DC177" s="45" t="str">
        <f>IF(OR('Marks Entry'!CC179="First",'Marks Entry'!CC179="Second",'Marks Entry'!CC179="Third"),'Marks Entry'!CC179,"")</f>
        <v/>
      </c>
      <c r="DD177" s="45">
        <f>'Marks Entry'!CD179</f>
        <v>0</v>
      </c>
      <c r="DE177" s="50">
        <f>'Marks Entry'!CE179</f>
        <v>0</v>
      </c>
      <c r="DF177" s="21">
        <f>'Marks Entry'!CF179</f>
        <v>0</v>
      </c>
      <c r="DG177" s="22" t="e">
        <f>'Marks Entry'!#REF!</f>
        <v>#REF!</v>
      </c>
      <c r="DH177" s="23" t="e">
        <f>'Marks Entry'!#REF!</f>
        <v>#REF!</v>
      </c>
      <c r="DI177" s="125">
        <f>'Marks Entry'!BT179</f>
        <v>0</v>
      </c>
      <c r="DJ177" s="126">
        <f>'Marks Entry'!BU179</f>
        <v>0</v>
      </c>
      <c r="DK177" s="126">
        <f>'Marks Entry'!BV179</f>
        <v>0</v>
      </c>
      <c r="DL177" s="126">
        <f t="shared" si="104"/>
        <v>0</v>
      </c>
      <c r="DM177" s="127" t="str">
        <f t="shared" si="105"/>
        <v>E</v>
      </c>
      <c r="DN177" s="125">
        <f>'Marks Entry'!BW179</f>
        <v>0</v>
      </c>
      <c r="DO177" s="126">
        <f>'Marks Entry'!BX179</f>
        <v>0</v>
      </c>
      <c r="DP177" s="126">
        <f>'Marks Entry'!BY179</f>
        <v>0</v>
      </c>
      <c r="DQ177" s="126">
        <f t="shared" si="106"/>
        <v>0</v>
      </c>
      <c r="DR177" s="127" t="str">
        <f t="shared" si="107"/>
        <v>E</v>
      </c>
      <c r="DS177" s="819"/>
      <c r="DT177" s="61">
        <f t="shared" si="108"/>
        <v>0</v>
      </c>
      <c r="DU177" s="71">
        <f t="shared" si="109"/>
        <v>0</v>
      </c>
      <c r="DV177" s="71">
        <f t="shared" si="110"/>
        <v>0</v>
      </c>
      <c r="DW177" s="72">
        <f t="shared" si="111"/>
        <v>0</v>
      </c>
      <c r="DX177" s="403">
        <f t="shared" si="112"/>
        <v>0</v>
      </c>
      <c r="DY177" s="401">
        <f t="shared" si="113"/>
        <v>0</v>
      </c>
      <c r="DZ177" s="401">
        <f t="shared" si="114"/>
        <v>0</v>
      </c>
      <c r="EA177" s="402">
        <f t="shared" si="115"/>
        <v>0</v>
      </c>
      <c r="EB177" s="61">
        <f t="shared" si="116"/>
        <v>0</v>
      </c>
      <c r="EC177" s="71">
        <f t="shared" si="117"/>
        <v>0</v>
      </c>
      <c r="ED177" s="71">
        <f t="shared" si="118"/>
        <v>0</v>
      </c>
      <c r="EE177" s="72">
        <f t="shared" si="119"/>
        <v>0</v>
      </c>
      <c r="EF177" s="403">
        <f t="shared" si="120"/>
        <v>0</v>
      </c>
      <c r="EG177" s="401">
        <f t="shared" si="121"/>
        <v>0</v>
      </c>
      <c r="EH177" s="401">
        <f t="shared" si="122"/>
        <v>0</v>
      </c>
      <c r="EI177" s="402">
        <f t="shared" si="123"/>
        <v>0</v>
      </c>
      <c r="EJ177" s="61">
        <f t="shared" si="124"/>
        <v>0</v>
      </c>
      <c r="EK177" s="71">
        <f t="shared" si="125"/>
        <v>0</v>
      </c>
      <c r="EL177" s="71">
        <f t="shared" si="126"/>
        <v>0</v>
      </c>
      <c r="EM177" s="72">
        <f t="shared" si="127"/>
        <v>0</v>
      </c>
      <c r="EN177" s="403">
        <f t="shared" si="128"/>
        <v>0</v>
      </c>
      <c r="EO177" s="401">
        <f t="shared" si="129"/>
        <v>0</v>
      </c>
      <c r="EP177" s="401">
        <f t="shared" si="130"/>
        <v>0</v>
      </c>
      <c r="EQ177" s="402">
        <f t="shared" si="131"/>
        <v>0</v>
      </c>
      <c r="ER177" s="61">
        <f t="shared" si="132"/>
        <v>0</v>
      </c>
      <c r="ES177" s="71">
        <f t="shared" si="133"/>
        <v>0</v>
      </c>
      <c r="ET177" s="71">
        <f t="shared" si="134"/>
        <v>0</v>
      </c>
      <c r="EU177" s="72">
        <f t="shared" si="135"/>
        <v>0</v>
      </c>
      <c r="EV177" s="403">
        <f t="shared" si="136"/>
        <v>0</v>
      </c>
      <c r="EW177" s="405" t="str">
        <f t="shared" si="137"/>
        <v>D</v>
      </c>
      <c r="EX177" s="61">
        <f t="shared" si="138"/>
        <v>0</v>
      </c>
      <c r="EY177" s="62" t="str">
        <f t="shared" si="139"/>
        <v>E</v>
      </c>
      <c r="EZ177" s="403">
        <f t="shared" si="140"/>
        <v>0</v>
      </c>
      <c r="FA177" s="406" t="str">
        <f t="shared" si="141"/>
        <v>E</v>
      </c>
      <c r="FB177" s="61">
        <f t="shared" si="142"/>
        <v>0</v>
      </c>
      <c r="FC177" s="412" t="str">
        <f t="shared" si="143"/>
        <v>E</v>
      </c>
      <c r="FD177" s="403">
        <f t="shared" si="144"/>
        <v>0</v>
      </c>
      <c r="FE177" s="406" t="str">
        <f t="shared" si="145"/>
        <v>E</v>
      </c>
      <c r="FF177" s="728"/>
    </row>
    <row r="178" spans="1:162" s="24" customFormat="1" ht="17.25" customHeight="1">
      <c r="A178" s="817"/>
      <c r="B178" s="111">
        <f t="shared" si="146"/>
        <v>0</v>
      </c>
      <c r="C178" s="21">
        <f>'Marks Entry'!D180</f>
        <v>0</v>
      </c>
      <c r="D178" s="21">
        <f>'Marks Entry'!E180</f>
        <v>0</v>
      </c>
      <c r="E178" s="132" t="str">
        <f>'Marks Entry'!F180</f>
        <v/>
      </c>
      <c r="F178" s="21">
        <f>'Marks Entry'!G180</f>
        <v>0</v>
      </c>
      <c r="G178" s="21">
        <f>'Marks Entry'!H180</f>
        <v>0</v>
      </c>
      <c r="H178" s="21">
        <f>'Marks Entry'!I180</f>
        <v>0</v>
      </c>
      <c r="I178" s="21">
        <f>'Marks Entry'!J180</f>
        <v>0</v>
      </c>
      <c r="J178" s="113">
        <f>'Marks Entry'!K180</f>
        <v>0</v>
      </c>
      <c r="K178" s="115" t="str">
        <f>'Marks Entry'!L180</f>
        <v/>
      </c>
      <c r="L178" s="116">
        <f>'Marks Entry'!M180</f>
        <v>0</v>
      </c>
      <c r="M178" s="117" t="str">
        <f>'Marks Entry'!N180</f>
        <v/>
      </c>
      <c r="N178" s="121">
        <f>'Marks Entry'!O180</f>
        <v>0</v>
      </c>
      <c r="O178" s="98">
        <f>'Marks Entry'!BZ180</f>
        <v>0</v>
      </c>
      <c r="P178" s="97">
        <f>'Marks Entry'!CA180</f>
        <v>0</v>
      </c>
      <c r="Q178" s="97">
        <f>'Marks Entry'!CB180</f>
        <v>0</v>
      </c>
      <c r="R178" s="97">
        <f>'Marks Entry'!CC180</f>
        <v>0</v>
      </c>
      <c r="S178" s="97">
        <f>'Marks Entry'!CD180</f>
        <v>0</v>
      </c>
      <c r="T178" s="97">
        <f>'Marks Entry'!CE180</f>
        <v>0</v>
      </c>
      <c r="U178" s="97">
        <f>'Marks Entry'!CF180</f>
        <v>0</v>
      </c>
      <c r="V178" s="97">
        <f>'Marks Entry'!CG180</f>
        <v>0</v>
      </c>
      <c r="W178" s="97">
        <f>'Marks Entry'!CH180</f>
        <v>0</v>
      </c>
      <c r="X178" s="97">
        <f>'Marks Entry'!CI180</f>
        <v>0</v>
      </c>
      <c r="Y178" s="99">
        <f>'Marks Entry'!CJ180</f>
        <v>0</v>
      </c>
      <c r="Z178" s="98">
        <f>'Marks Entry'!CK180</f>
        <v>0</v>
      </c>
      <c r="AA178" s="97">
        <f>'Marks Entry'!CL180</f>
        <v>0</v>
      </c>
      <c r="AB178" s="97">
        <f>'Marks Entry'!CM180</f>
        <v>0</v>
      </c>
      <c r="AC178" s="97">
        <f>'Marks Entry'!CN180</f>
        <v>0</v>
      </c>
      <c r="AD178" s="97">
        <f>'Marks Entry'!CO180</f>
        <v>0</v>
      </c>
      <c r="AE178" s="97">
        <f>'Marks Entry'!CP180</f>
        <v>0</v>
      </c>
      <c r="AF178" s="97">
        <f>'Marks Entry'!CQ180</f>
        <v>0</v>
      </c>
      <c r="AG178" s="97">
        <f>'Marks Entry'!CR180</f>
        <v>0</v>
      </c>
      <c r="AH178" s="97">
        <f>'Marks Entry'!CS180</f>
        <v>0</v>
      </c>
      <c r="AI178" s="97">
        <f>'Marks Entry'!CT180</f>
        <v>0</v>
      </c>
      <c r="AJ178" s="99">
        <f>'Marks Entry'!CU180</f>
        <v>0</v>
      </c>
      <c r="AK178" s="98">
        <f>'Marks Entry'!CV180</f>
        <v>0</v>
      </c>
      <c r="AL178" s="97">
        <f>'Marks Entry'!CW180</f>
        <v>0</v>
      </c>
      <c r="AM178" s="97">
        <f>'Marks Entry'!CX180</f>
        <v>0</v>
      </c>
      <c r="AN178" s="97">
        <f>'Marks Entry'!CY180</f>
        <v>0</v>
      </c>
      <c r="AO178" s="97">
        <f>'Marks Entry'!CZ180</f>
        <v>0</v>
      </c>
      <c r="AP178" s="97">
        <f>'Marks Entry'!DA180</f>
        <v>0</v>
      </c>
      <c r="AQ178" s="97">
        <f>'Marks Entry'!DB180</f>
        <v>0</v>
      </c>
      <c r="AR178" s="97">
        <f>'Marks Entry'!DC180</f>
        <v>0</v>
      </c>
      <c r="AS178" s="97">
        <f>'Marks Entry'!DD180</f>
        <v>0</v>
      </c>
      <c r="AT178" s="97">
        <f>'Marks Entry'!DE180</f>
        <v>0</v>
      </c>
      <c r="AU178" s="99">
        <f>'Marks Entry'!DF180</f>
        <v>0</v>
      </c>
      <c r="AV178" s="98">
        <f>'Marks Entry'!DG180</f>
        <v>0</v>
      </c>
      <c r="AW178" s="97">
        <f>'Marks Entry'!DH180</f>
        <v>0</v>
      </c>
      <c r="AX178" s="97">
        <f>'Marks Entry'!DI180</f>
        <v>0</v>
      </c>
      <c r="AY178" s="97">
        <f>'Marks Entry'!DJ180</f>
        <v>0</v>
      </c>
      <c r="AZ178" s="97">
        <f>'Marks Entry'!DK180</f>
        <v>0</v>
      </c>
      <c r="BA178" s="97">
        <f>'Marks Entry'!DL180</f>
        <v>0</v>
      </c>
      <c r="BB178" s="97">
        <f>'Marks Entry'!DM180</f>
        <v>0</v>
      </c>
      <c r="BC178" s="97">
        <f>'Marks Entry'!DN180</f>
        <v>0</v>
      </c>
      <c r="BD178" s="97">
        <f>'Marks Entry'!DO180</f>
        <v>0</v>
      </c>
      <c r="BE178" s="97">
        <f>'Marks Entry'!DP180</f>
        <v>0</v>
      </c>
      <c r="BF178" s="99">
        <f>'Marks Entry'!DQ180</f>
        <v>0</v>
      </c>
      <c r="BG178" s="98">
        <f>'Marks Entry'!DR180</f>
        <v>0</v>
      </c>
      <c r="BH178" s="97">
        <f>'Marks Entry'!DS180</f>
        <v>0</v>
      </c>
      <c r="BI178" s="97">
        <f>'Marks Entry'!DT180</f>
        <v>0</v>
      </c>
      <c r="BJ178" s="97">
        <f>'Marks Entry'!DU180</f>
        <v>0</v>
      </c>
      <c r="BK178" s="97">
        <f>'Marks Entry'!DV180</f>
        <v>0</v>
      </c>
      <c r="BL178" s="97">
        <f>'Marks Entry'!DW180</f>
        <v>0</v>
      </c>
      <c r="BM178" s="97">
        <f>'Marks Entry'!DX180</f>
        <v>0</v>
      </c>
      <c r="BN178" s="97">
        <f>'Marks Entry'!DY180</f>
        <v>0</v>
      </c>
      <c r="BO178" s="97">
        <f>'Marks Entry'!DZ180</f>
        <v>0</v>
      </c>
      <c r="BP178" s="97">
        <f>'Marks Entry'!EA180</f>
        <v>0</v>
      </c>
      <c r="BQ178" s="99">
        <f>'Marks Entry'!EB180</f>
        <v>0</v>
      </c>
      <c r="BR178" s="98">
        <f>'Marks Entry'!EC180</f>
        <v>0</v>
      </c>
      <c r="BS178" s="97">
        <f>'Marks Entry'!ED180</f>
        <v>0</v>
      </c>
      <c r="BT178" s="97">
        <f>'Marks Entry'!EE180</f>
        <v>0</v>
      </c>
      <c r="BU178" s="97">
        <f>'Marks Entry'!EF180</f>
        <v>0</v>
      </c>
      <c r="BV178" s="97">
        <f>'Marks Entry'!EG180</f>
        <v>0</v>
      </c>
      <c r="BW178" s="97">
        <f>'Marks Entry'!EH180</f>
        <v>0</v>
      </c>
      <c r="BX178" s="97">
        <f>'Marks Entry'!EI180</f>
        <v>0</v>
      </c>
      <c r="BY178" s="97">
        <f>'Marks Entry'!EJ180</f>
        <v>0</v>
      </c>
      <c r="BZ178" s="97">
        <f>'Marks Entry'!EK180</f>
        <v>0</v>
      </c>
      <c r="CA178" s="97">
        <f>'Marks Entry'!EL180</f>
        <v>0</v>
      </c>
      <c r="CB178" s="99">
        <f>'Marks Entry'!EM180</f>
        <v>0</v>
      </c>
      <c r="CC178" s="98">
        <f>IF($CC$2=0,"",'Marks Entry'!EN180)</f>
        <v>0</v>
      </c>
      <c r="CD178" s="97">
        <f>IF($CC$2=0,"",'Marks Entry'!EO180)</f>
        <v>0</v>
      </c>
      <c r="CE178" s="97">
        <f>IF($CC$2=0,"",'Marks Entry'!EP180)</f>
        <v>0</v>
      </c>
      <c r="CF178" s="97">
        <f>IF($CC$2=0,"",'Marks Entry'!EQ180)</f>
        <v>0</v>
      </c>
      <c r="CG178" s="97">
        <f>IF($CC$2=0,"",'Marks Entry'!ER180)</f>
        <v>0</v>
      </c>
      <c r="CH178" s="97">
        <f>IF($CC$2=0,"",'Marks Entry'!ES180)</f>
        <v>0</v>
      </c>
      <c r="CI178" s="97">
        <f>IF($CC$2=0,"",'Marks Entry'!ET180)</f>
        <v>0</v>
      </c>
      <c r="CJ178" s="97">
        <f>IF($CC$2=0,"",'Marks Entry'!EU180)</f>
        <v>0</v>
      </c>
      <c r="CK178" s="97">
        <f>IF($CC$2=0,"",'Marks Entry'!EV180)</f>
        <v>0</v>
      </c>
      <c r="CL178" s="97">
        <f>IF($CC$2=0,"",'Marks Entry'!EW180)</f>
        <v>0</v>
      </c>
      <c r="CM178" s="99">
        <f>IF($CC$2=0,"",'Marks Entry'!EX180)</f>
        <v>0</v>
      </c>
      <c r="CN178" s="125">
        <f>'Marks Entry'!BN180</f>
        <v>0</v>
      </c>
      <c r="CO178" s="126">
        <f>'Marks Entry'!BO180</f>
        <v>0</v>
      </c>
      <c r="CP178" s="126">
        <f t="shared" si="98"/>
        <v>0</v>
      </c>
      <c r="CQ178" s="127" t="str">
        <f t="shared" si="99"/>
        <v>D</v>
      </c>
      <c r="CR178" s="125">
        <f>'Marks Entry'!BP180</f>
        <v>0</v>
      </c>
      <c r="CS178" s="126">
        <f>'Marks Entry'!BQ180</f>
        <v>0</v>
      </c>
      <c r="CT178" s="126">
        <f t="shared" si="100"/>
        <v>0</v>
      </c>
      <c r="CU178" s="127" t="str">
        <f t="shared" si="101"/>
        <v>E</v>
      </c>
      <c r="CV178" s="125">
        <f>'Marks Entry'!BR180</f>
        <v>0</v>
      </c>
      <c r="CW178" s="126">
        <f>'Marks Entry'!BS180</f>
        <v>0</v>
      </c>
      <c r="CX178" s="126">
        <f t="shared" si="102"/>
        <v>0</v>
      </c>
      <c r="CY178" s="127" t="str">
        <f t="shared" si="103"/>
        <v>E</v>
      </c>
      <c r="CZ178" s="96">
        <f>'Marks Entry'!BZ180</f>
        <v>0</v>
      </c>
      <c r="DA178" s="45">
        <f>'Marks Entry'!CA180</f>
        <v>0</v>
      </c>
      <c r="DB178" s="46">
        <f>'Marks Entry'!CB180</f>
        <v>0</v>
      </c>
      <c r="DC178" s="45" t="str">
        <f>IF(OR('Marks Entry'!CC180="First",'Marks Entry'!CC180="Second",'Marks Entry'!CC180="Third"),'Marks Entry'!CC180,"")</f>
        <v/>
      </c>
      <c r="DD178" s="45">
        <f>'Marks Entry'!CD180</f>
        <v>0</v>
      </c>
      <c r="DE178" s="50">
        <f>'Marks Entry'!CE180</f>
        <v>0</v>
      </c>
      <c r="DF178" s="21">
        <f>'Marks Entry'!CF180</f>
        <v>0</v>
      </c>
      <c r="DG178" s="22" t="e">
        <f>'Marks Entry'!#REF!</f>
        <v>#REF!</v>
      </c>
      <c r="DH178" s="23" t="e">
        <f>'Marks Entry'!#REF!</f>
        <v>#REF!</v>
      </c>
      <c r="DI178" s="125">
        <f>'Marks Entry'!BT180</f>
        <v>0</v>
      </c>
      <c r="DJ178" s="126">
        <f>'Marks Entry'!BU180</f>
        <v>0</v>
      </c>
      <c r="DK178" s="126">
        <f>'Marks Entry'!BV180</f>
        <v>0</v>
      </c>
      <c r="DL178" s="126">
        <f t="shared" si="104"/>
        <v>0</v>
      </c>
      <c r="DM178" s="127" t="str">
        <f t="shared" si="105"/>
        <v>E</v>
      </c>
      <c r="DN178" s="125">
        <f>'Marks Entry'!BW180</f>
        <v>0</v>
      </c>
      <c r="DO178" s="126">
        <f>'Marks Entry'!BX180</f>
        <v>0</v>
      </c>
      <c r="DP178" s="126">
        <f>'Marks Entry'!BY180</f>
        <v>0</v>
      </c>
      <c r="DQ178" s="126">
        <f t="shared" si="106"/>
        <v>0</v>
      </c>
      <c r="DR178" s="127" t="str">
        <f t="shared" si="107"/>
        <v>E</v>
      </c>
      <c r="DS178" s="819"/>
      <c r="DT178" s="61">
        <f t="shared" si="108"/>
        <v>0</v>
      </c>
      <c r="DU178" s="71">
        <f t="shared" si="109"/>
        <v>0</v>
      </c>
      <c r="DV178" s="71">
        <f t="shared" si="110"/>
        <v>0</v>
      </c>
      <c r="DW178" s="72">
        <f t="shared" si="111"/>
        <v>0</v>
      </c>
      <c r="DX178" s="403">
        <f t="shared" si="112"/>
        <v>0</v>
      </c>
      <c r="DY178" s="401">
        <f t="shared" si="113"/>
        <v>0</v>
      </c>
      <c r="DZ178" s="401">
        <f t="shared" si="114"/>
        <v>0</v>
      </c>
      <c r="EA178" s="402">
        <f t="shared" si="115"/>
        <v>0</v>
      </c>
      <c r="EB178" s="61">
        <f t="shared" si="116"/>
        <v>0</v>
      </c>
      <c r="EC178" s="71">
        <f t="shared" si="117"/>
        <v>0</v>
      </c>
      <c r="ED178" s="71">
        <f t="shared" si="118"/>
        <v>0</v>
      </c>
      <c r="EE178" s="72">
        <f t="shared" si="119"/>
        <v>0</v>
      </c>
      <c r="EF178" s="403">
        <f t="shared" si="120"/>
        <v>0</v>
      </c>
      <c r="EG178" s="401">
        <f t="shared" si="121"/>
        <v>0</v>
      </c>
      <c r="EH178" s="401">
        <f t="shared" si="122"/>
        <v>0</v>
      </c>
      <c r="EI178" s="402">
        <f t="shared" si="123"/>
        <v>0</v>
      </c>
      <c r="EJ178" s="61">
        <f t="shared" si="124"/>
        <v>0</v>
      </c>
      <c r="EK178" s="71">
        <f t="shared" si="125"/>
        <v>0</v>
      </c>
      <c r="EL178" s="71">
        <f t="shared" si="126"/>
        <v>0</v>
      </c>
      <c r="EM178" s="72">
        <f t="shared" si="127"/>
        <v>0</v>
      </c>
      <c r="EN178" s="403">
        <f t="shared" si="128"/>
        <v>0</v>
      </c>
      <c r="EO178" s="401">
        <f t="shared" si="129"/>
        <v>0</v>
      </c>
      <c r="EP178" s="401">
        <f t="shared" si="130"/>
        <v>0</v>
      </c>
      <c r="EQ178" s="402">
        <f t="shared" si="131"/>
        <v>0</v>
      </c>
      <c r="ER178" s="61">
        <f t="shared" si="132"/>
        <v>0</v>
      </c>
      <c r="ES178" s="71">
        <f t="shared" si="133"/>
        <v>0</v>
      </c>
      <c r="ET178" s="71">
        <f t="shared" si="134"/>
        <v>0</v>
      </c>
      <c r="EU178" s="72">
        <f t="shared" si="135"/>
        <v>0</v>
      </c>
      <c r="EV178" s="403">
        <f t="shared" si="136"/>
        <v>0</v>
      </c>
      <c r="EW178" s="405" t="str">
        <f t="shared" si="137"/>
        <v>D</v>
      </c>
      <c r="EX178" s="61">
        <f t="shared" si="138"/>
        <v>0</v>
      </c>
      <c r="EY178" s="62" t="str">
        <f t="shared" si="139"/>
        <v>E</v>
      </c>
      <c r="EZ178" s="403">
        <f t="shared" si="140"/>
        <v>0</v>
      </c>
      <c r="FA178" s="406" t="str">
        <f t="shared" si="141"/>
        <v>E</v>
      </c>
      <c r="FB178" s="61">
        <f t="shared" si="142"/>
        <v>0</v>
      </c>
      <c r="FC178" s="412" t="str">
        <f t="shared" si="143"/>
        <v>E</v>
      </c>
      <c r="FD178" s="403">
        <f t="shared" si="144"/>
        <v>0</v>
      </c>
      <c r="FE178" s="406" t="str">
        <f t="shared" si="145"/>
        <v>E</v>
      </c>
      <c r="FF178" s="728"/>
    </row>
    <row r="179" spans="1:162" s="24" customFormat="1" ht="17.25" customHeight="1">
      <c r="A179" s="817"/>
      <c r="B179" s="111">
        <f t="shared" si="146"/>
        <v>0</v>
      </c>
      <c r="C179" s="21">
        <f>'Marks Entry'!D181</f>
        <v>0</v>
      </c>
      <c r="D179" s="21">
        <f>'Marks Entry'!E181</f>
        <v>0</v>
      </c>
      <c r="E179" s="132" t="str">
        <f>'Marks Entry'!F181</f>
        <v/>
      </c>
      <c r="F179" s="21">
        <f>'Marks Entry'!G181</f>
        <v>0</v>
      </c>
      <c r="G179" s="21">
        <f>'Marks Entry'!H181</f>
        <v>0</v>
      </c>
      <c r="H179" s="21">
        <f>'Marks Entry'!I181</f>
        <v>0</v>
      </c>
      <c r="I179" s="21">
        <f>'Marks Entry'!J181</f>
        <v>0</v>
      </c>
      <c r="J179" s="113">
        <f>'Marks Entry'!K181</f>
        <v>0</v>
      </c>
      <c r="K179" s="115" t="str">
        <f>'Marks Entry'!L181</f>
        <v/>
      </c>
      <c r="L179" s="116">
        <f>'Marks Entry'!M181</f>
        <v>0</v>
      </c>
      <c r="M179" s="117" t="str">
        <f>'Marks Entry'!N181</f>
        <v/>
      </c>
      <c r="N179" s="121">
        <f>'Marks Entry'!O181</f>
        <v>0</v>
      </c>
      <c r="O179" s="98">
        <f>'Marks Entry'!BZ181</f>
        <v>0</v>
      </c>
      <c r="P179" s="97">
        <f>'Marks Entry'!CA181</f>
        <v>0</v>
      </c>
      <c r="Q179" s="97">
        <f>'Marks Entry'!CB181</f>
        <v>0</v>
      </c>
      <c r="R179" s="97">
        <f>'Marks Entry'!CC181</f>
        <v>0</v>
      </c>
      <c r="S179" s="97">
        <f>'Marks Entry'!CD181</f>
        <v>0</v>
      </c>
      <c r="T179" s="97">
        <f>'Marks Entry'!CE181</f>
        <v>0</v>
      </c>
      <c r="U179" s="97">
        <f>'Marks Entry'!CF181</f>
        <v>0</v>
      </c>
      <c r="V179" s="97">
        <f>'Marks Entry'!CG181</f>
        <v>0</v>
      </c>
      <c r="W179" s="97">
        <f>'Marks Entry'!CH181</f>
        <v>0</v>
      </c>
      <c r="X179" s="97">
        <f>'Marks Entry'!CI181</f>
        <v>0</v>
      </c>
      <c r="Y179" s="99">
        <f>'Marks Entry'!CJ181</f>
        <v>0</v>
      </c>
      <c r="Z179" s="98">
        <f>'Marks Entry'!CK181</f>
        <v>0</v>
      </c>
      <c r="AA179" s="97">
        <f>'Marks Entry'!CL181</f>
        <v>0</v>
      </c>
      <c r="AB179" s="97">
        <f>'Marks Entry'!CM181</f>
        <v>0</v>
      </c>
      <c r="AC179" s="97">
        <f>'Marks Entry'!CN181</f>
        <v>0</v>
      </c>
      <c r="AD179" s="97">
        <f>'Marks Entry'!CO181</f>
        <v>0</v>
      </c>
      <c r="AE179" s="97">
        <f>'Marks Entry'!CP181</f>
        <v>0</v>
      </c>
      <c r="AF179" s="97">
        <f>'Marks Entry'!CQ181</f>
        <v>0</v>
      </c>
      <c r="AG179" s="97">
        <f>'Marks Entry'!CR181</f>
        <v>0</v>
      </c>
      <c r="AH179" s="97">
        <f>'Marks Entry'!CS181</f>
        <v>0</v>
      </c>
      <c r="AI179" s="97">
        <f>'Marks Entry'!CT181</f>
        <v>0</v>
      </c>
      <c r="AJ179" s="99">
        <f>'Marks Entry'!CU181</f>
        <v>0</v>
      </c>
      <c r="AK179" s="98">
        <f>'Marks Entry'!CV181</f>
        <v>0</v>
      </c>
      <c r="AL179" s="97">
        <f>'Marks Entry'!CW181</f>
        <v>0</v>
      </c>
      <c r="AM179" s="97">
        <f>'Marks Entry'!CX181</f>
        <v>0</v>
      </c>
      <c r="AN179" s="97">
        <f>'Marks Entry'!CY181</f>
        <v>0</v>
      </c>
      <c r="AO179" s="97">
        <f>'Marks Entry'!CZ181</f>
        <v>0</v>
      </c>
      <c r="AP179" s="97">
        <f>'Marks Entry'!DA181</f>
        <v>0</v>
      </c>
      <c r="AQ179" s="97">
        <f>'Marks Entry'!DB181</f>
        <v>0</v>
      </c>
      <c r="AR179" s="97">
        <f>'Marks Entry'!DC181</f>
        <v>0</v>
      </c>
      <c r="AS179" s="97">
        <f>'Marks Entry'!DD181</f>
        <v>0</v>
      </c>
      <c r="AT179" s="97">
        <f>'Marks Entry'!DE181</f>
        <v>0</v>
      </c>
      <c r="AU179" s="99">
        <f>'Marks Entry'!DF181</f>
        <v>0</v>
      </c>
      <c r="AV179" s="98">
        <f>'Marks Entry'!DG181</f>
        <v>0</v>
      </c>
      <c r="AW179" s="97">
        <f>'Marks Entry'!DH181</f>
        <v>0</v>
      </c>
      <c r="AX179" s="97">
        <f>'Marks Entry'!DI181</f>
        <v>0</v>
      </c>
      <c r="AY179" s="97">
        <f>'Marks Entry'!DJ181</f>
        <v>0</v>
      </c>
      <c r="AZ179" s="97">
        <f>'Marks Entry'!DK181</f>
        <v>0</v>
      </c>
      <c r="BA179" s="97">
        <f>'Marks Entry'!DL181</f>
        <v>0</v>
      </c>
      <c r="BB179" s="97">
        <f>'Marks Entry'!DM181</f>
        <v>0</v>
      </c>
      <c r="BC179" s="97">
        <f>'Marks Entry'!DN181</f>
        <v>0</v>
      </c>
      <c r="BD179" s="97">
        <f>'Marks Entry'!DO181</f>
        <v>0</v>
      </c>
      <c r="BE179" s="97">
        <f>'Marks Entry'!DP181</f>
        <v>0</v>
      </c>
      <c r="BF179" s="99">
        <f>'Marks Entry'!DQ181</f>
        <v>0</v>
      </c>
      <c r="BG179" s="98">
        <f>'Marks Entry'!DR181</f>
        <v>0</v>
      </c>
      <c r="BH179" s="97">
        <f>'Marks Entry'!DS181</f>
        <v>0</v>
      </c>
      <c r="BI179" s="97">
        <f>'Marks Entry'!DT181</f>
        <v>0</v>
      </c>
      <c r="BJ179" s="97">
        <f>'Marks Entry'!DU181</f>
        <v>0</v>
      </c>
      <c r="BK179" s="97">
        <f>'Marks Entry'!DV181</f>
        <v>0</v>
      </c>
      <c r="BL179" s="97">
        <f>'Marks Entry'!DW181</f>
        <v>0</v>
      </c>
      <c r="BM179" s="97">
        <f>'Marks Entry'!DX181</f>
        <v>0</v>
      </c>
      <c r="BN179" s="97">
        <f>'Marks Entry'!DY181</f>
        <v>0</v>
      </c>
      <c r="BO179" s="97">
        <f>'Marks Entry'!DZ181</f>
        <v>0</v>
      </c>
      <c r="BP179" s="97">
        <f>'Marks Entry'!EA181</f>
        <v>0</v>
      </c>
      <c r="BQ179" s="99">
        <f>'Marks Entry'!EB181</f>
        <v>0</v>
      </c>
      <c r="BR179" s="98">
        <f>'Marks Entry'!EC181</f>
        <v>0</v>
      </c>
      <c r="BS179" s="97">
        <f>'Marks Entry'!ED181</f>
        <v>0</v>
      </c>
      <c r="BT179" s="97">
        <f>'Marks Entry'!EE181</f>
        <v>0</v>
      </c>
      <c r="BU179" s="97">
        <f>'Marks Entry'!EF181</f>
        <v>0</v>
      </c>
      <c r="BV179" s="97">
        <f>'Marks Entry'!EG181</f>
        <v>0</v>
      </c>
      <c r="BW179" s="97">
        <f>'Marks Entry'!EH181</f>
        <v>0</v>
      </c>
      <c r="BX179" s="97">
        <f>'Marks Entry'!EI181</f>
        <v>0</v>
      </c>
      <c r="BY179" s="97">
        <f>'Marks Entry'!EJ181</f>
        <v>0</v>
      </c>
      <c r="BZ179" s="97">
        <f>'Marks Entry'!EK181</f>
        <v>0</v>
      </c>
      <c r="CA179" s="97">
        <f>'Marks Entry'!EL181</f>
        <v>0</v>
      </c>
      <c r="CB179" s="99">
        <f>'Marks Entry'!EM181</f>
        <v>0</v>
      </c>
      <c r="CC179" s="98">
        <f>IF($CC$2=0,"",'Marks Entry'!EN181)</f>
        <v>0</v>
      </c>
      <c r="CD179" s="97">
        <f>IF($CC$2=0,"",'Marks Entry'!EO181)</f>
        <v>0</v>
      </c>
      <c r="CE179" s="97">
        <f>IF($CC$2=0,"",'Marks Entry'!EP181)</f>
        <v>0</v>
      </c>
      <c r="CF179" s="97">
        <f>IF($CC$2=0,"",'Marks Entry'!EQ181)</f>
        <v>0</v>
      </c>
      <c r="CG179" s="97">
        <f>IF($CC$2=0,"",'Marks Entry'!ER181)</f>
        <v>0</v>
      </c>
      <c r="CH179" s="97">
        <f>IF($CC$2=0,"",'Marks Entry'!ES181)</f>
        <v>0</v>
      </c>
      <c r="CI179" s="97">
        <f>IF($CC$2=0,"",'Marks Entry'!ET181)</f>
        <v>0</v>
      </c>
      <c r="CJ179" s="97">
        <f>IF($CC$2=0,"",'Marks Entry'!EU181)</f>
        <v>0</v>
      </c>
      <c r="CK179" s="97">
        <f>IF($CC$2=0,"",'Marks Entry'!EV181)</f>
        <v>0</v>
      </c>
      <c r="CL179" s="97">
        <f>IF($CC$2=0,"",'Marks Entry'!EW181)</f>
        <v>0</v>
      </c>
      <c r="CM179" s="99">
        <f>IF($CC$2=0,"",'Marks Entry'!EX181)</f>
        <v>0</v>
      </c>
      <c r="CN179" s="125">
        <f>'Marks Entry'!BN181</f>
        <v>0</v>
      </c>
      <c r="CO179" s="126">
        <f>'Marks Entry'!BO181</f>
        <v>0</v>
      </c>
      <c r="CP179" s="126">
        <f t="shared" si="98"/>
        <v>0</v>
      </c>
      <c r="CQ179" s="127" t="str">
        <f t="shared" si="99"/>
        <v>D</v>
      </c>
      <c r="CR179" s="125">
        <f>'Marks Entry'!BP181</f>
        <v>0</v>
      </c>
      <c r="CS179" s="126">
        <f>'Marks Entry'!BQ181</f>
        <v>0</v>
      </c>
      <c r="CT179" s="126">
        <f t="shared" si="100"/>
        <v>0</v>
      </c>
      <c r="CU179" s="127" t="str">
        <f t="shared" si="101"/>
        <v>E</v>
      </c>
      <c r="CV179" s="125">
        <f>'Marks Entry'!BR181</f>
        <v>0</v>
      </c>
      <c r="CW179" s="126">
        <f>'Marks Entry'!BS181</f>
        <v>0</v>
      </c>
      <c r="CX179" s="126">
        <f t="shared" si="102"/>
        <v>0</v>
      </c>
      <c r="CY179" s="127" t="str">
        <f t="shared" si="103"/>
        <v>E</v>
      </c>
      <c r="CZ179" s="96">
        <f>'Marks Entry'!BZ181</f>
        <v>0</v>
      </c>
      <c r="DA179" s="45">
        <f>'Marks Entry'!CA181</f>
        <v>0</v>
      </c>
      <c r="DB179" s="46">
        <f>'Marks Entry'!CB181</f>
        <v>0</v>
      </c>
      <c r="DC179" s="45" t="str">
        <f>IF(OR('Marks Entry'!CC181="First",'Marks Entry'!CC181="Second",'Marks Entry'!CC181="Third"),'Marks Entry'!CC181,"")</f>
        <v/>
      </c>
      <c r="DD179" s="45">
        <f>'Marks Entry'!CD181</f>
        <v>0</v>
      </c>
      <c r="DE179" s="50">
        <f>'Marks Entry'!CE181</f>
        <v>0</v>
      </c>
      <c r="DF179" s="21">
        <f>'Marks Entry'!CF181</f>
        <v>0</v>
      </c>
      <c r="DG179" s="22" t="e">
        <f>'Marks Entry'!#REF!</f>
        <v>#REF!</v>
      </c>
      <c r="DH179" s="23" t="e">
        <f>'Marks Entry'!#REF!</f>
        <v>#REF!</v>
      </c>
      <c r="DI179" s="125">
        <f>'Marks Entry'!BT181</f>
        <v>0</v>
      </c>
      <c r="DJ179" s="126">
        <f>'Marks Entry'!BU181</f>
        <v>0</v>
      </c>
      <c r="DK179" s="126">
        <f>'Marks Entry'!BV181</f>
        <v>0</v>
      </c>
      <c r="DL179" s="126">
        <f t="shared" si="104"/>
        <v>0</v>
      </c>
      <c r="DM179" s="127" t="str">
        <f t="shared" si="105"/>
        <v>E</v>
      </c>
      <c r="DN179" s="125">
        <f>'Marks Entry'!BW181</f>
        <v>0</v>
      </c>
      <c r="DO179" s="126">
        <f>'Marks Entry'!BX181</f>
        <v>0</v>
      </c>
      <c r="DP179" s="126">
        <f>'Marks Entry'!BY181</f>
        <v>0</v>
      </c>
      <c r="DQ179" s="126">
        <f t="shared" si="106"/>
        <v>0</v>
      </c>
      <c r="DR179" s="127" t="str">
        <f t="shared" si="107"/>
        <v>E</v>
      </c>
      <c r="DS179" s="819"/>
      <c r="DT179" s="61">
        <f t="shared" si="108"/>
        <v>0</v>
      </c>
      <c r="DU179" s="71">
        <f t="shared" si="109"/>
        <v>0</v>
      </c>
      <c r="DV179" s="71">
        <f t="shared" si="110"/>
        <v>0</v>
      </c>
      <c r="DW179" s="72">
        <f t="shared" si="111"/>
        <v>0</v>
      </c>
      <c r="DX179" s="403">
        <f t="shared" si="112"/>
        <v>0</v>
      </c>
      <c r="DY179" s="401">
        <f t="shared" si="113"/>
        <v>0</v>
      </c>
      <c r="DZ179" s="401">
        <f t="shared" si="114"/>
        <v>0</v>
      </c>
      <c r="EA179" s="402">
        <f t="shared" si="115"/>
        <v>0</v>
      </c>
      <c r="EB179" s="61">
        <f t="shared" si="116"/>
        <v>0</v>
      </c>
      <c r="EC179" s="71">
        <f t="shared" si="117"/>
        <v>0</v>
      </c>
      <c r="ED179" s="71">
        <f t="shared" si="118"/>
        <v>0</v>
      </c>
      <c r="EE179" s="72">
        <f t="shared" si="119"/>
        <v>0</v>
      </c>
      <c r="EF179" s="403">
        <f t="shared" si="120"/>
        <v>0</v>
      </c>
      <c r="EG179" s="401">
        <f t="shared" si="121"/>
        <v>0</v>
      </c>
      <c r="EH179" s="401">
        <f t="shared" si="122"/>
        <v>0</v>
      </c>
      <c r="EI179" s="402">
        <f t="shared" si="123"/>
        <v>0</v>
      </c>
      <c r="EJ179" s="61">
        <f t="shared" si="124"/>
        <v>0</v>
      </c>
      <c r="EK179" s="71">
        <f t="shared" si="125"/>
        <v>0</v>
      </c>
      <c r="EL179" s="71">
        <f t="shared" si="126"/>
        <v>0</v>
      </c>
      <c r="EM179" s="72">
        <f t="shared" si="127"/>
        <v>0</v>
      </c>
      <c r="EN179" s="403">
        <f t="shared" si="128"/>
        <v>0</v>
      </c>
      <c r="EO179" s="401">
        <f t="shared" si="129"/>
        <v>0</v>
      </c>
      <c r="EP179" s="401">
        <f t="shared" si="130"/>
        <v>0</v>
      </c>
      <c r="EQ179" s="402">
        <f t="shared" si="131"/>
        <v>0</v>
      </c>
      <c r="ER179" s="61">
        <f t="shared" si="132"/>
        <v>0</v>
      </c>
      <c r="ES179" s="71">
        <f t="shared" si="133"/>
        <v>0</v>
      </c>
      <c r="ET179" s="71">
        <f t="shared" si="134"/>
        <v>0</v>
      </c>
      <c r="EU179" s="72">
        <f t="shared" si="135"/>
        <v>0</v>
      </c>
      <c r="EV179" s="403">
        <f t="shared" si="136"/>
        <v>0</v>
      </c>
      <c r="EW179" s="405" t="str">
        <f t="shared" si="137"/>
        <v>D</v>
      </c>
      <c r="EX179" s="61">
        <f t="shared" si="138"/>
        <v>0</v>
      </c>
      <c r="EY179" s="62" t="str">
        <f t="shared" si="139"/>
        <v>E</v>
      </c>
      <c r="EZ179" s="403">
        <f t="shared" si="140"/>
        <v>0</v>
      </c>
      <c r="FA179" s="406" t="str">
        <f t="shared" si="141"/>
        <v>E</v>
      </c>
      <c r="FB179" s="61">
        <f t="shared" si="142"/>
        <v>0</v>
      </c>
      <c r="FC179" s="412" t="str">
        <f t="shared" si="143"/>
        <v>E</v>
      </c>
      <c r="FD179" s="403">
        <f t="shared" si="144"/>
        <v>0</v>
      </c>
      <c r="FE179" s="406" t="str">
        <f t="shared" si="145"/>
        <v>E</v>
      </c>
      <c r="FF179" s="728"/>
    </row>
    <row r="180" spans="1:162" s="24" customFormat="1" ht="17.25" customHeight="1">
      <c r="A180" s="817"/>
      <c r="B180" s="111">
        <f t="shared" si="146"/>
        <v>0</v>
      </c>
      <c r="C180" s="21">
        <f>'Marks Entry'!D182</f>
        <v>0</v>
      </c>
      <c r="D180" s="21">
        <f>'Marks Entry'!E182</f>
        <v>0</v>
      </c>
      <c r="E180" s="132" t="str">
        <f>'Marks Entry'!F182</f>
        <v/>
      </c>
      <c r="F180" s="21">
        <f>'Marks Entry'!G182</f>
        <v>0</v>
      </c>
      <c r="G180" s="21">
        <f>'Marks Entry'!H182</f>
        <v>0</v>
      </c>
      <c r="H180" s="21">
        <f>'Marks Entry'!I182</f>
        <v>0</v>
      </c>
      <c r="I180" s="21">
        <f>'Marks Entry'!J182</f>
        <v>0</v>
      </c>
      <c r="J180" s="113">
        <f>'Marks Entry'!K182</f>
        <v>0</v>
      </c>
      <c r="K180" s="115" t="str">
        <f>'Marks Entry'!L182</f>
        <v/>
      </c>
      <c r="L180" s="116">
        <f>'Marks Entry'!M182</f>
        <v>0</v>
      </c>
      <c r="M180" s="117" t="str">
        <f>'Marks Entry'!N182</f>
        <v/>
      </c>
      <c r="N180" s="121">
        <f>'Marks Entry'!O182</f>
        <v>0</v>
      </c>
      <c r="O180" s="98">
        <f>'Marks Entry'!BZ182</f>
        <v>0</v>
      </c>
      <c r="P180" s="97">
        <f>'Marks Entry'!CA182</f>
        <v>0</v>
      </c>
      <c r="Q180" s="97">
        <f>'Marks Entry'!CB182</f>
        <v>0</v>
      </c>
      <c r="R180" s="97">
        <f>'Marks Entry'!CC182</f>
        <v>0</v>
      </c>
      <c r="S180" s="97">
        <f>'Marks Entry'!CD182</f>
        <v>0</v>
      </c>
      <c r="T180" s="97">
        <f>'Marks Entry'!CE182</f>
        <v>0</v>
      </c>
      <c r="U180" s="97">
        <f>'Marks Entry'!CF182</f>
        <v>0</v>
      </c>
      <c r="V180" s="97">
        <f>'Marks Entry'!CG182</f>
        <v>0</v>
      </c>
      <c r="W180" s="97">
        <f>'Marks Entry'!CH182</f>
        <v>0</v>
      </c>
      <c r="X180" s="97">
        <f>'Marks Entry'!CI182</f>
        <v>0</v>
      </c>
      <c r="Y180" s="99">
        <f>'Marks Entry'!CJ182</f>
        <v>0</v>
      </c>
      <c r="Z180" s="98">
        <f>'Marks Entry'!CK182</f>
        <v>0</v>
      </c>
      <c r="AA180" s="97">
        <f>'Marks Entry'!CL182</f>
        <v>0</v>
      </c>
      <c r="AB180" s="97">
        <f>'Marks Entry'!CM182</f>
        <v>0</v>
      </c>
      <c r="AC180" s="97">
        <f>'Marks Entry'!CN182</f>
        <v>0</v>
      </c>
      <c r="AD180" s="97">
        <f>'Marks Entry'!CO182</f>
        <v>0</v>
      </c>
      <c r="AE180" s="97">
        <f>'Marks Entry'!CP182</f>
        <v>0</v>
      </c>
      <c r="AF180" s="97">
        <f>'Marks Entry'!CQ182</f>
        <v>0</v>
      </c>
      <c r="AG180" s="97">
        <f>'Marks Entry'!CR182</f>
        <v>0</v>
      </c>
      <c r="AH180" s="97">
        <f>'Marks Entry'!CS182</f>
        <v>0</v>
      </c>
      <c r="AI180" s="97">
        <f>'Marks Entry'!CT182</f>
        <v>0</v>
      </c>
      <c r="AJ180" s="99">
        <f>'Marks Entry'!CU182</f>
        <v>0</v>
      </c>
      <c r="AK180" s="98">
        <f>'Marks Entry'!CV182</f>
        <v>0</v>
      </c>
      <c r="AL180" s="97">
        <f>'Marks Entry'!CW182</f>
        <v>0</v>
      </c>
      <c r="AM180" s="97">
        <f>'Marks Entry'!CX182</f>
        <v>0</v>
      </c>
      <c r="AN180" s="97">
        <f>'Marks Entry'!CY182</f>
        <v>0</v>
      </c>
      <c r="AO180" s="97">
        <f>'Marks Entry'!CZ182</f>
        <v>0</v>
      </c>
      <c r="AP180" s="97">
        <f>'Marks Entry'!DA182</f>
        <v>0</v>
      </c>
      <c r="AQ180" s="97">
        <f>'Marks Entry'!DB182</f>
        <v>0</v>
      </c>
      <c r="AR180" s="97">
        <f>'Marks Entry'!DC182</f>
        <v>0</v>
      </c>
      <c r="AS180" s="97">
        <f>'Marks Entry'!DD182</f>
        <v>0</v>
      </c>
      <c r="AT180" s="97">
        <f>'Marks Entry'!DE182</f>
        <v>0</v>
      </c>
      <c r="AU180" s="99">
        <f>'Marks Entry'!DF182</f>
        <v>0</v>
      </c>
      <c r="AV180" s="98">
        <f>'Marks Entry'!DG182</f>
        <v>0</v>
      </c>
      <c r="AW180" s="97">
        <f>'Marks Entry'!DH182</f>
        <v>0</v>
      </c>
      <c r="AX180" s="97">
        <f>'Marks Entry'!DI182</f>
        <v>0</v>
      </c>
      <c r="AY180" s="97">
        <f>'Marks Entry'!DJ182</f>
        <v>0</v>
      </c>
      <c r="AZ180" s="97">
        <f>'Marks Entry'!DK182</f>
        <v>0</v>
      </c>
      <c r="BA180" s="97">
        <f>'Marks Entry'!DL182</f>
        <v>0</v>
      </c>
      <c r="BB180" s="97">
        <f>'Marks Entry'!DM182</f>
        <v>0</v>
      </c>
      <c r="BC180" s="97">
        <f>'Marks Entry'!DN182</f>
        <v>0</v>
      </c>
      <c r="BD180" s="97">
        <f>'Marks Entry'!DO182</f>
        <v>0</v>
      </c>
      <c r="BE180" s="97">
        <f>'Marks Entry'!DP182</f>
        <v>0</v>
      </c>
      <c r="BF180" s="99">
        <f>'Marks Entry'!DQ182</f>
        <v>0</v>
      </c>
      <c r="BG180" s="98">
        <f>'Marks Entry'!DR182</f>
        <v>0</v>
      </c>
      <c r="BH180" s="97">
        <f>'Marks Entry'!DS182</f>
        <v>0</v>
      </c>
      <c r="BI180" s="97">
        <f>'Marks Entry'!DT182</f>
        <v>0</v>
      </c>
      <c r="BJ180" s="97">
        <f>'Marks Entry'!DU182</f>
        <v>0</v>
      </c>
      <c r="BK180" s="97">
        <f>'Marks Entry'!DV182</f>
        <v>0</v>
      </c>
      <c r="BL180" s="97">
        <f>'Marks Entry'!DW182</f>
        <v>0</v>
      </c>
      <c r="BM180" s="97">
        <f>'Marks Entry'!DX182</f>
        <v>0</v>
      </c>
      <c r="BN180" s="97">
        <f>'Marks Entry'!DY182</f>
        <v>0</v>
      </c>
      <c r="BO180" s="97">
        <f>'Marks Entry'!DZ182</f>
        <v>0</v>
      </c>
      <c r="BP180" s="97">
        <f>'Marks Entry'!EA182</f>
        <v>0</v>
      </c>
      <c r="BQ180" s="99">
        <f>'Marks Entry'!EB182</f>
        <v>0</v>
      </c>
      <c r="BR180" s="98">
        <f>'Marks Entry'!EC182</f>
        <v>0</v>
      </c>
      <c r="BS180" s="97">
        <f>'Marks Entry'!ED182</f>
        <v>0</v>
      </c>
      <c r="BT180" s="97">
        <f>'Marks Entry'!EE182</f>
        <v>0</v>
      </c>
      <c r="BU180" s="97">
        <f>'Marks Entry'!EF182</f>
        <v>0</v>
      </c>
      <c r="BV180" s="97">
        <f>'Marks Entry'!EG182</f>
        <v>0</v>
      </c>
      <c r="BW180" s="97">
        <f>'Marks Entry'!EH182</f>
        <v>0</v>
      </c>
      <c r="BX180" s="97">
        <f>'Marks Entry'!EI182</f>
        <v>0</v>
      </c>
      <c r="BY180" s="97">
        <f>'Marks Entry'!EJ182</f>
        <v>0</v>
      </c>
      <c r="BZ180" s="97">
        <f>'Marks Entry'!EK182</f>
        <v>0</v>
      </c>
      <c r="CA180" s="97">
        <f>'Marks Entry'!EL182</f>
        <v>0</v>
      </c>
      <c r="CB180" s="99">
        <f>'Marks Entry'!EM182</f>
        <v>0</v>
      </c>
      <c r="CC180" s="98">
        <f>IF($CC$2=0,"",'Marks Entry'!EN182)</f>
        <v>0</v>
      </c>
      <c r="CD180" s="97">
        <f>IF($CC$2=0,"",'Marks Entry'!EO182)</f>
        <v>0</v>
      </c>
      <c r="CE180" s="97">
        <f>IF($CC$2=0,"",'Marks Entry'!EP182)</f>
        <v>0</v>
      </c>
      <c r="CF180" s="97">
        <f>IF($CC$2=0,"",'Marks Entry'!EQ182)</f>
        <v>0</v>
      </c>
      <c r="CG180" s="97">
        <f>IF($CC$2=0,"",'Marks Entry'!ER182)</f>
        <v>0</v>
      </c>
      <c r="CH180" s="97">
        <f>IF($CC$2=0,"",'Marks Entry'!ES182)</f>
        <v>0</v>
      </c>
      <c r="CI180" s="97">
        <f>IF($CC$2=0,"",'Marks Entry'!ET182)</f>
        <v>0</v>
      </c>
      <c r="CJ180" s="97">
        <f>IF($CC$2=0,"",'Marks Entry'!EU182)</f>
        <v>0</v>
      </c>
      <c r="CK180" s="97">
        <f>IF($CC$2=0,"",'Marks Entry'!EV182)</f>
        <v>0</v>
      </c>
      <c r="CL180" s="97">
        <f>IF($CC$2=0,"",'Marks Entry'!EW182)</f>
        <v>0</v>
      </c>
      <c r="CM180" s="99">
        <f>IF($CC$2=0,"",'Marks Entry'!EX182)</f>
        <v>0</v>
      </c>
      <c r="CN180" s="125">
        <f>'Marks Entry'!BN182</f>
        <v>0</v>
      </c>
      <c r="CO180" s="126">
        <f>'Marks Entry'!BO182</f>
        <v>0</v>
      </c>
      <c r="CP180" s="126">
        <f t="shared" si="98"/>
        <v>0</v>
      </c>
      <c r="CQ180" s="127" t="str">
        <f t="shared" si="99"/>
        <v>D</v>
      </c>
      <c r="CR180" s="125">
        <f>'Marks Entry'!BP182</f>
        <v>0</v>
      </c>
      <c r="CS180" s="126">
        <f>'Marks Entry'!BQ182</f>
        <v>0</v>
      </c>
      <c r="CT180" s="126">
        <f t="shared" si="100"/>
        <v>0</v>
      </c>
      <c r="CU180" s="127" t="str">
        <f t="shared" si="101"/>
        <v>E</v>
      </c>
      <c r="CV180" s="125">
        <f>'Marks Entry'!BR182</f>
        <v>0</v>
      </c>
      <c r="CW180" s="126">
        <f>'Marks Entry'!BS182</f>
        <v>0</v>
      </c>
      <c r="CX180" s="126">
        <f t="shared" si="102"/>
        <v>0</v>
      </c>
      <c r="CY180" s="127" t="str">
        <f t="shared" si="103"/>
        <v>E</v>
      </c>
      <c r="CZ180" s="96">
        <f>'Marks Entry'!BZ182</f>
        <v>0</v>
      </c>
      <c r="DA180" s="45">
        <f>'Marks Entry'!CA182</f>
        <v>0</v>
      </c>
      <c r="DB180" s="46">
        <f>'Marks Entry'!CB182</f>
        <v>0</v>
      </c>
      <c r="DC180" s="45" t="str">
        <f>IF(OR('Marks Entry'!CC182="First",'Marks Entry'!CC182="Second",'Marks Entry'!CC182="Third"),'Marks Entry'!CC182,"")</f>
        <v/>
      </c>
      <c r="DD180" s="45">
        <f>'Marks Entry'!CD182</f>
        <v>0</v>
      </c>
      <c r="DE180" s="50">
        <f>'Marks Entry'!CE182</f>
        <v>0</v>
      </c>
      <c r="DF180" s="21">
        <f>'Marks Entry'!CF182</f>
        <v>0</v>
      </c>
      <c r="DG180" s="22" t="e">
        <f>'Marks Entry'!#REF!</f>
        <v>#REF!</v>
      </c>
      <c r="DH180" s="23" t="e">
        <f>'Marks Entry'!#REF!</f>
        <v>#REF!</v>
      </c>
      <c r="DI180" s="125">
        <f>'Marks Entry'!BT182</f>
        <v>0</v>
      </c>
      <c r="DJ180" s="126">
        <f>'Marks Entry'!BU182</f>
        <v>0</v>
      </c>
      <c r="DK180" s="126">
        <f>'Marks Entry'!BV182</f>
        <v>0</v>
      </c>
      <c r="DL180" s="126">
        <f t="shared" si="104"/>
        <v>0</v>
      </c>
      <c r="DM180" s="127" t="str">
        <f t="shared" si="105"/>
        <v>E</v>
      </c>
      <c r="DN180" s="125">
        <f>'Marks Entry'!BW182</f>
        <v>0</v>
      </c>
      <c r="DO180" s="126">
        <f>'Marks Entry'!BX182</f>
        <v>0</v>
      </c>
      <c r="DP180" s="126">
        <f>'Marks Entry'!BY182</f>
        <v>0</v>
      </c>
      <c r="DQ180" s="126">
        <f t="shared" si="106"/>
        <v>0</v>
      </c>
      <c r="DR180" s="127" t="str">
        <f t="shared" si="107"/>
        <v>E</v>
      </c>
      <c r="DS180" s="819"/>
      <c r="DT180" s="61">
        <f t="shared" si="108"/>
        <v>0</v>
      </c>
      <c r="DU180" s="71">
        <f t="shared" si="109"/>
        <v>0</v>
      </c>
      <c r="DV180" s="71">
        <f t="shared" si="110"/>
        <v>0</v>
      </c>
      <c r="DW180" s="72">
        <f t="shared" si="111"/>
        <v>0</v>
      </c>
      <c r="DX180" s="403">
        <f t="shared" si="112"/>
        <v>0</v>
      </c>
      <c r="DY180" s="401">
        <f t="shared" si="113"/>
        <v>0</v>
      </c>
      <c r="DZ180" s="401">
        <f t="shared" si="114"/>
        <v>0</v>
      </c>
      <c r="EA180" s="402">
        <f t="shared" si="115"/>
        <v>0</v>
      </c>
      <c r="EB180" s="61">
        <f t="shared" si="116"/>
        <v>0</v>
      </c>
      <c r="EC180" s="71">
        <f t="shared" si="117"/>
        <v>0</v>
      </c>
      <c r="ED180" s="71">
        <f t="shared" si="118"/>
        <v>0</v>
      </c>
      <c r="EE180" s="72">
        <f t="shared" si="119"/>
        <v>0</v>
      </c>
      <c r="EF180" s="403">
        <f t="shared" si="120"/>
        <v>0</v>
      </c>
      <c r="EG180" s="401">
        <f t="shared" si="121"/>
        <v>0</v>
      </c>
      <c r="EH180" s="401">
        <f t="shared" si="122"/>
        <v>0</v>
      </c>
      <c r="EI180" s="402">
        <f t="shared" si="123"/>
        <v>0</v>
      </c>
      <c r="EJ180" s="61">
        <f t="shared" si="124"/>
        <v>0</v>
      </c>
      <c r="EK180" s="71">
        <f t="shared" si="125"/>
        <v>0</v>
      </c>
      <c r="EL180" s="71">
        <f t="shared" si="126"/>
        <v>0</v>
      </c>
      <c r="EM180" s="72">
        <f t="shared" si="127"/>
        <v>0</v>
      </c>
      <c r="EN180" s="403">
        <f t="shared" si="128"/>
        <v>0</v>
      </c>
      <c r="EO180" s="401">
        <f t="shared" si="129"/>
        <v>0</v>
      </c>
      <c r="EP180" s="401">
        <f t="shared" si="130"/>
        <v>0</v>
      </c>
      <c r="EQ180" s="402">
        <f t="shared" si="131"/>
        <v>0</v>
      </c>
      <c r="ER180" s="61">
        <f t="shared" si="132"/>
        <v>0</v>
      </c>
      <c r="ES180" s="71">
        <f t="shared" si="133"/>
        <v>0</v>
      </c>
      <c r="ET180" s="71">
        <f t="shared" si="134"/>
        <v>0</v>
      </c>
      <c r="EU180" s="72">
        <f t="shared" si="135"/>
        <v>0</v>
      </c>
      <c r="EV180" s="403">
        <f t="shared" si="136"/>
        <v>0</v>
      </c>
      <c r="EW180" s="405" t="str">
        <f t="shared" si="137"/>
        <v>D</v>
      </c>
      <c r="EX180" s="61">
        <f t="shared" si="138"/>
        <v>0</v>
      </c>
      <c r="EY180" s="62" t="str">
        <f t="shared" si="139"/>
        <v>E</v>
      </c>
      <c r="EZ180" s="403">
        <f t="shared" si="140"/>
        <v>0</v>
      </c>
      <c r="FA180" s="406" t="str">
        <f t="shared" si="141"/>
        <v>E</v>
      </c>
      <c r="FB180" s="61">
        <f t="shared" si="142"/>
        <v>0</v>
      </c>
      <c r="FC180" s="412" t="str">
        <f t="shared" si="143"/>
        <v>E</v>
      </c>
      <c r="FD180" s="403">
        <f t="shared" si="144"/>
        <v>0</v>
      </c>
      <c r="FE180" s="406" t="str">
        <f t="shared" si="145"/>
        <v>E</v>
      </c>
      <c r="FF180" s="728"/>
    </row>
    <row r="181" spans="1:162" s="24" customFormat="1" ht="17.25" customHeight="1">
      <c r="A181" s="817"/>
      <c r="B181" s="111">
        <f t="shared" si="146"/>
        <v>0</v>
      </c>
      <c r="C181" s="21">
        <f>'Marks Entry'!D183</f>
        <v>0</v>
      </c>
      <c r="D181" s="21">
        <f>'Marks Entry'!E183</f>
        <v>0</v>
      </c>
      <c r="E181" s="132" t="str">
        <f>'Marks Entry'!F183</f>
        <v/>
      </c>
      <c r="F181" s="21">
        <f>'Marks Entry'!G183</f>
        <v>0</v>
      </c>
      <c r="G181" s="21">
        <f>'Marks Entry'!H183</f>
        <v>0</v>
      </c>
      <c r="H181" s="21">
        <f>'Marks Entry'!I183</f>
        <v>0</v>
      </c>
      <c r="I181" s="21">
        <f>'Marks Entry'!J183</f>
        <v>0</v>
      </c>
      <c r="J181" s="113">
        <f>'Marks Entry'!K183</f>
        <v>0</v>
      </c>
      <c r="K181" s="115" t="str">
        <f>'Marks Entry'!L183</f>
        <v/>
      </c>
      <c r="L181" s="116">
        <f>'Marks Entry'!M183</f>
        <v>0</v>
      </c>
      <c r="M181" s="117" t="str">
        <f>'Marks Entry'!N183</f>
        <v/>
      </c>
      <c r="N181" s="121">
        <f>'Marks Entry'!O183</f>
        <v>0</v>
      </c>
      <c r="O181" s="98">
        <f>'Marks Entry'!BZ183</f>
        <v>0</v>
      </c>
      <c r="P181" s="97">
        <f>'Marks Entry'!CA183</f>
        <v>0</v>
      </c>
      <c r="Q181" s="97">
        <f>'Marks Entry'!CB183</f>
        <v>0</v>
      </c>
      <c r="R181" s="97">
        <f>'Marks Entry'!CC183</f>
        <v>0</v>
      </c>
      <c r="S181" s="97">
        <f>'Marks Entry'!CD183</f>
        <v>0</v>
      </c>
      <c r="T181" s="97">
        <f>'Marks Entry'!CE183</f>
        <v>0</v>
      </c>
      <c r="U181" s="97">
        <f>'Marks Entry'!CF183</f>
        <v>0</v>
      </c>
      <c r="V181" s="97">
        <f>'Marks Entry'!CG183</f>
        <v>0</v>
      </c>
      <c r="W181" s="97">
        <f>'Marks Entry'!CH183</f>
        <v>0</v>
      </c>
      <c r="X181" s="97">
        <f>'Marks Entry'!CI183</f>
        <v>0</v>
      </c>
      <c r="Y181" s="99">
        <f>'Marks Entry'!CJ183</f>
        <v>0</v>
      </c>
      <c r="Z181" s="98">
        <f>'Marks Entry'!CK183</f>
        <v>0</v>
      </c>
      <c r="AA181" s="97">
        <f>'Marks Entry'!CL183</f>
        <v>0</v>
      </c>
      <c r="AB181" s="97">
        <f>'Marks Entry'!CM183</f>
        <v>0</v>
      </c>
      <c r="AC181" s="97">
        <f>'Marks Entry'!CN183</f>
        <v>0</v>
      </c>
      <c r="AD181" s="97">
        <f>'Marks Entry'!CO183</f>
        <v>0</v>
      </c>
      <c r="AE181" s="97">
        <f>'Marks Entry'!CP183</f>
        <v>0</v>
      </c>
      <c r="AF181" s="97">
        <f>'Marks Entry'!CQ183</f>
        <v>0</v>
      </c>
      <c r="AG181" s="97">
        <f>'Marks Entry'!CR183</f>
        <v>0</v>
      </c>
      <c r="AH181" s="97">
        <f>'Marks Entry'!CS183</f>
        <v>0</v>
      </c>
      <c r="AI181" s="97">
        <f>'Marks Entry'!CT183</f>
        <v>0</v>
      </c>
      <c r="AJ181" s="99">
        <f>'Marks Entry'!CU183</f>
        <v>0</v>
      </c>
      <c r="AK181" s="98">
        <f>'Marks Entry'!CV183</f>
        <v>0</v>
      </c>
      <c r="AL181" s="97">
        <f>'Marks Entry'!CW183</f>
        <v>0</v>
      </c>
      <c r="AM181" s="97">
        <f>'Marks Entry'!CX183</f>
        <v>0</v>
      </c>
      <c r="AN181" s="97">
        <f>'Marks Entry'!CY183</f>
        <v>0</v>
      </c>
      <c r="AO181" s="97">
        <f>'Marks Entry'!CZ183</f>
        <v>0</v>
      </c>
      <c r="AP181" s="97">
        <f>'Marks Entry'!DA183</f>
        <v>0</v>
      </c>
      <c r="AQ181" s="97">
        <f>'Marks Entry'!DB183</f>
        <v>0</v>
      </c>
      <c r="AR181" s="97">
        <f>'Marks Entry'!DC183</f>
        <v>0</v>
      </c>
      <c r="AS181" s="97">
        <f>'Marks Entry'!DD183</f>
        <v>0</v>
      </c>
      <c r="AT181" s="97">
        <f>'Marks Entry'!DE183</f>
        <v>0</v>
      </c>
      <c r="AU181" s="99">
        <f>'Marks Entry'!DF183</f>
        <v>0</v>
      </c>
      <c r="AV181" s="98">
        <f>'Marks Entry'!DG183</f>
        <v>0</v>
      </c>
      <c r="AW181" s="97">
        <f>'Marks Entry'!DH183</f>
        <v>0</v>
      </c>
      <c r="AX181" s="97">
        <f>'Marks Entry'!DI183</f>
        <v>0</v>
      </c>
      <c r="AY181" s="97">
        <f>'Marks Entry'!DJ183</f>
        <v>0</v>
      </c>
      <c r="AZ181" s="97">
        <f>'Marks Entry'!DK183</f>
        <v>0</v>
      </c>
      <c r="BA181" s="97">
        <f>'Marks Entry'!DL183</f>
        <v>0</v>
      </c>
      <c r="BB181" s="97">
        <f>'Marks Entry'!DM183</f>
        <v>0</v>
      </c>
      <c r="BC181" s="97">
        <f>'Marks Entry'!DN183</f>
        <v>0</v>
      </c>
      <c r="BD181" s="97">
        <f>'Marks Entry'!DO183</f>
        <v>0</v>
      </c>
      <c r="BE181" s="97">
        <f>'Marks Entry'!DP183</f>
        <v>0</v>
      </c>
      <c r="BF181" s="99">
        <f>'Marks Entry'!DQ183</f>
        <v>0</v>
      </c>
      <c r="BG181" s="98">
        <f>'Marks Entry'!DR183</f>
        <v>0</v>
      </c>
      <c r="BH181" s="97">
        <f>'Marks Entry'!DS183</f>
        <v>0</v>
      </c>
      <c r="BI181" s="97">
        <f>'Marks Entry'!DT183</f>
        <v>0</v>
      </c>
      <c r="BJ181" s="97">
        <f>'Marks Entry'!DU183</f>
        <v>0</v>
      </c>
      <c r="BK181" s="97">
        <f>'Marks Entry'!DV183</f>
        <v>0</v>
      </c>
      <c r="BL181" s="97">
        <f>'Marks Entry'!DW183</f>
        <v>0</v>
      </c>
      <c r="BM181" s="97">
        <f>'Marks Entry'!DX183</f>
        <v>0</v>
      </c>
      <c r="BN181" s="97">
        <f>'Marks Entry'!DY183</f>
        <v>0</v>
      </c>
      <c r="BO181" s="97">
        <f>'Marks Entry'!DZ183</f>
        <v>0</v>
      </c>
      <c r="BP181" s="97">
        <f>'Marks Entry'!EA183</f>
        <v>0</v>
      </c>
      <c r="BQ181" s="99">
        <f>'Marks Entry'!EB183</f>
        <v>0</v>
      </c>
      <c r="BR181" s="98">
        <f>'Marks Entry'!EC183</f>
        <v>0</v>
      </c>
      <c r="BS181" s="97">
        <f>'Marks Entry'!ED183</f>
        <v>0</v>
      </c>
      <c r="BT181" s="97">
        <f>'Marks Entry'!EE183</f>
        <v>0</v>
      </c>
      <c r="BU181" s="97">
        <f>'Marks Entry'!EF183</f>
        <v>0</v>
      </c>
      <c r="BV181" s="97">
        <f>'Marks Entry'!EG183</f>
        <v>0</v>
      </c>
      <c r="BW181" s="97">
        <f>'Marks Entry'!EH183</f>
        <v>0</v>
      </c>
      <c r="BX181" s="97">
        <f>'Marks Entry'!EI183</f>
        <v>0</v>
      </c>
      <c r="BY181" s="97">
        <f>'Marks Entry'!EJ183</f>
        <v>0</v>
      </c>
      <c r="BZ181" s="97">
        <f>'Marks Entry'!EK183</f>
        <v>0</v>
      </c>
      <c r="CA181" s="97">
        <f>'Marks Entry'!EL183</f>
        <v>0</v>
      </c>
      <c r="CB181" s="99">
        <f>'Marks Entry'!EM183</f>
        <v>0</v>
      </c>
      <c r="CC181" s="98">
        <f>IF($CC$2=0,"",'Marks Entry'!EN183)</f>
        <v>0</v>
      </c>
      <c r="CD181" s="97">
        <f>IF($CC$2=0,"",'Marks Entry'!EO183)</f>
        <v>0</v>
      </c>
      <c r="CE181" s="97">
        <f>IF($CC$2=0,"",'Marks Entry'!EP183)</f>
        <v>0</v>
      </c>
      <c r="CF181" s="97">
        <f>IF($CC$2=0,"",'Marks Entry'!EQ183)</f>
        <v>0</v>
      </c>
      <c r="CG181" s="97">
        <f>IF($CC$2=0,"",'Marks Entry'!ER183)</f>
        <v>0</v>
      </c>
      <c r="CH181" s="97">
        <f>IF($CC$2=0,"",'Marks Entry'!ES183)</f>
        <v>0</v>
      </c>
      <c r="CI181" s="97">
        <f>IF($CC$2=0,"",'Marks Entry'!ET183)</f>
        <v>0</v>
      </c>
      <c r="CJ181" s="97">
        <f>IF($CC$2=0,"",'Marks Entry'!EU183)</f>
        <v>0</v>
      </c>
      <c r="CK181" s="97">
        <f>IF($CC$2=0,"",'Marks Entry'!EV183)</f>
        <v>0</v>
      </c>
      <c r="CL181" s="97">
        <f>IF($CC$2=0,"",'Marks Entry'!EW183)</f>
        <v>0</v>
      </c>
      <c r="CM181" s="99">
        <f>IF($CC$2=0,"",'Marks Entry'!EX183)</f>
        <v>0</v>
      </c>
      <c r="CN181" s="125">
        <f>'Marks Entry'!BN183</f>
        <v>0</v>
      </c>
      <c r="CO181" s="126">
        <f>'Marks Entry'!BO183</f>
        <v>0</v>
      </c>
      <c r="CP181" s="126">
        <f t="shared" si="98"/>
        <v>0</v>
      </c>
      <c r="CQ181" s="127" t="str">
        <f t="shared" si="99"/>
        <v>D</v>
      </c>
      <c r="CR181" s="125">
        <f>'Marks Entry'!BP183</f>
        <v>0</v>
      </c>
      <c r="CS181" s="126">
        <f>'Marks Entry'!BQ183</f>
        <v>0</v>
      </c>
      <c r="CT181" s="126">
        <f t="shared" si="100"/>
        <v>0</v>
      </c>
      <c r="CU181" s="127" t="str">
        <f t="shared" si="101"/>
        <v>E</v>
      </c>
      <c r="CV181" s="125">
        <f>'Marks Entry'!BR183</f>
        <v>0</v>
      </c>
      <c r="CW181" s="126">
        <f>'Marks Entry'!BS183</f>
        <v>0</v>
      </c>
      <c r="CX181" s="126">
        <f t="shared" si="102"/>
        <v>0</v>
      </c>
      <c r="CY181" s="127" t="str">
        <f t="shared" si="103"/>
        <v>E</v>
      </c>
      <c r="CZ181" s="96">
        <f>'Marks Entry'!BZ183</f>
        <v>0</v>
      </c>
      <c r="DA181" s="45">
        <f>'Marks Entry'!CA183</f>
        <v>0</v>
      </c>
      <c r="DB181" s="45">
        <f>'Marks Entry'!CB183</f>
        <v>0</v>
      </c>
      <c r="DC181" s="45" t="str">
        <f>IF(OR('Marks Entry'!CC183="First",'Marks Entry'!CC183="Second",'Marks Entry'!CC183="Third"),'Marks Entry'!CC183,"")</f>
        <v/>
      </c>
      <c r="DD181" s="45">
        <f>'Marks Entry'!CD183</f>
        <v>0</v>
      </c>
      <c r="DE181" s="50">
        <f>'Marks Entry'!CE183</f>
        <v>0</v>
      </c>
      <c r="DF181" s="21">
        <f>'Marks Entry'!CF183</f>
        <v>0</v>
      </c>
      <c r="DG181" s="22" t="e">
        <f>'Marks Entry'!#REF!</f>
        <v>#REF!</v>
      </c>
      <c r="DH181" s="23" t="e">
        <f>'Marks Entry'!#REF!</f>
        <v>#REF!</v>
      </c>
      <c r="DI181" s="125">
        <f>'Marks Entry'!BT183</f>
        <v>0</v>
      </c>
      <c r="DJ181" s="126">
        <f>'Marks Entry'!BU183</f>
        <v>0</v>
      </c>
      <c r="DK181" s="126">
        <f>'Marks Entry'!BV183</f>
        <v>0</v>
      </c>
      <c r="DL181" s="126">
        <f t="shared" si="104"/>
        <v>0</v>
      </c>
      <c r="DM181" s="127" t="str">
        <f t="shared" si="105"/>
        <v>E</v>
      </c>
      <c r="DN181" s="125">
        <f>'Marks Entry'!BW183</f>
        <v>0</v>
      </c>
      <c r="DO181" s="126">
        <f>'Marks Entry'!BX183</f>
        <v>0</v>
      </c>
      <c r="DP181" s="126">
        <f>'Marks Entry'!BY183</f>
        <v>0</v>
      </c>
      <c r="DQ181" s="126">
        <f t="shared" si="106"/>
        <v>0</v>
      </c>
      <c r="DR181" s="127" t="str">
        <f t="shared" si="107"/>
        <v>E</v>
      </c>
      <c r="DS181" s="819"/>
      <c r="DT181" s="61">
        <f t="shared" si="108"/>
        <v>0</v>
      </c>
      <c r="DU181" s="71">
        <f t="shared" si="109"/>
        <v>0</v>
      </c>
      <c r="DV181" s="71">
        <f t="shared" si="110"/>
        <v>0</v>
      </c>
      <c r="DW181" s="72">
        <f t="shared" si="111"/>
        <v>0</v>
      </c>
      <c r="DX181" s="403">
        <f t="shared" si="112"/>
        <v>0</v>
      </c>
      <c r="DY181" s="401">
        <f t="shared" si="113"/>
        <v>0</v>
      </c>
      <c r="DZ181" s="401">
        <f t="shared" si="114"/>
        <v>0</v>
      </c>
      <c r="EA181" s="402">
        <f t="shared" si="115"/>
        <v>0</v>
      </c>
      <c r="EB181" s="61">
        <f t="shared" si="116"/>
        <v>0</v>
      </c>
      <c r="EC181" s="71">
        <f t="shared" si="117"/>
        <v>0</v>
      </c>
      <c r="ED181" s="71">
        <f t="shared" si="118"/>
        <v>0</v>
      </c>
      <c r="EE181" s="72">
        <f t="shared" si="119"/>
        <v>0</v>
      </c>
      <c r="EF181" s="403">
        <f t="shared" si="120"/>
        <v>0</v>
      </c>
      <c r="EG181" s="401">
        <f t="shared" si="121"/>
        <v>0</v>
      </c>
      <c r="EH181" s="401">
        <f t="shared" si="122"/>
        <v>0</v>
      </c>
      <c r="EI181" s="402">
        <f t="shared" si="123"/>
        <v>0</v>
      </c>
      <c r="EJ181" s="61">
        <f t="shared" si="124"/>
        <v>0</v>
      </c>
      <c r="EK181" s="71">
        <f t="shared" si="125"/>
        <v>0</v>
      </c>
      <c r="EL181" s="71">
        <f t="shared" si="126"/>
        <v>0</v>
      </c>
      <c r="EM181" s="72">
        <f t="shared" si="127"/>
        <v>0</v>
      </c>
      <c r="EN181" s="403">
        <f t="shared" si="128"/>
        <v>0</v>
      </c>
      <c r="EO181" s="401">
        <f t="shared" si="129"/>
        <v>0</v>
      </c>
      <c r="EP181" s="401">
        <f t="shared" si="130"/>
        <v>0</v>
      </c>
      <c r="EQ181" s="402">
        <f t="shared" si="131"/>
        <v>0</v>
      </c>
      <c r="ER181" s="61">
        <f t="shared" si="132"/>
        <v>0</v>
      </c>
      <c r="ES181" s="71">
        <f t="shared" si="133"/>
        <v>0</v>
      </c>
      <c r="ET181" s="71">
        <f t="shared" si="134"/>
        <v>0</v>
      </c>
      <c r="EU181" s="72">
        <f t="shared" si="135"/>
        <v>0</v>
      </c>
      <c r="EV181" s="403">
        <f t="shared" si="136"/>
        <v>0</v>
      </c>
      <c r="EW181" s="405" t="str">
        <f t="shared" si="137"/>
        <v>D</v>
      </c>
      <c r="EX181" s="61">
        <f t="shared" si="138"/>
        <v>0</v>
      </c>
      <c r="EY181" s="62" t="str">
        <f t="shared" si="139"/>
        <v>E</v>
      </c>
      <c r="EZ181" s="403">
        <f t="shared" si="140"/>
        <v>0</v>
      </c>
      <c r="FA181" s="406" t="str">
        <f t="shared" si="141"/>
        <v>E</v>
      </c>
      <c r="FB181" s="61">
        <f t="shared" si="142"/>
        <v>0</v>
      </c>
      <c r="FC181" s="412" t="str">
        <f t="shared" si="143"/>
        <v>E</v>
      </c>
      <c r="FD181" s="403">
        <f t="shared" si="144"/>
        <v>0</v>
      </c>
      <c r="FE181" s="406" t="str">
        <f t="shared" si="145"/>
        <v>E</v>
      </c>
      <c r="FF181" s="728"/>
    </row>
    <row r="182" spans="1:162" s="24" customFormat="1" ht="17.25" customHeight="1">
      <c r="A182" s="817"/>
      <c r="B182" s="111">
        <f t="shared" si="146"/>
        <v>0</v>
      </c>
      <c r="C182" s="21">
        <f>'Marks Entry'!D184</f>
        <v>0</v>
      </c>
      <c r="D182" s="21">
        <f>'Marks Entry'!E184</f>
        <v>0</v>
      </c>
      <c r="E182" s="132" t="str">
        <f>'Marks Entry'!F184</f>
        <v/>
      </c>
      <c r="F182" s="21">
        <f>'Marks Entry'!G184</f>
        <v>0</v>
      </c>
      <c r="G182" s="21">
        <f>'Marks Entry'!H184</f>
        <v>0</v>
      </c>
      <c r="H182" s="21">
        <f>'Marks Entry'!I184</f>
        <v>0</v>
      </c>
      <c r="I182" s="21">
        <f>'Marks Entry'!J184</f>
        <v>0</v>
      </c>
      <c r="J182" s="113">
        <f>'Marks Entry'!K184</f>
        <v>0</v>
      </c>
      <c r="K182" s="115" t="str">
        <f>'Marks Entry'!L184</f>
        <v/>
      </c>
      <c r="L182" s="116">
        <f>'Marks Entry'!M184</f>
        <v>0</v>
      </c>
      <c r="M182" s="117" t="str">
        <f>'Marks Entry'!N184</f>
        <v/>
      </c>
      <c r="N182" s="121">
        <f>'Marks Entry'!O184</f>
        <v>0</v>
      </c>
      <c r="O182" s="98">
        <f>'Marks Entry'!BZ184</f>
        <v>0</v>
      </c>
      <c r="P182" s="97">
        <f>'Marks Entry'!CA184</f>
        <v>0</v>
      </c>
      <c r="Q182" s="97">
        <f>'Marks Entry'!CB184</f>
        <v>0</v>
      </c>
      <c r="R182" s="97">
        <f>'Marks Entry'!CC184</f>
        <v>0</v>
      </c>
      <c r="S182" s="97">
        <f>'Marks Entry'!CD184</f>
        <v>0</v>
      </c>
      <c r="T182" s="97">
        <f>'Marks Entry'!CE184</f>
        <v>0</v>
      </c>
      <c r="U182" s="97">
        <f>'Marks Entry'!CF184</f>
        <v>0</v>
      </c>
      <c r="V182" s="97">
        <f>'Marks Entry'!CG184</f>
        <v>0</v>
      </c>
      <c r="W182" s="97">
        <f>'Marks Entry'!CH184</f>
        <v>0</v>
      </c>
      <c r="X182" s="97">
        <f>'Marks Entry'!CI184</f>
        <v>0</v>
      </c>
      <c r="Y182" s="99">
        <f>'Marks Entry'!CJ184</f>
        <v>0</v>
      </c>
      <c r="Z182" s="98">
        <f>'Marks Entry'!CK184</f>
        <v>0</v>
      </c>
      <c r="AA182" s="97">
        <f>'Marks Entry'!CL184</f>
        <v>0</v>
      </c>
      <c r="AB182" s="97">
        <f>'Marks Entry'!CM184</f>
        <v>0</v>
      </c>
      <c r="AC182" s="97">
        <f>'Marks Entry'!CN184</f>
        <v>0</v>
      </c>
      <c r="AD182" s="97">
        <f>'Marks Entry'!CO184</f>
        <v>0</v>
      </c>
      <c r="AE182" s="97">
        <f>'Marks Entry'!CP184</f>
        <v>0</v>
      </c>
      <c r="AF182" s="97">
        <f>'Marks Entry'!CQ184</f>
        <v>0</v>
      </c>
      <c r="AG182" s="97">
        <f>'Marks Entry'!CR184</f>
        <v>0</v>
      </c>
      <c r="AH182" s="97">
        <f>'Marks Entry'!CS184</f>
        <v>0</v>
      </c>
      <c r="AI182" s="97">
        <f>'Marks Entry'!CT184</f>
        <v>0</v>
      </c>
      <c r="AJ182" s="99">
        <f>'Marks Entry'!CU184</f>
        <v>0</v>
      </c>
      <c r="AK182" s="98">
        <f>'Marks Entry'!CV184</f>
        <v>0</v>
      </c>
      <c r="AL182" s="97">
        <f>'Marks Entry'!CW184</f>
        <v>0</v>
      </c>
      <c r="AM182" s="97">
        <f>'Marks Entry'!CX184</f>
        <v>0</v>
      </c>
      <c r="AN182" s="97">
        <f>'Marks Entry'!CY184</f>
        <v>0</v>
      </c>
      <c r="AO182" s="97">
        <f>'Marks Entry'!CZ184</f>
        <v>0</v>
      </c>
      <c r="AP182" s="97">
        <f>'Marks Entry'!DA184</f>
        <v>0</v>
      </c>
      <c r="AQ182" s="97">
        <f>'Marks Entry'!DB184</f>
        <v>0</v>
      </c>
      <c r="AR182" s="97">
        <f>'Marks Entry'!DC184</f>
        <v>0</v>
      </c>
      <c r="AS182" s="97">
        <f>'Marks Entry'!DD184</f>
        <v>0</v>
      </c>
      <c r="AT182" s="97">
        <f>'Marks Entry'!DE184</f>
        <v>0</v>
      </c>
      <c r="AU182" s="99">
        <f>'Marks Entry'!DF184</f>
        <v>0</v>
      </c>
      <c r="AV182" s="98">
        <f>'Marks Entry'!DG184</f>
        <v>0</v>
      </c>
      <c r="AW182" s="97">
        <f>'Marks Entry'!DH184</f>
        <v>0</v>
      </c>
      <c r="AX182" s="97">
        <f>'Marks Entry'!DI184</f>
        <v>0</v>
      </c>
      <c r="AY182" s="97">
        <f>'Marks Entry'!DJ184</f>
        <v>0</v>
      </c>
      <c r="AZ182" s="97">
        <f>'Marks Entry'!DK184</f>
        <v>0</v>
      </c>
      <c r="BA182" s="97">
        <f>'Marks Entry'!DL184</f>
        <v>0</v>
      </c>
      <c r="BB182" s="97">
        <f>'Marks Entry'!DM184</f>
        <v>0</v>
      </c>
      <c r="BC182" s="97">
        <f>'Marks Entry'!DN184</f>
        <v>0</v>
      </c>
      <c r="BD182" s="97">
        <f>'Marks Entry'!DO184</f>
        <v>0</v>
      </c>
      <c r="BE182" s="97">
        <f>'Marks Entry'!DP184</f>
        <v>0</v>
      </c>
      <c r="BF182" s="99">
        <f>'Marks Entry'!DQ184</f>
        <v>0</v>
      </c>
      <c r="BG182" s="98">
        <f>'Marks Entry'!DR184</f>
        <v>0</v>
      </c>
      <c r="BH182" s="97">
        <f>'Marks Entry'!DS184</f>
        <v>0</v>
      </c>
      <c r="BI182" s="97">
        <f>'Marks Entry'!DT184</f>
        <v>0</v>
      </c>
      <c r="BJ182" s="97">
        <f>'Marks Entry'!DU184</f>
        <v>0</v>
      </c>
      <c r="BK182" s="97">
        <f>'Marks Entry'!DV184</f>
        <v>0</v>
      </c>
      <c r="BL182" s="97">
        <f>'Marks Entry'!DW184</f>
        <v>0</v>
      </c>
      <c r="BM182" s="97">
        <f>'Marks Entry'!DX184</f>
        <v>0</v>
      </c>
      <c r="BN182" s="97">
        <f>'Marks Entry'!DY184</f>
        <v>0</v>
      </c>
      <c r="BO182" s="97">
        <f>'Marks Entry'!DZ184</f>
        <v>0</v>
      </c>
      <c r="BP182" s="97">
        <f>'Marks Entry'!EA184</f>
        <v>0</v>
      </c>
      <c r="BQ182" s="99">
        <f>'Marks Entry'!EB184</f>
        <v>0</v>
      </c>
      <c r="BR182" s="98">
        <f>'Marks Entry'!EC184</f>
        <v>0</v>
      </c>
      <c r="BS182" s="97">
        <f>'Marks Entry'!ED184</f>
        <v>0</v>
      </c>
      <c r="BT182" s="97">
        <f>'Marks Entry'!EE184</f>
        <v>0</v>
      </c>
      <c r="BU182" s="97">
        <f>'Marks Entry'!EF184</f>
        <v>0</v>
      </c>
      <c r="BV182" s="97">
        <f>'Marks Entry'!EG184</f>
        <v>0</v>
      </c>
      <c r="BW182" s="97">
        <f>'Marks Entry'!EH184</f>
        <v>0</v>
      </c>
      <c r="BX182" s="97">
        <f>'Marks Entry'!EI184</f>
        <v>0</v>
      </c>
      <c r="BY182" s="97">
        <f>'Marks Entry'!EJ184</f>
        <v>0</v>
      </c>
      <c r="BZ182" s="97">
        <f>'Marks Entry'!EK184</f>
        <v>0</v>
      </c>
      <c r="CA182" s="97">
        <f>'Marks Entry'!EL184</f>
        <v>0</v>
      </c>
      <c r="CB182" s="99">
        <f>'Marks Entry'!EM184</f>
        <v>0</v>
      </c>
      <c r="CC182" s="98">
        <f>IF($CC$2=0,"",'Marks Entry'!EN184)</f>
        <v>0</v>
      </c>
      <c r="CD182" s="97">
        <f>IF($CC$2=0,"",'Marks Entry'!EO184)</f>
        <v>0</v>
      </c>
      <c r="CE182" s="97">
        <f>IF($CC$2=0,"",'Marks Entry'!EP184)</f>
        <v>0</v>
      </c>
      <c r="CF182" s="97">
        <f>IF($CC$2=0,"",'Marks Entry'!EQ184)</f>
        <v>0</v>
      </c>
      <c r="CG182" s="97">
        <f>IF($CC$2=0,"",'Marks Entry'!ER184)</f>
        <v>0</v>
      </c>
      <c r="CH182" s="97">
        <f>IF($CC$2=0,"",'Marks Entry'!ES184)</f>
        <v>0</v>
      </c>
      <c r="CI182" s="97">
        <f>IF($CC$2=0,"",'Marks Entry'!ET184)</f>
        <v>0</v>
      </c>
      <c r="CJ182" s="97">
        <f>IF($CC$2=0,"",'Marks Entry'!EU184)</f>
        <v>0</v>
      </c>
      <c r="CK182" s="97">
        <f>IF($CC$2=0,"",'Marks Entry'!EV184)</f>
        <v>0</v>
      </c>
      <c r="CL182" s="97">
        <f>IF($CC$2=0,"",'Marks Entry'!EW184)</f>
        <v>0</v>
      </c>
      <c r="CM182" s="99">
        <f>IF($CC$2=0,"",'Marks Entry'!EX184)</f>
        <v>0</v>
      </c>
      <c r="CN182" s="125">
        <f>'Marks Entry'!BN184</f>
        <v>0</v>
      </c>
      <c r="CO182" s="126">
        <f>'Marks Entry'!BO184</f>
        <v>0</v>
      </c>
      <c r="CP182" s="126">
        <f t="shared" si="98"/>
        <v>0</v>
      </c>
      <c r="CQ182" s="127" t="str">
        <f t="shared" si="99"/>
        <v>D</v>
      </c>
      <c r="CR182" s="125">
        <f>'Marks Entry'!BP184</f>
        <v>0</v>
      </c>
      <c r="CS182" s="126">
        <f>'Marks Entry'!BQ184</f>
        <v>0</v>
      </c>
      <c r="CT182" s="126">
        <f t="shared" si="100"/>
        <v>0</v>
      </c>
      <c r="CU182" s="127" t="str">
        <f t="shared" si="101"/>
        <v>E</v>
      </c>
      <c r="CV182" s="125">
        <f>'Marks Entry'!BR184</f>
        <v>0</v>
      </c>
      <c r="CW182" s="126">
        <f>'Marks Entry'!BS184</f>
        <v>0</v>
      </c>
      <c r="CX182" s="126">
        <f t="shared" si="102"/>
        <v>0</v>
      </c>
      <c r="CY182" s="127" t="str">
        <f t="shared" si="103"/>
        <v>E</v>
      </c>
      <c r="CZ182" s="96">
        <f>'Marks Entry'!BZ184</f>
        <v>0</v>
      </c>
      <c r="DA182" s="45">
        <f>'Marks Entry'!CA184</f>
        <v>0</v>
      </c>
      <c r="DB182" s="45">
        <f>'Marks Entry'!CB184</f>
        <v>0</v>
      </c>
      <c r="DC182" s="45" t="str">
        <f>IF(OR('Marks Entry'!CC184="First",'Marks Entry'!CC184="Second",'Marks Entry'!CC184="Third"),'Marks Entry'!CC184,"")</f>
        <v/>
      </c>
      <c r="DD182" s="45">
        <f>'Marks Entry'!CD184</f>
        <v>0</v>
      </c>
      <c r="DE182" s="50">
        <f>'Marks Entry'!CE184</f>
        <v>0</v>
      </c>
      <c r="DF182" s="21">
        <f>'Marks Entry'!CF184</f>
        <v>0</v>
      </c>
      <c r="DG182" s="22" t="e">
        <f>'Marks Entry'!#REF!</f>
        <v>#REF!</v>
      </c>
      <c r="DH182" s="23" t="e">
        <f>'Marks Entry'!#REF!</f>
        <v>#REF!</v>
      </c>
      <c r="DI182" s="125">
        <f>'Marks Entry'!BT184</f>
        <v>0</v>
      </c>
      <c r="DJ182" s="126">
        <f>'Marks Entry'!BU184</f>
        <v>0</v>
      </c>
      <c r="DK182" s="126">
        <f>'Marks Entry'!BV184</f>
        <v>0</v>
      </c>
      <c r="DL182" s="126">
        <f t="shared" si="104"/>
        <v>0</v>
      </c>
      <c r="DM182" s="127" t="str">
        <f t="shared" si="105"/>
        <v>E</v>
      </c>
      <c r="DN182" s="125">
        <f>'Marks Entry'!BW184</f>
        <v>0</v>
      </c>
      <c r="DO182" s="126">
        <f>'Marks Entry'!BX184</f>
        <v>0</v>
      </c>
      <c r="DP182" s="126">
        <f>'Marks Entry'!BY184</f>
        <v>0</v>
      </c>
      <c r="DQ182" s="126">
        <f t="shared" si="106"/>
        <v>0</v>
      </c>
      <c r="DR182" s="127" t="str">
        <f t="shared" si="107"/>
        <v>E</v>
      </c>
      <c r="DS182" s="819"/>
      <c r="DT182" s="61">
        <f t="shared" si="108"/>
        <v>0</v>
      </c>
      <c r="DU182" s="71">
        <f t="shared" si="109"/>
        <v>0</v>
      </c>
      <c r="DV182" s="71">
        <f t="shared" si="110"/>
        <v>0</v>
      </c>
      <c r="DW182" s="72">
        <f t="shared" si="111"/>
        <v>0</v>
      </c>
      <c r="DX182" s="403">
        <f t="shared" si="112"/>
        <v>0</v>
      </c>
      <c r="DY182" s="401">
        <f t="shared" si="113"/>
        <v>0</v>
      </c>
      <c r="DZ182" s="401">
        <f t="shared" si="114"/>
        <v>0</v>
      </c>
      <c r="EA182" s="402">
        <f t="shared" si="115"/>
        <v>0</v>
      </c>
      <c r="EB182" s="61">
        <f t="shared" si="116"/>
        <v>0</v>
      </c>
      <c r="EC182" s="71">
        <f t="shared" si="117"/>
        <v>0</v>
      </c>
      <c r="ED182" s="71">
        <f t="shared" si="118"/>
        <v>0</v>
      </c>
      <c r="EE182" s="72">
        <f t="shared" si="119"/>
        <v>0</v>
      </c>
      <c r="EF182" s="403">
        <f t="shared" si="120"/>
        <v>0</v>
      </c>
      <c r="EG182" s="401">
        <f t="shared" si="121"/>
        <v>0</v>
      </c>
      <c r="EH182" s="401">
        <f t="shared" si="122"/>
        <v>0</v>
      </c>
      <c r="EI182" s="402">
        <f t="shared" si="123"/>
        <v>0</v>
      </c>
      <c r="EJ182" s="61">
        <f t="shared" si="124"/>
        <v>0</v>
      </c>
      <c r="EK182" s="71">
        <f t="shared" si="125"/>
        <v>0</v>
      </c>
      <c r="EL182" s="71">
        <f t="shared" si="126"/>
        <v>0</v>
      </c>
      <c r="EM182" s="72">
        <f t="shared" si="127"/>
        <v>0</v>
      </c>
      <c r="EN182" s="403">
        <f t="shared" si="128"/>
        <v>0</v>
      </c>
      <c r="EO182" s="401">
        <f t="shared" si="129"/>
        <v>0</v>
      </c>
      <c r="EP182" s="401">
        <f t="shared" si="130"/>
        <v>0</v>
      </c>
      <c r="EQ182" s="402">
        <f t="shared" si="131"/>
        <v>0</v>
      </c>
      <c r="ER182" s="61">
        <f t="shared" si="132"/>
        <v>0</v>
      </c>
      <c r="ES182" s="71">
        <f t="shared" si="133"/>
        <v>0</v>
      </c>
      <c r="ET182" s="71">
        <f t="shared" si="134"/>
        <v>0</v>
      </c>
      <c r="EU182" s="72">
        <f t="shared" si="135"/>
        <v>0</v>
      </c>
      <c r="EV182" s="403">
        <f t="shared" si="136"/>
        <v>0</v>
      </c>
      <c r="EW182" s="405" t="str">
        <f t="shared" si="137"/>
        <v>D</v>
      </c>
      <c r="EX182" s="61">
        <f t="shared" si="138"/>
        <v>0</v>
      </c>
      <c r="EY182" s="62" t="str">
        <f t="shared" si="139"/>
        <v>E</v>
      </c>
      <c r="EZ182" s="403">
        <f t="shared" si="140"/>
        <v>0</v>
      </c>
      <c r="FA182" s="406" t="str">
        <f t="shared" si="141"/>
        <v>E</v>
      </c>
      <c r="FB182" s="61">
        <f t="shared" si="142"/>
        <v>0</v>
      </c>
      <c r="FC182" s="412" t="str">
        <f t="shared" si="143"/>
        <v>E</v>
      </c>
      <c r="FD182" s="403">
        <f t="shared" si="144"/>
        <v>0</v>
      </c>
      <c r="FE182" s="406" t="str">
        <f t="shared" si="145"/>
        <v>E</v>
      </c>
      <c r="FF182" s="728"/>
    </row>
    <row r="183" spans="1:162" s="24" customFormat="1" ht="17.25" customHeight="1">
      <c r="A183" s="817"/>
      <c r="B183" s="111">
        <f t="shared" si="146"/>
        <v>0</v>
      </c>
      <c r="C183" s="21">
        <f>'Marks Entry'!D185</f>
        <v>0</v>
      </c>
      <c r="D183" s="21">
        <f>'Marks Entry'!E185</f>
        <v>0</v>
      </c>
      <c r="E183" s="132" t="str">
        <f>'Marks Entry'!F185</f>
        <v/>
      </c>
      <c r="F183" s="21">
        <f>'Marks Entry'!G185</f>
        <v>0</v>
      </c>
      <c r="G183" s="21">
        <f>'Marks Entry'!H185</f>
        <v>0</v>
      </c>
      <c r="H183" s="21">
        <f>'Marks Entry'!I185</f>
        <v>0</v>
      </c>
      <c r="I183" s="21">
        <f>'Marks Entry'!J185</f>
        <v>0</v>
      </c>
      <c r="J183" s="113">
        <f>'Marks Entry'!K185</f>
        <v>0</v>
      </c>
      <c r="K183" s="115" t="str">
        <f>'Marks Entry'!L185</f>
        <v/>
      </c>
      <c r="L183" s="116">
        <f>'Marks Entry'!M185</f>
        <v>0</v>
      </c>
      <c r="M183" s="117" t="str">
        <f>'Marks Entry'!N185</f>
        <v/>
      </c>
      <c r="N183" s="121">
        <f>'Marks Entry'!O185</f>
        <v>0</v>
      </c>
      <c r="O183" s="98">
        <f>'Marks Entry'!BZ185</f>
        <v>0</v>
      </c>
      <c r="P183" s="97">
        <f>'Marks Entry'!CA185</f>
        <v>0</v>
      </c>
      <c r="Q183" s="97">
        <f>'Marks Entry'!CB185</f>
        <v>0</v>
      </c>
      <c r="R183" s="97">
        <f>'Marks Entry'!CC185</f>
        <v>0</v>
      </c>
      <c r="S183" s="97">
        <f>'Marks Entry'!CD185</f>
        <v>0</v>
      </c>
      <c r="T183" s="97">
        <f>'Marks Entry'!CE185</f>
        <v>0</v>
      </c>
      <c r="U183" s="97">
        <f>'Marks Entry'!CF185</f>
        <v>0</v>
      </c>
      <c r="V183" s="97">
        <f>'Marks Entry'!CG185</f>
        <v>0</v>
      </c>
      <c r="W183" s="97">
        <f>'Marks Entry'!CH185</f>
        <v>0</v>
      </c>
      <c r="X183" s="97">
        <f>'Marks Entry'!CI185</f>
        <v>0</v>
      </c>
      <c r="Y183" s="99">
        <f>'Marks Entry'!CJ185</f>
        <v>0</v>
      </c>
      <c r="Z183" s="98">
        <f>'Marks Entry'!CK185</f>
        <v>0</v>
      </c>
      <c r="AA183" s="97">
        <f>'Marks Entry'!CL185</f>
        <v>0</v>
      </c>
      <c r="AB183" s="97">
        <f>'Marks Entry'!CM185</f>
        <v>0</v>
      </c>
      <c r="AC183" s="97">
        <f>'Marks Entry'!CN185</f>
        <v>0</v>
      </c>
      <c r="AD183" s="97">
        <f>'Marks Entry'!CO185</f>
        <v>0</v>
      </c>
      <c r="AE183" s="97">
        <f>'Marks Entry'!CP185</f>
        <v>0</v>
      </c>
      <c r="AF183" s="97">
        <f>'Marks Entry'!CQ185</f>
        <v>0</v>
      </c>
      <c r="AG183" s="97">
        <f>'Marks Entry'!CR185</f>
        <v>0</v>
      </c>
      <c r="AH183" s="97">
        <f>'Marks Entry'!CS185</f>
        <v>0</v>
      </c>
      <c r="AI183" s="97">
        <f>'Marks Entry'!CT185</f>
        <v>0</v>
      </c>
      <c r="AJ183" s="99">
        <f>'Marks Entry'!CU185</f>
        <v>0</v>
      </c>
      <c r="AK183" s="98">
        <f>'Marks Entry'!CV185</f>
        <v>0</v>
      </c>
      <c r="AL183" s="97">
        <f>'Marks Entry'!CW185</f>
        <v>0</v>
      </c>
      <c r="AM183" s="97">
        <f>'Marks Entry'!CX185</f>
        <v>0</v>
      </c>
      <c r="AN183" s="97">
        <f>'Marks Entry'!CY185</f>
        <v>0</v>
      </c>
      <c r="AO183" s="97">
        <f>'Marks Entry'!CZ185</f>
        <v>0</v>
      </c>
      <c r="AP183" s="97">
        <f>'Marks Entry'!DA185</f>
        <v>0</v>
      </c>
      <c r="AQ183" s="97">
        <f>'Marks Entry'!DB185</f>
        <v>0</v>
      </c>
      <c r="AR183" s="97">
        <f>'Marks Entry'!DC185</f>
        <v>0</v>
      </c>
      <c r="AS183" s="97">
        <f>'Marks Entry'!DD185</f>
        <v>0</v>
      </c>
      <c r="AT183" s="97">
        <f>'Marks Entry'!DE185</f>
        <v>0</v>
      </c>
      <c r="AU183" s="99">
        <f>'Marks Entry'!DF185</f>
        <v>0</v>
      </c>
      <c r="AV183" s="98">
        <f>'Marks Entry'!DG185</f>
        <v>0</v>
      </c>
      <c r="AW183" s="97">
        <f>'Marks Entry'!DH185</f>
        <v>0</v>
      </c>
      <c r="AX183" s="97">
        <f>'Marks Entry'!DI185</f>
        <v>0</v>
      </c>
      <c r="AY183" s="97">
        <f>'Marks Entry'!DJ185</f>
        <v>0</v>
      </c>
      <c r="AZ183" s="97">
        <f>'Marks Entry'!DK185</f>
        <v>0</v>
      </c>
      <c r="BA183" s="97">
        <f>'Marks Entry'!DL185</f>
        <v>0</v>
      </c>
      <c r="BB183" s="97">
        <f>'Marks Entry'!DM185</f>
        <v>0</v>
      </c>
      <c r="BC183" s="97">
        <f>'Marks Entry'!DN185</f>
        <v>0</v>
      </c>
      <c r="BD183" s="97">
        <f>'Marks Entry'!DO185</f>
        <v>0</v>
      </c>
      <c r="BE183" s="97">
        <f>'Marks Entry'!DP185</f>
        <v>0</v>
      </c>
      <c r="BF183" s="99">
        <f>'Marks Entry'!DQ185</f>
        <v>0</v>
      </c>
      <c r="BG183" s="98">
        <f>'Marks Entry'!DR185</f>
        <v>0</v>
      </c>
      <c r="BH183" s="97">
        <f>'Marks Entry'!DS185</f>
        <v>0</v>
      </c>
      <c r="BI183" s="97">
        <f>'Marks Entry'!DT185</f>
        <v>0</v>
      </c>
      <c r="BJ183" s="97">
        <f>'Marks Entry'!DU185</f>
        <v>0</v>
      </c>
      <c r="BK183" s="97">
        <f>'Marks Entry'!DV185</f>
        <v>0</v>
      </c>
      <c r="BL183" s="97">
        <f>'Marks Entry'!DW185</f>
        <v>0</v>
      </c>
      <c r="BM183" s="97">
        <f>'Marks Entry'!DX185</f>
        <v>0</v>
      </c>
      <c r="BN183" s="97">
        <f>'Marks Entry'!DY185</f>
        <v>0</v>
      </c>
      <c r="BO183" s="97">
        <f>'Marks Entry'!DZ185</f>
        <v>0</v>
      </c>
      <c r="BP183" s="97">
        <f>'Marks Entry'!EA185</f>
        <v>0</v>
      </c>
      <c r="BQ183" s="99">
        <f>'Marks Entry'!EB185</f>
        <v>0</v>
      </c>
      <c r="BR183" s="98">
        <f>'Marks Entry'!EC185</f>
        <v>0</v>
      </c>
      <c r="BS183" s="97">
        <f>'Marks Entry'!ED185</f>
        <v>0</v>
      </c>
      <c r="BT183" s="97">
        <f>'Marks Entry'!EE185</f>
        <v>0</v>
      </c>
      <c r="BU183" s="97">
        <f>'Marks Entry'!EF185</f>
        <v>0</v>
      </c>
      <c r="BV183" s="97">
        <f>'Marks Entry'!EG185</f>
        <v>0</v>
      </c>
      <c r="BW183" s="97">
        <f>'Marks Entry'!EH185</f>
        <v>0</v>
      </c>
      <c r="BX183" s="97">
        <f>'Marks Entry'!EI185</f>
        <v>0</v>
      </c>
      <c r="BY183" s="97">
        <f>'Marks Entry'!EJ185</f>
        <v>0</v>
      </c>
      <c r="BZ183" s="97">
        <f>'Marks Entry'!EK185</f>
        <v>0</v>
      </c>
      <c r="CA183" s="97">
        <f>'Marks Entry'!EL185</f>
        <v>0</v>
      </c>
      <c r="CB183" s="99">
        <f>'Marks Entry'!EM185</f>
        <v>0</v>
      </c>
      <c r="CC183" s="98">
        <f>IF($CC$2=0,"",'Marks Entry'!EN185)</f>
        <v>0</v>
      </c>
      <c r="CD183" s="97">
        <f>IF($CC$2=0,"",'Marks Entry'!EO185)</f>
        <v>0</v>
      </c>
      <c r="CE183" s="97">
        <f>IF($CC$2=0,"",'Marks Entry'!EP185)</f>
        <v>0</v>
      </c>
      <c r="CF183" s="97">
        <f>IF($CC$2=0,"",'Marks Entry'!EQ185)</f>
        <v>0</v>
      </c>
      <c r="CG183" s="97">
        <f>IF($CC$2=0,"",'Marks Entry'!ER185)</f>
        <v>0</v>
      </c>
      <c r="CH183" s="97">
        <f>IF($CC$2=0,"",'Marks Entry'!ES185)</f>
        <v>0</v>
      </c>
      <c r="CI183" s="97">
        <f>IF($CC$2=0,"",'Marks Entry'!ET185)</f>
        <v>0</v>
      </c>
      <c r="CJ183" s="97">
        <f>IF($CC$2=0,"",'Marks Entry'!EU185)</f>
        <v>0</v>
      </c>
      <c r="CK183" s="97">
        <f>IF($CC$2=0,"",'Marks Entry'!EV185)</f>
        <v>0</v>
      </c>
      <c r="CL183" s="97">
        <f>IF($CC$2=0,"",'Marks Entry'!EW185)</f>
        <v>0</v>
      </c>
      <c r="CM183" s="99">
        <f>IF($CC$2=0,"",'Marks Entry'!EX185)</f>
        <v>0</v>
      </c>
      <c r="CN183" s="125">
        <f>'Marks Entry'!BN185</f>
        <v>0</v>
      </c>
      <c r="CO183" s="126">
        <f>'Marks Entry'!BO185</f>
        <v>0</v>
      </c>
      <c r="CP183" s="126">
        <f t="shared" si="98"/>
        <v>0</v>
      </c>
      <c r="CQ183" s="127" t="str">
        <f t="shared" si="99"/>
        <v>D</v>
      </c>
      <c r="CR183" s="125">
        <f>'Marks Entry'!BP185</f>
        <v>0</v>
      </c>
      <c r="CS183" s="126">
        <f>'Marks Entry'!BQ185</f>
        <v>0</v>
      </c>
      <c r="CT183" s="126">
        <f t="shared" si="100"/>
        <v>0</v>
      </c>
      <c r="CU183" s="127" t="str">
        <f t="shared" si="101"/>
        <v>E</v>
      </c>
      <c r="CV183" s="125">
        <f>'Marks Entry'!BR185</f>
        <v>0</v>
      </c>
      <c r="CW183" s="126">
        <f>'Marks Entry'!BS185</f>
        <v>0</v>
      </c>
      <c r="CX183" s="126">
        <f t="shared" si="102"/>
        <v>0</v>
      </c>
      <c r="CY183" s="127" t="str">
        <f t="shared" si="103"/>
        <v>E</v>
      </c>
      <c r="CZ183" s="96">
        <f>'Marks Entry'!BZ185</f>
        <v>0</v>
      </c>
      <c r="DA183" s="45">
        <f>'Marks Entry'!CA185</f>
        <v>0</v>
      </c>
      <c r="DB183" s="45">
        <f>'Marks Entry'!CB185</f>
        <v>0</v>
      </c>
      <c r="DC183" s="45" t="str">
        <f>IF(OR('Marks Entry'!CC185="First",'Marks Entry'!CC185="Second",'Marks Entry'!CC185="Third"),'Marks Entry'!CC185,"")</f>
        <v/>
      </c>
      <c r="DD183" s="45">
        <f>'Marks Entry'!CD185</f>
        <v>0</v>
      </c>
      <c r="DE183" s="50">
        <f>'Marks Entry'!CE185</f>
        <v>0</v>
      </c>
      <c r="DF183" s="21">
        <f>'Marks Entry'!CF185</f>
        <v>0</v>
      </c>
      <c r="DG183" s="22" t="e">
        <f>'Marks Entry'!#REF!</f>
        <v>#REF!</v>
      </c>
      <c r="DH183" s="23" t="e">
        <f>'Marks Entry'!#REF!</f>
        <v>#REF!</v>
      </c>
      <c r="DI183" s="125">
        <f>'Marks Entry'!BT185</f>
        <v>0</v>
      </c>
      <c r="DJ183" s="126">
        <f>'Marks Entry'!BU185</f>
        <v>0</v>
      </c>
      <c r="DK183" s="126">
        <f>'Marks Entry'!BV185</f>
        <v>0</v>
      </c>
      <c r="DL183" s="126">
        <f t="shared" si="104"/>
        <v>0</v>
      </c>
      <c r="DM183" s="127" t="str">
        <f t="shared" si="105"/>
        <v>E</v>
      </c>
      <c r="DN183" s="125">
        <f>'Marks Entry'!BW185</f>
        <v>0</v>
      </c>
      <c r="DO183" s="126">
        <f>'Marks Entry'!BX185</f>
        <v>0</v>
      </c>
      <c r="DP183" s="126">
        <f>'Marks Entry'!BY185</f>
        <v>0</v>
      </c>
      <c r="DQ183" s="126">
        <f t="shared" si="106"/>
        <v>0</v>
      </c>
      <c r="DR183" s="127" t="str">
        <f t="shared" si="107"/>
        <v>E</v>
      </c>
      <c r="DS183" s="819"/>
      <c r="DT183" s="61">
        <f t="shared" si="108"/>
        <v>0</v>
      </c>
      <c r="DU183" s="71">
        <f t="shared" si="109"/>
        <v>0</v>
      </c>
      <c r="DV183" s="71">
        <f t="shared" si="110"/>
        <v>0</v>
      </c>
      <c r="DW183" s="72">
        <f t="shared" si="111"/>
        <v>0</v>
      </c>
      <c r="DX183" s="403">
        <f t="shared" si="112"/>
        <v>0</v>
      </c>
      <c r="DY183" s="401">
        <f t="shared" si="113"/>
        <v>0</v>
      </c>
      <c r="DZ183" s="401">
        <f t="shared" si="114"/>
        <v>0</v>
      </c>
      <c r="EA183" s="402">
        <f t="shared" si="115"/>
        <v>0</v>
      </c>
      <c r="EB183" s="61">
        <f t="shared" si="116"/>
        <v>0</v>
      </c>
      <c r="EC183" s="71">
        <f t="shared" si="117"/>
        <v>0</v>
      </c>
      <c r="ED183" s="71">
        <f t="shared" si="118"/>
        <v>0</v>
      </c>
      <c r="EE183" s="72">
        <f t="shared" si="119"/>
        <v>0</v>
      </c>
      <c r="EF183" s="403">
        <f t="shared" si="120"/>
        <v>0</v>
      </c>
      <c r="EG183" s="401">
        <f t="shared" si="121"/>
        <v>0</v>
      </c>
      <c r="EH183" s="401">
        <f t="shared" si="122"/>
        <v>0</v>
      </c>
      <c r="EI183" s="402">
        <f t="shared" si="123"/>
        <v>0</v>
      </c>
      <c r="EJ183" s="61">
        <f t="shared" si="124"/>
        <v>0</v>
      </c>
      <c r="EK183" s="71">
        <f t="shared" si="125"/>
        <v>0</v>
      </c>
      <c r="EL183" s="71">
        <f t="shared" si="126"/>
        <v>0</v>
      </c>
      <c r="EM183" s="72">
        <f t="shared" si="127"/>
        <v>0</v>
      </c>
      <c r="EN183" s="403">
        <f t="shared" si="128"/>
        <v>0</v>
      </c>
      <c r="EO183" s="401">
        <f t="shared" si="129"/>
        <v>0</v>
      </c>
      <c r="EP183" s="401">
        <f t="shared" si="130"/>
        <v>0</v>
      </c>
      <c r="EQ183" s="402">
        <f t="shared" si="131"/>
        <v>0</v>
      </c>
      <c r="ER183" s="61">
        <f t="shared" si="132"/>
        <v>0</v>
      </c>
      <c r="ES183" s="71">
        <f t="shared" si="133"/>
        <v>0</v>
      </c>
      <c r="ET183" s="71">
        <f t="shared" si="134"/>
        <v>0</v>
      </c>
      <c r="EU183" s="72">
        <f t="shared" si="135"/>
        <v>0</v>
      </c>
      <c r="EV183" s="403">
        <f t="shared" si="136"/>
        <v>0</v>
      </c>
      <c r="EW183" s="405" t="str">
        <f t="shared" si="137"/>
        <v>D</v>
      </c>
      <c r="EX183" s="61">
        <f t="shared" si="138"/>
        <v>0</v>
      </c>
      <c r="EY183" s="62" t="str">
        <f t="shared" si="139"/>
        <v>E</v>
      </c>
      <c r="EZ183" s="403">
        <f t="shared" si="140"/>
        <v>0</v>
      </c>
      <c r="FA183" s="406" t="str">
        <f t="shared" si="141"/>
        <v>E</v>
      </c>
      <c r="FB183" s="61">
        <f t="shared" si="142"/>
        <v>0</v>
      </c>
      <c r="FC183" s="412" t="str">
        <f t="shared" si="143"/>
        <v>E</v>
      </c>
      <c r="FD183" s="403">
        <f t="shared" si="144"/>
        <v>0</v>
      </c>
      <c r="FE183" s="406" t="str">
        <f t="shared" si="145"/>
        <v>E</v>
      </c>
      <c r="FF183" s="728"/>
    </row>
    <row r="184" spans="1:162" s="24" customFormat="1" ht="17.25" customHeight="1">
      <c r="A184" s="817"/>
      <c r="B184" s="111">
        <f t="shared" si="146"/>
        <v>0</v>
      </c>
      <c r="C184" s="21">
        <f>'Marks Entry'!D186</f>
        <v>0</v>
      </c>
      <c r="D184" s="21">
        <f>'Marks Entry'!E186</f>
        <v>0</v>
      </c>
      <c r="E184" s="132" t="str">
        <f>'Marks Entry'!F186</f>
        <v/>
      </c>
      <c r="F184" s="21">
        <f>'Marks Entry'!G186</f>
        <v>0</v>
      </c>
      <c r="G184" s="21">
        <f>'Marks Entry'!H186</f>
        <v>0</v>
      </c>
      <c r="H184" s="21">
        <f>'Marks Entry'!I186</f>
        <v>0</v>
      </c>
      <c r="I184" s="21">
        <f>'Marks Entry'!J186</f>
        <v>0</v>
      </c>
      <c r="J184" s="113">
        <f>'Marks Entry'!K186</f>
        <v>0</v>
      </c>
      <c r="K184" s="115" t="str">
        <f>'Marks Entry'!L186</f>
        <v/>
      </c>
      <c r="L184" s="116">
        <f>'Marks Entry'!M186</f>
        <v>0</v>
      </c>
      <c r="M184" s="117" t="str">
        <f>'Marks Entry'!N186</f>
        <v/>
      </c>
      <c r="N184" s="121">
        <f>'Marks Entry'!O186</f>
        <v>0</v>
      </c>
      <c r="O184" s="98">
        <f>'Marks Entry'!BZ186</f>
        <v>0</v>
      </c>
      <c r="P184" s="97">
        <f>'Marks Entry'!CA186</f>
        <v>0</v>
      </c>
      <c r="Q184" s="97">
        <f>'Marks Entry'!CB186</f>
        <v>0</v>
      </c>
      <c r="R184" s="97">
        <f>'Marks Entry'!CC186</f>
        <v>0</v>
      </c>
      <c r="S184" s="97">
        <f>'Marks Entry'!CD186</f>
        <v>0</v>
      </c>
      <c r="T184" s="97">
        <f>'Marks Entry'!CE186</f>
        <v>0</v>
      </c>
      <c r="U184" s="97">
        <f>'Marks Entry'!CF186</f>
        <v>0</v>
      </c>
      <c r="V184" s="97">
        <f>'Marks Entry'!CG186</f>
        <v>0</v>
      </c>
      <c r="W184" s="97">
        <f>'Marks Entry'!CH186</f>
        <v>0</v>
      </c>
      <c r="X184" s="97">
        <f>'Marks Entry'!CI186</f>
        <v>0</v>
      </c>
      <c r="Y184" s="99">
        <f>'Marks Entry'!CJ186</f>
        <v>0</v>
      </c>
      <c r="Z184" s="98">
        <f>'Marks Entry'!CK186</f>
        <v>0</v>
      </c>
      <c r="AA184" s="97">
        <f>'Marks Entry'!CL186</f>
        <v>0</v>
      </c>
      <c r="AB184" s="97">
        <f>'Marks Entry'!CM186</f>
        <v>0</v>
      </c>
      <c r="AC184" s="97">
        <f>'Marks Entry'!CN186</f>
        <v>0</v>
      </c>
      <c r="AD184" s="97">
        <f>'Marks Entry'!CO186</f>
        <v>0</v>
      </c>
      <c r="AE184" s="97">
        <f>'Marks Entry'!CP186</f>
        <v>0</v>
      </c>
      <c r="AF184" s="97">
        <f>'Marks Entry'!CQ186</f>
        <v>0</v>
      </c>
      <c r="AG184" s="97">
        <f>'Marks Entry'!CR186</f>
        <v>0</v>
      </c>
      <c r="AH184" s="97">
        <f>'Marks Entry'!CS186</f>
        <v>0</v>
      </c>
      <c r="AI184" s="97">
        <f>'Marks Entry'!CT186</f>
        <v>0</v>
      </c>
      <c r="AJ184" s="99">
        <f>'Marks Entry'!CU186</f>
        <v>0</v>
      </c>
      <c r="AK184" s="98">
        <f>'Marks Entry'!CV186</f>
        <v>0</v>
      </c>
      <c r="AL184" s="97">
        <f>'Marks Entry'!CW186</f>
        <v>0</v>
      </c>
      <c r="AM184" s="97">
        <f>'Marks Entry'!CX186</f>
        <v>0</v>
      </c>
      <c r="AN184" s="97">
        <f>'Marks Entry'!CY186</f>
        <v>0</v>
      </c>
      <c r="AO184" s="97">
        <f>'Marks Entry'!CZ186</f>
        <v>0</v>
      </c>
      <c r="AP184" s="97">
        <f>'Marks Entry'!DA186</f>
        <v>0</v>
      </c>
      <c r="AQ184" s="97">
        <f>'Marks Entry'!DB186</f>
        <v>0</v>
      </c>
      <c r="AR184" s="97">
        <f>'Marks Entry'!DC186</f>
        <v>0</v>
      </c>
      <c r="AS184" s="97">
        <f>'Marks Entry'!DD186</f>
        <v>0</v>
      </c>
      <c r="AT184" s="97">
        <f>'Marks Entry'!DE186</f>
        <v>0</v>
      </c>
      <c r="AU184" s="99">
        <f>'Marks Entry'!DF186</f>
        <v>0</v>
      </c>
      <c r="AV184" s="98">
        <f>'Marks Entry'!DG186</f>
        <v>0</v>
      </c>
      <c r="AW184" s="97">
        <f>'Marks Entry'!DH186</f>
        <v>0</v>
      </c>
      <c r="AX184" s="97">
        <f>'Marks Entry'!DI186</f>
        <v>0</v>
      </c>
      <c r="AY184" s="97">
        <f>'Marks Entry'!DJ186</f>
        <v>0</v>
      </c>
      <c r="AZ184" s="97">
        <f>'Marks Entry'!DK186</f>
        <v>0</v>
      </c>
      <c r="BA184" s="97">
        <f>'Marks Entry'!DL186</f>
        <v>0</v>
      </c>
      <c r="BB184" s="97">
        <f>'Marks Entry'!DM186</f>
        <v>0</v>
      </c>
      <c r="BC184" s="97">
        <f>'Marks Entry'!DN186</f>
        <v>0</v>
      </c>
      <c r="BD184" s="97">
        <f>'Marks Entry'!DO186</f>
        <v>0</v>
      </c>
      <c r="BE184" s="97">
        <f>'Marks Entry'!DP186</f>
        <v>0</v>
      </c>
      <c r="BF184" s="99">
        <f>'Marks Entry'!DQ186</f>
        <v>0</v>
      </c>
      <c r="BG184" s="98">
        <f>'Marks Entry'!DR186</f>
        <v>0</v>
      </c>
      <c r="BH184" s="97">
        <f>'Marks Entry'!DS186</f>
        <v>0</v>
      </c>
      <c r="BI184" s="97">
        <f>'Marks Entry'!DT186</f>
        <v>0</v>
      </c>
      <c r="BJ184" s="97">
        <f>'Marks Entry'!DU186</f>
        <v>0</v>
      </c>
      <c r="BK184" s="97">
        <f>'Marks Entry'!DV186</f>
        <v>0</v>
      </c>
      <c r="BL184" s="97">
        <f>'Marks Entry'!DW186</f>
        <v>0</v>
      </c>
      <c r="BM184" s="97">
        <f>'Marks Entry'!DX186</f>
        <v>0</v>
      </c>
      <c r="BN184" s="97">
        <f>'Marks Entry'!DY186</f>
        <v>0</v>
      </c>
      <c r="BO184" s="97">
        <f>'Marks Entry'!DZ186</f>
        <v>0</v>
      </c>
      <c r="BP184" s="97">
        <f>'Marks Entry'!EA186</f>
        <v>0</v>
      </c>
      <c r="BQ184" s="99">
        <f>'Marks Entry'!EB186</f>
        <v>0</v>
      </c>
      <c r="BR184" s="98">
        <f>'Marks Entry'!EC186</f>
        <v>0</v>
      </c>
      <c r="BS184" s="97">
        <f>'Marks Entry'!ED186</f>
        <v>0</v>
      </c>
      <c r="BT184" s="97">
        <f>'Marks Entry'!EE186</f>
        <v>0</v>
      </c>
      <c r="BU184" s="97">
        <f>'Marks Entry'!EF186</f>
        <v>0</v>
      </c>
      <c r="BV184" s="97">
        <f>'Marks Entry'!EG186</f>
        <v>0</v>
      </c>
      <c r="BW184" s="97">
        <f>'Marks Entry'!EH186</f>
        <v>0</v>
      </c>
      <c r="BX184" s="97">
        <f>'Marks Entry'!EI186</f>
        <v>0</v>
      </c>
      <c r="BY184" s="97">
        <f>'Marks Entry'!EJ186</f>
        <v>0</v>
      </c>
      <c r="BZ184" s="97">
        <f>'Marks Entry'!EK186</f>
        <v>0</v>
      </c>
      <c r="CA184" s="97">
        <f>'Marks Entry'!EL186</f>
        <v>0</v>
      </c>
      <c r="CB184" s="99">
        <f>'Marks Entry'!EM186</f>
        <v>0</v>
      </c>
      <c r="CC184" s="98">
        <f>IF($CC$2=0,"",'Marks Entry'!EN186)</f>
        <v>0</v>
      </c>
      <c r="CD184" s="97">
        <f>IF($CC$2=0,"",'Marks Entry'!EO186)</f>
        <v>0</v>
      </c>
      <c r="CE184" s="97">
        <f>IF($CC$2=0,"",'Marks Entry'!EP186)</f>
        <v>0</v>
      </c>
      <c r="CF184" s="97">
        <f>IF($CC$2=0,"",'Marks Entry'!EQ186)</f>
        <v>0</v>
      </c>
      <c r="CG184" s="97">
        <f>IF($CC$2=0,"",'Marks Entry'!ER186)</f>
        <v>0</v>
      </c>
      <c r="CH184" s="97">
        <f>IF($CC$2=0,"",'Marks Entry'!ES186)</f>
        <v>0</v>
      </c>
      <c r="CI184" s="97">
        <f>IF($CC$2=0,"",'Marks Entry'!ET186)</f>
        <v>0</v>
      </c>
      <c r="CJ184" s="97">
        <f>IF($CC$2=0,"",'Marks Entry'!EU186)</f>
        <v>0</v>
      </c>
      <c r="CK184" s="97">
        <f>IF($CC$2=0,"",'Marks Entry'!EV186)</f>
        <v>0</v>
      </c>
      <c r="CL184" s="97">
        <f>IF($CC$2=0,"",'Marks Entry'!EW186)</f>
        <v>0</v>
      </c>
      <c r="CM184" s="99">
        <f>IF($CC$2=0,"",'Marks Entry'!EX186)</f>
        <v>0</v>
      </c>
      <c r="CN184" s="125">
        <f>'Marks Entry'!BN186</f>
        <v>0</v>
      </c>
      <c r="CO184" s="126">
        <f>'Marks Entry'!BO186</f>
        <v>0</v>
      </c>
      <c r="CP184" s="126">
        <f t="shared" si="98"/>
        <v>0</v>
      </c>
      <c r="CQ184" s="127" t="str">
        <f t="shared" si="99"/>
        <v>D</v>
      </c>
      <c r="CR184" s="125">
        <f>'Marks Entry'!BP186</f>
        <v>0</v>
      </c>
      <c r="CS184" s="126">
        <f>'Marks Entry'!BQ186</f>
        <v>0</v>
      </c>
      <c r="CT184" s="126">
        <f t="shared" si="100"/>
        <v>0</v>
      </c>
      <c r="CU184" s="127" t="str">
        <f t="shared" si="101"/>
        <v>E</v>
      </c>
      <c r="CV184" s="125">
        <f>'Marks Entry'!BR186</f>
        <v>0</v>
      </c>
      <c r="CW184" s="126">
        <f>'Marks Entry'!BS186</f>
        <v>0</v>
      </c>
      <c r="CX184" s="126">
        <f t="shared" si="102"/>
        <v>0</v>
      </c>
      <c r="CY184" s="127" t="str">
        <f t="shared" si="103"/>
        <v>E</v>
      </c>
      <c r="CZ184" s="96">
        <f>'Marks Entry'!BZ186</f>
        <v>0</v>
      </c>
      <c r="DA184" s="45">
        <f>'Marks Entry'!CA186</f>
        <v>0</v>
      </c>
      <c r="DB184" s="45">
        <f>'Marks Entry'!CB186</f>
        <v>0</v>
      </c>
      <c r="DC184" s="45" t="str">
        <f>IF(OR('Marks Entry'!CC186="First",'Marks Entry'!CC186="Second",'Marks Entry'!CC186="Third"),'Marks Entry'!CC186,"")</f>
        <v/>
      </c>
      <c r="DD184" s="45">
        <f>'Marks Entry'!CD186</f>
        <v>0</v>
      </c>
      <c r="DE184" s="50">
        <f>'Marks Entry'!CE186</f>
        <v>0</v>
      </c>
      <c r="DF184" s="21">
        <f>'Marks Entry'!CF186</f>
        <v>0</v>
      </c>
      <c r="DG184" s="22" t="e">
        <f>'Marks Entry'!#REF!</f>
        <v>#REF!</v>
      </c>
      <c r="DH184" s="23" t="e">
        <f>'Marks Entry'!#REF!</f>
        <v>#REF!</v>
      </c>
      <c r="DI184" s="125">
        <f>'Marks Entry'!BT186</f>
        <v>0</v>
      </c>
      <c r="DJ184" s="126">
        <f>'Marks Entry'!BU186</f>
        <v>0</v>
      </c>
      <c r="DK184" s="126">
        <f>'Marks Entry'!BV186</f>
        <v>0</v>
      </c>
      <c r="DL184" s="126">
        <f t="shared" si="104"/>
        <v>0</v>
      </c>
      <c r="DM184" s="127" t="str">
        <f t="shared" si="105"/>
        <v>E</v>
      </c>
      <c r="DN184" s="125">
        <f>'Marks Entry'!BW186</f>
        <v>0</v>
      </c>
      <c r="DO184" s="126">
        <f>'Marks Entry'!BX186</f>
        <v>0</v>
      </c>
      <c r="DP184" s="126">
        <f>'Marks Entry'!BY186</f>
        <v>0</v>
      </c>
      <c r="DQ184" s="126">
        <f t="shared" si="106"/>
        <v>0</v>
      </c>
      <c r="DR184" s="127" t="str">
        <f t="shared" si="107"/>
        <v>E</v>
      </c>
      <c r="DS184" s="819"/>
      <c r="DT184" s="61">
        <f t="shared" si="108"/>
        <v>0</v>
      </c>
      <c r="DU184" s="71">
        <f t="shared" si="109"/>
        <v>0</v>
      </c>
      <c r="DV184" s="71">
        <f t="shared" si="110"/>
        <v>0</v>
      </c>
      <c r="DW184" s="72">
        <f t="shared" si="111"/>
        <v>0</v>
      </c>
      <c r="DX184" s="403">
        <f t="shared" si="112"/>
        <v>0</v>
      </c>
      <c r="DY184" s="401">
        <f t="shared" si="113"/>
        <v>0</v>
      </c>
      <c r="DZ184" s="401">
        <f t="shared" si="114"/>
        <v>0</v>
      </c>
      <c r="EA184" s="402">
        <f t="shared" si="115"/>
        <v>0</v>
      </c>
      <c r="EB184" s="61">
        <f t="shared" si="116"/>
        <v>0</v>
      </c>
      <c r="EC184" s="71">
        <f t="shared" si="117"/>
        <v>0</v>
      </c>
      <c r="ED184" s="71">
        <f t="shared" si="118"/>
        <v>0</v>
      </c>
      <c r="EE184" s="72">
        <f t="shared" si="119"/>
        <v>0</v>
      </c>
      <c r="EF184" s="403">
        <f t="shared" si="120"/>
        <v>0</v>
      </c>
      <c r="EG184" s="401">
        <f t="shared" si="121"/>
        <v>0</v>
      </c>
      <c r="EH184" s="401">
        <f t="shared" si="122"/>
        <v>0</v>
      </c>
      <c r="EI184" s="402">
        <f t="shared" si="123"/>
        <v>0</v>
      </c>
      <c r="EJ184" s="61">
        <f t="shared" si="124"/>
        <v>0</v>
      </c>
      <c r="EK184" s="71">
        <f t="shared" si="125"/>
        <v>0</v>
      </c>
      <c r="EL184" s="71">
        <f t="shared" si="126"/>
        <v>0</v>
      </c>
      <c r="EM184" s="72">
        <f t="shared" si="127"/>
        <v>0</v>
      </c>
      <c r="EN184" s="403">
        <f t="shared" si="128"/>
        <v>0</v>
      </c>
      <c r="EO184" s="401">
        <f t="shared" si="129"/>
        <v>0</v>
      </c>
      <c r="EP184" s="401">
        <f t="shared" si="130"/>
        <v>0</v>
      </c>
      <c r="EQ184" s="402">
        <f t="shared" si="131"/>
        <v>0</v>
      </c>
      <c r="ER184" s="61">
        <f t="shared" si="132"/>
        <v>0</v>
      </c>
      <c r="ES184" s="71">
        <f t="shared" si="133"/>
        <v>0</v>
      </c>
      <c r="ET184" s="71">
        <f t="shared" si="134"/>
        <v>0</v>
      </c>
      <c r="EU184" s="72">
        <f t="shared" si="135"/>
        <v>0</v>
      </c>
      <c r="EV184" s="403">
        <f t="shared" si="136"/>
        <v>0</v>
      </c>
      <c r="EW184" s="405" t="str">
        <f t="shared" si="137"/>
        <v>D</v>
      </c>
      <c r="EX184" s="61">
        <f t="shared" si="138"/>
        <v>0</v>
      </c>
      <c r="EY184" s="62" t="str">
        <f t="shared" si="139"/>
        <v>E</v>
      </c>
      <c r="EZ184" s="403">
        <f t="shared" si="140"/>
        <v>0</v>
      </c>
      <c r="FA184" s="406" t="str">
        <f t="shared" si="141"/>
        <v>E</v>
      </c>
      <c r="FB184" s="61">
        <f t="shared" si="142"/>
        <v>0</v>
      </c>
      <c r="FC184" s="412" t="str">
        <f t="shared" si="143"/>
        <v>E</v>
      </c>
      <c r="FD184" s="403">
        <f t="shared" si="144"/>
        <v>0</v>
      </c>
      <c r="FE184" s="406" t="str">
        <f t="shared" si="145"/>
        <v>E</v>
      </c>
      <c r="FF184" s="728"/>
    </row>
    <row r="185" spans="1:162" s="24" customFormat="1" ht="17.25" customHeight="1">
      <c r="A185" s="817"/>
      <c r="B185" s="111">
        <f t="shared" si="146"/>
        <v>0</v>
      </c>
      <c r="C185" s="21">
        <f>'Marks Entry'!D187</f>
        <v>0</v>
      </c>
      <c r="D185" s="21">
        <f>'Marks Entry'!E187</f>
        <v>0</v>
      </c>
      <c r="E185" s="132" t="str">
        <f>'Marks Entry'!F187</f>
        <v/>
      </c>
      <c r="F185" s="21">
        <f>'Marks Entry'!G187</f>
        <v>0</v>
      </c>
      <c r="G185" s="21">
        <f>'Marks Entry'!H187</f>
        <v>0</v>
      </c>
      <c r="H185" s="21">
        <f>'Marks Entry'!I187</f>
        <v>0</v>
      </c>
      <c r="I185" s="21">
        <f>'Marks Entry'!J187</f>
        <v>0</v>
      </c>
      <c r="J185" s="113">
        <f>'Marks Entry'!K187</f>
        <v>0</v>
      </c>
      <c r="K185" s="115" t="str">
        <f>'Marks Entry'!L187</f>
        <v/>
      </c>
      <c r="L185" s="116">
        <f>'Marks Entry'!M187</f>
        <v>0</v>
      </c>
      <c r="M185" s="117" t="str">
        <f>'Marks Entry'!N187</f>
        <v/>
      </c>
      <c r="N185" s="121">
        <f>'Marks Entry'!O187</f>
        <v>0</v>
      </c>
      <c r="O185" s="98">
        <f>'Marks Entry'!BZ187</f>
        <v>0</v>
      </c>
      <c r="P185" s="97">
        <f>'Marks Entry'!CA187</f>
        <v>0</v>
      </c>
      <c r="Q185" s="97">
        <f>'Marks Entry'!CB187</f>
        <v>0</v>
      </c>
      <c r="R185" s="97">
        <f>'Marks Entry'!CC187</f>
        <v>0</v>
      </c>
      <c r="S185" s="97">
        <f>'Marks Entry'!CD187</f>
        <v>0</v>
      </c>
      <c r="T185" s="97">
        <f>'Marks Entry'!CE187</f>
        <v>0</v>
      </c>
      <c r="U185" s="97">
        <f>'Marks Entry'!CF187</f>
        <v>0</v>
      </c>
      <c r="V185" s="97">
        <f>'Marks Entry'!CG187</f>
        <v>0</v>
      </c>
      <c r="W185" s="97">
        <f>'Marks Entry'!CH187</f>
        <v>0</v>
      </c>
      <c r="X185" s="97">
        <f>'Marks Entry'!CI187</f>
        <v>0</v>
      </c>
      <c r="Y185" s="99">
        <f>'Marks Entry'!CJ187</f>
        <v>0</v>
      </c>
      <c r="Z185" s="98">
        <f>'Marks Entry'!CK187</f>
        <v>0</v>
      </c>
      <c r="AA185" s="97">
        <f>'Marks Entry'!CL187</f>
        <v>0</v>
      </c>
      <c r="AB185" s="97">
        <f>'Marks Entry'!CM187</f>
        <v>0</v>
      </c>
      <c r="AC185" s="97">
        <f>'Marks Entry'!CN187</f>
        <v>0</v>
      </c>
      <c r="AD185" s="97">
        <f>'Marks Entry'!CO187</f>
        <v>0</v>
      </c>
      <c r="AE185" s="97">
        <f>'Marks Entry'!CP187</f>
        <v>0</v>
      </c>
      <c r="AF185" s="97">
        <f>'Marks Entry'!CQ187</f>
        <v>0</v>
      </c>
      <c r="AG185" s="97">
        <f>'Marks Entry'!CR187</f>
        <v>0</v>
      </c>
      <c r="AH185" s="97">
        <f>'Marks Entry'!CS187</f>
        <v>0</v>
      </c>
      <c r="AI185" s="97">
        <f>'Marks Entry'!CT187</f>
        <v>0</v>
      </c>
      <c r="AJ185" s="99">
        <f>'Marks Entry'!CU187</f>
        <v>0</v>
      </c>
      <c r="AK185" s="98">
        <f>'Marks Entry'!CV187</f>
        <v>0</v>
      </c>
      <c r="AL185" s="97">
        <f>'Marks Entry'!CW187</f>
        <v>0</v>
      </c>
      <c r="AM185" s="97">
        <f>'Marks Entry'!CX187</f>
        <v>0</v>
      </c>
      <c r="AN185" s="97">
        <f>'Marks Entry'!CY187</f>
        <v>0</v>
      </c>
      <c r="AO185" s="97">
        <f>'Marks Entry'!CZ187</f>
        <v>0</v>
      </c>
      <c r="AP185" s="97">
        <f>'Marks Entry'!DA187</f>
        <v>0</v>
      </c>
      <c r="AQ185" s="97">
        <f>'Marks Entry'!DB187</f>
        <v>0</v>
      </c>
      <c r="AR185" s="97">
        <f>'Marks Entry'!DC187</f>
        <v>0</v>
      </c>
      <c r="AS185" s="97">
        <f>'Marks Entry'!DD187</f>
        <v>0</v>
      </c>
      <c r="AT185" s="97">
        <f>'Marks Entry'!DE187</f>
        <v>0</v>
      </c>
      <c r="AU185" s="99">
        <f>'Marks Entry'!DF187</f>
        <v>0</v>
      </c>
      <c r="AV185" s="98">
        <f>'Marks Entry'!DG187</f>
        <v>0</v>
      </c>
      <c r="AW185" s="97">
        <f>'Marks Entry'!DH187</f>
        <v>0</v>
      </c>
      <c r="AX185" s="97">
        <f>'Marks Entry'!DI187</f>
        <v>0</v>
      </c>
      <c r="AY185" s="97">
        <f>'Marks Entry'!DJ187</f>
        <v>0</v>
      </c>
      <c r="AZ185" s="97">
        <f>'Marks Entry'!DK187</f>
        <v>0</v>
      </c>
      <c r="BA185" s="97">
        <f>'Marks Entry'!DL187</f>
        <v>0</v>
      </c>
      <c r="BB185" s="97">
        <f>'Marks Entry'!DM187</f>
        <v>0</v>
      </c>
      <c r="BC185" s="97">
        <f>'Marks Entry'!DN187</f>
        <v>0</v>
      </c>
      <c r="BD185" s="97">
        <f>'Marks Entry'!DO187</f>
        <v>0</v>
      </c>
      <c r="BE185" s="97">
        <f>'Marks Entry'!DP187</f>
        <v>0</v>
      </c>
      <c r="BF185" s="99">
        <f>'Marks Entry'!DQ187</f>
        <v>0</v>
      </c>
      <c r="BG185" s="98">
        <f>'Marks Entry'!DR187</f>
        <v>0</v>
      </c>
      <c r="BH185" s="97">
        <f>'Marks Entry'!DS187</f>
        <v>0</v>
      </c>
      <c r="BI185" s="97">
        <f>'Marks Entry'!DT187</f>
        <v>0</v>
      </c>
      <c r="BJ185" s="97">
        <f>'Marks Entry'!DU187</f>
        <v>0</v>
      </c>
      <c r="BK185" s="97">
        <f>'Marks Entry'!DV187</f>
        <v>0</v>
      </c>
      <c r="BL185" s="97">
        <f>'Marks Entry'!DW187</f>
        <v>0</v>
      </c>
      <c r="BM185" s="97">
        <f>'Marks Entry'!DX187</f>
        <v>0</v>
      </c>
      <c r="BN185" s="97">
        <f>'Marks Entry'!DY187</f>
        <v>0</v>
      </c>
      <c r="BO185" s="97">
        <f>'Marks Entry'!DZ187</f>
        <v>0</v>
      </c>
      <c r="BP185" s="97">
        <f>'Marks Entry'!EA187</f>
        <v>0</v>
      </c>
      <c r="BQ185" s="99">
        <f>'Marks Entry'!EB187</f>
        <v>0</v>
      </c>
      <c r="BR185" s="98">
        <f>'Marks Entry'!EC187</f>
        <v>0</v>
      </c>
      <c r="BS185" s="97">
        <f>'Marks Entry'!ED187</f>
        <v>0</v>
      </c>
      <c r="BT185" s="97">
        <f>'Marks Entry'!EE187</f>
        <v>0</v>
      </c>
      <c r="BU185" s="97">
        <f>'Marks Entry'!EF187</f>
        <v>0</v>
      </c>
      <c r="BV185" s="97">
        <f>'Marks Entry'!EG187</f>
        <v>0</v>
      </c>
      <c r="BW185" s="97">
        <f>'Marks Entry'!EH187</f>
        <v>0</v>
      </c>
      <c r="BX185" s="97">
        <f>'Marks Entry'!EI187</f>
        <v>0</v>
      </c>
      <c r="BY185" s="97">
        <f>'Marks Entry'!EJ187</f>
        <v>0</v>
      </c>
      <c r="BZ185" s="97">
        <f>'Marks Entry'!EK187</f>
        <v>0</v>
      </c>
      <c r="CA185" s="97">
        <f>'Marks Entry'!EL187</f>
        <v>0</v>
      </c>
      <c r="CB185" s="99">
        <f>'Marks Entry'!EM187</f>
        <v>0</v>
      </c>
      <c r="CC185" s="98">
        <f>IF($CC$2=0,"",'Marks Entry'!EN187)</f>
        <v>0</v>
      </c>
      <c r="CD185" s="97">
        <f>IF($CC$2=0,"",'Marks Entry'!EO187)</f>
        <v>0</v>
      </c>
      <c r="CE185" s="97">
        <f>IF($CC$2=0,"",'Marks Entry'!EP187)</f>
        <v>0</v>
      </c>
      <c r="CF185" s="97">
        <f>IF($CC$2=0,"",'Marks Entry'!EQ187)</f>
        <v>0</v>
      </c>
      <c r="CG185" s="97">
        <f>IF($CC$2=0,"",'Marks Entry'!ER187)</f>
        <v>0</v>
      </c>
      <c r="CH185" s="97">
        <f>IF($CC$2=0,"",'Marks Entry'!ES187)</f>
        <v>0</v>
      </c>
      <c r="CI185" s="97">
        <f>IF($CC$2=0,"",'Marks Entry'!ET187)</f>
        <v>0</v>
      </c>
      <c r="CJ185" s="97">
        <f>IF($CC$2=0,"",'Marks Entry'!EU187)</f>
        <v>0</v>
      </c>
      <c r="CK185" s="97">
        <f>IF($CC$2=0,"",'Marks Entry'!EV187)</f>
        <v>0</v>
      </c>
      <c r="CL185" s="97">
        <f>IF($CC$2=0,"",'Marks Entry'!EW187)</f>
        <v>0</v>
      </c>
      <c r="CM185" s="99">
        <f>IF($CC$2=0,"",'Marks Entry'!EX187)</f>
        <v>0</v>
      </c>
      <c r="CN185" s="125">
        <f>'Marks Entry'!BN187</f>
        <v>0</v>
      </c>
      <c r="CO185" s="126">
        <f>'Marks Entry'!BO187</f>
        <v>0</v>
      </c>
      <c r="CP185" s="126">
        <f t="shared" si="98"/>
        <v>0</v>
      </c>
      <c r="CQ185" s="127" t="str">
        <f t="shared" si="99"/>
        <v>D</v>
      </c>
      <c r="CR185" s="125">
        <f>'Marks Entry'!BP187</f>
        <v>0</v>
      </c>
      <c r="CS185" s="126">
        <f>'Marks Entry'!BQ187</f>
        <v>0</v>
      </c>
      <c r="CT185" s="126">
        <f t="shared" si="100"/>
        <v>0</v>
      </c>
      <c r="CU185" s="127" t="str">
        <f t="shared" si="101"/>
        <v>E</v>
      </c>
      <c r="CV185" s="125">
        <f>'Marks Entry'!BR187</f>
        <v>0</v>
      </c>
      <c r="CW185" s="126">
        <f>'Marks Entry'!BS187</f>
        <v>0</v>
      </c>
      <c r="CX185" s="126">
        <f t="shared" si="102"/>
        <v>0</v>
      </c>
      <c r="CY185" s="127" t="str">
        <f t="shared" si="103"/>
        <v>E</v>
      </c>
      <c r="CZ185" s="96">
        <f>'Marks Entry'!BZ187</f>
        <v>0</v>
      </c>
      <c r="DA185" s="45">
        <f>'Marks Entry'!CA187</f>
        <v>0</v>
      </c>
      <c r="DB185" s="45">
        <f>'Marks Entry'!CB187</f>
        <v>0</v>
      </c>
      <c r="DC185" s="45" t="str">
        <f>IF(OR('Marks Entry'!CC187="First",'Marks Entry'!CC187="Second",'Marks Entry'!CC187="Third"),'Marks Entry'!CC187,"")</f>
        <v/>
      </c>
      <c r="DD185" s="45">
        <f>'Marks Entry'!CD187</f>
        <v>0</v>
      </c>
      <c r="DE185" s="50">
        <f>'Marks Entry'!CE187</f>
        <v>0</v>
      </c>
      <c r="DF185" s="21">
        <f>'Marks Entry'!CF187</f>
        <v>0</v>
      </c>
      <c r="DG185" s="22" t="e">
        <f>'Marks Entry'!#REF!</f>
        <v>#REF!</v>
      </c>
      <c r="DH185" s="23" t="e">
        <f>'Marks Entry'!#REF!</f>
        <v>#REF!</v>
      </c>
      <c r="DI185" s="125">
        <f>'Marks Entry'!BT187</f>
        <v>0</v>
      </c>
      <c r="DJ185" s="126">
        <f>'Marks Entry'!BU187</f>
        <v>0</v>
      </c>
      <c r="DK185" s="126">
        <f>'Marks Entry'!BV187</f>
        <v>0</v>
      </c>
      <c r="DL185" s="126">
        <f t="shared" si="104"/>
        <v>0</v>
      </c>
      <c r="DM185" s="127" t="str">
        <f t="shared" si="105"/>
        <v>E</v>
      </c>
      <c r="DN185" s="125">
        <f>'Marks Entry'!BW187</f>
        <v>0</v>
      </c>
      <c r="DO185" s="126">
        <f>'Marks Entry'!BX187</f>
        <v>0</v>
      </c>
      <c r="DP185" s="126">
        <f>'Marks Entry'!BY187</f>
        <v>0</v>
      </c>
      <c r="DQ185" s="126">
        <f t="shared" si="106"/>
        <v>0</v>
      </c>
      <c r="DR185" s="127" t="str">
        <f t="shared" si="107"/>
        <v>E</v>
      </c>
      <c r="DS185" s="819"/>
      <c r="DT185" s="61">
        <f t="shared" si="108"/>
        <v>0</v>
      </c>
      <c r="DU185" s="71">
        <f t="shared" si="109"/>
        <v>0</v>
      </c>
      <c r="DV185" s="71">
        <f t="shared" si="110"/>
        <v>0</v>
      </c>
      <c r="DW185" s="72">
        <f t="shared" si="111"/>
        <v>0</v>
      </c>
      <c r="DX185" s="403">
        <f t="shared" si="112"/>
        <v>0</v>
      </c>
      <c r="DY185" s="401">
        <f t="shared" si="113"/>
        <v>0</v>
      </c>
      <c r="DZ185" s="401">
        <f t="shared" si="114"/>
        <v>0</v>
      </c>
      <c r="EA185" s="402">
        <f t="shared" si="115"/>
        <v>0</v>
      </c>
      <c r="EB185" s="61">
        <f t="shared" si="116"/>
        <v>0</v>
      </c>
      <c r="EC185" s="71">
        <f t="shared" si="117"/>
        <v>0</v>
      </c>
      <c r="ED185" s="71">
        <f t="shared" si="118"/>
        <v>0</v>
      </c>
      <c r="EE185" s="72">
        <f t="shared" si="119"/>
        <v>0</v>
      </c>
      <c r="EF185" s="403">
        <f t="shared" si="120"/>
        <v>0</v>
      </c>
      <c r="EG185" s="401">
        <f t="shared" si="121"/>
        <v>0</v>
      </c>
      <c r="EH185" s="401">
        <f t="shared" si="122"/>
        <v>0</v>
      </c>
      <c r="EI185" s="402">
        <f t="shared" si="123"/>
        <v>0</v>
      </c>
      <c r="EJ185" s="61">
        <f t="shared" si="124"/>
        <v>0</v>
      </c>
      <c r="EK185" s="71">
        <f t="shared" si="125"/>
        <v>0</v>
      </c>
      <c r="EL185" s="71">
        <f t="shared" si="126"/>
        <v>0</v>
      </c>
      <c r="EM185" s="72">
        <f t="shared" si="127"/>
        <v>0</v>
      </c>
      <c r="EN185" s="403">
        <f t="shared" si="128"/>
        <v>0</v>
      </c>
      <c r="EO185" s="401">
        <f t="shared" si="129"/>
        <v>0</v>
      </c>
      <c r="EP185" s="401">
        <f t="shared" si="130"/>
        <v>0</v>
      </c>
      <c r="EQ185" s="402">
        <f t="shared" si="131"/>
        <v>0</v>
      </c>
      <c r="ER185" s="61">
        <f t="shared" si="132"/>
        <v>0</v>
      </c>
      <c r="ES185" s="71">
        <f t="shared" si="133"/>
        <v>0</v>
      </c>
      <c r="ET185" s="71">
        <f t="shared" si="134"/>
        <v>0</v>
      </c>
      <c r="EU185" s="72">
        <f t="shared" si="135"/>
        <v>0</v>
      </c>
      <c r="EV185" s="403">
        <f t="shared" si="136"/>
        <v>0</v>
      </c>
      <c r="EW185" s="405" t="str">
        <f t="shared" si="137"/>
        <v>D</v>
      </c>
      <c r="EX185" s="61">
        <f t="shared" si="138"/>
        <v>0</v>
      </c>
      <c r="EY185" s="62" t="str">
        <f t="shared" si="139"/>
        <v>E</v>
      </c>
      <c r="EZ185" s="403">
        <f t="shared" si="140"/>
        <v>0</v>
      </c>
      <c r="FA185" s="406" t="str">
        <f t="shared" si="141"/>
        <v>E</v>
      </c>
      <c r="FB185" s="61">
        <f t="shared" si="142"/>
        <v>0</v>
      </c>
      <c r="FC185" s="412" t="str">
        <f t="shared" si="143"/>
        <v>E</v>
      </c>
      <c r="FD185" s="403">
        <f t="shared" si="144"/>
        <v>0</v>
      </c>
      <c r="FE185" s="406" t="str">
        <f t="shared" si="145"/>
        <v>E</v>
      </c>
      <c r="FF185" s="728"/>
    </row>
    <row r="186" spans="1:162" s="24" customFormat="1" ht="17.25" customHeight="1">
      <c r="A186" s="817"/>
      <c r="B186" s="111">
        <f t="shared" si="146"/>
        <v>0</v>
      </c>
      <c r="C186" s="21">
        <f>'Marks Entry'!D188</f>
        <v>0</v>
      </c>
      <c r="D186" s="21">
        <f>'Marks Entry'!E188</f>
        <v>0</v>
      </c>
      <c r="E186" s="132" t="str">
        <f>'Marks Entry'!F188</f>
        <v/>
      </c>
      <c r="F186" s="21">
        <f>'Marks Entry'!G188</f>
        <v>0</v>
      </c>
      <c r="G186" s="21">
        <f>'Marks Entry'!H188</f>
        <v>0</v>
      </c>
      <c r="H186" s="21">
        <f>'Marks Entry'!I188</f>
        <v>0</v>
      </c>
      <c r="I186" s="21">
        <f>'Marks Entry'!J188</f>
        <v>0</v>
      </c>
      <c r="J186" s="113">
        <f>'Marks Entry'!K188</f>
        <v>0</v>
      </c>
      <c r="K186" s="115" t="str">
        <f>'Marks Entry'!L188</f>
        <v/>
      </c>
      <c r="L186" s="116">
        <f>'Marks Entry'!M188</f>
        <v>0</v>
      </c>
      <c r="M186" s="117" t="str">
        <f>'Marks Entry'!N188</f>
        <v/>
      </c>
      <c r="N186" s="121">
        <f>'Marks Entry'!O188</f>
        <v>0</v>
      </c>
      <c r="O186" s="98">
        <f>'Marks Entry'!BZ188</f>
        <v>0</v>
      </c>
      <c r="P186" s="97">
        <f>'Marks Entry'!CA188</f>
        <v>0</v>
      </c>
      <c r="Q186" s="97">
        <f>'Marks Entry'!CB188</f>
        <v>0</v>
      </c>
      <c r="R186" s="97">
        <f>'Marks Entry'!CC188</f>
        <v>0</v>
      </c>
      <c r="S186" s="97">
        <f>'Marks Entry'!CD188</f>
        <v>0</v>
      </c>
      <c r="T186" s="97">
        <f>'Marks Entry'!CE188</f>
        <v>0</v>
      </c>
      <c r="U186" s="97">
        <f>'Marks Entry'!CF188</f>
        <v>0</v>
      </c>
      <c r="V186" s="97">
        <f>'Marks Entry'!CG188</f>
        <v>0</v>
      </c>
      <c r="W186" s="97">
        <f>'Marks Entry'!CH188</f>
        <v>0</v>
      </c>
      <c r="X186" s="97">
        <f>'Marks Entry'!CI188</f>
        <v>0</v>
      </c>
      <c r="Y186" s="99">
        <f>'Marks Entry'!CJ188</f>
        <v>0</v>
      </c>
      <c r="Z186" s="98">
        <f>'Marks Entry'!CK188</f>
        <v>0</v>
      </c>
      <c r="AA186" s="97">
        <f>'Marks Entry'!CL188</f>
        <v>0</v>
      </c>
      <c r="AB186" s="97">
        <f>'Marks Entry'!CM188</f>
        <v>0</v>
      </c>
      <c r="AC186" s="97">
        <f>'Marks Entry'!CN188</f>
        <v>0</v>
      </c>
      <c r="AD186" s="97">
        <f>'Marks Entry'!CO188</f>
        <v>0</v>
      </c>
      <c r="AE186" s="97">
        <f>'Marks Entry'!CP188</f>
        <v>0</v>
      </c>
      <c r="AF186" s="97">
        <f>'Marks Entry'!CQ188</f>
        <v>0</v>
      </c>
      <c r="AG186" s="97">
        <f>'Marks Entry'!CR188</f>
        <v>0</v>
      </c>
      <c r="AH186" s="97">
        <f>'Marks Entry'!CS188</f>
        <v>0</v>
      </c>
      <c r="AI186" s="97">
        <f>'Marks Entry'!CT188</f>
        <v>0</v>
      </c>
      <c r="AJ186" s="99">
        <f>'Marks Entry'!CU188</f>
        <v>0</v>
      </c>
      <c r="AK186" s="98">
        <f>'Marks Entry'!CV188</f>
        <v>0</v>
      </c>
      <c r="AL186" s="97">
        <f>'Marks Entry'!CW188</f>
        <v>0</v>
      </c>
      <c r="AM186" s="97">
        <f>'Marks Entry'!CX188</f>
        <v>0</v>
      </c>
      <c r="AN186" s="97">
        <f>'Marks Entry'!CY188</f>
        <v>0</v>
      </c>
      <c r="AO186" s="97">
        <f>'Marks Entry'!CZ188</f>
        <v>0</v>
      </c>
      <c r="AP186" s="97">
        <f>'Marks Entry'!DA188</f>
        <v>0</v>
      </c>
      <c r="AQ186" s="97">
        <f>'Marks Entry'!DB188</f>
        <v>0</v>
      </c>
      <c r="AR186" s="97">
        <f>'Marks Entry'!DC188</f>
        <v>0</v>
      </c>
      <c r="AS186" s="97">
        <f>'Marks Entry'!DD188</f>
        <v>0</v>
      </c>
      <c r="AT186" s="97">
        <f>'Marks Entry'!DE188</f>
        <v>0</v>
      </c>
      <c r="AU186" s="99">
        <f>'Marks Entry'!DF188</f>
        <v>0</v>
      </c>
      <c r="AV186" s="98">
        <f>'Marks Entry'!DG188</f>
        <v>0</v>
      </c>
      <c r="AW186" s="97">
        <f>'Marks Entry'!DH188</f>
        <v>0</v>
      </c>
      <c r="AX186" s="97">
        <f>'Marks Entry'!DI188</f>
        <v>0</v>
      </c>
      <c r="AY186" s="97">
        <f>'Marks Entry'!DJ188</f>
        <v>0</v>
      </c>
      <c r="AZ186" s="97">
        <f>'Marks Entry'!DK188</f>
        <v>0</v>
      </c>
      <c r="BA186" s="97">
        <f>'Marks Entry'!DL188</f>
        <v>0</v>
      </c>
      <c r="BB186" s="97">
        <f>'Marks Entry'!DM188</f>
        <v>0</v>
      </c>
      <c r="BC186" s="97">
        <f>'Marks Entry'!DN188</f>
        <v>0</v>
      </c>
      <c r="BD186" s="97">
        <f>'Marks Entry'!DO188</f>
        <v>0</v>
      </c>
      <c r="BE186" s="97">
        <f>'Marks Entry'!DP188</f>
        <v>0</v>
      </c>
      <c r="BF186" s="99">
        <f>'Marks Entry'!DQ188</f>
        <v>0</v>
      </c>
      <c r="BG186" s="98">
        <f>'Marks Entry'!DR188</f>
        <v>0</v>
      </c>
      <c r="BH186" s="97">
        <f>'Marks Entry'!DS188</f>
        <v>0</v>
      </c>
      <c r="BI186" s="97">
        <f>'Marks Entry'!DT188</f>
        <v>0</v>
      </c>
      <c r="BJ186" s="97">
        <f>'Marks Entry'!DU188</f>
        <v>0</v>
      </c>
      <c r="BK186" s="97">
        <f>'Marks Entry'!DV188</f>
        <v>0</v>
      </c>
      <c r="BL186" s="97">
        <f>'Marks Entry'!DW188</f>
        <v>0</v>
      </c>
      <c r="BM186" s="97">
        <f>'Marks Entry'!DX188</f>
        <v>0</v>
      </c>
      <c r="BN186" s="97">
        <f>'Marks Entry'!DY188</f>
        <v>0</v>
      </c>
      <c r="BO186" s="97">
        <f>'Marks Entry'!DZ188</f>
        <v>0</v>
      </c>
      <c r="BP186" s="97">
        <f>'Marks Entry'!EA188</f>
        <v>0</v>
      </c>
      <c r="BQ186" s="99">
        <f>'Marks Entry'!EB188</f>
        <v>0</v>
      </c>
      <c r="BR186" s="98">
        <f>'Marks Entry'!EC188</f>
        <v>0</v>
      </c>
      <c r="BS186" s="97">
        <f>'Marks Entry'!ED188</f>
        <v>0</v>
      </c>
      <c r="BT186" s="97">
        <f>'Marks Entry'!EE188</f>
        <v>0</v>
      </c>
      <c r="BU186" s="97">
        <f>'Marks Entry'!EF188</f>
        <v>0</v>
      </c>
      <c r="BV186" s="97">
        <f>'Marks Entry'!EG188</f>
        <v>0</v>
      </c>
      <c r="BW186" s="97">
        <f>'Marks Entry'!EH188</f>
        <v>0</v>
      </c>
      <c r="BX186" s="97">
        <f>'Marks Entry'!EI188</f>
        <v>0</v>
      </c>
      <c r="BY186" s="97">
        <f>'Marks Entry'!EJ188</f>
        <v>0</v>
      </c>
      <c r="BZ186" s="97">
        <f>'Marks Entry'!EK188</f>
        <v>0</v>
      </c>
      <c r="CA186" s="97">
        <f>'Marks Entry'!EL188</f>
        <v>0</v>
      </c>
      <c r="CB186" s="99">
        <f>'Marks Entry'!EM188</f>
        <v>0</v>
      </c>
      <c r="CC186" s="98">
        <f>IF($CC$2=0,"",'Marks Entry'!EN188)</f>
        <v>0</v>
      </c>
      <c r="CD186" s="97">
        <f>IF($CC$2=0,"",'Marks Entry'!EO188)</f>
        <v>0</v>
      </c>
      <c r="CE186" s="97">
        <f>IF($CC$2=0,"",'Marks Entry'!EP188)</f>
        <v>0</v>
      </c>
      <c r="CF186" s="97">
        <f>IF($CC$2=0,"",'Marks Entry'!EQ188)</f>
        <v>0</v>
      </c>
      <c r="CG186" s="97">
        <f>IF($CC$2=0,"",'Marks Entry'!ER188)</f>
        <v>0</v>
      </c>
      <c r="CH186" s="97">
        <f>IF($CC$2=0,"",'Marks Entry'!ES188)</f>
        <v>0</v>
      </c>
      <c r="CI186" s="97">
        <f>IF($CC$2=0,"",'Marks Entry'!ET188)</f>
        <v>0</v>
      </c>
      <c r="CJ186" s="97">
        <f>IF($CC$2=0,"",'Marks Entry'!EU188)</f>
        <v>0</v>
      </c>
      <c r="CK186" s="97">
        <f>IF($CC$2=0,"",'Marks Entry'!EV188)</f>
        <v>0</v>
      </c>
      <c r="CL186" s="97">
        <f>IF($CC$2=0,"",'Marks Entry'!EW188)</f>
        <v>0</v>
      </c>
      <c r="CM186" s="99">
        <f>IF($CC$2=0,"",'Marks Entry'!EX188)</f>
        <v>0</v>
      </c>
      <c r="CN186" s="125">
        <f>'Marks Entry'!BN188</f>
        <v>0</v>
      </c>
      <c r="CO186" s="126">
        <f>'Marks Entry'!BO188</f>
        <v>0</v>
      </c>
      <c r="CP186" s="126">
        <f t="shared" si="98"/>
        <v>0</v>
      </c>
      <c r="CQ186" s="127" t="str">
        <f t="shared" si="99"/>
        <v>D</v>
      </c>
      <c r="CR186" s="125">
        <f>'Marks Entry'!BP188</f>
        <v>0</v>
      </c>
      <c r="CS186" s="126">
        <f>'Marks Entry'!BQ188</f>
        <v>0</v>
      </c>
      <c r="CT186" s="126">
        <f t="shared" si="100"/>
        <v>0</v>
      </c>
      <c r="CU186" s="127" t="str">
        <f t="shared" si="101"/>
        <v>E</v>
      </c>
      <c r="CV186" s="125">
        <f>'Marks Entry'!BR188</f>
        <v>0</v>
      </c>
      <c r="CW186" s="126">
        <f>'Marks Entry'!BS188</f>
        <v>0</v>
      </c>
      <c r="CX186" s="126">
        <f t="shared" si="102"/>
        <v>0</v>
      </c>
      <c r="CY186" s="127" t="str">
        <f t="shared" si="103"/>
        <v>E</v>
      </c>
      <c r="CZ186" s="96">
        <f>'Marks Entry'!BZ188</f>
        <v>0</v>
      </c>
      <c r="DA186" s="45">
        <f>'Marks Entry'!CA188</f>
        <v>0</v>
      </c>
      <c r="DB186" s="45">
        <f>'Marks Entry'!CB188</f>
        <v>0</v>
      </c>
      <c r="DC186" s="45" t="str">
        <f>IF(OR('Marks Entry'!CC188="First",'Marks Entry'!CC188="Second",'Marks Entry'!CC188="Third"),'Marks Entry'!CC188,"")</f>
        <v/>
      </c>
      <c r="DD186" s="45">
        <f>'Marks Entry'!CD188</f>
        <v>0</v>
      </c>
      <c r="DE186" s="50">
        <f>'Marks Entry'!CE188</f>
        <v>0</v>
      </c>
      <c r="DF186" s="21">
        <f>'Marks Entry'!CF188</f>
        <v>0</v>
      </c>
      <c r="DG186" s="22" t="e">
        <f>'Marks Entry'!#REF!</f>
        <v>#REF!</v>
      </c>
      <c r="DH186" s="23" t="e">
        <f>'Marks Entry'!#REF!</f>
        <v>#REF!</v>
      </c>
      <c r="DI186" s="125">
        <f>'Marks Entry'!BT188</f>
        <v>0</v>
      </c>
      <c r="DJ186" s="126">
        <f>'Marks Entry'!BU188</f>
        <v>0</v>
      </c>
      <c r="DK186" s="126">
        <f>'Marks Entry'!BV188</f>
        <v>0</v>
      </c>
      <c r="DL186" s="126">
        <f t="shared" si="104"/>
        <v>0</v>
      </c>
      <c r="DM186" s="127" t="str">
        <f t="shared" si="105"/>
        <v>E</v>
      </c>
      <c r="DN186" s="125">
        <f>'Marks Entry'!BW188</f>
        <v>0</v>
      </c>
      <c r="DO186" s="126">
        <f>'Marks Entry'!BX188</f>
        <v>0</v>
      </c>
      <c r="DP186" s="126">
        <f>'Marks Entry'!BY188</f>
        <v>0</v>
      </c>
      <c r="DQ186" s="126">
        <f t="shared" si="106"/>
        <v>0</v>
      </c>
      <c r="DR186" s="127" t="str">
        <f t="shared" si="107"/>
        <v>E</v>
      </c>
      <c r="DS186" s="819"/>
      <c r="DT186" s="61">
        <f t="shared" si="108"/>
        <v>0</v>
      </c>
      <c r="DU186" s="71">
        <f t="shared" si="109"/>
        <v>0</v>
      </c>
      <c r="DV186" s="71">
        <f t="shared" si="110"/>
        <v>0</v>
      </c>
      <c r="DW186" s="72">
        <f t="shared" si="111"/>
        <v>0</v>
      </c>
      <c r="DX186" s="403">
        <f t="shared" si="112"/>
        <v>0</v>
      </c>
      <c r="DY186" s="401">
        <f t="shared" si="113"/>
        <v>0</v>
      </c>
      <c r="DZ186" s="401">
        <f t="shared" si="114"/>
        <v>0</v>
      </c>
      <c r="EA186" s="402">
        <f t="shared" si="115"/>
        <v>0</v>
      </c>
      <c r="EB186" s="61">
        <f t="shared" si="116"/>
        <v>0</v>
      </c>
      <c r="EC186" s="71">
        <f t="shared" si="117"/>
        <v>0</v>
      </c>
      <c r="ED186" s="71">
        <f t="shared" si="118"/>
        <v>0</v>
      </c>
      <c r="EE186" s="72">
        <f t="shared" si="119"/>
        <v>0</v>
      </c>
      <c r="EF186" s="403">
        <f t="shared" si="120"/>
        <v>0</v>
      </c>
      <c r="EG186" s="401">
        <f t="shared" si="121"/>
        <v>0</v>
      </c>
      <c r="EH186" s="401">
        <f t="shared" si="122"/>
        <v>0</v>
      </c>
      <c r="EI186" s="402">
        <f t="shared" si="123"/>
        <v>0</v>
      </c>
      <c r="EJ186" s="61">
        <f t="shared" si="124"/>
        <v>0</v>
      </c>
      <c r="EK186" s="71">
        <f t="shared" si="125"/>
        <v>0</v>
      </c>
      <c r="EL186" s="71">
        <f t="shared" si="126"/>
        <v>0</v>
      </c>
      <c r="EM186" s="72">
        <f t="shared" si="127"/>
        <v>0</v>
      </c>
      <c r="EN186" s="403">
        <f t="shared" si="128"/>
        <v>0</v>
      </c>
      <c r="EO186" s="401">
        <f t="shared" si="129"/>
        <v>0</v>
      </c>
      <c r="EP186" s="401">
        <f t="shared" si="130"/>
        <v>0</v>
      </c>
      <c r="EQ186" s="402">
        <f t="shared" si="131"/>
        <v>0</v>
      </c>
      <c r="ER186" s="61">
        <f t="shared" si="132"/>
        <v>0</v>
      </c>
      <c r="ES186" s="71">
        <f t="shared" si="133"/>
        <v>0</v>
      </c>
      <c r="ET186" s="71">
        <f t="shared" si="134"/>
        <v>0</v>
      </c>
      <c r="EU186" s="72">
        <f t="shared" si="135"/>
        <v>0</v>
      </c>
      <c r="EV186" s="403">
        <f t="shared" si="136"/>
        <v>0</v>
      </c>
      <c r="EW186" s="405" t="str">
        <f t="shared" si="137"/>
        <v>D</v>
      </c>
      <c r="EX186" s="61">
        <f t="shared" si="138"/>
        <v>0</v>
      </c>
      <c r="EY186" s="62" t="str">
        <f t="shared" si="139"/>
        <v>E</v>
      </c>
      <c r="EZ186" s="403">
        <f t="shared" si="140"/>
        <v>0</v>
      </c>
      <c r="FA186" s="406" t="str">
        <f t="shared" si="141"/>
        <v>E</v>
      </c>
      <c r="FB186" s="61">
        <f t="shared" si="142"/>
        <v>0</v>
      </c>
      <c r="FC186" s="412" t="str">
        <f t="shared" si="143"/>
        <v>E</v>
      </c>
      <c r="FD186" s="403">
        <f t="shared" si="144"/>
        <v>0</v>
      </c>
      <c r="FE186" s="406" t="str">
        <f t="shared" si="145"/>
        <v>E</v>
      </c>
      <c r="FF186" s="728"/>
    </row>
    <row r="187" spans="1:162" s="24" customFormat="1" ht="17.25" customHeight="1">
      <c r="A187" s="817"/>
      <c r="B187" s="111">
        <f t="shared" si="146"/>
        <v>0</v>
      </c>
      <c r="C187" s="21">
        <f>'Marks Entry'!D189</f>
        <v>0</v>
      </c>
      <c r="D187" s="21">
        <f>'Marks Entry'!E189</f>
        <v>0</v>
      </c>
      <c r="E187" s="132" t="str">
        <f>'Marks Entry'!F189</f>
        <v/>
      </c>
      <c r="F187" s="21">
        <f>'Marks Entry'!G189</f>
        <v>0</v>
      </c>
      <c r="G187" s="21">
        <f>'Marks Entry'!H189</f>
        <v>0</v>
      </c>
      <c r="H187" s="21">
        <f>'Marks Entry'!I189</f>
        <v>0</v>
      </c>
      <c r="I187" s="21">
        <f>'Marks Entry'!J189</f>
        <v>0</v>
      </c>
      <c r="J187" s="113">
        <f>'Marks Entry'!K189</f>
        <v>0</v>
      </c>
      <c r="K187" s="115" t="str">
        <f>'Marks Entry'!L189</f>
        <v/>
      </c>
      <c r="L187" s="116">
        <f>'Marks Entry'!M189</f>
        <v>0</v>
      </c>
      <c r="M187" s="117" t="str">
        <f>'Marks Entry'!N189</f>
        <v/>
      </c>
      <c r="N187" s="121">
        <f>'Marks Entry'!O189</f>
        <v>0</v>
      </c>
      <c r="O187" s="98">
        <f>'Marks Entry'!BZ189</f>
        <v>0</v>
      </c>
      <c r="P187" s="97">
        <f>'Marks Entry'!CA189</f>
        <v>0</v>
      </c>
      <c r="Q187" s="97">
        <f>'Marks Entry'!CB189</f>
        <v>0</v>
      </c>
      <c r="R187" s="97">
        <f>'Marks Entry'!CC189</f>
        <v>0</v>
      </c>
      <c r="S187" s="97">
        <f>'Marks Entry'!CD189</f>
        <v>0</v>
      </c>
      <c r="T187" s="97">
        <f>'Marks Entry'!CE189</f>
        <v>0</v>
      </c>
      <c r="U187" s="97">
        <f>'Marks Entry'!CF189</f>
        <v>0</v>
      </c>
      <c r="V187" s="97">
        <f>'Marks Entry'!CG189</f>
        <v>0</v>
      </c>
      <c r="W187" s="97">
        <f>'Marks Entry'!CH189</f>
        <v>0</v>
      </c>
      <c r="X187" s="97">
        <f>'Marks Entry'!CI189</f>
        <v>0</v>
      </c>
      <c r="Y187" s="99">
        <f>'Marks Entry'!CJ189</f>
        <v>0</v>
      </c>
      <c r="Z187" s="98">
        <f>'Marks Entry'!CK189</f>
        <v>0</v>
      </c>
      <c r="AA187" s="97">
        <f>'Marks Entry'!CL189</f>
        <v>0</v>
      </c>
      <c r="AB187" s="97">
        <f>'Marks Entry'!CM189</f>
        <v>0</v>
      </c>
      <c r="AC187" s="97">
        <f>'Marks Entry'!CN189</f>
        <v>0</v>
      </c>
      <c r="AD187" s="97">
        <f>'Marks Entry'!CO189</f>
        <v>0</v>
      </c>
      <c r="AE187" s="97">
        <f>'Marks Entry'!CP189</f>
        <v>0</v>
      </c>
      <c r="AF187" s="97">
        <f>'Marks Entry'!CQ189</f>
        <v>0</v>
      </c>
      <c r="AG187" s="97">
        <f>'Marks Entry'!CR189</f>
        <v>0</v>
      </c>
      <c r="AH187" s="97">
        <f>'Marks Entry'!CS189</f>
        <v>0</v>
      </c>
      <c r="AI187" s="97">
        <f>'Marks Entry'!CT189</f>
        <v>0</v>
      </c>
      <c r="AJ187" s="99">
        <f>'Marks Entry'!CU189</f>
        <v>0</v>
      </c>
      <c r="AK187" s="98">
        <f>'Marks Entry'!CV189</f>
        <v>0</v>
      </c>
      <c r="AL187" s="97">
        <f>'Marks Entry'!CW189</f>
        <v>0</v>
      </c>
      <c r="AM187" s="97">
        <f>'Marks Entry'!CX189</f>
        <v>0</v>
      </c>
      <c r="AN187" s="97">
        <f>'Marks Entry'!CY189</f>
        <v>0</v>
      </c>
      <c r="AO187" s="97">
        <f>'Marks Entry'!CZ189</f>
        <v>0</v>
      </c>
      <c r="AP187" s="97">
        <f>'Marks Entry'!DA189</f>
        <v>0</v>
      </c>
      <c r="AQ187" s="97">
        <f>'Marks Entry'!DB189</f>
        <v>0</v>
      </c>
      <c r="AR187" s="97">
        <f>'Marks Entry'!DC189</f>
        <v>0</v>
      </c>
      <c r="AS187" s="97">
        <f>'Marks Entry'!DD189</f>
        <v>0</v>
      </c>
      <c r="AT187" s="97">
        <f>'Marks Entry'!DE189</f>
        <v>0</v>
      </c>
      <c r="AU187" s="99">
        <f>'Marks Entry'!DF189</f>
        <v>0</v>
      </c>
      <c r="AV187" s="98">
        <f>'Marks Entry'!DG189</f>
        <v>0</v>
      </c>
      <c r="AW187" s="97">
        <f>'Marks Entry'!DH189</f>
        <v>0</v>
      </c>
      <c r="AX187" s="97">
        <f>'Marks Entry'!DI189</f>
        <v>0</v>
      </c>
      <c r="AY187" s="97">
        <f>'Marks Entry'!DJ189</f>
        <v>0</v>
      </c>
      <c r="AZ187" s="97">
        <f>'Marks Entry'!DK189</f>
        <v>0</v>
      </c>
      <c r="BA187" s="97">
        <f>'Marks Entry'!DL189</f>
        <v>0</v>
      </c>
      <c r="BB187" s="97">
        <f>'Marks Entry'!DM189</f>
        <v>0</v>
      </c>
      <c r="BC187" s="97">
        <f>'Marks Entry'!DN189</f>
        <v>0</v>
      </c>
      <c r="BD187" s="97">
        <f>'Marks Entry'!DO189</f>
        <v>0</v>
      </c>
      <c r="BE187" s="97">
        <f>'Marks Entry'!DP189</f>
        <v>0</v>
      </c>
      <c r="BF187" s="99">
        <f>'Marks Entry'!DQ189</f>
        <v>0</v>
      </c>
      <c r="BG187" s="98">
        <f>'Marks Entry'!DR189</f>
        <v>0</v>
      </c>
      <c r="BH187" s="97">
        <f>'Marks Entry'!DS189</f>
        <v>0</v>
      </c>
      <c r="BI187" s="97">
        <f>'Marks Entry'!DT189</f>
        <v>0</v>
      </c>
      <c r="BJ187" s="97">
        <f>'Marks Entry'!DU189</f>
        <v>0</v>
      </c>
      <c r="BK187" s="97">
        <f>'Marks Entry'!DV189</f>
        <v>0</v>
      </c>
      <c r="BL187" s="97">
        <f>'Marks Entry'!DW189</f>
        <v>0</v>
      </c>
      <c r="BM187" s="97">
        <f>'Marks Entry'!DX189</f>
        <v>0</v>
      </c>
      <c r="BN187" s="97">
        <f>'Marks Entry'!DY189</f>
        <v>0</v>
      </c>
      <c r="BO187" s="97">
        <f>'Marks Entry'!DZ189</f>
        <v>0</v>
      </c>
      <c r="BP187" s="97">
        <f>'Marks Entry'!EA189</f>
        <v>0</v>
      </c>
      <c r="BQ187" s="99">
        <f>'Marks Entry'!EB189</f>
        <v>0</v>
      </c>
      <c r="BR187" s="98">
        <f>'Marks Entry'!EC189</f>
        <v>0</v>
      </c>
      <c r="BS187" s="97">
        <f>'Marks Entry'!ED189</f>
        <v>0</v>
      </c>
      <c r="BT187" s="97">
        <f>'Marks Entry'!EE189</f>
        <v>0</v>
      </c>
      <c r="BU187" s="97">
        <f>'Marks Entry'!EF189</f>
        <v>0</v>
      </c>
      <c r="BV187" s="97">
        <f>'Marks Entry'!EG189</f>
        <v>0</v>
      </c>
      <c r="BW187" s="97">
        <f>'Marks Entry'!EH189</f>
        <v>0</v>
      </c>
      <c r="BX187" s="97">
        <f>'Marks Entry'!EI189</f>
        <v>0</v>
      </c>
      <c r="BY187" s="97">
        <f>'Marks Entry'!EJ189</f>
        <v>0</v>
      </c>
      <c r="BZ187" s="97">
        <f>'Marks Entry'!EK189</f>
        <v>0</v>
      </c>
      <c r="CA187" s="97">
        <f>'Marks Entry'!EL189</f>
        <v>0</v>
      </c>
      <c r="CB187" s="99">
        <f>'Marks Entry'!EM189</f>
        <v>0</v>
      </c>
      <c r="CC187" s="98">
        <f>IF($CC$2=0,"",'Marks Entry'!EN189)</f>
        <v>0</v>
      </c>
      <c r="CD187" s="97">
        <f>IF($CC$2=0,"",'Marks Entry'!EO189)</f>
        <v>0</v>
      </c>
      <c r="CE187" s="97">
        <f>IF($CC$2=0,"",'Marks Entry'!EP189)</f>
        <v>0</v>
      </c>
      <c r="CF187" s="97">
        <f>IF($CC$2=0,"",'Marks Entry'!EQ189)</f>
        <v>0</v>
      </c>
      <c r="CG187" s="97">
        <f>IF($CC$2=0,"",'Marks Entry'!ER189)</f>
        <v>0</v>
      </c>
      <c r="CH187" s="97">
        <f>IF($CC$2=0,"",'Marks Entry'!ES189)</f>
        <v>0</v>
      </c>
      <c r="CI187" s="97">
        <f>IF($CC$2=0,"",'Marks Entry'!ET189)</f>
        <v>0</v>
      </c>
      <c r="CJ187" s="97">
        <f>IF($CC$2=0,"",'Marks Entry'!EU189)</f>
        <v>0</v>
      </c>
      <c r="CK187" s="97">
        <f>IF($CC$2=0,"",'Marks Entry'!EV189)</f>
        <v>0</v>
      </c>
      <c r="CL187" s="97">
        <f>IF($CC$2=0,"",'Marks Entry'!EW189)</f>
        <v>0</v>
      </c>
      <c r="CM187" s="99">
        <f>IF($CC$2=0,"",'Marks Entry'!EX189)</f>
        <v>0</v>
      </c>
      <c r="CN187" s="125">
        <f>'Marks Entry'!BN189</f>
        <v>0</v>
      </c>
      <c r="CO187" s="126">
        <f>'Marks Entry'!BO189</f>
        <v>0</v>
      </c>
      <c r="CP187" s="126">
        <f t="shared" si="98"/>
        <v>0</v>
      </c>
      <c r="CQ187" s="127" t="str">
        <f t="shared" si="99"/>
        <v>D</v>
      </c>
      <c r="CR187" s="125">
        <f>'Marks Entry'!BP189</f>
        <v>0</v>
      </c>
      <c r="CS187" s="126">
        <f>'Marks Entry'!BQ189</f>
        <v>0</v>
      </c>
      <c r="CT187" s="126">
        <f t="shared" si="100"/>
        <v>0</v>
      </c>
      <c r="CU187" s="127" t="str">
        <f t="shared" si="101"/>
        <v>E</v>
      </c>
      <c r="CV187" s="125">
        <f>'Marks Entry'!BR189</f>
        <v>0</v>
      </c>
      <c r="CW187" s="126">
        <f>'Marks Entry'!BS189</f>
        <v>0</v>
      </c>
      <c r="CX187" s="126">
        <f t="shared" si="102"/>
        <v>0</v>
      </c>
      <c r="CY187" s="127" t="str">
        <f t="shared" si="103"/>
        <v>E</v>
      </c>
      <c r="CZ187" s="96">
        <f>'Marks Entry'!BZ189</f>
        <v>0</v>
      </c>
      <c r="DA187" s="45">
        <f>'Marks Entry'!CA189</f>
        <v>0</v>
      </c>
      <c r="DB187" s="45">
        <f>'Marks Entry'!CB189</f>
        <v>0</v>
      </c>
      <c r="DC187" s="45" t="str">
        <f>IF(OR('Marks Entry'!CC189="First",'Marks Entry'!CC189="Second",'Marks Entry'!CC189="Third"),'Marks Entry'!CC189,"")</f>
        <v/>
      </c>
      <c r="DD187" s="45">
        <f>'Marks Entry'!CD189</f>
        <v>0</v>
      </c>
      <c r="DE187" s="50">
        <f>'Marks Entry'!CE189</f>
        <v>0</v>
      </c>
      <c r="DF187" s="21">
        <f>'Marks Entry'!CF189</f>
        <v>0</v>
      </c>
      <c r="DG187" s="22" t="e">
        <f>'Marks Entry'!#REF!</f>
        <v>#REF!</v>
      </c>
      <c r="DH187" s="23" t="e">
        <f>'Marks Entry'!#REF!</f>
        <v>#REF!</v>
      </c>
      <c r="DI187" s="125">
        <f>'Marks Entry'!BT189</f>
        <v>0</v>
      </c>
      <c r="DJ187" s="126">
        <f>'Marks Entry'!BU189</f>
        <v>0</v>
      </c>
      <c r="DK187" s="126">
        <f>'Marks Entry'!BV189</f>
        <v>0</v>
      </c>
      <c r="DL187" s="126">
        <f t="shared" si="104"/>
        <v>0</v>
      </c>
      <c r="DM187" s="127" t="str">
        <f t="shared" si="105"/>
        <v>E</v>
      </c>
      <c r="DN187" s="125">
        <f>'Marks Entry'!BW189</f>
        <v>0</v>
      </c>
      <c r="DO187" s="126">
        <f>'Marks Entry'!BX189</f>
        <v>0</v>
      </c>
      <c r="DP187" s="126">
        <f>'Marks Entry'!BY189</f>
        <v>0</v>
      </c>
      <c r="DQ187" s="126">
        <f t="shared" si="106"/>
        <v>0</v>
      </c>
      <c r="DR187" s="127" t="str">
        <f t="shared" si="107"/>
        <v>E</v>
      </c>
      <c r="DS187" s="819"/>
      <c r="DT187" s="61">
        <f t="shared" si="108"/>
        <v>0</v>
      </c>
      <c r="DU187" s="71">
        <f t="shared" si="109"/>
        <v>0</v>
      </c>
      <c r="DV187" s="71">
        <f t="shared" si="110"/>
        <v>0</v>
      </c>
      <c r="DW187" s="72">
        <f t="shared" si="111"/>
        <v>0</v>
      </c>
      <c r="DX187" s="403">
        <f t="shared" si="112"/>
        <v>0</v>
      </c>
      <c r="DY187" s="401">
        <f t="shared" si="113"/>
        <v>0</v>
      </c>
      <c r="DZ187" s="401">
        <f t="shared" si="114"/>
        <v>0</v>
      </c>
      <c r="EA187" s="402">
        <f t="shared" si="115"/>
        <v>0</v>
      </c>
      <c r="EB187" s="61">
        <f t="shared" si="116"/>
        <v>0</v>
      </c>
      <c r="EC187" s="71">
        <f t="shared" si="117"/>
        <v>0</v>
      </c>
      <c r="ED187" s="71">
        <f t="shared" si="118"/>
        <v>0</v>
      </c>
      <c r="EE187" s="72">
        <f t="shared" si="119"/>
        <v>0</v>
      </c>
      <c r="EF187" s="403">
        <f t="shared" si="120"/>
        <v>0</v>
      </c>
      <c r="EG187" s="401">
        <f t="shared" si="121"/>
        <v>0</v>
      </c>
      <c r="EH187" s="401">
        <f t="shared" si="122"/>
        <v>0</v>
      </c>
      <c r="EI187" s="402">
        <f t="shared" si="123"/>
        <v>0</v>
      </c>
      <c r="EJ187" s="61">
        <f t="shared" si="124"/>
        <v>0</v>
      </c>
      <c r="EK187" s="71">
        <f t="shared" si="125"/>
        <v>0</v>
      </c>
      <c r="EL187" s="71">
        <f t="shared" si="126"/>
        <v>0</v>
      </c>
      <c r="EM187" s="72">
        <f t="shared" si="127"/>
        <v>0</v>
      </c>
      <c r="EN187" s="403">
        <f t="shared" si="128"/>
        <v>0</v>
      </c>
      <c r="EO187" s="401">
        <f t="shared" si="129"/>
        <v>0</v>
      </c>
      <c r="EP187" s="401">
        <f t="shared" si="130"/>
        <v>0</v>
      </c>
      <c r="EQ187" s="402">
        <f t="shared" si="131"/>
        <v>0</v>
      </c>
      <c r="ER187" s="61">
        <f t="shared" si="132"/>
        <v>0</v>
      </c>
      <c r="ES187" s="71">
        <f t="shared" si="133"/>
        <v>0</v>
      </c>
      <c r="ET187" s="71">
        <f t="shared" si="134"/>
        <v>0</v>
      </c>
      <c r="EU187" s="72">
        <f t="shared" si="135"/>
        <v>0</v>
      </c>
      <c r="EV187" s="403">
        <f t="shared" si="136"/>
        <v>0</v>
      </c>
      <c r="EW187" s="405" t="str">
        <f t="shared" si="137"/>
        <v>D</v>
      </c>
      <c r="EX187" s="61">
        <f t="shared" si="138"/>
        <v>0</v>
      </c>
      <c r="EY187" s="62" t="str">
        <f t="shared" si="139"/>
        <v>E</v>
      </c>
      <c r="EZ187" s="403">
        <f t="shared" si="140"/>
        <v>0</v>
      </c>
      <c r="FA187" s="406" t="str">
        <f t="shared" si="141"/>
        <v>E</v>
      </c>
      <c r="FB187" s="61">
        <f t="shared" si="142"/>
        <v>0</v>
      </c>
      <c r="FC187" s="412" t="str">
        <f t="shared" si="143"/>
        <v>E</v>
      </c>
      <c r="FD187" s="403">
        <f t="shared" si="144"/>
        <v>0</v>
      </c>
      <c r="FE187" s="406" t="str">
        <f t="shared" si="145"/>
        <v>E</v>
      </c>
      <c r="FF187" s="728"/>
    </row>
    <row r="188" spans="1:162" s="24" customFormat="1" ht="17.25" customHeight="1">
      <c r="A188" s="817"/>
      <c r="B188" s="111">
        <f t="shared" si="146"/>
        <v>0</v>
      </c>
      <c r="C188" s="21">
        <f>'Marks Entry'!D190</f>
        <v>0</v>
      </c>
      <c r="D188" s="21">
        <f>'Marks Entry'!E190</f>
        <v>0</v>
      </c>
      <c r="E188" s="132" t="str">
        <f>'Marks Entry'!F190</f>
        <v/>
      </c>
      <c r="F188" s="21">
        <f>'Marks Entry'!G190</f>
        <v>0</v>
      </c>
      <c r="G188" s="21">
        <f>'Marks Entry'!H190</f>
        <v>0</v>
      </c>
      <c r="H188" s="21">
        <f>'Marks Entry'!I190</f>
        <v>0</v>
      </c>
      <c r="I188" s="21">
        <f>'Marks Entry'!J190</f>
        <v>0</v>
      </c>
      <c r="J188" s="113">
        <f>'Marks Entry'!K190</f>
        <v>0</v>
      </c>
      <c r="K188" s="115" t="str">
        <f>'Marks Entry'!L190</f>
        <v/>
      </c>
      <c r="L188" s="116">
        <f>'Marks Entry'!M190</f>
        <v>0</v>
      </c>
      <c r="M188" s="117" t="str">
        <f>'Marks Entry'!N190</f>
        <v/>
      </c>
      <c r="N188" s="121">
        <f>'Marks Entry'!O190</f>
        <v>0</v>
      </c>
      <c r="O188" s="98">
        <f>'Marks Entry'!BZ190</f>
        <v>0</v>
      </c>
      <c r="P188" s="97">
        <f>'Marks Entry'!CA190</f>
        <v>0</v>
      </c>
      <c r="Q188" s="97">
        <f>'Marks Entry'!CB190</f>
        <v>0</v>
      </c>
      <c r="R188" s="97">
        <f>'Marks Entry'!CC190</f>
        <v>0</v>
      </c>
      <c r="S188" s="97">
        <f>'Marks Entry'!CD190</f>
        <v>0</v>
      </c>
      <c r="T188" s="97">
        <f>'Marks Entry'!CE190</f>
        <v>0</v>
      </c>
      <c r="U188" s="97">
        <f>'Marks Entry'!CF190</f>
        <v>0</v>
      </c>
      <c r="V188" s="97">
        <f>'Marks Entry'!CG190</f>
        <v>0</v>
      </c>
      <c r="W188" s="97">
        <f>'Marks Entry'!CH190</f>
        <v>0</v>
      </c>
      <c r="X188" s="97">
        <f>'Marks Entry'!CI190</f>
        <v>0</v>
      </c>
      <c r="Y188" s="99">
        <f>'Marks Entry'!CJ190</f>
        <v>0</v>
      </c>
      <c r="Z188" s="98">
        <f>'Marks Entry'!CK190</f>
        <v>0</v>
      </c>
      <c r="AA188" s="97">
        <f>'Marks Entry'!CL190</f>
        <v>0</v>
      </c>
      <c r="AB188" s="97">
        <f>'Marks Entry'!CM190</f>
        <v>0</v>
      </c>
      <c r="AC188" s="97">
        <f>'Marks Entry'!CN190</f>
        <v>0</v>
      </c>
      <c r="AD188" s="97">
        <f>'Marks Entry'!CO190</f>
        <v>0</v>
      </c>
      <c r="AE188" s="97">
        <f>'Marks Entry'!CP190</f>
        <v>0</v>
      </c>
      <c r="AF188" s="97">
        <f>'Marks Entry'!CQ190</f>
        <v>0</v>
      </c>
      <c r="AG188" s="97">
        <f>'Marks Entry'!CR190</f>
        <v>0</v>
      </c>
      <c r="AH188" s="97">
        <f>'Marks Entry'!CS190</f>
        <v>0</v>
      </c>
      <c r="AI188" s="97">
        <f>'Marks Entry'!CT190</f>
        <v>0</v>
      </c>
      <c r="AJ188" s="99">
        <f>'Marks Entry'!CU190</f>
        <v>0</v>
      </c>
      <c r="AK188" s="98">
        <f>'Marks Entry'!CV190</f>
        <v>0</v>
      </c>
      <c r="AL188" s="97">
        <f>'Marks Entry'!CW190</f>
        <v>0</v>
      </c>
      <c r="AM188" s="97">
        <f>'Marks Entry'!CX190</f>
        <v>0</v>
      </c>
      <c r="AN188" s="97">
        <f>'Marks Entry'!CY190</f>
        <v>0</v>
      </c>
      <c r="AO188" s="97">
        <f>'Marks Entry'!CZ190</f>
        <v>0</v>
      </c>
      <c r="AP188" s="97">
        <f>'Marks Entry'!DA190</f>
        <v>0</v>
      </c>
      <c r="AQ188" s="97">
        <f>'Marks Entry'!DB190</f>
        <v>0</v>
      </c>
      <c r="AR188" s="97">
        <f>'Marks Entry'!DC190</f>
        <v>0</v>
      </c>
      <c r="AS188" s="97">
        <f>'Marks Entry'!DD190</f>
        <v>0</v>
      </c>
      <c r="AT188" s="97">
        <f>'Marks Entry'!DE190</f>
        <v>0</v>
      </c>
      <c r="AU188" s="99">
        <f>'Marks Entry'!DF190</f>
        <v>0</v>
      </c>
      <c r="AV188" s="98">
        <f>'Marks Entry'!DG190</f>
        <v>0</v>
      </c>
      <c r="AW188" s="97">
        <f>'Marks Entry'!DH190</f>
        <v>0</v>
      </c>
      <c r="AX188" s="97">
        <f>'Marks Entry'!DI190</f>
        <v>0</v>
      </c>
      <c r="AY188" s="97">
        <f>'Marks Entry'!DJ190</f>
        <v>0</v>
      </c>
      <c r="AZ188" s="97">
        <f>'Marks Entry'!DK190</f>
        <v>0</v>
      </c>
      <c r="BA188" s="97">
        <f>'Marks Entry'!DL190</f>
        <v>0</v>
      </c>
      <c r="BB188" s="97">
        <f>'Marks Entry'!DM190</f>
        <v>0</v>
      </c>
      <c r="BC188" s="97">
        <f>'Marks Entry'!DN190</f>
        <v>0</v>
      </c>
      <c r="BD188" s="97">
        <f>'Marks Entry'!DO190</f>
        <v>0</v>
      </c>
      <c r="BE188" s="97">
        <f>'Marks Entry'!DP190</f>
        <v>0</v>
      </c>
      <c r="BF188" s="99">
        <f>'Marks Entry'!DQ190</f>
        <v>0</v>
      </c>
      <c r="BG188" s="98">
        <f>'Marks Entry'!DR190</f>
        <v>0</v>
      </c>
      <c r="BH188" s="97">
        <f>'Marks Entry'!DS190</f>
        <v>0</v>
      </c>
      <c r="BI188" s="97">
        <f>'Marks Entry'!DT190</f>
        <v>0</v>
      </c>
      <c r="BJ188" s="97">
        <f>'Marks Entry'!DU190</f>
        <v>0</v>
      </c>
      <c r="BK188" s="97">
        <f>'Marks Entry'!DV190</f>
        <v>0</v>
      </c>
      <c r="BL188" s="97">
        <f>'Marks Entry'!DW190</f>
        <v>0</v>
      </c>
      <c r="BM188" s="97">
        <f>'Marks Entry'!DX190</f>
        <v>0</v>
      </c>
      <c r="BN188" s="97">
        <f>'Marks Entry'!DY190</f>
        <v>0</v>
      </c>
      <c r="BO188" s="97">
        <f>'Marks Entry'!DZ190</f>
        <v>0</v>
      </c>
      <c r="BP188" s="97">
        <f>'Marks Entry'!EA190</f>
        <v>0</v>
      </c>
      <c r="BQ188" s="99">
        <f>'Marks Entry'!EB190</f>
        <v>0</v>
      </c>
      <c r="BR188" s="98">
        <f>'Marks Entry'!EC190</f>
        <v>0</v>
      </c>
      <c r="BS188" s="97">
        <f>'Marks Entry'!ED190</f>
        <v>0</v>
      </c>
      <c r="BT188" s="97">
        <f>'Marks Entry'!EE190</f>
        <v>0</v>
      </c>
      <c r="BU188" s="97">
        <f>'Marks Entry'!EF190</f>
        <v>0</v>
      </c>
      <c r="BV188" s="97">
        <f>'Marks Entry'!EG190</f>
        <v>0</v>
      </c>
      <c r="BW188" s="97">
        <f>'Marks Entry'!EH190</f>
        <v>0</v>
      </c>
      <c r="BX188" s="97">
        <f>'Marks Entry'!EI190</f>
        <v>0</v>
      </c>
      <c r="BY188" s="97">
        <f>'Marks Entry'!EJ190</f>
        <v>0</v>
      </c>
      <c r="BZ188" s="97">
        <f>'Marks Entry'!EK190</f>
        <v>0</v>
      </c>
      <c r="CA188" s="97">
        <f>'Marks Entry'!EL190</f>
        <v>0</v>
      </c>
      <c r="CB188" s="99">
        <f>'Marks Entry'!EM190</f>
        <v>0</v>
      </c>
      <c r="CC188" s="98">
        <f>IF($CC$2=0,"",'Marks Entry'!EN190)</f>
        <v>0</v>
      </c>
      <c r="CD188" s="97">
        <f>IF($CC$2=0,"",'Marks Entry'!EO190)</f>
        <v>0</v>
      </c>
      <c r="CE188" s="97">
        <f>IF($CC$2=0,"",'Marks Entry'!EP190)</f>
        <v>0</v>
      </c>
      <c r="CF188" s="97">
        <f>IF($CC$2=0,"",'Marks Entry'!EQ190)</f>
        <v>0</v>
      </c>
      <c r="CG188" s="97">
        <f>IF($CC$2=0,"",'Marks Entry'!ER190)</f>
        <v>0</v>
      </c>
      <c r="CH188" s="97">
        <f>IF($CC$2=0,"",'Marks Entry'!ES190)</f>
        <v>0</v>
      </c>
      <c r="CI188" s="97">
        <f>IF($CC$2=0,"",'Marks Entry'!ET190)</f>
        <v>0</v>
      </c>
      <c r="CJ188" s="97">
        <f>IF($CC$2=0,"",'Marks Entry'!EU190)</f>
        <v>0</v>
      </c>
      <c r="CK188" s="97">
        <f>IF($CC$2=0,"",'Marks Entry'!EV190)</f>
        <v>0</v>
      </c>
      <c r="CL188" s="97">
        <f>IF($CC$2=0,"",'Marks Entry'!EW190)</f>
        <v>0</v>
      </c>
      <c r="CM188" s="99">
        <f>IF($CC$2=0,"",'Marks Entry'!EX190)</f>
        <v>0</v>
      </c>
      <c r="CN188" s="125">
        <f>'Marks Entry'!BN190</f>
        <v>0</v>
      </c>
      <c r="CO188" s="126">
        <f>'Marks Entry'!BO190</f>
        <v>0</v>
      </c>
      <c r="CP188" s="126">
        <f t="shared" si="98"/>
        <v>0</v>
      </c>
      <c r="CQ188" s="127" t="str">
        <f t="shared" si="99"/>
        <v>D</v>
      </c>
      <c r="CR188" s="125">
        <f>'Marks Entry'!BP190</f>
        <v>0</v>
      </c>
      <c r="CS188" s="126">
        <f>'Marks Entry'!BQ190</f>
        <v>0</v>
      </c>
      <c r="CT188" s="126">
        <f t="shared" si="100"/>
        <v>0</v>
      </c>
      <c r="CU188" s="127" t="str">
        <f t="shared" si="101"/>
        <v>E</v>
      </c>
      <c r="CV188" s="125">
        <f>'Marks Entry'!BR190</f>
        <v>0</v>
      </c>
      <c r="CW188" s="126">
        <f>'Marks Entry'!BS190</f>
        <v>0</v>
      </c>
      <c r="CX188" s="126">
        <f t="shared" si="102"/>
        <v>0</v>
      </c>
      <c r="CY188" s="127" t="str">
        <f t="shared" si="103"/>
        <v>E</v>
      </c>
      <c r="CZ188" s="96">
        <f>'Marks Entry'!BZ190</f>
        <v>0</v>
      </c>
      <c r="DA188" s="45">
        <f>'Marks Entry'!CA190</f>
        <v>0</v>
      </c>
      <c r="DB188" s="45">
        <f>'Marks Entry'!CB190</f>
        <v>0</v>
      </c>
      <c r="DC188" s="45" t="str">
        <f>IF(OR('Marks Entry'!CC190="First",'Marks Entry'!CC190="Second",'Marks Entry'!CC190="Third"),'Marks Entry'!CC190,"")</f>
        <v/>
      </c>
      <c r="DD188" s="45">
        <f>'Marks Entry'!CD190</f>
        <v>0</v>
      </c>
      <c r="DE188" s="50">
        <f>'Marks Entry'!CE190</f>
        <v>0</v>
      </c>
      <c r="DF188" s="21">
        <f>'Marks Entry'!CF190</f>
        <v>0</v>
      </c>
      <c r="DG188" s="22" t="e">
        <f>'Marks Entry'!#REF!</f>
        <v>#REF!</v>
      </c>
      <c r="DH188" s="23" t="e">
        <f>'Marks Entry'!#REF!</f>
        <v>#REF!</v>
      </c>
      <c r="DI188" s="125">
        <f>'Marks Entry'!BT190</f>
        <v>0</v>
      </c>
      <c r="DJ188" s="126">
        <f>'Marks Entry'!BU190</f>
        <v>0</v>
      </c>
      <c r="DK188" s="126">
        <f>'Marks Entry'!BV190</f>
        <v>0</v>
      </c>
      <c r="DL188" s="126">
        <f t="shared" si="104"/>
        <v>0</v>
      </c>
      <c r="DM188" s="127" t="str">
        <f t="shared" si="105"/>
        <v>E</v>
      </c>
      <c r="DN188" s="125">
        <f>'Marks Entry'!BW190</f>
        <v>0</v>
      </c>
      <c r="DO188" s="126">
        <f>'Marks Entry'!BX190</f>
        <v>0</v>
      </c>
      <c r="DP188" s="126">
        <f>'Marks Entry'!BY190</f>
        <v>0</v>
      </c>
      <c r="DQ188" s="126">
        <f t="shared" si="106"/>
        <v>0</v>
      </c>
      <c r="DR188" s="127" t="str">
        <f t="shared" si="107"/>
        <v>E</v>
      </c>
      <c r="DS188" s="819"/>
      <c r="DT188" s="61">
        <f t="shared" si="108"/>
        <v>0</v>
      </c>
      <c r="DU188" s="71">
        <f t="shared" si="109"/>
        <v>0</v>
      </c>
      <c r="DV188" s="71">
        <f t="shared" si="110"/>
        <v>0</v>
      </c>
      <c r="DW188" s="72">
        <f t="shared" si="111"/>
        <v>0</v>
      </c>
      <c r="DX188" s="403">
        <f t="shared" si="112"/>
        <v>0</v>
      </c>
      <c r="DY188" s="401">
        <f t="shared" si="113"/>
        <v>0</v>
      </c>
      <c r="DZ188" s="401">
        <f t="shared" si="114"/>
        <v>0</v>
      </c>
      <c r="EA188" s="402">
        <f t="shared" si="115"/>
        <v>0</v>
      </c>
      <c r="EB188" s="61">
        <f t="shared" si="116"/>
        <v>0</v>
      </c>
      <c r="EC188" s="71">
        <f t="shared" si="117"/>
        <v>0</v>
      </c>
      <c r="ED188" s="71">
        <f t="shared" si="118"/>
        <v>0</v>
      </c>
      <c r="EE188" s="72">
        <f t="shared" si="119"/>
        <v>0</v>
      </c>
      <c r="EF188" s="403">
        <f t="shared" si="120"/>
        <v>0</v>
      </c>
      <c r="EG188" s="401">
        <f t="shared" si="121"/>
        <v>0</v>
      </c>
      <c r="EH188" s="401">
        <f t="shared" si="122"/>
        <v>0</v>
      </c>
      <c r="EI188" s="402">
        <f t="shared" si="123"/>
        <v>0</v>
      </c>
      <c r="EJ188" s="61">
        <f t="shared" si="124"/>
        <v>0</v>
      </c>
      <c r="EK188" s="71">
        <f t="shared" si="125"/>
        <v>0</v>
      </c>
      <c r="EL188" s="71">
        <f t="shared" si="126"/>
        <v>0</v>
      </c>
      <c r="EM188" s="72">
        <f t="shared" si="127"/>
        <v>0</v>
      </c>
      <c r="EN188" s="403">
        <f t="shared" si="128"/>
        <v>0</v>
      </c>
      <c r="EO188" s="401">
        <f t="shared" si="129"/>
        <v>0</v>
      </c>
      <c r="EP188" s="401">
        <f t="shared" si="130"/>
        <v>0</v>
      </c>
      <c r="EQ188" s="402">
        <f t="shared" si="131"/>
        <v>0</v>
      </c>
      <c r="ER188" s="61">
        <f t="shared" si="132"/>
        <v>0</v>
      </c>
      <c r="ES188" s="71">
        <f t="shared" si="133"/>
        <v>0</v>
      </c>
      <c r="ET188" s="71">
        <f t="shared" si="134"/>
        <v>0</v>
      </c>
      <c r="EU188" s="72">
        <f t="shared" si="135"/>
        <v>0</v>
      </c>
      <c r="EV188" s="403">
        <f t="shared" si="136"/>
        <v>0</v>
      </c>
      <c r="EW188" s="405" t="str">
        <f t="shared" si="137"/>
        <v>D</v>
      </c>
      <c r="EX188" s="61">
        <f t="shared" si="138"/>
        <v>0</v>
      </c>
      <c r="EY188" s="62" t="str">
        <f t="shared" si="139"/>
        <v>E</v>
      </c>
      <c r="EZ188" s="403">
        <f t="shared" si="140"/>
        <v>0</v>
      </c>
      <c r="FA188" s="406" t="str">
        <f t="shared" si="141"/>
        <v>E</v>
      </c>
      <c r="FB188" s="61">
        <f t="shared" si="142"/>
        <v>0</v>
      </c>
      <c r="FC188" s="412" t="str">
        <f t="shared" si="143"/>
        <v>E</v>
      </c>
      <c r="FD188" s="403">
        <f t="shared" si="144"/>
        <v>0</v>
      </c>
      <c r="FE188" s="406" t="str">
        <f t="shared" si="145"/>
        <v>E</v>
      </c>
      <c r="FF188" s="728"/>
    </row>
    <row r="189" spans="1:162" s="24" customFormat="1" ht="17.25" customHeight="1">
      <c r="A189" s="817"/>
      <c r="B189" s="111">
        <f t="shared" si="146"/>
        <v>0</v>
      </c>
      <c r="C189" s="21">
        <f>'Marks Entry'!D191</f>
        <v>0</v>
      </c>
      <c r="D189" s="21">
        <f>'Marks Entry'!E191</f>
        <v>0</v>
      </c>
      <c r="E189" s="132" t="str">
        <f>'Marks Entry'!F191</f>
        <v/>
      </c>
      <c r="F189" s="21">
        <f>'Marks Entry'!G191</f>
        <v>0</v>
      </c>
      <c r="G189" s="21">
        <f>'Marks Entry'!H191</f>
        <v>0</v>
      </c>
      <c r="H189" s="21">
        <f>'Marks Entry'!I191</f>
        <v>0</v>
      </c>
      <c r="I189" s="21">
        <f>'Marks Entry'!J191</f>
        <v>0</v>
      </c>
      <c r="J189" s="113">
        <f>'Marks Entry'!K191</f>
        <v>0</v>
      </c>
      <c r="K189" s="115" t="str">
        <f>'Marks Entry'!L191</f>
        <v/>
      </c>
      <c r="L189" s="116">
        <f>'Marks Entry'!M191</f>
        <v>0</v>
      </c>
      <c r="M189" s="117" t="str">
        <f>'Marks Entry'!N191</f>
        <v/>
      </c>
      <c r="N189" s="121">
        <f>'Marks Entry'!O191</f>
        <v>0</v>
      </c>
      <c r="O189" s="98">
        <f>'Marks Entry'!BZ191</f>
        <v>0</v>
      </c>
      <c r="P189" s="97">
        <f>'Marks Entry'!CA191</f>
        <v>0</v>
      </c>
      <c r="Q189" s="97">
        <f>'Marks Entry'!CB191</f>
        <v>0</v>
      </c>
      <c r="R189" s="97">
        <f>'Marks Entry'!CC191</f>
        <v>0</v>
      </c>
      <c r="S189" s="97">
        <f>'Marks Entry'!CD191</f>
        <v>0</v>
      </c>
      <c r="T189" s="97">
        <f>'Marks Entry'!CE191</f>
        <v>0</v>
      </c>
      <c r="U189" s="97">
        <f>'Marks Entry'!CF191</f>
        <v>0</v>
      </c>
      <c r="V189" s="97">
        <f>'Marks Entry'!CG191</f>
        <v>0</v>
      </c>
      <c r="W189" s="97">
        <f>'Marks Entry'!CH191</f>
        <v>0</v>
      </c>
      <c r="X189" s="97">
        <f>'Marks Entry'!CI191</f>
        <v>0</v>
      </c>
      <c r="Y189" s="99">
        <f>'Marks Entry'!CJ191</f>
        <v>0</v>
      </c>
      <c r="Z189" s="98">
        <f>'Marks Entry'!CK191</f>
        <v>0</v>
      </c>
      <c r="AA189" s="97">
        <f>'Marks Entry'!CL191</f>
        <v>0</v>
      </c>
      <c r="AB189" s="97">
        <f>'Marks Entry'!CM191</f>
        <v>0</v>
      </c>
      <c r="AC189" s="97">
        <f>'Marks Entry'!CN191</f>
        <v>0</v>
      </c>
      <c r="AD189" s="97">
        <f>'Marks Entry'!CO191</f>
        <v>0</v>
      </c>
      <c r="AE189" s="97">
        <f>'Marks Entry'!CP191</f>
        <v>0</v>
      </c>
      <c r="AF189" s="97">
        <f>'Marks Entry'!CQ191</f>
        <v>0</v>
      </c>
      <c r="AG189" s="97">
        <f>'Marks Entry'!CR191</f>
        <v>0</v>
      </c>
      <c r="AH189" s="97">
        <f>'Marks Entry'!CS191</f>
        <v>0</v>
      </c>
      <c r="AI189" s="97">
        <f>'Marks Entry'!CT191</f>
        <v>0</v>
      </c>
      <c r="AJ189" s="99">
        <f>'Marks Entry'!CU191</f>
        <v>0</v>
      </c>
      <c r="AK189" s="98">
        <f>'Marks Entry'!CV191</f>
        <v>0</v>
      </c>
      <c r="AL189" s="97">
        <f>'Marks Entry'!CW191</f>
        <v>0</v>
      </c>
      <c r="AM189" s="97">
        <f>'Marks Entry'!CX191</f>
        <v>0</v>
      </c>
      <c r="AN189" s="97">
        <f>'Marks Entry'!CY191</f>
        <v>0</v>
      </c>
      <c r="AO189" s="97">
        <f>'Marks Entry'!CZ191</f>
        <v>0</v>
      </c>
      <c r="AP189" s="97">
        <f>'Marks Entry'!DA191</f>
        <v>0</v>
      </c>
      <c r="AQ189" s="97">
        <f>'Marks Entry'!DB191</f>
        <v>0</v>
      </c>
      <c r="AR189" s="97">
        <f>'Marks Entry'!DC191</f>
        <v>0</v>
      </c>
      <c r="AS189" s="97">
        <f>'Marks Entry'!DD191</f>
        <v>0</v>
      </c>
      <c r="AT189" s="97">
        <f>'Marks Entry'!DE191</f>
        <v>0</v>
      </c>
      <c r="AU189" s="99">
        <f>'Marks Entry'!DF191</f>
        <v>0</v>
      </c>
      <c r="AV189" s="98">
        <f>'Marks Entry'!DG191</f>
        <v>0</v>
      </c>
      <c r="AW189" s="97">
        <f>'Marks Entry'!DH191</f>
        <v>0</v>
      </c>
      <c r="AX189" s="97">
        <f>'Marks Entry'!DI191</f>
        <v>0</v>
      </c>
      <c r="AY189" s="97">
        <f>'Marks Entry'!DJ191</f>
        <v>0</v>
      </c>
      <c r="AZ189" s="97">
        <f>'Marks Entry'!DK191</f>
        <v>0</v>
      </c>
      <c r="BA189" s="97">
        <f>'Marks Entry'!DL191</f>
        <v>0</v>
      </c>
      <c r="BB189" s="97">
        <f>'Marks Entry'!DM191</f>
        <v>0</v>
      </c>
      <c r="BC189" s="97">
        <f>'Marks Entry'!DN191</f>
        <v>0</v>
      </c>
      <c r="BD189" s="97">
        <f>'Marks Entry'!DO191</f>
        <v>0</v>
      </c>
      <c r="BE189" s="97">
        <f>'Marks Entry'!DP191</f>
        <v>0</v>
      </c>
      <c r="BF189" s="99">
        <f>'Marks Entry'!DQ191</f>
        <v>0</v>
      </c>
      <c r="BG189" s="98">
        <f>'Marks Entry'!DR191</f>
        <v>0</v>
      </c>
      <c r="BH189" s="97">
        <f>'Marks Entry'!DS191</f>
        <v>0</v>
      </c>
      <c r="BI189" s="97">
        <f>'Marks Entry'!DT191</f>
        <v>0</v>
      </c>
      <c r="BJ189" s="97">
        <f>'Marks Entry'!DU191</f>
        <v>0</v>
      </c>
      <c r="BK189" s="97">
        <f>'Marks Entry'!DV191</f>
        <v>0</v>
      </c>
      <c r="BL189" s="97">
        <f>'Marks Entry'!DW191</f>
        <v>0</v>
      </c>
      <c r="BM189" s="97">
        <f>'Marks Entry'!DX191</f>
        <v>0</v>
      </c>
      <c r="BN189" s="97">
        <f>'Marks Entry'!DY191</f>
        <v>0</v>
      </c>
      <c r="BO189" s="97">
        <f>'Marks Entry'!DZ191</f>
        <v>0</v>
      </c>
      <c r="BP189" s="97">
        <f>'Marks Entry'!EA191</f>
        <v>0</v>
      </c>
      <c r="BQ189" s="99">
        <f>'Marks Entry'!EB191</f>
        <v>0</v>
      </c>
      <c r="BR189" s="98">
        <f>'Marks Entry'!EC191</f>
        <v>0</v>
      </c>
      <c r="BS189" s="97">
        <f>'Marks Entry'!ED191</f>
        <v>0</v>
      </c>
      <c r="BT189" s="97">
        <f>'Marks Entry'!EE191</f>
        <v>0</v>
      </c>
      <c r="BU189" s="97">
        <f>'Marks Entry'!EF191</f>
        <v>0</v>
      </c>
      <c r="BV189" s="97">
        <f>'Marks Entry'!EG191</f>
        <v>0</v>
      </c>
      <c r="BW189" s="97">
        <f>'Marks Entry'!EH191</f>
        <v>0</v>
      </c>
      <c r="BX189" s="97">
        <f>'Marks Entry'!EI191</f>
        <v>0</v>
      </c>
      <c r="BY189" s="97">
        <f>'Marks Entry'!EJ191</f>
        <v>0</v>
      </c>
      <c r="BZ189" s="97">
        <f>'Marks Entry'!EK191</f>
        <v>0</v>
      </c>
      <c r="CA189" s="97">
        <f>'Marks Entry'!EL191</f>
        <v>0</v>
      </c>
      <c r="CB189" s="99">
        <f>'Marks Entry'!EM191</f>
        <v>0</v>
      </c>
      <c r="CC189" s="98">
        <f>IF($CC$2=0,"",'Marks Entry'!EN191)</f>
        <v>0</v>
      </c>
      <c r="CD189" s="97">
        <f>IF($CC$2=0,"",'Marks Entry'!EO191)</f>
        <v>0</v>
      </c>
      <c r="CE189" s="97">
        <f>IF($CC$2=0,"",'Marks Entry'!EP191)</f>
        <v>0</v>
      </c>
      <c r="CF189" s="97">
        <f>IF($CC$2=0,"",'Marks Entry'!EQ191)</f>
        <v>0</v>
      </c>
      <c r="CG189" s="97">
        <f>IF($CC$2=0,"",'Marks Entry'!ER191)</f>
        <v>0</v>
      </c>
      <c r="CH189" s="97">
        <f>IF($CC$2=0,"",'Marks Entry'!ES191)</f>
        <v>0</v>
      </c>
      <c r="CI189" s="97">
        <f>IF($CC$2=0,"",'Marks Entry'!ET191)</f>
        <v>0</v>
      </c>
      <c r="CJ189" s="97">
        <f>IF($CC$2=0,"",'Marks Entry'!EU191)</f>
        <v>0</v>
      </c>
      <c r="CK189" s="97">
        <f>IF($CC$2=0,"",'Marks Entry'!EV191)</f>
        <v>0</v>
      </c>
      <c r="CL189" s="97">
        <f>IF($CC$2=0,"",'Marks Entry'!EW191)</f>
        <v>0</v>
      </c>
      <c r="CM189" s="99">
        <f>IF($CC$2=0,"",'Marks Entry'!EX191)</f>
        <v>0</v>
      </c>
      <c r="CN189" s="125">
        <f>'Marks Entry'!BN191</f>
        <v>0</v>
      </c>
      <c r="CO189" s="126">
        <f>'Marks Entry'!BO191</f>
        <v>0</v>
      </c>
      <c r="CP189" s="126">
        <f t="shared" si="98"/>
        <v>0</v>
      </c>
      <c r="CQ189" s="127" t="str">
        <f t="shared" si="99"/>
        <v>D</v>
      </c>
      <c r="CR189" s="125">
        <f>'Marks Entry'!BP191</f>
        <v>0</v>
      </c>
      <c r="CS189" s="126">
        <f>'Marks Entry'!BQ191</f>
        <v>0</v>
      </c>
      <c r="CT189" s="126">
        <f t="shared" si="100"/>
        <v>0</v>
      </c>
      <c r="CU189" s="127" t="str">
        <f t="shared" si="101"/>
        <v>E</v>
      </c>
      <c r="CV189" s="125">
        <f>'Marks Entry'!BR191</f>
        <v>0</v>
      </c>
      <c r="CW189" s="126">
        <f>'Marks Entry'!BS191</f>
        <v>0</v>
      </c>
      <c r="CX189" s="126">
        <f t="shared" si="102"/>
        <v>0</v>
      </c>
      <c r="CY189" s="127" t="str">
        <f t="shared" si="103"/>
        <v>E</v>
      </c>
      <c r="CZ189" s="96">
        <f>'Marks Entry'!BZ191</f>
        <v>0</v>
      </c>
      <c r="DA189" s="45">
        <f>'Marks Entry'!CA191</f>
        <v>0</v>
      </c>
      <c r="DB189" s="45">
        <f>'Marks Entry'!CB191</f>
        <v>0</v>
      </c>
      <c r="DC189" s="45" t="str">
        <f>IF(OR('Marks Entry'!CC191="First",'Marks Entry'!CC191="Second",'Marks Entry'!CC191="Third"),'Marks Entry'!CC191,"")</f>
        <v/>
      </c>
      <c r="DD189" s="45">
        <f>'Marks Entry'!CD191</f>
        <v>0</v>
      </c>
      <c r="DE189" s="50">
        <f>'Marks Entry'!CE191</f>
        <v>0</v>
      </c>
      <c r="DF189" s="21">
        <f>'Marks Entry'!CF191</f>
        <v>0</v>
      </c>
      <c r="DG189" s="22" t="e">
        <f>'Marks Entry'!#REF!</f>
        <v>#REF!</v>
      </c>
      <c r="DH189" s="23" t="e">
        <f>'Marks Entry'!#REF!</f>
        <v>#REF!</v>
      </c>
      <c r="DI189" s="125">
        <f>'Marks Entry'!BT191</f>
        <v>0</v>
      </c>
      <c r="DJ189" s="126">
        <f>'Marks Entry'!BU191</f>
        <v>0</v>
      </c>
      <c r="DK189" s="126">
        <f>'Marks Entry'!BV191</f>
        <v>0</v>
      </c>
      <c r="DL189" s="126">
        <f t="shared" si="104"/>
        <v>0</v>
      </c>
      <c r="DM189" s="127" t="str">
        <f t="shared" si="105"/>
        <v>E</v>
      </c>
      <c r="DN189" s="125">
        <f>'Marks Entry'!BW191</f>
        <v>0</v>
      </c>
      <c r="DO189" s="126">
        <f>'Marks Entry'!BX191</f>
        <v>0</v>
      </c>
      <c r="DP189" s="126">
        <f>'Marks Entry'!BY191</f>
        <v>0</v>
      </c>
      <c r="DQ189" s="126">
        <f t="shared" si="106"/>
        <v>0</v>
      </c>
      <c r="DR189" s="127" t="str">
        <f t="shared" si="107"/>
        <v>E</v>
      </c>
      <c r="DS189" s="819"/>
      <c r="DT189" s="61">
        <f t="shared" si="108"/>
        <v>0</v>
      </c>
      <c r="DU189" s="71">
        <f t="shared" si="109"/>
        <v>0</v>
      </c>
      <c r="DV189" s="71">
        <f t="shared" si="110"/>
        <v>0</v>
      </c>
      <c r="DW189" s="72">
        <f t="shared" si="111"/>
        <v>0</v>
      </c>
      <c r="DX189" s="403">
        <f t="shared" si="112"/>
        <v>0</v>
      </c>
      <c r="DY189" s="401">
        <f t="shared" si="113"/>
        <v>0</v>
      </c>
      <c r="DZ189" s="401">
        <f t="shared" si="114"/>
        <v>0</v>
      </c>
      <c r="EA189" s="402">
        <f t="shared" si="115"/>
        <v>0</v>
      </c>
      <c r="EB189" s="61">
        <f t="shared" si="116"/>
        <v>0</v>
      </c>
      <c r="EC189" s="71">
        <f t="shared" si="117"/>
        <v>0</v>
      </c>
      <c r="ED189" s="71">
        <f t="shared" si="118"/>
        <v>0</v>
      </c>
      <c r="EE189" s="72">
        <f t="shared" si="119"/>
        <v>0</v>
      </c>
      <c r="EF189" s="403">
        <f t="shared" si="120"/>
        <v>0</v>
      </c>
      <c r="EG189" s="401">
        <f t="shared" si="121"/>
        <v>0</v>
      </c>
      <c r="EH189" s="401">
        <f t="shared" si="122"/>
        <v>0</v>
      </c>
      <c r="EI189" s="402">
        <f t="shared" si="123"/>
        <v>0</v>
      </c>
      <c r="EJ189" s="61">
        <f t="shared" si="124"/>
        <v>0</v>
      </c>
      <c r="EK189" s="71">
        <f t="shared" si="125"/>
        <v>0</v>
      </c>
      <c r="EL189" s="71">
        <f t="shared" si="126"/>
        <v>0</v>
      </c>
      <c r="EM189" s="72">
        <f t="shared" si="127"/>
        <v>0</v>
      </c>
      <c r="EN189" s="403">
        <f t="shared" si="128"/>
        <v>0</v>
      </c>
      <c r="EO189" s="401">
        <f t="shared" si="129"/>
        <v>0</v>
      </c>
      <c r="EP189" s="401">
        <f t="shared" si="130"/>
        <v>0</v>
      </c>
      <c r="EQ189" s="402">
        <f t="shared" si="131"/>
        <v>0</v>
      </c>
      <c r="ER189" s="61">
        <f t="shared" si="132"/>
        <v>0</v>
      </c>
      <c r="ES189" s="71">
        <f t="shared" si="133"/>
        <v>0</v>
      </c>
      <c r="ET189" s="71">
        <f t="shared" si="134"/>
        <v>0</v>
      </c>
      <c r="EU189" s="72">
        <f t="shared" si="135"/>
        <v>0</v>
      </c>
      <c r="EV189" s="403">
        <f t="shared" si="136"/>
        <v>0</v>
      </c>
      <c r="EW189" s="405" t="str">
        <f t="shared" si="137"/>
        <v>D</v>
      </c>
      <c r="EX189" s="61">
        <f t="shared" si="138"/>
        <v>0</v>
      </c>
      <c r="EY189" s="62" t="str">
        <f t="shared" si="139"/>
        <v>E</v>
      </c>
      <c r="EZ189" s="403">
        <f t="shared" si="140"/>
        <v>0</v>
      </c>
      <c r="FA189" s="406" t="str">
        <f t="shared" si="141"/>
        <v>E</v>
      </c>
      <c r="FB189" s="61">
        <f t="shared" si="142"/>
        <v>0</v>
      </c>
      <c r="FC189" s="412" t="str">
        <f t="shared" si="143"/>
        <v>E</v>
      </c>
      <c r="FD189" s="403">
        <f t="shared" si="144"/>
        <v>0</v>
      </c>
      <c r="FE189" s="406" t="str">
        <f t="shared" si="145"/>
        <v>E</v>
      </c>
      <c r="FF189" s="728"/>
    </row>
    <row r="190" spans="1:162" s="24" customFormat="1" ht="17.25" customHeight="1">
      <c r="A190" s="817"/>
      <c r="B190" s="111">
        <f t="shared" si="146"/>
        <v>0</v>
      </c>
      <c r="C190" s="21">
        <f>'Marks Entry'!D192</f>
        <v>0</v>
      </c>
      <c r="D190" s="21">
        <f>'Marks Entry'!E192</f>
        <v>0</v>
      </c>
      <c r="E190" s="132" t="str">
        <f>'Marks Entry'!F192</f>
        <v/>
      </c>
      <c r="F190" s="21">
        <f>'Marks Entry'!G192</f>
        <v>0</v>
      </c>
      <c r="G190" s="21">
        <f>'Marks Entry'!H192</f>
        <v>0</v>
      </c>
      <c r="H190" s="21">
        <f>'Marks Entry'!I192</f>
        <v>0</v>
      </c>
      <c r="I190" s="21">
        <f>'Marks Entry'!J192</f>
        <v>0</v>
      </c>
      <c r="J190" s="113">
        <f>'Marks Entry'!K192</f>
        <v>0</v>
      </c>
      <c r="K190" s="115" t="str">
        <f>'Marks Entry'!L192</f>
        <v/>
      </c>
      <c r="L190" s="116">
        <f>'Marks Entry'!M192</f>
        <v>0</v>
      </c>
      <c r="M190" s="117" t="str">
        <f>'Marks Entry'!N192</f>
        <v/>
      </c>
      <c r="N190" s="121">
        <f>'Marks Entry'!O192</f>
        <v>0</v>
      </c>
      <c r="O190" s="98">
        <f>'Marks Entry'!BZ192</f>
        <v>0</v>
      </c>
      <c r="P190" s="97">
        <f>'Marks Entry'!CA192</f>
        <v>0</v>
      </c>
      <c r="Q190" s="97">
        <f>'Marks Entry'!CB192</f>
        <v>0</v>
      </c>
      <c r="R190" s="97">
        <f>'Marks Entry'!CC192</f>
        <v>0</v>
      </c>
      <c r="S190" s="97">
        <f>'Marks Entry'!CD192</f>
        <v>0</v>
      </c>
      <c r="T190" s="97">
        <f>'Marks Entry'!CE192</f>
        <v>0</v>
      </c>
      <c r="U190" s="97">
        <f>'Marks Entry'!CF192</f>
        <v>0</v>
      </c>
      <c r="V190" s="97">
        <f>'Marks Entry'!CG192</f>
        <v>0</v>
      </c>
      <c r="W190" s="97">
        <f>'Marks Entry'!CH192</f>
        <v>0</v>
      </c>
      <c r="X190" s="97">
        <f>'Marks Entry'!CI192</f>
        <v>0</v>
      </c>
      <c r="Y190" s="99">
        <f>'Marks Entry'!CJ192</f>
        <v>0</v>
      </c>
      <c r="Z190" s="98">
        <f>'Marks Entry'!CK192</f>
        <v>0</v>
      </c>
      <c r="AA190" s="97">
        <f>'Marks Entry'!CL192</f>
        <v>0</v>
      </c>
      <c r="AB190" s="97">
        <f>'Marks Entry'!CM192</f>
        <v>0</v>
      </c>
      <c r="AC190" s="97">
        <f>'Marks Entry'!CN192</f>
        <v>0</v>
      </c>
      <c r="AD190" s="97">
        <f>'Marks Entry'!CO192</f>
        <v>0</v>
      </c>
      <c r="AE190" s="97">
        <f>'Marks Entry'!CP192</f>
        <v>0</v>
      </c>
      <c r="AF190" s="97">
        <f>'Marks Entry'!CQ192</f>
        <v>0</v>
      </c>
      <c r="AG190" s="97">
        <f>'Marks Entry'!CR192</f>
        <v>0</v>
      </c>
      <c r="AH190" s="97">
        <f>'Marks Entry'!CS192</f>
        <v>0</v>
      </c>
      <c r="AI190" s="97">
        <f>'Marks Entry'!CT192</f>
        <v>0</v>
      </c>
      <c r="AJ190" s="99">
        <f>'Marks Entry'!CU192</f>
        <v>0</v>
      </c>
      <c r="AK190" s="98">
        <f>'Marks Entry'!CV192</f>
        <v>0</v>
      </c>
      <c r="AL190" s="97">
        <f>'Marks Entry'!CW192</f>
        <v>0</v>
      </c>
      <c r="AM190" s="97">
        <f>'Marks Entry'!CX192</f>
        <v>0</v>
      </c>
      <c r="AN190" s="97">
        <f>'Marks Entry'!CY192</f>
        <v>0</v>
      </c>
      <c r="AO190" s="97">
        <f>'Marks Entry'!CZ192</f>
        <v>0</v>
      </c>
      <c r="AP190" s="97">
        <f>'Marks Entry'!DA192</f>
        <v>0</v>
      </c>
      <c r="AQ190" s="97">
        <f>'Marks Entry'!DB192</f>
        <v>0</v>
      </c>
      <c r="AR190" s="97">
        <f>'Marks Entry'!DC192</f>
        <v>0</v>
      </c>
      <c r="AS190" s="97">
        <f>'Marks Entry'!DD192</f>
        <v>0</v>
      </c>
      <c r="AT190" s="97">
        <f>'Marks Entry'!DE192</f>
        <v>0</v>
      </c>
      <c r="AU190" s="99">
        <f>'Marks Entry'!DF192</f>
        <v>0</v>
      </c>
      <c r="AV190" s="98">
        <f>'Marks Entry'!DG192</f>
        <v>0</v>
      </c>
      <c r="AW190" s="97">
        <f>'Marks Entry'!DH192</f>
        <v>0</v>
      </c>
      <c r="AX190" s="97">
        <f>'Marks Entry'!DI192</f>
        <v>0</v>
      </c>
      <c r="AY190" s="97">
        <f>'Marks Entry'!DJ192</f>
        <v>0</v>
      </c>
      <c r="AZ190" s="97">
        <f>'Marks Entry'!DK192</f>
        <v>0</v>
      </c>
      <c r="BA190" s="97">
        <f>'Marks Entry'!DL192</f>
        <v>0</v>
      </c>
      <c r="BB190" s="97">
        <f>'Marks Entry'!DM192</f>
        <v>0</v>
      </c>
      <c r="BC190" s="97">
        <f>'Marks Entry'!DN192</f>
        <v>0</v>
      </c>
      <c r="BD190" s="97">
        <f>'Marks Entry'!DO192</f>
        <v>0</v>
      </c>
      <c r="BE190" s="97">
        <f>'Marks Entry'!DP192</f>
        <v>0</v>
      </c>
      <c r="BF190" s="99">
        <f>'Marks Entry'!DQ192</f>
        <v>0</v>
      </c>
      <c r="BG190" s="98">
        <f>'Marks Entry'!DR192</f>
        <v>0</v>
      </c>
      <c r="BH190" s="97">
        <f>'Marks Entry'!DS192</f>
        <v>0</v>
      </c>
      <c r="BI190" s="97">
        <f>'Marks Entry'!DT192</f>
        <v>0</v>
      </c>
      <c r="BJ190" s="97">
        <f>'Marks Entry'!DU192</f>
        <v>0</v>
      </c>
      <c r="BK190" s="97">
        <f>'Marks Entry'!DV192</f>
        <v>0</v>
      </c>
      <c r="BL190" s="97">
        <f>'Marks Entry'!DW192</f>
        <v>0</v>
      </c>
      <c r="BM190" s="97">
        <f>'Marks Entry'!DX192</f>
        <v>0</v>
      </c>
      <c r="BN190" s="97">
        <f>'Marks Entry'!DY192</f>
        <v>0</v>
      </c>
      <c r="BO190" s="97">
        <f>'Marks Entry'!DZ192</f>
        <v>0</v>
      </c>
      <c r="BP190" s="97">
        <f>'Marks Entry'!EA192</f>
        <v>0</v>
      </c>
      <c r="BQ190" s="99">
        <f>'Marks Entry'!EB192</f>
        <v>0</v>
      </c>
      <c r="BR190" s="98">
        <f>'Marks Entry'!EC192</f>
        <v>0</v>
      </c>
      <c r="BS190" s="97">
        <f>'Marks Entry'!ED192</f>
        <v>0</v>
      </c>
      <c r="BT190" s="97">
        <f>'Marks Entry'!EE192</f>
        <v>0</v>
      </c>
      <c r="BU190" s="97">
        <f>'Marks Entry'!EF192</f>
        <v>0</v>
      </c>
      <c r="BV190" s="97">
        <f>'Marks Entry'!EG192</f>
        <v>0</v>
      </c>
      <c r="BW190" s="97">
        <f>'Marks Entry'!EH192</f>
        <v>0</v>
      </c>
      <c r="BX190" s="97">
        <f>'Marks Entry'!EI192</f>
        <v>0</v>
      </c>
      <c r="BY190" s="97">
        <f>'Marks Entry'!EJ192</f>
        <v>0</v>
      </c>
      <c r="BZ190" s="97">
        <f>'Marks Entry'!EK192</f>
        <v>0</v>
      </c>
      <c r="CA190" s="97">
        <f>'Marks Entry'!EL192</f>
        <v>0</v>
      </c>
      <c r="CB190" s="99">
        <f>'Marks Entry'!EM192</f>
        <v>0</v>
      </c>
      <c r="CC190" s="98">
        <f>IF($CC$2=0,"",'Marks Entry'!EN192)</f>
        <v>0</v>
      </c>
      <c r="CD190" s="97">
        <f>IF($CC$2=0,"",'Marks Entry'!EO192)</f>
        <v>0</v>
      </c>
      <c r="CE190" s="97">
        <f>IF($CC$2=0,"",'Marks Entry'!EP192)</f>
        <v>0</v>
      </c>
      <c r="CF190" s="97">
        <f>IF($CC$2=0,"",'Marks Entry'!EQ192)</f>
        <v>0</v>
      </c>
      <c r="CG190" s="97">
        <f>IF($CC$2=0,"",'Marks Entry'!ER192)</f>
        <v>0</v>
      </c>
      <c r="CH190" s="97">
        <f>IF($CC$2=0,"",'Marks Entry'!ES192)</f>
        <v>0</v>
      </c>
      <c r="CI190" s="97">
        <f>IF($CC$2=0,"",'Marks Entry'!ET192)</f>
        <v>0</v>
      </c>
      <c r="CJ190" s="97">
        <f>IF($CC$2=0,"",'Marks Entry'!EU192)</f>
        <v>0</v>
      </c>
      <c r="CK190" s="97">
        <f>IF($CC$2=0,"",'Marks Entry'!EV192)</f>
        <v>0</v>
      </c>
      <c r="CL190" s="97">
        <f>IF($CC$2=0,"",'Marks Entry'!EW192)</f>
        <v>0</v>
      </c>
      <c r="CM190" s="99">
        <f>IF($CC$2=0,"",'Marks Entry'!EX192)</f>
        <v>0</v>
      </c>
      <c r="CN190" s="125">
        <f>'Marks Entry'!BN192</f>
        <v>0</v>
      </c>
      <c r="CO190" s="126">
        <f>'Marks Entry'!BO192</f>
        <v>0</v>
      </c>
      <c r="CP190" s="126">
        <f t="shared" si="98"/>
        <v>0</v>
      </c>
      <c r="CQ190" s="127" t="str">
        <f t="shared" si="99"/>
        <v>D</v>
      </c>
      <c r="CR190" s="125">
        <f>'Marks Entry'!BP192</f>
        <v>0</v>
      </c>
      <c r="CS190" s="126">
        <f>'Marks Entry'!BQ192</f>
        <v>0</v>
      </c>
      <c r="CT190" s="126">
        <f t="shared" si="100"/>
        <v>0</v>
      </c>
      <c r="CU190" s="127" t="str">
        <f t="shared" si="101"/>
        <v>E</v>
      </c>
      <c r="CV190" s="125">
        <f>'Marks Entry'!BR192</f>
        <v>0</v>
      </c>
      <c r="CW190" s="126">
        <f>'Marks Entry'!BS192</f>
        <v>0</v>
      </c>
      <c r="CX190" s="126">
        <f t="shared" si="102"/>
        <v>0</v>
      </c>
      <c r="CY190" s="127" t="str">
        <f t="shared" si="103"/>
        <v>E</v>
      </c>
      <c r="CZ190" s="96">
        <f>'Marks Entry'!BZ192</f>
        <v>0</v>
      </c>
      <c r="DA190" s="45">
        <f>'Marks Entry'!CA192</f>
        <v>0</v>
      </c>
      <c r="DB190" s="45">
        <f>'Marks Entry'!CB192</f>
        <v>0</v>
      </c>
      <c r="DC190" s="45" t="str">
        <f>IF(OR('Marks Entry'!CC192="First",'Marks Entry'!CC192="Second",'Marks Entry'!CC192="Third"),'Marks Entry'!CC192,"")</f>
        <v/>
      </c>
      <c r="DD190" s="45">
        <f>'Marks Entry'!CD192</f>
        <v>0</v>
      </c>
      <c r="DE190" s="50">
        <f>'Marks Entry'!CE192</f>
        <v>0</v>
      </c>
      <c r="DF190" s="21">
        <f>'Marks Entry'!CF192</f>
        <v>0</v>
      </c>
      <c r="DG190" s="22" t="e">
        <f>'Marks Entry'!#REF!</f>
        <v>#REF!</v>
      </c>
      <c r="DH190" s="23" t="e">
        <f>'Marks Entry'!#REF!</f>
        <v>#REF!</v>
      </c>
      <c r="DI190" s="125">
        <f>'Marks Entry'!BT192</f>
        <v>0</v>
      </c>
      <c r="DJ190" s="126">
        <f>'Marks Entry'!BU192</f>
        <v>0</v>
      </c>
      <c r="DK190" s="126">
        <f>'Marks Entry'!BV192</f>
        <v>0</v>
      </c>
      <c r="DL190" s="126">
        <f t="shared" si="104"/>
        <v>0</v>
      </c>
      <c r="DM190" s="127" t="str">
        <f t="shared" si="105"/>
        <v>E</v>
      </c>
      <c r="DN190" s="125">
        <f>'Marks Entry'!BW192</f>
        <v>0</v>
      </c>
      <c r="DO190" s="126">
        <f>'Marks Entry'!BX192</f>
        <v>0</v>
      </c>
      <c r="DP190" s="126">
        <f>'Marks Entry'!BY192</f>
        <v>0</v>
      </c>
      <c r="DQ190" s="126">
        <f t="shared" si="106"/>
        <v>0</v>
      </c>
      <c r="DR190" s="127" t="str">
        <f t="shared" si="107"/>
        <v>E</v>
      </c>
      <c r="DS190" s="819"/>
      <c r="DT190" s="61">
        <f t="shared" si="108"/>
        <v>0</v>
      </c>
      <c r="DU190" s="71">
        <f t="shared" si="109"/>
        <v>0</v>
      </c>
      <c r="DV190" s="71">
        <f t="shared" si="110"/>
        <v>0</v>
      </c>
      <c r="DW190" s="72">
        <f t="shared" si="111"/>
        <v>0</v>
      </c>
      <c r="DX190" s="403">
        <f t="shared" si="112"/>
        <v>0</v>
      </c>
      <c r="DY190" s="401">
        <f t="shared" si="113"/>
        <v>0</v>
      </c>
      <c r="DZ190" s="401">
        <f t="shared" si="114"/>
        <v>0</v>
      </c>
      <c r="EA190" s="402">
        <f t="shared" si="115"/>
        <v>0</v>
      </c>
      <c r="EB190" s="61">
        <f t="shared" si="116"/>
        <v>0</v>
      </c>
      <c r="EC190" s="71">
        <f t="shared" si="117"/>
        <v>0</v>
      </c>
      <c r="ED190" s="71">
        <f t="shared" si="118"/>
        <v>0</v>
      </c>
      <c r="EE190" s="72">
        <f t="shared" si="119"/>
        <v>0</v>
      </c>
      <c r="EF190" s="403">
        <f t="shared" si="120"/>
        <v>0</v>
      </c>
      <c r="EG190" s="401">
        <f t="shared" si="121"/>
        <v>0</v>
      </c>
      <c r="EH190" s="401">
        <f t="shared" si="122"/>
        <v>0</v>
      </c>
      <c r="EI190" s="402">
        <f t="shared" si="123"/>
        <v>0</v>
      </c>
      <c r="EJ190" s="61">
        <f t="shared" si="124"/>
        <v>0</v>
      </c>
      <c r="EK190" s="71">
        <f t="shared" si="125"/>
        <v>0</v>
      </c>
      <c r="EL190" s="71">
        <f t="shared" si="126"/>
        <v>0</v>
      </c>
      <c r="EM190" s="72">
        <f t="shared" si="127"/>
        <v>0</v>
      </c>
      <c r="EN190" s="403">
        <f t="shared" si="128"/>
        <v>0</v>
      </c>
      <c r="EO190" s="401">
        <f t="shared" si="129"/>
        <v>0</v>
      </c>
      <c r="EP190" s="401">
        <f t="shared" si="130"/>
        <v>0</v>
      </c>
      <c r="EQ190" s="402">
        <f t="shared" si="131"/>
        <v>0</v>
      </c>
      <c r="ER190" s="61">
        <f t="shared" si="132"/>
        <v>0</v>
      </c>
      <c r="ES190" s="71">
        <f t="shared" si="133"/>
        <v>0</v>
      </c>
      <c r="ET190" s="71">
        <f t="shared" si="134"/>
        <v>0</v>
      </c>
      <c r="EU190" s="72">
        <f t="shared" si="135"/>
        <v>0</v>
      </c>
      <c r="EV190" s="403">
        <f t="shared" si="136"/>
        <v>0</v>
      </c>
      <c r="EW190" s="405" t="str">
        <f t="shared" si="137"/>
        <v>D</v>
      </c>
      <c r="EX190" s="61">
        <f t="shared" si="138"/>
        <v>0</v>
      </c>
      <c r="EY190" s="62" t="str">
        <f t="shared" si="139"/>
        <v>E</v>
      </c>
      <c r="EZ190" s="403">
        <f t="shared" si="140"/>
        <v>0</v>
      </c>
      <c r="FA190" s="406" t="str">
        <f t="shared" si="141"/>
        <v>E</v>
      </c>
      <c r="FB190" s="61">
        <f t="shared" si="142"/>
        <v>0</v>
      </c>
      <c r="FC190" s="412" t="str">
        <f t="shared" si="143"/>
        <v>E</v>
      </c>
      <c r="FD190" s="403">
        <f t="shared" si="144"/>
        <v>0</v>
      </c>
      <c r="FE190" s="406" t="str">
        <f t="shared" si="145"/>
        <v>E</v>
      </c>
      <c r="FF190" s="728"/>
    </row>
    <row r="191" spans="1:162" s="24" customFormat="1" ht="17.25" customHeight="1">
      <c r="A191" s="817"/>
      <c r="B191" s="111">
        <f t="shared" si="146"/>
        <v>0</v>
      </c>
      <c r="C191" s="21">
        <f>'Marks Entry'!D193</f>
        <v>0</v>
      </c>
      <c r="D191" s="21">
        <f>'Marks Entry'!E193</f>
        <v>0</v>
      </c>
      <c r="E191" s="132" t="str">
        <f>'Marks Entry'!F193</f>
        <v/>
      </c>
      <c r="F191" s="21">
        <f>'Marks Entry'!G193</f>
        <v>0</v>
      </c>
      <c r="G191" s="21">
        <f>'Marks Entry'!H193</f>
        <v>0</v>
      </c>
      <c r="H191" s="21">
        <f>'Marks Entry'!I193</f>
        <v>0</v>
      </c>
      <c r="I191" s="21">
        <f>'Marks Entry'!J193</f>
        <v>0</v>
      </c>
      <c r="J191" s="113">
        <f>'Marks Entry'!K193</f>
        <v>0</v>
      </c>
      <c r="K191" s="115" t="str">
        <f>'Marks Entry'!L193</f>
        <v/>
      </c>
      <c r="L191" s="116">
        <f>'Marks Entry'!M193</f>
        <v>0</v>
      </c>
      <c r="M191" s="117" t="str">
        <f>'Marks Entry'!N193</f>
        <v/>
      </c>
      <c r="N191" s="121">
        <f>'Marks Entry'!O193</f>
        <v>0</v>
      </c>
      <c r="O191" s="98">
        <f>'Marks Entry'!BZ193</f>
        <v>0</v>
      </c>
      <c r="P191" s="97">
        <f>'Marks Entry'!CA193</f>
        <v>0</v>
      </c>
      <c r="Q191" s="97">
        <f>'Marks Entry'!CB193</f>
        <v>0</v>
      </c>
      <c r="R191" s="97">
        <f>'Marks Entry'!CC193</f>
        <v>0</v>
      </c>
      <c r="S191" s="97">
        <f>'Marks Entry'!CD193</f>
        <v>0</v>
      </c>
      <c r="T191" s="97">
        <f>'Marks Entry'!CE193</f>
        <v>0</v>
      </c>
      <c r="U191" s="97">
        <f>'Marks Entry'!CF193</f>
        <v>0</v>
      </c>
      <c r="V191" s="97">
        <f>'Marks Entry'!CG193</f>
        <v>0</v>
      </c>
      <c r="W191" s="97">
        <f>'Marks Entry'!CH193</f>
        <v>0</v>
      </c>
      <c r="X191" s="97">
        <f>'Marks Entry'!CI193</f>
        <v>0</v>
      </c>
      <c r="Y191" s="99">
        <f>'Marks Entry'!CJ193</f>
        <v>0</v>
      </c>
      <c r="Z191" s="98">
        <f>'Marks Entry'!CK193</f>
        <v>0</v>
      </c>
      <c r="AA191" s="97">
        <f>'Marks Entry'!CL193</f>
        <v>0</v>
      </c>
      <c r="AB191" s="97">
        <f>'Marks Entry'!CM193</f>
        <v>0</v>
      </c>
      <c r="AC191" s="97">
        <f>'Marks Entry'!CN193</f>
        <v>0</v>
      </c>
      <c r="AD191" s="97">
        <f>'Marks Entry'!CO193</f>
        <v>0</v>
      </c>
      <c r="AE191" s="97">
        <f>'Marks Entry'!CP193</f>
        <v>0</v>
      </c>
      <c r="AF191" s="97">
        <f>'Marks Entry'!CQ193</f>
        <v>0</v>
      </c>
      <c r="AG191" s="97">
        <f>'Marks Entry'!CR193</f>
        <v>0</v>
      </c>
      <c r="AH191" s="97">
        <f>'Marks Entry'!CS193</f>
        <v>0</v>
      </c>
      <c r="AI191" s="97">
        <f>'Marks Entry'!CT193</f>
        <v>0</v>
      </c>
      <c r="AJ191" s="99">
        <f>'Marks Entry'!CU193</f>
        <v>0</v>
      </c>
      <c r="AK191" s="98">
        <f>'Marks Entry'!CV193</f>
        <v>0</v>
      </c>
      <c r="AL191" s="97">
        <f>'Marks Entry'!CW193</f>
        <v>0</v>
      </c>
      <c r="AM191" s="97">
        <f>'Marks Entry'!CX193</f>
        <v>0</v>
      </c>
      <c r="AN191" s="97">
        <f>'Marks Entry'!CY193</f>
        <v>0</v>
      </c>
      <c r="AO191" s="97">
        <f>'Marks Entry'!CZ193</f>
        <v>0</v>
      </c>
      <c r="AP191" s="97">
        <f>'Marks Entry'!DA193</f>
        <v>0</v>
      </c>
      <c r="AQ191" s="97">
        <f>'Marks Entry'!DB193</f>
        <v>0</v>
      </c>
      <c r="AR191" s="97">
        <f>'Marks Entry'!DC193</f>
        <v>0</v>
      </c>
      <c r="AS191" s="97">
        <f>'Marks Entry'!DD193</f>
        <v>0</v>
      </c>
      <c r="AT191" s="97">
        <f>'Marks Entry'!DE193</f>
        <v>0</v>
      </c>
      <c r="AU191" s="99">
        <f>'Marks Entry'!DF193</f>
        <v>0</v>
      </c>
      <c r="AV191" s="98">
        <f>'Marks Entry'!DG193</f>
        <v>0</v>
      </c>
      <c r="AW191" s="97">
        <f>'Marks Entry'!DH193</f>
        <v>0</v>
      </c>
      <c r="AX191" s="97">
        <f>'Marks Entry'!DI193</f>
        <v>0</v>
      </c>
      <c r="AY191" s="97">
        <f>'Marks Entry'!DJ193</f>
        <v>0</v>
      </c>
      <c r="AZ191" s="97">
        <f>'Marks Entry'!DK193</f>
        <v>0</v>
      </c>
      <c r="BA191" s="97">
        <f>'Marks Entry'!DL193</f>
        <v>0</v>
      </c>
      <c r="BB191" s="97">
        <f>'Marks Entry'!DM193</f>
        <v>0</v>
      </c>
      <c r="BC191" s="97">
        <f>'Marks Entry'!DN193</f>
        <v>0</v>
      </c>
      <c r="BD191" s="97">
        <f>'Marks Entry'!DO193</f>
        <v>0</v>
      </c>
      <c r="BE191" s="97">
        <f>'Marks Entry'!DP193</f>
        <v>0</v>
      </c>
      <c r="BF191" s="99">
        <f>'Marks Entry'!DQ193</f>
        <v>0</v>
      </c>
      <c r="BG191" s="98">
        <f>'Marks Entry'!DR193</f>
        <v>0</v>
      </c>
      <c r="BH191" s="97">
        <f>'Marks Entry'!DS193</f>
        <v>0</v>
      </c>
      <c r="BI191" s="97">
        <f>'Marks Entry'!DT193</f>
        <v>0</v>
      </c>
      <c r="BJ191" s="97">
        <f>'Marks Entry'!DU193</f>
        <v>0</v>
      </c>
      <c r="BK191" s="97">
        <f>'Marks Entry'!DV193</f>
        <v>0</v>
      </c>
      <c r="BL191" s="97">
        <f>'Marks Entry'!DW193</f>
        <v>0</v>
      </c>
      <c r="BM191" s="97">
        <f>'Marks Entry'!DX193</f>
        <v>0</v>
      </c>
      <c r="BN191" s="97">
        <f>'Marks Entry'!DY193</f>
        <v>0</v>
      </c>
      <c r="BO191" s="97">
        <f>'Marks Entry'!DZ193</f>
        <v>0</v>
      </c>
      <c r="BP191" s="97">
        <f>'Marks Entry'!EA193</f>
        <v>0</v>
      </c>
      <c r="BQ191" s="99">
        <f>'Marks Entry'!EB193</f>
        <v>0</v>
      </c>
      <c r="BR191" s="98">
        <f>'Marks Entry'!EC193</f>
        <v>0</v>
      </c>
      <c r="BS191" s="97">
        <f>'Marks Entry'!ED193</f>
        <v>0</v>
      </c>
      <c r="BT191" s="97">
        <f>'Marks Entry'!EE193</f>
        <v>0</v>
      </c>
      <c r="BU191" s="97">
        <f>'Marks Entry'!EF193</f>
        <v>0</v>
      </c>
      <c r="BV191" s="97">
        <f>'Marks Entry'!EG193</f>
        <v>0</v>
      </c>
      <c r="BW191" s="97">
        <f>'Marks Entry'!EH193</f>
        <v>0</v>
      </c>
      <c r="BX191" s="97">
        <f>'Marks Entry'!EI193</f>
        <v>0</v>
      </c>
      <c r="BY191" s="97">
        <f>'Marks Entry'!EJ193</f>
        <v>0</v>
      </c>
      <c r="BZ191" s="97">
        <f>'Marks Entry'!EK193</f>
        <v>0</v>
      </c>
      <c r="CA191" s="97">
        <f>'Marks Entry'!EL193</f>
        <v>0</v>
      </c>
      <c r="CB191" s="99">
        <f>'Marks Entry'!EM193</f>
        <v>0</v>
      </c>
      <c r="CC191" s="98">
        <f>IF($CC$2=0,"",'Marks Entry'!EN193)</f>
        <v>0</v>
      </c>
      <c r="CD191" s="97">
        <f>IF($CC$2=0,"",'Marks Entry'!EO193)</f>
        <v>0</v>
      </c>
      <c r="CE191" s="97">
        <f>IF($CC$2=0,"",'Marks Entry'!EP193)</f>
        <v>0</v>
      </c>
      <c r="CF191" s="97">
        <f>IF($CC$2=0,"",'Marks Entry'!EQ193)</f>
        <v>0</v>
      </c>
      <c r="CG191" s="97">
        <f>IF($CC$2=0,"",'Marks Entry'!ER193)</f>
        <v>0</v>
      </c>
      <c r="CH191" s="97">
        <f>IF($CC$2=0,"",'Marks Entry'!ES193)</f>
        <v>0</v>
      </c>
      <c r="CI191" s="97">
        <f>IF($CC$2=0,"",'Marks Entry'!ET193)</f>
        <v>0</v>
      </c>
      <c r="CJ191" s="97">
        <f>IF($CC$2=0,"",'Marks Entry'!EU193)</f>
        <v>0</v>
      </c>
      <c r="CK191" s="97">
        <f>IF($CC$2=0,"",'Marks Entry'!EV193)</f>
        <v>0</v>
      </c>
      <c r="CL191" s="97">
        <f>IF($CC$2=0,"",'Marks Entry'!EW193)</f>
        <v>0</v>
      </c>
      <c r="CM191" s="99">
        <f>IF($CC$2=0,"",'Marks Entry'!EX193)</f>
        <v>0</v>
      </c>
      <c r="CN191" s="125">
        <f>'Marks Entry'!BN193</f>
        <v>0</v>
      </c>
      <c r="CO191" s="126">
        <f>'Marks Entry'!BO193</f>
        <v>0</v>
      </c>
      <c r="CP191" s="126">
        <f t="shared" si="98"/>
        <v>0</v>
      </c>
      <c r="CQ191" s="127" t="str">
        <f t="shared" si="99"/>
        <v>D</v>
      </c>
      <c r="CR191" s="125">
        <f>'Marks Entry'!BP193</f>
        <v>0</v>
      </c>
      <c r="CS191" s="126">
        <f>'Marks Entry'!BQ193</f>
        <v>0</v>
      </c>
      <c r="CT191" s="126">
        <f t="shared" si="100"/>
        <v>0</v>
      </c>
      <c r="CU191" s="127" t="str">
        <f t="shared" si="101"/>
        <v>E</v>
      </c>
      <c r="CV191" s="125">
        <f>'Marks Entry'!BR193</f>
        <v>0</v>
      </c>
      <c r="CW191" s="126">
        <f>'Marks Entry'!BS193</f>
        <v>0</v>
      </c>
      <c r="CX191" s="126">
        <f t="shared" si="102"/>
        <v>0</v>
      </c>
      <c r="CY191" s="127" t="str">
        <f t="shared" si="103"/>
        <v>E</v>
      </c>
      <c r="CZ191" s="96">
        <f>'Marks Entry'!BZ193</f>
        <v>0</v>
      </c>
      <c r="DA191" s="45">
        <f>'Marks Entry'!CA193</f>
        <v>0</v>
      </c>
      <c r="DB191" s="45">
        <f>'Marks Entry'!CB193</f>
        <v>0</v>
      </c>
      <c r="DC191" s="45" t="str">
        <f>IF(OR('Marks Entry'!CC193="First",'Marks Entry'!CC193="Second",'Marks Entry'!CC193="Third"),'Marks Entry'!CC193,"")</f>
        <v/>
      </c>
      <c r="DD191" s="45">
        <f>'Marks Entry'!CD193</f>
        <v>0</v>
      </c>
      <c r="DE191" s="50">
        <f>'Marks Entry'!CE193</f>
        <v>0</v>
      </c>
      <c r="DF191" s="21">
        <f>'Marks Entry'!CF193</f>
        <v>0</v>
      </c>
      <c r="DG191" s="22" t="e">
        <f>'Marks Entry'!#REF!</f>
        <v>#REF!</v>
      </c>
      <c r="DH191" s="23" t="e">
        <f>'Marks Entry'!#REF!</f>
        <v>#REF!</v>
      </c>
      <c r="DI191" s="125">
        <f>'Marks Entry'!BT193</f>
        <v>0</v>
      </c>
      <c r="DJ191" s="126">
        <f>'Marks Entry'!BU193</f>
        <v>0</v>
      </c>
      <c r="DK191" s="126">
        <f>'Marks Entry'!BV193</f>
        <v>0</v>
      </c>
      <c r="DL191" s="126">
        <f t="shared" si="104"/>
        <v>0</v>
      </c>
      <c r="DM191" s="127" t="str">
        <f t="shared" si="105"/>
        <v>E</v>
      </c>
      <c r="DN191" s="125">
        <f>'Marks Entry'!BW193</f>
        <v>0</v>
      </c>
      <c r="DO191" s="126">
        <f>'Marks Entry'!BX193</f>
        <v>0</v>
      </c>
      <c r="DP191" s="126">
        <f>'Marks Entry'!BY193</f>
        <v>0</v>
      </c>
      <c r="DQ191" s="126">
        <f t="shared" si="106"/>
        <v>0</v>
      </c>
      <c r="DR191" s="127" t="str">
        <f t="shared" si="107"/>
        <v>E</v>
      </c>
      <c r="DS191" s="819"/>
      <c r="DT191" s="61">
        <f t="shared" si="108"/>
        <v>0</v>
      </c>
      <c r="DU191" s="71">
        <f t="shared" si="109"/>
        <v>0</v>
      </c>
      <c r="DV191" s="71">
        <f t="shared" si="110"/>
        <v>0</v>
      </c>
      <c r="DW191" s="72">
        <f t="shared" si="111"/>
        <v>0</v>
      </c>
      <c r="DX191" s="403">
        <f t="shared" si="112"/>
        <v>0</v>
      </c>
      <c r="DY191" s="401">
        <f t="shared" si="113"/>
        <v>0</v>
      </c>
      <c r="DZ191" s="401">
        <f t="shared" si="114"/>
        <v>0</v>
      </c>
      <c r="EA191" s="402">
        <f t="shared" si="115"/>
        <v>0</v>
      </c>
      <c r="EB191" s="61">
        <f t="shared" si="116"/>
        <v>0</v>
      </c>
      <c r="EC191" s="71">
        <f t="shared" si="117"/>
        <v>0</v>
      </c>
      <c r="ED191" s="71">
        <f t="shared" si="118"/>
        <v>0</v>
      </c>
      <c r="EE191" s="72">
        <f t="shared" si="119"/>
        <v>0</v>
      </c>
      <c r="EF191" s="403">
        <f t="shared" si="120"/>
        <v>0</v>
      </c>
      <c r="EG191" s="401">
        <f t="shared" si="121"/>
        <v>0</v>
      </c>
      <c r="EH191" s="401">
        <f t="shared" si="122"/>
        <v>0</v>
      </c>
      <c r="EI191" s="402">
        <f t="shared" si="123"/>
        <v>0</v>
      </c>
      <c r="EJ191" s="61">
        <f t="shared" si="124"/>
        <v>0</v>
      </c>
      <c r="EK191" s="71">
        <f t="shared" si="125"/>
        <v>0</v>
      </c>
      <c r="EL191" s="71">
        <f t="shared" si="126"/>
        <v>0</v>
      </c>
      <c r="EM191" s="72">
        <f t="shared" si="127"/>
        <v>0</v>
      </c>
      <c r="EN191" s="403">
        <f t="shared" si="128"/>
        <v>0</v>
      </c>
      <c r="EO191" s="401">
        <f t="shared" si="129"/>
        <v>0</v>
      </c>
      <c r="EP191" s="401">
        <f t="shared" si="130"/>
        <v>0</v>
      </c>
      <c r="EQ191" s="402">
        <f t="shared" si="131"/>
        <v>0</v>
      </c>
      <c r="ER191" s="61">
        <f t="shared" si="132"/>
        <v>0</v>
      </c>
      <c r="ES191" s="71">
        <f t="shared" si="133"/>
        <v>0</v>
      </c>
      <c r="ET191" s="71">
        <f t="shared" si="134"/>
        <v>0</v>
      </c>
      <c r="EU191" s="72">
        <f t="shared" si="135"/>
        <v>0</v>
      </c>
      <c r="EV191" s="403">
        <f t="shared" si="136"/>
        <v>0</v>
      </c>
      <c r="EW191" s="405" t="str">
        <f t="shared" si="137"/>
        <v>D</v>
      </c>
      <c r="EX191" s="61">
        <f t="shared" si="138"/>
        <v>0</v>
      </c>
      <c r="EY191" s="62" t="str">
        <f t="shared" si="139"/>
        <v>E</v>
      </c>
      <c r="EZ191" s="403">
        <f t="shared" si="140"/>
        <v>0</v>
      </c>
      <c r="FA191" s="406" t="str">
        <f t="shared" si="141"/>
        <v>E</v>
      </c>
      <c r="FB191" s="61">
        <f t="shared" si="142"/>
        <v>0</v>
      </c>
      <c r="FC191" s="412" t="str">
        <f t="shared" si="143"/>
        <v>E</v>
      </c>
      <c r="FD191" s="403">
        <f t="shared" si="144"/>
        <v>0</v>
      </c>
      <c r="FE191" s="406" t="str">
        <f t="shared" si="145"/>
        <v>E</v>
      </c>
      <c r="FF191" s="728"/>
    </row>
    <row r="192" spans="1:162" s="24" customFormat="1" ht="17.25" customHeight="1">
      <c r="A192" s="817"/>
      <c r="B192" s="111">
        <f t="shared" si="146"/>
        <v>0</v>
      </c>
      <c r="C192" s="21">
        <f>'Marks Entry'!D194</f>
        <v>0</v>
      </c>
      <c r="D192" s="21">
        <f>'Marks Entry'!E194</f>
        <v>0</v>
      </c>
      <c r="E192" s="132" t="str">
        <f>'Marks Entry'!F194</f>
        <v/>
      </c>
      <c r="F192" s="21">
        <f>'Marks Entry'!G194</f>
        <v>0</v>
      </c>
      <c r="G192" s="21">
        <f>'Marks Entry'!H194</f>
        <v>0</v>
      </c>
      <c r="H192" s="21">
        <f>'Marks Entry'!I194</f>
        <v>0</v>
      </c>
      <c r="I192" s="21">
        <f>'Marks Entry'!J194</f>
        <v>0</v>
      </c>
      <c r="J192" s="113">
        <f>'Marks Entry'!K194</f>
        <v>0</v>
      </c>
      <c r="K192" s="115" t="str">
        <f>'Marks Entry'!L194</f>
        <v/>
      </c>
      <c r="L192" s="116">
        <f>'Marks Entry'!M194</f>
        <v>0</v>
      </c>
      <c r="M192" s="117" t="str">
        <f>'Marks Entry'!N194</f>
        <v/>
      </c>
      <c r="N192" s="121">
        <f>'Marks Entry'!O194</f>
        <v>0</v>
      </c>
      <c r="O192" s="98">
        <f>'Marks Entry'!BZ194</f>
        <v>0</v>
      </c>
      <c r="P192" s="97">
        <f>'Marks Entry'!CA194</f>
        <v>0</v>
      </c>
      <c r="Q192" s="97">
        <f>'Marks Entry'!CB194</f>
        <v>0</v>
      </c>
      <c r="R192" s="97">
        <f>'Marks Entry'!CC194</f>
        <v>0</v>
      </c>
      <c r="S192" s="97">
        <f>'Marks Entry'!CD194</f>
        <v>0</v>
      </c>
      <c r="T192" s="97">
        <f>'Marks Entry'!CE194</f>
        <v>0</v>
      </c>
      <c r="U192" s="97">
        <f>'Marks Entry'!CF194</f>
        <v>0</v>
      </c>
      <c r="V192" s="97">
        <f>'Marks Entry'!CG194</f>
        <v>0</v>
      </c>
      <c r="W192" s="97">
        <f>'Marks Entry'!CH194</f>
        <v>0</v>
      </c>
      <c r="X192" s="97">
        <f>'Marks Entry'!CI194</f>
        <v>0</v>
      </c>
      <c r="Y192" s="99">
        <f>'Marks Entry'!CJ194</f>
        <v>0</v>
      </c>
      <c r="Z192" s="98">
        <f>'Marks Entry'!CK194</f>
        <v>0</v>
      </c>
      <c r="AA192" s="97">
        <f>'Marks Entry'!CL194</f>
        <v>0</v>
      </c>
      <c r="AB192" s="97">
        <f>'Marks Entry'!CM194</f>
        <v>0</v>
      </c>
      <c r="AC192" s="97">
        <f>'Marks Entry'!CN194</f>
        <v>0</v>
      </c>
      <c r="AD192" s="97">
        <f>'Marks Entry'!CO194</f>
        <v>0</v>
      </c>
      <c r="AE192" s="97">
        <f>'Marks Entry'!CP194</f>
        <v>0</v>
      </c>
      <c r="AF192" s="97">
        <f>'Marks Entry'!CQ194</f>
        <v>0</v>
      </c>
      <c r="AG192" s="97">
        <f>'Marks Entry'!CR194</f>
        <v>0</v>
      </c>
      <c r="AH192" s="97">
        <f>'Marks Entry'!CS194</f>
        <v>0</v>
      </c>
      <c r="AI192" s="97">
        <f>'Marks Entry'!CT194</f>
        <v>0</v>
      </c>
      <c r="AJ192" s="99">
        <f>'Marks Entry'!CU194</f>
        <v>0</v>
      </c>
      <c r="AK192" s="98">
        <f>'Marks Entry'!CV194</f>
        <v>0</v>
      </c>
      <c r="AL192" s="97">
        <f>'Marks Entry'!CW194</f>
        <v>0</v>
      </c>
      <c r="AM192" s="97">
        <f>'Marks Entry'!CX194</f>
        <v>0</v>
      </c>
      <c r="AN192" s="97">
        <f>'Marks Entry'!CY194</f>
        <v>0</v>
      </c>
      <c r="AO192" s="97">
        <f>'Marks Entry'!CZ194</f>
        <v>0</v>
      </c>
      <c r="AP192" s="97">
        <f>'Marks Entry'!DA194</f>
        <v>0</v>
      </c>
      <c r="AQ192" s="97">
        <f>'Marks Entry'!DB194</f>
        <v>0</v>
      </c>
      <c r="AR192" s="97">
        <f>'Marks Entry'!DC194</f>
        <v>0</v>
      </c>
      <c r="AS192" s="97">
        <f>'Marks Entry'!DD194</f>
        <v>0</v>
      </c>
      <c r="AT192" s="97">
        <f>'Marks Entry'!DE194</f>
        <v>0</v>
      </c>
      <c r="AU192" s="99">
        <f>'Marks Entry'!DF194</f>
        <v>0</v>
      </c>
      <c r="AV192" s="98">
        <f>'Marks Entry'!DG194</f>
        <v>0</v>
      </c>
      <c r="AW192" s="97">
        <f>'Marks Entry'!DH194</f>
        <v>0</v>
      </c>
      <c r="AX192" s="97">
        <f>'Marks Entry'!DI194</f>
        <v>0</v>
      </c>
      <c r="AY192" s="97">
        <f>'Marks Entry'!DJ194</f>
        <v>0</v>
      </c>
      <c r="AZ192" s="97">
        <f>'Marks Entry'!DK194</f>
        <v>0</v>
      </c>
      <c r="BA192" s="97">
        <f>'Marks Entry'!DL194</f>
        <v>0</v>
      </c>
      <c r="BB192" s="97">
        <f>'Marks Entry'!DM194</f>
        <v>0</v>
      </c>
      <c r="BC192" s="97">
        <f>'Marks Entry'!DN194</f>
        <v>0</v>
      </c>
      <c r="BD192" s="97">
        <f>'Marks Entry'!DO194</f>
        <v>0</v>
      </c>
      <c r="BE192" s="97">
        <f>'Marks Entry'!DP194</f>
        <v>0</v>
      </c>
      <c r="BF192" s="99">
        <f>'Marks Entry'!DQ194</f>
        <v>0</v>
      </c>
      <c r="BG192" s="98">
        <f>'Marks Entry'!DR194</f>
        <v>0</v>
      </c>
      <c r="BH192" s="97">
        <f>'Marks Entry'!DS194</f>
        <v>0</v>
      </c>
      <c r="BI192" s="97">
        <f>'Marks Entry'!DT194</f>
        <v>0</v>
      </c>
      <c r="BJ192" s="97">
        <f>'Marks Entry'!DU194</f>
        <v>0</v>
      </c>
      <c r="BK192" s="97">
        <f>'Marks Entry'!DV194</f>
        <v>0</v>
      </c>
      <c r="BL192" s="97">
        <f>'Marks Entry'!DW194</f>
        <v>0</v>
      </c>
      <c r="BM192" s="97">
        <f>'Marks Entry'!DX194</f>
        <v>0</v>
      </c>
      <c r="BN192" s="97">
        <f>'Marks Entry'!DY194</f>
        <v>0</v>
      </c>
      <c r="BO192" s="97">
        <f>'Marks Entry'!DZ194</f>
        <v>0</v>
      </c>
      <c r="BP192" s="97">
        <f>'Marks Entry'!EA194</f>
        <v>0</v>
      </c>
      <c r="BQ192" s="99">
        <f>'Marks Entry'!EB194</f>
        <v>0</v>
      </c>
      <c r="BR192" s="98">
        <f>'Marks Entry'!EC194</f>
        <v>0</v>
      </c>
      <c r="BS192" s="97">
        <f>'Marks Entry'!ED194</f>
        <v>0</v>
      </c>
      <c r="BT192" s="97">
        <f>'Marks Entry'!EE194</f>
        <v>0</v>
      </c>
      <c r="BU192" s="97">
        <f>'Marks Entry'!EF194</f>
        <v>0</v>
      </c>
      <c r="BV192" s="97">
        <f>'Marks Entry'!EG194</f>
        <v>0</v>
      </c>
      <c r="BW192" s="97">
        <f>'Marks Entry'!EH194</f>
        <v>0</v>
      </c>
      <c r="BX192" s="97">
        <f>'Marks Entry'!EI194</f>
        <v>0</v>
      </c>
      <c r="BY192" s="97">
        <f>'Marks Entry'!EJ194</f>
        <v>0</v>
      </c>
      <c r="BZ192" s="97">
        <f>'Marks Entry'!EK194</f>
        <v>0</v>
      </c>
      <c r="CA192" s="97">
        <f>'Marks Entry'!EL194</f>
        <v>0</v>
      </c>
      <c r="CB192" s="99">
        <f>'Marks Entry'!EM194</f>
        <v>0</v>
      </c>
      <c r="CC192" s="98">
        <f>IF($CC$2=0,"",'Marks Entry'!EN194)</f>
        <v>0</v>
      </c>
      <c r="CD192" s="97">
        <f>IF($CC$2=0,"",'Marks Entry'!EO194)</f>
        <v>0</v>
      </c>
      <c r="CE192" s="97">
        <f>IF($CC$2=0,"",'Marks Entry'!EP194)</f>
        <v>0</v>
      </c>
      <c r="CF192" s="97">
        <f>IF($CC$2=0,"",'Marks Entry'!EQ194)</f>
        <v>0</v>
      </c>
      <c r="CG192" s="97">
        <f>IF($CC$2=0,"",'Marks Entry'!ER194)</f>
        <v>0</v>
      </c>
      <c r="CH192" s="97">
        <f>IF($CC$2=0,"",'Marks Entry'!ES194)</f>
        <v>0</v>
      </c>
      <c r="CI192" s="97">
        <f>IF($CC$2=0,"",'Marks Entry'!ET194)</f>
        <v>0</v>
      </c>
      <c r="CJ192" s="97">
        <f>IF($CC$2=0,"",'Marks Entry'!EU194)</f>
        <v>0</v>
      </c>
      <c r="CK192" s="97">
        <f>IF($CC$2=0,"",'Marks Entry'!EV194)</f>
        <v>0</v>
      </c>
      <c r="CL192" s="97">
        <f>IF($CC$2=0,"",'Marks Entry'!EW194)</f>
        <v>0</v>
      </c>
      <c r="CM192" s="99">
        <f>IF($CC$2=0,"",'Marks Entry'!EX194)</f>
        <v>0</v>
      </c>
      <c r="CN192" s="125">
        <f>'Marks Entry'!BN194</f>
        <v>0</v>
      </c>
      <c r="CO192" s="126">
        <f>'Marks Entry'!BO194</f>
        <v>0</v>
      </c>
      <c r="CP192" s="126">
        <f t="shared" si="98"/>
        <v>0</v>
      </c>
      <c r="CQ192" s="127" t="str">
        <f t="shared" si="99"/>
        <v>D</v>
      </c>
      <c r="CR192" s="125">
        <f>'Marks Entry'!BP194</f>
        <v>0</v>
      </c>
      <c r="CS192" s="126">
        <f>'Marks Entry'!BQ194</f>
        <v>0</v>
      </c>
      <c r="CT192" s="126">
        <f t="shared" si="100"/>
        <v>0</v>
      </c>
      <c r="CU192" s="127" t="str">
        <f t="shared" si="101"/>
        <v>E</v>
      </c>
      <c r="CV192" s="125">
        <f>'Marks Entry'!BR194</f>
        <v>0</v>
      </c>
      <c r="CW192" s="126">
        <f>'Marks Entry'!BS194</f>
        <v>0</v>
      </c>
      <c r="CX192" s="126">
        <f t="shared" si="102"/>
        <v>0</v>
      </c>
      <c r="CY192" s="127" t="str">
        <f t="shared" si="103"/>
        <v>E</v>
      </c>
      <c r="CZ192" s="96">
        <f>'Marks Entry'!BZ194</f>
        <v>0</v>
      </c>
      <c r="DA192" s="45">
        <f>'Marks Entry'!CA194</f>
        <v>0</v>
      </c>
      <c r="DB192" s="45">
        <f>'Marks Entry'!CB194</f>
        <v>0</v>
      </c>
      <c r="DC192" s="45" t="str">
        <f>IF(OR('Marks Entry'!CC194="First",'Marks Entry'!CC194="Second",'Marks Entry'!CC194="Third"),'Marks Entry'!CC194,"")</f>
        <v/>
      </c>
      <c r="DD192" s="45">
        <f>'Marks Entry'!CD194</f>
        <v>0</v>
      </c>
      <c r="DE192" s="50">
        <f>'Marks Entry'!CE194</f>
        <v>0</v>
      </c>
      <c r="DF192" s="21">
        <f>'Marks Entry'!CF194</f>
        <v>0</v>
      </c>
      <c r="DG192" s="22" t="e">
        <f>'Marks Entry'!#REF!</f>
        <v>#REF!</v>
      </c>
      <c r="DH192" s="23" t="e">
        <f>'Marks Entry'!#REF!</f>
        <v>#REF!</v>
      </c>
      <c r="DI192" s="125">
        <f>'Marks Entry'!BT194</f>
        <v>0</v>
      </c>
      <c r="DJ192" s="126">
        <f>'Marks Entry'!BU194</f>
        <v>0</v>
      </c>
      <c r="DK192" s="126">
        <f>'Marks Entry'!BV194</f>
        <v>0</v>
      </c>
      <c r="DL192" s="126">
        <f t="shared" si="104"/>
        <v>0</v>
      </c>
      <c r="DM192" s="127" t="str">
        <f t="shared" si="105"/>
        <v>E</v>
      </c>
      <c r="DN192" s="125">
        <f>'Marks Entry'!BW194</f>
        <v>0</v>
      </c>
      <c r="DO192" s="126">
        <f>'Marks Entry'!BX194</f>
        <v>0</v>
      </c>
      <c r="DP192" s="126">
        <f>'Marks Entry'!BY194</f>
        <v>0</v>
      </c>
      <c r="DQ192" s="126">
        <f t="shared" si="106"/>
        <v>0</v>
      </c>
      <c r="DR192" s="127" t="str">
        <f t="shared" si="107"/>
        <v>E</v>
      </c>
      <c r="DS192" s="819"/>
      <c r="DT192" s="61">
        <f t="shared" si="108"/>
        <v>0</v>
      </c>
      <c r="DU192" s="71">
        <f t="shared" si="109"/>
        <v>0</v>
      </c>
      <c r="DV192" s="71">
        <f t="shared" si="110"/>
        <v>0</v>
      </c>
      <c r="DW192" s="72">
        <f t="shared" si="111"/>
        <v>0</v>
      </c>
      <c r="DX192" s="403">
        <f t="shared" si="112"/>
        <v>0</v>
      </c>
      <c r="DY192" s="401">
        <f t="shared" si="113"/>
        <v>0</v>
      </c>
      <c r="DZ192" s="401">
        <f t="shared" si="114"/>
        <v>0</v>
      </c>
      <c r="EA192" s="402">
        <f t="shared" si="115"/>
        <v>0</v>
      </c>
      <c r="EB192" s="61">
        <f t="shared" si="116"/>
        <v>0</v>
      </c>
      <c r="EC192" s="71">
        <f t="shared" si="117"/>
        <v>0</v>
      </c>
      <c r="ED192" s="71">
        <f t="shared" si="118"/>
        <v>0</v>
      </c>
      <c r="EE192" s="72">
        <f t="shared" si="119"/>
        <v>0</v>
      </c>
      <c r="EF192" s="403">
        <f t="shared" si="120"/>
        <v>0</v>
      </c>
      <c r="EG192" s="401">
        <f t="shared" si="121"/>
        <v>0</v>
      </c>
      <c r="EH192" s="401">
        <f t="shared" si="122"/>
        <v>0</v>
      </c>
      <c r="EI192" s="402">
        <f t="shared" si="123"/>
        <v>0</v>
      </c>
      <c r="EJ192" s="61">
        <f t="shared" si="124"/>
        <v>0</v>
      </c>
      <c r="EK192" s="71">
        <f t="shared" si="125"/>
        <v>0</v>
      </c>
      <c r="EL192" s="71">
        <f t="shared" si="126"/>
        <v>0</v>
      </c>
      <c r="EM192" s="72">
        <f t="shared" si="127"/>
        <v>0</v>
      </c>
      <c r="EN192" s="403">
        <f t="shared" si="128"/>
        <v>0</v>
      </c>
      <c r="EO192" s="401">
        <f t="shared" si="129"/>
        <v>0</v>
      </c>
      <c r="EP192" s="401">
        <f t="shared" si="130"/>
        <v>0</v>
      </c>
      <c r="EQ192" s="402">
        <f t="shared" si="131"/>
        <v>0</v>
      </c>
      <c r="ER192" s="61">
        <f t="shared" si="132"/>
        <v>0</v>
      </c>
      <c r="ES192" s="71">
        <f t="shared" si="133"/>
        <v>0</v>
      </c>
      <c r="ET192" s="71">
        <f t="shared" si="134"/>
        <v>0</v>
      </c>
      <c r="EU192" s="72">
        <f t="shared" si="135"/>
        <v>0</v>
      </c>
      <c r="EV192" s="403">
        <f t="shared" si="136"/>
        <v>0</v>
      </c>
      <c r="EW192" s="405" t="str">
        <f t="shared" si="137"/>
        <v>D</v>
      </c>
      <c r="EX192" s="61">
        <f t="shared" si="138"/>
        <v>0</v>
      </c>
      <c r="EY192" s="62" t="str">
        <f t="shared" si="139"/>
        <v>E</v>
      </c>
      <c r="EZ192" s="403">
        <f t="shared" si="140"/>
        <v>0</v>
      </c>
      <c r="FA192" s="406" t="str">
        <f t="shared" si="141"/>
        <v>E</v>
      </c>
      <c r="FB192" s="61">
        <f t="shared" si="142"/>
        <v>0</v>
      </c>
      <c r="FC192" s="412" t="str">
        <f t="shared" si="143"/>
        <v>E</v>
      </c>
      <c r="FD192" s="403">
        <f t="shared" si="144"/>
        <v>0</v>
      </c>
      <c r="FE192" s="406" t="str">
        <f t="shared" si="145"/>
        <v>E</v>
      </c>
      <c r="FF192" s="728"/>
    </row>
    <row r="193" spans="1:162" s="24" customFormat="1" ht="17.25" customHeight="1">
      <c r="A193" s="817"/>
      <c r="B193" s="111">
        <f t="shared" si="146"/>
        <v>0</v>
      </c>
      <c r="C193" s="21">
        <f>'Marks Entry'!D195</f>
        <v>0</v>
      </c>
      <c r="D193" s="21">
        <f>'Marks Entry'!E195</f>
        <v>0</v>
      </c>
      <c r="E193" s="132" t="str">
        <f>'Marks Entry'!F195</f>
        <v/>
      </c>
      <c r="F193" s="21">
        <f>'Marks Entry'!G195</f>
        <v>0</v>
      </c>
      <c r="G193" s="21">
        <f>'Marks Entry'!H195</f>
        <v>0</v>
      </c>
      <c r="H193" s="21">
        <f>'Marks Entry'!I195</f>
        <v>0</v>
      </c>
      <c r="I193" s="21">
        <f>'Marks Entry'!J195</f>
        <v>0</v>
      </c>
      <c r="J193" s="113">
        <f>'Marks Entry'!K195</f>
        <v>0</v>
      </c>
      <c r="K193" s="115" t="str">
        <f>'Marks Entry'!L195</f>
        <v/>
      </c>
      <c r="L193" s="116">
        <f>'Marks Entry'!M195</f>
        <v>0</v>
      </c>
      <c r="M193" s="117" t="str">
        <f>'Marks Entry'!N195</f>
        <v/>
      </c>
      <c r="N193" s="121">
        <f>'Marks Entry'!O195</f>
        <v>0</v>
      </c>
      <c r="O193" s="98">
        <f>'Marks Entry'!BZ195</f>
        <v>0</v>
      </c>
      <c r="P193" s="97">
        <f>'Marks Entry'!CA195</f>
        <v>0</v>
      </c>
      <c r="Q193" s="97">
        <f>'Marks Entry'!CB195</f>
        <v>0</v>
      </c>
      <c r="R193" s="97">
        <f>'Marks Entry'!CC195</f>
        <v>0</v>
      </c>
      <c r="S193" s="97">
        <f>'Marks Entry'!CD195</f>
        <v>0</v>
      </c>
      <c r="T193" s="97">
        <f>'Marks Entry'!CE195</f>
        <v>0</v>
      </c>
      <c r="U193" s="97">
        <f>'Marks Entry'!CF195</f>
        <v>0</v>
      </c>
      <c r="V193" s="97">
        <f>'Marks Entry'!CG195</f>
        <v>0</v>
      </c>
      <c r="W193" s="97">
        <f>'Marks Entry'!CH195</f>
        <v>0</v>
      </c>
      <c r="X193" s="97">
        <f>'Marks Entry'!CI195</f>
        <v>0</v>
      </c>
      <c r="Y193" s="99">
        <f>'Marks Entry'!CJ195</f>
        <v>0</v>
      </c>
      <c r="Z193" s="98">
        <f>'Marks Entry'!CK195</f>
        <v>0</v>
      </c>
      <c r="AA193" s="97">
        <f>'Marks Entry'!CL195</f>
        <v>0</v>
      </c>
      <c r="AB193" s="97">
        <f>'Marks Entry'!CM195</f>
        <v>0</v>
      </c>
      <c r="AC193" s="97">
        <f>'Marks Entry'!CN195</f>
        <v>0</v>
      </c>
      <c r="AD193" s="97">
        <f>'Marks Entry'!CO195</f>
        <v>0</v>
      </c>
      <c r="AE193" s="97">
        <f>'Marks Entry'!CP195</f>
        <v>0</v>
      </c>
      <c r="AF193" s="97">
        <f>'Marks Entry'!CQ195</f>
        <v>0</v>
      </c>
      <c r="AG193" s="97">
        <f>'Marks Entry'!CR195</f>
        <v>0</v>
      </c>
      <c r="AH193" s="97">
        <f>'Marks Entry'!CS195</f>
        <v>0</v>
      </c>
      <c r="AI193" s="97">
        <f>'Marks Entry'!CT195</f>
        <v>0</v>
      </c>
      <c r="AJ193" s="99">
        <f>'Marks Entry'!CU195</f>
        <v>0</v>
      </c>
      <c r="AK193" s="98">
        <f>'Marks Entry'!CV195</f>
        <v>0</v>
      </c>
      <c r="AL193" s="97">
        <f>'Marks Entry'!CW195</f>
        <v>0</v>
      </c>
      <c r="AM193" s="97">
        <f>'Marks Entry'!CX195</f>
        <v>0</v>
      </c>
      <c r="AN193" s="97">
        <f>'Marks Entry'!CY195</f>
        <v>0</v>
      </c>
      <c r="AO193" s="97">
        <f>'Marks Entry'!CZ195</f>
        <v>0</v>
      </c>
      <c r="AP193" s="97">
        <f>'Marks Entry'!DA195</f>
        <v>0</v>
      </c>
      <c r="AQ193" s="97">
        <f>'Marks Entry'!DB195</f>
        <v>0</v>
      </c>
      <c r="AR193" s="97">
        <f>'Marks Entry'!DC195</f>
        <v>0</v>
      </c>
      <c r="AS193" s="97">
        <f>'Marks Entry'!DD195</f>
        <v>0</v>
      </c>
      <c r="AT193" s="97">
        <f>'Marks Entry'!DE195</f>
        <v>0</v>
      </c>
      <c r="AU193" s="99">
        <f>'Marks Entry'!DF195</f>
        <v>0</v>
      </c>
      <c r="AV193" s="98">
        <f>'Marks Entry'!DG195</f>
        <v>0</v>
      </c>
      <c r="AW193" s="97">
        <f>'Marks Entry'!DH195</f>
        <v>0</v>
      </c>
      <c r="AX193" s="97">
        <f>'Marks Entry'!DI195</f>
        <v>0</v>
      </c>
      <c r="AY193" s="97">
        <f>'Marks Entry'!DJ195</f>
        <v>0</v>
      </c>
      <c r="AZ193" s="97">
        <f>'Marks Entry'!DK195</f>
        <v>0</v>
      </c>
      <c r="BA193" s="97">
        <f>'Marks Entry'!DL195</f>
        <v>0</v>
      </c>
      <c r="BB193" s="97">
        <f>'Marks Entry'!DM195</f>
        <v>0</v>
      </c>
      <c r="BC193" s="97">
        <f>'Marks Entry'!DN195</f>
        <v>0</v>
      </c>
      <c r="BD193" s="97">
        <f>'Marks Entry'!DO195</f>
        <v>0</v>
      </c>
      <c r="BE193" s="97">
        <f>'Marks Entry'!DP195</f>
        <v>0</v>
      </c>
      <c r="BF193" s="99">
        <f>'Marks Entry'!DQ195</f>
        <v>0</v>
      </c>
      <c r="BG193" s="98">
        <f>'Marks Entry'!DR195</f>
        <v>0</v>
      </c>
      <c r="BH193" s="97">
        <f>'Marks Entry'!DS195</f>
        <v>0</v>
      </c>
      <c r="BI193" s="97">
        <f>'Marks Entry'!DT195</f>
        <v>0</v>
      </c>
      <c r="BJ193" s="97">
        <f>'Marks Entry'!DU195</f>
        <v>0</v>
      </c>
      <c r="BK193" s="97">
        <f>'Marks Entry'!DV195</f>
        <v>0</v>
      </c>
      <c r="BL193" s="97">
        <f>'Marks Entry'!DW195</f>
        <v>0</v>
      </c>
      <c r="BM193" s="97">
        <f>'Marks Entry'!DX195</f>
        <v>0</v>
      </c>
      <c r="BN193" s="97">
        <f>'Marks Entry'!DY195</f>
        <v>0</v>
      </c>
      <c r="BO193" s="97">
        <f>'Marks Entry'!DZ195</f>
        <v>0</v>
      </c>
      <c r="BP193" s="97">
        <f>'Marks Entry'!EA195</f>
        <v>0</v>
      </c>
      <c r="BQ193" s="99">
        <f>'Marks Entry'!EB195</f>
        <v>0</v>
      </c>
      <c r="BR193" s="98">
        <f>'Marks Entry'!EC195</f>
        <v>0</v>
      </c>
      <c r="BS193" s="97">
        <f>'Marks Entry'!ED195</f>
        <v>0</v>
      </c>
      <c r="BT193" s="97">
        <f>'Marks Entry'!EE195</f>
        <v>0</v>
      </c>
      <c r="BU193" s="97">
        <f>'Marks Entry'!EF195</f>
        <v>0</v>
      </c>
      <c r="BV193" s="97">
        <f>'Marks Entry'!EG195</f>
        <v>0</v>
      </c>
      <c r="BW193" s="97">
        <f>'Marks Entry'!EH195</f>
        <v>0</v>
      </c>
      <c r="BX193" s="97">
        <f>'Marks Entry'!EI195</f>
        <v>0</v>
      </c>
      <c r="BY193" s="97">
        <f>'Marks Entry'!EJ195</f>
        <v>0</v>
      </c>
      <c r="BZ193" s="97">
        <f>'Marks Entry'!EK195</f>
        <v>0</v>
      </c>
      <c r="CA193" s="97">
        <f>'Marks Entry'!EL195</f>
        <v>0</v>
      </c>
      <c r="CB193" s="99">
        <f>'Marks Entry'!EM195</f>
        <v>0</v>
      </c>
      <c r="CC193" s="98">
        <f>IF($CC$2=0,"",'Marks Entry'!EN195)</f>
        <v>0</v>
      </c>
      <c r="CD193" s="97">
        <f>IF($CC$2=0,"",'Marks Entry'!EO195)</f>
        <v>0</v>
      </c>
      <c r="CE193" s="97">
        <f>IF($CC$2=0,"",'Marks Entry'!EP195)</f>
        <v>0</v>
      </c>
      <c r="CF193" s="97">
        <f>IF($CC$2=0,"",'Marks Entry'!EQ195)</f>
        <v>0</v>
      </c>
      <c r="CG193" s="97">
        <f>IF($CC$2=0,"",'Marks Entry'!ER195)</f>
        <v>0</v>
      </c>
      <c r="CH193" s="97">
        <f>IF($CC$2=0,"",'Marks Entry'!ES195)</f>
        <v>0</v>
      </c>
      <c r="CI193" s="97">
        <f>IF($CC$2=0,"",'Marks Entry'!ET195)</f>
        <v>0</v>
      </c>
      <c r="CJ193" s="97">
        <f>IF($CC$2=0,"",'Marks Entry'!EU195)</f>
        <v>0</v>
      </c>
      <c r="CK193" s="97">
        <f>IF($CC$2=0,"",'Marks Entry'!EV195)</f>
        <v>0</v>
      </c>
      <c r="CL193" s="97">
        <f>IF($CC$2=0,"",'Marks Entry'!EW195)</f>
        <v>0</v>
      </c>
      <c r="CM193" s="99">
        <f>IF($CC$2=0,"",'Marks Entry'!EX195)</f>
        <v>0</v>
      </c>
      <c r="CN193" s="125">
        <f>'Marks Entry'!BN195</f>
        <v>0</v>
      </c>
      <c r="CO193" s="126">
        <f>'Marks Entry'!BO195</f>
        <v>0</v>
      </c>
      <c r="CP193" s="126">
        <f t="shared" si="98"/>
        <v>0</v>
      </c>
      <c r="CQ193" s="127" t="str">
        <f t="shared" si="99"/>
        <v>D</v>
      </c>
      <c r="CR193" s="125">
        <f>'Marks Entry'!BP195</f>
        <v>0</v>
      </c>
      <c r="CS193" s="126">
        <f>'Marks Entry'!BQ195</f>
        <v>0</v>
      </c>
      <c r="CT193" s="126">
        <f t="shared" si="100"/>
        <v>0</v>
      </c>
      <c r="CU193" s="127" t="str">
        <f t="shared" si="101"/>
        <v>E</v>
      </c>
      <c r="CV193" s="125">
        <f>'Marks Entry'!BR195</f>
        <v>0</v>
      </c>
      <c r="CW193" s="126">
        <f>'Marks Entry'!BS195</f>
        <v>0</v>
      </c>
      <c r="CX193" s="126">
        <f t="shared" si="102"/>
        <v>0</v>
      </c>
      <c r="CY193" s="127" t="str">
        <f t="shared" si="103"/>
        <v>E</v>
      </c>
      <c r="CZ193" s="96">
        <f>'Marks Entry'!BZ195</f>
        <v>0</v>
      </c>
      <c r="DA193" s="45">
        <f>'Marks Entry'!CA195</f>
        <v>0</v>
      </c>
      <c r="DB193" s="45">
        <f>'Marks Entry'!CB195</f>
        <v>0</v>
      </c>
      <c r="DC193" s="45" t="str">
        <f>IF(OR('Marks Entry'!CC195="First",'Marks Entry'!CC195="Second",'Marks Entry'!CC195="Third"),'Marks Entry'!CC195,"")</f>
        <v/>
      </c>
      <c r="DD193" s="45">
        <f>'Marks Entry'!CD195</f>
        <v>0</v>
      </c>
      <c r="DE193" s="50">
        <f>'Marks Entry'!CE195</f>
        <v>0</v>
      </c>
      <c r="DF193" s="21">
        <f>'Marks Entry'!CF195</f>
        <v>0</v>
      </c>
      <c r="DG193" s="22" t="e">
        <f>'Marks Entry'!#REF!</f>
        <v>#REF!</v>
      </c>
      <c r="DH193" s="23" t="e">
        <f>'Marks Entry'!#REF!</f>
        <v>#REF!</v>
      </c>
      <c r="DI193" s="125">
        <f>'Marks Entry'!BT195</f>
        <v>0</v>
      </c>
      <c r="DJ193" s="126">
        <f>'Marks Entry'!BU195</f>
        <v>0</v>
      </c>
      <c r="DK193" s="126">
        <f>'Marks Entry'!BV195</f>
        <v>0</v>
      </c>
      <c r="DL193" s="126">
        <f t="shared" si="104"/>
        <v>0</v>
      </c>
      <c r="DM193" s="127" t="str">
        <f t="shared" si="105"/>
        <v>E</v>
      </c>
      <c r="DN193" s="125">
        <f>'Marks Entry'!BW195</f>
        <v>0</v>
      </c>
      <c r="DO193" s="126">
        <f>'Marks Entry'!BX195</f>
        <v>0</v>
      </c>
      <c r="DP193" s="126">
        <f>'Marks Entry'!BY195</f>
        <v>0</v>
      </c>
      <c r="DQ193" s="126">
        <f t="shared" si="106"/>
        <v>0</v>
      </c>
      <c r="DR193" s="127" t="str">
        <f t="shared" si="107"/>
        <v>E</v>
      </c>
      <c r="DS193" s="819"/>
      <c r="DT193" s="61">
        <f t="shared" si="108"/>
        <v>0</v>
      </c>
      <c r="DU193" s="71">
        <f t="shared" si="109"/>
        <v>0</v>
      </c>
      <c r="DV193" s="71">
        <f t="shared" si="110"/>
        <v>0</v>
      </c>
      <c r="DW193" s="72">
        <f t="shared" si="111"/>
        <v>0</v>
      </c>
      <c r="DX193" s="403">
        <f t="shared" si="112"/>
        <v>0</v>
      </c>
      <c r="DY193" s="401">
        <f t="shared" si="113"/>
        <v>0</v>
      </c>
      <c r="DZ193" s="401">
        <f t="shared" si="114"/>
        <v>0</v>
      </c>
      <c r="EA193" s="402">
        <f t="shared" si="115"/>
        <v>0</v>
      </c>
      <c r="EB193" s="61">
        <f t="shared" si="116"/>
        <v>0</v>
      </c>
      <c r="EC193" s="71">
        <f t="shared" si="117"/>
        <v>0</v>
      </c>
      <c r="ED193" s="71">
        <f t="shared" si="118"/>
        <v>0</v>
      </c>
      <c r="EE193" s="72">
        <f t="shared" si="119"/>
        <v>0</v>
      </c>
      <c r="EF193" s="403">
        <f t="shared" si="120"/>
        <v>0</v>
      </c>
      <c r="EG193" s="401">
        <f t="shared" si="121"/>
        <v>0</v>
      </c>
      <c r="EH193" s="401">
        <f t="shared" si="122"/>
        <v>0</v>
      </c>
      <c r="EI193" s="402">
        <f t="shared" si="123"/>
        <v>0</v>
      </c>
      <c r="EJ193" s="61">
        <f t="shared" si="124"/>
        <v>0</v>
      </c>
      <c r="EK193" s="71">
        <f t="shared" si="125"/>
        <v>0</v>
      </c>
      <c r="EL193" s="71">
        <f t="shared" si="126"/>
        <v>0</v>
      </c>
      <c r="EM193" s="72">
        <f t="shared" si="127"/>
        <v>0</v>
      </c>
      <c r="EN193" s="403">
        <f t="shared" si="128"/>
        <v>0</v>
      </c>
      <c r="EO193" s="401">
        <f t="shared" si="129"/>
        <v>0</v>
      </c>
      <c r="EP193" s="401">
        <f t="shared" si="130"/>
        <v>0</v>
      </c>
      <c r="EQ193" s="402">
        <f t="shared" si="131"/>
        <v>0</v>
      </c>
      <c r="ER193" s="61">
        <f t="shared" si="132"/>
        <v>0</v>
      </c>
      <c r="ES193" s="71">
        <f t="shared" si="133"/>
        <v>0</v>
      </c>
      <c r="ET193" s="71">
        <f t="shared" si="134"/>
        <v>0</v>
      </c>
      <c r="EU193" s="72">
        <f t="shared" si="135"/>
        <v>0</v>
      </c>
      <c r="EV193" s="403">
        <f t="shared" si="136"/>
        <v>0</v>
      </c>
      <c r="EW193" s="405" t="str">
        <f t="shared" si="137"/>
        <v>D</v>
      </c>
      <c r="EX193" s="61">
        <f t="shared" si="138"/>
        <v>0</v>
      </c>
      <c r="EY193" s="62" t="str">
        <f t="shared" si="139"/>
        <v>E</v>
      </c>
      <c r="EZ193" s="403">
        <f t="shared" si="140"/>
        <v>0</v>
      </c>
      <c r="FA193" s="406" t="str">
        <f t="shared" si="141"/>
        <v>E</v>
      </c>
      <c r="FB193" s="61">
        <f t="shared" si="142"/>
        <v>0</v>
      </c>
      <c r="FC193" s="412" t="str">
        <f t="shared" si="143"/>
        <v>E</v>
      </c>
      <c r="FD193" s="403">
        <f t="shared" si="144"/>
        <v>0</v>
      </c>
      <c r="FE193" s="406" t="str">
        <f t="shared" si="145"/>
        <v>E</v>
      </c>
      <c r="FF193" s="728"/>
    </row>
    <row r="194" spans="1:162" s="24" customFormat="1" ht="17.25" customHeight="1">
      <c r="A194" s="817"/>
      <c r="B194" s="111">
        <f t="shared" si="146"/>
        <v>0</v>
      </c>
      <c r="C194" s="21">
        <f>'Marks Entry'!D196</f>
        <v>0</v>
      </c>
      <c r="D194" s="21">
        <f>'Marks Entry'!E196</f>
        <v>0</v>
      </c>
      <c r="E194" s="132" t="str">
        <f>'Marks Entry'!F196</f>
        <v/>
      </c>
      <c r="F194" s="21">
        <f>'Marks Entry'!G196</f>
        <v>0</v>
      </c>
      <c r="G194" s="21">
        <f>'Marks Entry'!H196</f>
        <v>0</v>
      </c>
      <c r="H194" s="21">
        <f>'Marks Entry'!I196</f>
        <v>0</v>
      </c>
      <c r="I194" s="21">
        <f>'Marks Entry'!J196</f>
        <v>0</v>
      </c>
      <c r="J194" s="113">
        <f>'Marks Entry'!K196</f>
        <v>0</v>
      </c>
      <c r="K194" s="115" t="str">
        <f>'Marks Entry'!L196</f>
        <v/>
      </c>
      <c r="L194" s="116">
        <f>'Marks Entry'!M196</f>
        <v>0</v>
      </c>
      <c r="M194" s="117" t="str">
        <f>'Marks Entry'!N196</f>
        <v/>
      </c>
      <c r="N194" s="121">
        <f>'Marks Entry'!O196</f>
        <v>0</v>
      </c>
      <c r="O194" s="98">
        <f>'Marks Entry'!BZ196</f>
        <v>0</v>
      </c>
      <c r="P194" s="97">
        <f>'Marks Entry'!CA196</f>
        <v>0</v>
      </c>
      <c r="Q194" s="97">
        <f>'Marks Entry'!CB196</f>
        <v>0</v>
      </c>
      <c r="R194" s="97">
        <f>'Marks Entry'!CC196</f>
        <v>0</v>
      </c>
      <c r="S194" s="97">
        <f>'Marks Entry'!CD196</f>
        <v>0</v>
      </c>
      <c r="T194" s="97">
        <f>'Marks Entry'!CE196</f>
        <v>0</v>
      </c>
      <c r="U194" s="97">
        <f>'Marks Entry'!CF196</f>
        <v>0</v>
      </c>
      <c r="V194" s="97">
        <f>'Marks Entry'!CG196</f>
        <v>0</v>
      </c>
      <c r="W194" s="97">
        <f>'Marks Entry'!CH196</f>
        <v>0</v>
      </c>
      <c r="X194" s="97">
        <f>'Marks Entry'!CI196</f>
        <v>0</v>
      </c>
      <c r="Y194" s="99">
        <f>'Marks Entry'!CJ196</f>
        <v>0</v>
      </c>
      <c r="Z194" s="98">
        <f>'Marks Entry'!CK196</f>
        <v>0</v>
      </c>
      <c r="AA194" s="97">
        <f>'Marks Entry'!CL196</f>
        <v>0</v>
      </c>
      <c r="AB194" s="97">
        <f>'Marks Entry'!CM196</f>
        <v>0</v>
      </c>
      <c r="AC194" s="97">
        <f>'Marks Entry'!CN196</f>
        <v>0</v>
      </c>
      <c r="AD194" s="97">
        <f>'Marks Entry'!CO196</f>
        <v>0</v>
      </c>
      <c r="AE194" s="97">
        <f>'Marks Entry'!CP196</f>
        <v>0</v>
      </c>
      <c r="AF194" s="97">
        <f>'Marks Entry'!CQ196</f>
        <v>0</v>
      </c>
      <c r="AG194" s="97">
        <f>'Marks Entry'!CR196</f>
        <v>0</v>
      </c>
      <c r="AH194" s="97">
        <f>'Marks Entry'!CS196</f>
        <v>0</v>
      </c>
      <c r="AI194" s="97">
        <f>'Marks Entry'!CT196</f>
        <v>0</v>
      </c>
      <c r="AJ194" s="99">
        <f>'Marks Entry'!CU196</f>
        <v>0</v>
      </c>
      <c r="AK194" s="98">
        <f>'Marks Entry'!CV196</f>
        <v>0</v>
      </c>
      <c r="AL194" s="97">
        <f>'Marks Entry'!CW196</f>
        <v>0</v>
      </c>
      <c r="AM194" s="97">
        <f>'Marks Entry'!CX196</f>
        <v>0</v>
      </c>
      <c r="AN194" s="97">
        <f>'Marks Entry'!CY196</f>
        <v>0</v>
      </c>
      <c r="AO194" s="97">
        <f>'Marks Entry'!CZ196</f>
        <v>0</v>
      </c>
      <c r="AP194" s="97">
        <f>'Marks Entry'!DA196</f>
        <v>0</v>
      </c>
      <c r="AQ194" s="97">
        <f>'Marks Entry'!DB196</f>
        <v>0</v>
      </c>
      <c r="AR194" s="97">
        <f>'Marks Entry'!DC196</f>
        <v>0</v>
      </c>
      <c r="AS194" s="97">
        <f>'Marks Entry'!DD196</f>
        <v>0</v>
      </c>
      <c r="AT194" s="97">
        <f>'Marks Entry'!DE196</f>
        <v>0</v>
      </c>
      <c r="AU194" s="99">
        <f>'Marks Entry'!DF196</f>
        <v>0</v>
      </c>
      <c r="AV194" s="98">
        <f>'Marks Entry'!DG196</f>
        <v>0</v>
      </c>
      <c r="AW194" s="97">
        <f>'Marks Entry'!DH196</f>
        <v>0</v>
      </c>
      <c r="AX194" s="97">
        <f>'Marks Entry'!DI196</f>
        <v>0</v>
      </c>
      <c r="AY194" s="97">
        <f>'Marks Entry'!DJ196</f>
        <v>0</v>
      </c>
      <c r="AZ194" s="97">
        <f>'Marks Entry'!DK196</f>
        <v>0</v>
      </c>
      <c r="BA194" s="97">
        <f>'Marks Entry'!DL196</f>
        <v>0</v>
      </c>
      <c r="BB194" s="97">
        <f>'Marks Entry'!DM196</f>
        <v>0</v>
      </c>
      <c r="BC194" s="97">
        <f>'Marks Entry'!DN196</f>
        <v>0</v>
      </c>
      <c r="BD194" s="97">
        <f>'Marks Entry'!DO196</f>
        <v>0</v>
      </c>
      <c r="BE194" s="97">
        <f>'Marks Entry'!DP196</f>
        <v>0</v>
      </c>
      <c r="BF194" s="99">
        <f>'Marks Entry'!DQ196</f>
        <v>0</v>
      </c>
      <c r="BG194" s="98">
        <f>'Marks Entry'!DR196</f>
        <v>0</v>
      </c>
      <c r="BH194" s="97">
        <f>'Marks Entry'!DS196</f>
        <v>0</v>
      </c>
      <c r="BI194" s="97">
        <f>'Marks Entry'!DT196</f>
        <v>0</v>
      </c>
      <c r="BJ194" s="97">
        <f>'Marks Entry'!DU196</f>
        <v>0</v>
      </c>
      <c r="BK194" s="97">
        <f>'Marks Entry'!DV196</f>
        <v>0</v>
      </c>
      <c r="BL194" s="97">
        <f>'Marks Entry'!DW196</f>
        <v>0</v>
      </c>
      <c r="BM194" s="97">
        <f>'Marks Entry'!DX196</f>
        <v>0</v>
      </c>
      <c r="BN194" s="97">
        <f>'Marks Entry'!DY196</f>
        <v>0</v>
      </c>
      <c r="BO194" s="97">
        <f>'Marks Entry'!DZ196</f>
        <v>0</v>
      </c>
      <c r="BP194" s="97">
        <f>'Marks Entry'!EA196</f>
        <v>0</v>
      </c>
      <c r="BQ194" s="99">
        <f>'Marks Entry'!EB196</f>
        <v>0</v>
      </c>
      <c r="BR194" s="98">
        <f>'Marks Entry'!EC196</f>
        <v>0</v>
      </c>
      <c r="BS194" s="97">
        <f>'Marks Entry'!ED196</f>
        <v>0</v>
      </c>
      <c r="BT194" s="97">
        <f>'Marks Entry'!EE196</f>
        <v>0</v>
      </c>
      <c r="BU194" s="97">
        <f>'Marks Entry'!EF196</f>
        <v>0</v>
      </c>
      <c r="BV194" s="97">
        <f>'Marks Entry'!EG196</f>
        <v>0</v>
      </c>
      <c r="BW194" s="97">
        <f>'Marks Entry'!EH196</f>
        <v>0</v>
      </c>
      <c r="BX194" s="97">
        <f>'Marks Entry'!EI196</f>
        <v>0</v>
      </c>
      <c r="BY194" s="97">
        <f>'Marks Entry'!EJ196</f>
        <v>0</v>
      </c>
      <c r="BZ194" s="97">
        <f>'Marks Entry'!EK196</f>
        <v>0</v>
      </c>
      <c r="CA194" s="97">
        <f>'Marks Entry'!EL196</f>
        <v>0</v>
      </c>
      <c r="CB194" s="99">
        <f>'Marks Entry'!EM196</f>
        <v>0</v>
      </c>
      <c r="CC194" s="98">
        <f>IF($CC$2=0,"",'Marks Entry'!EN196)</f>
        <v>0</v>
      </c>
      <c r="CD194" s="97">
        <f>IF($CC$2=0,"",'Marks Entry'!EO196)</f>
        <v>0</v>
      </c>
      <c r="CE194" s="97">
        <f>IF($CC$2=0,"",'Marks Entry'!EP196)</f>
        <v>0</v>
      </c>
      <c r="CF194" s="97">
        <f>IF($CC$2=0,"",'Marks Entry'!EQ196)</f>
        <v>0</v>
      </c>
      <c r="CG194" s="97">
        <f>IF($CC$2=0,"",'Marks Entry'!ER196)</f>
        <v>0</v>
      </c>
      <c r="CH194" s="97">
        <f>IF($CC$2=0,"",'Marks Entry'!ES196)</f>
        <v>0</v>
      </c>
      <c r="CI194" s="97">
        <f>IF($CC$2=0,"",'Marks Entry'!ET196)</f>
        <v>0</v>
      </c>
      <c r="CJ194" s="97">
        <f>IF($CC$2=0,"",'Marks Entry'!EU196)</f>
        <v>0</v>
      </c>
      <c r="CK194" s="97">
        <f>IF($CC$2=0,"",'Marks Entry'!EV196)</f>
        <v>0</v>
      </c>
      <c r="CL194" s="97">
        <f>IF($CC$2=0,"",'Marks Entry'!EW196)</f>
        <v>0</v>
      </c>
      <c r="CM194" s="99">
        <f>IF($CC$2=0,"",'Marks Entry'!EX196)</f>
        <v>0</v>
      </c>
      <c r="CN194" s="125">
        <f>'Marks Entry'!BN196</f>
        <v>0</v>
      </c>
      <c r="CO194" s="126">
        <f>'Marks Entry'!BO196</f>
        <v>0</v>
      </c>
      <c r="CP194" s="126">
        <f t="shared" si="98"/>
        <v>0</v>
      </c>
      <c r="CQ194" s="127" t="str">
        <f t="shared" si="99"/>
        <v>D</v>
      </c>
      <c r="CR194" s="125">
        <f>'Marks Entry'!BP196</f>
        <v>0</v>
      </c>
      <c r="CS194" s="126">
        <f>'Marks Entry'!BQ196</f>
        <v>0</v>
      </c>
      <c r="CT194" s="126">
        <f t="shared" si="100"/>
        <v>0</v>
      </c>
      <c r="CU194" s="127" t="str">
        <f t="shared" si="101"/>
        <v>E</v>
      </c>
      <c r="CV194" s="125">
        <f>'Marks Entry'!BR196</f>
        <v>0</v>
      </c>
      <c r="CW194" s="126">
        <f>'Marks Entry'!BS196</f>
        <v>0</v>
      </c>
      <c r="CX194" s="126">
        <f t="shared" si="102"/>
        <v>0</v>
      </c>
      <c r="CY194" s="127" t="str">
        <f t="shared" si="103"/>
        <v>E</v>
      </c>
      <c r="CZ194" s="96">
        <f>'Marks Entry'!BZ196</f>
        <v>0</v>
      </c>
      <c r="DA194" s="45">
        <f>'Marks Entry'!CA196</f>
        <v>0</v>
      </c>
      <c r="DB194" s="45">
        <f>'Marks Entry'!CB196</f>
        <v>0</v>
      </c>
      <c r="DC194" s="45" t="str">
        <f>IF(OR('Marks Entry'!CC196="First",'Marks Entry'!CC196="Second",'Marks Entry'!CC196="Third"),'Marks Entry'!CC196,"")</f>
        <v/>
      </c>
      <c r="DD194" s="45">
        <f>'Marks Entry'!CD196</f>
        <v>0</v>
      </c>
      <c r="DE194" s="50">
        <f>'Marks Entry'!CE196</f>
        <v>0</v>
      </c>
      <c r="DF194" s="21">
        <f>'Marks Entry'!CF196</f>
        <v>0</v>
      </c>
      <c r="DG194" s="22" t="e">
        <f>'Marks Entry'!#REF!</f>
        <v>#REF!</v>
      </c>
      <c r="DH194" s="23" t="e">
        <f>'Marks Entry'!#REF!</f>
        <v>#REF!</v>
      </c>
      <c r="DI194" s="125">
        <f>'Marks Entry'!BT196</f>
        <v>0</v>
      </c>
      <c r="DJ194" s="126">
        <f>'Marks Entry'!BU196</f>
        <v>0</v>
      </c>
      <c r="DK194" s="126">
        <f>'Marks Entry'!BV196</f>
        <v>0</v>
      </c>
      <c r="DL194" s="126">
        <f t="shared" si="104"/>
        <v>0</v>
      </c>
      <c r="DM194" s="127" t="str">
        <f t="shared" si="105"/>
        <v>E</v>
      </c>
      <c r="DN194" s="125">
        <f>'Marks Entry'!BW196</f>
        <v>0</v>
      </c>
      <c r="DO194" s="126">
        <f>'Marks Entry'!BX196</f>
        <v>0</v>
      </c>
      <c r="DP194" s="126">
        <f>'Marks Entry'!BY196</f>
        <v>0</v>
      </c>
      <c r="DQ194" s="126">
        <f t="shared" si="106"/>
        <v>0</v>
      </c>
      <c r="DR194" s="127" t="str">
        <f t="shared" si="107"/>
        <v>E</v>
      </c>
      <c r="DS194" s="819"/>
      <c r="DT194" s="61">
        <f t="shared" si="108"/>
        <v>0</v>
      </c>
      <c r="DU194" s="71">
        <f t="shared" si="109"/>
        <v>0</v>
      </c>
      <c r="DV194" s="71">
        <f t="shared" si="110"/>
        <v>0</v>
      </c>
      <c r="DW194" s="72">
        <f t="shared" si="111"/>
        <v>0</v>
      </c>
      <c r="DX194" s="403">
        <f t="shared" si="112"/>
        <v>0</v>
      </c>
      <c r="DY194" s="401">
        <f t="shared" si="113"/>
        <v>0</v>
      </c>
      <c r="DZ194" s="401">
        <f t="shared" si="114"/>
        <v>0</v>
      </c>
      <c r="EA194" s="402">
        <f t="shared" si="115"/>
        <v>0</v>
      </c>
      <c r="EB194" s="61">
        <f t="shared" si="116"/>
        <v>0</v>
      </c>
      <c r="EC194" s="71">
        <f t="shared" si="117"/>
        <v>0</v>
      </c>
      <c r="ED194" s="71">
        <f t="shared" si="118"/>
        <v>0</v>
      </c>
      <c r="EE194" s="72">
        <f t="shared" si="119"/>
        <v>0</v>
      </c>
      <c r="EF194" s="403">
        <f t="shared" si="120"/>
        <v>0</v>
      </c>
      <c r="EG194" s="401">
        <f t="shared" si="121"/>
        <v>0</v>
      </c>
      <c r="EH194" s="401">
        <f t="shared" si="122"/>
        <v>0</v>
      </c>
      <c r="EI194" s="402">
        <f t="shared" si="123"/>
        <v>0</v>
      </c>
      <c r="EJ194" s="61">
        <f t="shared" si="124"/>
        <v>0</v>
      </c>
      <c r="EK194" s="71">
        <f t="shared" si="125"/>
        <v>0</v>
      </c>
      <c r="EL194" s="71">
        <f t="shared" si="126"/>
        <v>0</v>
      </c>
      <c r="EM194" s="72">
        <f t="shared" si="127"/>
        <v>0</v>
      </c>
      <c r="EN194" s="403">
        <f t="shared" si="128"/>
        <v>0</v>
      </c>
      <c r="EO194" s="401">
        <f t="shared" si="129"/>
        <v>0</v>
      </c>
      <c r="EP194" s="401">
        <f t="shared" si="130"/>
        <v>0</v>
      </c>
      <c r="EQ194" s="402">
        <f t="shared" si="131"/>
        <v>0</v>
      </c>
      <c r="ER194" s="61">
        <f t="shared" si="132"/>
        <v>0</v>
      </c>
      <c r="ES194" s="71">
        <f t="shared" si="133"/>
        <v>0</v>
      </c>
      <c r="ET194" s="71">
        <f t="shared" si="134"/>
        <v>0</v>
      </c>
      <c r="EU194" s="72">
        <f t="shared" si="135"/>
        <v>0</v>
      </c>
      <c r="EV194" s="403">
        <f t="shared" si="136"/>
        <v>0</v>
      </c>
      <c r="EW194" s="405" t="str">
        <f t="shared" si="137"/>
        <v>D</v>
      </c>
      <c r="EX194" s="61">
        <f t="shared" si="138"/>
        <v>0</v>
      </c>
      <c r="EY194" s="62" t="str">
        <f t="shared" si="139"/>
        <v>E</v>
      </c>
      <c r="EZ194" s="403">
        <f t="shared" si="140"/>
        <v>0</v>
      </c>
      <c r="FA194" s="406" t="str">
        <f t="shared" si="141"/>
        <v>E</v>
      </c>
      <c r="FB194" s="61">
        <f t="shared" si="142"/>
        <v>0</v>
      </c>
      <c r="FC194" s="412" t="str">
        <f t="shared" si="143"/>
        <v>E</v>
      </c>
      <c r="FD194" s="403">
        <f t="shared" si="144"/>
        <v>0</v>
      </c>
      <c r="FE194" s="406" t="str">
        <f t="shared" si="145"/>
        <v>E</v>
      </c>
      <c r="FF194" s="728"/>
    </row>
    <row r="195" spans="1:162" s="24" customFormat="1" ht="17.25" customHeight="1">
      <c r="A195" s="817"/>
      <c r="B195" s="111">
        <f t="shared" si="146"/>
        <v>0</v>
      </c>
      <c r="C195" s="21">
        <f>'Marks Entry'!D197</f>
        <v>0</v>
      </c>
      <c r="D195" s="21">
        <f>'Marks Entry'!E197</f>
        <v>0</v>
      </c>
      <c r="E195" s="132" t="str">
        <f>'Marks Entry'!F197</f>
        <v/>
      </c>
      <c r="F195" s="21">
        <f>'Marks Entry'!G197</f>
        <v>0</v>
      </c>
      <c r="G195" s="21">
        <f>'Marks Entry'!H197</f>
        <v>0</v>
      </c>
      <c r="H195" s="21">
        <f>'Marks Entry'!I197</f>
        <v>0</v>
      </c>
      <c r="I195" s="21">
        <f>'Marks Entry'!J197</f>
        <v>0</v>
      </c>
      <c r="J195" s="113">
        <f>'Marks Entry'!K197</f>
        <v>0</v>
      </c>
      <c r="K195" s="115" t="str">
        <f>'Marks Entry'!L197</f>
        <v/>
      </c>
      <c r="L195" s="116">
        <f>'Marks Entry'!M197</f>
        <v>0</v>
      </c>
      <c r="M195" s="117" t="str">
        <f>'Marks Entry'!N197</f>
        <v/>
      </c>
      <c r="N195" s="121">
        <f>'Marks Entry'!O197</f>
        <v>0</v>
      </c>
      <c r="O195" s="98">
        <f>'Marks Entry'!BZ197</f>
        <v>0</v>
      </c>
      <c r="P195" s="97">
        <f>'Marks Entry'!CA197</f>
        <v>0</v>
      </c>
      <c r="Q195" s="97">
        <f>'Marks Entry'!CB197</f>
        <v>0</v>
      </c>
      <c r="R195" s="97">
        <f>'Marks Entry'!CC197</f>
        <v>0</v>
      </c>
      <c r="S195" s="97">
        <f>'Marks Entry'!CD197</f>
        <v>0</v>
      </c>
      <c r="T195" s="97">
        <f>'Marks Entry'!CE197</f>
        <v>0</v>
      </c>
      <c r="U195" s="97">
        <f>'Marks Entry'!CF197</f>
        <v>0</v>
      </c>
      <c r="V195" s="97">
        <f>'Marks Entry'!CG197</f>
        <v>0</v>
      </c>
      <c r="W195" s="97">
        <f>'Marks Entry'!CH197</f>
        <v>0</v>
      </c>
      <c r="X195" s="97">
        <f>'Marks Entry'!CI197</f>
        <v>0</v>
      </c>
      <c r="Y195" s="99">
        <f>'Marks Entry'!CJ197</f>
        <v>0</v>
      </c>
      <c r="Z195" s="98">
        <f>'Marks Entry'!CK197</f>
        <v>0</v>
      </c>
      <c r="AA195" s="97">
        <f>'Marks Entry'!CL197</f>
        <v>0</v>
      </c>
      <c r="AB195" s="97">
        <f>'Marks Entry'!CM197</f>
        <v>0</v>
      </c>
      <c r="AC195" s="97">
        <f>'Marks Entry'!CN197</f>
        <v>0</v>
      </c>
      <c r="AD195" s="97">
        <f>'Marks Entry'!CO197</f>
        <v>0</v>
      </c>
      <c r="AE195" s="97">
        <f>'Marks Entry'!CP197</f>
        <v>0</v>
      </c>
      <c r="AF195" s="97">
        <f>'Marks Entry'!CQ197</f>
        <v>0</v>
      </c>
      <c r="AG195" s="97">
        <f>'Marks Entry'!CR197</f>
        <v>0</v>
      </c>
      <c r="AH195" s="97">
        <f>'Marks Entry'!CS197</f>
        <v>0</v>
      </c>
      <c r="AI195" s="97">
        <f>'Marks Entry'!CT197</f>
        <v>0</v>
      </c>
      <c r="AJ195" s="99">
        <f>'Marks Entry'!CU197</f>
        <v>0</v>
      </c>
      <c r="AK195" s="98">
        <f>'Marks Entry'!CV197</f>
        <v>0</v>
      </c>
      <c r="AL195" s="97">
        <f>'Marks Entry'!CW197</f>
        <v>0</v>
      </c>
      <c r="AM195" s="97">
        <f>'Marks Entry'!CX197</f>
        <v>0</v>
      </c>
      <c r="AN195" s="97">
        <f>'Marks Entry'!CY197</f>
        <v>0</v>
      </c>
      <c r="AO195" s="97">
        <f>'Marks Entry'!CZ197</f>
        <v>0</v>
      </c>
      <c r="AP195" s="97">
        <f>'Marks Entry'!DA197</f>
        <v>0</v>
      </c>
      <c r="AQ195" s="97">
        <f>'Marks Entry'!DB197</f>
        <v>0</v>
      </c>
      <c r="AR195" s="97">
        <f>'Marks Entry'!DC197</f>
        <v>0</v>
      </c>
      <c r="AS195" s="97">
        <f>'Marks Entry'!DD197</f>
        <v>0</v>
      </c>
      <c r="AT195" s="97">
        <f>'Marks Entry'!DE197</f>
        <v>0</v>
      </c>
      <c r="AU195" s="99">
        <f>'Marks Entry'!DF197</f>
        <v>0</v>
      </c>
      <c r="AV195" s="98">
        <f>'Marks Entry'!DG197</f>
        <v>0</v>
      </c>
      <c r="AW195" s="97">
        <f>'Marks Entry'!DH197</f>
        <v>0</v>
      </c>
      <c r="AX195" s="97">
        <f>'Marks Entry'!DI197</f>
        <v>0</v>
      </c>
      <c r="AY195" s="97">
        <f>'Marks Entry'!DJ197</f>
        <v>0</v>
      </c>
      <c r="AZ195" s="97">
        <f>'Marks Entry'!DK197</f>
        <v>0</v>
      </c>
      <c r="BA195" s="97">
        <f>'Marks Entry'!DL197</f>
        <v>0</v>
      </c>
      <c r="BB195" s="97">
        <f>'Marks Entry'!DM197</f>
        <v>0</v>
      </c>
      <c r="BC195" s="97">
        <f>'Marks Entry'!DN197</f>
        <v>0</v>
      </c>
      <c r="BD195" s="97">
        <f>'Marks Entry'!DO197</f>
        <v>0</v>
      </c>
      <c r="BE195" s="97">
        <f>'Marks Entry'!DP197</f>
        <v>0</v>
      </c>
      <c r="BF195" s="99">
        <f>'Marks Entry'!DQ197</f>
        <v>0</v>
      </c>
      <c r="BG195" s="98">
        <f>'Marks Entry'!DR197</f>
        <v>0</v>
      </c>
      <c r="BH195" s="97">
        <f>'Marks Entry'!DS197</f>
        <v>0</v>
      </c>
      <c r="BI195" s="97">
        <f>'Marks Entry'!DT197</f>
        <v>0</v>
      </c>
      <c r="BJ195" s="97">
        <f>'Marks Entry'!DU197</f>
        <v>0</v>
      </c>
      <c r="BK195" s="97">
        <f>'Marks Entry'!DV197</f>
        <v>0</v>
      </c>
      <c r="BL195" s="97">
        <f>'Marks Entry'!DW197</f>
        <v>0</v>
      </c>
      <c r="BM195" s="97">
        <f>'Marks Entry'!DX197</f>
        <v>0</v>
      </c>
      <c r="BN195" s="97">
        <f>'Marks Entry'!DY197</f>
        <v>0</v>
      </c>
      <c r="BO195" s="97">
        <f>'Marks Entry'!DZ197</f>
        <v>0</v>
      </c>
      <c r="BP195" s="97">
        <f>'Marks Entry'!EA197</f>
        <v>0</v>
      </c>
      <c r="BQ195" s="99">
        <f>'Marks Entry'!EB197</f>
        <v>0</v>
      </c>
      <c r="BR195" s="98">
        <f>'Marks Entry'!EC197</f>
        <v>0</v>
      </c>
      <c r="BS195" s="97">
        <f>'Marks Entry'!ED197</f>
        <v>0</v>
      </c>
      <c r="BT195" s="97">
        <f>'Marks Entry'!EE197</f>
        <v>0</v>
      </c>
      <c r="BU195" s="97">
        <f>'Marks Entry'!EF197</f>
        <v>0</v>
      </c>
      <c r="BV195" s="97">
        <f>'Marks Entry'!EG197</f>
        <v>0</v>
      </c>
      <c r="BW195" s="97">
        <f>'Marks Entry'!EH197</f>
        <v>0</v>
      </c>
      <c r="BX195" s="97">
        <f>'Marks Entry'!EI197</f>
        <v>0</v>
      </c>
      <c r="BY195" s="97">
        <f>'Marks Entry'!EJ197</f>
        <v>0</v>
      </c>
      <c r="BZ195" s="97">
        <f>'Marks Entry'!EK197</f>
        <v>0</v>
      </c>
      <c r="CA195" s="97">
        <f>'Marks Entry'!EL197</f>
        <v>0</v>
      </c>
      <c r="CB195" s="99">
        <f>'Marks Entry'!EM197</f>
        <v>0</v>
      </c>
      <c r="CC195" s="98">
        <f>IF($CC$2=0,"",'Marks Entry'!EN197)</f>
        <v>0</v>
      </c>
      <c r="CD195" s="97">
        <f>IF($CC$2=0,"",'Marks Entry'!EO197)</f>
        <v>0</v>
      </c>
      <c r="CE195" s="97">
        <f>IF($CC$2=0,"",'Marks Entry'!EP197)</f>
        <v>0</v>
      </c>
      <c r="CF195" s="97">
        <f>IF($CC$2=0,"",'Marks Entry'!EQ197)</f>
        <v>0</v>
      </c>
      <c r="CG195" s="97">
        <f>IF($CC$2=0,"",'Marks Entry'!ER197)</f>
        <v>0</v>
      </c>
      <c r="CH195" s="97">
        <f>IF($CC$2=0,"",'Marks Entry'!ES197)</f>
        <v>0</v>
      </c>
      <c r="CI195" s="97">
        <f>IF($CC$2=0,"",'Marks Entry'!ET197)</f>
        <v>0</v>
      </c>
      <c r="CJ195" s="97">
        <f>IF($CC$2=0,"",'Marks Entry'!EU197)</f>
        <v>0</v>
      </c>
      <c r="CK195" s="97">
        <f>IF($CC$2=0,"",'Marks Entry'!EV197)</f>
        <v>0</v>
      </c>
      <c r="CL195" s="97">
        <f>IF($CC$2=0,"",'Marks Entry'!EW197)</f>
        <v>0</v>
      </c>
      <c r="CM195" s="99">
        <f>IF($CC$2=0,"",'Marks Entry'!EX197)</f>
        <v>0</v>
      </c>
      <c r="CN195" s="125">
        <f>'Marks Entry'!BN197</f>
        <v>0</v>
      </c>
      <c r="CO195" s="126">
        <f>'Marks Entry'!BO197</f>
        <v>0</v>
      </c>
      <c r="CP195" s="126">
        <f t="shared" si="98"/>
        <v>0</v>
      </c>
      <c r="CQ195" s="127" t="str">
        <f t="shared" si="99"/>
        <v>D</v>
      </c>
      <c r="CR195" s="125">
        <f>'Marks Entry'!BP197</f>
        <v>0</v>
      </c>
      <c r="CS195" s="126">
        <f>'Marks Entry'!BQ197</f>
        <v>0</v>
      </c>
      <c r="CT195" s="126">
        <f t="shared" si="100"/>
        <v>0</v>
      </c>
      <c r="CU195" s="127" t="str">
        <f t="shared" si="101"/>
        <v>E</v>
      </c>
      <c r="CV195" s="125">
        <f>'Marks Entry'!BR197</f>
        <v>0</v>
      </c>
      <c r="CW195" s="126">
        <f>'Marks Entry'!BS197</f>
        <v>0</v>
      </c>
      <c r="CX195" s="126">
        <f t="shared" si="102"/>
        <v>0</v>
      </c>
      <c r="CY195" s="127" t="str">
        <f t="shared" si="103"/>
        <v>E</v>
      </c>
      <c r="CZ195" s="96">
        <f>'Marks Entry'!BZ197</f>
        <v>0</v>
      </c>
      <c r="DA195" s="45">
        <f>'Marks Entry'!CA197</f>
        <v>0</v>
      </c>
      <c r="DB195" s="45">
        <f>'Marks Entry'!CB197</f>
        <v>0</v>
      </c>
      <c r="DC195" s="45" t="str">
        <f>IF(OR('Marks Entry'!CC197="First",'Marks Entry'!CC197="Second",'Marks Entry'!CC197="Third"),'Marks Entry'!CC197,"")</f>
        <v/>
      </c>
      <c r="DD195" s="45">
        <f>'Marks Entry'!CD197</f>
        <v>0</v>
      </c>
      <c r="DE195" s="50">
        <f>'Marks Entry'!CE197</f>
        <v>0</v>
      </c>
      <c r="DF195" s="21">
        <f>'Marks Entry'!CF197</f>
        <v>0</v>
      </c>
      <c r="DG195" s="22" t="e">
        <f>'Marks Entry'!#REF!</f>
        <v>#REF!</v>
      </c>
      <c r="DH195" s="23" t="e">
        <f>'Marks Entry'!#REF!</f>
        <v>#REF!</v>
      </c>
      <c r="DI195" s="125">
        <f>'Marks Entry'!BT197</f>
        <v>0</v>
      </c>
      <c r="DJ195" s="126">
        <f>'Marks Entry'!BU197</f>
        <v>0</v>
      </c>
      <c r="DK195" s="126">
        <f>'Marks Entry'!BV197</f>
        <v>0</v>
      </c>
      <c r="DL195" s="126">
        <f t="shared" si="104"/>
        <v>0</v>
      </c>
      <c r="DM195" s="127" t="str">
        <f t="shared" si="105"/>
        <v>E</v>
      </c>
      <c r="DN195" s="125">
        <f>'Marks Entry'!BW197</f>
        <v>0</v>
      </c>
      <c r="DO195" s="126">
        <f>'Marks Entry'!BX197</f>
        <v>0</v>
      </c>
      <c r="DP195" s="126">
        <f>'Marks Entry'!BY197</f>
        <v>0</v>
      </c>
      <c r="DQ195" s="126">
        <f t="shared" si="106"/>
        <v>0</v>
      </c>
      <c r="DR195" s="127" t="str">
        <f t="shared" si="107"/>
        <v>E</v>
      </c>
      <c r="DS195" s="819"/>
      <c r="DT195" s="61">
        <f t="shared" si="108"/>
        <v>0</v>
      </c>
      <c r="DU195" s="71">
        <f t="shared" si="109"/>
        <v>0</v>
      </c>
      <c r="DV195" s="71">
        <f t="shared" si="110"/>
        <v>0</v>
      </c>
      <c r="DW195" s="72">
        <f t="shared" si="111"/>
        <v>0</v>
      </c>
      <c r="DX195" s="403">
        <f t="shared" si="112"/>
        <v>0</v>
      </c>
      <c r="DY195" s="401">
        <f t="shared" si="113"/>
        <v>0</v>
      </c>
      <c r="DZ195" s="401">
        <f t="shared" si="114"/>
        <v>0</v>
      </c>
      <c r="EA195" s="402">
        <f t="shared" si="115"/>
        <v>0</v>
      </c>
      <c r="EB195" s="61">
        <f t="shared" si="116"/>
        <v>0</v>
      </c>
      <c r="EC195" s="71">
        <f t="shared" si="117"/>
        <v>0</v>
      </c>
      <c r="ED195" s="71">
        <f t="shared" si="118"/>
        <v>0</v>
      </c>
      <c r="EE195" s="72">
        <f t="shared" si="119"/>
        <v>0</v>
      </c>
      <c r="EF195" s="403">
        <f t="shared" si="120"/>
        <v>0</v>
      </c>
      <c r="EG195" s="401">
        <f t="shared" si="121"/>
        <v>0</v>
      </c>
      <c r="EH195" s="401">
        <f t="shared" si="122"/>
        <v>0</v>
      </c>
      <c r="EI195" s="402">
        <f t="shared" si="123"/>
        <v>0</v>
      </c>
      <c r="EJ195" s="61">
        <f t="shared" si="124"/>
        <v>0</v>
      </c>
      <c r="EK195" s="71">
        <f t="shared" si="125"/>
        <v>0</v>
      </c>
      <c r="EL195" s="71">
        <f t="shared" si="126"/>
        <v>0</v>
      </c>
      <c r="EM195" s="72">
        <f t="shared" si="127"/>
        <v>0</v>
      </c>
      <c r="EN195" s="403">
        <f t="shared" si="128"/>
        <v>0</v>
      </c>
      <c r="EO195" s="401">
        <f t="shared" si="129"/>
        <v>0</v>
      </c>
      <c r="EP195" s="401">
        <f t="shared" si="130"/>
        <v>0</v>
      </c>
      <c r="EQ195" s="402">
        <f t="shared" si="131"/>
        <v>0</v>
      </c>
      <c r="ER195" s="61">
        <f t="shared" si="132"/>
        <v>0</v>
      </c>
      <c r="ES195" s="71">
        <f t="shared" si="133"/>
        <v>0</v>
      </c>
      <c r="ET195" s="71">
        <f t="shared" si="134"/>
        <v>0</v>
      </c>
      <c r="EU195" s="72">
        <f t="shared" si="135"/>
        <v>0</v>
      </c>
      <c r="EV195" s="403">
        <f t="shared" si="136"/>
        <v>0</v>
      </c>
      <c r="EW195" s="405" t="str">
        <f t="shared" si="137"/>
        <v>D</v>
      </c>
      <c r="EX195" s="61">
        <f t="shared" si="138"/>
        <v>0</v>
      </c>
      <c r="EY195" s="62" t="str">
        <f t="shared" si="139"/>
        <v>E</v>
      </c>
      <c r="EZ195" s="403">
        <f t="shared" si="140"/>
        <v>0</v>
      </c>
      <c r="FA195" s="406" t="str">
        <f t="shared" si="141"/>
        <v>E</v>
      </c>
      <c r="FB195" s="61">
        <f t="shared" si="142"/>
        <v>0</v>
      </c>
      <c r="FC195" s="412" t="str">
        <f t="shared" si="143"/>
        <v>E</v>
      </c>
      <c r="FD195" s="403">
        <f t="shared" si="144"/>
        <v>0</v>
      </c>
      <c r="FE195" s="406" t="str">
        <f t="shared" si="145"/>
        <v>E</v>
      </c>
      <c r="FF195" s="728"/>
    </row>
    <row r="196" spans="1:162" s="24" customFormat="1" ht="17.25" customHeight="1">
      <c r="A196" s="817"/>
      <c r="B196" s="111">
        <f t="shared" si="146"/>
        <v>0</v>
      </c>
      <c r="C196" s="21">
        <f>'Marks Entry'!D198</f>
        <v>0</v>
      </c>
      <c r="D196" s="21">
        <f>'Marks Entry'!E198</f>
        <v>0</v>
      </c>
      <c r="E196" s="132" t="str">
        <f>'Marks Entry'!F198</f>
        <v/>
      </c>
      <c r="F196" s="21">
        <f>'Marks Entry'!G198</f>
        <v>0</v>
      </c>
      <c r="G196" s="21">
        <f>'Marks Entry'!H198</f>
        <v>0</v>
      </c>
      <c r="H196" s="21">
        <f>'Marks Entry'!I198</f>
        <v>0</v>
      </c>
      <c r="I196" s="21">
        <f>'Marks Entry'!J198</f>
        <v>0</v>
      </c>
      <c r="J196" s="113">
        <f>'Marks Entry'!K198</f>
        <v>0</v>
      </c>
      <c r="K196" s="115" t="str">
        <f>'Marks Entry'!L198</f>
        <v/>
      </c>
      <c r="L196" s="116">
        <f>'Marks Entry'!M198</f>
        <v>0</v>
      </c>
      <c r="M196" s="117" t="str">
        <f>'Marks Entry'!N198</f>
        <v/>
      </c>
      <c r="N196" s="121">
        <f>'Marks Entry'!O198</f>
        <v>0</v>
      </c>
      <c r="O196" s="98">
        <f>'Marks Entry'!BZ198</f>
        <v>0</v>
      </c>
      <c r="P196" s="97">
        <f>'Marks Entry'!CA198</f>
        <v>0</v>
      </c>
      <c r="Q196" s="97">
        <f>'Marks Entry'!CB198</f>
        <v>0</v>
      </c>
      <c r="R196" s="97">
        <f>'Marks Entry'!CC198</f>
        <v>0</v>
      </c>
      <c r="S196" s="97">
        <f>'Marks Entry'!CD198</f>
        <v>0</v>
      </c>
      <c r="T196" s="97">
        <f>'Marks Entry'!CE198</f>
        <v>0</v>
      </c>
      <c r="U196" s="97">
        <f>'Marks Entry'!CF198</f>
        <v>0</v>
      </c>
      <c r="V196" s="97">
        <f>'Marks Entry'!CG198</f>
        <v>0</v>
      </c>
      <c r="W196" s="97">
        <f>'Marks Entry'!CH198</f>
        <v>0</v>
      </c>
      <c r="X196" s="97">
        <f>'Marks Entry'!CI198</f>
        <v>0</v>
      </c>
      <c r="Y196" s="99">
        <f>'Marks Entry'!CJ198</f>
        <v>0</v>
      </c>
      <c r="Z196" s="98">
        <f>'Marks Entry'!CK198</f>
        <v>0</v>
      </c>
      <c r="AA196" s="97">
        <f>'Marks Entry'!CL198</f>
        <v>0</v>
      </c>
      <c r="AB196" s="97">
        <f>'Marks Entry'!CM198</f>
        <v>0</v>
      </c>
      <c r="AC196" s="97">
        <f>'Marks Entry'!CN198</f>
        <v>0</v>
      </c>
      <c r="AD196" s="97">
        <f>'Marks Entry'!CO198</f>
        <v>0</v>
      </c>
      <c r="AE196" s="97">
        <f>'Marks Entry'!CP198</f>
        <v>0</v>
      </c>
      <c r="AF196" s="97">
        <f>'Marks Entry'!CQ198</f>
        <v>0</v>
      </c>
      <c r="AG196" s="97">
        <f>'Marks Entry'!CR198</f>
        <v>0</v>
      </c>
      <c r="AH196" s="97">
        <f>'Marks Entry'!CS198</f>
        <v>0</v>
      </c>
      <c r="AI196" s="97">
        <f>'Marks Entry'!CT198</f>
        <v>0</v>
      </c>
      <c r="AJ196" s="99">
        <f>'Marks Entry'!CU198</f>
        <v>0</v>
      </c>
      <c r="AK196" s="98">
        <f>'Marks Entry'!CV198</f>
        <v>0</v>
      </c>
      <c r="AL196" s="97">
        <f>'Marks Entry'!CW198</f>
        <v>0</v>
      </c>
      <c r="AM196" s="97">
        <f>'Marks Entry'!CX198</f>
        <v>0</v>
      </c>
      <c r="AN196" s="97">
        <f>'Marks Entry'!CY198</f>
        <v>0</v>
      </c>
      <c r="AO196" s="97">
        <f>'Marks Entry'!CZ198</f>
        <v>0</v>
      </c>
      <c r="AP196" s="97">
        <f>'Marks Entry'!DA198</f>
        <v>0</v>
      </c>
      <c r="AQ196" s="97">
        <f>'Marks Entry'!DB198</f>
        <v>0</v>
      </c>
      <c r="AR196" s="97">
        <f>'Marks Entry'!DC198</f>
        <v>0</v>
      </c>
      <c r="AS196" s="97">
        <f>'Marks Entry'!DD198</f>
        <v>0</v>
      </c>
      <c r="AT196" s="97">
        <f>'Marks Entry'!DE198</f>
        <v>0</v>
      </c>
      <c r="AU196" s="99">
        <f>'Marks Entry'!DF198</f>
        <v>0</v>
      </c>
      <c r="AV196" s="98">
        <f>'Marks Entry'!DG198</f>
        <v>0</v>
      </c>
      <c r="AW196" s="97">
        <f>'Marks Entry'!DH198</f>
        <v>0</v>
      </c>
      <c r="AX196" s="97">
        <f>'Marks Entry'!DI198</f>
        <v>0</v>
      </c>
      <c r="AY196" s="97">
        <f>'Marks Entry'!DJ198</f>
        <v>0</v>
      </c>
      <c r="AZ196" s="97">
        <f>'Marks Entry'!DK198</f>
        <v>0</v>
      </c>
      <c r="BA196" s="97">
        <f>'Marks Entry'!DL198</f>
        <v>0</v>
      </c>
      <c r="BB196" s="97">
        <f>'Marks Entry'!DM198</f>
        <v>0</v>
      </c>
      <c r="BC196" s="97">
        <f>'Marks Entry'!DN198</f>
        <v>0</v>
      </c>
      <c r="BD196" s="97">
        <f>'Marks Entry'!DO198</f>
        <v>0</v>
      </c>
      <c r="BE196" s="97">
        <f>'Marks Entry'!DP198</f>
        <v>0</v>
      </c>
      <c r="BF196" s="99">
        <f>'Marks Entry'!DQ198</f>
        <v>0</v>
      </c>
      <c r="BG196" s="98">
        <f>'Marks Entry'!DR198</f>
        <v>0</v>
      </c>
      <c r="BH196" s="97">
        <f>'Marks Entry'!DS198</f>
        <v>0</v>
      </c>
      <c r="BI196" s="97">
        <f>'Marks Entry'!DT198</f>
        <v>0</v>
      </c>
      <c r="BJ196" s="97">
        <f>'Marks Entry'!DU198</f>
        <v>0</v>
      </c>
      <c r="BK196" s="97">
        <f>'Marks Entry'!DV198</f>
        <v>0</v>
      </c>
      <c r="BL196" s="97">
        <f>'Marks Entry'!DW198</f>
        <v>0</v>
      </c>
      <c r="BM196" s="97">
        <f>'Marks Entry'!DX198</f>
        <v>0</v>
      </c>
      <c r="BN196" s="97">
        <f>'Marks Entry'!DY198</f>
        <v>0</v>
      </c>
      <c r="BO196" s="97">
        <f>'Marks Entry'!DZ198</f>
        <v>0</v>
      </c>
      <c r="BP196" s="97">
        <f>'Marks Entry'!EA198</f>
        <v>0</v>
      </c>
      <c r="BQ196" s="99">
        <f>'Marks Entry'!EB198</f>
        <v>0</v>
      </c>
      <c r="BR196" s="98">
        <f>'Marks Entry'!EC198</f>
        <v>0</v>
      </c>
      <c r="BS196" s="97">
        <f>'Marks Entry'!ED198</f>
        <v>0</v>
      </c>
      <c r="BT196" s="97">
        <f>'Marks Entry'!EE198</f>
        <v>0</v>
      </c>
      <c r="BU196" s="97">
        <f>'Marks Entry'!EF198</f>
        <v>0</v>
      </c>
      <c r="BV196" s="97">
        <f>'Marks Entry'!EG198</f>
        <v>0</v>
      </c>
      <c r="BW196" s="97">
        <f>'Marks Entry'!EH198</f>
        <v>0</v>
      </c>
      <c r="BX196" s="97">
        <f>'Marks Entry'!EI198</f>
        <v>0</v>
      </c>
      <c r="BY196" s="97">
        <f>'Marks Entry'!EJ198</f>
        <v>0</v>
      </c>
      <c r="BZ196" s="97">
        <f>'Marks Entry'!EK198</f>
        <v>0</v>
      </c>
      <c r="CA196" s="97">
        <f>'Marks Entry'!EL198</f>
        <v>0</v>
      </c>
      <c r="CB196" s="99">
        <f>'Marks Entry'!EM198</f>
        <v>0</v>
      </c>
      <c r="CC196" s="98">
        <f>IF($CC$2=0,"",'Marks Entry'!EN198)</f>
        <v>0</v>
      </c>
      <c r="CD196" s="97">
        <f>IF($CC$2=0,"",'Marks Entry'!EO198)</f>
        <v>0</v>
      </c>
      <c r="CE196" s="97">
        <f>IF($CC$2=0,"",'Marks Entry'!EP198)</f>
        <v>0</v>
      </c>
      <c r="CF196" s="97">
        <f>IF($CC$2=0,"",'Marks Entry'!EQ198)</f>
        <v>0</v>
      </c>
      <c r="CG196" s="97">
        <f>IF($CC$2=0,"",'Marks Entry'!ER198)</f>
        <v>0</v>
      </c>
      <c r="CH196" s="97">
        <f>IF($CC$2=0,"",'Marks Entry'!ES198)</f>
        <v>0</v>
      </c>
      <c r="CI196" s="97">
        <f>IF($CC$2=0,"",'Marks Entry'!ET198)</f>
        <v>0</v>
      </c>
      <c r="CJ196" s="97">
        <f>IF($CC$2=0,"",'Marks Entry'!EU198)</f>
        <v>0</v>
      </c>
      <c r="CK196" s="97">
        <f>IF($CC$2=0,"",'Marks Entry'!EV198)</f>
        <v>0</v>
      </c>
      <c r="CL196" s="97">
        <f>IF($CC$2=0,"",'Marks Entry'!EW198)</f>
        <v>0</v>
      </c>
      <c r="CM196" s="99">
        <f>IF($CC$2=0,"",'Marks Entry'!EX198)</f>
        <v>0</v>
      </c>
      <c r="CN196" s="125">
        <f>'Marks Entry'!BN198</f>
        <v>0</v>
      </c>
      <c r="CO196" s="126">
        <f>'Marks Entry'!BO198</f>
        <v>0</v>
      </c>
      <c r="CP196" s="126">
        <f t="shared" si="98"/>
        <v>0</v>
      </c>
      <c r="CQ196" s="127" t="str">
        <f t="shared" si="99"/>
        <v>D</v>
      </c>
      <c r="CR196" s="125">
        <f>'Marks Entry'!BP198</f>
        <v>0</v>
      </c>
      <c r="CS196" s="126">
        <f>'Marks Entry'!BQ198</f>
        <v>0</v>
      </c>
      <c r="CT196" s="126">
        <f t="shared" si="100"/>
        <v>0</v>
      </c>
      <c r="CU196" s="127" t="str">
        <f t="shared" si="101"/>
        <v>E</v>
      </c>
      <c r="CV196" s="125">
        <f>'Marks Entry'!BR198</f>
        <v>0</v>
      </c>
      <c r="CW196" s="126">
        <f>'Marks Entry'!BS198</f>
        <v>0</v>
      </c>
      <c r="CX196" s="126">
        <f t="shared" si="102"/>
        <v>0</v>
      </c>
      <c r="CY196" s="127" t="str">
        <f t="shared" si="103"/>
        <v>E</v>
      </c>
      <c r="CZ196" s="96">
        <f>'Marks Entry'!BZ198</f>
        <v>0</v>
      </c>
      <c r="DA196" s="45">
        <f>'Marks Entry'!CA198</f>
        <v>0</v>
      </c>
      <c r="DB196" s="45">
        <f>'Marks Entry'!CB198</f>
        <v>0</v>
      </c>
      <c r="DC196" s="45" t="str">
        <f>IF(OR('Marks Entry'!CC198="First",'Marks Entry'!CC198="Second",'Marks Entry'!CC198="Third"),'Marks Entry'!CC198,"")</f>
        <v/>
      </c>
      <c r="DD196" s="45">
        <f>'Marks Entry'!CD198</f>
        <v>0</v>
      </c>
      <c r="DE196" s="50">
        <f>'Marks Entry'!CE198</f>
        <v>0</v>
      </c>
      <c r="DF196" s="21">
        <f>'Marks Entry'!CF198</f>
        <v>0</v>
      </c>
      <c r="DG196" s="22" t="e">
        <f>'Marks Entry'!#REF!</f>
        <v>#REF!</v>
      </c>
      <c r="DH196" s="23" t="e">
        <f>'Marks Entry'!#REF!</f>
        <v>#REF!</v>
      </c>
      <c r="DI196" s="125">
        <f>'Marks Entry'!BT198</f>
        <v>0</v>
      </c>
      <c r="DJ196" s="126">
        <f>'Marks Entry'!BU198</f>
        <v>0</v>
      </c>
      <c r="DK196" s="126">
        <f>'Marks Entry'!BV198</f>
        <v>0</v>
      </c>
      <c r="DL196" s="126">
        <f t="shared" si="104"/>
        <v>0</v>
      </c>
      <c r="DM196" s="127" t="str">
        <f t="shared" si="105"/>
        <v>E</v>
      </c>
      <c r="DN196" s="125">
        <f>'Marks Entry'!BW198</f>
        <v>0</v>
      </c>
      <c r="DO196" s="126">
        <f>'Marks Entry'!BX198</f>
        <v>0</v>
      </c>
      <c r="DP196" s="126">
        <f>'Marks Entry'!BY198</f>
        <v>0</v>
      </c>
      <c r="DQ196" s="126">
        <f t="shared" si="106"/>
        <v>0</v>
      </c>
      <c r="DR196" s="127" t="str">
        <f t="shared" si="107"/>
        <v>E</v>
      </c>
      <c r="DS196" s="819"/>
      <c r="DT196" s="61">
        <f t="shared" si="108"/>
        <v>0</v>
      </c>
      <c r="DU196" s="71">
        <f t="shared" si="109"/>
        <v>0</v>
      </c>
      <c r="DV196" s="71">
        <f t="shared" si="110"/>
        <v>0</v>
      </c>
      <c r="DW196" s="72">
        <f t="shared" si="111"/>
        <v>0</v>
      </c>
      <c r="DX196" s="403">
        <f t="shared" si="112"/>
        <v>0</v>
      </c>
      <c r="DY196" s="401">
        <f t="shared" si="113"/>
        <v>0</v>
      </c>
      <c r="DZ196" s="401">
        <f t="shared" si="114"/>
        <v>0</v>
      </c>
      <c r="EA196" s="402">
        <f t="shared" si="115"/>
        <v>0</v>
      </c>
      <c r="EB196" s="61">
        <f t="shared" si="116"/>
        <v>0</v>
      </c>
      <c r="EC196" s="71">
        <f t="shared" si="117"/>
        <v>0</v>
      </c>
      <c r="ED196" s="71">
        <f t="shared" si="118"/>
        <v>0</v>
      </c>
      <c r="EE196" s="72">
        <f t="shared" si="119"/>
        <v>0</v>
      </c>
      <c r="EF196" s="403">
        <f t="shared" si="120"/>
        <v>0</v>
      </c>
      <c r="EG196" s="401">
        <f t="shared" si="121"/>
        <v>0</v>
      </c>
      <c r="EH196" s="401">
        <f t="shared" si="122"/>
        <v>0</v>
      </c>
      <c r="EI196" s="402">
        <f t="shared" si="123"/>
        <v>0</v>
      </c>
      <c r="EJ196" s="61">
        <f t="shared" si="124"/>
        <v>0</v>
      </c>
      <c r="EK196" s="71">
        <f t="shared" si="125"/>
        <v>0</v>
      </c>
      <c r="EL196" s="71">
        <f t="shared" si="126"/>
        <v>0</v>
      </c>
      <c r="EM196" s="72">
        <f t="shared" si="127"/>
        <v>0</v>
      </c>
      <c r="EN196" s="403">
        <f t="shared" si="128"/>
        <v>0</v>
      </c>
      <c r="EO196" s="401">
        <f t="shared" si="129"/>
        <v>0</v>
      </c>
      <c r="EP196" s="401">
        <f t="shared" si="130"/>
        <v>0</v>
      </c>
      <c r="EQ196" s="402">
        <f t="shared" si="131"/>
        <v>0</v>
      </c>
      <c r="ER196" s="61">
        <f t="shared" si="132"/>
        <v>0</v>
      </c>
      <c r="ES196" s="71">
        <f t="shared" si="133"/>
        <v>0</v>
      </c>
      <c r="ET196" s="71">
        <f t="shared" si="134"/>
        <v>0</v>
      </c>
      <c r="EU196" s="72">
        <f t="shared" si="135"/>
        <v>0</v>
      </c>
      <c r="EV196" s="403">
        <f t="shared" si="136"/>
        <v>0</v>
      </c>
      <c r="EW196" s="405" t="str">
        <f t="shared" si="137"/>
        <v>D</v>
      </c>
      <c r="EX196" s="61">
        <f t="shared" si="138"/>
        <v>0</v>
      </c>
      <c r="EY196" s="62" t="str">
        <f t="shared" si="139"/>
        <v>E</v>
      </c>
      <c r="EZ196" s="403">
        <f t="shared" si="140"/>
        <v>0</v>
      </c>
      <c r="FA196" s="406" t="str">
        <f t="shared" si="141"/>
        <v>E</v>
      </c>
      <c r="FB196" s="61">
        <f t="shared" si="142"/>
        <v>0</v>
      </c>
      <c r="FC196" s="412" t="str">
        <f t="shared" si="143"/>
        <v>E</v>
      </c>
      <c r="FD196" s="403">
        <f t="shared" si="144"/>
        <v>0</v>
      </c>
      <c r="FE196" s="406" t="str">
        <f t="shared" si="145"/>
        <v>E</v>
      </c>
      <c r="FF196" s="728"/>
    </row>
    <row r="197" spans="1:162" s="24" customFormat="1" ht="17.25" customHeight="1">
      <c r="A197" s="817"/>
      <c r="B197" s="111">
        <f t="shared" si="146"/>
        <v>0</v>
      </c>
      <c r="C197" s="21">
        <f>'Marks Entry'!D199</f>
        <v>0</v>
      </c>
      <c r="D197" s="21">
        <f>'Marks Entry'!E199</f>
        <v>0</v>
      </c>
      <c r="E197" s="132" t="str">
        <f>'Marks Entry'!F199</f>
        <v/>
      </c>
      <c r="F197" s="21">
        <f>'Marks Entry'!G199</f>
        <v>0</v>
      </c>
      <c r="G197" s="21">
        <f>'Marks Entry'!H199</f>
        <v>0</v>
      </c>
      <c r="H197" s="21">
        <f>'Marks Entry'!I199</f>
        <v>0</v>
      </c>
      <c r="I197" s="21">
        <f>'Marks Entry'!J199</f>
        <v>0</v>
      </c>
      <c r="J197" s="113">
        <f>'Marks Entry'!K199</f>
        <v>0</v>
      </c>
      <c r="K197" s="115" t="str">
        <f>'Marks Entry'!L199</f>
        <v/>
      </c>
      <c r="L197" s="116">
        <f>'Marks Entry'!M199</f>
        <v>0</v>
      </c>
      <c r="M197" s="117" t="str">
        <f>'Marks Entry'!N199</f>
        <v/>
      </c>
      <c r="N197" s="121">
        <f>'Marks Entry'!O199</f>
        <v>0</v>
      </c>
      <c r="O197" s="98">
        <f>'Marks Entry'!BZ199</f>
        <v>0</v>
      </c>
      <c r="P197" s="97">
        <f>'Marks Entry'!CA199</f>
        <v>0</v>
      </c>
      <c r="Q197" s="97">
        <f>'Marks Entry'!CB199</f>
        <v>0</v>
      </c>
      <c r="R197" s="97">
        <f>'Marks Entry'!CC199</f>
        <v>0</v>
      </c>
      <c r="S197" s="97">
        <f>'Marks Entry'!CD199</f>
        <v>0</v>
      </c>
      <c r="T197" s="97">
        <f>'Marks Entry'!CE199</f>
        <v>0</v>
      </c>
      <c r="U197" s="97">
        <f>'Marks Entry'!CF199</f>
        <v>0</v>
      </c>
      <c r="V197" s="97">
        <f>'Marks Entry'!CG199</f>
        <v>0</v>
      </c>
      <c r="W197" s="97">
        <f>'Marks Entry'!CH199</f>
        <v>0</v>
      </c>
      <c r="X197" s="97">
        <f>'Marks Entry'!CI199</f>
        <v>0</v>
      </c>
      <c r="Y197" s="99">
        <f>'Marks Entry'!CJ199</f>
        <v>0</v>
      </c>
      <c r="Z197" s="98">
        <f>'Marks Entry'!CK199</f>
        <v>0</v>
      </c>
      <c r="AA197" s="97">
        <f>'Marks Entry'!CL199</f>
        <v>0</v>
      </c>
      <c r="AB197" s="97">
        <f>'Marks Entry'!CM199</f>
        <v>0</v>
      </c>
      <c r="AC197" s="97">
        <f>'Marks Entry'!CN199</f>
        <v>0</v>
      </c>
      <c r="AD197" s="97">
        <f>'Marks Entry'!CO199</f>
        <v>0</v>
      </c>
      <c r="AE197" s="97">
        <f>'Marks Entry'!CP199</f>
        <v>0</v>
      </c>
      <c r="AF197" s="97">
        <f>'Marks Entry'!CQ199</f>
        <v>0</v>
      </c>
      <c r="AG197" s="97">
        <f>'Marks Entry'!CR199</f>
        <v>0</v>
      </c>
      <c r="AH197" s="97">
        <f>'Marks Entry'!CS199</f>
        <v>0</v>
      </c>
      <c r="AI197" s="97">
        <f>'Marks Entry'!CT199</f>
        <v>0</v>
      </c>
      <c r="AJ197" s="99">
        <f>'Marks Entry'!CU199</f>
        <v>0</v>
      </c>
      <c r="AK197" s="98">
        <f>'Marks Entry'!CV199</f>
        <v>0</v>
      </c>
      <c r="AL197" s="97">
        <f>'Marks Entry'!CW199</f>
        <v>0</v>
      </c>
      <c r="AM197" s="97">
        <f>'Marks Entry'!CX199</f>
        <v>0</v>
      </c>
      <c r="AN197" s="97">
        <f>'Marks Entry'!CY199</f>
        <v>0</v>
      </c>
      <c r="AO197" s="97">
        <f>'Marks Entry'!CZ199</f>
        <v>0</v>
      </c>
      <c r="AP197" s="97">
        <f>'Marks Entry'!DA199</f>
        <v>0</v>
      </c>
      <c r="AQ197" s="97">
        <f>'Marks Entry'!DB199</f>
        <v>0</v>
      </c>
      <c r="AR197" s="97">
        <f>'Marks Entry'!DC199</f>
        <v>0</v>
      </c>
      <c r="AS197" s="97">
        <f>'Marks Entry'!DD199</f>
        <v>0</v>
      </c>
      <c r="AT197" s="97">
        <f>'Marks Entry'!DE199</f>
        <v>0</v>
      </c>
      <c r="AU197" s="99">
        <f>'Marks Entry'!DF199</f>
        <v>0</v>
      </c>
      <c r="AV197" s="98">
        <f>'Marks Entry'!DG199</f>
        <v>0</v>
      </c>
      <c r="AW197" s="97">
        <f>'Marks Entry'!DH199</f>
        <v>0</v>
      </c>
      <c r="AX197" s="97">
        <f>'Marks Entry'!DI199</f>
        <v>0</v>
      </c>
      <c r="AY197" s="97">
        <f>'Marks Entry'!DJ199</f>
        <v>0</v>
      </c>
      <c r="AZ197" s="97">
        <f>'Marks Entry'!DK199</f>
        <v>0</v>
      </c>
      <c r="BA197" s="97">
        <f>'Marks Entry'!DL199</f>
        <v>0</v>
      </c>
      <c r="BB197" s="97">
        <f>'Marks Entry'!DM199</f>
        <v>0</v>
      </c>
      <c r="BC197" s="97">
        <f>'Marks Entry'!DN199</f>
        <v>0</v>
      </c>
      <c r="BD197" s="97">
        <f>'Marks Entry'!DO199</f>
        <v>0</v>
      </c>
      <c r="BE197" s="97">
        <f>'Marks Entry'!DP199</f>
        <v>0</v>
      </c>
      <c r="BF197" s="99">
        <f>'Marks Entry'!DQ199</f>
        <v>0</v>
      </c>
      <c r="BG197" s="98">
        <f>'Marks Entry'!DR199</f>
        <v>0</v>
      </c>
      <c r="BH197" s="97">
        <f>'Marks Entry'!DS199</f>
        <v>0</v>
      </c>
      <c r="BI197" s="97">
        <f>'Marks Entry'!DT199</f>
        <v>0</v>
      </c>
      <c r="BJ197" s="97">
        <f>'Marks Entry'!DU199</f>
        <v>0</v>
      </c>
      <c r="BK197" s="97">
        <f>'Marks Entry'!DV199</f>
        <v>0</v>
      </c>
      <c r="BL197" s="97">
        <f>'Marks Entry'!DW199</f>
        <v>0</v>
      </c>
      <c r="BM197" s="97">
        <f>'Marks Entry'!DX199</f>
        <v>0</v>
      </c>
      <c r="BN197" s="97">
        <f>'Marks Entry'!DY199</f>
        <v>0</v>
      </c>
      <c r="BO197" s="97">
        <f>'Marks Entry'!DZ199</f>
        <v>0</v>
      </c>
      <c r="BP197" s="97">
        <f>'Marks Entry'!EA199</f>
        <v>0</v>
      </c>
      <c r="BQ197" s="99">
        <f>'Marks Entry'!EB199</f>
        <v>0</v>
      </c>
      <c r="BR197" s="98">
        <f>'Marks Entry'!EC199</f>
        <v>0</v>
      </c>
      <c r="BS197" s="97">
        <f>'Marks Entry'!ED199</f>
        <v>0</v>
      </c>
      <c r="BT197" s="97">
        <f>'Marks Entry'!EE199</f>
        <v>0</v>
      </c>
      <c r="BU197" s="97">
        <f>'Marks Entry'!EF199</f>
        <v>0</v>
      </c>
      <c r="BV197" s="97">
        <f>'Marks Entry'!EG199</f>
        <v>0</v>
      </c>
      <c r="BW197" s="97">
        <f>'Marks Entry'!EH199</f>
        <v>0</v>
      </c>
      <c r="BX197" s="97">
        <f>'Marks Entry'!EI199</f>
        <v>0</v>
      </c>
      <c r="BY197" s="97">
        <f>'Marks Entry'!EJ199</f>
        <v>0</v>
      </c>
      <c r="BZ197" s="97">
        <f>'Marks Entry'!EK199</f>
        <v>0</v>
      </c>
      <c r="CA197" s="97">
        <f>'Marks Entry'!EL199</f>
        <v>0</v>
      </c>
      <c r="CB197" s="99">
        <f>'Marks Entry'!EM199</f>
        <v>0</v>
      </c>
      <c r="CC197" s="98">
        <f>IF($CC$2=0,"",'Marks Entry'!EN199)</f>
        <v>0</v>
      </c>
      <c r="CD197" s="97">
        <f>IF($CC$2=0,"",'Marks Entry'!EO199)</f>
        <v>0</v>
      </c>
      <c r="CE197" s="97">
        <f>IF($CC$2=0,"",'Marks Entry'!EP199)</f>
        <v>0</v>
      </c>
      <c r="CF197" s="97">
        <f>IF($CC$2=0,"",'Marks Entry'!EQ199)</f>
        <v>0</v>
      </c>
      <c r="CG197" s="97">
        <f>IF($CC$2=0,"",'Marks Entry'!ER199)</f>
        <v>0</v>
      </c>
      <c r="CH197" s="97">
        <f>IF($CC$2=0,"",'Marks Entry'!ES199)</f>
        <v>0</v>
      </c>
      <c r="CI197" s="97">
        <f>IF($CC$2=0,"",'Marks Entry'!ET199)</f>
        <v>0</v>
      </c>
      <c r="CJ197" s="97">
        <f>IF($CC$2=0,"",'Marks Entry'!EU199)</f>
        <v>0</v>
      </c>
      <c r="CK197" s="97">
        <f>IF($CC$2=0,"",'Marks Entry'!EV199)</f>
        <v>0</v>
      </c>
      <c r="CL197" s="97">
        <f>IF($CC$2=0,"",'Marks Entry'!EW199)</f>
        <v>0</v>
      </c>
      <c r="CM197" s="99">
        <f>IF($CC$2=0,"",'Marks Entry'!EX199)</f>
        <v>0</v>
      </c>
      <c r="CN197" s="125">
        <f>'Marks Entry'!BN199</f>
        <v>0</v>
      </c>
      <c r="CO197" s="126">
        <f>'Marks Entry'!BO199</f>
        <v>0</v>
      </c>
      <c r="CP197" s="126">
        <f t="shared" si="98"/>
        <v>0</v>
      </c>
      <c r="CQ197" s="127" t="str">
        <f t="shared" si="99"/>
        <v>D</v>
      </c>
      <c r="CR197" s="125">
        <f>'Marks Entry'!BP199</f>
        <v>0</v>
      </c>
      <c r="CS197" s="126">
        <f>'Marks Entry'!BQ199</f>
        <v>0</v>
      </c>
      <c r="CT197" s="126">
        <f t="shared" si="100"/>
        <v>0</v>
      </c>
      <c r="CU197" s="127" t="str">
        <f t="shared" si="101"/>
        <v>E</v>
      </c>
      <c r="CV197" s="125">
        <f>'Marks Entry'!BR199</f>
        <v>0</v>
      </c>
      <c r="CW197" s="126">
        <f>'Marks Entry'!BS199</f>
        <v>0</v>
      </c>
      <c r="CX197" s="126">
        <f t="shared" si="102"/>
        <v>0</v>
      </c>
      <c r="CY197" s="127" t="str">
        <f t="shared" si="103"/>
        <v>E</v>
      </c>
      <c r="CZ197" s="96">
        <f>'Marks Entry'!BZ199</f>
        <v>0</v>
      </c>
      <c r="DA197" s="45">
        <f>'Marks Entry'!CA199</f>
        <v>0</v>
      </c>
      <c r="DB197" s="45">
        <f>'Marks Entry'!CB199</f>
        <v>0</v>
      </c>
      <c r="DC197" s="45" t="str">
        <f>IF(OR('Marks Entry'!CC199="First",'Marks Entry'!CC199="Second",'Marks Entry'!CC199="Third"),'Marks Entry'!CC199,"")</f>
        <v/>
      </c>
      <c r="DD197" s="45">
        <f>'Marks Entry'!CD199</f>
        <v>0</v>
      </c>
      <c r="DE197" s="50">
        <f>'Marks Entry'!CE199</f>
        <v>0</v>
      </c>
      <c r="DF197" s="21">
        <f>'Marks Entry'!CF199</f>
        <v>0</v>
      </c>
      <c r="DG197" s="22" t="e">
        <f>'Marks Entry'!#REF!</f>
        <v>#REF!</v>
      </c>
      <c r="DH197" s="23" t="e">
        <f>'Marks Entry'!#REF!</f>
        <v>#REF!</v>
      </c>
      <c r="DI197" s="125">
        <f>'Marks Entry'!BT199</f>
        <v>0</v>
      </c>
      <c r="DJ197" s="126">
        <f>'Marks Entry'!BU199</f>
        <v>0</v>
      </c>
      <c r="DK197" s="126">
        <f>'Marks Entry'!BV199</f>
        <v>0</v>
      </c>
      <c r="DL197" s="126">
        <f t="shared" si="104"/>
        <v>0</v>
      </c>
      <c r="DM197" s="127" t="str">
        <f t="shared" si="105"/>
        <v>E</v>
      </c>
      <c r="DN197" s="125">
        <f>'Marks Entry'!BW199</f>
        <v>0</v>
      </c>
      <c r="DO197" s="126">
        <f>'Marks Entry'!BX199</f>
        <v>0</v>
      </c>
      <c r="DP197" s="126">
        <f>'Marks Entry'!BY199</f>
        <v>0</v>
      </c>
      <c r="DQ197" s="126">
        <f t="shared" si="106"/>
        <v>0</v>
      </c>
      <c r="DR197" s="127" t="str">
        <f t="shared" si="107"/>
        <v>E</v>
      </c>
      <c r="DS197" s="819"/>
      <c r="DT197" s="61">
        <f t="shared" si="108"/>
        <v>0</v>
      </c>
      <c r="DU197" s="71">
        <f t="shared" si="109"/>
        <v>0</v>
      </c>
      <c r="DV197" s="71">
        <f t="shared" si="110"/>
        <v>0</v>
      </c>
      <c r="DW197" s="72">
        <f t="shared" si="111"/>
        <v>0</v>
      </c>
      <c r="DX197" s="403">
        <f t="shared" si="112"/>
        <v>0</v>
      </c>
      <c r="DY197" s="401">
        <f t="shared" si="113"/>
        <v>0</v>
      </c>
      <c r="DZ197" s="401">
        <f t="shared" si="114"/>
        <v>0</v>
      </c>
      <c r="EA197" s="402">
        <f t="shared" si="115"/>
        <v>0</v>
      </c>
      <c r="EB197" s="61">
        <f t="shared" si="116"/>
        <v>0</v>
      </c>
      <c r="EC197" s="71">
        <f t="shared" si="117"/>
        <v>0</v>
      </c>
      <c r="ED197" s="71">
        <f t="shared" si="118"/>
        <v>0</v>
      </c>
      <c r="EE197" s="72">
        <f t="shared" si="119"/>
        <v>0</v>
      </c>
      <c r="EF197" s="403">
        <f t="shared" si="120"/>
        <v>0</v>
      </c>
      <c r="EG197" s="401">
        <f t="shared" si="121"/>
        <v>0</v>
      </c>
      <c r="EH197" s="401">
        <f t="shared" si="122"/>
        <v>0</v>
      </c>
      <c r="EI197" s="402">
        <f t="shared" si="123"/>
        <v>0</v>
      </c>
      <c r="EJ197" s="61">
        <f t="shared" si="124"/>
        <v>0</v>
      </c>
      <c r="EK197" s="71">
        <f t="shared" si="125"/>
        <v>0</v>
      </c>
      <c r="EL197" s="71">
        <f t="shared" si="126"/>
        <v>0</v>
      </c>
      <c r="EM197" s="72">
        <f t="shared" si="127"/>
        <v>0</v>
      </c>
      <c r="EN197" s="403">
        <f t="shared" si="128"/>
        <v>0</v>
      </c>
      <c r="EO197" s="401">
        <f t="shared" si="129"/>
        <v>0</v>
      </c>
      <c r="EP197" s="401">
        <f t="shared" si="130"/>
        <v>0</v>
      </c>
      <c r="EQ197" s="402">
        <f t="shared" si="131"/>
        <v>0</v>
      </c>
      <c r="ER197" s="61">
        <f t="shared" si="132"/>
        <v>0</v>
      </c>
      <c r="ES197" s="71">
        <f t="shared" si="133"/>
        <v>0</v>
      </c>
      <c r="ET197" s="71">
        <f t="shared" si="134"/>
        <v>0</v>
      </c>
      <c r="EU197" s="72">
        <f t="shared" si="135"/>
        <v>0</v>
      </c>
      <c r="EV197" s="403">
        <f t="shared" si="136"/>
        <v>0</v>
      </c>
      <c r="EW197" s="405" t="str">
        <f t="shared" si="137"/>
        <v>D</v>
      </c>
      <c r="EX197" s="61">
        <f t="shared" si="138"/>
        <v>0</v>
      </c>
      <c r="EY197" s="62" t="str">
        <f t="shared" si="139"/>
        <v>E</v>
      </c>
      <c r="EZ197" s="403">
        <f t="shared" si="140"/>
        <v>0</v>
      </c>
      <c r="FA197" s="406" t="str">
        <f t="shared" si="141"/>
        <v>E</v>
      </c>
      <c r="FB197" s="61">
        <f t="shared" si="142"/>
        <v>0</v>
      </c>
      <c r="FC197" s="412" t="str">
        <f t="shared" si="143"/>
        <v>E</v>
      </c>
      <c r="FD197" s="403">
        <f t="shared" si="144"/>
        <v>0</v>
      </c>
      <c r="FE197" s="406" t="str">
        <f t="shared" si="145"/>
        <v>E</v>
      </c>
      <c r="FF197" s="728"/>
    </row>
    <row r="198" spans="1:162" s="24" customFormat="1" ht="17.25" customHeight="1">
      <c r="A198" s="817"/>
      <c r="B198" s="111">
        <f t="shared" si="146"/>
        <v>0</v>
      </c>
      <c r="C198" s="21">
        <f>'Marks Entry'!D200</f>
        <v>0</v>
      </c>
      <c r="D198" s="21">
        <f>'Marks Entry'!E200</f>
        <v>0</v>
      </c>
      <c r="E198" s="132" t="str">
        <f>'Marks Entry'!F200</f>
        <v/>
      </c>
      <c r="F198" s="21">
        <f>'Marks Entry'!G200</f>
        <v>0</v>
      </c>
      <c r="G198" s="21">
        <f>'Marks Entry'!H200</f>
        <v>0</v>
      </c>
      <c r="H198" s="21">
        <f>'Marks Entry'!I200</f>
        <v>0</v>
      </c>
      <c r="I198" s="21">
        <f>'Marks Entry'!J200</f>
        <v>0</v>
      </c>
      <c r="J198" s="113">
        <f>'Marks Entry'!K200</f>
        <v>0</v>
      </c>
      <c r="K198" s="115" t="str">
        <f>'Marks Entry'!L200</f>
        <v/>
      </c>
      <c r="L198" s="116">
        <f>'Marks Entry'!M200</f>
        <v>0</v>
      </c>
      <c r="M198" s="117" t="str">
        <f>'Marks Entry'!N200</f>
        <v/>
      </c>
      <c r="N198" s="121">
        <f>'Marks Entry'!O200</f>
        <v>0</v>
      </c>
      <c r="O198" s="98">
        <f>'Marks Entry'!BZ200</f>
        <v>0</v>
      </c>
      <c r="P198" s="97">
        <f>'Marks Entry'!CA200</f>
        <v>0</v>
      </c>
      <c r="Q198" s="97">
        <f>'Marks Entry'!CB200</f>
        <v>0</v>
      </c>
      <c r="R198" s="97">
        <f>'Marks Entry'!CC200</f>
        <v>0</v>
      </c>
      <c r="S198" s="97">
        <f>'Marks Entry'!CD200</f>
        <v>0</v>
      </c>
      <c r="T198" s="97">
        <f>'Marks Entry'!CE200</f>
        <v>0</v>
      </c>
      <c r="U198" s="97">
        <f>'Marks Entry'!CF200</f>
        <v>0</v>
      </c>
      <c r="V198" s="97">
        <f>'Marks Entry'!CG200</f>
        <v>0</v>
      </c>
      <c r="W198" s="97">
        <f>'Marks Entry'!CH200</f>
        <v>0</v>
      </c>
      <c r="X198" s="97">
        <f>'Marks Entry'!CI200</f>
        <v>0</v>
      </c>
      <c r="Y198" s="99">
        <f>'Marks Entry'!CJ200</f>
        <v>0</v>
      </c>
      <c r="Z198" s="98">
        <f>'Marks Entry'!CK200</f>
        <v>0</v>
      </c>
      <c r="AA198" s="97">
        <f>'Marks Entry'!CL200</f>
        <v>0</v>
      </c>
      <c r="AB198" s="97">
        <f>'Marks Entry'!CM200</f>
        <v>0</v>
      </c>
      <c r="AC198" s="97">
        <f>'Marks Entry'!CN200</f>
        <v>0</v>
      </c>
      <c r="AD198" s="97">
        <f>'Marks Entry'!CO200</f>
        <v>0</v>
      </c>
      <c r="AE198" s="97">
        <f>'Marks Entry'!CP200</f>
        <v>0</v>
      </c>
      <c r="AF198" s="97">
        <f>'Marks Entry'!CQ200</f>
        <v>0</v>
      </c>
      <c r="AG198" s="97">
        <f>'Marks Entry'!CR200</f>
        <v>0</v>
      </c>
      <c r="AH198" s="97">
        <f>'Marks Entry'!CS200</f>
        <v>0</v>
      </c>
      <c r="AI198" s="97">
        <f>'Marks Entry'!CT200</f>
        <v>0</v>
      </c>
      <c r="AJ198" s="99">
        <f>'Marks Entry'!CU200</f>
        <v>0</v>
      </c>
      <c r="AK198" s="98">
        <f>'Marks Entry'!CV200</f>
        <v>0</v>
      </c>
      <c r="AL198" s="97">
        <f>'Marks Entry'!CW200</f>
        <v>0</v>
      </c>
      <c r="AM198" s="97">
        <f>'Marks Entry'!CX200</f>
        <v>0</v>
      </c>
      <c r="AN198" s="97">
        <f>'Marks Entry'!CY200</f>
        <v>0</v>
      </c>
      <c r="AO198" s="97">
        <f>'Marks Entry'!CZ200</f>
        <v>0</v>
      </c>
      <c r="AP198" s="97">
        <f>'Marks Entry'!DA200</f>
        <v>0</v>
      </c>
      <c r="AQ198" s="97">
        <f>'Marks Entry'!DB200</f>
        <v>0</v>
      </c>
      <c r="AR198" s="97">
        <f>'Marks Entry'!DC200</f>
        <v>0</v>
      </c>
      <c r="AS198" s="97">
        <f>'Marks Entry'!DD200</f>
        <v>0</v>
      </c>
      <c r="AT198" s="97">
        <f>'Marks Entry'!DE200</f>
        <v>0</v>
      </c>
      <c r="AU198" s="99">
        <f>'Marks Entry'!DF200</f>
        <v>0</v>
      </c>
      <c r="AV198" s="98">
        <f>'Marks Entry'!DG200</f>
        <v>0</v>
      </c>
      <c r="AW198" s="97">
        <f>'Marks Entry'!DH200</f>
        <v>0</v>
      </c>
      <c r="AX198" s="97">
        <f>'Marks Entry'!DI200</f>
        <v>0</v>
      </c>
      <c r="AY198" s="97">
        <f>'Marks Entry'!DJ200</f>
        <v>0</v>
      </c>
      <c r="AZ198" s="97">
        <f>'Marks Entry'!DK200</f>
        <v>0</v>
      </c>
      <c r="BA198" s="97">
        <f>'Marks Entry'!DL200</f>
        <v>0</v>
      </c>
      <c r="BB198" s="97">
        <f>'Marks Entry'!DM200</f>
        <v>0</v>
      </c>
      <c r="BC198" s="97">
        <f>'Marks Entry'!DN200</f>
        <v>0</v>
      </c>
      <c r="BD198" s="97">
        <f>'Marks Entry'!DO200</f>
        <v>0</v>
      </c>
      <c r="BE198" s="97">
        <f>'Marks Entry'!DP200</f>
        <v>0</v>
      </c>
      <c r="BF198" s="99">
        <f>'Marks Entry'!DQ200</f>
        <v>0</v>
      </c>
      <c r="BG198" s="98">
        <f>'Marks Entry'!DR200</f>
        <v>0</v>
      </c>
      <c r="BH198" s="97">
        <f>'Marks Entry'!DS200</f>
        <v>0</v>
      </c>
      <c r="BI198" s="97">
        <f>'Marks Entry'!DT200</f>
        <v>0</v>
      </c>
      <c r="BJ198" s="97">
        <f>'Marks Entry'!DU200</f>
        <v>0</v>
      </c>
      <c r="BK198" s="97">
        <f>'Marks Entry'!DV200</f>
        <v>0</v>
      </c>
      <c r="BL198" s="97">
        <f>'Marks Entry'!DW200</f>
        <v>0</v>
      </c>
      <c r="BM198" s="97">
        <f>'Marks Entry'!DX200</f>
        <v>0</v>
      </c>
      <c r="BN198" s="97">
        <f>'Marks Entry'!DY200</f>
        <v>0</v>
      </c>
      <c r="BO198" s="97">
        <f>'Marks Entry'!DZ200</f>
        <v>0</v>
      </c>
      <c r="BP198" s="97">
        <f>'Marks Entry'!EA200</f>
        <v>0</v>
      </c>
      <c r="BQ198" s="99">
        <f>'Marks Entry'!EB200</f>
        <v>0</v>
      </c>
      <c r="BR198" s="98">
        <f>'Marks Entry'!EC200</f>
        <v>0</v>
      </c>
      <c r="BS198" s="97">
        <f>'Marks Entry'!ED200</f>
        <v>0</v>
      </c>
      <c r="BT198" s="97">
        <f>'Marks Entry'!EE200</f>
        <v>0</v>
      </c>
      <c r="BU198" s="97">
        <f>'Marks Entry'!EF200</f>
        <v>0</v>
      </c>
      <c r="BV198" s="97">
        <f>'Marks Entry'!EG200</f>
        <v>0</v>
      </c>
      <c r="BW198" s="97">
        <f>'Marks Entry'!EH200</f>
        <v>0</v>
      </c>
      <c r="BX198" s="97">
        <f>'Marks Entry'!EI200</f>
        <v>0</v>
      </c>
      <c r="BY198" s="97">
        <f>'Marks Entry'!EJ200</f>
        <v>0</v>
      </c>
      <c r="BZ198" s="97">
        <f>'Marks Entry'!EK200</f>
        <v>0</v>
      </c>
      <c r="CA198" s="97">
        <f>'Marks Entry'!EL200</f>
        <v>0</v>
      </c>
      <c r="CB198" s="99">
        <f>'Marks Entry'!EM200</f>
        <v>0</v>
      </c>
      <c r="CC198" s="98">
        <f>IF($CC$2=0,"",'Marks Entry'!EN200)</f>
        <v>0</v>
      </c>
      <c r="CD198" s="97">
        <f>IF($CC$2=0,"",'Marks Entry'!EO200)</f>
        <v>0</v>
      </c>
      <c r="CE198" s="97">
        <f>IF($CC$2=0,"",'Marks Entry'!EP200)</f>
        <v>0</v>
      </c>
      <c r="CF198" s="97">
        <f>IF($CC$2=0,"",'Marks Entry'!EQ200)</f>
        <v>0</v>
      </c>
      <c r="CG198" s="97">
        <f>IF($CC$2=0,"",'Marks Entry'!ER200)</f>
        <v>0</v>
      </c>
      <c r="CH198" s="97">
        <f>IF($CC$2=0,"",'Marks Entry'!ES200)</f>
        <v>0</v>
      </c>
      <c r="CI198" s="97">
        <f>IF($CC$2=0,"",'Marks Entry'!ET200)</f>
        <v>0</v>
      </c>
      <c r="CJ198" s="97">
        <f>IF($CC$2=0,"",'Marks Entry'!EU200)</f>
        <v>0</v>
      </c>
      <c r="CK198" s="97">
        <f>IF($CC$2=0,"",'Marks Entry'!EV200)</f>
        <v>0</v>
      </c>
      <c r="CL198" s="97">
        <f>IF($CC$2=0,"",'Marks Entry'!EW200)</f>
        <v>0</v>
      </c>
      <c r="CM198" s="99">
        <f>IF($CC$2=0,"",'Marks Entry'!EX200)</f>
        <v>0</v>
      </c>
      <c r="CN198" s="125">
        <f>'Marks Entry'!BN200</f>
        <v>0</v>
      </c>
      <c r="CO198" s="126">
        <f>'Marks Entry'!BO200</f>
        <v>0</v>
      </c>
      <c r="CP198" s="126">
        <f t="shared" si="98"/>
        <v>0</v>
      </c>
      <c r="CQ198" s="127" t="str">
        <f t="shared" si="99"/>
        <v>D</v>
      </c>
      <c r="CR198" s="125">
        <f>'Marks Entry'!BP200</f>
        <v>0</v>
      </c>
      <c r="CS198" s="126">
        <f>'Marks Entry'!BQ200</f>
        <v>0</v>
      </c>
      <c r="CT198" s="126">
        <f t="shared" si="100"/>
        <v>0</v>
      </c>
      <c r="CU198" s="127" t="str">
        <f t="shared" si="101"/>
        <v>E</v>
      </c>
      <c r="CV198" s="125">
        <f>'Marks Entry'!BR200</f>
        <v>0</v>
      </c>
      <c r="CW198" s="126">
        <f>'Marks Entry'!BS200</f>
        <v>0</v>
      </c>
      <c r="CX198" s="126">
        <f t="shared" si="102"/>
        <v>0</v>
      </c>
      <c r="CY198" s="127" t="str">
        <f t="shared" si="103"/>
        <v>E</v>
      </c>
      <c r="CZ198" s="96">
        <f>'Marks Entry'!BZ200</f>
        <v>0</v>
      </c>
      <c r="DA198" s="45">
        <f>'Marks Entry'!CA200</f>
        <v>0</v>
      </c>
      <c r="DB198" s="45">
        <f>'Marks Entry'!CB200</f>
        <v>0</v>
      </c>
      <c r="DC198" s="45" t="str">
        <f>IF(OR('Marks Entry'!CC200="First",'Marks Entry'!CC200="Second",'Marks Entry'!CC200="Third"),'Marks Entry'!CC200,"")</f>
        <v/>
      </c>
      <c r="DD198" s="45">
        <f>'Marks Entry'!CD200</f>
        <v>0</v>
      </c>
      <c r="DE198" s="50">
        <f>'Marks Entry'!CE200</f>
        <v>0</v>
      </c>
      <c r="DF198" s="21">
        <f>'Marks Entry'!CF200</f>
        <v>0</v>
      </c>
      <c r="DG198" s="22" t="e">
        <f>'Marks Entry'!#REF!</f>
        <v>#REF!</v>
      </c>
      <c r="DH198" s="23" t="e">
        <f>'Marks Entry'!#REF!</f>
        <v>#REF!</v>
      </c>
      <c r="DI198" s="125">
        <f>'Marks Entry'!BT200</f>
        <v>0</v>
      </c>
      <c r="DJ198" s="126">
        <f>'Marks Entry'!BU200</f>
        <v>0</v>
      </c>
      <c r="DK198" s="126">
        <f>'Marks Entry'!BV200</f>
        <v>0</v>
      </c>
      <c r="DL198" s="126">
        <f t="shared" si="104"/>
        <v>0</v>
      </c>
      <c r="DM198" s="127" t="str">
        <f t="shared" si="105"/>
        <v>E</v>
      </c>
      <c r="DN198" s="125">
        <f>'Marks Entry'!BW200</f>
        <v>0</v>
      </c>
      <c r="DO198" s="126">
        <f>'Marks Entry'!BX200</f>
        <v>0</v>
      </c>
      <c r="DP198" s="126">
        <f>'Marks Entry'!BY200</f>
        <v>0</v>
      </c>
      <c r="DQ198" s="126">
        <f t="shared" si="106"/>
        <v>0</v>
      </c>
      <c r="DR198" s="127" t="str">
        <f t="shared" si="107"/>
        <v>E</v>
      </c>
      <c r="DS198" s="819"/>
      <c r="DT198" s="61">
        <f t="shared" si="108"/>
        <v>0</v>
      </c>
      <c r="DU198" s="71">
        <f t="shared" si="109"/>
        <v>0</v>
      </c>
      <c r="DV198" s="71">
        <f t="shared" si="110"/>
        <v>0</v>
      </c>
      <c r="DW198" s="72">
        <f t="shared" si="111"/>
        <v>0</v>
      </c>
      <c r="DX198" s="403">
        <f t="shared" si="112"/>
        <v>0</v>
      </c>
      <c r="DY198" s="401">
        <f t="shared" si="113"/>
        <v>0</v>
      </c>
      <c r="DZ198" s="401">
        <f t="shared" si="114"/>
        <v>0</v>
      </c>
      <c r="EA198" s="402">
        <f t="shared" si="115"/>
        <v>0</v>
      </c>
      <c r="EB198" s="61">
        <f t="shared" si="116"/>
        <v>0</v>
      </c>
      <c r="EC198" s="71">
        <f t="shared" si="117"/>
        <v>0</v>
      </c>
      <c r="ED198" s="71">
        <f t="shared" si="118"/>
        <v>0</v>
      </c>
      <c r="EE198" s="72">
        <f t="shared" si="119"/>
        <v>0</v>
      </c>
      <c r="EF198" s="403">
        <f t="shared" si="120"/>
        <v>0</v>
      </c>
      <c r="EG198" s="401">
        <f t="shared" si="121"/>
        <v>0</v>
      </c>
      <c r="EH198" s="401">
        <f t="shared" si="122"/>
        <v>0</v>
      </c>
      <c r="EI198" s="402">
        <f t="shared" si="123"/>
        <v>0</v>
      </c>
      <c r="EJ198" s="61">
        <f t="shared" si="124"/>
        <v>0</v>
      </c>
      <c r="EK198" s="71">
        <f t="shared" si="125"/>
        <v>0</v>
      </c>
      <c r="EL198" s="71">
        <f t="shared" si="126"/>
        <v>0</v>
      </c>
      <c r="EM198" s="72">
        <f t="shared" si="127"/>
        <v>0</v>
      </c>
      <c r="EN198" s="403">
        <f t="shared" si="128"/>
        <v>0</v>
      </c>
      <c r="EO198" s="401">
        <f t="shared" si="129"/>
        <v>0</v>
      </c>
      <c r="EP198" s="401">
        <f t="shared" si="130"/>
        <v>0</v>
      </c>
      <c r="EQ198" s="402">
        <f t="shared" si="131"/>
        <v>0</v>
      </c>
      <c r="ER198" s="61">
        <f t="shared" si="132"/>
        <v>0</v>
      </c>
      <c r="ES198" s="71">
        <f t="shared" si="133"/>
        <v>0</v>
      </c>
      <c r="ET198" s="71">
        <f t="shared" si="134"/>
        <v>0</v>
      </c>
      <c r="EU198" s="72">
        <f t="shared" si="135"/>
        <v>0</v>
      </c>
      <c r="EV198" s="403">
        <f t="shared" si="136"/>
        <v>0</v>
      </c>
      <c r="EW198" s="405" t="str">
        <f t="shared" si="137"/>
        <v>D</v>
      </c>
      <c r="EX198" s="61">
        <f t="shared" si="138"/>
        <v>0</v>
      </c>
      <c r="EY198" s="62" t="str">
        <f t="shared" si="139"/>
        <v>E</v>
      </c>
      <c r="EZ198" s="403">
        <f t="shared" si="140"/>
        <v>0</v>
      </c>
      <c r="FA198" s="406" t="str">
        <f t="shared" si="141"/>
        <v>E</v>
      </c>
      <c r="FB198" s="61">
        <f t="shared" si="142"/>
        <v>0</v>
      </c>
      <c r="FC198" s="412" t="str">
        <f t="shared" si="143"/>
        <v>E</v>
      </c>
      <c r="FD198" s="403">
        <f t="shared" si="144"/>
        <v>0</v>
      </c>
      <c r="FE198" s="406" t="str">
        <f t="shared" si="145"/>
        <v>E</v>
      </c>
      <c r="FF198" s="728"/>
    </row>
    <row r="199" spans="1:162" s="24" customFormat="1" ht="17.25" customHeight="1">
      <c r="A199" s="817"/>
      <c r="B199" s="111">
        <f t="shared" si="146"/>
        <v>0</v>
      </c>
      <c r="C199" s="21">
        <f>'Marks Entry'!D201</f>
        <v>0</v>
      </c>
      <c r="D199" s="21">
        <f>'Marks Entry'!E201</f>
        <v>0</v>
      </c>
      <c r="E199" s="132" t="str">
        <f>'Marks Entry'!F201</f>
        <v/>
      </c>
      <c r="F199" s="21">
        <f>'Marks Entry'!G201</f>
        <v>0</v>
      </c>
      <c r="G199" s="21">
        <f>'Marks Entry'!H201</f>
        <v>0</v>
      </c>
      <c r="H199" s="21">
        <f>'Marks Entry'!I201</f>
        <v>0</v>
      </c>
      <c r="I199" s="21">
        <f>'Marks Entry'!J201</f>
        <v>0</v>
      </c>
      <c r="J199" s="113">
        <f>'Marks Entry'!K201</f>
        <v>0</v>
      </c>
      <c r="K199" s="115" t="str">
        <f>'Marks Entry'!L201</f>
        <v/>
      </c>
      <c r="L199" s="116">
        <f>'Marks Entry'!M201</f>
        <v>0</v>
      </c>
      <c r="M199" s="117" t="str">
        <f>'Marks Entry'!N201</f>
        <v/>
      </c>
      <c r="N199" s="121">
        <f>'Marks Entry'!O201</f>
        <v>0</v>
      </c>
      <c r="O199" s="98">
        <f>'Marks Entry'!BZ201</f>
        <v>0</v>
      </c>
      <c r="P199" s="97">
        <f>'Marks Entry'!CA201</f>
        <v>0</v>
      </c>
      <c r="Q199" s="97">
        <f>'Marks Entry'!CB201</f>
        <v>0</v>
      </c>
      <c r="R199" s="97">
        <f>'Marks Entry'!CC201</f>
        <v>0</v>
      </c>
      <c r="S199" s="97">
        <f>'Marks Entry'!CD201</f>
        <v>0</v>
      </c>
      <c r="T199" s="97">
        <f>'Marks Entry'!CE201</f>
        <v>0</v>
      </c>
      <c r="U199" s="97">
        <f>'Marks Entry'!CF201</f>
        <v>0</v>
      </c>
      <c r="V199" s="97">
        <f>'Marks Entry'!CG201</f>
        <v>0</v>
      </c>
      <c r="W199" s="97">
        <f>'Marks Entry'!CH201</f>
        <v>0</v>
      </c>
      <c r="X199" s="97">
        <f>'Marks Entry'!CI201</f>
        <v>0</v>
      </c>
      <c r="Y199" s="99">
        <f>'Marks Entry'!CJ201</f>
        <v>0</v>
      </c>
      <c r="Z199" s="98">
        <f>'Marks Entry'!CK201</f>
        <v>0</v>
      </c>
      <c r="AA199" s="97">
        <f>'Marks Entry'!CL201</f>
        <v>0</v>
      </c>
      <c r="AB199" s="97">
        <f>'Marks Entry'!CM201</f>
        <v>0</v>
      </c>
      <c r="AC199" s="97">
        <f>'Marks Entry'!CN201</f>
        <v>0</v>
      </c>
      <c r="AD199" s="97">
        <f>'Marks Entry'!CO201</f>
        <v>0</v>
      </c>
      <c r="AE199" s="97">
        <f>'Marks Entry'!CP201</f>
        <v>0</v>
      </c>
      <c r="AF199" s="97">
        <f>'Marks Entry'!CQ201</f>
        <v>0</v>
      </c>
      <c r="AG199" s="97">
        <f>'Marks Entry'!CR201</f>
        <v>0</v>
      </c>
      <c r="AH199" s="97">
        <f>'Marks Entry'!CS201</f>
        <v>0</v>
      </c>
      <c r="AI199" s="97">
        <f>'Marks Entry'!CT201</f>
        <v>0</v>
      </c>
      <c r="AJ199" s="99">
        <f>'Marks Entry'!CU201</f>
        <v>0</v>
      </c>
      <c r="AK199" s="98">
        <f>'Marks Entry'!CV201</f>
        <v>0</v>
      </c>
      <c r="AL199" s="97">
        <f>'Marks Entry'!CW201</f>
        <v>0</v>
      </c>
      <c r="AM199" s="97">
        <f>'Marks Entry'!CX201</f>
        <v>0</v>
      </c>
      <c r="AN199" s="97">
        <f>'Marks Entry'!CY201</f>
        <v>0</v>
      </c>
      <c r="AO199" s="97">
        <f>'Marks Entry'!CZ201</f>
        <v>0</v>
      </c>
      <c r="AP199" s="97">
        <f>'Marks Entry'!DA201</f>
        <v>0</v>
      </c>
      <c r="AQ199" s="97">
        <f>'Marks Entry'!DB201</f>
        <v>0</v>
      </c>
      <c r="AR199" s="97">
        <f>'Marks Entry'!DC201</f>
        <v>0</v>
      </c>
      <c r="AS199" s="97">
        <f>'Marks Entry'!DD201</f>
        <v>0</v>
      </c>
      <c r="AT199" s="97">
        <f>'Marks Entry'!DE201</f>
        <v>0</v>
      </c>
      <c r="AU199" s="99">
        <f>'Marks Entry'!DF201</f>
        <v>0</v>
      </c>
      <c r="AV199" s="98">
        <f>'Marks Entry'!DG201</f>
        <v>0</v>
      </c>
      <c r="AW199" s="97">
        <f>'Marks Entry'!DH201</f>
        <v>0</v>
      </c>
      <c r="AX199" s="97">
        <f>'Marks Entry'!DI201</f>
        <v>0</v>
      </c>
      <c r="AY199" s="97">
        <f>'Marks Entry'!DJ201</f>
        <v>0</v>
      </c>
      <c r="AZ199" s="97">
        <f>'Marks Entry'!DK201</f>
        <v>0</v>
      </c>
      <c r="BA199" s="97">
        <f>'Marks Entry'!DL201</f>
        <v>0</v>
      </c>
      <c r="BB199" s="97">
        <f>'Marks Entry'!DM201</f>
        <v>0</v>
      </c>
      <c r="BC199" s="97">
        <f>'Marks Entry'!DN201</f>
        <v>0</v>
      </c>
      <c r="BD199" s="97">
        <f>'Marks Entry'!DO201</f>
        <v>0</v>
      </c>
      <c r="BE199" s="97">
        <f>'Marks Entry'!DP201</f>
        <v>0</v>
      </c>
      <c r="BF199" s="99">
        <f>'Marks Entry'!DQ201</f>
        <v>0</v>
      </c>
      <c r="BG199" s="98">
        <f>'Marks Entry'!DR201</f>
        <v>0</v>
      </c>
      <c r="BH199" s="97">
        <f>'Marks Entry'!DS201</f>
        <v>0</v>
      </c>
      <c r="BI199" s="97">
        <f>'Marks Entry'!DT201</f>
        <v>0</v>
      </c>
      <c r="BJ199" s="97">
        <f>'Marks Entry'!DU201</f>
        <v>0</v>
      </c>
      <c r="BK199" s="97">
        <f>'Marks Entry'!DV201</f>
        <v>0</v>
      </c>
      <c r="BL199" s="97">
        <f>'Marks Entry'!DW201</f>
        <v>0</v>
      </c>
      <c r="BM199" s="97">
        <f>'Marks Entry'!DX201</f>
        <v>0</v>
      </c>
      <c r="BN199" s="97">
        <f>'Marks Entry'!DY201</f>
        <v>0</v>
      </c>
      <c r="BO199" s="97">
        <f>'Marks Entry'!DZ201</f>
        <v>0</v>
      </c>
      <c r="BP199" s="97">
        <f>'Marks Entry'!EA201</f>
        <v>0</v>
      </c>
      <c r="BQ199" s="99">
        <f>'Marks Entry'!EB201</f>
        <v>0</v>
      </c>
      <c r="BR199" s="98">
        <f>'Marks Entry'!EC201</f>
        <v>0</v>
      </c>
      <c r="BS199" s="97">
        <f>'Marks Entry'!ED201</f>
        <v>0</v>
      </c>
      <c r="BT199" s="97">
        <f>'Marks Entry'!EE201</f>
        <v>0</v>
      </c>
      <c r="BU199" s="97">
        <f>'Marks Entry'!EF201</f>
        <v>0</v>
      </c>
      <c r="BV199" s="97">
        <f>'Marks Entry'!EG201</f>
        <v>0</v>
      </c>
      <c r="BW199" s="97">
        <f>'Marks Entry'!EH201</f>
        <v>0</v>
      </c>
      <c r="BX199" s="97">
        <f>'Marks Entry'!EI201</f>
        <v>0</v>
      </c>
      <c r="BY199" s="97">
        <f>'Marks Entry'!EJ201</f>
        <v>0</v>
      </c>
      <c r="BZ199" s="97">
        <f>'Marks Entry'!EK201</f>
        <v>0</v>
      </c>
      <c r="CA199" s="97">
        <f>'Marks Entry'!EL201</f>
        <v>0</v>
      </c>
      <c r="CB199" s="99">
        <f>'Marks Entry'!EM201</f>
        <v>0</v>
      </c>
      <c r="CC199" s="98">
        <f>IF($CC$2=0,"",'Marks Entry'!EN201)</f>
        <v>0</v>
      </c>
      <c r="CD199" s="97">
        <f>IF($CC$2=0,"",'Marks Entry'!EO201)</f>
        <v>0</v>
      </c>
      <c r="CE199" s="97">
        <f>IF($CC$2=0,"",'Marks Entry'!EP201)</f>
        <v>0</v>
      </c>
      <c r="CF199" s="97">
        <f>IF($CC$2=0,"",'Marks Entry'!EQ201)</f>
        <v>0</v>
      </c>
      <c r="CG199" s="97">
        <f>IF($CC$2=0,"",'Marks Entry'!ER201)</f>
        <v>0</v>
      </c>
      <c r="CH199" s="97">
        <f>IF($CC$2=0,"",'Marks Entry'!ES201)</f>
        <v>0</v>
      </c>
      <c r="CI199" s="97">
        <f>IF($CC$2=0,"",'Marks Entry'!ET201)</f>
        <v>0</v>
      </c>
      <c r="CJ199" s="97">
        <f>IF($CC$2=0,"",'Marks Entry'!EU201)</f>
        <v>0</v>
      </c>
      <c r="CK199" s="97">
        <f>IF($CC$2=0,"",'Marks Entry'!EV201)</f>
        <v>0</v>
      </c>
      <c r="CL199" s="97">
        <f>IF($CC$2=0,"",'Marks Entry'!EW201)</f>
        <v>0</v>
      </c>
      <c r="CM199" s="99">
        <f>IF($CC$2=0,"",'Marks Entry'!EX201)</f>
        <v>0</v>
      </c>
      <c r="CN199" s="125">
        <f>'Marks Entry'!BN201</f>
        <v>0</v>
      </c>
      <c r="CO199" s="126">
        <f>'Marks Entry'!BO201</f>
        <v>0</v>
      </c>
      <c r="CP199" s="126">
        <f t="shared" si="98"/>
        <v>0</v>
      </c>
      <c r="CQ199" s="127" t="str">
        <f t="shared" si="99"/>
        <v>D</v>
      </c>
      <c r="CR199" s="125">
        <f>'Marks Entry'!BP201</f>
        <v>0</v>
      </c>
      <c r="CS199" s="126">
        <f>'Marks Entry'!BQ201</f>
        <v>0</v>
      </c>
      <c r="CT199" s="126">
        <f t="shared" si="100"/>
        <v>0</v>
      </c>
      <c r="CU199" s="127" t="str">
        <f t="shared" si="101"/>
        <v>E</v>
      </c>
      <c r="CV199" s="125">
        <f>'Marks Entry'!BR201</f>
        <v>0</v>
      </c>
      <c r="CW199" s="126">
        <f>'Marks Entry'!BS201</f>
        <v>0</v>
      </c>
      <c r="CX199" s="126">
        <f t="shared" si="102"/>
        <v>0</v>
      </c>
      <c r="CY199" s="127" t="str">
        <f t="shared" si="103"/>
        <v>E</v>
      </c>
      <c r="CZ199" s="96">
        <f>'Marks Entry'!BZ201</f>
        <v>0</v>
      </c>
      <c r="DA199" s="45">
        <f>'Marks Entry'!CA201</f>
        <v>0</v>
      </c>
      <c r="DB199" s="45">
        <f>'Marks Entry'!CB201</f>
        <v>0</v>
      </c>
      <c r="DC199" s="45" t="str">
        <f>IF(OR('Marks Entry'!CC201="First",'Marks Entry'!CC201="Second",'Marks Entry'!CC201="Third"),'Marks Entry'!CC201,"")</f>
        <v/>
      </c>
      <c r="DD199" s="45">
        <f>'Marks Entry'!CD201</f>
        <v>0</v>
      </c>
      <c r="DE199" s="50">
        <f>'Marks Entry'!CE201</f>
        <v>0</v>
      </c>
      <c r="DF199" s="21">
        <f>'Marks Entry'!CF201</f>
        <v>0</v>
      </c>
      <c r="DG199" s="22" t="e">
        <f>'Marks Entry'!#REF!</f>
        <v>#REF!</v>
      </c>
      <c r="DH199" s="23" t="e">
        <f>'Marks Entry'!#REF!</f>
        <v>#REF!</v>
      </c>
      <c r="DI199" s="125">
        <f>'Marks Entry'!BT201</f>
        <v>0</v>
      </c>
      <c r="DJ199" s="126">
        <f>'Marks Entry'!BU201</f>
        <v>0</v>
      </c>
      <c r="DK199" s="126">
        <f>'Marks Entry'!BV201</f>
        <v>0</v>
      </c>
      <c r="DL199" s="126">
        <f t="shared" si="104"/>
        <v>0</v>
      </c>
      <c r="DM199" s="127" t="str">
        <f t="shared" si="105"/>
        <v>E</v>
      </c>
      <c r="DN199" s="125">
        <f>'Marks Entry'!BW201</f>
        <v>0</v>
      </c>
      <c r="DO199" s="126">
        <f>'Marks Entry'!BX201</f>
        <v>0</v>
      </c>
      <c r="DP199" s="126">
        <f>'Marks Entry'!BY201</f>
        <v>0</v>
      </c>
      <c r="DQ199" s="126">
        <f t="shared" si="106"/>
        <v>0</v>
      </c>
      <c r="DR199" s="127" t="str">
        <f t="shared" si="107"/>
        <v>E</v>
      </c>
      <c r="DS199" s="819"/>
      <c r="DT199" s="61">
        <f t="shared" si="108"/>
        <v>0</v>
      </c>
      <c r="DU199" s="71">
        <f t="shared" si="109"/>
        <v>0</v>
      </c>
      <c r="DV199" s="71">
        <f t="shared" si="110"/>
        <v>0</v>
      </c>
      <c r="DW199" s="72">
        <f t="shared" si="111"/>
        <v>0</v>
      </c>
      <c r="DX199" s="403">
        <f t="shared" si="112"/>
        <v>0</v>
      </c>
      <c r="DY199" s="401">
        <f t="shared" si="113"/>
        <v>0</v>
      </c>
      <c r="DZ199" s="401">
        <f t="shared" si="114"/>
        <v>0</v>
      </c>
      <c r="EA199" s="402">
        <f t="shared" si="115"/>
        <v>0</v>
      </c>
      <c r="EB199" s="61">
        <f t="shared" si="116"/>
        <v>0</v>
      </c>
      <c r="EC199" s="71">
        <f t="shared" si="117"/>
        <v>0</v>
      </c>
      <c r="ED199" s="71">
        <f t="shared" si="118"/>
        <v>0</v>
      </c>
      <c r="EE199" s="72">
        <f t="shared" si="119"/>
        <v>0</v>
      </c>
      <c r="EF199" s="403">
        <f t="shared" si="120"/>
        <v>0</v>
      </c>
      <c r="EG199" s="401">
        <f t="shared" si="121"/>
        <v>0</v>
      </c>
      <c r="EH199" s="401">
        <f t="shared" si="122"/>
        <v>0</v>
      </c>
      <c r="EI199" s="402">
        <f t="shared" si="123"/>
        <v>0</v>
      </c>
      <c r="EJ199" s="61">
        <f t="shared" si="124"/>
        <v>0</v>
      </c>
      <c r="EK199" s="71">
        <f t="shared" si="125"/>
        <v>0</v>
      </c>
      <c r="EL199" s="71">
        <f t="shared" si="126"/>
        <v>0</v>
      </c>
      <c r="EM199" s="72">
        <f t="shared" si="127"/>
        <v>0</v>
      </c>
      <c r="EN199" s="403">
        <f t="shared" si="128"/>
        <v>0</v>
      </c>
      <c r="EO199" s="401">
        <f t="shared" si="129"/>
        <v>0</v>
      </c>
      <c r="EP199" s="401">
        <f t="shared" si="130"/>
        <v>0</v>
      </c>
      <c r="EQ199" s="402">
        <f t="shared" si="131"/>
        <v>0</v>
      </c>
      <c r="ER199" s="61">
        <f t="shared" si="132"/>
        <v>0</v>
      </c>
      <c r="ES199" s="71">
        <f t="shared" si="133"/>
        <v>0</v>
      </c>
      <c r="ET199" s="71">
        <f t="shared" si="134"/>
        <v>0</v>
      </c>
      <c r="EU199" s="72">
        <f t="shared" si="135"/>
        <v>0</v>
      </c>
      <c r="EV199" s="403">
        <f t="shared" si="136"/>
        <v>0</v>
      </c>
      <c r="EW199" s="405" t="str">
        <f t="shared" si="137"/>
        <v>D</v>
      </c>
      <c r="EX199" s="61">
        <f t="shared" si="138"/>
        <v>0</v>
      </c>
      <c r="EY199" s="62" t="str">
        <f t="shared" si="139"/>
        <v>E</v>
      </c>
      <c r="EZ199" s="403">
        <f t="shared" si="140"/>
        <v>0</v>
      </c>
      <c r="FA199" s="406" t="str">
        <f t="shared" si="141"/>
        <v>E</v>
      </c>
      <c r="FB199" s="61">
        <f t="shared" si="142"/>
        <v>0</v>
      </c>
      <c r="FC199" s="412" t="str">
        <f t="shared" si="143"/>
        <v>E</v>
      </c>
      <c r="FD199" s="403">
        <f t="shared" si="144"/>
        <v>0</v>
      </c>
      <c r="FE199" s="406" t="str">
        <f t="shared" si="145"/>
        <v>E</v>
      </c>
      <c r="FF199" s="728"/>
    </row>
    <row r="200" spans="1:162" s="24" customFormat="1" ht="17.25" customHeight="1">
      <c r="A200" s="817"/>
      <c r="B200" s="111">
        <f t="shared" si="146"/>
        <v>0</v>
      </c>
      <c r="C200" s="21">
        <f>'Marks Entry'!D202</f>
        <v>0</v>
      </c>
      <c r="D200" s="21">
        <f>'Marks Entry'!E202</f>
        <v>0</v>
      </c>
      <c r="E200" s="132" t="str">
        <f>'Marks Entry'!F202</f>
        <v/>
      </c>
      <c r="F200" s="21">
        <f>'Marks Entry'!G202</f>
        <v>0</v>
      </c>
      <c r="G200" s="21">
        <f>'Marks Entry'!H202</f>
        <v>0</v>
      </c>
      <c r="H200" s="21">
        <f>'Marks Entry'!I202</f>
        <v>0</v>
      </c>
      <c r="I200" s="21">
        <f>'Marks Entry'!J202</f>
        <v>0</v>
      </c>
      <c r="J200" s="113">
        <f>'Marks Entry'!K202</f>
        <v>0</v>
      </c>
      <c r="K200" s="115" t="str">
        <f>'Marks Entry'!L202</f>
        <v/>
      </c>
      <c r="L200" s="116">
        <f>'Marks Entry'!M202</f>
        <v>0</v>
      </c>
      <c r="M200" s="117" t="str">
        <f>'Marks Entry'!N202</f>
        <v/>
      </c>
      <c r="N200" s="121">
        <f>'Marks Entry'!O202</f>
        <v>0</v>
      </c>
      <c r="O200" s="98">
        <f>'Marks Entry'!BZ202</f>
        <v>0</v>
      </c>
      <c r="P200" s="97">
        <f>'Marks Entry'!CA202</f>
        <v>0</v>
      </c>
      <c r="Q200" s="97">
        <f>'Marks Entry'!CB202</f>
        <v>0</v>
      </c>
      <c r="R200" s="97">
        <f>'Marks Entry'!CC202</f>
        <v>0</v>
      </c>
      <c r="S200" s="97">
        <f>'Marks Entry'!CD202</f>
        <v>0</v>
      </c>
      <c r="T200" s="97">
        <f>'Marks Entry'!CE202</f>
        <v>0</v>
      </c>
      <c r="U200" s="97">
        <f>'Marks Entry'!CF202</f>
        <v>0</v>
      </c>
      <c r="V200" s="97">
        <f>'Marks Entry'!CG202</f>
        <v>0</v>
      </c>
      <c r="W200" s="97">
        <f>'Marks Entry'!CH202</f>
        <v>0</v>
      </c>
      <c r="X200" s="97">
        <f>'Marks Entry'!CI202</f>
        <v>0</v>
      </c>
      <c r="Y200" s="99">
        <f>'Marks Entry'!CJ202</f>
        <v>0</v>
      </c>
      <c r="Z200" s="98">
        <f>'Marks Entry'!CK202</f>
        <v>0</v>
      </c>
      <c r="AA200" s="97">
        <f>'Marks Entry'!CL202</f>
        <v>0</v>
      </c>
      <c r="AB200" s="97">
        <f>'Marks Entry'!CM202</f>
        <v>0</v>
      </c>
      <c r="AC200" s="97">
        <f>'Marks Entry'!CN202</f>
        <v>0</v>
      </c>
      <c r="AD200" s="97">
        <f>'Marks Entry'!CO202</f>
        <v>0</v>
      </c>
      <c r="AE200" s="97">
        <f>'Marks Entry'!CP202</f>
        <v>0</v>
      </c>
      <c r="AF200" s="97">
        <f>'Marks Entry'!CQ202</f>
        <v>0</v>
      </c>
      <c r="AG200" s="97">
        <f>'Marks Entry'!CR202</f>
        <v>0</v>
      </c>
      <c r="AH200" s="97">
        <f>'Marks Entry'!CS202</f>
        <v>0</v>
      </c>
      <c r="AI200" s="97">
        <f>'Marks Entry'!CT202</f>
        <v>0</v>
      </c>
      <c r="AJ200" s="99">
        <f>'Marks Entry'!CU202</f>
        <v>0</v>
      </c>
      <c r="AK200" s="98">
        <f>'Marks Entry'!CV202</f>
        <v>0</v>
      </c>
      <c r="AL200" s="97">
        <f>'Marks Entry'!CW202</f>
        <v>0</v>
      </c>
      <c r="AM200" s="97">
        <f>'Marks Entry'!CX202</f>
        <v>0</v>
      </c>
      <c r="AN200" s="97">
        <f>'Marks Entry'!CY202</f>
        <v>0</v>
      </c>
      <c r="AO200" s="97">
        <f>'Marks Entry'!CZ202</f>
        <v>0</v>
      </c>
      <c r="AP200" s="97">
        <f>'Marks Entry'!DA202</f>
        <v>0</v>
      </c>
      <c r="AQ200" s="97">
        <f>'Marks Entry'!DB202</f>
        <v>0</v>
      </c>
      <c r="AR200" s="97">
        <f>'Marks Entry'!DC202</f>
        <v>0</v>
      </c>
      <c r="AS200" s="97">
        <f>'Marks Entry'!DD202</f>
        <v>0</v>
      </c>
      <c r="AT200" s="97">
        <f>'Marks Entry'!DE202</f>
        <v>0</v>
      </c>
      <c r="AU200" s="99">
        <f>'Marks Entry'!DF202</f>
        <v>0</v>
      </c>
      <c r="AV200" s="98">
        <f>'Marks Entry'!DG202</f>
        <v>0</v>
      </c>
      <c r="AW200" s="97">
        <f>'Marks Entry'!DH202</f>
        <v>0</v>
      </c>
      <c r="AX200" s="97">
        <f>'Marks Entry'!DI202</f>
        <v>0</v>
      </c>
      <c r="AY200" s="97">
        <f>'Marks Entry'!DJ202</f>
        <v>0</v>
      </c>
      <c r="AZ200" s="97">
        <f>'Marks Entry'!DK202</f>
        <v>0</v>
      </c>
      <c r="BA200" s="97">
        <f>'Marks Entry'!DL202</f>
        <v>0</v>
      </c>
      <c r="BB200" s="97">
        <f>'Marks Entry'!DM202</f>
        <v>0</v>
      </c>
      <c r="BC200" s="97">
        <f>'Marks Entry'!DN202</f>
        <v>0</v>
      </c>
      <c r="BD200" s="97">
        <f>'Marks Entry'!DO202</f>
        <v>0</v>
      </c>
      <c r="BE200" s="97">
        <f>'Marks Entry'!DP202</f>
        <v>0</v>
      </c>
      <c r="BF200" s="99">
        <f>'Marks Entry'!DQ202</f>
        <v>0</v>
      </c>
      <c r="BG200" s="98">
        <f>'Marks Entry'!DR202</f>
        <v>0</v>
      </c>
      <c r="BH200" s="97">
        <f>'Marks Entry'!DS202</f>
        <v>0</v>
      </c>
      <c r="BI200" s="97">
        <f>'Marks Entry'!DT202</f>
        <v>0</v>
      </c>
      <c r="BJ200" s="97">
        <f>'Marks Entry'!DU202</f>
        <v>0</v>
      </c>
      <c r="BK200" s="97">
        <f>'Marks Entry'!DV202</f>
        <v>0</v>
      </c>
      <c r="BL200" s="97">
        <f>'Marks Entry'!DW202</f>
        <v>0</v>
      </c>
      <c r="BM200" s="97">
        <f>'Marks Entry'!DX202</f>
        <v>0</v>
      </c>
      <c r="BN200" s="97">
        <f>'Marks Entry'!DY202</f>
        <v>0</v>
      </c>
      <c r="BO200" s="97">
        <f>'Marks Entry'!DZ202</f>
        <v>0</v>
      </c>
      <c r="BP200" s="97">
        <f>'Marks Entry'!EA202</f>
        <v>0</v>
      </c>
      <c r="BQ200" s="99">
        <f>'Marks Entry'!EB202</f>
        <v>0</v>
      </c>
      <c r="BR200" s="98">
        <f>'Marks Entry'!EC202</f>
        <v>0</v>
      </c>
      <c r="BS200" s="97">
        <f>'Marks Entry'!ED202</f>
        <v>0</v>
      </c>
      <c r="BT200" s="97">
        <f>'Marks Entry'!EE202</f>
        <v>0</v>
      </c>
      <c r="BU200" s="97">
        <f>'Marks Entry'!EF202</f>
        <v>0</v>
      </c>
      <c r="BV200" s="97">
        <f>'Marks Entry'!EG202</f>
        <v>0</v>
      </c>
      <c r="BW200" s="97">
        <f>'Marks Entry'!EH202</f>
        <v>0</v>
      </c>
      <c r="BX200" s="97">
        <f>'Marks Entry'!EI202</f>
        <v>0</v>
      </c>
      <c r="BY200" s="97">
        <f>'Marks Entry'!EJ202</f>
        <v>0</v>
      </c>
      <c r="BZ200" s="97">
        <f>'Marks Entry'!EK202</f>
        <v>0</v>
      </c>
      <c r="CA200" s="97">
        <f>'Marks Entry'!EL202</f>
        <v>0</v>
      </c>
      <c r="CB200" s="99">
        <f>'Marks Entry'!EM202</f>
        <v>0</v>
      </c>
      <c r="CC200" s="98">
        <f>IF($CC$2=0,"",'Marks Entry'!EN202)</f>
        <v>0</v>
      </c>
      <c r="CD200" s="97">
        <f>IF($CC$2=0,"",'Marks Entry'!EO202)</f>
        <v>0</v>
      </c>
      <c r="CE200" s="97">
        <f>IF($CC$2=0,"",'Marks Entry'!EP202)</f>
        <v>0</v>
      </c>
      <c r="CF200" s="97">
        <f>IF($CC$2=0,"",'Marks Entry'!EQ202)</f>
        <v>0</v>
      </c>
      <c r="CG200" s="97">
        <f>IF($CC$2=0,"",'Marks Entry'!ER202)</f>
        <v>0</v>
      </c>
      <c r="CH200" s="97">
        <f>IF($CC$2=0,"",'Marks Entry'!ES202)</f>
        <v>0</v>
      </c>
      <c r="CI200" s="97">
        <f>IF($CC$2=0,"",'Marks Entry'!ET202)</f>
        <v>0</v>
      </c>
      <c r="CJ200" s="97">
        <f>IF($CC$2=0,"",'Marks Entry'!EU202)</f>
        <v>0</v>
      </c>
      <c r="CK200" s="97">
        <f>IF($CC$2=0,"",'Marks Entry'!EV202)</f>
        <v>0</v>
      </c>
      <c r="CL200" s="97">
        <f>IF($CC$2=0,"",'Marks Entry'!EW202)</f>
        <v>0</v>
      </c>
      <c r="CM200" s="99">
        <f>IF($CC$2=0,"",'Marks Entry'!EX202)</f>
        <v>0</v>
      </c>
      <c r="CN200" s="125">
        <f>'Marks Entry'!BN202</f>
        <v>0</v>
      </c>
      <c r="CO200" s="126">
        <f>'Marks Entry'!BO202</f>
        <v>0</v>
      </c>
      <c r="CP200" s="126">
        <f t="shared" ref="CP200:CP263" si="147">SUM(CN200:CO200)</f>
        <v>0</v>
      </c>
      <c r="CQ200" s="127" t="str">
        <f t="shared" ref="CQ200:CQ263" si="148">IF(CP200&gt;=80,"A",IF(CP200&gt;=60,"B",IF(CP200&gt;=40,"C","D")))</f>
        <v>D</v>
      </c>
      <c r="CR200" s="125">
        <f>'Marks Entry'!BP202</f>
        <v>0</v>
      </c>
      <c r="CS200" s="126">
        <f>'Marks Entry'!BQ202</f>
        <v>0</v>
      </c>
      <c r="CT200" s="126">
        <f t="shared" ref="CT200:CT263" si="149">SUM(CR200:CS200)</f>
        <v>0</v>
      </c>
      <c r="CU200" s="127" t="str">
        <f t="shared" ref="CU200:CU263" si="150">IF(CT200&gt;80,"A",IF(CT200&gt;60,"B",IF(CT200&gt;40,"C",IF(CT200&gt;20,"D","E"))))</f>
        <v>E</v>
      </c>
      <c r="CV200" s="125">
        <f>'Marks Entry'!BR202</f>
        <v>0</v>
      </c>
      <c r="CW200" s="126">
        <f>'Marks Entry'!BS202</f>
        <v>0</v>
      </c>
      <c r="CX200" s="126">
        <f t="shared" ref="CX200:CX263" si="151">SUM(CV200:CW200)</f>
        <v>0</v>
      </c>
      <c r="CY200" s="127" t="str">
        <f t="shared" ref="CY200:CY263" si="152">IF(CX200&gt;80,"A",IF(CX200&gt;60,"B",IF(CX200&gt;40,"C",IF(CX200&gt;20,"D","E"))))</f>
        <v>E</v>
      </c>
      <c r="CZ200" s="96">
        <f>'Marks Entry'!BZ202</f>
        <v>0</v>
      </c>
      <c r="DA200" s="45">
        <f>'Marks Entry'!CA202</f>
        <v>0</v>
      </c>
      <c r="DB200" s="45">
        <f>'Marks Entry'!CB202</f>
        <v>0</v>
      </c>
      <c r="DC200" s="45" t="str">
        <f>IF(OR('Marks Entry'!CC202="First",'Marks Entry'!CC202="Second",'Marks Entry'!CC202="Third"),'Marks Entry'!CC202,"")</f>
        <v/>
      </c>
      <c r="DD200" s="45">
        <f>'Marks Entry'!CD202</f>
        <v>0</v>
      </c>
      <c r="DE200" s="50">
        <f>'Marks Entry'!CE202</f>
        <v>0</v>
      </c>
      <c r="DF200" s="21">
        <f>'Marks Entry'!CF202</f>
        <v>0</v>
      </c>
      <c r="DG200" s="22" t="e">
        <f>'Marks Entry'!#REF!</f>
        <v>#REF!</v>
      </c>
      <c r="DH200" s="23" t="e">
        <f>'Marks Entry'!#REF!</f>
        <v>#REF!</v>
      </c>
      <c r="DI200" s="125">
        <f>'Marks Entry'!BT202</f>
        <v>0</v>
      </c>
      <c r="DJ200" s="126">
        <f>'Marks Entry'!BU202</f>
        <v>0</v>
      </c>
      <c r="DK200" s="126">
        <f>'Marks Entry'!BV202</f>
        <v>0</v>
      </c>
      <c r="DL200" s="126">
        <f t="shared" ref="DL200:DL263" si="153">SUM(DI200:DK200)</f>
        <v>0</v>
      </c>
      <c r="DM200" s="127" t="str">
        <f t="shared" ref="DM200:DM263" si="154">IF(DL200&gt;80,"A",IF(DL200&gt;60,"B",IF(DL200&gt;40,"C",IF(DL200&gt;20,"D","E"))))</f>
        <v>E</v>
      </c>
      <c r="DN200" s="125">
        <f>'Marks Entry'!BW202</f>
        <v>0</v>
      </c>
      <c r="DO200" s="126">
        <f>'Marks Entry'!BX202</f>
        <v>0</v>
      </c>
      <c r="DP200" s="126">
        <f>'Marks Entry'!BY202</f>
        <v>0</v>
      </c>
      <c r="DQ200" s="126">
        <f t="shared" ref="DQ200:DQ263" si="155">SUM(DN200:DP200)</f>
        <v>0</v>
      </c>
      <c r="DR200" s="127" t="str">
        <f t="shared" ref="DR200:DR263" si="156">IF(DQ200&gt;80,"A",IF(DQ200&gt;60,"B",IF(DQ200&gt;40,"C",IF(DQ200&gt;20,"D","E"))))</f>
        <v>E</v>
      </c>
      <c r="DS200" s="819"/>
      <c r="DT200" s="61">
        <f t="shared" ref="DT200:DT263" si="157">S200</f>
        <v>0</v>
      </c>
      <c r="DU200" s="71">
        <f t="shared" ref="DU200:DU263" si="158">T200</f>
        <v>0</v>
      </c>
      <c r="DV200" s="71">
        <f t="shared" ref="DV200:DV263" si="159">X200</f>
        <v>0</v>
      </c>
      <c r="DW200" s="72">
        <f t="shared" ref="DW200:DW263" si="160">SUM(DU200:DV200)</f>
        <v>0</v>
      </c>
      <c r="DX200" s="403">
        <f t="shared" ref="DX200:DX263" si="161">AD200</f>
        <v>0</v>
      </c>
      <c r="DY200" s="401">
        <f t="shared" ref="DY200:DY263" si="162">AE200</f>
        <v>0</v>
      </c>
      <c r="DZ200" s="401">
        <f t="shared" ref="DZ200:DZ263" si="163">AI200</f>
        <v>0</v>
      </c>
      <c r="EA200" s="402">
        <f t="shared" ref="EA200:EA263" si="164">SUM(DY200:DZ200)</f>
        <v>0</v>
      </c>
      <c r="EB200" s="61">
        <f t="shared" ref="EB200:EB263" si="165">AO200</f>
        <v>0</v>
      </c>
      <c r="EC200" s="71">
        <f t="shared" ref="EC200:EC263" si="166">AP200</f>
        <v>0</v>
      </c>
      <c r="ED200" s="71">
        <f t="shared" ref="ED200:ED263" si="167">AT200</f>
        <v>0</v>
      </c>
      <c r="EE200" s="72">
        <f t="shared" ref="EE200:EE263" si="168">SUM(EC200:ED200)</f>
        <v>0</v>
      </c>
      <c r="EF200" s="403">
        <f t="shared" ref="EF200:EF263" si="169">AZ200</f>
        <v>0</v>
      </c>
      <c r="EG200" s="401">
        <f t="shared" ref="EG200:EG263" si="170">BA200</f>
        <v>0</v>
      </c>
      <c r="EH200" s="401">
        <f t="shared" ref="EH200:EH263" si="171">BE200</f>
        <v>0</v>
      </c>
      <c r="EI200" s="402">
        <f t="shared" ref="EI200:EI263" si="172">SUM(EG200:EH200)</f>
        <v>0</v>
      </c>
      <c r="EJ200" s="61">
        <f t="shared" ref="EJ200:EJ263" si="173">BK200</f>
        <v>0</v>
      </c>
      <c r="EK200" s="71">
        <f t="shared" ref="EK200:EK263" si="174">BL200</f>
        <v>0</v>
      </c>
      <c r="EL200" s="71">
        <f t="shared" ref="EL200:EL263" si="175">BP200</f>
        <v>0</v>
      </c>
      <c r="EM200" s="72">
        <f t="shared" ref="EM200:EM263" si="176">SUM(EK200:EL200)</f>
        <v>0</v>
      </c>
      <c r="EN200" s="403">
        <f t="shared" ref="EN200:EN263" si="177">BV200</f>
        <v>0</v>
      </c>
      <c r="EO200" s="401">
        <f t="shared" ref="EO200:EO263" si="178">BW200</f>
        <v>0</v>
      </c>
      <c r="EP200" s="401">
        <f t="shared" ref="EP200:EP263" si="179">CA200</f>
        <v>0</v>
      </c>
      <c r="EQ200" s="402">
        <f t="shared" ref="EQ200:EQ263" si="180">SUM(EO200:EP200)</f>
        <v>0</v>
      </c>
      <c r="ER200" s="61">
        <f t="shared" ref="ER200:ER263" si="181">IF($ER$4=0,"",CG200)</f>
        <v>0</v>
      </c>
      <c r="ES200" s="71">
        <f t="shared" ref="ES200:ES263" si="182">IF($ER$4=0,"",CH200)</f>
        <v>0</v>
      </c>
      <c r="ET200" s="71">
        <f t="shared" ref="ET200:ET263" si="183">IF($ER$4=0,"",CL200)</f>
        <v>0</v>
      </c>
      <c r="EU200" s="72">
        <f t="shared" ref="EU200:EU263" si="184">IF($ER$4=0,"",SUM(ES200:ET200))</f>
        <v>0</v>
      </c>
      <c r="EV200" s="403">
        <f t="shared" ref="EV200:EV263" si="185">CP200</f>
        <v>0</v>
      </c>
      <c r="EW200" s="405" t="str">
        <f t="shared" ref="EW200:EW263" si="186">CQ200</f>
        <v>D</v>
      </c>
      <c r="EX200" s="61">
        <f t="shared" ref="EX200:EX263" si="187">CT200</f>
        <v>0</v>
      </c>
      <c r="EY200" s="62" t="str">
        <f t="shared" ref="EY200:EY263" si="188">CU200</f>
        <v>E</v>
      </c>
      <c r="EZ200" s="403">
        <f t="shared" ref="EZ200:EZ263" si="189">CX200</f>
        <v>0</v>
      </c>
      <c r="FA200" s="406" t="str">
        <f t="shared" ref="FA200:FA263" si="190">CY200</f>
        <v>E</v>
      </c>
      <c r="FB200" s="61">
        <f t="shared" ref="FB200:FB263" si="191">DL200</f>
        <v>0</v>
      </c>
      <c r="FC200" s="412" t="str">
        <f t="shared" ref="FC200:FC263" si="192">DM200</f>
        <v>E</v>
      </c>
      <c r="FD200" s="403">
        <f t="shared" ref="FD200:FD263" si="193">DQ200</f>
        <v>0</v>
      </c>
      <c r="FE200" s="406" t="str">
        <f t="shared" ref="FE200:FE263" si="194">DR200</f>
        <v>E</v>
      </c>
      <c r="FF200" s="728"/>
    </row>
    <row r="201" spans="1:162" s="24" customFormat="1" ht="17.25" customHeight="1">
      <c r="A201" s="817"/>
      <c r="B201" s="111">
        <f t="shared" ref="B201:B264" si="195">IF(D201&gt;0,B200+1,0)</f>
        <v>0</v>
      </c>
      <c r="C201" s="21">
        <f>'Marks Entry'!D203</f>
        <v>0</v>
      </c>
      <c r="D201" s="21">
        <f>'Marks Entry'!E203</f>
        <v>0</v>
      </c>
      <c r="E201" s="132" t="str">
        <f>'Marks Entry'!F203</f>
        <v/>
      </c>
      <c r="F201" s="21">
        <f>'Marks Entry'!G203</f>
        <v>0</v>
      </c>
      <c r="G201" s="21">
        <f>'Marks Entry'!H203</f>
        <v>0</v>
      </c>
      <c r="H201" s="21">
        <f>'Marks Entry'!I203</f>
        <v>0</v>
      </c>
      <c r="I201" s="21">
        <f>'Marks Entry'!J203</f>
        <v>0</v>
      </c>
      <c r="J201" s="113">
        <f>'Marks Entry'!K203</f>
        <v>0</v>
      </c>
      <c r="K201" s="115" t="str">
        <f>'Marks Entry'!L203</f>
        <v/>
      </c>
      <c r="L201" s="116">
        <f>'Marks Entry'!M203</f>
        <v>0</v>
      </c>
      <c r="M201" s="117" t="str">
        <f>'Marks Entry'!N203</f>
        <v/>
      </c>
      <c r="N201" s="121">
        <f>'Marks Entry'!O203</f>
        <v>0</v>
      </c>
      <c r="O201" s="98">
        <f>'Marks Entry'!BZ203</f>
        <v>0</v>
      </c>
      <c r="P201" s="97">
        <f>'Marks Entry'!CA203</f>
        <v>0</v>
      </c>
      <c r="Q201" s="97">
        <f>'Marks Entry'!CB203</f>
        <v>0</v>
      </c>
      <c r="R201" s="97">
        <f>'Marks Entry'!CC203</f>
        <v>0</v>
      </c>
      <c r="S201" s="97">
        <f>'Marks Entry'!CD203</f>
        <v>0</v>
      </c>
      <c r="T201" s="97">
        <f>'Marks Entry'!CE203</f>
        <v>0</v>
      </c>
      <c r="U201" s="97">
        <f>'Marks Entry'!CF203</f>
        <v>0</v>
      </c>
      <c r="V201" s="97">
        <f>'Marks Entry'!CG203</f>
        <v>0</v>
      </c>
      <c r="W201" s="97">
        <f>'Marks Entry'!CH203</f>
        <v>0</v>
      </c>
      <c r="X201" s="97">
        <f>'Marks Entry'!CI203</f>
        <v>0</v>
      </c>
      <c r="Y201" s="99">
        <f>'Marks Entry'!CJ203</f>
        <v>0</v>
      </c>
      <c r="Z201" s="98">
        <f>'Marks Entry'!CK203</f>
        <v>0</v>
      </c>
      <c r="AA201" s="97">
        <f>'Marks Entry'!CL203</f>
        <v>0</v>
      </c>
      <c r="AB201" s="97">
        <f>'Marks Entry'!CM203</f>
        <v>0</v>
      </c>
      <c r="AC201" s="97">
        <f>'Marks Entry'!CN203</f>
        <v>0</v>
      </c>
      <c r="AD201" s="97">
        <f>'Marks Entry'!CO203</f>
        <v>0</v>
      </c>
      <c r="AE201" s="97">
        <f>'Marks Entry'!CP203</f>
        <v>0</v>
      </c>
      <c r="AF201" s="97">
        <f>'Marks Entry'!CQ203</f>
        <v>0</v>
      </c>
      <c r="AG201" s="97">
        <f>'Marks Entry'!CR203</f>
        <v>0</v>
      </c>
      <c r="AH201" s="97">
        <f>'Marks Entry'!CS203</f>
        <v>0</v>
      </c>
      <c r="AI201" s="97">
        <f>'Marks Entry'!CT203</f>
        <v>0</v>
      </c>
      <c r="AJ201" s="99">
        <f>'Marks Entry'!CU203</f>
        <v>0</v>
      </c>
      <c r="AK201" s="98">
        <f>'Marks Entry'!CV203</f>
        <v>0</v>
      </c>
      <c r="AL201" s="97">
        <f>'Marks Entry'!CW203</f>
        <v>0</v>
      </c>
      <c r="AM201" s="97">
        <f>'Marks Entry'!CX203</f>
        <v>0</v>
      </c>
      <c r="AN201" s="97">
        <f>'Marks Entry'!CY203</f>
        <v>0</v>
      </c>
      <c r="AO201" s="97">
        <f>'Marks Entry'!CZ203</f>
        <v>0</v>
      </c>
      <c r="AP201" s="97">
        <f>'Marks Entry'!DA203</f>
        <v>0</v>
      </c>
      <c r="AQ201" s="97">
        <f>'Marks Entry'!DB203</f>
        <v>0</v>
      </c>
      <c r="AR201" s="97">
        <f>'Marks Entry'!DC203</f>
        <v>0</v>
      </c>
      <c r="AS201" s="97">
        <f>'Marks Entry'!DD203</f>
        <v>0</v>
      </c>
      <c r="AT201" s="97">
        <f>'Marks Entry'!DE203</f>
        <v>0</v>
      </c>
      <c r="AU201" s="99">
        <f>'Marks Entry'!DF203</f>
        <v>0</v>
      </c>
      <c r="AV201" s="98">
        <f>'Marks Entry'!DG203</f>
        <v>0</v>
      </c>
      <c r="AW201" s="97">
        <f>'Marks Entry'!DH203</f>
        <v>0</v>
      </c>
      <c r="AX201" s="97">
        <f>'Marks Entry'!DI203</f>
        <v>0</v>
      </c>
      <c r="AY201" s="97">
        <f>'Marks Entry'!DJ203</f>
        <v>0</v>
      </c>
      <c r="AZ201" s="97">
        <f>'Marks Entry'!DK203</f>
        <v>0</v>
      </c>
      <c r="BA201" s="97">
        <f>'Marks Entry'!DL203</f>
        <v>0</v>
      </c>
      <c r="BB201" s="97">
        <f>'Marks Entry'!DM203</f>
        <v>0</v>
      </c>
      <c r="BC201" s="97">
        <f>'Marks Entry'!DN203</f>
        <v>0</v>
      </c>
      <c r="BD201" s="97">
        <f>'Marks Entry'!DO203</f>
        <v>0</v>
      </c>
      <c r="BE201" s="97">
        <f>'Marks Entry'!DP203</f>
        <v>0</v>
      </c>
      <c r="BF201" s="99">
        <f>'Marks Entry'!DQ203</f>
        <v>0</v>
      </c>
      <c r="BG201" s="98">
        <f>'Marks Entry'!DR203</f>
        <v>0</v>
      </c>
      <c r="BH201" s="97">
        <f>'Marks Entry'!DS203</f>
        <v>0</v>
      </c>
      <c r="BI201" s="97">
        <f>'Marks Entry'!DT203</f>
        <v>0</v>
      </c>
      <c r="BJ201" s="97">
        <f>'Marks Entry'!DU203</f>
        <v>0</v>
      </c>
      <c r="BK201" s="97">
        <f>'Marks Entry'!DV203</f>
        <v>0</v>
      </c>
      <c r="BL201" s="97">
        <f>'Marks Entry'!DW203</f>
        <v>0</v>
      </c>
      <c r="BM201" s="97">
        <f>'Marks Entry'!DX203</f>
        <v>0</v>
      </c>
      <c r="BN201" s="97">
        <f>'Marks Entry'!DY203</f>
        <v>0</v>
      </c>
      <c r="BO201" s="97">
        <f>'Marks Entry'!DZ203</f>
        <v>0</v>
      </c>
      <c r="BP201" s="97">
        <f>'Marks Entry'!EA203</f>
        <v>0</v>
      </c>
      <c r="BQ201" s="99">
        <f>'Marks Entry'!EB203</f>
        <v>0</v>
      </c>
      <c r="BR201" s="98">
        <f>'Marks Entry'!EC203</f>
        <v>0</v>
      </c>
      <c r="BS201" s="97">
        <f>'Marks Entry'!ED203</f>
        <v>0</v>
      </c>
      <c r="BT201" s="97">
        <f>'Marks Entry'!EE203</f>
        <v>0</v>
      </c>
      <c r="BU201" s="97">
        <f>'Marks Entry'!EF203</f>
        <v>0</v>
      </c>
      <c r="BV201" s="97">
        <f>'Marks Entry'!EG203</f>
        <v>0</v>
      </c>
      <c r="BW201" s="97">
        <f>'Marks Entry'!EH203</f>
        <v>0</v>
      </c>
      <c r="BX201" s="97">
        <f>'Marks Entry'!EI203</f>
        <v>0</v>
      </c>
      <c r="BY201" s="97">
        <f>'Marks Entry'!EJ203</f>
        <v>0</v>
      </c>
      <c r="BZ201" s="97">
        <f>'Marks Entry'!EK203</f>
        <v>0</v>
      </c>
      <c r="CA201" s="97">
        <f>'Marks Entry'!EL203</f>
        <v>0</v>
      </c>
      <c r="CB201" s="99">
        <f>'Marks Entry'!EM203</f>
        <v>0</v>
      </c>
      <c r="CC201" s="98">
        <f>IF($CC$2=0,"",'Marks Entry'!EN203)</f>
        <v>0</v>
      </c>
      <c r="CD201" s="97">
        <f>IF($CC$2=0,"",'Marks Entry'!EO203)</f>
        <v>0</v>
      </c>
      <c r="CE201" s="97">
        <f>IF($CC$2=0,"",'Marks Entry'!EP203)</f>
        <v>0</v>
      </c>
      <c r="CF201" s="97">
        <f>IF($CC$2=0,"",'Marks Entry'!EQ203)</f>
        <v>0</v>
      </c>
      <c r="CG201" s="97">
        <f>IF($CC$2=0,"",'Marks Entry'!ER203)</f>
        <v>0</v>
      </c>
      <c r="CH201" s="97">
        <f>IF($CC$2=0,"",'Marks Entry'!ES203)</f>
        <v>0</v>
      </c>
      <c r="CI201" s="97">
        <f>IF($CC$2=0,"",'Marks Entry'!ET203)</f>
        <v>0</v>
      </c>
      <c r="CJ201" s="97">
        <f>IF($CC$2=0,"",'Marks Entry'!EU203)</f>
        <v>0</v>
      </c>
      <c r="CK201" s="97">
        <f>IF($CC$2=0,"",'Marks Entry'!EV203)</f>
        <v>0</v>
      </c>
      <c r="CL201" s="97">
        <f>IF($CC$2=0,"",'Marks Entry'!EW203)</f>
        <v>0</v>
      </c>
      <c r="CM201" s="99">
        <f>IF($CC$2=0,"",'Marks Entry'!EX203)</f>
        <v>0</v>
      </c>
      <c r="CN201" s="125">
        <f>'Marks Entry'!BN203</f>
        <v>0</v>
      </c>
      <c r="CO201" s="126">
        <f>'Marks Entry'!BO203</f>
        <v>0</v>
      </c>
      <c r="CP201" s="126">
        <f t="shared" si="147"/>
        <v>0</v>
      </c>
      <c r="CQ201" s="127" t="str">
        <f t="shared" si="148"/>
        <v>D</v>
      </c>
      <c r="CR201" s="125">
        <f>'Marks Entry'!BP203</f>
        <v>0</v>
      </c>
      <c r="CS201" s="126">
        <f>'Marks Entry'!BQ203</f>
        <v>0</v>
      </c>
      <c r="CT201" s="126">
        <f t="shared" si="149"/>
        <v>0</v>
      </c>
      <c r="CU201" s="127" t="str">
        <f t="shared" si="150"/>
        <v>E</v>
      </c>
      <c r="CV201" s="125">
        <f>'Marks Entry'!BR203</f>
        <v>0</v>
      </c>
      <c r="CW201" s="126">
        <f>'Marks Entry'!BS203</f>
        <v>0</v>
      </c>
      <c r="CX201" s="126">
        <f t="shared" si="151"/>
        <v>0</v>
      </c>
      <c r="CY201" s="127" t="str">
        <f t="shared" si="152"/>
        <v>E</v>
      </c>
      <c r="CZ201" s="96">
        <f>'Marks Entry'!BZ203</f>
        <v>0</v>
      </c>
      <c r="DA201" s="45">
        <f>'Marks Entry'!CA203</f>
        <v>0</v>
      </c>
      <c r="DB201" s="45">
        <f>'Marks Entry'!CB203</f>
        <v>0</v>
      </c>
      <c r="DC201" s="45" t="str">
        <f>IF(OR('Marks Entry'!CC203="First",'Marks Entry'!CC203="Second",'Marks Entry'!CC203="Third"),'Marks Entry'!CC203,"")</f>
        <v/>
      </c>
      <c r="DD201" s="45">
        <f>'Marks Entry'!CD203</f>
        <v>0</v>
      </c>
      <c r="DE201" s="50">
        <f>'Marks Entry'!CE203</f>
        <v>0</v>
      </c>
      <c r="DF201" s="21">
        <f>'Marks Entry'!CF203</f>
        <v>0</v>
      </c>
      <c r="DG201" s="22" t="e">
        <f>'Marks Entry'!#REF!</f>
        <v>#REF!</v>
      </c>
      <c r="DH201" s="23" t="e">
        <f>'Marks Entry'!#REF!</f>
        <v>#REF!</v>
      </c>
      <c r="DI201" s="125">
        <f>'Marks Entry'!BT203</f>
        <v>0</v>
      </c>
      <c r="DJ201" s="126">
        <f>'Marks Entry'!BU203</f>
        <v>0</v>
      </c>
      <c r="DK201" s="126">
        <f>'Marks Entry'!BV203</f>
        <v>0</v>
      </c>
      <c r="DL201" s="126">
        <f t="shared" si="153"/>
        <v>0</v>
      </c>
      <c r="DM201" s="127" t="str">
        <f t="shared" si="154"/>
        <v>E</v>
      </c>
      <c r="DN201" s="125">
        <f>'Marks Entry'!BW203</f>
        <v>0</v>
      </c>
      <c r="DO201" s="126">
        <f>'Marks Entry'!BX203</f>
        <v>0</v>
      </c>
      <c r="DP201" s="126">
        <f>'Marks Entry'!BY203</f>
        <v>0</v>
      </c>
      <c r="DQ201" s="126">
        <f t="shared" si="155"/>
        <v>0</v>
      </c>
      <c r="DR201" s="127" t="str">
        <f t="shared" si="156"/>
        <v>E</v>
      </c>
      <c r="DS201" s="819"/>
      <c r="DT201" s="61">
        <f t="shared" si="157"/>
        <v>0</v>
      </c>
      <c r="DU201" s="71">
        <f t="shared" si="158"/>
        <v>0</v>
      </c>
      <c r="DV201" s="71">
        <f t="shared" si="159"/>
        <v>0</v>
      </c>
      <c r="DW201" s="72">
        <f t="shared" si="160"/>
        <v>0</v>
      </c>
      <c r="DX201" s="403">
        <f t="shared" si="161"/>
        <v>0</v>
      </c>
      <c r="DY201" s="401">
        <f t="shared" si="162"/>
        <v>0</v>
      </c>
      <c r="DZ201" s="401">
        <f t="shared" si="163"/>
        <v>0</v>
      </c>
      <c r="EA201" s="402">
        <f t="shared" si="164"/>
        <v>0</v>
      </c>
      <c r="EB201" s="61">
        <f t="shared" si="165"/>
        <v>0</v>
      </c>
      <c r="EC201" s="71">
        <f t="shared" si="166"/>
        <v>0</v>
      </c>
      <c r="ED201" s="71">
        <f t="shared" si="167"/>
        <v>0</v>
      </c>
      <c r="EE201" s="72">
        <f t="shared" si="168"/>
        <v>0</v>
      </c>
      <c r="EF201" s="403">
        <f t="shared" si="169"/>
        <v>0</v>
      </c>
      <c r="EG201" s="401">
        <f t="shared" si="170"/>
        <v>0</v>
      </c>
      <c r="EH201" s="401">
        <f t="shared" si="171"/>
        <v>0</v>
      </c>
      <c r="EI201" s="402">
        <f t="shared" si="172"/>
        <v>0</v>
      </c>
      <c r="EJ201" s="61">
        <f t="shared" si="173"/>
        <v>0</v>
      </c>
      <c r="EK201" s="71">
        <f t="shared" si="174"/>
        <v>0</v>
      </c>
      <c r="EL201" s="71">
        <f t="shared" si="175"/>
        <v>0</v>
      </c>
      <c r="EM201" s="72">
        <f t="shared" si="176"/>
        <v>0</v>
      </c>
      <c r="EN201" s="403">
        <f t="shared" si="177"/>
        <v>0</v>
      </c>
      <c r="EO201" s="401">
        <f t="shared" si="178"/>
        <v>0</v>
      </c>
      <c r="EP201" s="401">
        <f t="shared" si="179"/>
        <v>0</v>
      </c>
      <c r="EQ201" s="402">
        <f t="shared" si="180"/>
        <v>0</v>
      </c>
      <c r="ER201" s="61">
        <f t="shared" si="181"/>
        <v>0</v>
      </c>
      <c r="ES201" s="71">
        <f t="shared" si="182"/>
        <v>0</v>
      </c>
      <c r="ET201" s="71">
        <f t="shared" si="183"/>
        <v>0</v>
      </c>
      <c r="EU201" s="72">
        <f t="shared" si="184"/>
        <v>0</v>
      </c>
      <c r="EV201" s="403">
        <f t="shared" si="185"/>
        <v>0</v>
      </c>
      <c r="EW201" s="405" t="str">
        <f t="shared" si="186"/>
        <v>D</v>
      </c>
      <c r="EX201" s="61">
        <f t="shared" si="187"/>
        <v>0</v>
      </c>
      <c r="EY201" s="62" t="str">
        <f t="shared" si="188"/>
        <v>E</v>
      </c>
      <c r="EZ201" s="403">
        <f t="shared" si="189"/>
        <v>0</v>
      </c>
      <c r="FA201" s="406" t="str">
        <f t="shared" si="190"/>
        <v>E</v>
      </c>
      <c r="FB201" s="61">
        <f t="shared" si="191"/>
        <v>0</v>
      </c>
      <c r="FC201" s="412" t="str">
        <f t="shared" si="192"/>
        <v>E</v>
      </c>
      <c r="FD201" s="403">
        <f t="shared" si="193"/>
        <v>0</v>
      </c>
      <c r="FE201" s="406" t="str">
        <f t="shared" si="194"/>
        <v>E</v>
      </c>
      <c r="FF201" s="728"/>
    </row>
    <row r="202" spans="1:162" s="24" customFormat="1" ht="17.25" customHeight="1">
      <c r="A202" s="817"/>
      <c r="B202" s="111">
        <f t="shared" si="195"/>
        <v>0</v>
      </c>
      <c r="C202" s="21">
        <f>'Marks Entry'!D204</f>
        <v>0</v>
      </c>
      <c r="D202" s="21">
        <f>'Marks Entry'!E204</f>
        <v>0</v>
      </c>
      <c r="E202" s="132" t="str">
        <f>'Marks Entry'!F204</f>
        <v/>
      </c>
      <c r="F202" s="21">
        <f>'Marks Entry'!G204</f>
        <v>0</v>
      </c>
      <c r="G202" s="21">
        <f>'Marks Entry'!H204</f>
        <v>0</v>
      </c>
      <c r="H202" s="21">
        <f>'Marks Entry'!I204</f>
        <v>0</v>
      </c>
      <c r="I202" s="21">
        <f>'Marks Entry'!J204</f>
        <v>0</v>
      </c>
      <c r="J202" s="113">
        <f>'Marks Entry'!K204</f>
        <v>0</v>
      </c>
      <c r="K202" s="115" t="str">
        <f>'Marks Entry'!L204</f>
        <v/>
      </c>
      <c r="L202" s="116">
        <f>'Marks Entry'!M204</f>
        <v>0</v>
      </c>
      <c r="M202" s="117" t="str">
        <f>'Marks Entry'!N204</f>
        <v/>
      </c>
      <c r="N202" s="121">
        <f>'Marks Entry'!O204</f>
        <v>0</v>
      </c>
      <c r="O202" s="98">
        <f>'Marks Entry'!BZ204</f>
        <v>0</v>
      </c>
      <c r="P202" s="97">
        <f>'Marks Entry'!CA204</f>
        <v>0</v>
      </c>
      <c r="Q202" s="97">
        <f>'Marks Entry'!CB204</f>
        <v>0</v>
      </c>
      <c r="R202" s="97">
        <f>'Marks Entry'!CC204</f>
        <v>0</v>
      </c>
      <c r="S202" s="97">
        <f>'Marks Entry'!CD204</f>
        <v>0</v>
      </c>
      <c r="T202" s="97">
        <f>'Marks Entry'!CE204</f>
        <v>0</v>
      </c>
      <c r="U202" s="97">
        <f>'Marks Entry'!CF204</f>
        <v>0</v>
      </c>
      <c r="V202" s="97">
        <f>'Marks Entry'!CG204</f>
        <v>0</v>
      </c>
      <c r="W202" s="97">
        <f>'Marks Entry'!CH204</f>
        <v>0</v>
      </c>
      <c r="X202" s="97">
        <f>'Marks Entry'!CI204</f>
        <v>0</v>
      </c>
      <c r="Y202" s="99">
        <f>'Marks Entry'!CJ204</f>
        <v>0</v>
      </c>
      <c r="Z202" s="98">
        <f>'Marks Entry'!CK204</f>
        <v>0</v>
      </c>
      <c r="AA202" s="97">
        <f>'Marks Entry'!CL204</f>
        <v>0</v>
      </c>
      <c r="AB202" s="97">
        <f>'Marks Entry'!CM204</f>
        <v>0</v>
      </c>
      <c r="AC202" s="97">
        <f>'Marks Entry'!CN204</f>
        <v>0</v>
      </c>
      <c r="AD202" s="97">
        <f>'Marks Entry'!CO204</f>
        <v>0</v>
      </c>
      <c r="AE202" s="97">
        <f>'Marks Entry'!CP204</f>
        <v>0</v>
      </c>
      <c r="AF202" s="97">
        <f>'Marks Entry'!CQ204</f>
        <v>0</v>
      </c>
      <c r="AG202" s="97">
        <f>'Marks Entry'!CR204</f>
        <v>0</v>
      </c>
      <c r="AH202" s="97">
        <f>'Marks Entry'!CS204</f>
        <v>0</v>
      </c>
      <c r="AI202" s="97">
        <f>'Marks Entry'!CT204</f>
        <v>0</v>
      </c>
      <c r="AJ202" s="99">
        <f>'Marks Entry'!CU204</f>
        <v>0</v>
      </c>
      <c r="AK202" s="98">
        <f>'Marks Entry'!CV204</f>
        <v>0</v>
      </c>
      <c r="AL202" s="97">
        <f>'Marks Entry'!CW204</f>
        <v>0</v>
      </c>
      <c r="AM202" s="97">
        <f>'Marks Entry'!CX204</f>
        <v>0</v>
      </c>
      <c r="AN202" s="97">
        <f>'Marks Entry'!CY204</f>
        <v>0</v>
      </c>
      <c r="AO202" s="97">
        <f>'Marks Entry'!CZ204</f>
        <v>0</v>
      </c>
      <c r="AP202" s="97">
        <f>'Marks Entry'!DA204</f>
        <v>0</v>
      </c>
      <c r="AQ202" s="97">
        <f>'Marks Entry'!DB204</f>
        <v>0</v>
      </c>
      <c r="AR202" s="97">
        <f>'Marks Entry'!DC204</f>
        <v>0</v>
      </c>
      <c r="AS202" s="97">
        <f>'Marks Entry'!DD204</f>
        <v>0</v>
      </c>
      <c r="AT202" s="97">
        <f>'Marks Entry'!DE204</f>
        <v>0</v>
      </c>
      <c r="AU202" s="99">
        <f>'Marks Entry'!DF204</f>
        <v>0</v>
      </c>
      <c r="AV202" s="98">
        <f>'Marks Entry'!DG204</f>
        <v>0</v>
      </c>
      <c r="AW202" s="97">
        <f>'Marks Entry'!DH204</f>
        <v>0</v>
      </c>
      <c r="AX202" s="97">
        <f>'Marks Entry'!DI204</f>
        <v>0</v>
      </c>
      <c r="AY202" s="97">
        <f>'Marks Entry'!DJ204</f>
        <v>0</v>
      </c>
      <c r="AZ202" s="97">
        <f>'Marks Entry'!DK204</f>
        <v>0</v>
      </c>
      <c r="BA202" s="97">
        <f>'Marks Entry'!DL204</f>
        <v>0</v>
      </c>
      <c r="BB202" s="97">
        <f>'Marks Entry'!DM204</f>
        <v>0</v>
      </c>
      <c r="BC202" s="97">
        <f>'Marks Entry'!DN204</f>
        <v>0</v>
      </c>
      <c r="BD202" s="97">
        <f>'Marks Entry'!DO204</f>
        <v>0</v>
      </c>
      <c r="BE202" s="97">
        <f>'Marks Entry'!DP204</f>
        <v>0</v>
      </c>
      <c r="BF202" s="99">
        <f>'Marks Entry'!DQ204</f>
        <v>0</v>
      </c>
      <c r="BG202" s="98">
        <f>'Marks Entry'!DR204</f>
        <v>0</v>
      </c>
      <c r="BH202" s="97">
        <f>'Marks Entry'!DS204</f>
        <v>0</v>
      </c>
      <c r="BI202" s="97">
        <f>'Marks Entry'!DT204</f>
        <v>0</v>
      </c>
      <c r="BJ202" s="97">
        <f>'Marks Entry'!DU204</f>
        <v>0</v>
      </c>
      <c r="BK202" s="97">
        <f>'Marks Entry'!DV204</f>
        <v>0</v>
      </c>
      <c r="BL202" s="97">
        <f>'Marks Entry'!DW204</f>
        <v>0</v>
      </c>
      <c r="BM202" s="97">
        <f>'Marks Entry'!DX204</f>
        <v>0</v>
      </c>
      <c r="BN202" s="97">
        <f>'Marks Entry'!DY204</f>
        <v>0</v>
      </c>
      <c r="BO202" s="97">
        <f>'Marks Entry'!DZ204</f>
        <v>0</v>
      </c>
      <c r="BP202" s="97">
        <f>'Marks Entry'!EA204</f>
        <v>0</v>
      </c>
      <c r="BQ202" s="99">
        <f>'Marks Entry'!EB204</f>
        <v>0</v>
      </c>
      <c r="BR202" s="98">
        <f>'Marks Entry'!EC204</f>
        <v>0</v>
      </c>
      <c r="BS202" s="97">
        <f>'Marks Entry'!ED204</f>
        <v>0</v>
      </c>
      <c r="BT202" s="97">
        <f>'Marks Entry'!EE204</f>
        <v>0</v>
      </c>
      <c r="BU202" s="97">
        <f>'Marks Entry'!EF204</f>
        <v>0</v>
      </c>
      <c r="BV202" s="97">
        <f>'Marks Entry'!EG204</f>
        <v>0</v>
      </c>
      <c r="BW202" s="97">
        <f>'Marks Entry'!EH204</f>
        <v>0</v>
      </c>
      <c r="BX202" s="97">
        <f>'Marks Entry'!EI204</f>
        <v>0</v>
      </c>
      <c r="BY202" s="97">
        <f>'Marks Entry'!EJ204</f>
        <v>0</v>
      </c>
      <c r="BZ202" s="97">
        <f>'Marks Entry'!EK204</f>
        <v>0</v>
      </c>
      <c r="CA202" s="97">
        <f>'Marks Entry'!EL204</f>
        <v>0</v>
      </c>
      <c r="CB202" s="99">
        <f>'Marks Entry'!EM204</f>
        <v>0</v>
      </c>
      <c r="CC202" s="98">
        <f>IF($CC$2=0,"",'Marks Entry'!EN204)</f>
        <v>0</v>
      </c>
      <c r="CD202" s="97">
        <f>IF($CC$2=0,"",'Marks Entry'!EO204)</f>
        <v>0</v>
      </c>
      <c r="CE202" s="97">
        <f>IF($CC$2=0,"",'Marks Entry'!EP204)</f>
        <v>0</v>
      </c>
      <c r="CF202" s="97">
        <f>IF($CC$2=0,"",'Marks Entry'!EQ204)</f>
        <v>0</v>
      </c>
      <c r="CG202" s="97">
        <f>IF($CC$2=0,"",'Marks Entry'!ER204)</f>
        <v>0</v>
      </c>
      <c r="CH202" s="97">
        <f>IF($CC$2=0,"",'Marks Entry'!ES204)</f>
        <v>0</v>
      </c>
      <c r="CI202" s="97">
        <f>IF($CC$2=0,"",'Marks Entry'!ET204)</f>
        <v>0</v>
      </c>
      <c r="CJ202" s="97">
        <f>IF($CC$2=0,"",'Marks Entry'!EU204)</f>
        <v>0</v>
      </c>
      <c r="CK202" s="97">
        <f>IF($CC$2=0,"",'Marks Entry'!EV204)</f>
        <v>0</v>
      </c>
      <c r="CL202" s="97">
        <f>IF($CC$2=0,"",'Marks Entry'!EW204)</f>
        <v>0</v>
      </c>
      <c r="CM202" s="99">
        <f>IF($CC$2=0,"",'Marks Entry'!EX204)</f>
        <v>0</v>
      </c>
      <c r="CN202" s="125">
        <f>'Marks Entry'!BN204</f>
        <v>0</v>
      </c>
      <c r="CO202" s="126">
        <f>'Marks Entry'!BO204</f>
        <v>0</v>
      </c>
      <c r="CP202" s="126">
        <f t="shared" si="147"/>
        <v>0</v>
      </c>
      <c r="CQ202" s="127" t="str">
        <f t="shared" si="148"/>
        <v>D</v>
      </c>
      <c r="CR202" s="125">
        <f>'Marks Entry'!BP204</f>
        <v>0</v>
      </c>
      <c r="CS202" s="126">
        <f>'Marks Entry'!BQ204</f>
        <v>0</v>
      </c>
      <c r="CT202" s="126">
        <f t="shared" si="149"/>
        <v>0</v>
      </c>
      <c r="CU202" s="127" t="str">
        <f t="shared" si="150"/>
        <v>E</v>
      </c>
      <c r="CV202" s="125">
        <f>'Marks Entry'!BR204</f>
        <v>0</v>
      </c>
      <c r="CW202" s="126">
        <f>'Marks Entry'!BS204</f>
        <v>0</v>
      </c>
      <c r="CX202" s="126">
        <f t="shared" si="151"/>
        <v>0</v>
      </c>
      <c r="CY202" s="127" t="str">
        <f t="shared" si="152"/>
        <v>E</v>
      </c>
      <c r="CZ202" s="96">
        <f>'Marks Entry'!BZ204</f>
        <v>0</v>
      </c>
      <c r="DA202" s="45">
        <f>'Marks Entry'!CA204</f>
        <v>0</v>
      </c>
      <c r="DB202" s="45">
        <f>'Marks Entry'!CB204</f>
        <v>0</v>
      </c>
      <c r="DC202" s="45" t="str">
        <f>IF(OR('Marks Entry'!CC204="First",'Marks Entry'!CC204="Second",'Marks Entry'!CC204="Third"),'Marks Entry'!CC204,"")</f>
        <v/>
      </c>
      <c r="DD202" s="45">
        <f>'Marks Entry'!CD204</f>
        <v>0</v>
      </c>
      <c r="DE202" s="50">
        <f>'Marks Entry'!CE204</f>
        <v>0</v>
      </c>
      <c r="DF202" s="21">
        <f>'Marks Entry'!CF204</f>
        <v>0</v>
      </c>
      <c r="DG202" s="22" t="e">
        <f>'Marks Entry'!#REF!</f>
        <v>#REF!</v>
      </c>
      <c r="DH202" s="23" t="e">
        <f>'Marks Entry'!#REF!</f>
        <v>#REF!</v>
      </c>
      <c r="DI202" s="125">
        <f>'Marks Entry'!BT204</f>
        <v>0</v>
      </c>
      <c r="DJ202" s="126">
        <f>'Marks Entry'!BU204</f>
        <v>0</v>
      </c>
      <c r="DK202" s="126">
        <f>'Marks Entry'!BV204</f>
        <v>0</v>
      </c>
      <c r="DL202" s="126">
        <f t="shared" si="153"/>
        <v>0</v>
      </c>
      <c r="DM202" s="127" t="str">
        <f t="shared" si="154"/>
        <v>E</v>
      </c>
      <c r="DN202" s="125">
        <f>'Marks Entry'!BW204</f>
        <v>0</v>
      </c>
      <c r="DO202" s="126">
        <f>'Marks Entry'!BX204</f>
        <v>0</v>
      </c>
      <c r="DP202" s="126">
        <f>'Marks Entry'!BY204</f>
        <v>0</v>
      </c>
      <c r="DQ202" s="126">
        <f t="shared" si="155"/>
        <v>0</v>
      </c>
      <c r="DR202" s="127" t="str">
        <f t="shared" si="156"/>
        <v>E</v>
      </c>
      <c r="DS202" s="819"/>
      <c r="DT202" s="61">
        <f t="shared" si="157"/>
        <v>0</v>
      </c>
      <c r="DU202" s="71">
        <f t="shared" si="158"/>
        <v>0</v>
      </c>
      <c r="DV202" s="71">
        <f t="shared" si="159"/>
        <v>0</v>
      </c>
      <c r="DW202" s="72">
        <f t="shared" si="160"/>
        <v>0</v>
      </c>
      <c r="DX202" s="403">
        <f t="shared" si="161"/>
        <v>0</v>
      </c>
      <c r="DY202" s="401">
        <f t="shared" si="162"/>
        <v>0</v>
      </c>
      <c r="DZ202" s="401">
        <f t="shared" si="163"/>
        <v>0</v>
      </c>
      <c r="EA202" s="402">
        <f t="shared" si="164"/>
        <v>0</v>
      </c>
      <c r="EB202" s="61">
        <f t="shared" si="165"/>
        <v>0</v>
      </c>
      <c r="EC202" s="71">
        <f t="shared" si="166"/>
        <v>0</v>
      </c>
      <c r="ED202" s="71">
        <f t="shared" si="167"/>
        <v>0</v>
      </c>
      <c r="EE202" s="72">
        <f t="shared" si="168"/>
        <v>0</v>
      </c>
      <c r="EF202" s="403">
        <f t="shared" si="169"/>
        <v>0</v>
      </c>
      <c r="EG202" s="401">
        <f t="shared" si="170"/>
        <v>0</v>
      </c>
      <c r="EH202" s="401">
        <f t="shared" si="171"/>
        <v>0</v>
      </c>
      <c r="EI202" s="402">
        <f t="shared" si="172"/>
        <v>0</v>
      </c>
      <c r="EJ202" s="61">
        <f t="shared" si="173"/>
        <v>0</v>
      </c>
      <c r="EK202" s="71">
        <f t="shared" si="174"/>
        <v>0</v>
      </c>
      <c r="EL202" s="71">
        <f t="shared" si="175"/>
        <v>0</v>
      </c>
      <c r="EM202" s="72">
        <f t="shared" si="176"/>
        <v>0</v>
      </c>
      <c r="EN202" s="403">
        <f t="shared" si="177"/>
        <v>0</v>
      </c>
      <c r="EO202" s="401">
        <f t="shared" si="178"/>
        <v>0</v>
      </c>
      <c r="EP202" s="401">
        <f t="shared" si="179"/>
        <v>0</v>
      </c>
      <c r="EQ202" s="402">
        <f t="shared" si="180"/>
        <v>0</v>
      </c>
      <c r="ER202" s="61">
        <f t="shared" si="181"/>
        <v>0</v>
      </c>
      <c r="ES202" s="71">
        <f t="shared" si="182"/>
        <v>0</v>
      </c>
      <c r="ET202" s="71">
        <f t="shared" si="183"/>
        <v>0</v>
      </c>
      <c r="EU202" s="72">
        <f t="shared" si="184"/>
        <v>0</v>
      </c>
      <c r="EV202" s="403">
        <f t="shared" si="185"/>
        <v>0</v>
      </c>
      <c r="EW202" s="405" t="str">
        <f t="shared" si="186"/>
        <v>D</v>
      </c>
      <c r="EX202" s="61">
        <f t="shared" si="187"/>
        <v>0</v>
      </c>
      <c r="EY202" s="62" t="str">
        <f t="shared" si="188"/>
        <v>E</v>
      </c>
      <c r="EZ202" s="403">
        <f t="shared" si="189"/>
        <v>0</v>
      </c>
      <c r="FA202" s="406" t="str">
        <f t="shared" si="190"/>
        <v>E</v>
      </c>
      <c r="FB202" s="61">
        <f t="shared" si="191"/>
        <v>0</v>
      </c>
      <c r="FC202" s="412" t="str">
        <f t="shared" si="192"/>
        <v>E</v>
      </c>
      <c r="FD202" s="403">
        <f t="shared" si="193"/>
        <v>0</v>
      </c>
      <c r="FE202" s="406" t="str">
        <f t="shared" si="194"/>
        <v>E</v>
      </c>
      <c r="FF202" s="728"/>
    </row>
    <row r="203" spans="1:162" s="24" customFormat="1" ht="17.25" customHeight="1">
      <c r="A203" s="817"/>
      <c r="B203" s="111">
        <f t="shared" si="195"/>
        <v>0</v>
      </c>
      <c r="C203" s="21">
        <f>'Marks Entry'!D205</f>
        <v>0</v>
      </c>
      <c r="D203" s="21">
        <f>'Marks Entry'!E205</f>
        <v>0</v>
      </c>
      <c r="E203" s="132" t="str">
        <f>'Marks Entry'!F205</f>
        <v/>
      </c>
      <c r="F203" s="21">
        <f>'Marks Entry'!G205</f>
        <v>0</v>
      </c>
      <c r="G203" s="21">
        <f>'Marks Entry'!H205</f>
        <v>0</v>
      </c>
      <c r="H203" s="21">
        <f>'Marks Entry'!I205</f>
        <v>0</v>
      </c>
      <c r="I203" s="21">
        <f>'Marks Entry'!J205</f>
        <v>0</v>
      </c>
      <c r="J203" s="113">
        <f>'Marks Entry'!K205</f>
        <v>0</v>
      </c>
      <c r="K203" s="115" t="str">
        <f>'Marks Entry'!L205</f>
        <v/>
      </c>
      <c r="L203" s="116">
        <f>'Marks Entry'!M205</f>
        <v>0</v>
      </c>
      <c r="M203" s="117" t="str">
        <f>'Marks Entry'!N205</f>
        <v/>
      </c>
      <c r="N203" s="121">
        <f>'Marks Entry'!O205</f>
        <v>0</v>
      </c>
      <c r="O203" s="98">
        <f>'Marks Entry'!BZ205</f>
        <v>0</v>
      </c>
      <c r="P203" s="97">
        <f>'Marks Entry'!CA205</f>
        <v>0</v>
      </c>
      <c r="Q203" s="97">
        <f>'Marks Entry'!CB205</f>
        <v>0</v>
      </c>
      <c r="R203" s="97">
        <f>'Marks Entry'!CC205</f>
        <v>0</v>
      </c>
      <c r="S203" s="97">
        <f>'Marks Entry'!CD205</f>
        <v>0</v>
      </c>
      <c r="T203" s="97">
        <f>'Marks Entry'!CE205</f>
        <v>0</v>
      </c>
      <c r="U203" s="97">
        <f>'Marks Entry'!CF205</f>
        <v>0</v>
      </c>
      <c r="V203" s="97">
        <f>'Marks Entry'!CG205</f>
        <v>0</v>
      </c>
      <c r="W203" s="97">
        <f>'Marks Entry'!CH205</f>
        <v>0</v>
      </c>
      <c r="X203" s="97">
        <f>'Marks Entry'!CI205</f>
        <v>0</v>
      </c>
      <c r="Y203" s="99">
        <f>'Marks Entry'!CJ205</f>
        <v>0</v>
      </c>
      <c r="Z203" s="98">
        <f>'Marks Entry'!CK205</f>
        <v>0</v>
      </c>
      <c r="AA203" s="97">
        <f>'Marks Entry'!CL205</f>
        <v>0</v>
      </c>
      <c r="AB203" s="97">
        <f>'Marks Entry'!CM205</f>
        <v>0</v>
      </c>
      <c r="AC203" s="97">
        <f>'Marks Entry'!CN205</f>
        <v>0</v>
      </c>
      <c r="AD203" s="97">
        <f>'Marks Entry'!CO205</f>
        <v>0</v>
      </c>
      <c r="AE203" s="97">
        <f>'Marks Entry'!CP205</f>
        <v>0</v>
      </c>
      <c r="AF203" s="97">
        <f>'Marks Entry'!CQ205</f>
        <v>0</v>
      </c>
      <c r="AG203" s="97">
        <f>'Marks Entry'!CR205</f>
        <v>0</v>
      </c>
      <c r="AH203" s="97">
        <f>'Marks Entry'!CS205</f>
        <v>0</v>
      </c>
      <c r="AI203" s="97">
        <f>'Marks Entry'!CT205</f>
        <v>0</v>
      </c>
      <c r="AJ203" s="99">
        <f>'Marks Entry'!CU205</f>
        <v>0</v>
      </c>
      <c r="AK203" s="98">
        <f>'Marks Entry'!CV205</f>
        <v>0</v>
      </c>
      <c r="AL203" s="97">
        <f>'Marks Entry'!CW205</f>
        <v>0</v>
      </c>
      <c r="AM203" s="97">
        <f>'Marks Entry'!CX205</f>
        <v>0</v>
      </c>
      <c r="AN203" s="97">
        <f>'Marks Entry'!CY205</f>
        <v>0</v>
      </c>
      <c r="AO203" s="97">
        <f>'Marks Entry'!CZ205</f>
        <v>0</v>
      </c>
      <c r="AP203" s="97">
        <f>'Marks Entry'!DA205</f>
        <v>0</v>
      </c>
      <c r="AQ203" s="97">
        <f>'Marks Entry'!DB205</f>
        <v>0</v>
      </c>
      <c r="AR203" s="97">
        <f>'Marks Entry'!DC205</f>
        <v>0</v>
      </c>
      <c r="AS203" s="97">
        <f>'Marks Entry'!DD205</f>
        <v>0</v>
      </c>
      <c r="AT203" s="97">
        <f>'Marks Entry'!DE205</f>
        <v>0</v>
      </c>
      <c r="AU203" s="99">
        <f>'Marks Entry'!DF205</f>
        <v>0</v>
      </c>
      <c r="AV203" s="98">
        <f>'Marks Entry'!DG205</f>
        <v>0</v>
      </c>
      <c r="AW203" s="97">
        <f>'Marks Entry'!DH205</f>
        <v>0</v>
      </c>
      <c r="AX203" s="97">
        <f>'Marks Entry'!DI205</f>
        <v>0</v>
      </c>
      <c r="AY203" s="97">
        <f>'Marks Entry'!DJ205</f>
        <v>0</v>
      </c>
      <c r="AZ203" s="97">
        <f>'Marks Entry'!DK205</f>
        <v>0</v>
      </c>
      <c r="BA203" s="97">
        <f>'Marks Entry'!DL205</f>
        <v>0</v>
      </c>
      <c r="BB203" s="97">
        <f>'Marks Entry'!DM205</f>
        <v>0</v>
      </c>
      <c r="BC203" s="97">
        <f>'Marks Entry'!DN205</f>
        <v>0</v>
      </c>
      <c r="BD203" s="97">
        <f>'Marks Entry'!DO205</f>
        <v>0</v>
      </c>
      <c r="BE203" s="97">
        <f>'Marks Entry'!DP205</f>
        <v>0</v>
      </c>
      <c r="BF203" s="99">
        <f>'Marks Entry'!DQ205</f>
        <v>0</v>
      </c>
      <c r="BG203" s="98">
        <f>'Marks Entry'!DR205</f>
        <v>0</v>
      </c>
      <c r="BH203" s="97">
        <f>'Marks Entry'!DS205</f>
        <v>0</v>
      </c>
      <c r="BI203" s="97">
        <f>'Marks Entry'!DT205</f>
        <v>0</v>
      </c>
      <c r="BJ203" s="97">
        <f>'Marks Entry'!DU205</f>
        <v>0</v>
      </c>
      <c r="BK203" s="97">
        <f>'Marks Entry'!DV205</f>
        <v>0</v>
      </c>
      <c r="BL203" s="97">
        <f>'Marks Entry'!DW205</f>
        <v>0</v>
      </c>
      <c r="BM203" s="97">
        <f>'Marks Entry'!DX205</f>
        <v>0</v>
      </c>
      <c r="BN203" s="97">
        <f>'Marks Entry'!DY205</f>
        <v>0</v>
      </c>
      <c r="BO203" s="97">
        <f>'Marks Entry'!DZ205</f>
        <v>0</v>
      </c>
      <c r="BP203" s="97">
        <f>'Marks Entry'!EA205</f>
        <v>0</v>
      </c>
      <c r="BQ203" s="99">
        <f>'Marks Entry'!EB205</f>
        <v>0</v>
      </c>
      <c r="BR203" s="98">
        <f>'Marks Entry'!EC205</f>
        <v>0</v>
      </c>
      <c r="BS203" s="97">
        <f>'Marks Entry'!ED205</f>
        <v>0</v>
      </c>
      <c r="BT203" s="97">
        <f>'Marks Entry'!EE205</f>
        <v>0</v>
      </c>
      <c r="BU203" s="97">
        <f>'Marks Entry'!EF205</f>
        <v>0</v>
      </c>
      <c r="BV203" s="97">
        <f>'Marks Entry'!EG205</f>
        <v>0</v>
      </c>
      <c r="BW203" s="97">
        <f>'Marks Entry'!EH205</f>
        <v>0</v>
      </c>
      <c r="BX203" s="97">
        <f>'Marks Entry'!EI205</f>
        <v>0</v>
      </c>
      <c r="BY203" s="97">
        <f>'Marks Entry'!EJ205</f>
        <v>0</v>
      </c>
      <c r="BZ203" s="97">
        <f>'Marks Entry'!EK205</f>
        <v>0</v>
      </c>
      <c r="CA203" s="97">
        <f>'Marks Entry'!EL205</f>
        <v>0</v>
      </c>
      <c r="CB203" s="99">
        <f>'Marks Entry'!EM205</f>
        <v>0</v>
      </c>
      <c r="CC203" s="98">
        <f>IF($CC$2=0,"",'Marks Entry'!EN205)</f>
        <v>0</v>
      </c>
      <c r="CD203" s="97">
        <f>IF($CC$2=0,"",'Marks Entry'!EO205)</f>
        <v>0</v>
      </c>
      <c r="CE203" s="97">
        <f>IF($CC$2=0,"",'Marks Entry'!EP205)</f>
        <v>0</v>
      </c>
      <c r="CF203" s="97">
        <f>IF($CC$2=0,"",'Marks Entry'!EQ205)</f>
        <v>0</v>
      </c>
      <c r="CG203" s="97">
        <f>IF($CC$2=0,"",'Marks Entry'!ER205)</f>
        <v>0</v>
      </c>
      <c r="CH203" s="97">
        <f>IF($CC$2=0,"",'Marks Entry'!ES205)</f>
        <v>0</v>
      </c>
      <c r="CI203" s="97">
        <f>IF($CC$2=0,"",'Marks Entry'!ET205)</f>
        <v>0</v>
      </c>
      <c r="CJ203" s="97">
        <f>IF($CC$2=0,"",'Marks Entry'!EU205)</f>
        <v>0</v>
      </c>
      <c r="CK203" s="97">
        <f>IF($CC$2=0,"",'Marks Entry'!EV205)</f>
        <v>0</v>
      </c>
      <c r="CL203" s="97">
        <f>IF($CC$2=0,"",'Marks Entry'!EW205)</f>
        <v>0</v>
      </c>
      <c r="CM203" s="99">
        <f>IF($CC$2=0,"",'Marks Entry'!EX205)</f>
        <v>0</v>
      </c>
      <c r="CN203" s="125">
        <f>'Marks Entry'!BN205</f>
        <v>0</v>
      </c>
      <c r="CO203" s="126">
        <f>'Marks Entry'!BO205</f>
        <v>0</v>
      </c>
      <c r="CP203" s="126">
        <f t="shared" si="147"/>
        <v>0</v>
      </c>
      <c r="CQ203" s="127" t="str">
        <f t="shared" si="148"/>
        <v>D</v>
      </c>
      <c r="CR203" s="125">
        <f>'Marks Entry'!BP205</f>
        <v>0</v>
      </c>
      <c r="CS203" s="126">
        <f>'Marks Entry'!BQ205</f>
        <v>0</v>
      </c>
      <c r="CT203" s="126">
        <f t="shared" si="149"/>
        <v>0</v>
      </c>
      <c r="CU203" s="127" t="str">
        <f t="shared" si="150"/>
        <v>E</v>
      </c>
      <c r="CV203" s="125">
        <f>'Marks Entry'!BR205</f>
        <v>0</v>
      </c>
      <c r="CW203" s="126">
        <f>'Marks Entry'!BS205</f>
        <v>0</v>
      </c>
      <c r="CX203" s="126">
        <f t="shared" si="151"/>
        <v>0</v>
      </c>
      <c r="CY203" s="127" t="str">
        <f t="shared" si="152"/>
        <v>E</v>
      </c>
      <c r="CZ203" s="96">
        <f>'Marks Entry'!BZ205</f>
        <v>0</v>
      </c>
      <c r="DA203" s="45">
        <f>'Marks Entry'!CA205</f>
        <v>0</v>
      </c>
      <c r="DB203" s="45">
        <f>'Marks Entry'!CB205</f>
        <v>0</v>
      </c>
      <c r="DC203" s="45" t="str">
        <f>IF(OR('Marks Entry'!CC205="First",'Marks Entry'!CC205="Second",'Marks Entry'!CC205="Third"),'Marks Entry'!CC205,"")</f>
        <v/>
      </c>
      <c r="DD203" s="45">
        <f>'Marks Entry'!CD205</f>
        <v>0</v>
      </c>
      <c r="DE203" s="50">
        <f>'Marks Entry'!CE205</f>
        <v>0</v>
      </c>
      <c r="DF203" s="21">
        <f>'Marks Entry'!CF205</f>
        <v>0</v>
      </c>
      <c r="DG203" s="22" t="e">
        <f>'Marks Entry'!#REF!</f>
        <v>#REF!</v>
      </c>
      <c r="DH203" s="23" t="e">
        <f>'Marks Entry'!#REF!</f>
        <v>#REF!</v>
      </c>
      <c r="DI203" s="125">
        <f>'Marks Entry'!BT205</f>
        <v>0</v>
      </c>
      <c r="DJ203" s="126">
        <f>'Marks Entry'!BU205</f>
        <v>0</v>
      </c>
      <c r="DK203" s="126">
        <f>'Marks Entry'!BV205</f>
        <v>0</v>
      </c>
      <c r="DL203" s="126">
        <f t="shared" si="153"/>
        <v>0</v>
      </c>
      <c r="DM203" s="127" t="str">
        <f t="shared" si="154"/>
        <v>E</v>
      </c>
      <c r="DN203" s="125">
        <f>'Marks Entry'!BW205</f>
        <v>0</v>
      </c>
      <c r="DO203" s="126">
        <f>'Marks Entry'!BX205</f>
        <v>0</v>
      </c>
      <c r="DP203" s="126">
        <f>'Marks Entry'!BY205</f>
        <v>0</v>
      </c>
      <c r="DQ203" s="126">
        <f t="shared" si="155"/>
        <v>0</v>
      </c>
      <c r="DR203" s="127" t="str">
        <f t="shared" si="156"/>
        <v>E</v>
      </c>
      <c r="DS203" s="819"/>
      <c r="DT203" s="61">
        <f t="shared" si="157"/>
        <v>0</v>
      </c>
      <c r="DU203" s="71">
        <f t="shared" si="158"/>
        <v>0</v>
      </c>
      <c r="DV203" s="71">
        <f t="shared" si="159"/>
        <v>0</v>
      </c>
      <c r="DW203" s="72">
        <f t="shared" si="160"/>
        <v>0</v>
      </c>
      <c r="DX203" s="403">
        <f t="shared" si="161"/>
        <v>0</v>
      </c>
      <c r="DY203" s="401">
        <f t="shared" si="162"/>
        <v>0</v>
      </c>
      <c r="DZ203" s="401">
        <f t="shared" si="163"/>
        <v>0</v>
      </c>
      <c r="EA203" s="402">
        <f t="shared" si="164"/>
        <v>0</v>
      </c>
      <c r="EB203" s="61">
        <f t="shared" si="165"/>
        <v>0</v>
      </c>
      <c r="EC203" s="71">
        <f t="shared" si="166"/>
        <v>0</v>
      </c>
      <c r="ED203" s="71">
        <f t="shared" si="167"/>
        <v>0</v>
      </c>
      <c r="EE203" s="72">
        <f t="shared" si="168"/>
        <v>0</v>
      </c>
      <c r="EF203" s="403">
        <f t="shared" si="169"/>
        <v>0</v>
      </c>
      <c r="EG203" s="401">
        <f t="shared" si="170"/>
        <v>0</v>
      </c>
      <c r="EH203" s="401">
        <f t="shared" si="171"/>
        <v>0</v>
      </c>
      <c r="EI203" s="402">
        <f t="shared" si="172"/>
        <v>0</v>
      </c>
      <c r="EJ203" s="61">
        <f t="shared" si="173"/>
        <v>0</v>
      </c>
      <c r="EK203" s="71">
        <f t="shared" si="174"/>
        <v>0</v>
      </c>
      <c r="EL203" s="71">
        <f t="shared" si="175"/>
        <v>0</v>
      </c>
      <c r="EM203" s="72">
        <f t="shared" si="176"/>
        <v>0</v>
      </c>
      <c r="EN203" s="403">
        <f t="shared" si="177"/>
        <v>0</v>
      </c>
      <c r="EO203" s="401">
        <f t="shared" si="178"/>
        <v>0</v>
      </c>
      <c r="EP203" s="401">
        <f t="shared" si="179"/>
        <v>0</v>
      </c>
      <c r="EQ203" s="402">
        <f t="shared" si="180"/>
        <v>0</v>
      </c>
      <c r="ER203" s="61">
        <f t="shared" si="181"/>
        <v>0</v>
      </c>
      <c r="ES203" s="71">
        <f t="shared" si="182"/>
        <v>0</v>
      </c>
      <c r="ET203" s="71">
        <f t="shared" si="183"/>
        <v>0</v>
      </c>
      <c r="EU203" s="72">
        <f t="shared" si="184"/>
        <v>0</v>
      </c>
      <c r="EV203" s="403">
        <f t="shared" si="185"/>
        <v>0</v>
      </c>
      <c r="EW203" s="405" t="str">
        <f t="shared" si="186"/>
        <v>D</v>
      </c>
      <c r="EX203" s="61">
        <f t="shared" si="187"/>
        <v>0</v>
      </c>
      <c r="EY203" s="62" t="str">
        <f t="shared" si="188"/>
        <v>E</v>
      </c>
      <c r="EZ203" s="403">
        <f t="shared" si="189"/>
        <v>0</v>
      </c>
      <c r="FA203" s="406" t="str">
        <f t="shared" si="190"/>
        <v>E</v>
      </c>
      <c r="FB203" s="61">
        <f t="shared" si="191"/>
        <v>0</v>
      </c>
      <c r="FC203" s="412" t="str">
        <f t="shared" si="192"/>
        <v>E</v>
      </c>
      <c r="FD203" s="403">
        <f t="shared" si="193"/>
        <v>0</v>
      </c>
      <c r="FE203" s="406" t="str">
        <f t="shared" si="194"/>
        <v>E</v>
      </c>
      <c r="FF203" s="728"/>
    </row>
    <row r="204" spans="1:162" s="24" customFormat="1" ht="17.25" customHeight="1">
      <c r="A204" s="817"/>
      <c r="B204" s="111">
        <f t="shared" si="195"/>
        <v>0</v>
      </c>
      <c r="C204" s="21">
        <f>'Marks Entry'!D206</f>
        <v>0</v>
      </c>
      <c r="D204" s="21">
        <f>'Marks Entry'!E206</f>
        <v>0</v>
      </c>
      <c r="E204" s="132" t="str">
        <f>'Marks Entry'!F206</f>
        <v/>
      </c>
      <c r="F204" s="21">
        <f>'Marks Entry'!G206</f>
        <v>0</v>
      </c>
      <c r="G204" s="21">
        <f>'Marks Entry'!H206</f>
        <v>0</v>
      </c>
      <c r="H204" s="21">
        <f>'Marks Entry'!I206</f>
        <v>0</v>
      </c>
      <c r="I204" s="21">
        <f>'Marks Entry'!J206</f>
        <v>0</v>
      </c>
      <c r="J204" s="113">
        <f>'Marks Entry'!K206</f>
        <v>0</v>
      </c>
      <c r="K204" s="115" t="str">
        <f>'Marks Entry'!L206</f>
        <v/>
      </c>
      <c r="L204" s="116">
        <f>'Marks Entry'!M206</f>
        <v>0</v>
      </c>
      <c r="M204" s="117" t="str">
        <f>'Marks Entry'!N206</f>
        <v/>
      </c>
      <c r="N204" s="121">
        <f>'Marks Entry'!O206</f>
        <v>0</v>
      </c>
      <c r="O204" s="98">
        <f>'Marks Entry'!BZ206</f>
        <v>0</v>
      </c>
      <c r="P204" s="97">
        <f>'Marks Entry'!CA206</f>
        <v>0</v>
      </c>
      <c r="Q204" s="97">
        <f>'Marks Entry'!CB206</f>
        <v>0</v>
      </c>
      <c r="R204" s="97">
        <f>'Marks Entry'!CC206</f>
        <v>0</v>
      </c>
      <c r="S204" s="97">
        <f>'Marks Entry'!CD206</f>
        <v>0</v>
      </c>
      <c r="T204" s="97">
        <f>'Marks Entry'!CE206</f>
        <v>0</v>
      </c>
      <c r="U204" s="97">
        <f>'Marks Entry'!CF206</f>
        <v>0</v>
      </c>
      <c r="V204" s="97">
        <f>'Marks Entry'!CG206</f>
        <v>0</v>
      </c>
      <c r="W204" s="97">
        <f>'Marks Entry'!CH206</f>
        <v>0</v>
      </c>
      <c r="X204" s="97">
        <f>'Marks Entry'!CI206</f>
        <v>0</v>
      </c>
      <c r="Y204" s="99">
        <f>'Marks Entry'!CJ206</f>
        <v>0</v>
      </c>
      <c r="Z204" s="98">
        <f>'Marks Entry'!CK206</f>
        <v>0</v>
      </c>
      <c r="AA204" s="97">
        <f>'Marks Entry'!CL206</f>
        <v>0</v>
      </c>
      <c r="AB204" s="97">
        <f>'Marks Entry'!CM206</f>
        <v>0</v>
      </c>
      <c r="AC204" s="97">
        <f>'Marks Entry'!CN206</f>
        <v>0</v>
      </c>
      <c r="AD204" s="97">
        <f>'Marks Entry'!CO206</f>
        <v>0</v>
      </c>
      <c r="AE204" s="97">
        <f>'Marks Entry'!CP206</f>
        <v>0</v>
      </c>
      <c r="AF204" s="97">
        <f>'Marks Entry'!CQ206</f>
        <v>0</v>
      </c>
      <c r="AG204" s="97">
        <f>'Marks Entry'!CR206</f>
        <v>0</v>
      </c>
      <c r="AH204" s="97">
        <f>'Marks Entry'!CS206</f>
        <v>0</v>
      </c>
      <c r="AI204" s="97">
        <f>'Marks Entry'!CT206</f>
        <v>0</v>
      </c>
      <c r="AJ204" s="99">
        <f>'Marks Entry'!CU206</f>
        <v>0</v>
      </c>
      <c r="AK204" s="98">
        <f>'Marks Entry'!CV206</f>
        <v>0</v>
      </c>
      <c r="AL204" s="97">
        <f>'Marks Entry'!CW206</f>
        <v>0</v>
      </c>
      <c r="AM204" s="97">
        <f>'Marks Entry'!CX206</f>
        <v>0</v>
      </c>
      <c r="AN204" s="97">
        <f>'Marks Entry'!CY206</f>
        <v>0</v>
      </c>
      <c r="AO204" s="97">
        <f>'Marks Entry'!CZ206</f>
        <v>0</v>
      </c>
      <c r="AP204" s="97">
        <f>'Marks Entry'!DA206</f>
        <v>0</v>
      </c>
      <c r="AQ204" s="97">
        <f>'Marks Entry'!DB206</f>
        <v>0</v>
      </c>
      <c r="AR204" s="97">
        <f>'Marks Entry'!DC206</f>
        <v>0</v>
      </c>
      <c r="AS204" s="97">
        <f>'Marks Entry'!DD206</f>
        <v>0</v>
      </c>
      <c r="AT204" s="97">
        <f>'Marks Entry'!DE206</f>
        <v>0</v>
      </c>
      <c r="AU204" s="99">
        <f>'Marks Entry'!DF206</f>
        <v>0</v>
      </c>
      <c r="AV204" s="98">
        <f>'Marks Entry'!DG206</f>
        <v>0</v>
      </c>
      <c r="AW204" s="97">
        <f>'Marks Entry'!DH206</f>
        <v>0</v>
      </c>
      <c r="AX204" s="97">
        <f>'Marks Entry'!DI206</f>
        <v>0</v>
      </c>
      <c r="AY204" s="97">
        <f>'Marks Entry'!DJ206</f>
        <v>0</v>
      </c>
      <c r="AZ204" s="97">
        <f>'Marks Entry'!DK206</f>
        <v>0</v>
      </c>
      <c r="BA204" s="97">
        <f>'Marks Entry'!DL206</f>
        <v>0</v>
      </c>
      <c r="BB204" s="97">
        <f>'Marks Entry'!DM206</f>
        <v>0</v>
      </c>
      <c r="BC204" s="97">
        <f>'Marks Entry'!DN206</f>
        <v>0</v>
      </c>
      <c r="BD204" s="97">
        <f>'Marks Entry'!DO206</f>
        <v>0</v>
      </c>
      <c r="BE204" s="97">
        <f>'Marks Entry'!DP206</f>
        <v>0</v>
      </c>
      <c r="BF204" s="99">
        <f>'Marks Entry'!DQ206</f>
        <v>0</v>
      </c>
      <c r="BG204" s="98">
        <f>'Marks Entry'!DR206</f>
        <v>0</v>
      </c>
      <c r="BH204" s="97">
        <f>'Marks Entry'!DS206</f>
        <v>0</v>
      </c>
      <c r="BI204" s="97">
        <f>'Marks Entry'!DT206</f>
        <v>0</v>
      </c>
      <c r="BJ204" s="97">
        <f>'Marks Entry'!DU206</f>
        <v>0</v>
      </c>
      <c r="BK204" s="97">
        <f>'Marks Entry'!DV206</f>
        <v>0</v>
      </c>
      <c r="BL204" s="97">
        <f>'Marks Entry'!DW206</f>
        <v>0</v>
      </c>
      <c r="BM204" s="97">
        <f>'Marks Entry'!DX206</f>
        <v>0</v>
      </c>
      <c r="BN204" s="97">
        <f>'Marks Entry'!DY206</f>
        <v>0</v>
      </c>
      <c r="BO204" s="97">
        <f>'Marks Entry'!DZ206</f>
        <v>0</v>
      </c>
      <c r="BP204" s="97">
        <f>'Marks Entry'!EA206</f>
        <v>0</v>
      </c>
      <c r="BQ204" s="99">
        <f>'Marks Entry'!EB206</f>
        <v>0</v>
      </c>
      <c r="BR204" s="98">
        <f>'Marks Entry'!EC206</f>
        <v>0</v>
      </c>
      <c r="BS204" s="97">
        <f>'Marks Entry'!ED206</f>
        <v>0</v>
      </c>
      <c r="BT204" s="97">
        <f>'Marks Entry'!EE206</f>
        <v>0</v>
      </c>
      <c r="BU204" s="97">
        <f>'Marks Entry'!EF206</f>
        <v>0</v>
      </c>
      <c r="BV204" s="97">
        <f>'Marks Entry'!EG206</f>
        <v>0</v>
      </c>
      <c r="BW204" s="97">
        <f>'Marks Entry'!EH206</f>
        <v>0</v>
      </c>
      <c r="BX204" s="97">
        <f>'Marks Entry'!EI206</f>
        <v>0</v>
      </c>
      <c r="BY204" s="97">
        <f>'Marks Entry'!EJ206</f>
        <v>0</v>
      </c>
      <c r="BZ204" s="97">
        <f>'Marks Entry'!EK206</f>
        <v>0</v>
      </c>
      <c r="CA204" s="97">
        <f>'Marks Entry'!EL206</f>
        <v>0</v>
      </c>
      <c r="CB204" s="99">
        <f>'Marks Entry'!EM206</f>
        <v>0</v>
      </c>
      <c r="CC204" s="98">
        <f>IF($CC$2=0,"",'Marks Entry'!EN206)</f>
        <v>0</v>
      </c>
      <c r="CD204" s="97">
        <f>IF($CC$2=0,"",'Marks Entry'!EO206)</f>
        <v>0</v>
      </c>
      <c r="CE204" s="97">
        <f>IF($CC$2=0,"",'Marks Entry'!EP206)</f>
        <v>0</v>
      </c>
      <c r="CF204" s="97">
        <f>IF($CC$2=0,"",'Marks Entry'!EQ206)</f>
        <v>0</v>
      </c>
      <c r="CG204" s="97">
        <f>IF($CC$2=0,"",'Marks Entry'!ER206)</f>
        <v>0</v>
      </c>
      <c r="CH204" s="97">
        <f>IF($CC$2=0,"",'Marks Entry'!ES206)</f>
        <v>0</v>
      </c>
      <c r="CI204" s="97">
        <f>IF($CC$2=0,"",'Marks Entry'!ET206)</f>
        <v>0</v>
      </c>
      <c r="CJ204" s="97">
        <f>IF($CC$2=0,"",'Marks Entry'!EU206)</f>
        <v>0</v>
      </c>
      <c r="CK204" s="97">
        <f>IF($CC$2=0,"",'Marks Entry'!EV206)</f>
        <v>0</v>
      </c>
      <c r="CL204" s="97">
        <f>IF($CC$2=0,"",'Marks Entry'!EW206)</f>
        <v>0</v>
      </c>
      <c r="CM204" s="99">
        <f>IF($CC$2=0,"",'Marks Entry'!EX206)</f>
        <v>0</v>
      </c>
      <c r="CN204" s="125">
        <f>'Marks Entry'!BN206</f>
        <v>0</v>
      </c>
      <c r="CO204" s="126">
        <f>'Marks Entry'!BO206</f>
        <v>0</v>
      </c>
      <c r="CP204" s="126">
        <f t="shared" si="147"/>
        <v>0</v>
      </c>
      <c r="CQ204" s="127" t="str">
        <f t="shared" si="148"/>
        <v>D</v>
      </c>
      <c r="CR204" s="125">
        <f>'Marks Entry'!BP206</f>
        <v>0</v>
      </c>
      <c r="CS204" s="126">
        <f>'Marks Entry'!BQ206</f>
        <v>0</v>
      </c>
      <c r="CT204" s="126">
        <f t="shared" si="149"/>
        <v>0</v>
      </c>
      <c r="CU204" s="127" t="str">
        <f t="shared" si="150"/>
        <v>E</v>
      </c>
      <c r="CV204" s="125">
        <f>'Marks Entry'!BR206</f>
        <v>0</v>
      </c>
      <c r="CW204" s="126">
        <f>'Marks Entry'!BS206</f>
        <v>0</v>
      </c>
      <c r="CX204" s="126">
        <f t="shared" si="151"/>
        <v>0</v>
      </c>
      <c r="CY204" s="127" t="str">
        <f t="shared" si="152"/>
        <v>E</v>
      </c>
      <c r="CZ204" s="96">
        <f>'Marks Entry'!BZ206</f>
        <v>0</v>
      </c>
      <c r="DA204" s="45">
        <f>'Marks Entry'!CA206</f>
        <v>0</v>
      </c>
      <c r="DB204" s="45">
        <f>'Marks Entry'!CB206</f>
        <v>0</v>
      </c>
      <c r="DC204" s="45" t="str">
        <f>IF(OR('Marks Entry'!CC206="First",'Marks Entry'!CC206="Second",'Marks Entry'!CC206="Third"),'Marks Entry'!CC206,"")</f>
        <v/>
      </c>
      <c r="DD204" s="45">
        <f>'Marks Entry'!CD206</f>
        <v>0</v>
      </c>
      <c r="DE204" s="50">
        <f>'Marks Entry'!CE206</f>
        <v>0</v>
      </c>
      <c r="DF204" s="21">
        <f>'Marks Entry'!CF206</f>
        <v>0</v>
      </c>
      <c r="DG204" s="22" t="e">
        <f>'Marks Entry'!#REF!</f>
        <v>#REF!</v>
      </c>
      <c r="DH204" s="23" t="e">
        <f>'Marks Entry'!#REF!</f>
        <v>#REF!</v>
      </c>
      <c r="DI204" s="125">
        <f>'Marks Entry'!BT206</f>
        <v>0</v>
      </c>
      <c r="DJ204" s="126">
        <f>'Marks Entry'!BU206</f>
        <v>0</v>
      </c>
      <c r="DK204" s="126">
        <f>'Marks Entry'!BV206</f>
        <v>0</v>
      </c>
      <c r="DL204" s="126">
        <f t="shared" si="153"/>
        <v>0</v>
      </c>
      <c r="DM204" s="127" t="str">
        <f t="shared" si="154"/>
        <v>E</v>
      </c>
      <c r="DN204" s="125">
        <f>'Marks Entry'!BW206</f>
        <v>0</v>
      </c>
      <c r="DO204" s="126">
        <f>'Marks Entry'!BX206</f>
        <v>0</v>
      </c>
      <c r="DP204" s="126">
        <f>'Marks Entry'!BY206</f>
        <v>0</v>
      </c>
      <c r="DQ204" s="126">
        <f t="shared" si="155"/>
        <v>0</v>
      </c>
      <c r="DR204" s="127" t="str">
        <f t="shared" si="156"/>
        <v>E</v>
      </c>
      <c r="DS204" s="819"/>
      <c r="DT204" s="61">
        <f t="shared" si="157"/>
        <v>0</v>
      </c>
      <c r="DU204" s="71">
        <f t="shared" si="158"/>
        <v>0</v>
      </c>
      <c r="DV204" s="71">
        <f t="shared" si="159"/>
        <v>0</v>
      </c>
      <c r="DW204" s="72">
        <f t="shared" si="160"/>
        <v>0</v>
      </c>
      <c r="DX204" s="403">
        <f t="shared" si="161"/>
        <v>0</v>
      </c>
      <c r="DY204" s="401">
        <f t="shared" si="162"/>
        <v>0</v>
      </c>
      <c r="DZ204" s="401">
        <f t="shared" si="163"/>
        <v>0</v>
      </c>
      <c r="EA204" s="402">
        <f t="shared" si="164"/>
        <v>0</v>
      </c>
      <c r="EB204" s="61">
        <f t="shared" si="165"/>
        <v>0</v>
      </c>
      <c r="EC204" s="71">
        <f t="shared" si="166"/>
        <v>0</v>
      </c>
      <c r="ED204" s="71">
        <f t="shared" si="167"/>
        <v>0</v>
      </c>
      <c r="EE204" s="72">
        <f t="shared" si="168"/>
        <v>0</v>
      </c>
      <c r="EF204" s="403">
        <f t="shared" si="169"/>
        <v>0</v>
      </c>
      <c r="EG204" s="401">
        <f t="shared" si="170"/>
        <v>0</v>
      </c>
      <c r="EH204" s="401">
        <f t="shared" si="171"/>
        <v>0</v>
      </c>
      <c r="EI204" s="402">
        <f t="shared" si="172"/>
        <v>0</v>
      </c>
      <c r="EJ204" s="61">
        <f t="shared" si="173"/>
        <v>0</v>
      </c>
      <c r="EK204" s="71">
        <f t="shared" si="174"/>
        <v>0</v>
      </c>
      <c r="EL204" s="71">
        <f t="shared" si="175"/>
        <v>0</v>
      </c>
      <c r="EM204" s="72">
        <f t="shared" si="176"/>
        <v>0</v>
      </c>
      <c r="EN204" s="403">
        <f t="shared" si="177"/>
        <v>0</v>
      </c>
      <c r="EO204" s="401">
        <f t="shared" si="178"/>
        <v>0</v>
      </c>
      <c r="EP204" s="401">
        <f t="shared" si="179"/>
        <v>0</v>
      </c>
      <c r="EQ204" s="402">
        <f t="shared" si="180"/>
        <v>0</v>
      </c>
      <c r="ER204" s="61">
        <f t="shared" si="181"/>
        <v>0</v>
      </c>
      <c r="ES204" s="71">
        <f t="shared" si="182"/>
        <v>0</v>
      </c>
      <c r="ET204" s="71">
        <f t="shared" si="183"/>
        <v>0</v>
      </c>
      <c r="EU204" s="72">
        <f t="shared" si="184"/>
        <v>0</v>
      </c>
      <c r="EV204" s="403">
        <f t="shared" si="185"/>
        <v>0</v>
      </c>
      <c r="EW204" s="405" t="str">
        <f t="shared" si="186"/>
        <v>D</v>
      </c>
      <c r="EX204" s="61">
        <f t="shared" si="187"/>
        <v>0</v>
      </c>
      <c r="EY204" s="62" t="str">
        <f t="shared" si="188"/>
        <v>E</v>
      </c>
      <c r="EZ204" s="403">
        <f t="shared" si="189"/>
        <v>0</v>
      </c>
      <c r="FA204" s="406" t="str">
        <f t="shared" si="190"/>
        <v>E</v>
      </c>
      <c r="FB204" s="61">
        <f t="shared" si="191"/>
        <v>0</v>
      </c>
      <c r="FC204" s="412" t="str">
        <f t="shared" si="192"/>
        <v>E</v>
      </c>
      <c r="FD204" s="403">
        <f t="shared" si="193"/>
        <v>0</v>
      </c>
      <c r="FE204" s="406" t="str">
        <f t="shared" si="194"/>
        <v>E</v>
      </c>
      <c r="FF204" s="728"/>
    </row>
    <row r="205" spans="1:162" s="24" customFormat="1" ht="17.25" customHeight="1">
      <c r="A205" s="817"/>
      <c r="B205" s="111">
        <f t="shared" si="195"/>
        <v>0</v>
      </c>
      <c r="C205" s="21">
        <f>'Marks Entry'!D207</f>
        <v>0</v>
      </c>
      <c r="D205" s="21">
        <f>'Marks Entry'!E207</f>
        <v>0</v>
      </c>
      <c r="E205" s="132" t="str">
        <f>'Marks Entry'!F207</f>
        <v/>
      </c>
      <c r="F205" s="21">
        <f>'Marks Entry'!G207</f>
        <v>0</v>
      </c>
      <c r="G205" s="21">
        <f>'Marks Entry'!H207</f>
        <v>0</v>
      </c>
      <c r="H205" s="21">
        <f>'Marks Entry'!I207</f>
        <v>0</v>
      </c>
      <c r="I205" s="21">
        <f>'Marks Entry'!J207</f>
        <v>0</v>
      </c>
      <c r="J205" s="113">
        <f>'Marks Entry'!K207</f>
        <v>0</v>
      </c>
      <c r="K205" s="115" t="str">
        <f>'Marks Entry'!L207</f>
        <v/>
      </c>
      <c r="L205" s="116">
        <f>'Marks Entry'!M207</f>
        <v>0</v>
      </c>
      <c r="M205" s="117" t="str">
        <f>'Marks Entry'!N207</f>
        <v/>
      </c>
      <c r="N205" s="121">
        <f>'Marks Entry'!O207</f>
        <v>0</v>
      </c>
      <c r="O205" s="98">
        <f>'Marks Entry'!BZ207</f>
        <v>0</v>
      </c>
      <c r="P205" s="97">
        <f>'Marks Entry'!CA207</f>
        <v>0</v>
      </c>
      <c r="Q205" s="97">
        <f>'Marks Entry'!CB207</f>
        <v>0</v>
      </c>
      <c r="R205" s="97">
        <f>'Marks Entry'!CC207</f>
        <v>0</v>
      </c>
      <c r="S205" s="97">
        <f>'Marks Entry'!CD207</f>
        <v>0</v>
      </c>
      <c r="T205" s="97">
        <f>'Marks Entry'!CE207</f>
        <v>0</v>
      </c>
      <c r="U205" s="97">
        <f>'Marks Entry'!CF207</f>
        <v>0</v>
      </c>
      <c r="V205" s="97">
        <f>'Marks Entry'!CG207</f>
        <v>0</v>
      </c>
      <c r="W205" s="97">
        <f>'Marks Entry'!CH207</f>
        <v>0</v>
      </c>
      <c r="X205" s="97">
        <f>'Marks Entry'!CI207</f>
        <v>0</v>
      </c>
      <c r="Y205" s="99">
        <f>'Marks Entry'!CJ207</f>
        <v>0</v>
      </c>
      <c r="Z205" s="98">
        <f>'Marks Entry'!CK207</f>
        <v>0</v>
      </c>
      <c r="AA205" s="97">
        <f>'Marks Entry'!CL207</f>
        <v>0</v>
      </c>
      <c r="AB205" s="97">
        <f>'Marks Entry'!CM207</f>
        <v>0</v>
      </c>
      <c r="AC205" s="97">
        <f>'Marks Entry'!CN207</f>
        <v>0</v>
      </c>
      <c r="AD205" s="97">
        <f>'Marks Entry'!CO207</f>
        <v>0</v>
      </c>
      <c r="AE205" s="97">
        <f>'Marks Entry'!CP207</f>
        <v>0</v>
      </c>
      <c r="AF205" s="97">
        <f>'Marks Entry'!CQ207</f>
        <v>0</v>
      </c>
      <c r="AG205" s="97">
        <f>'Marks Entry'!CR207</f>
        <v>0</v>
      </c>
      <c r="AH205" s="97">
        <f>'Marks Entry'!CS207</f>
        <v>0</v>
      </c>
      <c r="AI205" s="97">
        <f>'Marks Entry'!CT207</f>
        <v>0</v>
      </c>
      <c r="AJ205" s="99">
        <f>'Marks Entry'!CU207</f>
        <v>0</v>
      </c>
      <c r="AK205" s="98">
        <f>'Marks Entry'!CV207</f>
        <v>0</v>
      </c>
      <c r="AL205" s="97">
        <f>'Marks Entry'!CW207</f>
        <v>0</v>
      </c>
      <c r="AM205" s="97">
        <f>'Marks Entry'!CX207</f>
        <v>0</v>
      </c>
      <c r="AN205" s="97">
        <f>'Marks Entry'!CY207</f>
        <v>0</v>
      </c>
      <c r="AO205" s="97">
        <f>'Marks Entry'!CZ207</f>
        <v>0</v>
      </c>
      <c r="AP205" s="97">
        <f>'Marks Entry'!DA207</f>
        <v>0</v>
      </c>
      <c r="AQ205" s="97">
        <f>'Marks Entry'!DB207</f>
        <v>0</v>
      </c>
      <c r="AR205" s="97">
        <f>'Marks Entry'!DC207</f>
        <v>0</v>
      </c>
      <c r="AS205" s="97">
        <f>'Marks Entry'!DD207</f>
        <v>0</v>
      </c>
      <c r="AT205" s="97">
        <f>'Marks Entry'!DE207</f>
        <v>0</v>
      </c>
      <c r="AU205" s="99">
        <f>'Marks Entry'!DF207</f>
        <v>0</v>
      </c>
      <c r="AV205" s="98">
        <f>'Marks Entry'!DG207</f>
        <v>0</v>
      </c>
      <c r="AW205" s="97">
        <f>'Marks Entry'!DH207</f>
        <v>0</v>
      </c>
      <c r="AX205" s="97">
        <f>'Marks Entry'!DI207</f>
        <v>0</v>
      </c>
      <c r="AY205" s="97">
        <f>'Marks Entry'!DJ207</f>
        <v>0</v>
      </c>
      <c r="AZ205" s="97">
        <f>'Marks Entry'!DK207</f>
        <v>0</v>
      </c>
      <c r="BA205" s="97">
        <f>'Marks Entry'!DL207</f>
        <v>0</v>
      </c>
      <c r="BB205" s="97">
        <f>'Marks Entry'!DM207</f>
        <v>0</v>
      </c>
      <c r="BC205" s="97">
        <f>'Marks Entry'!DN207</f>
        <v>0</v>
      </c>
      <c r="BD205" s="97">
        <f>'Marks Entry'!DO207</f>
        <v>0</v>
      </c>
      <c r="BE205" s="97">
        <f>'Marks Entry'!DP207</f>
        <v>0</v>
      </c>
      <c r="BF205" s="99">
        <f>'Marks Entry'!DQ207</f>
        <v>0</v>
      </c>
      <c r="BG205" s="98">
        <f>'Marks Entry'!DR207</f>
        <v>0</v>
      </c>
      <c r="BH205" s="97">
        <f>'Marks Entry'!DS207</f>
        <v>0</v>
      </c>
      <c r="BI205" s="97">
        <f>'Marks Entry'!DT207</f>
        <v>0</v>
      </c>
      <c r="BJ205" s="97">
        <f>'Marks Entry'!DU207</f>
        <v>0</v>
      </c>
      <c r="BK205" s="97">
        <f>'Marks Entry'!DV207</f>
        <v>0</v>
      </c>
      <c r="BL205" s="97">
        <f>'Marks Entry'!DW207</f>
        <v>0</v>
      </c>
      <c r="BM205" s="97">
        <f>'Marks Entry'!DX207</f>
        <v>0</v>
      </c>
      <c r="BN205" s="97">
        <f>'Marks Entry'!DY207</f>
        <v>0</v>
      </c>
      <c r="BO205" s="97">
        <f>'Marks Entry'!DZ207</f>
        <v>0</v>
      </c>
      <c r="BP205" s="97">
        <f>'Marks Entry'!EA207</f>
        <v>0</v>
      </c>
      <c r="BQ205" s="99">
        <f>'Marks Entry'!EB207</f>
        <v>0</v>
      </c>
      <c r="BR205" s="98">
        <f>'Marks Entry'!EC207</f>
        <v>0</v>
      </c>
      <c r="BS205" s="97">
        <f>'Marks Entry'!ED207</f>
        <v>0</v>
      </c>
      <c r="BT205" s="97">
        <f>'Marks Entry'!EE207</f>
        <v>0</v>
      </c>
      <c r="BU205" s="97">
        <f>'Marks Entry'!EF207</f>
        <v>0</v>
      </c>
      <c r="BV205" s="97">
        <f>'Marks Entry'!EG207</f>
        <v>0</v>
      </c>
      <c r="BW205" s="97">
        <f>'Marks Entry'!EH207</f>
        <v>0</v>
      </c>
      <c r="BX205" s="97">
        <f>'Marks Entry'!EI207</f>
        <v>0</v>
      </c>
      <c r="BY205" s="97">
        <f>'Marks Entry'!EJ207</f>
        <v>0</v>
      </c>
      <c r="BZ205" s="97">
        <f>'Marks Entry'!EK207</f>
        <v>0</v>
      </c>
      <c r="CA205" s="97">
        <f>'Marks Entry'!EL207</f>
        <v>0</v>
      </c>
      <c r="CB205" s="99">
        <f>'Marks Entry'!EM207</f>
        <v>0</v>
      </c>
      <c r="CC205" s="98">
        <f>IF($CC$2=0,"",'Marks Entry'!EN207)</f>
        <v>0</v>
      </c>
      <c r="CD205" s="97">
        <f>IF($CC$2=0,"",'Marks Entry'!EO207)</f>
        <v>0</v>
      </c>
      <c r="CE205" s="97">
        <f>IF($CC$2=0,"",'Marks Entry'!EP207)</f>
        <v>0</v>
      </c>
      <c r="CF205" s="97">
        <f>IF($CC$2=0,"",'Marks Entry'!EQ207)</f>
        <v>0</v>
      </c>
      <c r="CG205" s="97">
        <f>IF($CC$2=0,"",'Marks Entry'!ER207)</f>
        <v>0</v>
      </c>
      <c r="CH205" s="97">
        <f>IF($CC$2=0,"",'Marks Entry'!ES207)</f>
        <v>0</v>
      </c>
      <c r="CI205" s="97">
        <f>IF($CC$2=0,"",'Marks Entry'!ET207)</f>
        <v>0</v>
      </c>
      <c r="CJ205" s="97">
        <f>IF($CC$2=0,"",'Marks Entry'!EU207)</f>
        <v>0</v>
      </c>
      <c r="CK205" s="97">
        <f>IF($CC$2=0,"",'Marks Entry'!EV207)</f>
        <v>0</v>
      </c>
      <c r="CL205" s="97">
        <f>IF($CC$2=0,"",'Marks Entry'!EW207)</f>
        <v>0</v>
      </c>
      <c r="CM205" s="99">
        <f>IF($CC$2=0,"",'Marks Entry'!EX207)</f>
        <v>0</v>
      </c>
      <c r="CN205" s="125">
        <f>'Marks Entry'!BN207</f>
        <v>0</v>
      </c>
      <c r="CO205" s="126">
        <f>'Marks Entry'!BO207</f>
        <v>0</v>
      </c>
      <c r="CP205" s="126">
        <f t="shared" si="147"/>
        <v>0</v>
      </c>
      <c r="CQ205" s="127" t="str">
        <f t="shared" si="148"/>
        <v>D</v>
      </c>
      <c r="CR205" s="125">
        <f>'Marks Entry'!BP207</f>
        <v>0</v>
      </c>
      <c r="CS205" s="126">
        <f>'Marks Entry'!BQ207</f>
        <v>0</v>
      </c>
      <c r="CT205" s="126">
        <f t="shared" si="149"/>
        <v>0</v>
      </c>
      <c r="CU205" s="127" t="str">
        <f t="shared" si="150"/>
        <v>E</v>
      </c>
      <c r="CV205" s="125">
        <f>'Marks Entry'!BR207</f>
        <v>0</v>
      </c>
      <c r="CW205" s="126">
        <f>'Marks Entry'!BS207</f>
        <v>0</v>
      </c>
      <c r="CX205" s="126">
        <f t="shared" si="151"/>
        <v>0</v>
      </c>
      <c r="CY205" s="127" t="str">
        <f t="shared" si="152"/>
        <v>E</v>
      </c>
      <c r="CZ205" s="96">
        <f>'Marks Entry'!BZ207</f>
        <v>0</v>
      </c>
      <c r="DA205" s="45">
        <f>'Marks Entry'!CA207</f>
        <v>0</v>
      </c>
      <c r="DB205" s="45">
        <f>'Marks Entry'!CB207</f>
        <v>0</v>
      </c>
      <c r="DC205" s="45" t="str">
        <f>IF(OR('Marks Entry'!CC207="First",'Marks Entry'!CC207="Second",'Marks Entry'!CC207="Third"),'Marks Entry'!CC207,"")</f>
        <v/>
      </c>
      <c r="DD205" s="45">
        <f>'Marks Entry'!CD207</f>
        <v>0</v>
      </c>
      <c r="DE205" s="50">
        <f>'Marks Entry'!CE207</f>
        <v>0</v>
      </c>
      <c r="DF205" s="21">
        <f>'Marks Entry'!CF207</f>
        <v>0</v>
      </c>
      <c r="DG205" s="22" t="e">
        <f>'Marks Entry'!#REF!</f>
        <v>#REF!</v>
      </c>
      <c r="DH205" s="23" t="e">
        <f>'Marks Entry'!#REF!</f>
        <v>#REF!</v>
      </c>
      <c r="DI205" s="125">
        <f>'Marks Entry'!BT207</f>
        <v>0</v>
      </c>
      <c r="DJ205" s="126">
        <f>'Marks Entry'!BU207</f>
        <v>0</v>
      </c>
      <c r="DK205" s="126">
        <f>'Marks Entry'!BV207</f>
        <v>0</v>
      </c>
      <c r="DL205" s="126">
        <f t="shared" si="153"/>
        <v>0</v>
      </c>
      <c r="DM205" s="127" t="str">
        <f t="shared" si="154"/>
        <v>E</v>
      </c>
      <c r="DN205" s="125">
        <f>'Marks Entry'!BW207</f>
        <v>0</v>
      </c>
      <c r="DO205" s="126">
        <f>'Marks Entry'!BX207</f>
        <v>0</v>
      </c>
      <c r="DP205" s="126">
        <f>'Marks Entry'!BY207</f>
        <v>0</v>
      </c>
      <c r="DQ205" s="126">
        <f t="shared" si="155"/>
        <v>0</v>
      </c>
      <c r="DR205" s="127" t="str">
        <f t="shared" si="156"/>
        <v>E</v>
      </c>
      <c r="DS205" s="819"/>
      <c r="DT205" s="61">
        <f t="shared" si="157"/>
        <v>0</v>
      </c>
      <c r="DU205" s="71">
        <f t="shared" si="158"/>
        <v>0</v>
      </c>
      <c r="DV205" s="71">
        <f t="shared" si="159"/>
        <v>0</v>
      </c>
      <c r="DW205" s="72">
        <f t="shared" si="160"/>
        <v>0</v>
      </c>
      <c r="DX205" s="403">
        <f t="shared" si="161"/>
        <v>0</v>
      </c>
      <c r="DY205" s="401">
        <f t="shared" si="162"/>
        <v>0</v>
      </c>
      <c r="DZ205" s="401">
        <f t="shared" si="163"/>
        <v>0</v>
      </c>
      <c r="EA205" s="402">
        <f t="shared" si="164"/>
        <v>0</v>
      </c>
      <c r="EB205" s="61">
        <f t="shared" si="165"/>
        <v>0</v>
      </c>
      <c r="EC205" s="71">
        <f t="shared" si="166"/>
        <v>0</v>
      </c>
      <c r="ED205" s="71">
        <f t="shared" si="167"/>
        <v>0</v>
      </c>
      <c r="EE205" s="72">
        <f t="shared" si="168"/>
        <v>0</v>
      </c>
      <c r="EF205" s="403">
        <f t="shared" si="169"/>
        <v>0</v>
      </c>
      <c r="EG205" s="401">
        <f t="shared" si="170"/>
        <v>0</v>
      </c>
      <c r="EH205" s="401">
        <f t="shared" si="171"/>
        <v>0</v>
      </c>
      <c r="EI205" s="402">
        <f t="shared" si="172"/>
        <v>0</v>
      </c>
      <c r="EJ205" s="61">
        <f t="shared" si="173"/>
        <v>0</v>
      </c>
      <c r="EK205" s="71">
        <f t="shared" si="174"/>
        <v>0</v>
      </c>
      <c r="EL205" s="71">
        <f t="shared" si="175"/>
        <v>0</v>
      </c>
      <c r="EM205" s="72">
        <f t="shared" si="176"/>
        <v>0</v>
      </c>
      <c r="EN205" s="403">
        <f t="shared" si="177"/>
        <v>0</v>
      </c>
      <c r="EO205" s="401">
        <f t="shared" si="178"/>
        <v>0</v>
      </c>
      <c r="EP205" s="401">
        <f t="shared" si="179"/>
        <v>0</v>
      </c>
      <c r="EQ205" s="402">
        <f t="shared" si="180"/>
        <v>0</v>
      </c>
      <c r="ER205" s="61">
        <f t="shared" si="181"/>
        <v>0</v>
      </c>
      <c r="ES205" s="71">
        <f t="shared" si="182"/>
        <v>0</v>
      </c>
      <c r="ET205" s="71">
        <f t="shared" si="183"/>
        <v>0</v>
      </c>
      <c r="EU205" s="72">
        <f t="shared" si="184"/>
        <v>0</v>
      </c>
      <c r="EV205" s="403">
        <f t="shared" si="185"/>
        <v>0</v>
      </c>
      <c r="EW205" s="405" t="str">
        <f t="shared" si="186"/>
        <v>D</v>
      </c>
      <c r="EX205" s="61">
        <f t="shared" si="187"/>
        <v>0</v>
      </c>
      <c r="EY205" s="62" t="str">
        <f t="shared" si="188"/>
        <v>E</v>
      </c>
      <c r="EZ205" s="403">
        <f t="shared" si="189"/>
        <v>0</v>
      </c>
      <c r="FA205" s="406" t="str">
        <f t="shared" si="190"/>
        <v>E</v>
      </c>
      <c r="FB205" s="61">
        <f t="shared" si="191"/>
        <v>0</v>
      </c>
      <c r="FC205" s="412" t="str">
        <f t="shared" si="192"/>
        <v>E</v>
      </c>
      <c r="FD205" s="403">
        <f t="shared" si="193"/>
        <v>0</v>
      </c>
      <c r="FE205" s="406" t="str">
        <f t="shared" si="194"/>
        <v>E</v>
      </c>
      <c r="FF205" s="728"/>
    </row>
    <row r="206" spans="1:162" s="24" customFormat="1" ht="17.25" customHeight="1">
      <c r="A206" s="817"/>
      <c r="B206" s="111">
        <f t="shared" si="195"/>
        <v>0</v>
      </c>
      <c r="C206" s="21">
        <f>'Marks Entry'!D208</f>
        <v>0</v>
      </c>
      <c r="D206" s="21">
        <f>'Marks Entry'!E208</f>
        <v>0</v>
      </c>
      <c r="E206" s="132" t="str">
        <f>'Marks Entry'!F208</f>
        <v/>
      </c>
      <c r="F206" s="21">
        <f>'Marks Entry'!G208</f>
        <v>0</v>
      </c>
      <c r="G206" s="21">
        <f>'Marks Entry'!H208</f>
        <v>0</v>
      </c>
      <c r="H206" s="21">
        <f>'Marks Entry'!I208</f>
        <v>0</v>
      </c>
      <c r="I206" s="21">
        <f>'Marks Entry'!J208</f>
        <v>0</v>
      </c>
      <c r="J206" s="113">
        <f>'Marks Entry'!K208</f>
        <v>0</v>
      </c>
      <c r="K206" s="115" t="str">
        <f>'Marks Entry'!L208</f>
        <v/>
      </c>
      <c r="L206" s="116">
        <f>'Marks Entry'!M208</f>
        <v>0</v>
      </c>
      <c r="M206" s="117" t="str">
        <f>'Marks Entry'!N208</f>
        <v/>
      </c>
      <c r="N206" s="121">
        <f>'Marks Entry'!O208</f>
        <v>0</v>
      </c>
      <c r="O206" s="98">
        <f>'Marks Entry'!BZ208</f>
        <v>0</v>
      </c>
      <c r="P206" s="97">
        <f>'Marks Entry'!CA208</f>
        <v>0</v>
      </c>
      <c r="Q206" s="97">
        <f>'Marks Entry'!CB208</f>
        <v>0</v>
      </c>
      <c r="R206" s="97">
        <f>'Marks Entry'!CC208</f>
        <v>0</v>
      </c>
      <c r="S206" s="97">
        <f>'Marks Entry'!CD208</f>
        <v>0</v>
      </c>
      <c r="T206" s="97">
        <f>'Marks Entry'!CE208</f>
        <v>0</v>
      </c>
      <c r="U206" s="97">
        <f>'Marks Entry'!CF208</f>
        <v>0</v>
      </c>
      <c r="V206" s="97">
        <f>'Marks Entry'!CG208</f>
        <v>0</v>
      </c>
      <c r="W206" s="97">
        <f>'Marks Entry'!CH208</f>
        <v>0</v>
      </c>
      <c r="X206" s="97">
        <f>'Marks Entry'!CI208</f>
        <v>0</v>
      </c>
      <c r="Y206" s="99">
        <f>'Marks Entry'!CJ208</f>
        <v>0</v>
      </c>
      <c r="Z206" s="98">
        <f>'Marks Entry'!CK208</f>
        <v>0</v>
      </c>
      <c r="AA206" s="97">
        <f>'Marks Entry'!CL208</f>
        <v>0</v>
      </c>
      <c r="AB206" s="97">
        <f>'Marks Entry'!CM208</f>
        <v>0</v>
      </c>
      <c r="AC206" s="97">
        <f>'Marks Entry'!CN208</f>
        <v>0</v>
      </c>
      <c r="AD206" s="97">
        <f>'Marks Entry'!CO208</f>
        <v>0</v>
      </c>
      <c r="AE206" s="97">
        <f>'Marks Entry'!CP208</f>
        <v>0</v>
      </c>
      <c r="AF206" s="97">
        <f>'Marks Entry'!CQ208</f>
        <v>0</v>
      </c>
      <c r="AG206" s="97">
        <f>'Marks Entry'!CR208</f>
        <v>0</v>
      </c>
      <c r="AH206" s="97">
        <f>'Marks Entry'!CS208</f>
        <v>0</v>
      </c>
      <c r="AI206" s="97">
        <f>'Marks Entry'!CT208</f>
        <v>0</v>
      </c>
      <c r="AJ206" s="99">
        <f>'Marks Entry'!CU208</f>
        <v>0</v>
      </c>
      <c r="AK206" s="98">
        <f>'Marks Entry'!CV208</f>
        <v>0</v>
      </c>
      <c r="AL206" s="97">
        <f>'Marks Entry'!CW208</f>
        <v>0</v>
      </c>
      <c r="AM206" s="97">
        <f>'Marks Entry'!CX208</f>
        <v>0</v>
      </c>
      <c r="AN206" s="97">
        <f>'Marks Entry'!CY208</f>
        <v>0</v>
      </c>
      <c r="AO206" s="97">
        <f>'Marks Entry'!CZ208</f>
        <v>0</v>
      </c>
      <c r="AP206" s="97">
        <f>'Marks Entry'!DA208</f>
        <v>0</v>
      </c>
      <c r="AQ206" s="97">
        <f>'Marks Entry'!DB208</f>
        <v>0</v>
      </c>
      <c r="AR206" s="97">
        <f>'Marks Entry'!DC208</f>
        <v>0</v>
      </c>
      <c r="AS206" s="97">
        <f>'Marks Entry'!DD208</f>
        <v>0</v>
      </c>
      <c r="AT206" s="97">
        <f>'Marks Entry'!DE208</f>
        <v>0</v>
      </c>
      <c r="AU206" s="99">
        <f>'Marks Entry'!DF208</f>
        <v>0</v>
      </c>
      <c r="AV206" s="98">
        <f>'Marks Entry'!DG208</f>
        <v>0</v>
      </c>
      <c r="AW206" s="97">
        <f>'Marks Entry'!DH208</f>
        <v>0</v>
      </c>
      <c r="AX206" s="97">
        <f>'Marks Entry'!DI208</f>
        <v>0</v>
      </c>
      <c r="AY206" s="97">
        <f>'Marks Entry'!DJ208</f>
        <v>0</v>
      </c>
      <c r="AZ206" s="97">
        <f>'Marks Entry'!DK208</f>
        <v>0</v>
      </c>
      <c r="BA206" s="97">
        <f>'Marks Entry'!DL208</f>
        <v>0</v>
      </c>
      <c r="BB206" s="97">
        <f>'Marks Entry'!DM208</f>
        <v>0</v>
      </c>
      <c r="BC206" s="97">
        <f>'Marks Entry'!DN208</f>
        <v>0</v>
      </c>
      <c r="BD206" s="97">
        <f>'Marks Entry'!DO208</f>
        <v>0</v>
      </c>
      <c r="BE206" s="97">
        <f>'Marks Entry'!DP208</f>
        <v>0</v>
      </c>
      <c r="BF206" s="99">
        <f>'Marks Entry'!DQ208</f>
        <v>0</v>
      </c>
      <c r="BG206" s="98">
        <f>'Marks Entry'!DR208</f>
        <v>0</v>
      </c>
      <c r="BH206" s="97">
        <f>'Marks Entry'!DS208</f>
        <v>0</v>
      </c>
      <c r="BI206" s="97">
        <f>'Marks Entry'!DT208</f>
        <v>0</v>
      </c>
      <c r="BJ206" s="97">
        <f>'Marks Entry'!DU208</f>
        <v>0</v>
      </c>
      <c r="BK206" s="97">
        <f>'Marks Entry'!DV208</f>
        <v>0</v>
      </c>
      <c r="BL206" s="97">
        <f>'Marks Entry'!DW208</f>
        <v>0</v>
      </c>
      <c r="BM206" s="97">
        <f>'Marks Entry'!DX208</f>
        <v>0</v>
      </c>
      <c r="BN206" s="97">
        <f>'Marks Entry'!DY208</f>
        <v>0</v>
      </c>
      <c r="BO206" s="97">
        <f>'Marks Entry'!DZ208</f>
        <v>0</v>
      </c>
      <c r="BP206" s="97">
        <f>'Marks Entry'!EA208</f>
        <v>0</v>
      </c>
      <c r="BQ206" s="99">
        <f>'Marks Entry'!EB208</f>
        <v>0</v>
      </c>
      <c r="BR206" s="98">
        <f>'Marks Entry'!EC208</f>
        <v>0</v>
      </c>
      <c r="BS206" s="97">
        <f>'Marks Entry'!ED208</f>
        <v>0</v>
      </c>
      <c r="BT206" s="97">
        <f>'Marks Entry'!EE208</f>
        <v>0</v>
      </c>
      <c r="BU206" s="97">
        <f>'Marks Entry'!EF208</f>
        <v>0</v>
      </c>
      <c r="BV206" s="97">
        <f>'Marks Entry'!EG208</f>
        <v>0</v>
      </c>
      <c r="BW206" s="97">
        <f>'Marks Entry'!EH208</f>
        <v>0</v>
      </c>
      <c r="BX206" s="97">
        <f>'Marks Entry'!EI208</f>
        <v>0</v>
      </c>
      <c r="BY206" s="97">
        <f>'Marks Entry'!EJ208</f>
        <v>0</v>
      </c>
      <c r="BZ206" s="97">
        <f>'Marks Entry'!EK208</f>
        <v>0</v>
      </c>
      <c r="CA206" s="97">
        <f>'Marks Entry'!EL208</f>
        <v>0</v>
      </c>
      <c r="CB206" s="99">
        <f>'Marks Entry'!EM208</f>
        <v>0</v>
      </c>
      <c r="CC206" s="98">
        <f>IF($CC$2=0,"",'Marks Entry'!EN208)</f>
        <v>0</v>
      </c>
      <c r="CD206" s="97">
        <f>IF($CC$2=0,"",'Marks Entry'!EO208)</f>
        <v>0</v>
      </c>
      <c r="CE206" s="97">
        <f>IF($CC$2=0,"",'Marks Entry'!EP208)</f>
        <v>0</v>
      </c>
      <c r="CF206" s="97">
        <f>IF($CC$2=0,"",'Marks Entry'!EQ208)</f>
        <v>0</v>
      </c>
      <c r="CG206" s="97">
        <f>IF($CC$2=0,"",'Marks Entry'!ER208)</f>
        <v>0</v>
      </c>
      <c r="CH206" s="97">
        <f>IF($CC$2=0,"",'Marks Entry'!ES208)</f>
        <v>0</v>
      </c>
      <c r="CI206" s="97">
        <f>IF($CC$2=0,"",'Marks Entry'!ET208)</f>
        <v>0</v>
      </c>
      <c r="CJ206" s="97">
        <f>IF($CC$2=0,"",'Marks Entry'!EU208)</f>
        <v>0</v>
      </c>
      <c r="CK206" s="97">
        <f>IF($CC$2=0,"",'Marks Entry'!EV208)</f>
        <v>0</v>
      </c>
      <c r="CL206" s="97">
        <f>IF($CC$2=0,"",'Marks Entry'!EW208)</f>
        <v>0</v>
      </c>
      <c r="CM206" s="99">
        <f>IF($CC$2=0,"",'Marks Entry'!EX208)</f>
        <v>0</v>
      </c>
      <c r="CN206" s="125">
        <f>'Marks Entry'!BN208</f>
        <v>0</v>
      </c>
      <c r="CO206" s="126">
        <f>'Marks Entry'!BO208</f>
        <v>0</v>
      </c>
      <c r="CP206" s="126">
        <f t="shared" si="147"/>
        <v>0</v>
      </c>
      <c r="CQ206" s="127" t="str">
        <f t="shared" si="148"/>
        <v>D</v>
      </c>
      <c r="CR206" s="125">
        <f>'Marks Entry'!BP208</f>
        <v>0</v>
      </c>
      <c r="CS206" s="126">
        <f>'Marks Entry'!BQ208</f>
        <v>0</v>
      </c>
      <c r="CT206" s="126">
        <f t="shared" si="149"/>
        <v>0</v>
      </c>
      <c r="CU206" s="127" t="str">
        <f t="shared" si="150"/>
        <v>E</v>
      </c>
      <c r="CV206" s="125">
        <f>'Marks Entry'!BR208</f>
        <v>0</v>
      </c>
      <c r="CW206" s="126">
        <f>'Marks Entry'!BS208</f>
        <v>0</v>
      </c>
      <c r="CX206" s="126">
        <f t="shared" si="151"/>
        <v>0</v>
      </c>
      <c r="CY206" s="127" t="str">
        <f t="shared" si="152"/>
        <v>E</v>
      </c>
      <c r="CZ206" s="96">
        <f>'Marks Entry'!BZ208</f>
        <v>0</v>
      </c>
      <c r="DA206" s="45">
        <f>'Marks Entry'!CA208</f>
        <v>0</v>
      </c>
      <c r="DB206" s="45">
        <f>'Marks Entry'!CB208</f>
        <v>0</v>
      </c>
      <c r="DC206" s="45" t="str">
        <f>IF(OR('Marks Entry'!CC208="First",'Marks Entry'!CC208="Second",'Marks Entry'!CC208="Third"),'Marks Entry'!CC208,"")</f>
        <v/>
      </c>
      <c r="DD206" s="45">
        <f>'Marks Entry'!CD208</f>
        <v>0</v>
      </c>
      <c r="DE206" s="50">
        <f>'Marks Entry'!CE208</f>
        <v>0</v>
      </c>
      <c r="DF206" s="21">
        <f>'Marks Entry'!CF208</f>
        <v>0</v>
      </c>
      <c r="DG206" s="22" t="e">
        <f>'Marks Entry'!#REF!</f>
        <v>#REF!</v>
      </c>
      <c r="DH206" s="23" t="e">
        <f>'Marks Entry'!#REF!</f>
        <v>#REF!</v>
      </c>
      <c r="DI206" s="125">
        <f>'Marks Entry'!BT208</f>
        <v>0</v>
      </c>
      <c r="DJ206" s="126">
        <f>'Marks Entry'!BU208</f>
        <v>0</v>
      </c>
      <c r="DK206" s="126">
        <f>'Marks Entry'!BV208</f>
        <v>0</v>
      </c>
      <c r="DL206" s="126">
        <f t="shared" si="153"/>
        <v>0</v>
      </c>
      <c r="DM206" s="127" t="str">
        <f t="shared" si="154"/>
        <v>E</v>
      </c>
      <c r="DN206" s="125">
        <f>'Marks Entry'!BW208</f>
        <v>0</v>
      </c>
      <c r="DO206" s="126">
        <f>'Marks Entry'!BX208</f>
        <v>0</v>
      </c>
      <c r="DP206" s="126">
        <f>'Marks Entry'!BY208</f>
        <v>0</v>
      </c>
      <c r="DQ206" s="126">
        <f t="shared" si="155"/>
        <v>0</v>
      </c>
      <c r="DR206" s="127" t="str">
        <f t="shared" si="156"/>
        <v>E</v>
      </c>
      <c r="DS206" s="819"/>
      <c r="DT206" s="61">
        <f t="shared" si="157"/>
        <v>0</v>
      </c>
      <c r="DU206" s="71">
        <f t="shared" si="158"/>
        <v>0</v>
      </c>
      <c r="DV206" s="71">
        <f t="shared" si="159"/>
        <v>0</v>
      </c>
      <c r="DW206" s="72">
        <f t="shared" si="160"/>
        <v>0</v>
      </c>
      <c r="DX206" s="403">
        <f t="shared" si="161"/>
        <v>0</v>
      </c>
      <c r="DY206" s="401">
        <f t="shared" si="162"/>
        <v>0</v>
      </c>
      <c r="DZ206" s="401">
        <f t="shared" si="163"/>
        <v>0</v>
      </c>
      <c r="EA206" s="402">
        <f t="shared" si="164"/>
        <v>0</v>
      </c>
      <c r="EB206" s="61">
        <f t="shared" si="165"/>
        <v>0</v>
      </c>
      <c r="EC206" s="71">
        <f t="shared" si="166"/>
        <v>0</v>
      </c>
      <c r="ED206" s="71">
        <f t="shared" si="167"/>
        <v>0</v>
      </c>
      <c r="EE206" s="72">
        <f t="shared" si="168"/>
        <v>0</v>
      </c>
      <c r="EF206" s="403">
        <f t="shared" si="169"/>
        <v>0</v>
      </c>
      <c r="EG206" s="401">
        <f t="shared" si="170"/>
        <v>0</v>
      </c>
      <c r="EH206" s="401">
        <f t="shared" si="171"/>
        <v>0</v>
      </c>
      <c r="EI206" s="402">
        <f t="shared" si="172"/>
        <v>0</v>
      </c>
      <c r="EJ206" s="61">
        <f t="shared" si="173"/>
        <v>0</v>
      </c>
      <c r="EK206" s="71">
        <f t="shared" si="174"/>
        <v>0</v>
      </c>
      <c r="EL206" s="71">
        <f t="shared" si="175"/>
        <v>0</v>
      </c>
      <c r="EM206" s="72">
        <f t="shared" si="176"/>
        <v>0</v>
      </c>
      <c r="EN206" s="403">
        <f t="shared" si="177"/>
        <v>0</v>
      </c>
      <c r="EO206" s="401">
        <f t="shared" si="178"/>
        <v>0</v>
      </c>
      <c r="EP206" s="401">
        <f t="shared" si="179"/>
        <v>0</v>
      </c>
      <c r="EQ206" s="402">
        <f t="shared" si="180"/>
        <v>0</v>
      </c>
      <c r="ER206" s="61">
        <f t="shared" si="181"/>
        <v>0</v>
      </c>
      <c r="ES206" s="71">
        <f t="shared" si="182"/>
        <v>0</v>
      </c>
      <c r="ET206" s="71">
        <f t="shared" si="183"/>
        <v>0</v>
      </c>
      <c r="EU206" s="72">
        <f t="shared" si="184"/>
        <v>0</v>
      </c>
      <c r="EV206" s="403">
        <f t="shared" si="185"/>
        <v>0</v>
      </c>
      <c r="EW206" s="405" t="str">
        <f t="shared" si="186"/>
        <v>D</v>
      </c>
      <c r="EX206" s="61">
        <f t="shared" si="187"/>
        <v>0</v>
      </c>
      <c r="EY206" s="62" t="str">
        <f t="shared" si="188"/>
        <v>E</v>
      </c>
      <c r="EZ206" s="403">
        <f t="shared" si="189"/>
        <v>0</v>
      </c>
      <c r="FA206" s="406" t="str">
        <f t="shared" si="190"/>
        <v>E</v>
      </c>
      <c r="FB206" s="61">
        <f t="shared" si="191"/>
        <v>0</v>
      </c>
      <c r="FC206" s="412" t="str">
        <f t="shared" si="192"/>
        <v>E</v>
      </c>
      <c r="FD206" s="403">
        <f t="shared" si="193"/>
        <v>0</v>
      </c>
      <c r="FE206" s="406" t="str">
        <f t="shared" si="194"/>
        <v>E</v>
      </c>
      <c r="FF206" s="728"/>
    </row>
    <row r="207" spans="1:162" s="24" customFormat="1" ht="17.25" customHeight="1">
      <c r="A207" s="817"/>
      <c r="B207" s="111">
        <f t="shared" si="195"/>
        <v>0</v>
      </c>
      <c r="C207" s="21">
        <f>'Marks Entry'!D209</f>
        <v>0</v>
      </c>
      <c r="D207" s="21">
        <f>'Marks Entry'!E209</f>
        <v>0</v>
      </c>
      <c r="E207" s="132" t="str">
        <f>'Marks Entry'!F209</f>
        <v/>
      </c>
      <c r="F207" s="21">
        <f>'Marks Entry'!G209</f>
        <v>0</v>
      </c>
      <c r="G207" s="21">
        <f>'Marks Entry'!H209</f>
        <v>0</v>
      </c>
      <c r="H207" s="21">
        <f>'Marks Entry'!I209</f>
        <v>0</v>
      </c>
      <c r="I207" s="21">
        <f>'Marks Entry'!J209</f>
        <v>0</v>
      </c>
      <c r="J207" s="113">
        <f>'Marks Entry'!K209</f>
        <v>0</v>
      </c>
      <c r="K207" s="115" t="str">
        <f>'Marks Entry'!L209</f>
        <v/>
      </c>
      <c r="L207" s="116">
        <f>'Marks Entry'!M209</f>
        <v>0</v>
      </c>
      <c r="M207" s="117" t="str">
        <f>'Marks Entry'!N209</f>
        <v/>
      </c>
      <c r="N207" s="121">
        <f>'Marks Entry'!O209</f>
        <v>0</v>
      </c>
      <c r="O207" s="98">
        <f>'Marks Entry'!BZ209</f>
        <v>0</v>
      </c>
      <c r="P207" s="97">
        <f>'Marks Entry'!CA209</f>
        <v>0</v>
      </c>
      <c r="Q207" s="97">
        <f>'Marks Entry'!CB209</f>
        <v>0</v>
      </c>
      <c r="R207" s="97">
        <f>'Marks Entry'!CC209</f>
        <v>0</v>
      </c>
      <c r="S207" s="97">
        <f>'Marks Entry'!CD209</f>
        <v>0</v>
      </c>
      <c r="T207" s="97">
        <f>'Marks Entry'!CE209</f>
        <v>0</v>
      </c>
      <c r="U207" s="97">
        <f>'Marks Entry'!CF209</f>
        <v>0</v>
      </c>
      <c r="V207" s="97">
        <f>'Marks Entry'!CG209</f>
        <v>0</v>
      </c>
      <c r="W207" s="97">
        <f>'Marks Entry'!CH209</f>
        <v>0</v>
      </c>
      <c r="X207" s="97">
        <f>'Marks Entry'!CI209</f>
        <v>0</v>
      </c>
      <c r="Y207" s="99">
        <f>'Marks Entry'!CJ209</f>
        <v>0</v>
      </c>
      <c r="Z207" s="98">
        <f>'Marks Entry'!CK209</f>
        <v>0</v>
      </c>
      <c r="AA207" s="97">
        <f>'Marks Entry'!CL209</f>
        <v>0</v>
      </c>
      <c r="AB207" s="97">
        <f>'Marks Entry'!CM209</f>
        <v>0</v>
      </c>
      <c r="AC207" s="97">
        <f>'Marks Entry'!CN209</f>
        <v>0</v>
      </c>
      <c r="AD207" s="97">
        <f>'Marks Entry'!CO209</f>
        <v>0</v>
      </c>
      <c r="AE207" s="97">
        <f>'Marks Entry'!CP209</f>
        <v>0</v>
      </c>
      <c r="AF207" s="97">
        <f>'Marks Entry'!CQ209</f>
        <v>0</v>
      </c>
      <c r="AG207" s="97">
        <f>'Marks Entry'!CR209</f>
        <v>0</v>
      </c>
      <c r="AH207" s="97">
        <f>'Marks Entry'!CS209</f>
        <v>0</v>
      </c>
      <c r="AI207" s="97">
        <f>'Marks Entry'!CT209</f>
        <v>0</v>
      </c>
      <c r="AJ207" s="99">
        <f>'Marks Entry'!CU209</f>
        <v>0</v>
      </c>
      <c r="AK207" s="98">
        <f>'Marks Entry'!CV209</f>
        <v>0</v>
      </c>
      <c r="AL207" s="97">
        <f>'Marks Entry'!CW209</f>
        <v>0</v>
      </c>
      <c r="AM207" s="97">
        <f>'Marks Entry'!CX209</f>
        <v>0</v>
      </c>
      <c r="AN207" s="97">
        <f>'Marks Entry'!CY209</f>
        <v>0</v>
      </c>
      <c r="AO207" s="97">
        <f>'Marks Entry'!CZ209</f>
        <v>0</v>
      </c>
      <c r="AP207" s="97">
        <f>'Marks Entry'!DA209</f>
        <v>0</v>
      </c>
      <c r="AQ207" s="97">
        <f>'Marks Entry'!DB209</f>
        <v>0</v>
      </c>
      <c r="AR207" s="97">
        <f>'Marks Entry'!DC209</f>
        <v>0</v>
      </c>
      <c r="AS207" s="97">
        <f>'Marks Entry'!DD209</f>
        <v>0</v>
      </c>
      <c r="AT207" s="97">
        <f>'Marks Entry'!DE209</f>
        <v>0</v>
      </c>
      <c r="AU207" s="99">
        <f>'Marks Entry'!DF209</f>
        <v>0</v>
      </c>
      <c r="AV207" s="98">
        <f>'Marks Entry'!DG209</f>
        <v>0</v>
      </c>
      <c r="AW207" s="97">
        <f>'Marks Entry'!DH209</f>
        <v>0</v>
      </c>
      <c r="AX207" s="97">
        <f>'Marks Entry'!DI209</f>
        <v>0</v>
      </c>
      <c r="AY207" s="97">
        <f>'Marks Entry'!DJ209</f>
        <v>0</v>
      </c>
      <c r="AZ207" s="97">
        <f>'Marks Entry'!DK209</f>
        <v>0</v>
      </c>
      <c r="BA207" s="97">
        <f>'Marks Entry'!DL209</f>
        <v>0</v>
      </c>
      <c r="BB207" s="97">
        <f>'Marks Entry'!DM209</f>
        <v>0</v>
      </c>
      <c r="BC207" s="97">
        <f>'Marks Entry'!DN209</f>
        <v>0</v>
      </c>
      <c r="BD207" s="97">
        <f>'Marks Entry'!DO209</f>
        <v>0</v>
      </c>
      <c r="BE207" s="97">
        <f>'Marks Entry'!DP209</f>
        <v>0</v>
      </c>
      <c r="BF207" s="99">
        <f>'Marks Entry'!DQ209</f>
        <v>0</v>
      </c>
      <c r="BG207" s="98">
        <f>'Marks Entry'!DR209</f>
        <v>0</v>
      </c>
      <c r="BH207" s="97">
        <f>'Marks Entry'!DS209</f>
        <v>0</v>
      </c>
      <c r="BI207" s="97">
        <f>'Marks Entry'!DT209</f>
        <v>0</v>
      </c>
      <c r="BJ207" s="97">
        <f>'Marks Entry'!DU209</f>
        <v>0</v>
      </c>
      <c r="BK207" s="97">
        <f>'Marks Entry'!DV209</f>
        <v>0</v>
      </c>
      <c r="BL207" s="97">
        <f>'Marks Entry'!DW209</f>
        <v>0</v>
      </c>
      <c r="BM207" s="97">
        <f>'Marks Entry'!DX209</f>
        <v>0</v>
      </c>
      <c r="BN207" s="97">
        <f>'Marks Entry'!DY209</f>
        <v>0</v>
      </c>
      <c r="BO207" s="97">
        <f>'Marks Entry'!DZ209</f>
        <v>0</v>
      </c>
      <c r="BP207" s="97">
        <f>'Marks Entry'!EA209</f>
        <v>0</v>
      </c>
      <c r="BQ207" s="99">
        <f>'Marks Entry'!EB209</f>
        <v>0</v>
      </c>
      <c r="BR207" s="98">
        <f>'Marks Entry'!EC209</f>
        <v>0</v>
      </c>
      <c r="BS207" s="97">
        <f>'Marks Entry'!ED209</f>
        <v>0</v>
      </c>
      <c r="BT207" s="97">
        <f>'Marks Entry'!EE209</f>
        <v>0</v>
      </c>
      <c r="BU207" s="97">
        <f>'Marks Entry'!EF209</f>
        <v>0</v>
      </c>
      <c r="BV207" s="97">
        <f>'Marks Entry'!EG209</f>
        <v>0</v>
      </c>
      <c r="BW207" s="97">
        <f>'Marks Entry'!EH209</f>
        <v>0</v>
      </c>
      <c r="BX207" s="97">
        <f>'Marks Entry'!EI209</f>
        <v>0</v>
      </c>
      <c r="BY207" s="97">
        <f>'Marks Entry'!EJ209</f>
        <v>0</v>
      </c>
      <c r="BZ207" s="97">
        <f>'Marks Entry'!EK209</f>
        <v>0</v>
      </c>
      <c r="CA207" s="97">
        <f>'Marks Entry'!EL209</f>
        <v>0</v>
      </c>
      <c r="CB207" s="99">
        <f>'Marks Entry'!EM209</f>
        <v>0</v>
      </c>
      <c r="CC207" s="98">
        <f>IF($CC$2=0,"",'Marks Entry'!EN209)</f>
        <v>0</v>
      </c>
      <c r="CD207" s="97">
        <f>IF($CC$2=0,"",'Marks Entry'!EO209)</f>
        <v>0</v>
      </c>
      <c r="CE207" s="97">
        <f>IF($CC$2=0,"",'Marks Entry'!EP209)</f>
        <v>0</v>
      </c>
      <c r="CF207" s="97">
        <f>IF($CC$2=0,"",'Marks Entry'!EQ209)</f>
        <v>0</v>
      </c>
      <c r="CG207" s="97">
        <f>IF($CC$2=0,"",'Marks Entry'!ER209)</f>
        <v>0</v>
      </c>
      <c r="CH207" s="97">
        <f>IF($CC$2=0,"",'Marks Entry'!ES209)</f>
        <v>0</v>
      </c>
      <c r="CI207" s="97">
        <f>IF($CC$2=0,"",'Marks Entry'!ET209)</f>
        <v>0</v>
      </c>
      <c r="CJ207" s="97">
        <f>IF($CC$2=0,"",'Marks Entry'!EU209)</f>
        <v>0</v>
      </c>
      <c r="CK207" s="97">
        <f>IF($CC$2=0,"",'Marks Entry'!EV209)</f>
        <v>0</v>
      </c>
      <c r="CL207" s="97">
        <f>IF($CC$2=0,"",'Marks Entry'!EW209)</f>
        <v>0</v>
      </c>
      <c r="CM207" s="99">
        <f>IF($CC$2=0,"",'Marks Entry'!EX209)</f>
        <v>0</v>
      </c>
      <c r="CN207" s="125">
        <f>'Marks Entry'!BN209</f>
        <v>0</v>
      </c>
      <c r="CO207" s="126">
        <f>'Marks Entry'!BO209</f>
        <v>0</v>
      </c>
      <c r="CP207" s="126">
        <f t="shared" si="147"/>
        <v>0</v>
      </c>
      <c r="CQ207" s="127" t="str">
        <f t="shared" si="148"/>
        <v>D</v>
      </c>
      <c r="CR207" s="125">
        <f>'Marks Entry'!BP209</f>
        <v>0</v>
      </c>
      <c r="CS207" s="126">
        <f>'Marks Entry'!BQ209</f>
        <v>0</v>
      </c>
      <c r="CT207" s="126">
        <f t="shared" si="149"/>
        <v>0</v>
      </c>
      <c r="CU207" s="127" t="str">
        <f t="shared" si="150"/>
        <v>E</v>
      </c>
      <c r="CV207" s="125">
        <f>'Marks Entry'!BR209</f>
        <v>0</v>
      </c>
      <c r="CW207" s="126">
        <f>'Marks Entry'!BS209</f>
        <v>0</v>
      </c>
      <c r="CX207" s="126">
        <f t="shared" si="151"/>
        <v>0</v>
      </c>
      <c r="CY207" s="127" t="str">
        <f t="shared" si="152"/>
        <v>E</v>
      </c>
      <c r="CZ207" s="96">
        <f>'Marks Entry'!BZ209</f>
        <v>0</v>
      </c>
      <c r="DA207" s="45">
        <f>'Marks Entry'!CA209</f>
        <v>0</v>
      </c>
      <c r="DB207" s="45">
        <f>'Marks Entry'!CB209</f>
        <v>0</v>
      </c>
      <c r="DC207" s="45" t="str">
        <f>IF(OR('Marks Entry'!CC209="First",'Marks Entry'!CC209="Second",'Marks Entry'!CC209="Third"),'Marks Entry'!CC209,"")</f>
        <v/>
      </c>
      <c r="DD207" s="45">
        <f>'Marks Entry'!CD209</f>
        <v>0</v>
      </c>
      <c r="DE207" s="50">
        <f>'Marks Entry'!CE209</f>
        <v>0</v>
      </c>
      <c r="DF207" s="21">
        <f>'Marks Entry'!CF209</f>
        <v>0</v>
      </c>
      <c r="DG207" s="22" t="e">
        <f>'Marks Entry'!#REF!</f>
        <v>#REF!</v>
      </c>
      <c r="DH207" s="23" t="e">
        <f>'Marks Entry'!#REF!</f>
        <v>#REF!</v>
      </c>
      <c r="DI207" s="125">
        <f>'Marks Entry'!BT209</f>
        <v>0</v>
      </c>
      <c r="DJ207" s="126">
        <f>'Marks Entry'!BU209</f>
        <v>0</v>
      </c>
      <c r="DK207" s="126">
        <f>'Marks Entry'!BV209</f>
        <v>0</v>
      </c>
      <c r="DL207" s="126">
        <f t="shared" si="153"/>
        <v>0</v>
      </c>
      <c r="DM207" s="127" t="str">
        <f t="shared" si="154"/>
        <v>E</v>
      </c>
      <c r="DN207" s="125">
        <f>'Marks Entry'!BW209</f>
        <v>0</v>
      </c>
      <c r="DO207" s="126">
        <f>'Marks Entry'!BX209</f>
        <v>0</v>
      </c>
      <c r="DP207" s="126">
        <f>'Marks Entry'!BY209</f>
        <v>0</v>
      </c>
      <c r="DQ207" s="126">
        <f t="shared" si="155"/>
        <v>0</v>
      </c>
      <c r="DR207" s="127" t="str">
        <f t="shared" si="156"/>
        <v>E</v>
      </c>
      <c r="DS207" s="819"/>
      <c r="DT207" s="61">
        <f t="shared" si="157"/>
        <v>0</v>
      </c>
      <c r="DU207" s="71">
        <f t="shared" si="158"/>
        <v>0</v>
      </c>
      <c r="DV207" s="71">
        <f t="shared" si="159"/>
        <v>0</v>
      </c>
      <c r="DW207" s="72">
        <f t="shared" si="160"/>
        <v>0</v>
      </c>
      <c r="DX207" s="403">
        <f t="shared" si="161"/>
        <v>0</v>
      </c>
      <c r="DY207" s="401">
        <f t="shared" si="162"/>
        <v>0</v>
      </c>
      <c r="DZ207" s="401">
        <f t="shared" si="163"/>
        <v>0</v>
      </c>
      <c r="EA207" s="402">
        <f t="shared" si="164"/>
        <v>0</v>
      </c>
      <c r="EB207" s="61">
        <f t="shared" si="165"/>
        <v>0</v>
      </c>
      <c r="EC207" s="71">
        <f t="shared" si="166"/>
        <v>0</v>
      </c>
      <c r="ED207" s="71">
        <f t="shared" si="167"/>
        <v>0</v>
      </c>
      <c r="EE207" s="72">
        <f t="shared" si="168"/>
        <v>0</v>
      </c>
      <c r="EF207" s="403">
        <f t="shared" si="169"/>
        <v>0</v>
      </c>
      <c r="EG207" s="401">
        <f t="shared" si="170"/>
        <v>0</v>
      </c>
      <c r="EH207" s="401">
        <f t="shared" si="171"/>
        <v>0</v>
      </c>
      <c r="EI207" s="402">
        <f t="shared" si="172"/>
        <v>0</v>
      </c>
      <c r="EJ207" s="61">
        <f t="shared" si="173"/>
        <v>0</v>
      </c>
      <c r="EK207" s="71">
        <f t="shared" si="174"/>
        <v>0</v>
      </c>
      <c r="EL207" s="71">
        <f t="shared" si="175"/>
        <v>0</v>
      </c>
      <c r="EM207" s="72">
        <f t="shared" si="176"/>
        <v>0</v>
      </c>
      <c r="EN207" s="403">
        <f t="shared" si="177"/>
        <v>0</v>
      </c>
      <c r="EO207" s="401">
        <f t="shared" si="178"/>
        <v>0</v>
      </c>
      <c r="EP207" s="401">
        <f t="shared" si="179"/>
        <v>0</v>
      </c>
      <c r="EQ207" s="402">
        <f t="shared" si="180"/>
        <v>0</v>
      </c>
      <c r="ER207" s="61">
        <f t="shared" si="181"/>
        <v>0</v>
      </c>
      <c r="ES207" s="71">
        <f t="shared" si="182"/>
        <v>0</v>
      </c>
      <c r="ET207" s="71">
        <f t="shared" si="183"/>
        <v>0</v>
      </c>
      <c r="EU207" s="72">
        <f t="shared" si="184"/>
        <v>0</v>
      </c>
      <c r="EV207" s="403">
        <f t="shared" si="185"/>
        <v>0</v>
      </c>
      <c r="EW207" s="405" t="str">
        <f t="shared" si="186"/>
        <v>D</v>
      </c>
      <c r="EX207" s="61">
        <f t="shared" si="187"/>
        <v>0</v>
      </c>
      <c r="EY207" s="62" t="str">
        <f t="shared" si="188"/>
        <v>E</v>
      </c>
      <c r="EZ207" s="403">
        <f t="shared" si="189"/>
        <v>0</v>
      </c>
      <c r="FA207" s="406" t="str">
        <f t="shared" si="190"/>
        <v>E</v>
      </c>
      <c r="FB207" s="61">
        <f t="shared" si="191"/>
        <v>0</v>
      </c>
      <c r="FC207" s="412" t="str">
        <f t="shared" si="192"/>
        <v>E</v>
      </c>
      <c r="FD207" s="403">
        <f t="shared" si="193"/>
        <v>0</v>
      </c>
      <c r="FE207" s="406" t="str">
        <f t="shared" si="194"/>
        <v>E</v>
      </c>
      <c r="FF207" s="728"/>
    </row>
    <row r="208" spans="1:162" s="24" customFormat="1" ht="17.25" customHeight="1">
      <c r="A208" s="817"/>
      <c r="B208" s="111">
        <f t="shared" si="195"/>
        <v>0</v>
      </c>
      <c r="C208" s="21">
        <f>'Marks Entry'!D210</f>
        <v>0</v>
      </c>
      <c r="D208" s="21">
        <f>'Marks Entry'!E210</f>
        <v>0</v>
      </c>
      <c r="E208" s="132" t="str">
        <f>'Marks Entry'!F210</f>
        <v/>
      </c>
      <c r="F208" s="21">
        <f>'Marks Entry'!G210</f>
        <v>0</v>
      </c>
      <c r="G208" s="21">
        <f>'Marks Entry'!H210</f>
        <v>0</v>
      </c>
      <c r="H208" s="21">
        <f>'Marks Entry'!I210</f>
        <v>0</v>
      </c>
      <c r="I208" s="21">
        <f>'Marks Entry'!J210</f>
        <v>0</v>
      </c>
      <c r="J208" s="113">
        <f>'Marks Entry'!K210</f>
        <v>0</v>
      </c>
      <c r="K208" s="115" t="str">
        <f>'Marks Entry'!L210</f>
        <v/>
      </c>
      <c r="L208" s="116">
        <f>'Marks Entry'!M210</f>
        <v>0</v>
      </c>
      <c r="M208" s="117" t="str">
        <f>'Marks Entry'!N210</f>
        <v/>
      </c>
      <c r="N208" s="121">
        <f>'Marks Entry'!O210</f>
        <v>0</v>
      </c>
      <c r="O208" s="98">
        <f>'Marks Entry'!BZ210</f>
        <v>0</v>
      </c>
      <c r="P208" s="97">
        <f>'Marks Entry'!CA210</f>
        <v>0</v>
      </c>
      <c r="Q208" s="97">
        <f>'Marks Entry'!CB210</f>
        <v>0</v>
      </c>
      <c r="R208" s="97">
        <f>'Marks Entry'!CC210</f>
        <v>0</v>
      </c>
      <c r="S208" s="97">
        <f>'Marks Entry'!CD210</f>
        <v>0</v>
      </c>
      <c r="T208" s="97">
        <f>'Marks Entry'!CE210</f>
        <v>0</v>
      </c>
      <c r="U208" s="97">
        <f>'Marks Entry'!CF210</f>
        <v>0</v>
      </c>
      <c r="V208" s="97">
        <f>'Marks Entry'!CG210</f>
        <v>0</v>
      </c>
      <c r="W208" s="97">
        <f>'Marks Entry'!CH210</f>
        <v>0</v>
      </c>
      <c r="X208" s="97">
        <f>'Marks Entry'!CI210</f>
        <v>0</v>
      </c>
      <c r="Y208" s="99">
        <f>'Marks Entry'!CJ210</f>
        <v>0</v>
      </c>
      <c r="Z208" s="98">
        <f>'Marks Entry'!CK210</f>
        <v>0</v>
      </c>
      <c r="AA208" s="97">
        <f>'Marks Entry'!CL210</f>
        <v>0</v>
      </c>
      <c r="AB208" s="97">
        <f>'Marks Entry'!CM210</f>
        <v>0</v>
      </c>
      <c r="AC208" s="97">
        <f>'Marks Entry'!CN210</f>
        <v>0</v>
      </c>
      <c r="AD208" s="97">
        <f>'Marks Entry'!CO210</f>
        <v>0</v>
      </c>
      <c r="AE208" s="97">
        <f>'Marks Entry'!CP210</f>
        <v>0</v>
      </c>
      <c r="AF208" s="97">
        <f>'Marks Entry'!CQ210</f>
        <v>0</v>
      </c>
      <c r="AG208" s="97">
        <f>'Marks Entry'!CR210</f>
        <v>0</v>
      </c>
      <c r="AH208" s="97">
        <f>'Marks Entry'!CS210</f>
        <v>0</v>
      </c>
      <c r="AI208" s="97">
        <f>'Marks Entry'!CT210</f>
        <v>0</v>
      </c>
      <c r="AJ208" s="99">
        <f>'Marks Entry'!CU210</f>
        <v>0</v>
      </c>
      <c r="AK208" s="98">
        <f>'Marks Entry'!CV210</f>
        <v>0</v>
      </c>
      <c r="AL208" s="97">
        <f>'Marks Entry'!CW210</f>
        <v>0</v>
      </c>
      <c r="AM208" s="97">
        <f>'Marks Entry'!CX210</f>
        <v>0</v>
      </c>
      <c r="AN208" s="97">
        <f>'Marks Entry'!CY210</f>
        <v>0</v>
      </c>
      <c r="AO208" s="97">
        <f>'Marks Entry'!CZ210</f>
        <v>0</v>
      </c>
      <c r="AP208" s="97">
        <f>'Marks Entry'!DA210</f>
        <v>0</v>
      </c>
      <c r="AQ208" s="97">
        <f>'Marks Entry'!DB210</f>
        <v>0</v>
      </c>
      <c r="AR208" s="97">
        <f>'Marks Entry'!DC210</f>
        <v>0</v>
      </c>
      <c r="AS208" s="97">
        <f>'Marks Entry'!DD210</f>
        <v>0</v>
      </c>
      <c r="AT208" s="97">
        <f>'Marks Entry'!DE210</f>
        <v>0</v>
      </c>
      <c r="AU208" s="99">
        <f>'Marks Entry'!DF210</f>
        <v>0</v>
      </c>
      <c r="AV208" s="98">
        <f>'Marks Entry'!DG210</f>
        <v>0</v>
      </c>
      <c r="AW208" s="97">
        <f>'Marks Entry'!DH210</f>
        <v>0</v>
      </c>
      <c r="AX208" s="97">
        <f>'Marks Entry'!DI210</f>
        <v>0</v>
      </c>
      <c r="AY208" s="97">
        <f>'Marks Entry'!DJ210</f>
        <v>0</v>
      </c>
      <c r="AZ208" s="97">
        <f>'Marks Entry'!DK210</f>
        <v>0</v>
      </c>
      <c r="BA208" s="97">
        <f>'Marks Entry'!DL210</f>
        <v>0</v>
      </c>
      <c r="BB208" s="97">
        <f>'Marks Entry'!DM210</f>
        <v>0</v>
      </c>
      <c r="BC208" s="97">
        <f>'Marks Entry'!DN210</f>
        <v>0</v>
      </c>
      <c r="BD208" s="97">
        <f>'Marks Entry'!DO210</f>
        <v>0</v>
      </c>
      <c r="BE208" s="97">
        <f>'Marks Entry'!DP210</f>
        <v>0</v>
      </c>
      <c r="BF208" s="99">
        <f>'Marks Entry'!DQ210</f>
        <v>0</v>
      </c>
      <c r="BG208" s="98">
        <f>'Marks Entry'!DR210</f>
        <v>0</v>
      </c>
      <c r="BH208" s="97">
        <f>'Marks Entry'!DS210</f>
        <v>0</v>
      </c>
      <c r="BI208" s="97">
        <f>'Marks Entry'!DT210</f>
        <v>0</v>
      </c>
      <c r="BJ208" s="97">
        <f>'Marks Entry'!DU210</f>
        <v>0</v>
      </c>
      <c r="BK208" s="97">
        <f>'Marks Entry'!DV210</f>
        <v>0</v>
      </c>
      <c r="BL208" s="97">
        <f>'Marks Entry'!DW210</f>
        <v>0</v>
      </c>
      <c r="BM208" s="97">
        <f>'Marks Entry'!DX210</f>
        <v>0</v>
      </c>
      <c r="BN208" s="97">
        <f>'Marks Entry'!DY210</f>
        <v>0</v>
      </c>
      <c r="BO208" s="97">
        <f>'Marks Entry'!DZ210</f>
        <v>0</v>
      </c>
      <c r="BP208" s="97">
        <f>'Marks Entry'!EA210</f>
        <v>0</v>
      </c>
      <c r="BQ208" s="99">
        <f>'Marks Entry'!EB210</f>
        <v>0</v>
      </c>
      <c r="BR208" s="98">
        <f>'Marks Entry'!EC210</f>
        <v>0</v>
      </c>
      <c r="BS208" s="97">
        <f>'Marks Entry'!ED210</f>
        <v>0</v>
      </c>
      <c r="BT208" s="97">
        <f>'Marks Entry'!EE210</f>
        <v>0</v>
      </c>
      <c r="BU208" s="97">
        <f>'Marks Entry'!EF210</f>
        <v>0</v>
      </c>
      <c r="BV208" s="97">
        <f>'Marks Entry'!EG210</f>
        <v>0</v>
      </c>
      <c r="BW208" s="97">
        <f>'Marks Entry'!EH210</f>
        <v>0</v>
      </c>
      <c r="BX208" s="97">
        <f>'Marks Entry'!EI210</f>
        <v>0</v>
      </c>
      <c r="BY208" s="97">
        <f>'Marks Entry'!EJ210</f>
        <v>0</v>
      </c>
      <c r="BZ208" s="97">
        <f>'Marks Entry'!EK210</f>
        <v>0</v>
      </c>
      <c r="CA208" s="97">
        <f>'Marks Entry'!EL210</f>
        <v>0</v>
      </c>
      <c r="CB208" s="99">
        <f>'Marks Entry'!EM210</f>
        <v>0</v>
      </c>
      <c r="CC208" s="98">
        <f>IF($CC$2=0,"",'Marks Entry'!EN210)</f>
        <v>0</v>
      </c>
      <c r="CD208" s="97">
        <f>IF($CC$2=0,"",'Marks Entry'!EO210)</f>
        <v>0</v>
      </c>
      <c r="CE208" s="97">
        <f>IF($CC$2=0,"",'Marks Entry'!EP210)</f>
        <v>0</v>
      </c>
      <c r="CF208" s="97">
        <f>IF($CC$2=0,"",'Marks Entry'!EQ210)</f>
        <v>0</v>
      </c>
      <c r="CG208" s="97">
        <f>IF($CC$2=0,"",'Marks Entry'!ER210)</f>
        <v>0</v>
      </c>
      <c r="CH208" s="97">
        <f>IF($CC$2=0,"",'Marks Entry'!ES210)</f>
        <v>0</v>
      </c>
      <c r="CI208" s="97">
        <f>IF($CC$2=0,"",'Marks Entry'!ET210)</f>
        <v>0</v>
      </c>
      <c r="CJ208" s="97">
        <f>IF($CC$2=0,"",'Marks Entry'!EU210)</f>
        <v>0</v>
      </c>
      <c r="CK208" s="97">
        <f>IF($CC$2=0,"",'Marks Entry'!EV210)</f>
        <v>0</v>
      </c>
      <c r="CL208" s="97">
        <f>IF($CC$2=0,"",'Marks Entry'!EW210)</f>
        <v>0</v>
      </c>
      <c r="CM208" s="99">
        <f>IF($CC$2=0,"",'Marks Entry'!EX210)</f>
        <v>0</v>
      </c>
      <c r="CN208" s="125">
        <f>'Marks Entry'!BN210</f>
        <v>0</v>
      </c>
      <c r="CO208" s="126">
        <f>'Marks Entry'!BO210</f>
        <v>0</v>
      </c>
      <c r="CP208" s="126">
        <f t="shared" si="147"/>
        <v>0</v>
      </c>
      <c r="CQ208" s="127" t="str">
        <f t="shared" si="148"/>
        <v>D</v>
      </c>
      <c r="CR208" s="125">
        <f>'Marks Entry'!BP210</f>
        <v>0</v>
      </c>
      <c r="CS208" s="126">
        <f>'Marks Entry'!BQ210</f>
        <v>0</v>
      </c>
      <c r="CT208" s="126">
        <f t="shared" si="149"/>
        <v>0</v>
      </c>
      <c r="CU208" s="127" t="str">
        <f t="shared" si="150"/>
        <v>E</v>
      </c>
      <c r="CV208" s="125">
        <f>'Marks Entry'!BR210</f>
        <v>0</v>
      </c>
      <c r="CW208" s="126">
        <f>'Marks Entry'!BS210</f>
        <v>0</v>
      </c>
      <c r="CX208" s="126">
        <f t="shared" si="151"/>
        <v>0</v>
      </c>
      <c r="CY208" s="127" t="str">
        <f t="shared" si="152"/>
        <v>E</v>
      </c>
      <c r="CZ208" s="96">
        <f>'Marks Entry'!BZ210</f>
        <v>0</v>
      </c>
      <c r="DA208" s="45">
        <f>'Marks Entry'!CA210</f>
        <v>0</v>
      </c>
      <c r="DB208" s="45">
        <f>'Marks Entry'!CB210</f>
        <v>0</v>
      </c>
      <c r="DC208" s="45" t="str">
        <f>IF(OR('Marks Entry'!CC210="First",'Marks Entry'!CC210="Second",'Marks Entry'!CC210="Third"),'Marks Entry'!CC210,"")</f>
        <v/>
      </c>
      <c r="DD208" s="45">
        <f>'Marks Entry'!CD210</f>
        <v>0</v>
      </c>
      <c r="DE208" s="50">
        <f>'Marks Entry'!CE210</f>
        <v>0</v>
      </c>
      <c r="DF208" s="21">
        <f>'Marks Entry'!CF210</f>
        <v>0</v>
      </c>
      <c r="DG208" s="22" t="e">
        <f>'Marks Entry'!#REF!</f>
        <v>#REF!</v>
      </c>
      <c r="DH208" s="23" t="e">
        <f>'Marks Entry'!#REF!</f>
        <v>#REF!</v>
      </c>
      <c r="DI208" s="125">
        <f>'Marks Entry'!BT210</f>
        <v>0</v>
      </c>
      <c r="DJ208" s="126">
        <f>'Marks Entry'!BU210</f>
        <v>0</v>
      </c>
      <c r="DK208" s="126">
        <f>'Marks Entry'!BV210</f>
        <v>0</v>
      </c>
      <c r="DL208" s="126">
        <f t="shared" si="153"/>
        <v>0</v>
      </c>
      <c r="DM208" s="127" t="str">
        <f t="shared" si="154"/>
        <v>E</v>
      </c>
      <c r="DN208" s="125">
        <f>'Marks Entry'!BW210</f>
        <v>0</v>
      </c>
      <c r="DO208" s="126">
        <f>'Marks Entry'!BX210</f>
        <v>0</v>
      </c>
      <c r="DP208" s="126">
        <f>'Marks Entry'!BY210</f>
        <v>0</v>
      </c>
      <c r="DQ208" s="126">
        <f t="shared" si="155"/>
        <v>0</v>
      </c>
      <c r="DR208" s="127" t="str">
        <f t="shared" si="156"/>
        <v>E</v>
      </c>
      <c r="DS208" s="819"/>
      <c r="DT208" s="61">
        <f t="shared" si="157"/>
        <v>0</v>
      </c>
      <c r="DU208" s="71">
        <f t="shared" si="158"/>
        <v>0</v>
      </c>
      <c r="DV208" s="71">
        <f t="shared" si="159"/>
        <v>0</v>
      </c>
      <c r="DW208" s="72">
        <f t="shared" si="160"/>
        <v>0</v>
      </c>
      <c r="DX208" s="403">
        <f t="shared" si="161"/>
        <v>0</v>
      </c>
      <c r="DY208" s="401">
        <f t="shared" si="162"/>
        <v>0</v>
      </c>
      <c r="DZ208" s="401">
        <f t="shared" si="163"/>
        <v>0</v>
      </c>
      <c r="EA208" s="402">
        <f t="shared" si="164"/>
        <v>0</v>
      </c>
      <c r="EB208" s="61">
        <f t="shared" si="165"/>
        <v>0</v>
      </c>
      <c r="EC208" s="71">
        <f t="shared" si="166"/>
        <v>0</v>
      </c>
      <c r="ED208" s="71">
        <f t="shared" si="167"/>
        <v>0</v>
      </c>
      <c r="EE208" s="72">
        <f t="shared" si="168"/>
        <v>0</v>
      </c>
      <c r="EF208" s="403">
        <f t="shared" si="169"/>
        <v>0</v>
      </c>
      <c r="EG208" s="401">
        <f t="shared" si="170"/>
        <v>0</v>
      </c>
      <c r="EH208" s="401">
        <f t="shared" si="171"/>
        <v>0</v>
      </c>
      <c r="EI208" s="402">
        <f t="shared" si="172"/>
        <v>0</v>
      </c>
      <c r="EJ208" s="61">
        <f t="shared" si="173"/>
        <v>0</v>
      </c>
      <c r="EK208" s="71">
        <f t="shared" si="174"/>
        <v>0</v>
      </c>
      <c r="EL208" s="71">
        <f t="shared" si="175"/>
        <v>0</v>
      </c>
      <c r="EM208" s="72">
        <f t="shared" si="176"/>
        <v>0</v>
      </c>
      <c r="EN208" s="403">
        <f t="shared" si="177"/>
        <v>0</v>
      </c>
      <c r="EO208" s="401">
        <f t="shared" si="178"/>
        <v>0</v>
      </c>
      <c r="EP208" s="401">
        <f t="shared" si="179"/>
        <v>0</v>
      </c>
      <c r="EQ208" s="402">
        <f t="shared" si="180"/>
        <v>0</v>
      </c>
      <c r="ER208" s="61">
        <f t="shared" si="181"/>
        <v>0</v>
      </c>
      <c r="ES208" s="71">
        <f t="shared" si="182"/>
        <v>0</v>
      </c>
      <c r="ET208" s="71">
        <f t="shared" si="183"/>
        <v>0</v>
      </c>
      <c r="EU208" s="72">
        <f t="shared" si="184"/>
        <v>0</v>
      </c>
      <c r="EV208" s="403">
        <f t="shared" si="185"/>
        <v>0</v>
      </c>
      <c r="EW208" s="405" t="str">
        <f t="shared" si="186"/>
        <v>D</v>
      </c>
      <c r="EX208" s="61">
        <f t="shared" si="187"/>
        <v>0</v>
      </c>
      <c r="EY208" s="62" t="str">
        <f t="shared" si="188"/>
        <v>E</v>
      </c>
      <c r="EZ208" s="403">
        <f t="shared" si="189"/>
        <v>0</v>
      </c>
      <c r="FA208" s="406" t="str">
        <f t="shared" si="190"/>
        <v>E</v>
      </c>
      <c r="FB208" s="61">
        <f t="shared" si="191"/>
        <v>0</v>
      </c>
      <c r="FC208" s="412" t="str">
        <f t="shared" si="192"/>
        <v>E</v>
      </c>
      <c r="FD208" s="403">
        <f t="shared" si="193"/>
        <v>0</v>
      </c>
      <c r="FE208" s="406" t="str">
        <f t="shared" si="194"/>
        <v>E</v>
      </c>
      <c r="FF208" s="728"/>
    </row>
    <row r="209" spans="1:162" s="24" customFormat="1" ht="17.25" customHeight="1">
      <c r="A209" s="817"/>
      <c r="B209" s="111">
        <f t="shared" si="195"/>
        <v>0</v>
      </c>
      <c r="C209" s="21">
        <f>'Marks Entry'!D211</f>
        <v>0</v>
      </c>
      <c r="D209" s="21">
        <f>'Marks Entry'!E211</f>
        <v>0</v>
      </c>
      <c r="E209" s="132" t="str">
        <f>'Marks Entry'!F211</f>
        <v/>
      </c>
      <c r="F209" s="21">
        <f>'Marks Entry'!G211</f>
        <v>0</v>
      </c>
      <c r="G209" s="21">
        <f>'Marks Entry'!H211</f>
        <v>0</v>
      </c>
      <c r="H209" s="21">
        <f>'Marks Entry'!I211</f>
        <v>0</v>
      </c>
      <c r="I209" s="21">
        <f>'Marks Entry'!J211</f>
        <v>0</v>
      </c>
      <c r="J209" s="113">
        <f>'Marks Entry'!K211</f>
        <v>0</v>
      </c>
      <c r="K209" s="115" t="str">
        <f>'Marks Entry'!L211</f>
        <v/>
      </c>
      <c r="L209" s="116">
        <f>'Marks Entry'!M211</f>
        <v>0</v>
      </c>
      <c r="M209" s="117" t="str">
        <f>'Marks Entry'!N211</f>
        <v/>
      </c>
      <c r="N209" s="121">
        <f>'Marks Entry'!O211</f>
        <v>0</v>
      </c>
      <c r="O209" s="98">
        <f>'Marks Entry'!BZ211</f>
        <v>0</v>
      </c>
      <c r="P209" s="97">
        <f>'Marks Entry'!CA211</f>
        <v>0</v>
      </c>
      <c r="Q209" s="97">
        <f>'Marks Entry'!CB211</f>
        <v>0</v>
      </c>
      <c r="R209" s="97">
        <f>'Marks Entry'!CC211</f>
        <v>0</v>
      </c>
      <c r="S209" s="97">
        <f>'Marks Entry'!CD211</f>
        <v>0</v>
      </c>
      <c r="T209" s="97">
        <f>'Marks Entry'!CE211</f>
        <v>0</v>
      </c>
      <c r="U209" s="97">
        <f>'Marks Entry'!CF211</f>
        <v>0</v>
      </c>
      <c r="V209" s="97">
        <f>'Marks Entry'!CG211</f>
        <v>0</v>
      </c>
      <c r="W209" s="97">
        <f>'Marks Entry'!CH211</f>
        <v>0</v>
      </c>
      <c r="X209" s="97">
        <f>'Marks Entry'!CI211</f>
        <v>0</v>
      </c>
      <c r="Y209" s="99">
        <f>'Marks Entry'!CJ211</f>
        <v>0</v>
      </c>
      <c r="Z209" s="98">
        <f>'Marks Entry'!CK211</f>
        <v>0</v>
      </c>
      <c r="AA209" s="97">
        <f>'Marks Entry'!CL211</f>
        <v>0</v>
      </c>
      <c r="AB209" s="97">
        <f>'Marks Entry'!CM211</f>
        <v>0</v>
      </c>
      <c r="AC209" s="97">
        <f>'Marks Entry'!CN211</f>
        <v>0</v>
      </c>
      <c r="AD209" s="97">
        <f>'Marks Entry'!CO211</f>
        <v>0</v>
      </c>
      <c r="AE209" s="97">
        <f>'Marks Entry'!CP211</f>
        <v>0</v>
      </c>
      <c r="AF209" s="97">
        <f>'Marks Entry'!CQ211</f>
        <v>0</v>
      </c>
      <c r="AG209" s="97">
        <f>'Marks Entry'!CR211</f>
        <v>0</v>
      </c>
      <c r="AH209" s="97">
        <f>'Marks Entry'!CS211</f>
        <v>0</v>
      </c>
      <c r="AI209" s="97">
        <f>'Marks Entry'!CT211</f>
        <v>0</v>
      </c>
      <c r="AJ209" s="99">
        <f>'Marks Entry'!CU211</f>
        <v>0</v>
      </c>
      <c r="AK209" s="98">
        <f>'Marks Entry'!CV211</f>
        <v>0</v>
      </c>
      <c r="AL209" s="97">
        <f>'Marks Entry'!CW211</f>
        <v>0</v>
      </c>
      <c r="AM209" s="97">
        <f>'Marks Entry'!CX211</f>
        <v>0</v>
      </c>
      <c r="AN209" s="97">
        <f>'Marks Entry'!CY211</f>
        <v>0</v>
      </c>
      <c r="AO209" s="97">
        <f>'Marks Entry'!CZ211</f>
        <v>0</v>
      </c>
      <c r="AP209" s="97">
        <f>'Marks Entry'!DA211</f>
        <v>0</v>
      </c>
      <c r="AQ209" s="97">
        <f>'Marks Entry'!DB211</f>
        <v>0</v>
      </c>
      <c r="AR209" s="97">
        <f>'Marks Entry'!DC211</f>
        <v>0</v>
      </c>
      <c r="AS209" s="97">
        <f>'Marks Entry'!DD211</f>
        <v>0</v>
      </c>
      <c r="AT209" s="97">
        <f>'Marks Entry'!DE211</f>
        <v>0</v>
      </c>
      <c r="AU209" s="99">
        <f>'Marks Entry'!DF211</f>
        <v>0</v>
      </c>
      <c r="AV209" s="98">
        <f>'Marks Entry'!DG211</f>
        <v>0</v>
      </c>
      <c r="AW209" s="97">
        <f>'Marks Entry'!DH211</f>
        <v>0</v>
      </c>
      <c r="AX209" s="97">
        <f>'Marks Entry'!DI211</f>
        <v>0</v>
      </c>
      <c r="AY209" s="97">
        <f>'Marks Entry'!DJ211</f>
        <v>0</v>
      </c>
      <c r="AZ209" s="97">
        <f>'Marks Entry'!DK211</f>
        <v>0</v>
      </c>
      <c r="BA209" s="97">
        <f>'Marks Entry'!DL211</f>
        <v>0</v>
      </c>
      <c r="BB209" s="97">
        <f>'Marks Entry'!DM211</f>
        <v>0</v>
      </c>
      <c r="BC209" s="97">
        <f>'Marks Entry'!DN211</f>
        <v>0</v>
      </c>
      <c r="BD209" s="97">
        <f>'Marks Entry'!DO211</f>
        <v>0</v>
      </c>
      <c r="BE209" s="97">
        <f>'Marks Entry'!DP211</f>
        <v>0</v>
      </c>
      <c r="BF209" s="99">
        <f>'Marks Entry'!DQ211</f>
        <v>0</v>
      </c>
      <c r="BG209" s="98">
        <f>'Marks Entry'!DR211</f>
        <v>0</v>
      </c>
      <c r="BH209" s="97">
        <f>'Marks Entry'!DS211</f>
        <v>0</v>
      </c>
      <c r="BI209" s="97">
        <f>'Marks Entry'!DT211</f>
        <v>0</v>
      </c>
      <c r="BJ209" s="97">
        <f>'Marks Entry'!DU211</f>
        <v>0</v>
      </c>
      <c r="BK209" s="97">
        <f>'Marks Entry'!DV211</f>
        <v>0</v>
      </c>
      <c r="BL209" s="97">
        <f>'Marks Entry'!DW211</f>
        <v>0</v>
      </c>
      <c r="BM209" s="97">
        <f>'Marks Entry'!DX211</f>
        <v>0</v>
      </c>
      <c r="BN209" s="97">
        <f>'Marks Entry'!DY211</f>
        <v>0</v>
      </c>
      <c r="BO209" s="97">
        <f>'Marks Entry'!DZ211</f>
        <v>0</v>
      </c>
      <c r="BP209" s="97">
        <f>'Marks Entry'!EA211</f>
        <v>0</v>
      </c>
      <c r="BQ209" s="99">
        <f>'Marks Entry'!EB211</f>
        <v>0</v>
      </c>
      <c r="BR209" s="98">
        <f>'Marks Entry'!EC211</f>
        <v>0</v>
      </c>
      <c r="BS209" s="97">
        <f>'Marks Entry'!ED211</f>
        <v>0</v>
      </c>
      <c r="BT209" s="97">
        <f>'Marks Entry'!EE211</f>
        <v>0</v>
      </c>
      <c r="BU209" s="97">
        <f>'Marks Entry'!EF211</f>
        <v>0</v>
      </c>
      <c r="BV209" s="97">
        <f>'Marks Entry'!EG211</f>
        <v>0</v>
      </c>
      <c r="BW209" s="97">
        <f>'Marks Entry'!EH211</f>
        <v>0</v>
      </c>
      <c r="BX209" s="97">
        <f>'Marks Entry'!EI211</f>
        <v>0</v>
      </c>
      <c r="BY209" s="97">
        <f>'Marks Entry'!EJ211</f>
        <v>0</v>
      </c>
      <c r="BZ209" s="97">
        <f>'Marks Entry'!EK211</f>
        <v>0</v>
      </c>
      <c r="CA209" s="97">
        <f>'Marks Entry'!EL211</f>
        <v>0</v>
      </c>
      <c r="CB209" s="99">
        <f>'Marks Entry'!EM211</f>
        <v>0</v>
      </c>
      <c r="CC209" s="98">
        <f>IF($CC$2=0,"",'Marks Entry'!EN211)</f>
        <v>0</v>
      </c>
      <c r="CD209" s="97">
        <f>IF($CC$2=0,"",'Marks Entry'!EO211)</f>
        <v>0</v>
      </c>
      <c r="CE209" s="97">
        <f>IF($CC$2=0,"",'Marks Entry'!EP211)</f>
        <v>0</v>
      </c>
      <c r="CF209" s="97">
        <f>IF($CC$2=0,"",'Marks Entry'!EQ211)</f>
        <v>0</v>
      </c>
      <c r="CG209" s="97">
        <f>IF($CC$2=0,"",'Marks Entry'!ER211)</f>
        <v>0</v>
      </c>
      <c r="CH209" s="97">
        <f>IF($CC$2=0,"",'Marks Entry'!ES211)</f>
        <v>0</v>
      </c>
      <c r="CI209" s="97">
        <f>IF($CC$2=0,"",'Marks Entry'!ET211)</f>
        <v>0</v>
      </c>
      <c r="CJ209" s="97">
        <f>IF($CC$2=0,"",'Marks Entry'!EU211)</f>
        <v>0</v>
      </c>
      <c r="CK209" s="97">
        <f>IF($CC$2=0,"",'Marks Entry'!EV211)</f>
        <v>0</v>
      </c>
      <c r="CL209" s="97">
        <f>IF($CC$2=0,"",'Marks Entry'!EW211)</f>
        <v>0</v>
      </c>
      <c r="CM209" s="99">
        <f>IF($CC$2=0,"",'Marks Entry'!EX211)</f>
        <v>0</v>
      </c>
      <c r="CN209" s="125">
        <f>'Marks Entry'!BN211</f>
        <v>0</v>
      </c>
      <c r="CO209" s="126">
        <f>'Marks Entry'!BO211</f>
        <v>0</v>
      </c>
      <c r="CP209" s="126">
        <f t="shared" si="147"/>
        <v>0</v>
      </c>
      <c r="CQ209" s="127" t="str">
        <f t="shared" si="148"/>
        <v>D</v>
      </c>
      <c r="CR209" s="125">
        <f>'Marks Entry'!BP211</f>
        <v>0</v>
      </c>
      <c r="CS209" s="126">
        <f>'Marks Entry'!BQ211</f>
        <v>0</v>
      </c>
      <c r="CT209" s="126">
        <f t="shared" si="149"/>
        <v>0</v>
      </c>
      <c r="CU209" s="127" t="str">
        <f t="shared" si="150"/>
        <v>E</v>
      </c>
      <c r="CV209" s="125">
        <f>'Marks Entry'!BR211</f>
        <v>0</v>
      </c>
      <c r="CW209" s="126">
        <f>'Marks Entry'!BS211</f>
        <v>0</v>
      </c>
      <c r="CX209" s="126">
        <f t="shared" si="151"/>
        <v>0</v>
      </c>
      <c r="CY209" s="127" t="str">
        <f t="shared" si="152"/>
        <v>E</v>
      </c>
      <c r="CZ209" s="96">
        <f>'Marks Entry'!BZ211</f>
        <v>0</v>
      </c>
      <c r="DA209" s="45">
        <f>'Marks Entry'!CA211</f>
        <v>0</v>
      </c>
      <c r="DB209" s="45">
        <f>'Marks Entry'!CB211</f>
        <v>0</v>
      </c>
      <c r="DC209" s="45" t="str">
        <f>IF(OR('Marks Entry'!CC211="First",'Marks Entry'!CC211="Second",'Marks Entry'!CC211="Third"),'Marks Entry'!CC211,"")</f>
        <v/>
      </c>
      <c r="DD209" s="45">
        <f>'Marks Entry'!CD211</f>
        <v>0</v>
      </c>
      <c r="DE209" s="50">
        <f>'Marks Entry'!CE211</f>
        <v>0</v>
      </c>
      <c r="DF209" s="21">
        <f>'Marks Entry'!CF211</f>
        <v>0</v>
      </c>
      <c r="DG209" s="22" t="e">
        <f>'Marks Entry'!#REF!</f>
        <v>#REF!</v>
      </c>
      <c r="DH209" s="23" t="e">
        <f>'Marks Entry'!#REF!</f>
        <v>#REF!</v>
      </c>
      <c r="DI209" s="125">
        <f>'Marks Entry'!BT211</f>
        <v>0</v>
      </c>
      <c r="DJ209" s="126">
        <f>'Marks Entry'!BU211</f>
        <v>0</v>
      </c>
      <c r="DK209" s="126">
        <f>'Marks Entry'!BV211</f>
        <v>0</v>
      </c>
      <c r="DL209" s="126">
        <f t="shared" si="153"/>
        <v>0</v>
      </c>
      <c r="DM209" s="127" t="str">
        <f t="shared" si="154"/>
        <v>E</v>
      </c>
      <c r="DN209" s="125">
        <f>'Marks Entry'!BW211</f>
        <v>0</v>
      </c>
      <c r="DO209" s="126">
        <f>'Marks Entry'!BX211</f>
        <v>0</v>
      </c>
      <c r="DP209" s="126">
        <f>'Marks Entry'!BY211</f>
        <v>0</v>
      </c>
      <c r="DQ209" s="126">
        <f t="shared" si="155"/>
        <v>0</v>
      </c>
      <c r="DR209" s="127" t="str">
        <f t="shared" si="156"/>
        <v>E</v>
      </c>
      <c r="DS209" s="819"/>
      <c r="DT209" s="61">
        <f t="shared" si="157"/>
        <v>0</v>
      </c>
      <c r="DU209" s="71">
        <f t="shared" si="158"/>
        <v>0</v>
      </c>
      <c r="DV209" s="71">
        <f t="shared" si="159"/>
        <v>0</v>
      </c>
      <c r="DW209" s="72">
        <f t="shared" si="160"/>
        <v>0</v>
      </c>
      <c r="DX209" s="403">
        <f t="shared" si="161"/>
        <v>0</v>
      </c>
      <c r="DY209" s="401">
        <f t="shared" si="162"/>
        <v>0</v>
      </c>
      <c r="DZ209" s="401">
        <f t="shared" si="163"/>
        <v>0</v>
      </c>
      <c r="EA209" s="402">
        <f t="shared" si="164"/>
        <v>0</v>
      </c>
      <c r="EB209" s="61">
        <f t="shared" si="165"/>
        <v>0</v>
      </c>
      <c r="EC209" s="71">
        <f t="shared" si="166"/>
        <v>0</v>
      </c>
      <c r="ED209" s="71">
        <f t="shared" si="167"/>
        <v>0</v>
      </c>
      <c r="EE209" s="72">
        <f t="shared" si="168"/>
        <v>0</v>
      </c>
      <c r="EF209" s="403">
        <f t="shared" si="169"/>
        <v>0</v>
      </c>
      <c r="EG209" s="401">
        <f t="shared" si="170"/>
        <v>0</v>
      </c>
      <c r="EH209" s="401">
        <f t="shared" si="171"/>
        <v>0</v>
      </c>
      <c r="EI209" s="402">
        <f t="shared" si="172"/>
        <v>0</v>
      </c>
      <c r="EJ209" s="61">
        <f t="shared" si="173"/>
        <v>0</v>
      </c>
      <c r="EK209" s="71">
        <f t="shared" si="174"/>
        <v>0</v>
      </c>
      <c r="EL209" s="71">
        <f t="shared" si="175"/>
        <v>0</v>
      </c>
      <c r="EM209" s="72">
        <f t="shared" si="176"/>
        <v>0</v>
      </c>
      <c r="EN209" s="403">
        <f t="shared" si="177"/>
        <v>0</v>
      </c>
      <c r="EO209" s="401">
        <f t="shared" si="178"/>
        <v>0</v>
      </c>
      <c r="EP209" s="401">
        <f t="shared" si="179"/>
        <v>0</v>
      </c>
      <c r="EQ209" s="402">
        <f t="shared" si="180"/>
        <v>0</v>
      </c>
      <c r="ER209" s="61">
        <f t="shared" si="181"/>
        <v>0</v>
      </c>
      <c r="ES209" s="71">
        <f t="shared" si="182"/>
        <v>0</v>
      </c>
      <c r="ET209" s="71">
        <f t="shared" si="183"/>
        <v>0</v>
      </c>
      <c r="EU209" s="72">
        <f t="shared" si="184"/>
        <v>0</v>
      </c>
      <c r="EV209" s="403">
        <f t="shared" si="185"/>
        <v>0</v>
      </c>
      <c r="EW209" s="405" t="str">
        <f t="shared" si="186"/>
        <v>D</v>
      </c>
      <c r="EX209" s="61">
        <f t="shared" si="187"/>
        <v>0</v>
      </c>
      <c r="EY209" s="62" t="str">
        <f t="shared" si="188"/>
        <v>E</v>
      </c>
      <c r="EZ209" s="403">
        <f t="shared" si="189"/>
        <v>0</v>
      </c>
      <c r="FA209" s="406" t="str">
        <f t="shared" si="190"/>
        <v>E</v>
      </c>
      <c r="FB209" s="61">
        <f t="shared" si="191"/>
        <v>0</v>
      </c>
      <c r="FC209" s="412" t="str">
        <f t="shared" si="192"/>
        <v>E</v>
      </c>
      <c r="FD209" s="403">
        <f t="shared" si="193"/>
        <v>0</v>
      </c>
      <c r="FE209" s="406" t="str">
        <f t="shared" si="194"/>
        <v>E</v>
      </c>
      <c r="FF209" s="728"/>
    </row>
    <row r="210" spans="1:162" s="24" customFormat="1" ht="17.25" customHeight="1">
      <c r="A210" s="817"/>
      <c r="B210" s="111">
        <f t="shared" si="195"/>
        <v>0</v>
      </c>
      <c r="C210" s="21">
        <f>'Marks Entry'!D212</f>
        <v>0</v>
      </c>
      <c r="D210" s="21">
        <f>'Marks Entry'!E212</f>
        <v>0</v>
      </c>
      <c r="E210" s="132" t="str">
        <f>'Marks Entry'!F212</f>
        <v/>
      </c>
      <c r="F210" s="21">
        <f>'Marks Entry'!G212</f>
        <v>0</v>
      </c>
      <c r="G210" s="21">
        <f>'Marks Entry'!H212</f>
        <v>0</v>
      </c>
      <c r="H210" s="21">
        <f>'Marks Entry'!I212</f>
        <v>0</v>
      </c>
      <c r="I210" s="21">
        <f>'Marks Entry'!J212</f>
        <v>0</v>
      </c>
      <c r="J210" s="113">
        <f>'Marks Entry'!K212</f>
        <v>0</v>
      </c>
      <c r="K210" s="115" t="str">
        <f>'Marks Entry'!L212</f>
        <v/>
      </c>
      <c r="L210" s="116">
        <f>'Marks Entry'!M212</f>
        <v>0</v>
      </c>
      <c r="M210" s="117" t="str">
        <f>'Marks Entry'!N212</f>
        <v/>
      </c>
      <c r="N210" s="121">
        <f>'Marks Entry'!O212</f>
        <v>0</v>
      </c>
      <c r="O210" s="98">
        <f>'Marks Entry'!BZ212</f>
        <v>0</v>
      </c>
      <c r="P210" s="97">
        <f>'Marks Entry'!CA212</f>
        <v>0</v>
      </c>
      <c r="Q210" s="97">
        <f>'Marks Entry'!CB212</f>
        <v>0</v>
      </c>
      <c r="R210" s="97">
        <f>'Marks Entry'!CC212</f>
        <v>0</v>
      </c>
      <c r="S210" s="97">
        <f>'Marks Entry'!CD212</f>
        <v>0</v>
      </c>
      <c r="T210" s="97">
        <f>'Marks Entry'!CE212</f>
        <v>0</v>
      </c>
      <c r="U210" s="97">
        <f>'Marks Entry'!CF212</f>
        <v>0</v>
      </c>
      <c r="V210" s="97">
        <f>'Marks Entry'!CG212</f>
        <v>0</v>
      </c>
      <c r="W210" s="97">
        <f>'Marks Entry'!CH212</f>
        <v>0</v>
      </c>
      <c r="X210" s="97">
        <f>'Marks Entry'!CI212</f>
        <v>0</v>
      </c>
      <c r="Y210" s="99">
        <f>'Marks Entry'!CJ212</f>
        <v>0</v>
      </c>
      <c r="Z210" s="98">
        <f>'Marks Entry'!CK212</f>
        <v>0</v>
      </c>
      <c r="AA210" s="97">
        <f>'Marks Entry'!CL212</f>
        <v>0</v>
      </c>
      <c r="AB210" s="97">
        <f>'Marks Entry'!CM212</f>
        <v>0</v>
      </c>
      <c r="AC210" s="97">
        <f>'Marks Entry'!CN212</f>
        <v>0</v>
      </c>
      <c r="AD210" s="97">
        <f>'Marks Entry'!CO212</f>
        <v>0</v>
      </c>
      <c r="AE210" s="97">
        <f>'Marks Entry'!CP212</f>
        <v>0</v>
      </c>
      <c r="AF210" s="97">
        <f>'Marks Entry'!CQ212</f>
        <v>0</v>
      </c>
      <c r="AG210" s="97">
        <f>'Marks Entry'!CR212</f>
        <v>0</v>
      </c>
      <c r="AH210" s="97">
        <f>'Marks Entry'!CS212</f>
        <v>0</v>
      </c>
      <c r="AI210" s="97">
        <f>'Marks Entry'!CT212</f>
        <v>0</v>
      </c>
      <c r="AJ210" s="99">
        <f>'Marks Entry'!CU212</f>
        <v>0</v>
      </c>
      <c r="AK210" s="98">
        <f>'Marks Entry'!CV212</f>
        <v>0</v>
      </c>
      <c r="AL210" s="97">
        <f>'Marks Entry'!CW212</f>
        <v>0</v>
      </c>
      <c r="AM210" s="97">
        <f>'Marks Entry'!CX212</f>
        <v>0</v>
      </c>
      <c r="AN210" s="97">
        <f>'Marks Entry'!CY212</f>
        <v>0</v>
      </c>
      <c r="AO210" s="97">
        <f>'Marks Entry'!CZ212</f>
        <v>0</v>
      </c>
      <c r="AP210" s="97">
        <f>'Marks Entry'!DA212</f>
        <v>0</v>
      </c>
      <c r="AQ210" s="97">
        <f>'Marks Entry'!DB212</f>
        <v>0</v>
      </c>
      <c r="AR210" s="97">
        <f>'Marks Entry'!DC212</f>
        <v>0</v>
      </c>
      <c r="AS210" s="97">
        <f>'Marks Entry'!DD212</f>
        <v>0</v>
      </c>
      <c r="AT210" s="97">
        <f>'Marks Entry'!DE212</f>
        <v>0</v>
      </c>
      <c r="AU210" s="99">
        <f>'Marks Entry'!DF212</f>
        <v>0</v>
      </c>
      <c r="AV210" s="98">
        <f>'Marks Entry'!DG212</f>
        <v>0</v>
      </c>
      <c r="AW210" s="97">
        <f>'Marks Entry'!DH212</f>
        <v>0</v>
      </c>
      <c r="AX210" s="97">
        <f>'Marks Entry'!DI212</f>
        <v>0</v>
      </c>
      <c r="AY210" s="97">
        <f>'Marks Entry'!DJ212</f>
        <v>0</v>
      </c>
      <c r="AZ210" s="97">
        <f>'Marks Entry'!DK212</f>
        <v>0</v>
      </c>
      <c r="BA210" s="97">
        <f>'Marks Entry'!DL212</f>
        <v>0</v>
      </c>
      <c r="BB210" s="97">
        <f>'Marks Entry'!DM212</f>
        <v>0</v>
      </c>
      <c r="BC210" s="97">
        <f>'Marks Entry'!DN212</f>
        <v>0</v>
      </c>
      <c r="BD210" s="97">
        <f>'Marks Entry'!DO212</f>
        <v>0</v>
      </c>
      <c r="BE210" s="97">
        <f>'Marks Entry'!DP212</f>
        <v>0</v>
      </c>
      <c r="BF210" s="99">
        <f>'Marks Entry'!DQ212</f>
        <v>0</v>
      </c>
      <c r="BG210" s="98">
        <f>'Marks Entry'!DR212</f>
        <v>0</v>
      </c>
      <c r="BH210" s="97">
        <f>'Marks Entry'!DS212</f>
        <v>0</v>
      </c>
      <c r="BI210" s="97">
        <f>'Marks Entry'!DT212</f>
        <v>0</v>
      </c>
      <c r="BJ210" s="97">
        <f>'Marks Entry'!DU212</f>
        <v>0</v>
      </c>
      <c r="BK210" s="97">
        <f>'Marks Entry'!DV212</f>
        <v>0</v>
      </c>
      <c r="BL210" s="97">
        <f>'Marks Entry'!DW212</f>
        <v>0</v>
      </c>
      <c r="BM210" s="97">
        <f>'Marks Entry'!DX212</f>
        <v>0</v>
      </c>
      <c r="BN210" s="97">
        <f>'Marks Entry'!DY212</f>
        <v>0</v>
      </c>
      <c r="BO210" s="97">
        <f>'Marks Entry'!DZ212</f>
        <v>0</v>
      </c>
      <c r="BP210" s="97">
        <f>'Marks Entry'!EA212</f>
        <v>0</v>
      </c>
      <c r="BQ210" s="99">
        <f>'Marks Entry'!EB212</f>
        <v>0</v>
      </c>
      <c r="BR210" s="98">
        <f>'Marks Entry'!EC212</f>
        <v>0</v>
      </c>
      <c r="BS210" s="97">
        <f>'Marks Entry'!ED212</f>
        <v>0</v>
      </c>
      <c r="BT210" s="97">
        <f>'Marks Entry'!EE212</f>
        <v>0</v>
      </c>
      <c r="BU210" s="97">
        <f>'Marks Entry'!EF212</f>
        <v>0</v>
      </c>
      <c r="BV210" s="97">
        <f>'Marks Entry'!EG212</f>
        <v>0</v>
      </c>
      <c r="BW210" s="97">
        <f>'Marks Entry'!EH212</f>
        <v>0</v>
      </c>
      <c r="BX210" s="97">
        <f>'Marks Entry'!EI212</f>
        <v>0</v>
      </c>
      <c r="BY210" s="97">
        <f>'Marks Entry'!EJ212</f>
        <v>0</v>
      </c>
      <c r="BZ210" s="97">
        <f>'Marks Entry'!EK212</f>
        <v>0</v>
      </c>
      <c r="CA210" s="97">
        <f>'Marks Entry'!EL212</f>
        <v>0</v>
      </c>
      <c r="CB210" s="99">
        <f>'Marks Entry'!EM212</f>
        <v>0</v>
      </c>
      <c r="CC210" s="98">
        <f>IF($CC$2=0,"",'Marks Entry'!EN212)</f>
        <v>0</v>
      </c>
      <c r="CD210" s="97">
        <f>IF($CC$2=0,"",'Marks Entry'!EO212)</f>
        <v>0</v>
      </c>
      <c r="CE210" s="97">
        <f>IF($CC$2=0,"",'Marks Entry'!EP212)</f>
        <v>0</v>
      </c>
      <c r="CF210" s="97">
        <f>IF($CC$2=0,"",'Marks Entry'!EQ212)</f>
        <v>0</v>
      </c>
      <c r="CG210" s="97">
        <f>IF($CC$2=0,"",'Marks Entry'!ER212)</f>
        <v>0</v>
      </c>
      <c r="CH210" s="97">
        <f>IF($CC$2=0,"",'Marks Entry'!ES212)</f>
        <v>0</v>
      </c>
      <c r="CI210" s="97">
        <f>IF($CC$2=0,"",'Marks Entry'!ET212)</f>
        <v>0</v>
      </c>
      <c r="CJ210" s="97">
        <f>IF($CC$2=0,"",'Marks Entry'!EU212)</f>
        <v>0</v>
      </c>
      <c r="CK210" s="97">
        <f>IF($CC$2=0,"",'Marks Entry'!EV212)</f>
        <v>0</v>
      </c>
      <c r="CL210" s="97">
        <f>IF($CC$2=0,"",'Marks Entry'!EW212)</f>
        <v>0</v>
      </c>
      <c r="CM210" s="99">
        <f>IF($CC$2=0,"",'Marks Entry'!EX212)</f>
        <v>0</v>
      </c>
      <c r="CN210" s="125">
        <f>'Marks Entry'!BN212</f>
        <v>0</v>
      </c>
      <c r="CO210" s="126">
        <f>'Marks Entry'!BO212</f>
        <v>0</v>
      </c>
      <c r="CP210" s="126">
        <f t="shared" si="147"/>
        <v>0</v>
      </c>
      <c r="CQ210" s="127" t="str">
        <f t="shared" si="148"/>
        <v>D</v>
      </c>
      <c r="CR210" s="125">
        <f>'Marks Entry'!BP212</f>
        <v>0</v>
      </c>
      <c r="CS210" s="126">
        <f>'Marks Entry'!BQ212</f>
        <v>0</v>
      </c>
      <c r="CT210" s="126">
        <f t="shared" si="149"/>
        <v>0</v>
      </c>
      <c r="CU210" s="127" t="str">
        <f t="shared" si="150"/>
        <v>E</v>
      </c>
      <c r="CV210" s="125">
        <f>'Marks Entry'!BR212</f>
        <v>0</v>
      </c>
      <c r="CW210" s="126">
        <f>'Marks Entry'!BS212</f>
        <v>0</v>
      </c>
      <c r="CX210" s="126">
        <f t="shared" si="151"/>
        <v>0</v>
      </c>
      <c r="CY210" s="127" t="str">
        <f t="shared" si="152"/>
        <v>E</v>
      </c>
      <c r="CZ210" s="96">
        <f>'Marks Entry'!BZ212</f>
        <v>0</v>
      </c>
      <c r="DA210" s="45">
        <f>'Marks Entry'!CA212</f>
        <v>0</v>
      </c>
      <c r="DB210" s="45">
        <f>'Marks Entry'!CB212</f>
        <v>0</v>
      </c>
      <c r="DC210" s="45" t="str">
        <f>IF(OR('Marks Entry'!CC212="First",'Marks Entry'!CC212="Second",'Marks Entry'!CC212="Third"),'Marks Entry'!CC212,"")</f>
        <v/>
      </c>
      <c r="DD210" s="45">
        <f>'Marks Entry'!CD212</f>
        <v>0</v>
      </c>
      <c r="DE210" s="50">
        <f>'Marks Entry'!CE212</f>
        <v>0</v>
      </c>
      <c r="DF210" s="21">
        <f>'Marks Entry'!CF212</f>
        <v>0</v>
      </c>
      <c r="DG210" s="22" t="e">
        <f>'Marks Entry'!#REF!</f>
        <v>#REF!</v>
      </c>
      <c r="DH210" s="23" t="e">
        <f>'Marks Entry'!#REF!</f>
        <v>#REF!</v>
      </c>
      <c r="DI210" s="125">
        <f>'Marks Entry'!BT212</f>
        <v>0</v>
      </c>
      <c r="DJ210" s="126">
        <f>'Marks Entry'!BU212</f>
        <v>0</v>
      </c>
      <c r="DK210" s="126">
        <f>'Marks Entry'!BV212</f>
        <v>0</v>
      </c>
      <c r="DL210" s="126">
        <f t="shared" si="153"/>
        <v>0</v>
      </c>
      <c r="DM210" s="127" t="str">
        <f t="shared" si="154"/>
        <v>E</v>
      </c>
      <c r="DN210" s="125">
        <f>'Marks Entry'!BW212</f>
        <v>0</v>
      </c>
      <c r="DO210" s="126">
        <f>'Marks Entry'!BX212</f>
        <v>0</v>
      </c>
      <c r="DP210" s="126">
        <f>'Marks Entry'!BY212</f>
        <v>0</v>
      </c>
      <c r="DQ210" s="126">
        <f t="shared" si="155"/>
        <v>0</v>
      </c>
      <c r="DR210" s="127" t="str">
        <f t="shared" si="156"/>
        <v>E</v>
      </c>
      <c r="DS210" s="819"/>
      <c r="DT210" s="61">
        <f t="shared" si="157"/>
        <v>0</v>
      </c>
      <c r="DU210" s="71">
        <f t="shared" si="158"/>
        <v>0</v>
      </c>
      <c r="DV210" s="71">
        <f t="shared" si="159"/>
        <v>0</v>
      </c>
      <c r="DW210" s="72">
        <f t="shared" si="160"/>
        <v>0</v>
      </c>
      <c r="DX210" s="403">
        <f t="shared" si="161"/>
        <v>0</v>
      </c>
      <c r="DY210" s="401">
        <f t="shared" si="162"/>
        <v>0</v>
      </c>
      <c r="DZ210" s="401">
        <f t="shared" si="163"/>
        <v>0</v>
      </c>
      <c r="EA210" s="402">
        <f t="shared" si="164"/>
        <v>0</v>
      </c>
      <c r="EB210" s="61">
        <f t="shared" si="165"/>
        <v>0</v>
      </c>
      <c r="EC210" s="71">
        <f t="shared" si="166"/>
        <v>0</v>
      </c>
      <c r="ED210" s="71">
        <f t="shared" si="167"/>
        <v>0</v>
      </c>
      <c r="EE210" s="72">
        <f t="shared" si="168"/>
        <v>0</v>
      </c>
      <c r="EF210" s="403">
        <f t="shared" si="169"/>
        <v>0</v>
      </c>
      <c r="EG210" s="401">
        <f t="shared" si="170"/>
        <v>0</v>
      </c>
      <c r="EH210" s="401">
        <f t="shared" si="171"/>
        <v>0</v>
      </c>
      <c r="EI210" s="402">
        <f t="shared" si="172"/>
        <v>0</v>
      </c>
      <c r="EJ210" s="61">
        <f t="shared" si="173"/>
        <v>0</v>
      </c>
      <c r="EK210" s="71">
        <f t="shared" si="174"/>
        <v>0</v>
      </c>
      <c r="EL210" s="71">
        <f t="shared" si="175"/>
        <v>0</v>
      </c>
      <c r="EM210" s="72">
        <f t="shared" si="176"/>
        <v>0</v>
      </c>
      <c r="EN210" s="403">
        <f t="shared" si="177"/>
        <v>0</v>
      </c>
      <c r="EO210" s="401">
        <f t="shared" si="178"/>
        <v>0</v>
      </c>
      <c r="EP210" s="401">
        <f t="shared" si="179"/>
        <v>0</v>
      </c>
      <c r="EQ210" s="402">
        <f t="shared" si="180"/>
        <v>0</v>
      </c>
      <c r="ER210" s="61">
        <f t="shared" si="181"/>
        <v>0</v>
      </c>
      <c r="ES210" s="71">
        <f t="shared" si="182"/>
        <v>0</v>
      </c>
      <c r="ET210" s="71">
        <f t="shared" si="183"/>
        <v>0</v>
      </c>
      <c r="EU210" s="72">
        <f t="shared" si="184"/>
        <v>0</v>
      </c>
      <c r="EV210" s="403">
        <f t="shared" si="185"/>
        <v>0</v>
      </c>
      <c r="EW210" s="405" t="str">
        <f t="shared" si="186"/>
        <v>D</v>
      </c>
      <c r="EX210" s="61">
        <f t="shared" si="187"/>
        <v>0</v>
      </c>
      <c r="EY210" s="62" t="str">
        <f t="shared" si="188"/>
        <v>E</v>
      </c>
      <c r="EZ210" s="403">
        <f t="shared" si="189"/>
        <v>0</v>
      </c>
      <c r="FA210" s="406" t="str">
        <f t="shared" si="190"/>
        <v>E</v>
      </c>
      <c r="FB210" s="61">
        <f t="shared" si="191"/>
        <v>0</v>
      </c>
      <c r="FC210" s="412" t="str">
        <f t="shared" si="192"/>
        <v>E</v>
      </c>
      <c r="FD210" s="403">
        <f t="shared" si="193"/>
        <v>0</v>
      </c>
      <c r="FE210" s="406" t="str">
        <f t="shared" si="194"/>
        <v>E</v>
      </c>
      <c r="FF210" s="728"/>
    </row>
    <row r="211" spans="1:162" s="24" customFormat="1" ht="17.25" customHeight="1">
      <c r="A211" s="817"/>
      <c r="B211" s="111">
        <f t="shared" si="195"/>
        <v>0</v>
      </c>
      <c r="C211" s="21">
        <f>'Marks Entry'!D213</f>
        <v>0</v>
      </c>
      <c r="D211" s="21">
        <f>'Marks Entry'!E213</f>
        <v>0</v>
      </c>
      <c r="E211" s="132" t="str">
        <f>'Marks Entry'!F213</f>
        <v/>
      </c>
      <c r="F211" s="21">
        <f>'Marks Entry'!G213</f>
        <v>0</v>
      </c>
      <c r="G211" s="21">
        <f>'Marks Entry'!H213</f>
        <v>0</v>
      </c>
      <c r="H211" s="21">
        <f>'Marks Entry'!I213</f>
        <v>0</v>
      </c>
      <c r="I211" s="75">
        <f>'Marks Entry'!J213</f>
        <v>0</v>
      </c>
      <c r="J211" s="113">
        <f>'Marks Entry'!K213</f>
        <v>0</v>
      </c>
      <c r="K211" s="115" t="str">
        <f>'Marks Entry'!L213</f>
        <v/>
      </c>
      <c r="L211" s="116">
        <f>'Marks Entry'!M213</f>
        <v>0</v>
      </c>
      <c r="M211" s="117" t="str">
        <f>'Marks Entry'!N213</f>
        <v/>
      </c>
      <c r="N211" s="121">
        <f>'Marks Entry'!O213</f>
        <v>0</v>
      </c>
      <c r="O211" s="98">
        <f>'Marks Entry'!BZ213</f>
        <v>0</v>
      </c>
      <c r="P211" s="97">
        <f>'Marks Entry'!CA213</f>
        <v>0</v>
      </c>
      <c r="Q211" s="97">
        <f>'Marks Entry'!CB213</f>
        <v>0</v>
      </c>
      <c r="R211" s="97">
        <f>'Marks Entry'!CC213</f>
        <v>0</v>
      </c>
      <c r="S211" s="97">
        <f>'Marks Entry'!CD213</f>
        <v>0</v>
      </c>
      <c r="T211" s="97">
        <f>'Marks Entry'!CE213</f>
        <v>0</v>
      </c>
      <c r="U211" s="97">
        <f>'Marks Entry'!CF213</f>
        <v>0</v>
      </c>
      <c r="V211" s="97">
        <f>'Marks Entry'!CG213</f>
        <v>0</v>
      </c>
      <c r="W211" s="97">
        <f>'Marks Entry'!CH213</f>
        <v>0</v>
      </c>
      <c r="X211" s="97">
        <f>'Marks Entry'!CI213</f>
        <v>0</v>
      </c>
      <c r="Y211" s="99">
        <f>'Marks Entry'!CJ213</f>
        <v>0</v>
      </c>
      <c r="Z211" s="98">
        <f>'Marks Entry'!CK213</f>
        <v>0</v>
      </c>
      <c r="AA211" s="97">
        <f>'Marks Entry'!CL213</f>
        <v>0</v>
      </c>
      <c r="AB211" s="97">
        <f>'Marks Entry'!CM213</f>
        <v>0</v>
      </c>
      <c r="AC211" s="97">
        <f>'Marks Entry'!CN213</f>
        <v>0</v>
      </c>
      <c r="AD211" s="97">
        <f>'Marks Entry'!CO213</f>
        <v>0</v>
      </c>
      <c r="AE211" s="97">
        <f>'Marks Entry'!CP213</f>
        <v>0</v>
      </c>
      <c r="AF211" s="97">
        <f>'Marks Entry'!CQ213</f>
        <v>0</v>
      </c>
      <c r="AG211" s="97">
        <f>'Marks Entry'!CR213</f>
        <v>0</v>
      </c>
      <c r="AH211" s="97">
        <f>'Marks Entry'!CS213</f>
        <v>0</v>
      </c>
      <c r="AI211" s="97">
        <f>'Marks Entry'!CT213</f>
        <v>0</v>
      </c>
      <c r="AJ211" s="99">
        <f>'Marks Entry'!CU213</f>
        <v>0</v>
      </c>
      <c r="AK211" s="98">
        <f>'Marks Entry'!CV213</f>
        <v>0</v>
      </c>
      <c r="AL211" s="97">
        <f>'Marks Entry'!CW213</f>
        <v>0</v>
      </c>
      <c r="AM211" s="97">
        <f>'Marks Entry'!CX213</f>
        <v>0</v>
      </c>
      <c r="AN211" s="97">
        <f>'Marks Entry'!CY213</f>
        <v>0</v>
      </c>
      <c r="AO211" s="97">
        <f>'Marks Entry'!CZ213</f>
        <v>0</v>
      </c>
      <c r="AP211" s="97">
        <f>'Marks Entry'!DA213</f>
        <v>0</v>
      </c>
      <c r="AQ211" s="97">
        <f>'Marks Entry'!DB213</f>
        <v>0</v>
      </c>
      <c r="AR211" s="97">
        <f>'Marks Entry'!DC213</f>
        <v>0</v>
      </c>
      <c r="AS211" s="97">
        <f>'Marks Entry'!DD213</f>
        <v>0</v>
      </c>
      <c r="AT211" s="97">
        <f>'Marks Entry'!DE213</f>
        <v>0</v>
      </c>
      <c r="AU211" s="99">
        <f>'Marks Entry'!DF213</f>
        <v>0</v>
      </c>
      <c r="AV211" s="98">
        <f>'Marks Entry'!DG213</f>
        <v>0</v>
      </c>
      <c r="AW211" s="97">
        <f>'Marks Entry'!DH213</f>
        <v>0</v>
      </c>
      <c r="AX211" s="97">
        <f>'Marks Entry'!DI213</f>
        <v>0</v>
      </c>
      <c r="AY211" s="97">
        <f>'Marks Entry'!DJ213</f>
        <v>0</v>
      </c>
      <c r="AZ211" s="97">
        <f>'Marks Entry'!DK213</f>
        <v>0</v>
      </c>
      <c r="BA211" s="97">
        <f>'Marks Entry'!DL213</f>
        <v>0</v>
      </c>
      <c r="BB211" s="97">
        <f>'Marks Entry'!DM213</f>
        <v>0</v>
      </c>
      <c r="BC211" s="97">
        <f>'Marks Entry'!DN213</f>
        <v>0</v>
      </c>
      <c r="BD211" s="97">
        <f>'Marks Entry'!DO213</f>
        <v>0</v>
      </c>
      <c r="BE211" s="97">
        <f>'Marks Entry'!DP213</f>
        <v>0</v>
      </c>
      <c r="BF211" s="99">
        <f>'Marks Entry'!DQ213</f>
        <v>0</v>
      </c>
      <c r="BG211" s="98">
        <f>'Marks Entry'!DR213</f>
        <v>0</v>
      </c>
      <c r="BH211" s="97">
        <f>'Marks Entry'!DS213</f>
        <v>0</v>
      </c>
      <c r="BI211" s="97">
        <f>'Marks Entry'!DT213</f>
        <v>0</v>
      </c>
      <c r="BJ211" s="97">
        <f>'Marks Entry'!DU213</f>
        <v>0</v>
      </c>
      <c r="BK211" s="97">
        <f>'Marks Entry'!DV213</f>
        <v>0</v>
      </c>
      <c r="BL211" s="97">
        <f>'Marks Entry'!DW213</f>
        <v>0</v>
      </c>
      <c r="BM211" s="97">
        <f>'Marks Entry'!DX213</f>
        <v>0</v>
      </c>
      <c r="BN211" s="97">
        <f>'Marks Entry'!DY213</f>
        <v>0</v>
      </c>
      <c r="BO211" s="97">
        <f>'Marks Entry'!DZ213</f>
        <v>0</v>
      </c>
      <c r="BP211" s="97">
        <f>'Marks Entry'!EA213</f>
        <v>0</v>
      </c>
      <c r="BQ211" s="99">
        <f>'Marks Entry'!EB213</f>
        <v>0</v>
      </c>
      <c r="BR211" s="98">
        <f>'Marks Entry'!EC213</f>
        <v>0</v>
      </c>
      <c r="BS211" s="97">
        <f>'Marks Entry'!ED213</f>
        <v>0</v>
      </c>
      <c r="BT211" s="97">
        <f>'Marks Entry'!EE213</f>
        <v>0</v>
      </c>
      <c r="BU211" s="97">
        <f>'Marks Entry'!EF213</f>
        <v>0</v>
      </c>
      <c r="BV211" s="97">
        <f>'Marks Entry'!EG213</f>
        <v>0</v>
      </c>
      <c r="BW211" s="97">
        <f>'Marks Entry'!EH213</f>
        <v>0</v>
      </c>
      <c r="BX211" s="97">
        <f>'Marks Entry'!EI213</f>
        <v>0</v>
      </c>
      <c r="BY211" s="97">
        <f>'Marks Entry'!EJ213</f>
        <v>0</v>
      </c>
      <c r="BZ211" s="97">
        <f>'Marks Entry'!EK213</f>
        <v>0</v>
      </c>
      <c r="CA211" s="97">
        <f>'Marks Entry'!EL213</f>
        <v>0</v>
      </c>
      <c r="CB211" s="99">
        <f>'Marks Entry'!EM213</f>
        <v>0</v>
      </c>
      <c r="CC211" s="98">
        <f>IF($CC$2=0,"",'Marks Entry'!EN213)</f>
        <v>0</v>
      </c>
      <c r="CD211" s="97">
        <f>IF($CC$2=0,"",'Marks Entry'!EO213)</f>
        <v>0</v>
      </c>
      <c r="CE211" s="97">
        <f>IF($CC$2=0,"",'Marks Entry'!EP213)</f>
        <v>0</v>
      </c>
      <c r="CF211" s="97">
        <f>IF($CC$2=0,"",'Marks Entry'!EQ213)</f>
        <v>0</v>
      </c>
      <c r="CG211" s="97">
        <f>IF($CC$2=0,"",'Marks Entry'!ER213)</f>
        <v>0</v>
      </c>
      <c r="CH211" s="97">
        <f>IF($CC$2=0,"",'Marks Entry'!ES213)</f>
        <v>0</v>
      </c>
      <c r="CI211" s="97">
        <f>IF($CC$2=0,"",'Marks Entry'!ET213)</f>
        <v>0</v>
      </c>
      <c r="CJ211" s="97">
        <f>IF($CC$2=0,"",'Marks Entry'!EU213)</f>
        <v>0</v>
      </c>
      <c r="CK211" s="97">
        <f>IF($CC$2=0,"",'Marks Entry'!EV213)</f>
        <v>0</v>
      </c>
      <c r="CL211" s="97">
        <f>IF($CC$2=0,"",'Marks Entry'!EW213)</f>
        <v>0</v>
      </c>
      <c r="CM211" s="99">
        <f>IF($CC$2=0,"",'Marks Entry'!EX213)</f>
        <v>0</v>
      </c>
      <c r="CN211" s="125">
        <f>'Marks Entry'!BN213</f>
        <v>0</v>
      </c>
      <c r="CO211" s="126">
        <f>'Marks Entry'!BO213</f>
        <v>0</v>
      </c>
      <c r="CP211" s="126">
        <f t="shared" si="147"/>
        <v>0</v>
      </c>
      <c r="CQ211" s="127" t="str">
        <f t="shared" si="148"/>
        <v>D</v>
      </c>
      <c r="CR211" s="125">
        <f>'Marks Entry'!BP213</f>
        <v>0</v>
      </c>
      <c r="CS211" s="126">
        <f>'Marks Entry'!BQ213</f>
        <v>0</v>
      </c>
      <c r="CT211" s="126">
        <f t="shared" si="149"/>
        <v>0</v>
      </c>
      <c r="CU211" s="127" t="str">
        <f t="shared" si="150"/>
        <v>E</v>
      </c>
      <c r="CV211" s="125">
        <f>'Marks Entry'!BR213</f>
        <v>0</v>
      </c>
      <c r="CW211" s="126">
        <f>'Marks Entry'!BS213</f>
        <v>0</v>
      </c>
      <c r="CX211" s="126">
        <f t="shared" si="151"/>
        <v>0</v>
      </c>
      <c r="CY211" s="127" t="str">
        <f t="shared" si="152"/>
        <v>E</v>
      </c>
      <c r="CZ211" s="96">
        <f>'Marks Entry'!BZ213</f>
        <v>0</v>
      </c>
      <c r="DA211" s="45">
        <f>'Marks Entry'!CA213</f>
        <v>0</v>
      </c>
      <c r="DB211" s="45">
        <f>'Marks Entry'!CB213</f>
        <v>0</v>
      </c>
      <c r="DC211" s="45" t="str">
        <f>IF(OR('Marks Entry'!CC213="First",'Marks Entry'!CC213="Second",'Marks Entry'!CC213="Third"),'Marks Entry'!CC213,"")</f>
        <v/>
      </c>
      <c r="DD211" s="45">
        <f>'Marks Entry'!CD213</f>
        <v>0</v>
      </c>
      <c r="DE211" s="50">
        <f>'Marks Entry'!CE213</f>
        <v>0</v>
      </c>
      <c r="DF211" s="21">
        <f>'Marks Entry'!CF213</f>
        <v>0</v>
      </c>
      <c r="DG211" s="22" t="e">
        <f>'Marks Entry'!#REF!</f>
        <v>#REF!</v>
      </c>
      <c r="DH211" s="23" t="e">
        <f>'Marks Entry'!#REF!</f>
        <v>#REF!</v>
      </c>
      <c r="DI211" s="125">
        <f>'Marks Entry'!BT213</f>
        <v>0</v>
      </c>
      <c r="DJ211" s="126">
        <f>'Marks Entry'!BU213</f>
        <v>0</v>
      </c>
      <c r="DK211" s="126">
        <f>'Marks Entry'!BV213</f>
        <v>0</v>
      </c>
      <c r="DL211" s="126">
        <f t="shared" si="153"/>
        <v>0</v>
      </c>
      <c r="DM211" s="127" t="str">
        <f t="shared" si="154"/>
        <v>E</v>
      </c>
      <c r="DN211" s="125">
        <f>'Marks Entry'!BW213</f>
        <v>0</v>
      </c>
      <c r="DO211" s="126">
        <f>'Marks Entry'!BX213</f>
        <v>0</v>
      </c>
      <c r="DP211" s="126">
        <f>'Marks Entry'!BY213</f>
        <v>0</v>
      </c>
      <c r="DQ211" s="126">
        <f t="shared" si="155"/>
        <v>0</v>
      </c>
      <c r="DR211" s="127" t="str">
        <f t="shared" si="156"/>
        <v>E</v>
      </c>
      <c r="DS211" s="819"/>
      <c r="DT211" s="61">
        <f t="shared" si="157"/>
        <v>0</v>
      </c>
      <c r="DU211" s="71">
        <f t="shared" si="158"/>
        <v>0</v>
      </c>
      <c r="DV211" s="71">
        <f t="shared" si="159"/>
        <v>0</v>
      </c>
      <c r="DW211" s="72">
        <f t="shared" si="160"/>
        <v>0</v>
      </c>
      <c r="DX211" s="403">
        <f t="shared" si="161"/>
        <v>0</v>
      </c>
      <c r="DY211" s="401">
        <f t="shared" si="162"/>
        <v>0</v>
      </c>
      <c r="DZ211" s="401">
        <f t="shared" si="163"/>
        <v>0</v>
      </c>
      <c r="EA211" s="402">
        <f t="shared" si="164"/>
        <v>0</v>
      </c>
      <c r="EB211" s="61">
        <f t="shared" si="165"/>
        <v>0</v>
      </c>
      <c r="EC211" s="71">
        <f t="shared" si="166"/>
        <v>0</v>
      </c>
      <c r="ED211" s="71">
        <f t="shared" si="167"/>
        <v>0</v>
      </c>
      <c r="EE211" s="72">
        <f t="shared" si="168"/>
        <v>0</v>
      </c>
      <c r="EF211" s="403">
        <f t="shared" si="169"/>
        <v>0</v>
      </c>
      <c r="EG211" s="401">
        <f t="shared" si="170"/>
        <v>0</v>
      </c>
      <c r="EH211" s="401">
        <f t="shared" si="171"/>
        <v>0</v>
      </c>
      <c r="EI211" s="402">
        <f t="shared" si="172"/>
        <v>0</v>
      </c>
      <c r="EJ211" s="61">
        <f t="shared" si="173"/>
        <v>0</v>
      </c>
      <c r="EK211" s="71">
        <f t="shared" si="174"/>
        <v>0</v>
      </c>
      <c r="EL211" s="71">
        <f t="shared" si="175"/>
        <v>0</v>
      </c>
      <c r="EM211" s="72">
        <f t="shared" si="176"/>
        <v>0</v>
      </c>
      <c r="EN211" s="403">
        <f t="shared" si="177"/>
        <v>0</v>
      </c>
      <c r="EO211" s="401">
        <f t="shared" si="178"/>
        <v>0</v>
      </c>
      <c r="EP211" s="401">
        <f t="shared" si="179"/>
        <v>0</v>
      </c>
      <c r="EQ211" s="402">
        <f t="shared" si="180"/>
        <v>0</v>
      </c>
      <c r="ER211" s="61">
        <f t="shared" si="181"/>
        <v>0</v>
      </c>
      <c r="ES211" s="71">
        <f t="shared" si="182"/>
        <v>0</v>
      </c>
      <c r="ET211" s="71">
        <f t="shared" si="183"/>
        <v>0</v>
      </c>
      <c r="EU211" s="72">
        <f t="shared" si="184"/>
        <v>0</v>
      </c>
      <c r="EV211" s="403">
        <f t="shared" si="185"/>
        <v>0</v>
      </c>
      <c r="EW211" s="405" t="str">
        <f t="shared" si="186"/>
        <v>D</v>
      </c>
      <c r="EX211" s="61">
        <f t="shared" si="187"/>
        <v>0</v>
      </c>
      <c r="EY211" s="62" t="str">
        <f t="shared" si="188"/>
        <v>E</v>
      </c>
      <c r="EZ211" s="403">
        <f t="shared" si="189"/>
        <v>0</v>
      </c>
      <c r="FA211" s="406" t="str">
        <f t="shared" si="190"/>
        <v>E</v>
      </c>
      <c r="FB211" s="61">
        <f t="shared" si="191"/>
        <v>0</v>
      </c>
      <c r="FC211" s="412" t="str">
        <f t="shared" si="192"/>
        <v>E</v>
      </c>
      <c r="FD211" s="403">
        <f t="shared" si="193"/>
        <v>0</v>
      </c>
      <c r="FE211" s="406" t="str">
        <f t="shared" si="194"/>
        <v>E</v>
      </c>
      <c r="FF211" s="728"/>
    </row>
    <row r="212" spans="1:162" s="24" customFormat="1" ht="17.25" customHeight="1">
      <c r="A212" s="817"/>
      <c r="B212" s="111">
        <f t="shared" si="195"/>
        <v>0</v>
      </c>
      <c r="C212" s="21">
        <f>'Marks Entry'!D214</f>
        <v>0</v>
      </c>
      <c r="D212" s="21">
        <f>'Marks Entry'!E214</f>
        <v>0</v>
      </c>
      <c r="E212" s="132" t="str">
        <f>'Marks Entry'!F214</f>
        <v/>
      </c>
      <c r="F212" s="21">
        <f>'Marks Entry'!G214</f>
        <v>0</v>
      </c>
      <c r="G212" s="21">
        <f>'Marks Entry'!H214</f>
        <v>0</v>
      </c>
      <c r="H212" s="21">
        <f>'Marks Entry'!I214</f>
        <v>0</v>
      </c>
      <c r="I212" s="21">
        <f>'Marks Entry'!J214</f>
        <v>0</v>
      </c>
      <c r="J212" s="113">
        <f>'Marks Entry'!K214</f>
        <v>0</v>
      </c>
      <c r="K212" s="115" t="str">
        <f>'Marks Entry'!L214</f>
        <v/>
      </c>
      <c r="L212" s="116">
        <f>'Marks Entry'!M214</f>
        <v>0</v>
      </c>
      <c r="M212" s="117" t="str">
        <f>'Marks Entry'!N214</f>
        <v/>
      </c>
      <c r="N212" s="121">
        <f>'Marks Entry'!O214</f>
        <v>0</v>
      </c>
      <c r="O212" s="98">
        <f>'Marks Entry'!BZ214</f>
        <v>0</v>
      </c>
      <c r="P212" s="97">
        <f>'Marks Entry'!CA214</f>
        <v>0</v>
      </c>
      <c r="Q212" s="97">
        <f>'Marks Entry'!CB214</f>
        <v>0</v>
      </c>
      <c r="R212" s="97">
        <f>'Marks Entry'!CC214</f>
        <v>0</v>
      </c>
      <c r="S212" s="97">
        <f>'Marks Entry'!CD214</f>
        <v>0</v>
      </c>
      <c r="T212" s="97">
        <f>'Marks Entry'!CE214</f>
        <v>0</v>
      </c>
      <c r="U212" s="97">
        <f>'Marks Entry'!CF214</f>
        <v>0</v>
      </c>
      <c r="V212" s="97">
        <f>'Marks Entry'!CG214</f>
        <v>0</v>
      </c>
      <c r="W212" s="97">
        <f>'Marks Entry'!CH214</f>
        <v>0</v>
      </c>
      <c r="X212" s="97">
        <f>'Marks Entry'!CI214</f>
        <v>0</v>
      </c>
      <c r="Y212" s="99">
        <f>'Marks Entry'!CJ214</f>
        <v>0</v>
      </c>
      <c r="Z212" s="98">
        <f>'Marks Entry'!CK214</f>
        <v>0</v>
      </c>
      <c r="AA212" s="97">
        <f>'Marks Entry'!CL214</f>
        <v>0</v>
      </c>
      <c r="AB212" s="97">
        <f>'Marks Entry'!CM214</f>
        <v>0</v>
      </c>
      <c r="AC212" s="97">
        <f>'Marks Entry'!CN214</f>
        <v>0</v>
      </c>
      <c r="AD212" s="97">
        <f>'Marks Entry'!CO214</f>
        <v>0</v>
      </c>
      <c r="AE212" s="97">
        <f>'Marks Entry'!CP214</f>
        <v>0</v>
      </c>
      <c r="AF212" s="97">
        <f>'Marks Entry'!CQ214</f>
        <v>0</v>
      </c>
      <c r="AG212" s="97">
        <f>'Marks Entry'!CR214</f>
        <v>0</v>
      </c>
      <c r="AH212" s="97">
        <f>'Marks Entry'!CS214</f>
        <v>0</v>
      </c>
      <c r="AI212" s="97">
        <f>'Marks Entry'!CT214</f>
        <v>0</v>
      </c>
      <c r="AJ212" s="99">
        <f>'Marks Entry'!CU214</f>
        <v>0</v>
      </c>
      <c r="AK212" s="98">
        <f>'Marks Entry'!CV214</f>
        <v>0</v>
      </c>
      <c r="AL212" s="97">
        <f>'Marks Entry'!CW214</f>
        <v>0</v>
      </c>
      <c r="AM212" s="97">
        <f>'Marks Entry'!CX214</f>
        <v>0</v>
      </c>
      <c r="AN212" s="97">
        <f>'Marks Entry'!CY214</f>
        <v>0</v>
      </c>
      <c r="AO212" s="97">
        <f>'Marks Entry'!CZ214</f>
        <v>0</v>
      </c>
      <c r="AP212" s="97">
        <f>'Marks Entry'!DA214</f>
        <v>0</v>
      </c>
      <c r="AQ212" s="97">
        <f>'Marks Entry'!DB214</f>
        <v>0</v>
      </c>
      <c r="AR212" s="97">
        <f>'Marks Entry'!DC214</f>
        <v>0</v>
      </c>
      <c r="AS212" s="97">
        <f>'Marks Entry'!DD214</f>
        <v>0</v>
      </c>
      <c r="AT212" s="97">
        <f>'Marks Entry'!DE214</f>
        <v>0</v>
      </c>
      <c r="AU212" s="99">
        <f>'Marks Entry'!DF214</f>
        <v>0</v>
      </c>
      <c r="AV212" s="98">
        <f>'Marks Entry'!DG214</f>
        <v>0</v>
      </c>
      <c r="AW212" s="97">
        <f>'Marks Entry'!DH214</f>
        <v>0</v>
      </c>
      <c r="AX212" s="97">
        <f>'Marks Entry'!DI214</f>
        <v>0</v>
      </c>
      <c r="AY212" s="97">
        <f>'Marks Entry'!DJ214</f>
        <v>0</v>
      </c>
      <c r="AZ212" s="97">
        <f>'Marks Entry'!DK214</f>
        <v>0</v>
      </c>
      <c r="BA212" s="97">
        <f>'Marks Entry'!DL214</f>
        <v>0</v>
      </c>
      <c r="BB212" s="97">
        <f>'Marks Entry'!DM214</f>
        <v>0</v>
      </c>
      <c r="BC212" s="97">
        <f>'Marks Entry'!DN214</f>
        <v>0</v>
      </c>
      <c r="BD212" s="97">
        <f>'Marks Entry'!DO214</f>
        <v>0</v>
      </c>
      <c r="BE212" s="97">
        <f>'Marks Entry'!DP214</f>
        <v>0</v>
      </c>
      <c r="BF212" s="99">
        <f>'Marks Entry'!DQ214</f>
        <v>0</v>
      </c>
      <c r="BG212" s="98">
        <f>'Marks Entry'!DR214</f>
        <v>0</v>
      </c>
      <c r="BH212" s="97">
        <f>'Marks Entry'!DS214</f>
        <v>0</v>
      </c>
      <c r="BI212" s="97">
        <f>'Marks Entry'!DT214</f>
        <v>0</v>
      </c>
      <c r="BJ212" s="97">
        <f>'Marks Entry'!DU214</f>
        <v>0</v>
      </c>
      <c r="BK212" s="97">
        <f>'Marks Entry'!DV214</f>
        <v>0</v>
      </c>
      <c r="BL212" s="97">
        <f>'Marks Entry'!DW214</f>
        <v>0</v>
      </c>
      <c r="BM212" s="97">
        <f>'Marks Entry'!DX214</f>
        <v>0</v>
      </c>
      <c r="BN212" s="97">
        <f>'Marks Entry'!DY214</f>
        <v>0</v>
      </c>
      <c r="BO212" s="97">
        <f>'Marks Entry'!DZ214</f>
        <v>0</v>
      </c>
      <c r="BP212" s="97">
        <f>'Marks Entry'!EA214</f>
        <v>0</v>
      </c>
      <c r="BQ212" s="99">
        <f>'Marks Entry'!EB214</f>
        <v>0</v>
      </c>
      <c r="BR212" s="98">
        <f>'Marks Entry'!EC214</f>
        <v>0</v>
      </c>
      <c r="BS212" s="97">
        <f>'Marks Entry'!ED214</f>
        <v>0</v>
      </c>
      <c r="BT212" s="97">
        <f>'Marks Entry'!EE214</f>
        <v>0</v>
      </c>
      <c r="BU212" s="97">
        <f>'Marks Entry'!EF214</f>
        <v>0</v>
      </c>
      <c r="BV212" s="97">
        <f>'Marks Entry'!EG214</f>
        <v>0</v>
      </c>
      <c r="BW212" s="97">
        <f>'Marks Entry'!EH214</f>
        <v>0</v>
      </c>
      <c r="BX212" s="97">
        <f>'Marks Entry'!EI214</f>
        <v>0</v>
      </c>
      <c r="BY212" s="97">
        <f>'Marks Entry'!EJ214</f>
        <v>0</v>
      </c>
      <c r="BZ212" s="97">
        <f>'Marks Entry'!EK214</f>
        <v>0</v>
      </c>
      <c r="CA212" s="97">
        <f>'Marks Entry'!EL214</f>
        <v>0</v>
      </c>
      <c r="CB212" s="99">
        <f>'Marks Entry'!EM214</f>
        <v>0</v>
      </c>
      <c r="CC212" s="98">
        <f>IF($CC$2=0,"",'Marks Entry'!EN214)</f>
        <v>0</v>
      </c>
      <c r="CD212" s="97">
        <f>IF($CC$2=0,"",'Marks Entry'!EO214)</f>
        <v>0</v>
      </c>
      <c r="CE212" s="97">
        <f>IF($CC$2=0,"",'Marks Entry'!EP214)</f>
        <v>0</v>
      </c>
      <c r="CF212" s="97">
        <f>IF($CC$2=0,"",'Marks Entry'!EQ214)</f>
        <v>0</v>
      </c>
      <c r="CG212" s="97">
        <f>IF($CC$2=0,"",'Marks Entry'!ER214)</f>
        <v>0</v>
      </c>
      <c r="CH212" s="97">
        <f>IF($CC$2=0,"",'Marks Entry'!ES214)</f>
        <v>0</v>
      </c>
      <c r="CI212" s="97">
        <f>IF($CC$2=0,"",'Marks Entry'!ET214)</f>
        <v>0</v>
      </c>
      <c r="CJ212" s="97">
        <f>IF($CC$2=0,"",'Marks Entry'!EU214)</f>
        <v>0</v>
      </c>
      <c r="CK212" s="97">
        <f>IF($CC$2=0,"",'Marks Entry'!EV214)</f>
        <v>0</v>
      </c>
      <c r="CL212" s="97">
        <f>IF($CC$2=0,"",'Marks Entry'!EW214)</f>
        <v>0</v>
      </c>
      <c r="CM212" s="99">
        <f>IF($CC$2=0,"",'Marks Entry'!EX214)</f>
        <v>0</v>
      </c>
      <c r="CN212" s="125">
        <f>'Marks Entry'!BN214</f>
        <v>0</v>
      </c>
      <c r="CO212" s="126">
        <f>'Marks Entry'!BO214</f>
        <v>0</v>
      </c>
      <c r="CP212" s="126">
        <f t="shared" si="147"/>
        <v>0</v>
      </c>
      <c r="CQ212" s="127" t="str">
        <f t="shared" si="148"/>
        <v>D</v>
      </c>
      <c r="CR212" s="125">
        <f>'Marks Entry'!BP214</f>
        <v>0</v>
      </c>
      <c r="CS212" s="126">
        <f>'Marks Entry'!BQ214</f>
        <v>0</v>
      </c>
      <c r="CT212" s="126">
        <f t="shared" si="149"/>
        <v>0</v>
      </c>
      <c r="CU212" s="127" t="str">
        <f t="shared" si="150"/>
        <v>E</v>
      </c>
      <c r="CV212" s="125">
        <f>'Marks Entry'!BR214</f>
        <v>0</v>
      </c>
      <c r="CW212" s="126">
        <f>'Marks Entry'!BS214</f>
        <v>0</v>
      </c>
      <c r="CX212" s="126">
        <f t="shared" si="151"/>
        <v>0</v>
      </c>
      <c r="CY212" s="127" t="str">
        <f t="shared" si="152"/>
        <v>E</v>
      </c>
      <c r="CZ212" s="96">
        <f>'Marks Entry'!BZ214</f>
        <v>0</v>
      </c>
      <c r="DA212" s="45">
        <f>'Marks Entry'!CA214</f>
        <v>0</v>
      </c>
      <c r="DB212" s="46">
        <f>'Marks Entry'!CB214</f>
        <v>0</v>
      </c>
      <c r="DC212" s="45" t="str">
        <f>IF(OR('Marks Entry'!CC214="First",'Marks Entry'!CC214="Second",'Marks Entry'!CC214="Third"),'Marks Entry'!CC214,"")</f>
        <v/>
      </c>
      <c r="DD212" s="45">
        <f>'Marks Entry'!CD214</f>
        <v>0</v>
      </c>
      <c r="DE212" s="50">
        <f>'Marks Entry'!CE214</f>
        <v>0</v>
      </c>
      <c r="DF212" s="21">
        <f>'Marks Entry'!CF214</f>
        <v>0</v>
      </c>
      <c r="DG212" s="22" t="e">
        <f>'Marks Entry'!#REF!</f>
        <v>#REF!</v>
      </c>
      <c r="DH212" s="23" t="e">
        <f>'Marks Entry'!#REF!</f>
        <v>#REF!</v>
      </c>
      <c r="DI212" s="125">
        <f>'Marks Entry'!BT214</f>
        <v>0</v>
      </c>
      <c r="DJ212" s="126">
        <f>'Marks Entry'!BU214</f>
        <v>0</v>
      </c>
      <c r="DK212" s="126">
        <f>'Marks Entry'!BV214</f>
        <v>0</v>
      </c>
      <c r="DL212" s="126">
        <f t="shared" si="153"/>
        <v>0</v>
      </c>
      <c r="DM212" s="127" t="str">
        <f t="shared" si="154"/>
        <v>E</v>
      </c>
      <c r="DN212" s="125">
        <f>'Marks Entry'!BW214</f>
        <v>0</v>
      </c>
      <c r="DO212" s="126">
        <f>'Marks Entry'!BX214</f>
        <v>0</v>
      </c>
      <c r="DP212" s="126">
        <f>'Marks Entry'!BY214</f>
        <v>0</v>
      </c>
      <c r="DQ212" s="126">
        <f t="shared" si="155"/>
        <v>0</v>
      </c>
      <c r="DR212" s="127" t="str">
        <f t="shared" si="156"/>
        <v>E</v>
      </c>
      <c r="DS212" s="819"/>
      <c r="DT212" s="61">
        <f t="shared" si="157"/>
        <v>0</v>
      </c>
      <c r="DU212" s="71">
        <f t="shared" si="158"/>
        <v>0</v>
      </c>
      <c r="DV212" s="71">
        <f t="shared" si="159"/>
        <v>0</v>
      </c>
      <c r="DW212" s="72">
        <f t="shared" si="160"/>
        <v>0</v>
      </c>
      <c r="DX212" s="403">
        <f t="shared" si="161"/>
        <v>0</v>
      </c>
      <c r="DY212" s="401">
        <f t="shared" si="162"/>
        <v>0</v>
      </c>
      <c r="DZ212" s="401">
        <f t="shared" si="163"/>
        <v>0</v>
      </c>
      <c r="EA212" s="402">
        <f t="shared" si="164"/>
        <v>0</v>
      </c>
      <c r="EB212" s="61">
        <f t="shared" si="165"/>
        <v>0</v>
      </c>
      <c r="EC212" s="71">
        <f t="shared" si="166"/>
        <v>0</v>
      </c>
      <c r="ED212" s="71">
        <f t="shared" si="167"/>
        <v>0</v>
      </c>
      <c r="EE212" s="72">
        <f t="shared" si="168"/>
        <v>0</v>
      </c>
      <c r="EF212" s="403">
        <f t="shared" si="169"/>
        <v>0</v>
      </c>
      <c r="EG212" s="401">
        <f t="shared" si="170"/>
        <v>0</v>
      </c>
      <c r="EH212" s="401">
        <f t="shared" si="171"/>
        <v>0</v>
      </c>
      <c r="EI212" s="402">
        <f t="shared" si="172"/>
        <v>0</v>
      </c>
      <c r="EJ212" s="61">
        <f t="shared" si="173"/>
        <v>0</v>
      </c>
      <c r="EK212" s="71">
        <f t="shared" si="174"/>
        <v>0</v>
      </c>
      <c r="EL212" s="71">
        <f t="shared" si="175"/>
        <v>0</v>
      </c>
      <c r="EM212" s="72">
        <f t="shared" si="176"/>
        <v>0</v>
      </c>
      <c r="EN212" s="403">
        <f t="shared" si="177"/>
        <v>0</v>
      </c>
      <c r="EO212" s="401">
        <f t="shared" si="178"/>
        <v>0</v>
      </c>
      <c r="EP212" s="401">
        <f t="shared" si="179"/>
        <v>0</v>
      </c>
      <c r="EQ212" s="402">
        <f t="shared" si="180"/>
        <v>0</v>
      </c>
      <c r="ER212" s="61">
        <f t="shared" si="181"/>
        <v>0</v>
      </c>
      <c r="ES212" s="71">
        <f t="shared" si="182"/>
        <v>0</v>
      </c>
      <c r="ET212" s="71">
        <f t="shared" si="183"/>
        <v>0</v>
      </c>
      <c r="EU212" s="72">
        <f t="shared" si="184"/>
        <v>0</v>
      </c>
      <c r="EV212" s="403">
        <f t="shared" si="185"/>
        <v>0</v>
      </c>
      <c r="EW212" s="405" t="str">
        <f t="shared" si="186"/>
        <v>D</v>
      </c>
      <c r="EX212" s="61">
        <f t="shared" si="187"/>
        <v>0</v>
      </c>
      <c r="EY212" s="62" t="str">
        <f t="shared" si="188"/>
        <v>E</v>
      </c>
      <c r="EZ212" s="403">
        <f t="shared" si="189"/>
        <v>0</v>
      </c>
      <c r="FA212" s="406" t="str">
        <f t="shared" si="190"/>
        <v>E</v>
      </c>
      <c r="FB212" s="61">
        <f t="shared" si="191"/>
        <v>0</v>
      </c>
      <c r="FC212" s="412" t="str">
        <f t="shared" si="192"/>
        <v>E</v>
      </c>
      <c r="FD212" s="403">
        <f t="shared" si="193"/>
        <v>0</v>
      </c>
      <c r="FE212" s="406" t="str">
        <f t="shared" si="194"/>
        <v>E</v>
      </c>
      <c r="FF212" s="728"/>
    </row>
    <row r="213" spans="1:162" s="24" customFormat="1" ht="17.25" customHeight="1">
      <c r="A213" s="817"/>
      <c r="B213" s="111">
        <f t="shared" si="195"/>
        <v>0</v>
      </c>
      <c r="C213" s="21">
        <f>'Marks Entry'!D215</f>
        <v>0</v>
      </c>
      <c r="D213" s="21">
        <f>'Marks Entry'!E215</f>
        <v>0</v>
      </c>
      <c r="E213" s="132" t="str">
        <f>'Marks Entry'!F215</f>
        <v/>
      </c>
      <c r="F213" s="21">
        <f>'Marks Entry'!G215</f>
        <v>0</v>
      </c>
      <c r="G213" s="21">
        <f>'Marks Entry'!H215</f>
        <v>0</v>
      </c>
      <c r="H213" s="21">
        <f>'Marks Entry'!I215</f>
        <v>0</v>
      </c>
      <c r="I213" s="21">
        <f>'Marks Entry'!J215</f>
        <v>0</v>
      </c>
      <c r="J213" s="113">
        <f>'Marks Entry'!K215</f>
        <v>0</v>
      </c>
      <c r="K213" s="115" t="str">
        <f>'Marks Entry'!L215</f>
        <v/>
      </c>
      <c r="L213" s="116">
        <f>'Marks Entry'!M215</f>
        <v>0</v>
      </c>
      <c r="M213" s="117" t="str">
        <f>'Marks Entry'!N215</f>
        <v/>
      </c>
      <c r="N213" s="121">
        <f>'Marks Entry'!O215</f>
        <v>0</v>
      </c>
      <c r="O213" s="98">
        <f>'Marks Entry'!BZ215</f>
        <v>0</v>
      </c>
      <c r="P213" s="97">
        <f>'Marks Entry'!CA215</f>
        <v>0</v>
      </c>
      <c r="Q213" s="97">
        <f>'Marks Entry'!CB215</f>
        <v>0</v>
      </c>
      <c r="R213" s="97">
        <f>'Marks Entry'!CC215</f>
        <v>0</v>
      </c>
      <c r="S213" s="97">
        <f>'Marks Entry'!CD215</f>
        <v>0</v>
      </c>
      <c r="T213" s="97">
        <f>'Marks Entry'!CE215</f>
        <v>0</v>
      </c>
      <c r="U213" s="97">
        <f>'Marks Entry'!CF215</f>
        <v>0</v>
      </c>
      <c r="V213" s="97">
        <f>'Marks Entry'!CG215</f>
        <v>0</v>
      </c>
      <c r="W213" s="97">
        <f>'Marks Entry'!CH215</f>
        <v>0</v>
      </c>
      <c r="X213" s="97">
        <f>'Marks Entry'!CI215</f>
        <v>0</v>
      </c>
      <c r="Y213" s="99">
        <f>'Marks Entry'!CJ215</f>
        <v>0</v>
      </c>
      <c r="Z213" s="98">
        <f>'Marks Entry'!CK215</f>
        <v>0</v>
      </c>
      <c r="AA213" s="97">
        <f>'Marks Entry'!CL215</f>
        <v>0</v>
      </c>
      <c r="AB213" s="97">
        <f>'Marks Entry'!CM215</f>
        <v>0</v>
      </c>
      <c r="AC213" s="97">
        <f>'Marks Entry'!CN215</f>
        <v>0</v>
      </c>
      <c r="AD213" s="97">
        <f>'Marks Entry'!CO215</f>
        <v>0</v>
      </c>
      <c r="AE213" s="97">
        <f>'Marks Entry'!CP215</f>
        <v>0</v>
      </c>
      <c r="AF213" s="97">
        <f>'Marks Entry'!CQ215</f>
        <v>0</v>
      </c>
      <c r="AG213" s="97">
        <f>'Marks Entry'!CR215</f>
        <v>0</v>
      </c>
      <c r="AH213" s="97">
        <f>'Marks Entry'!CS215</f>
        <v>0</v>
      </c>
      <c r="AI213" s="97">
        <f>'Marks Entry'!CT215</f>
        <v>0</v>
      </c>
      <c r="AJ213" s="99">
        <f>'Marks Entry'!CU215</f>
        <v>0</v>
      </c>
      <c r="AK213" s="98">
        <f>'Marks Entry'!CV215</f>
        <v>0</v>
      </c>
      <c r="AL213" s="97">
        <f>'Marks Entry'!CW215</f>
        <v>0</v>
      </c>
      <c r="AM213" s="97">
        <f>'Marks Entry'!CX215</f>
        <v>0</v>
      </c>
      <c r="AN213" s="97">
        <f>'Marks Entry'!CY215</f>
        <v>0</v>
      </c>
      <c r="AO213" s="97">
        <f>'Marks Entry'!CZ215</f>
        <v>0</v>
      </c>
      <c r="AP213" s="97">
        <f>'Marks Entry'!DA215</f>
        <v>0</v>
      </c>
      <c r="AQ213" s="97">
        <f>'Marks Entry'!DB215</f>
        <v>0</v>
      </c>
      <c r="AR213" s="97">
        <f>'Marks Entry'!DC215</f>
        <v>0</v>
      </c>
      <c r="AS213" s="97">
        <f>'Marks Entry'!DD215</f>
        <v>0</v>
      </c>
      <c r="AT213" s="97">
        <f>'Marks Entry'!DE215</f>
        <v>0</v>
      </c>
      <c r="AU213" s="99">
        <f>'Marks Entry'!DF215</f>
        <v>0</v>
      </c>
      <c r="AV213" s="98">
        <f>'Marks Entry'!DG215</f>
        <v>0</v>
      </c>
      <c r="AW213" s="97">
        <f>'Marks Entry'!DH215</f>
        <v>0</v>
      </c>
      <c r="AX213" s="97">
        <f>'Marks Entry'!DI215</f>
        <v>0</v>
      </c>
      <c r="AY213" s="97">
        <f>'Marks Entry'!DJ215</f>
        <v>0</v>
      </c>
      <c r="AZ213" s="97">
        <f>'Marks Entry'!DK215</f>
        <v>0</v>
      </c>
      <c r="BA213" s="97">
        <f>'Marks Entry'!DL215</f>
        <v>0</v>
      </c>
      <c r="BB213" s="97">
        <f>'Marks Entry'!DM215</f>
        <v>0</v>
      </c>
      <c r="BC213" s="97">
        <f>'Marks Entry'!DN215</f>
        <v>0</v>
      </c>
      <c r="BD213" s="97">
        <f>'Marks Entry'!DO215</f>
        <v>0</v>
      </c>
      <c r="BE213" s="97">
        <f>'Marks Entry'!DP215</f>
        <v>0</v>
      </c>
      <c r="BF213" s="99">
        <f>'Marks Entry'!DQ215</f>
        <v>0</v>
      </c>
      <c r="BG213" s="98">
        <f>'Marks Entry'!DR215</f>
        <v>0</v>
      </c>
      <c r="BH213" s="97">
        <f>'Marks Entry'!DS215</f>
        <v>0</v>
      </c>
      <c r="BI213" s="97">
        <f>'Marks Entry'!DT215</f>
        <v>0</v>
      </c>
      <c r="BJ213" s="97">
        <f>'Marks Entry'!DU215</f>
        <v>0</v>
      </c>
      <c r="BK213" s="97">
        <f>'Marks Entry'!DV215</f>
        <v>0</v>
      </c>
      <c r="BL213" s="97">
        <f>'Marks Entry'!DW215</f>
        <v>0</v>
      </c>
      <c r="BM213" s="97">
        <f>'Marks Entry'!DX215</f>
        <v>0</v>
      </c>
      <c r="BN213" s="97">
        <f>'Marks Entry'!DY215</f>
        <v>0</v>
      </c>
      <c r="BO213" s="97">
        <f>'Marks Entry'!DZ215</f>
        <v>0</v>
      </c>
      <c r="BP213" s="97">
        <f>'Marks Entry'!EA215</f>
        <v>0</v>
      </c>
      <c r="BQ213" s="99">
        <f>'Marks Entry'!EB215</f>
        <v>0</v>
      </c>
      <c r="BR213" s="98">
        <f>'Marks Entry'!EC215</f>
        <v>0</v>
      </c>
      <c r="BS213" s="97">
        <f>'Marks Entry'!ED215</f>
        <v>0</v>
      </c>
      <c r="BT213" s="97">
        <f>'Marks Entry'!EE215</f>
        <v>0</v>
      </c>
      <c r="BU213" s="97">
        <f>'Marks Entry'!EF215</f>
        <v>0</v>
      </c>
      <c r="BV213" s="97">
        <f>'Marks Entry'!EG215</f>
        <v>0</v>
      </c>
      <c r="BW213" s="97">
        <f>'Marks Entry'!EH215</f>
        <v>0</v>
      </c>
      <c r="BX213" s="97">
        <f>'Marks Entry'!EI215</f>
        <v>0</v>
      </c>
      <c r="BY213" s="97">
        <f>'Marks Entry'!EJ215</f>
        <v>0</v>
      </c>
      <c r="BZ213" s="97">
        <f>'Marks Entry'!EK215</f>
        <v>0</v>
      </c>
      <c r="CA213" s="97">
        <f>'Marks Entry'!EL215</f>
        <v>0</v>
      </c>
      <c r="CB213" s="99">
        <f>'Marks Entry'!EM215</f>
        <v>0</v>
      </c>
      <c r="CC213" s="98">
        <f>IF($CC$2=0,"",'Marks Entry'!EN215)</f>
        <v>0</v>
      </c>
      <c r="CD213" s="97">
        <f>IF($CC$2=0,"",'Marks Entry'!EO215)</f>
        <v>0</v>
      </c>
      <c r="CE213" s="97">
        <f>IF($CC$2=0,"",'Marks Entry'!EP215)</f>
        <v>0</v>
      </c>
      <c r="CF213" s="97">
        <f>IF($CC$2=0,"",'Marks Entry'!EQ215)</f>
        <v>0</v>
      </c>
      <c r="CG213" s="97">
        <f>IF($CC$2=0,"",'Marks Entry'!ER215)</f>
        <v>0</v>
      </c>
      <c r="CH213" s="97">
        <f>IF($CC$2=0,"",'Marks Entry'!ES215)</f>
        <v>0</v>
      </c>
      <c r="CI213" s="97">
        <f>IF($CC$2=0,"",'Marks Entry'!ET215)</f>
        <v>0</v>
      </c>
      <c r="CJ213" s="97">
        <f>IF($CC$2=0,"",'Marks Entry'!EU215)</f>
        <v>0</v>
      </c>
      <c r="CK213" s="97">
        <f>IF($CC$2=0,"",'Marks Entry'!EV215)</f>
        <v>0</v>
      </c>
      <c r="CL213" s="97">
        <f>IF($CC$2=0,"",'Marks Entry'!EW215)</f>
        <v>0</v>
      </c>
      <c r="CM213" s="99">
        <f>IF($CC$2=0,"",'Marks Entry'!EX215)</f>
        <v>0</v>
      </c>
      <c r="CN213" s="125">
        <f>'Marks Entry'!BN215</f>
        <v>0</v>
      </c>
      <c r="CO213" s="126">
        <f>'Marks Entry'!BO215</f>
        <v>0</v>
      </c>
      <c r="CP213" s="126">
        <f t="shared" si="147"/>
        <v>0</v>
      </c>
      <c r="CQ213" s="127" t="str">
        <f t="shared" si="148"/>
        <v>D</v>
      </c>
      <c r="CR213" s="125">
        <f>'Marks Entry'!BP215</f>
        <v>0</v>
      </c>
      <c r="CS213" s="126">
        <f>'Marks Entry'!BQ215</f>
        <v>0</v>
      </c>
      <c r="CT213" s="126">
        <f t="shared" si="149"/>
        <v>0</v>
      </c>
      <c r="CU213" s="127" t="str">
        <f t="shared" si="150"/>
        <v>E</v>
      </c>
      <c r="CV213" s="125">
        <f>'Marks Entry'!BR215</f>
        <v>0</v>
      </c>
      <c r="CW213" s="126">
        <f>'Marks Entry'!BS215</f>
        <v>0</v>
      </c>
      <c r="CX213" s="126">
        <f t="shared" si="151"/>
        <v>0</v>
      </c>
      <c r="CY213" s="127" t="str">
        <f t="shared" si="152"/>
        <v>E</v>
      </c>
      <c r="CZ213" s="96">
        <f>'Marks Entry'!BZ215</f>
        <v>0</v>
      </c>
      <c r="DA213" s="45">
        <f>'Marks Entry'!CA215</f>
        <v>0</v>
      </c>
      <c r="DB213" s="46">
        <f>'Marks Entry'!CB215</f>
        <v>0</v>
      </c>
      <c r="DC213" s="45" t="str">
        <f>IF(OR('Marks Entry'!CC215="First",'Marks Entry'!CC215="Second",'Marks Entry'!CC215="Third"),'Marks Entry'!CC215,"")</f>
        <v/>
      </c>
      <c r="DD213" s="45">
        <f>'Marks Entry'!CD215</f>
        <v>0</v>
      </c>
      <c r="DE213" s="50">
        <f>'Marks Entry'!CE215</f>
        <v>0</v>
      </c>
      <c r="DF213" s="21">
        <f>'Marks Entry'!CF215</f>
        <v>0</v>
      </c>
      <c r="DG213" s="22" t="e">
        <f>'Marks Entry'!#REF!</f>
        <v>#REF!</v>
      </c>
      <c r="DH213" s="23" t="e">
        <f>'Marks Entry'!#REF!</f>
        <v>#REF!</v>
      </c>
      <c r="DI213" s="125">
        <f>'Marks Entry'!BT215</f>
        <v>0</v>
      </c>
      <c r="DJ213" s="126">
        <f>'Marks Entry'!BU215</f>
        <v>0</v>
      </c>
      <c r="DK213" s="126">
        <f>'Marks Entry'!BV215</f>
        <v>0</v>
      </c>
      <c r="DL213" s="126">
        <f t="shared" si="153"/>
        <v>0</v>
      </c>
      <c r="DM213" s="127" t="str">
        <f t="shared" si="154"/>
        <v>E</v>
      </c>
      <c r="DN213" s="125">
        <f>'Marks Entry'!BW215</f>
        <v>0</v>
      </c>
      <c r="DO213" s="126">
        <f>'Marks Entry'!BX215</f>
        <v>0</v>
      </c>
      <c r="DP213" s="126">
        <f>'Marks Entry'!BY215</f>
        <v>0</v>
      </c>
      <c r="DQ213" s="126">
        <f t="shared" si="155"/>
        <v>0</v>
      </c>
      <c r="DR213" s="127" t="str">
        <f t="shared" si="156"/>
        <v>E</v>
      </c>
      <c r="DS213" s="819"/>
      <c r="DT213" s="61">
        <f t="shared" si="157"/>
        <v>0</v>
      </c>
      <c r="DU213" s="71">
        <f t="shared" si="158"/>
        <v>0</v>
      </c>
      <c r="DV213" s="71">
        <f t="shared" si="159"/>
        <v>0</v>
      </c>
      <c r="DW213" s="72">
        <f t="shared" si="160"/>
        <v>0</v>
      </c>
      <c r="DX213" s="403">
        <f t="shared" si="161"/>
        <v>0</v>
      </c>
      <c r="DY213" s="401">
        <f t="shared" si="162"/>
        <v>0</v>
      </c>
      <c r="DZ213" s="401">
        <f t="shared" si="163"/>
        <v>0</v>
      </c>
      <c r="EA213" s="402">
        <f t="shared" si="164"/>
        <v>0</v>
      </c>
      <c r="EB213" s="61">
        <f t="shared" si="165"/>
        <v>0</v>
      </c>
      <c r="EC213" s="71">
        <f t="shared" si="166"/>
        <v>0</v>
      </c>
      <c r="ED213" s="71">
        <f t="shared" si="167"/>
        <v>0</v>
      </c>
      <c r="EE213" s="72">
        <f t="shared" si="168"/>
        <v>0</v>
      </c>
      <c r="EF213" s="403">
        <f t="shared" si="169"/>
        <v>0</v>
      </c>
      <c r="EG213" s="401">
        <f t="shared" si="170"/>
        <v>0</v>
      </c>
      <c r="EH213" s="401">
        <f t="shared" si="171"/>
        <v>0</v>
      </c>
      <c r="EI213" s="402">
        <f t="shared" si="172"/>
        <v>0</v>
      </c>
      <c r="EJ213" s="61">
        <f t="shared" si="173"/>
        <v>0</v>
      </c>
      <c r="EK213" s="71">
        <f t="shared" si="174"/>
        <v>0</v>
      </c>
      <c r="EL213" s="71">
        <f t="shared" si="175"/>
        <v>0</v>
      </c>
      <c r="EM213" s="72">
        <f t="shared" si="176"/>
        <v>0</v>
      </c>
      <c r="EN213" s="403">
        <f t="shared" si="177"/>
        <v>0</v>
      </c>
      <c r="EO213" s="401">
        <f t="shared" si="178"/>
        <v>0</v>
      </c>
      <c r="EP213" s="401">
        <f t="shared" si="179"/>
        <v>0</v>
      </c>
      <c r="EQ213" s="402">
        <f t="shared" si="180"/>
        <v>0</v>
      </c>
      <c r="ER213" s="61">
        <f t="shared" si="181"/>
        <v>0</v>
      </c>
      <c r="ES213" s="71">
        <f t="shared" si="182"/>
        <v>0</v>
      </c>
      <c r="ET213" s="71">
        <f t="shared" si="183"/>
        <v>0</v>
      </c>
      <c r="EU213" s="72">
        <f t="shared" si="184"/>
        <v>0</v>
      </c>
      <c r="EV213" s="403">
        <f t="shared" si="185"/>
        <v>0</v>
      </c>
      <c r="EW213" s="405" t="str">
        <f t="shared" si="186"/>
        <v>D</v>
      </c>
      <c r="EX213" s="61">
        <f t="shared" si="187"/>
        <v>0</v>
      </c>
      <c r="EY213" s="62" t="str">
        <f t="shared" si="188"/>
        <v>E</v>
      </c>
      <c r="EZ213" s="403">
        <f t="shared" si="189"/>
        <v>0</v>
      </c>
      <c r="FA213" s="406" t="str">
        <f t="shared" si="190"/>
        <v>E</v>
      </c>
      <c r="FB213" s="61">
        <f t="shared" si="191"/>
        <v>0</v>
      </c>
      <c r="FC213" s="412" t="str">
        <f t="shared" si="192"/>
        <v>E</v>
      </c>
      <c r="FD213" s="403">
        <f t="shared" si="193"/>
        <v>0</v>
      </c>
      <c r="FE213" s="406" t="str">
        <f t="shared" si="194"/>
        <v>E</v>
      </c>
      <c r="FF213" s="728"/>
    </row>
    <row r="214" spans="1:162" s="24" customFormat="1" ht="17.25" customHeight="1">
      <c r="A214" s="817"/>
      <c r="B214" s="111">
        <f t="shared" si="195"/>
        <v>0</v>
      </c>
      <c r="C214" s="21">
        <f>'Marks Entry'!D216</f>
        <v>0</v>
      </c>
      <c r="D214" s="21">
        <f>'Marks Entry'!E216</f>
        <v>0</v>
      </c>
      <c r="E214" s="132" t="str">
        <f>'Marks Entry'!F216</f>
        <v/>
      </c>
      <c r="F214" s="21">
        <f>'Marks Entry'!G216</f>
        <v>0</v>
      </c>
      <c r="G214" s="21">
        <f>'Marks Entry'!H216</f>
        <v>0</v>
      </c>
      <c r="H214" s="21">
        <f>'Marks Entry'!I216</f>
        <v>0</v>
      </c>
      <c r="I214" s="21">
        <f>'Marks Entry'!J216</f>
        <v>0</v>
      </c>
      <c r="J214" s="113">
        <f>'Marks Entry'!K216</f>
        <v>0</v>
      </c>
      <c r="K214" s="115" t="str">
        <f>'Marks Entry'!L216</f>
        <v/>
      </c>
      <c r="L214" s="116">
        <f>'Marks Entry'!M216</f>
        <v>0</v>
      </c>
      <c r="M214" s="117" t="str">
        <f>'Marks Entry'!N216</f>
        <v/>
      </c>
      <c r="N214" s="121">
        <f>'Marks Entry'!O216</f>
        <v>0</v>
      </c>
      <c r="O214" s="98">
        <f>'Marks Entry'!BZ216</f>
        <v>0</v>
      </c>
      <c r="P214" s="97">
        <f>'Marks Entry'!CA216</f>
        <v>0</v>
      </c>
      <c r="Q214" s="97">
        <f>'Marks Entry'!CB216</f>
        <v>0</v>
      </c>
      <c r="R214" s="97">
        <f>'Marks Entry'!CC216</f>
        <v>0</v>
      </c>
      <c r="S214" s="97">
        <f>'Marks Entry'!CD216</f>
        <v>0</v>
      </c>
      <c r="T214" s="97">
        <f>'Marks Entry'!CE216</f>
        <v>0</v>
      </c>
      <c r="U214" s="97">
        <f>'Marks Entry'!CF216</f>
        <v>0</v>
      </c>
      <c r="V214" s="97">
        <f>'Marks Entry'!CG216</f>
        <v>0</v>
      </c>
      <c r="W214" s="97">
        <f>'Marks Entry'!CH216</f>
        <v>0</v>
      </c>
      <c r="X214" s="97">
        <f>'Marks Entry'!CI216</f>
        <v>0</v>
      </c>
      <c r="Y214" s="99">
        <f>'Marks Entry'!CJ216</f>
        <v>0</v>
      </c>
      <c r="Z214" s="98">
        <f>'Marks Entry'!CK216</f>
        <v>0</v>
      </c>
      <c r="AA214" s="97">
        <f>'Marks Entry'!CL216</f>
        <v>0</v>
      </c>
      <c r="AB214" s="97">
        <f>'Marks Entry'!CM216</f>
        <v>0</v>
      </c>
      <c r="AC214" s="97">
        <f>'Marks Entry'!CN216</f>
        <v>0</v>
      </c>
      <c r="AD214" s="97">
        <f>'Marks Entry'!CO216</f>
        <v>0</v>
      </c>
      <c r="AE214" s="97">
        <f>'Marks Entry'!CP216</f>
        <v>0</v>
      </c>
      <c r="AF214" s="97">
        <f>'Marks Entry'!CQ216</f>
        <v>0</v>
      </c>
      <c r="AG214" s="97">
        <f>'Marks Entry'!CR216</f>
        <v>0</v>
      </c>
      <c r="AH214" s="97">
        <f>'Marks Entry'!CS216</f>
        <v>0</v>
      </c>
      <c r="AI214" s="97">
        <f>'Marks Entry'!CT216</f>
        <v>0</v>
      </c>
      <c r="AJ214" s="99">
        <f>'Marks Entry'!CU216</f>
        <v>0</v>
      </c>
      <c r="AK214" s="98">
        <f>'Marks Entry'!CV216</f>
        <v>0</v>
      </c>
      <c r="AL214" s="97">
        <f>'Marks Entry'!CW216</f>
        <v>0</v>
      </c>
      <c r="AM214" s="97">
        <f>'Marks Entry'!CX216</f>
        <v>0</v>
      </c>
      <c r="AN214" s="97">
        <f>'Marks Entry'!CY216</f>
        <v>0</v>
      </c>
      <c r="AO214" s="97">
        <f>'Marks Entry'!CZ216</f>
        <v>0</v>
      </c>
      <c r="AP214" s="97">
        <f>'Marks Entry'!DA216</f>
        <v>0</v>
      </c>
      <c r="AQ214" s="97">
        <f>'Marks Entry'!DB216</f>
        <v>0</v>
      </c>
      <c r="AR214" s="97">
        <f>'Marks Entry'!DC216</f>
        <v>0</v>
      </c>
      <c r="AS214" s="97">
        <f>'Marks Entry'!DD216</f>
        <v>0</v>
      </c>
      <c r="AT214" s="97">
        <f>'Marks Entry'!DE216</f>
        <v>0</v>
      </c>
      <c r="AU214" s="99">
        <f>'Marks Entry'!DF216</f>
        <v>0</v>
      </c>
      <c r="AV214" s="98">
        <f>'Marks Entry'!DG216</f>
        <v>0</v>
      </c>
      <c r="AW214" s="97">
        <f>'Marks Entry'!DH216</f>
        <v>0</v>
      </c>
      <c r="AX214" s="97">
        <f>'Marks Entry'!DI216</f>
        <v>0</v>
      </c>
      <c r="AY214" s="97">
        <f>'Marks Entry'!DJ216</f>
        <v>0</v>
      </c>
      <c r="AZ214" s="97">
        <f>'Marks Entry'!DK216</f>
        <v>0</v>
      </c>
      <c r="BA214" s="97">
        <f>'Marks Entry'!DL216</f>
        <v>0</v>
      </c>
      <c r="BB214" s="97">
        <f>'Marks Entry'!DM216</f>
        <v>0</v>
      </c>
      <c r="BC214" s="97">
        <f>'Marks Entry'!DN216</f>
        <v>0</v>
      </c>
      <c r="BD214" s="97">
        <f>'Marks Entry'!DO216</f>
        <v>0</v>
      </c>
      <c r="BE214" s="97">
        <f>'Marks Entry'!DP216</f>
        <v>0</v>
      </c>
      <c r="BF214" s="99">
        <f>'Marks Entry'!DQ216</f>
        <v>0</v>
      </c>
      <c r="BG214" s="98">
        <f>'Marks Entry'!DR216</f>
        <v>0</v>
      </c>
      <c r="BH214" s="97">
        <f>'Marks Entry'!DS216</f>
        <v>0</v>
      </c>
      <c r="BI214" s="97">
        <f>'Marks Entry'!DT216</f>
        <v>0</v>
      </c>
      <c r="BJ214" s="97">
        <f>'Marks Entry'!DU216</f>
        <v>0</v>
      </c>
      <c r="BK214" s="97">
        <f>'Marks Entry'!DV216</f>
        <v>0</v>
      </c>
      <c r="BL214" s="97">
        <f>'Marks Entry'!DW216</f>
        <v>0</v>
      </c>
      <c r="BM214" s="97">
        <f>'Marks Entry'!DX216</f>
        <v>0</v>
      </c>
      <c r="BN214" s="97">
        <f>'Marks Entry'!DY216</f>
        <v>0</v>
      </c>
      <c r="BO214" s="97">
        <f>'Marks Entry'!DZ216</f>
        <v>0</v>
      </c>
      <c r="BP214" s="97">
        <f>'Marks Entry'!EA216</f>
        <v>0</v>
      </c>
      <c r="BQ214" s="99">
        <f>'Marks Entry'!EB216</f>
        <v>0</v>
      </c>
      <c r="BR214" s="98">
        <f>'Marks Entry'!EC216</f>
        <v>0</v>
      </c>
      <c r="BS214" s="97">
        <f>'Marks Entry'!ED216</f>
        <v>0</v>
      </c>
      <c r="BT214" s="97">
        <f>'Marks Entry'!EE216</f>
        <v>0</v>
      </c>
      <c r="BU214" s="97">
        <f>'Marks Entry'!EF216</f>
        <v>0</v>
      </c>
      <c r="BV214" s="97">
        <f>'Marks Entry'!EG216</f>
        <v>0</v>
      </c>
      <c r="BW214" s="97">
        <f>'Marks Entry'!EH216</f>
        <v>0</v>
      </c>
      <c r="BX214" s="97">
        <f>'Marks Entry'!EI216</f>
        <v>0</v>
      </c>
      <c r="BY214" s="97">
        <f>'Marks Entry'!EJ216</f>
        <v>0</v>
      </c>
      <c r="BZ214" s="97">
        <f>'Marks Entry'!EK216</f>
        <v>0</v>
      </c>
      <c r="CA214" s="97">
        <f>'Marks Entry'!EL216</f>
        <v>0</v>
      </c>
      <c r="CB214" s="99">
        <f>'Marks Entry'!EM216</f>
        <v>0</v>
      </c>
      <c r="CC214" s="98">
        <f>IF($CC$2=0,"",'Marks Entry'!EN216)</f>
        <v>0</v>
      </c>
      <c r="CD214" s="97">
        <f>IF($CC$2=0,"",'Marks Entry'!EO216)</f>
        <v>0</v>
      </c>
      <c r="CE214" s="97">
        <f>IF($CC$2=0,"",'Marks Entry'!EP216)</f>
        <v>0</v>
      </c>
      <c r="CF214" s="97">
        <f>IF($CC$2=0,"",'Marks Entry'!EQ216)</f>
        <v>0</v>
      </c>
      <c r="CG214" s="97">
        <f>IF($CC$2=0,"",'Marks Entry'!ER216)</f>
        <v>0</v>
      </c>
      <c r="CH214" s="97">
        <f>IF($CC$2=0,"",'Marks Entry'!ES216)</f>
        <v>0</v>
      </c>
      <c r="CI214" s="97">
        <f>IF($CC$2=0,"",'Marks Entry'!ET216)</f>
        <v>0</v>
      </c>
      <c r="CJ214" s="97">
        <f>IF($CC$2=0,"",'Marks Entry'!EU216)</f>
        <v>0</v>
      </c>
      <c r="CK214" s="97">
        <f>IF($CC$2=0,"",'Marks Entry'!EV216)</f>
        <v>0</v>
      </c>
      <c r="CL214" s="97">
        <f>IF($CC$2=0,"",'Marks Entry'!EW216)</f>
        <v>0</v>
      </c>
      <c r="CM214" s="99">
        <f>IF($CC$2=0,"",'Marks Entry'!EX216)</f>
        <v>0</v>
      </c>
      <c r="CN214" s="125">
        <f>'Marks Entry'!BN216</f>
        <v>0</v>
      </c>
      <c r="CO214" s="126">
        <f>'Marks Entry'!BO216</f>
        <v>0</v>
      </c>
      <c r="CP214" s="126">
        <f t="shared" si="147"/>
        <v>0</v>
      </c>
      <c r="CQ214" s="127" t="str">
        <f t="shared" si="148"/>
        <v>D</v>
      </c>
      <c r="CR214" s="125">
        <f>'Marks Entry'!BP216</f>
        <v>0</v>
      </c>
      <c r="CS214" s="126">
        <f>'Marks Entry'!BQ216</f>
        <v>0</v>
      </c>
      <c r="CT214" s="126">
        <f t="shared" si="149"/>
        <v>0</v>
      </c>
      <c r="CU214" s="127" t="str">
        <f t="shared" si="150"/>
        <v>E</v>
      </c>
      <c r="CV214" s="125">
        <f>'Marks Entry'!BR216</f>
        <v>0</v>
      </c>
      <c r="CW214" s="126">
        <f>'Marks Entry'!BS216</f>
        <v>0</v>
      </c>
      <c r="CX214" s="126">
        <f t="shared" si="151"/>
        <v>0</v>
      </c>
      <c r="CY214" s="127" t="str">
        <f t="shared" si="152"/>
        <v>E</v>
      </c>
      <c r="CZ214" s="96">
        <f>'Marks Entry'!BZ216</f>
        <v>0</v>
      </c>
      <c r="DA214" s="45">
        <f>'Marks Entry'!CA216</f>
        <v>0</v>
      </c>
      <c r="DB214" s="46">
        <f>'Marks Entry'!CB216</f>
        <v>0</v>
      </c>
      <c r="DC214" s="45" t="str">
        <f>IF(OR('Marks Entry'!CC216="First",'Marks Entry'!CC216="Second",'Marks Entry'!CC216="Third"),'Marks Entry'!CC216,"")</f>
        <v/>
      </c>
      <c r="DD214" s="45">
        <f>'Marks Entry'!CD216</f>
        <v>0</v>
      </c>
      <c r="DE214" s="50">
        <f>'Marks Entry'!CE216</f>
        <v>0</v>
      </c>
      <c r="DF214" s="21">
        <f>'Marks Entry'!CF216</f>
        <v>0</v>
      </c>
      <c r="DG214" s="22" t="e">
        <f>'Marks Entry'!#REF!</f>
        <v>#REF!</v>
      </c>
      <c r="DH214" s="23" t="e">
        <f>'Marks Entry'!#REF!</f>
        <v>#REF!</v>
      </c>
      <c r="DI214" s="125">
        <f>'Marks Entry'!BT216</f>
        <v>0</v>
      </c>
      <c r="DJ214" s="126">
        <f>'Marks Entry'!BU216</f>
        <v>0</v>
      </c>
      <c r="DK214" s="126">
        <f>'Marks Entry'!BV216</f>
        <v>0</v>
      </c>
      <c r="DL214" s="126">
        <f t="shared" si="153"/>
        <v>0</v>
      </c>
      <c r="DM214" s="127" t="str">
        <f t="shared" si="154"/>
        <v>E</v>
      </c>
      <c r="DN214" s="125">
        <f>'Marks Entry'!BW216</f>
        <v>0</v>
      </c>
      <c r="DO214" s="126">
        <f>'Marks Entry'!BX216</f>
        <v>0</v>
      </c>
      <c r="DP214" s="126">
        <f>'Marks Entry'!BY216</f>
        <v>0</v>
      </c>
      <c r="DQ214" s="126">
        <f t="shared" si="155"/>
        <v>0</v>
      </c>
      <c r="DR214" s="127" t="str">
        <f t="shared" si="156"/>
        <v>E</v>
      </c>
      <c r="DS214" s="819"/>
      <c r="DT214" s="61">
        <f t="shared" si="157"/>
        <v>0</v>
      </c>
      <c r="DU214" s="71">
        <f t="shared" si="158"/>
        <v>0</v>
      </c>
      <c r="DV214" s="71">
        <f t="shared" si="159"/>
        <v>0</v>
      </c>
      <c r="DW214" s="72">
        <f t="shared" si="160"/>
        <v>0</v>
      </c>
      <c r="DX214" s="403">
        <f t="shared" si="161"/>
        <v>0</v>
      </c>
      <c r="DY214" s="401">
        <f t="shared" si="162"/>
        <v>0</v>
      </c>
      <c r="DZ214" s="401">
        <f t="shared" si="163"/>
        <v>0</v>
      </c>
      <c r="EA214" s="402">
        <f t="shared" si="164"/>
        <v>0</v>
      </c>
      <c r="EB214" s="61">
        <f t="shared" si="165"/>
        <v>0</v>
      </c>
      <c r="EC214" s="71">
        <f t="shared" si="166"/>
        <v>0</v>
      </c>
      <c r="ED214" s="71">
        <f t="shared" si="167"/>
        <v>0</v>
      </c>
      <c r="EE214" s="72">
        <f t="shared" si="168"/>
        <v>0</v>
      </c>
      <c r="EF214" s="403">
        <f t="shared" si="169"/>
        <v>0</v>
      </c>
      <c r="EG214" s="401">
        <f t="shared" si="170"/>
        <v>0</v>
      </c>
      <c r="EH214" s="401">
        <f t="shared" si="171"/>
        <v>0</v>
      </c>
      <c r="EI214" s="402">
        <f t="shared" si="172"/>
        <v>0</v>
      </c>
      <c r="EJ214" s="61">
        <f t="shared" si="173"/>
        <v>0</v>
      </c>
      <c r="EK214" s="71">
        <f t="shared" si="174"/>
        <v>0</v>
      </c>
      <c r="EL214" s="71">
        <f t="shared" si="175"/>
        <v>0</v>
      </c>
      <c r="EM214" s="72">
        <f t="shared" si="176"/>
        <v>0</v>
      </c>
      <c r="EN214" s="403">
        <f t="shared" si="177"/>
        <v>0</v>
      </c>
      <c r="EO214" s="401">
        <f t="shared" si="178"/>
        <v>0</v>
      </c>
      <c r="EP214" s="401">
        <f t="shared" si="179"/>
        <v>0</v>
      </c>
      <c r="EQ214" s="402">
        <f t="shared" si="180"/>
        <v>0</v>
      </c>
      <c r="ER214" s="61">
        <f t="shared" si="181"/>
        <v>0</v>
      </c>
      <c r="ES214" s="71">
        <f t="shared" si="182"/>
        <v>0</v>
      </c>
      <c r="ET214" s="71">
        <f t="shared" si="183"/>
        <v>0</v>
      </c>
      <c r="EU214" s="72">
        <f t="shared" si="184"/>
        <v>0</v>
      </c>
      <c r="EV214" s="403">
        <f t="shared" si="185"/>
        <v>0</v>
      </c>
      <c r="EW214" s="405" t="str">
        <f t="shared" si="186"/>
        <v>D</v>
      </c>
      <c r="EX214" s="61">
        <f t="shared" si="187"/>
        <v>0</v>
      </c>
      <c r="EY214" s="62" t="str">
        <f t="shared" si="188"/>
        <v>E</v>
      </c>
      <c r="EZ214" s="403">
        <f t="shared" si="189"/>
        <v>0</v>
      </c>
      <c r="FA214" s="406" t="str">
        <f t="shared" si="190"/>
        <v>E</v>
      </c>
      <c r="FB214" s="61">
        <f t="shared" si="191"/>
        <v>0</v>
      </c>
      <c r="FC214" s="412" t="str">
        <f t="shared" si="192"/>
        <v>E</v>
      </c>
      <c r="FD214" s="403">
        <f t="shared" si="193"/>
        <v>0</v>
      </c>
      <c r="FE214" s="406" t="str">
        <f t="shared" si="194"/>
        <v>E</v>
      </c>
      <c r="FF214" s="728"/>
    </row>
    <row r="215" spans="1:162" s="24" customFormat="1" ht="17.25" customHeight="1">
      <c r="A215" s="817"/>
      <c r="B215" s="111">
        <f t="shared" si="195"/>
        <v>0</v>
      </c>
      <c r="C215" s="21">
        <f>'Marks Entry'!D217</f>
        <v>0</v>
      </c>
      <c r="D215" s="21">
        <f>'Marks Entry'!E217</f>
        <v>0</v>
      </c>
      <c r="E215" s="132" t="str">
        <f>'Marks Entry'!F217</f>
        <v/>
      </c>
      <c r="F215" s="21">
        <f>'Marks Entry'!G217</f>
        <v>0</v>
      </c>
      <c r="G215" s="21">
        <f>'Marks Entry'!H217</f>
        <v>0</v>
      </c>
      <c r="H215" s="21">
        <f>'Marks Entry'!I217</f>
        <v>0</v>
      </c>
      <c r="I215" s="21">
        <f>'Marks Entry'!J217</f>
        <v>0</v>
      </c>
      <c r="J215" s="113">
        <f>'Marks Entry'!K217</f>
        <v>0</v>
      </c>
      <c r="K215" s="115" t="str">
        <f>'Marks Entry'!L217</f>
        <v/>
      </c>
      <c r="L215" s="116">
        <f>'Marks Entry'!M217</f>
        <v>0</v>
      </c>
      <c r="M215" s="117" t="str">
        <f>'Marks Entry'!N217</f>
        <v/>
      </c>
      <c r="N215" s="121">
        <f>'Marks Entry'!O217</f>
        <v>0</v>
      </c>
      <c r="O215" s="98">
        <f>'Marks Entry'!BZ217</f>
        <v>0</v>
      </c>
      <c r="P215" s="97">
        <f>'Marks Entry'!CA217</f>
        <v>0</v>
      </c>
      <c r="Q215" s="97">
        <f>'Marks Entry'!CB217</f>
        <v>0</v>
      </c>
      <c r="R215" s="97">
        <f>'Marks Entry'!CC217</f>
        <v>0</v>
      </c>
      <c r="S215" s="97">
        <f>'Marks Entry'!CD217</f>
        <v>0</v>
      </c>
      <c r="T215" s="97">
        <f>'Marks Entry'!CE217</f>
        <v>0</v>
      </c>
      <c r="U215" s="97">
        <f>'Marks Entry'!CF217</f>
        <v>0</v>
      </c>
      <c r="V215" s="97">
        <f>'Marks Entry'!CG217</f>
        <v>0</v>
      </c>
      <c r="W215" s="97">
        <f>'Marks Entry'!CH217</f>
        <v>0</v>
      </c>
      <c r="X215" s="97">
        <f>'Marks Entry'!CI217</f>
        <v>0</v>
      </c>
      <c r="Y215" s="99">
        <f>'Marks Entry'!CJ217</f>
        <v>0</v>
      </c>
      <c r="Z215" s="98">
        <f>'Marks Entry'!CK217</f>
        <v>0</v>
      </c>
      <c r="AA215" s="97">
        <f>'Marks Entry'!CL217</f>
        <v>0</v>
      </c>
      <c r="AB215" s="97">
        <f>'Marks Entry'!CM217</f>
        <v>0</v>
      </c>
      <c r="AC215" s="97">
        <f>'Marks Entry'!CN217</f>
        <v>0</v>
      </c>
      <c r="AD215" s="97">
        <f>'Marks Entry'!CO217</f>
        <v>0</v>
      </c>
      <c r="AE215" s="97">
        <f>'Marks Entry'!CP217</f>
        <v>0</v>
      </c>
      <c r="AF215" s="97">
        <f>'Marks Entry'!CQ217</f>
        <v>0</v>
      </c>
      <c r="AG215" s="97">
        <f>'Marks Entry'!CR217</f>
        <v>0</v>
      </c>
      <c r="AH215" s="97">
        <f>'Marks Entry'!CS217</f>
        <v>0</v>
      </c>
      <c r="AI215" s="97">
        <f>'Marks Entry'!CT217</f>
        <v>0</v>
      </c>
      <c r="AJ215" s="99">
        <f>'Marks Entry'!CU217</f>
        <v>0</v>
      </c>
      <c r="AK215" s="98">
        <f>'Marks Entry'!CV217</f>
        <v>0</v>
      </c>
      <c r="AL215" s="97">
        <f>'Marks Entry'!CW217</f>
        <v>0</v>
      </c>
      <c r="AM215" s="97">
        <f>'Marks Entry'!CX217</f>
        <v>0</v>
      </c>
      <c r="AN215" s="97">
        <f>'Marks Entry'!CY217</f>
        <v>0</v>
      </c>
      <c r="AO215" s="97">
        <f>'Marks Entry'!CZ217</f>
        <v>0</v>
      </c>
      <c r="AP215" s="97">
        <f>'Marks Entry'!DA217</f>
        <v>0</v>
      </c>
      <c r="AQ215" s="97">
        <f>'Marks Entry'!DB217</f>
        <v>0</v>
      </c>
      <c r="AR215" s="97">
        <f>'Marks Entry'!DC217</f>
        <v>0</v>
      </c>
      <c r="AS215" s="97">
        <f>'Marks Entry'!DD217</f>
        <v>0</v>
      </c>
      <c r="AT215" s="97">
        <f>'Marks Entry'!DE217</f>
        <v>0</v>
      </c>
      <c r="AU215" s="99">
        <f>'Marks Entry'!DF217</f>
        <v>0</v>
      </c>
      <c r="AV215" s="98">
        <f>'Marks Entry'!DG217</f>
        <v>0</v>
      </c>
      <c r="AW215" s="97">
        <f>'Marks Entry'!DH217</f>
        <v>0</v>
      </c>
      <c r="AX215" s="97">
        <f>'Marks Entry'!DI217</f>
        <v>0</v>
      </c>
      <c r="AY215" s="97">
        <f>'Marks Entry'!DJ217</f>
        <v>0</v>
      </c>
      <c r="AZ215" s="97">
        <f>'Marks Entry'!DK217</f>
        <v>0</v>
      </c>
      <c r="BA215" s="97">
        <f>'Marks Entry'!DL217</f>
        <v>0</v>
      </c>
      <c r="BB215" s="97">
        <f>'Marks Entry'!DM217</f>
        <v>0</v>
      </c>
      <c r="BC215" s="97">
        <f>'Marks Entry'!DN217</f>
        <v>0</v>
      </c>
      <c r="BD215" s="97">
        <f>'Marks Entry'!DO217</f>
        <v>0</v>
      </c>
      <c r="BE215" s="97">
        <f>'Marks Entry'!DP217</f>
        <v>0</v>
      </c>
      <c r="BF215" s="99">
        <f>'Marks Entry'!DQ217</f>
        <v>0</v>
      </c>
      <c r="BG215" s="98">
        <f>'Marks Entry'!DR217</f>
        <v>0</v>
      </c>
      <c r="BH215" s="97">
        <f>'Marks Entry'!DS217</f>
        <v>0</v>
      </c>
      <c r="BI215" s="97">
        <f>'Marks Entry'!DT217</f>
        <v>0</v>
      </c>
      <c r="BJ215" s="97">
        <f>'Marks Entry'!DU217</f>
        <v>0</v>
      </c>
      <c r="BK215" s="97">
        <f>'Marks Entry'!DV217</f>
        <v>0</v>
      </c>
      <c r="BL215" s="97">
        <f>'Marks Entry'!DW217</f>
        <v>0</v>
      </c>
      <c r="BM215" s="97">
        <f>'Marks Entry'!DX217</f>
        <v>0</v>
      </c>
      <c r="BN215" s="97">
        <f>'Marks Entry'!DY217</f>
        <v>0</v>
      </c>
      <c r="BO215" s="97">
        <f>'Marks Entry'!DZ217</f>
        <v>0</v>
      </c>
      <c r="BP215" s="97">
        <f>'Marks Entry'!EA217</f>
        <v>0</v>
      </c>
      <c r="BQ215" s="99">
        <f>'Marks Entry'!EB217</f>
        <v>0</v>
      </c>
      <c r="BR215" s="98">
        <f>'Marks Entry'!EC217</f>
        <v>0</v>
      </c>
      <c r="BS215" s="97">
        <f>'Marks Entry'!ED217</f>
        <v>0</v>
      </c>
      <c r="BT215" s="97">
        <f>'Marks Entry'!EE217</f>
        <v>0</v>
      </c>
      <c r="BU215" s="97">
        <f>'Marks Entry'!EF217</f>
        <v>0</v>
      </c>
      <c r="BV215" s="97">
        <f>'Marks Entry'!EG217</f>
        <v>0</v>
      </c>
      <c r="BW215" s="97">
        <f>'Marks Entry'!EH217</f>
        <v>0</v>
      </c>
      <c r="BX215" s="97">
        <f>'Marks Entry'!EI217</f>
        <v>0</v>
      </c>
      <c r="BY215" s="97">
        <f>'Marks Entry'!EJ217</f>
        <v>0</v>
      </c>
      <c r="BZ215" s="97">
        <f>'Marks Entry'!EK217</f>
        <v>0</v>
      </c>
      <c r="CA215" s="97">
        <f>'Marks Entry'!EL217</f>
        <v>0</v>
      </c>
      <c r="CB215" s="99">
        <f>'Marks Entry'!EM217</f>
        <v>0</v>
      </c>
      <c r="CC215" s="98">
        <f>IF($CC$2=0,"",'Marks Entry'!EN217)</f>
        <v>0</v>
      </c>
      <c r="CD215" s="97">
        <f>IF($CC$2=0,"",'Marks Entry'!EO217)</f>
        <v>0</v>
      </c>
      <c r="CE215" s="97">
        <f>IF($CC$2=0,"",'Marks Entry'!EP217)</f>
        <v>0</v>
      </c>
      <c r="CF215" s="97">
        <f>IF($CC$2=0,"",'Marks Entry'!EQ217)</f>
        <v>0</v>
      </c>
      <c r="CG215" s="97">
        <f>IF($CC$2=0,"",'Marks Entry'!ER217)</f>
        <v>0</v>
      </c>
      <c r="CH215" s="97">
        <f>IF($CC$2=0,"",'Marks Entry'!ES217)</f>
        <v>0</v>
      </c>
      <c r="CI215" s="97">
        <f>IF($CC$2=0,"",'Marks Entry'!ET217)</f>
        <v>0</v>
      </c>
      <c r="CJ215" s="97">
        <f>IF($CC$2=0,"",'Marks Entry'!EU217)</f>
        <v>0</v>
      </c>
      <c r="CK215" s="97">
        <f>IF($CC$2=0,"",'Marks Entry'!EV217)</f>
        <v>0</v>
      </c>
      <c r="CL215" s="97">
        <f>IF($CC$2=0,"",'Marks Entry'!EW217)</f>
        <v>0</v>
      </c>
      <c r="CM215" s="99">
        <f>IF($CC$2=0,"",'Marks Entry'!EX217)</f>
        <v>0</v>
      </c>
      <c r="CN215" s="125">
        <f>'Marks Entry'!BN217</f>
        <v>0</v>
      </c>
      <c r="CO215" s="126">
        <f>'Marks Entry'!BO217</f>
        <v>0</v>
      </c>
      <c r="CP215" s="126">
        <f t="shared" si="147"/>
        <v>0</v>
      </c>
      <c r="CQ215" s="127" t="str">
        <f t="shared" si="148"/>
        <v>D</v>
      </c>
      <c r="CR215" s="125">
        <f>'Marks Entry'!BP217</f>
        <v>0</v>
      </c>
      <c r="CS215" s="126">
        <f>'Marks Entry'!BQ217</f>
        <v>0</v>
      </c>
      <c r="CT215" s="126">
        <f t="shared" si="149"/>
        <v>0</v>
      </c>
      <c r="CU215" s="127" t="str">
        <f t="shared" si="150"/>
        <v>E</v>
      </c>
      <c r="CV215" s="125">
        <f>'Marks Entry'!BR217</f>
        <v>0</v>
      </c>
      <c r="CW215" s="126">
        <f>'Marks Entry'!BS217</f>
        <v>0</v>
      </c>
      <c r="CX215" s="126">
        <f t="shared" si="151"/>
        <v>0</v>
      </c>
      <c r="CY215" s="127" t="str">
        <f t="shared" si="152"/>
        <v>E</v>
      </c>
      <c r="CZ215" s="96">
        <f>'Marks Entry'!BZ217</f>
        <v>0</v>
      </c>
      <c r="DA215" s="45">
        <f>'Marks Entry'!CA217</f>
        <v>0</v>
      </c>
      <c r="DB215" s="46">
        <f>'Marks Entry'!CB217</f>
        <v>0</v>
      </c>
      <c r="DC215" s="45" t="str">
        <f>IF(OR('Marks Entry'!CC217="First",'Marks Entry'!CC217="Second",'Marks Entry'!CC217="Third"),'Marks Entry'!CC217,"")</f>
        <v/>
      </c>
      <c r="DD215" s="45">
        <f>'Marks Entry'!CD217</f>
        <v>0</v>
      </c>
      <c r="DE215" s="50">
        <f>'Marks Entry'!CE217</f>
        <v>0</v>
      </c>
      <c r="DF215" s="21">
        <f>'Marks Entry'!CF217</f>
        <v>0</v>
      </c>
      <c r="DG215" s="22" t="e">
        <f>'Marks Entry'!#REF!</f>
        <v>#REF!</v>
      </c>
      <c r="DH215" s="23" t="e">
        <f>'Marks Entry'!#REF!</f>
        <v>#REF!</v>
      </c>
      <c r="DI215" s="125">
        <f>'Marks Entry'!BT217</f>
        <v>0</v>
      </c>
      <c r="DJ215" s="126">
        <f>'Marks Entry'!BU217</f>
        <v>0</v>
      </c>
      <c r="DK215" s="126">
        <f>'Marks Entry'!BV217</f>
        <v>0</v>
      </c>
      <c r="DL215" s="126">
        <f t="shared" si="153"/>
        <v>0</v>
      </c>
      <c r="DM215" s="127" t="str">
        <f t="shared" si="154"/>
        <v>E</v>
      </c>
      <c r="DN215" s="125">
        <f>'Marks Entry'!BW217</f>
        <v>0</v>
      </c>
      <c r="DO215" s="126">
        <f>'Marks Entry'!BX217</f>
        <v>0</v>
      </c>
      <c r="DP215" s="126">
        <f>'Marks Entry'!BY217</f>
        <v>0</v>
      </c>
      <c r="DQ215" s="126">
        <f t="shared" si="155"/>
        <v>0</v>
      </c>
      <c r="DR215" s="127" t="str">
        <f t="shared" si="156"/>
        <v>E</v>
      </c>
      <c r="DS215" s="819"/>
      <c r="DT215" s="61">
        <f t="shared" si="157"/>
        <v>0</v>
      </c>
      <c r="DU215" s="71">
        <f t="shared" si="158"/>
        <v>0</v>
      </c>
      <c r="DV215" s="71">
        <f t="shared" si="159"/>
        <v>0</v>
      </c>
      <c r="DW215" s="72">
        <f t="shared" si="160"/>
        <v>0</v>
      </c>
      <c r="DX215" s="403">
        <f t="shared" si="161"/>
        <v>0</v>
      </c>
      <c r="DY215" s="401">
        <f t="shared" si="162"/>
        <v>0</v>
      </c>
      <c r="DZ215" s="401">
        <f t="shared" si="163"/>
        <v>0</v>
      </c>
      <c r="EA215" s="402">
        <f t="shared" si="164"/>
        <v>0</v>
      </c>
      <c r="EB215" s="61">
        <f t="shared" si="165"/>
        <v>0</v>
      </c>
      <c r="EC215" s="71">
        <f t="shared" si="166"/>
        <v>0</v>
      </c>
      <c r="ED215" s="71">
        <f t="shared" si="167"/>
        <v>0</v>
      </c>
      <c r="EE215" s="72">
        <f t="shared" si="168"/>
        <v>0</v>
      </c>
      <c r="EF215" s="403">
        <f t="shared" si="169"/>
        <v>0</v>
      </c>
      <c r="EG215" s="401">
        <f t="shared" si="170"/>
        <v>0</v>
      </c>
      <c r="EH215" s="401">
        <f t="shared" si="171"/>
        <v>0</v>
      </c>
      <c r="EI215" s="402">
        <f t="shared" si="172"/>
        <v>0</v>
      </c>
      <c r="EJ215" s="61">
        <f t="shared" si="173"/>
        <v>0</v>
      </c>
      <c r="EK215" s="71">
        <f t="shared" si="174"/>
        <v>0</v>
      </c>
      <c r="EL215" s="71">
        <f t="shared" si="175"/>
        <v>0</v>
      </c>
      <c r="EM215" s="72">
        <f t="shared" si="176"/>
        <v>0</v>
      </c>
      <c r="EN215" s="403">
        <f t="shared" si="177"/>
        <v>0</v>
      </c>
      <c r="EO215" s="401">
        <f t="shared" si="178"/>
        <v>0</v>
      </c>
      <c r="EP215" s="401">
        <f t="shared" si="179"/>
        <v>0</v>
      </c>
      <c r="EQ215" s="402">
        <f t="shared" si="180"/>
        <v>0</v>
      </c>
      <c r="ER215" s="61">
        <f t="shared" si="181"/>
        <v>0</v>
      </c>
      <c r="ES215" s="71">
        <f t="shared" si="182"/>
        <v>0</v>
      </c>
      <c r="ET215" s="71">
        <f t="shared" si="183"/>
        <v>0</v>
      </c>
      <c r="EU215" s="72">
        <f t="shared" si="184"/>
        <v>0</v>
      </c>
      <c r="EV215" s="403">
        <f t="shared" si="185"/>
        <v>0</v>
      </c>
      <c r="EW215" s="405" t="str">
        <f t="shared" si="186"/>
        <v>D</v>
      </c>
      <c r="EX215" s="61">
        <f t="shared" si="187"/>
        <v>0</v>
      </c>
      <c r="EY215" s="62" t="str">
        <f t="shared" si="188"/>
        <v>E</v>
      </c>
      <c r="EZ215" s="403">
        <f t="shared" si="189"/>
        <v>0</v>
      </c>
      <c r="FA215" s="406" t="str">
        <f t="shared" si="190"/>
        <v>E</v>
      </c>
      <c r="FB215" s="61">
        <f t="shared" si="191"/>
        <v>0</v>
      </c>
      <c r="FC215" s="412" t="str">
        <f t="shared" si="192"/>
        <v>E</v>
      </c>
      <c r="FD215" s="403">
        <f t="shared" si="193"/>
        <v>0</v>
      </c>
      <c r="FE215" s="406" t="str">
        <f t="shared" si="194"/>
        <v>E</v>
      </c>
      <c r="FF215" s="728"/>
    </row>
    <row r="216" spans="1:162" s="24" customFormat="1" ht="17.25" customHeight="1">
      <c r="A216" s="817"/>
      <c r="B216" s="111">
        <f t="shared" si="195"/>
        <v>0</v>
      </c>
      <c r="C216" s="21">
        <f>'Marks Entry'!D218</f>
        <v>0</v>
      </c>
      <c r="D216" s="21">
        <f>'Marks Entry'!E218</f>
        <v>0</v>
      </c>
      <c r="E216" s="132" t="str">
        <f>'Marks Entry'!F218</f>
        <v/>
      </c>
      <c r="F216" s="21">
        <f>'Marks Entry'!G218</f>
        <v>0</v>
      </c>
      <c r="G216" s="21">
        <f>'Marks Entry'!H218</f>
        <v>0</v>
      </c>
      <c r="H216" s="21">
        <f>'Marks Entry'!I218</f>
        <v>0</v>
      </c>
      <c r="I216" s="21">
        <f>'Marks Entry'!J218</f>
        <v>0</v>
      </c>
      <c r="J216" s="113">
        <f>'Marks Entry'!K218</f>
        <v>0</v>
      </c>
      <c r="K216" s="115" t="str">
        <f>'Marks Entry'!L218</f>
        <v/>
      </c>
      <c r="L216" s="116">
        <f>'Marks Entry'!M218</f>
        <v>0</v>
      </c>
      <c r="M216" s="117" t="str">
        <f>'Marks Entry'!N218</f>
        <v/>
      </c>
      <c r="N216" s="121">
        <f>'Marks Entry'!O218</f>
        <v>0</v>
      </c>
      <c r="O216" s="98">
        <f>'Marks Entry'!BZ218</f>
        <v>0</v>
      </c>
      <c r="P216" s="97">
        <f>'Marks Entry'!CA218</f>
        <v>0</v>
      </c>
      <c r="Q216" s="97">
        <f>'Marks Entry'!CB218</f>
        <v>0</v>
      </c>
      <c r="R216" s="97">
        <f>'Marks Entry'!CC218</f>
        <v>0</v>
      </c>
      <c r="S216" s="97">
        <f>'Marks Entry'!CD218</f>
        <v>0</v>
      </c>
      <c r="T216" s="97">
        <f>'Marks Entry'!CE218</f>
        <v>0</v>
      </c>
      <c r="U216" s="97">
        <f>'Marks Entry'!CF218</f>
        <v>0</v>
      </c>
      <c r="V216" s="97">
        <f>'Marks Entry'!CG218</f>
        <v>0</v>
      </c>
      <c r="W216" s="97">
        <f>'Marks Entry'!CH218</f>
        <v>0</v>
      </c>
      <c r="X216" s="97">
        <f>'Marks Entry'!CI218</f>
        <v>0</v>
      </c>
      <c r="Y216" s="99">
        <f>'Marks Entry'!CJ218</f>
        <v>0</v>
      </c>
      <c r="Z216" s="98">
        <f>'Marks Entry'!CK218</f>
        <v>0</v>
      </c>
      <c r="AA216" s="97">
        <f>'Marks Entry'!CL218</f>
        <v>0</v>
      </c>
      <c r="AB216" s="97">
        <f>'Marks Entry'!CM218</f>
        <v>0</v>
      </c>
      <c r="AC216" s="97">
        <f>'Marks Entry'!CN218</f>
        <v>0</v>
      </c>
      <c r="AD216" s="97">
        <f>'Marks Entry'!CO218</f>
        <v>0</v>
      </c>
      <c r="AE216" s="97">
        <f>'Marks Entry'!CP218</f>
        <v>0</v>
      </c>
      <c r="AF216" s="97">
        <f>'Marks Entry'!CQ218</f>
        <v>0</v>
      </c>
      <c r="AG216" s="97">
        <f>'Marks Entry'!CR218</f>
        <v>0</v>
      </c>
      <c r="AH216" s="97">
        <f>'Marks Entry'!CS218</f>
        <v>0</v>
      </c>
      <c r="AI216" s="97">
        <f>'Marks Entry'!CT218</f>
        <v>0</v>
      </c>
      <c r="AJ216" s="99">
        <f>'Marks Entry'!CU218</f>
        <v>0</v>
      </c>
      <c r="AK216" s="98">
        <f>'Marks Entry'!CV218</f>
        <v>0</v>
      </c>
      <c r="AL216" s="97">
        <f>'Marks Entry'!CW218</f>
        <v>0</v>
      </c>
      <c r="AM216" s="97">
        <f>'Marks Entry'!CX218</f>
        <v>0</v>
      </c>
      <c r="AN216" s="97">
        <f>'Marks Entry'!CY218</f>
        <v>0</v>
      </c>
      <c r="AO216" s="97">
        <f>'Marks Entry'!CZ218</f>
        <v>0</v>
      </c>
      <c r="AP216" s="97">
        <f>'Marks Entry'!DA218</f>
        <v>0</v>
      </c>
      <c r="AQ216" s="97">
        <f>'Marks Entry'!DB218</f>
        <v>0</v>
      </c>
      <c r="AR216" s="97">
        <f>'Marks Entry'!DC218</f>
        <v>0</v>
      </c>
      <c r="AS216" s="97">
        <f>'Marks Entry'!DD218</f>
        <v>0</v>
      </c>
      <c r="AT216" s="97">
        <f>'Marks Entry'!DE218</f>
        <v>0</v>
      </c>
      <c r="AU216" s="99">
        <f>'Marks Entry'!DF218</f>
        <v>0</v>
      </c>
      <c r="AV216" s="98">
        <f>'Marks Entry'!DG218</f>
        <v>0</v>
      </c>
      <c r="AW216" s="97">
        <f>'Marks Entry'!DH218</f>
        <v>0</v>
      </c>
      <c r="AX216" s="97">
        <f>'Marks Entry'!DI218</f>
        <v>0</v>
      </c>
      <c r="AY216" s="97">
        <f>'Marks Entry'!DJ218</f>
        <v>0</v>
      </c>
      <c r="AZ216" s="97">
        <f>'Marks Entry'!DK218</f>
        <v>0</v>
      </c>
      <c r="BA216" s="97">
        <f>'Marks Entry'!DL218</f>
        <v>0</v>
      </c>
      <c r="BB216" s="97">
        <f>'Marks Entry'!DM218</f>
        <v>0</v>
      </c>
      <c r="BC216" s="97">
        <f>'Marks Entry'!DN218</f>
        <v>0</v>
      </c>
      <c r="BD216" s="97">
        <f>'Marks Entry'!DO218</f>
        <v>0</v>
      </c>
      <c r="BE216" s="97">
        <f>'Marks Entry'!DP218</f>
        <v>0</v>
      </c>
      <c r="BF216" s="99">
        <f>'Marks Entry'!DQ218</f>
        <v>0</v>
      </c>
      <c r="BG216" s="98">
        <f>'Marks Entry'!DR218</f>
        <v>0</v>
      </c>
      <c r="BH216" s="97">
        <f>'Marks Entry'!DS218</f>
        <v>0</v>
      </c>
      <c r="BI216" s="97">
        <f>'Marks Entry'!DT218</f>
        <v>0</v>
      </c>
      <c r="BJ216" s="97">
        <f>'Marks Entry'!DU218</f>
        <v>0</v>
      </c>
      <c r="BK216" s="97">
        <f>'Marks Entry'!DV218</f>
        <v>0</v>
      </c>
      <c r="BL216" s="97">
        <f>'Marks Entry'!DW218</f>
        <v>0</v>
      </c>
      <c r="BM216" s="97">
        <f>'Marks Entry'!DX218</f>
        <v>0</v>
      </c>
      <c r="BN216" s="97">
        <f>'Marks Entry'!DY218</f>
        <v>0</v>
      </c>
      <c r="BO216" s="97">
        <f>'Marks Entry'!DZ218</f>
        <v>0</v>
      </c>
      <c r="BP216" s="97">
        <f>'Marks Entry'!EA218</f>
        <v>0</v>
      </c>
      <c r="BQ216" s="99">
        <f>'Marks Entry'!EB218</f>
        <v>0</v>
      </c>
      <c r="BR216" s="98">
        <f>'Marks Entry'!EC218</f>
        <v>0</v>
      </c>
      <c r="BS216" s="97">
        <f>'Marks Entry'!ED218</f>
        <v>0</v>
      </c>
      <c r="BT216" s="97">
        <f>'Marks Entry'!EE218</f>
        <v>0</v>
      </c>
      <c r="BU216" s="97">
        <f>'Marks Entry'!EF218</f>
        <v>0</v>
      </c>
      <c r="BV216" s="97">
        <f>'Marks Entry'!EG218</f>
        <v>0</v>
      </c>
      <c r="BW216" s="97">
        <f>'Marks Entry'!EH218</f>
        <v>0</v>
      </c>
      <c r="BX216" s="97">
        <f>'Marks Entry'!EI218</f>
        <v>0</v>
      </c>
      <c r="BY216" s="97">
        <f>'Marks Entry'!EJ218</f>
        <v>0</v>
      </c>
      <c r="BZ216" s="97">
        <f>'Marks Entry'!EK218</f>
        <v>0</v>
      </c>
      <c r="CA216" s="97">
        <f>'Marks Entry'!EL218</f>
        <v>0</v>
      </c>
      <c r="CB216" s="99">
        <f>'Marks Entry'!EM218</f>
        <v>0</v>
      </c>
      <c r="CC216" s="98">
        <f>IF($CC$2=0,"",'Marks Entry'!EN218)</f>
        <v>0</v>
      </c>
      <c r="CD216" s="97">
        <f>IF($CC$2=0,"",'Marks Entry'!EO218)</f>
        <v>0</v>
      </c>
      <c r="CE216" s="97">
        <f>IF($CC$2=0,"",'Marks Entry'!EP218)</f>
        <v>0</v>
      </c>
      <c r="CF216" s="97">
        <f>IF($CC$2=0,"",'Marks Entry'!EQ218)</f>
        <v>0</v>
      </c>
      <c r="CG216" s="97">
        <f>IF($CC$2=0,"",'Marks Entry'!ER218)</f>
        <v>0</v>
      </c>
      <c r="CH216" s="97">
        <f>IF($CC$2=0,"",'Marks Entry'!ES218)</f>
        <v>0</v>
      </c>
      <c r="CI216" s="97">
        <f>IF($CC$2=0,"",'Marks Entry'!ET218)</f>
        <v>0</v>
      </c>
      <c r="CJ216" s="97">
        <f>IF($CC$2=0,"",'Marks Entry'!EU218)</f>
        <v>0</v>
      </c>
      <c r="CK216" s="97">
        <f>IF($CC$2=0,"",'Marks Entry'!EV218)</f>
        <v>0</v>
      </c>
      <c r="CL216" s="97">
        <f>IF($CC$2=0,"",'Marks Entry'!EW218)</f>
        <v>0</v>
      </c>
      <c r="CM216" s="99">
        <f>IF($CC$2=0,"",'Marks Entry'!EX218)</f>
        <v>0</v>
      </c>
      <c r="CN216" s="125">
        <f>'Marks Entry'!BN218</f>
        <v>0</v>
      </c>
      <c r="CO216" s="126">
        <f>'Marks Entry'!BO218</f>
        <v>0</v>
      </c>
      <c r="CP216" s="126">
        <f t="shared" si="147"/>
        <v>0</v>
      </c>
      <c r="CQ216" s="127" t="str">
        <f t="shared" si="148"/>
        <v>D</v>
      </c>
      <c r="CR216" s="125">
        <f>'Marks Entry'!BP218</f>
        <v>0</v>
      </c>
      <c r="CS216" s="126">
        <f>'Marks Entry'!BQ218</f>
        <v>0</v>
      </c>
      <c r="CT216" s="126">
        <f t="shared" si="149"/>
        <v>0</v>
      </c>
      <c r="CU216" s="127" t="str">
        <f t="shared" si="150"/>
        <v>E</v>
      </c>
      <c r="CV216" s="125">
        <f>'Marks Entry'!BR218</f>
        <v>0</v>
      </c>
      <c r="CW216" s="126">
        <f>'Marks Entry'!BS218</f>
        <v>0</v>
      </c>
      <c r="CX216" s="126">
        <f t="shared" si="151"/>
        <v>0</v>
      </c>
      <c r="CY216" s="127" t="str">
        <f t="shared" si="152"/>
        <v>E</v>
      </c>
      <c r="CZ216" s="96">
        <f>'Marks Entry'!BZ218</f>
        <v>0</v>
      </c>
      <c r="DA216" s="45">
        <f>'Marks Entry'!CA218</f>
        <v>0</v>
      </c>
      <c r="DB216" s="46">
        <f>'Marks Entry'!CB218</f>
        <v>0</v>
      </c>
      <c r="DC216" s="45" t="str">
        <f>IF(OR('Marks Entry'!CC218="First",'Marks Entry'!CC218="Second",'Marks Entry'!CC218="Third"),'Marks Entry'!CC218,"")</f>
        <v/>
      </c>
      <c r="DD216" s="45">
        <f>'Marks Entry'!CD218</f>
        <v>0</v>
      </c>
      <c r="DE216" s="50">
        <f>'Marks Entry'!CE218</f>
        <v>0</v>
      </c>
      <c r="DF216" s="21">
        <f>'Marks Entry'!CF218</f>
        <v>0</v>
      </c>
      <c r="DG216" s="22" t="e">
        <f>'Marks Entry'!#REF!</f>
        <v>#REF!</v>
      </c>
      <c r="DH216" s="23" t="e">
        <f>'Marks Entry'!#REF!</f>
        <v>#REF!</v>
      </c>
      <c r="DI216" s="125">
        <f>'Marks Entry'!BT218</f>
        <v>0</v>
      </c>
      <c r="DJ216" s="126">
        <f>'Marks Entry'!BU218</f>
        <v>0</v>
      </c>
      <c r="DK216" s="126">
        <f>'Marks Entry'!BV218</f>
        <v>0</v>
      </c>
      <c r="DL216" s="126">
        <f t="shared" si="153"/>
        <v>0</v>
      </c>
      <c r="DM216" s="127" t="str">
        <f t="shared" si="154"/>
        <v>E</v>
      </c>
      <c r="DN216" s="125">
        <f>'Marks Entry'!BW218</f>
        <v>0</v>
      </c>
      <c r="DO216" s="126">
        <f>'Marks Entry'!BX218</f>
        <v>0</v>
      </c>
      <c r="DP216" s="126">
        <f>'Marks Entry'!BY218</f>
        <v>0</v>
      </c>
      <c r="DQ216" s="126">
        <f t="shared" si="155"/>
        <v>0</v>
      </c>
      <c r="DR216" s="127" t="str">
        <f t="shared" si="156"/>
        <v>E</v>
      </c>
      <c r="DS216" s="819"/>
      <c r="DT216" s="61">
        <f t="shared" si="157"/>
        <v>0</v>
      </c>
      <c r="DU216" s="71">
        <f t="shared" si="158"/>
        <v>0</v>
      </c>
      <c r="DV216" s="71">
        <f t="shared" si="159"/>
        <v>0</v>
      </c>
      <c r="DW216" s="72">
        <f t="shared" si="160"/>
        <v>0</v>
      </c>
      <c r="DX216" s="403">
        <f t="shared" si="161"/>
        <v>0</v>
      </c>
      <c r="DY216" s="401">
        <f t="shared" si="162"/>
        <v>0</v>
      </c>
      <c r="DZ216" s="401">
        <f t="shared" si="163"/>
        <v>0</v>
      </c>
      <c r="EA216" s="402">
        <f t="shared" si="164"/>
        <v>0</v>
      </c>
      <c r="EB216" s="61">
        <f t="shared" si="165"/>
        <v>0</v>
      </c>
      <c r="EC216" s="71">
        <f t="shared" si="166"/>
        <v>0</v>
      </c>
      <c r="ED216" s="71">
        <f t="shared" si="167"/>
        <v>0</v>
      </c>
      <c r="EE216" s="72">
        <f t="shared" si="168"/>
        <v>0</v>
      </c>
      <c r="EF216" s="403">
        <f t="shared" si="169"/>
        <v>0</v>
      </c>
      <c r="EG216" s="401">
        <f t="shared" si="170"/>
        <v>0</v>
      </c>
      <c r="EH216" s="401">
        <f t="shared" si="171"/>
        <v>0</v>
      </c>
      <c r="EI216" s="402">
        <f t="shared" si="172"/>
        <v>0</v>
      </c>
      <c r="EJ216" s="61">
        <f t="shared" si="173"/>
        <v>0</v>
      </c>
      <c r="EK216" s="71">
        <f t="shared" si="174"/>
        <v>0</v>
      </c>
      <c r="EL216" s="71">
        <f t="shared" si="175"/>
        <v>0</v>
      </c>
      <c r="EM216" s="72">
        <f t="shared" si="176"/>
        <v>0</v>
      </c>
      <c r="EN216" s="403">
        <f t="shared" si="177"/>
        <v>0</v>
      </c>
      <c r="EO216" s="401">
        <f t="shared" si="178"/>
        <v>0</v>
      </c>
      <c r="EP216" s="401">
        <f t="shared" si="179"/>
        <v>0</v>
      </c>
      <c r="EQ216" s="402">
        <f t="shared" si="180"/>
        <v>0</v>
      </c>
      <c r="ER216" s="61">
        <f t="shared" si="181"/>
        <v>0</v>
      </c>
      <c r="ES216" s="71">
        <f t="shared" si="182"/>
        <v>0</v>
      </c>
      <c r="ET216" s="71">
        <f t="shared" si="183"/>
        <v>0</v>
      </c>
      <c r="EU216" s="72">
        <f t="shared" si="184"/>
        <v>0</v>
      </c>
      <c r="EV216" s="403">
        <f t="shared" si="185"/>
        <v>0</v>
      </c>
      <c r="EW216" s="405" t="str">
        <f t="shared" si="186"/>
        <v>D</v>
      </c>
      <c r="EX216" s="61">
        <f t="shared" si="187"/>
        <v>0</v>
      </c>
      <c r="EY216" s="62" t="str">
        <f t="shared" si="188"/>
        <v>E</v>
      </c>
      <c r="EZ216" s="403">
        <f t="shared" si="189"/>
        <v>0</v>
      </c>
      <c r="FA216" s="406" t="str">
        <f t="shared" si="190"/>
        <v>E</v>
      </c>
      <c r="FB216" s="61">
        <f t="shared" si="191"/>
        <v>0</v>
      </c>
      <c r="FC216" s="412" t="str">
        <f t="shared" si="192"/>
        <v>E</v>
      </c>
      <c r="FD216" s="403">
        <f t="shared" si="193"/>
        <v>0</v>
      </c>
      <c r="FE216" s="406" t="str">
        <f t="shared" si="194"/>
        <v>E</v>
      </c>
      <c r="FF216" s="728"/>
    </row>
    <row r="217" spans="1:162" s="24" customFormat="1" ht="17.25" customHeight="1">
      <c r="A217" s="817"/>
      <c r="B217" s="111">
        <f t="shared" si="195"/>
        <v>0</v>
      </c>
      <c r="C217" s="21">
        <f>'Marks Entry'!D219</f>
        <v>0</v>
      </c>
      <c r="D217" s="21">
        <f>'Marks Entry'!E219</f>
        <v>0</v>
      </c>
      <c r="E217" s="132" t="str">
        <f>'Marks Entry'!F219</f>
        <v/>
      </c>
      <c r="F217" s="21">
        <f>'Marks Entry'!G219</f>
        <v>0</v>
      </c>
      <c r="G217" s="21">
        <f>'Marks Entry'!H219</f>
        <v>0</v>
      </c>
      <c r="H217" s="21">
        <f>'Marks Entry'!I219</f>
        <v>0</v>
      </c>
      <c r="I217" s="21">
        <f>'Marks Entry'!J219</f>
        <v>0</v>
      </c>
      <c r="J217" s="113">
        <f>'Marks Entry'!K219</f>
        <v>0</v>
      </c>
      <c r="K217" s="115" t="str">
        <f>'Marks Entry'!L219</f>
        <v/>
      </c>
      <c r="L217" s="116">
        <f>'Marks Entry'!M219</f>
        <v>0</v>
      </c>
      <c r="M217" s="117" t="str">
        <f>'Marks Entry'!N219</f>
        <v/>
      </c>
      <c r="N217" s="121">
        <f>'Marks Entry'!O219</f>
        <v>0</v>
      </c>
      <c r="O217" s="98">
        <f>'Marks Entry'!BZ219</f>
        <v>0</v>
      </c>
      <c r="P217" s="97">
        <f>'Marks Entry'!CA219</f>
        <v>0</v>
      </c>
      <c r="Q217" s="97">
        <f>'Marks Entry'!CB219</f>
        <v>0</v>
      </c>
      <c r="R217" s="97">
        <f>'Marks Entry'!CC219</f>
        <v>0</v>
      </c>
      <c r="S217" s="97">
        <f>'Marks Entry'!CD219</f>
        <v>0</v>
      </c>
      <c r="T217" s="97">
        <f>'Marks Entry'!CE219</f>
        <v>0</v>
      </c>
      <c r="U217" s="97">
        <f>'Marks Entry'!CF219</f>
        <v>0</v>
      </c>
      <c r="V217" s="97">
        <f>'Marks Entry'!CG219</f>
        <v>0</v>
      </c>
      <c r="W217" s="97">
        <f>'Marks Entry'!CH219</f>
        <v>0</v>
      </c>
      <c r="X217" s="97">
        <f>'Marks Entry'!CI219</f>
        <v>0</v>
      </c>
      <c r="Y217" s="99">
        <f>'Marks Entry'!CJ219</f>
        <v>0</v>
      </c>
      <c r="Z217" s="98">
        <f>'Marks Entry'!CK219</f>
        <v>0</v>
      </c>
      <c r="AA217" s="97">
        <f>'Marks Entry'!CL219</f>
        <v>0</v>
      </c>
      <c r="AB217" s="97">
        <f>'Marks Entry'!CM219</f>
        <v>0</v>
      </c>
      <c r="AC217" s="97">
        <f>'Marks Entry'!CN219</f>
        <v>0</v>
      </c>
      <c r="AD217" s="97">
        <f>'Marks Entry'!CO219</f>
        <v>0</v>
      </c>
      <c r="AE217" s="97">
        <f>'Marks Entry'!CP219</f>
        <v>0</v>
      </c>
      <c r="AF217" s="97">
        <f>'Marks Entry'!CQ219</f>
        <v>0</v>
      </c>
      <c r="AG217" s="97">
        <f>'Marks Entry'!CR219</f>
        <v>0</v>
      </c>
      <c r="AH217" s="97">
        <f>'Marks Entry'!CS219</f>
        <v>0</v>
      </c>
      <c r="AI217" s="97">
        <f>'Marks Entry'!CT219</f>
        <v>0</v>
      </c>
      <c r="AJ217" s="99">
        <f>'Marks Entry'!CU219</f>
        <v>0</v>
      </c>
      <c r="AK217" s="98">
        <f>'Marks Entry'!CV219</f>
        <v>0</v>
      </c>
      <c r="AL217" s="97">
        <f>'Marks Entry'!CW219</f>
        <v>0</v>
      </c>
      <c r="AM217" s="97">
        <f>'Marks Entry'!CX219</f>
        <v>0</v>
      </c>
      <c r="AN217" s="97">
        <f>'Marks Entry'!CY219</f>
        <v>0</v>
      </c>
      <c r="AO217" s="97">
        <f>'Marks Entry'!CZ219</f>
        <v>0</v>
      </c>
      <c r="AP217" s="97">
        <f>'Marks Entry'!DA219</f>
        <v>0</v>
      </c>
      <c r="AQ217" s="97">
        <f>'Marks Entry'!DB219</f>
        <v>0</v>
      </c>
      <c r="AR217" s="97">
        <f>'Marks Entry'!DC219</f>
        <v>0</v>
      </c>
      <c r="AS217" s="97">
        <f>'Marks Entry'!DD219</f>
        <v>0</v>
      </c>
      <c r="AT217" s="97">
        <f>'Marks Entry'!DE219</f>
        <v>0</v>
      </c>
      <c r="AU217" s="99">
        <f>'Marks Entry'!DF219</f>
        <v>0</v>
      </c>
      <c r="AV217" s="98">
        <f>'Marks Entry'!DG219</f>
        <v>0</v>
      </c>
      <c r="AW217" s="97">
        <f>'Marks Entry'!DH219</f>
        <v>0</v>
      </c>
      <c r="AX217" s="97">
        <f>'Marks Entry'!DI219</f>
        <v>0</v>
      </c>
      <c r="AY217" s="97">
        <f>'Marks Entry'!DJ219</f>
        <v>0</v>
      </c>
      <c r="AZ217" s="97">
        <f>'Marks Entry'!DK219</f>
        <v>0</v>
      </c>
      <c r="BA217" s="97">
        <f>'Marks Entry'!DL219</f>
        <v>0</v>
      </c>
      <c r="BB217" s="97">
        <f>'Marks Entry'!DM219</f>
        <v>0</v>
      </c>
      <c r="BC217" s="97">
        <f>'Marks Entry'!DN219</f>
        <v>0</v>
      </c>
      <c r="BD217" s="97">
        <f>'Marks Entry'!DO219</f>
        <v>0</v>
      </c>
      <c r="BE217" s="97">
        <f>'Marks Entry'!DP219</f>
        <v>0</v>
      </c>
      <c r="BF217" s="99">
        <f>'Marks Entry'!DQ219</f>
        <v>0</v>
      </c>
      <c r="BG217" s="98">
        <f>'Marks Entry'!DR219</f>
        <v>0</v>
      </c>
      <c r="BH217" s="97">
        <f>'Marks Entry'!DS219</f>
        <v>0</v>
      </c>
      <c r="BI217" s="97">
        <f>'Marks Entry'!DT219</f>
        <v>0</v>
      </c>
      <c r="BJ217" s="97">
        <f>'Marks Entry'!DU219</f>
        <v>0</v>
      </c>
      <c r="BK217" s="97">
        <f>'Marks Entry'!DV219</f>
        <v>0</v>
      </c>
      <c r="BL217" s="97">
        <f>'Marks Entry'!DW219</f>
        <v>0</v>
      </c>
      <c r="BM217" s="97">
        <f>'Marks Entry'!DX219</f>
        <v>0</v>
      </c>
      <c r="BN217" s="97">
        <f>'Marks Entry'!DY219</f>
        <v>0</v>
      </c>
      <c r="BO217" s="97">
        <f>'Marks Entry'!DZ219</f>
        <v>0</v>
      </c>
      <c r="BP217" s="97">
        <f>'Marks Entry'!EA219</f>
        <v>0</v>
      </c>
      <c r="BQ217" s="99">
        <f>'Marks Entry'!EB219</f>
        <v>0</v>
      </c>
      <c r="BR217" s="98">
        <f>'Marks Entry'!EC219</f>
        <v>0</v>
      </c>
      <c r="BS217" s="97">
        <f>'Marks Entry'!ED219</f>
        <v>0</v>
      </c>
      <c r="BT217" s="97">
        <f>'Marks Entry'!EE219</f>
        <v>0</v>
      </c>
      <c r="BU217" s="97">
        <f>'Marks Entry'!EF219</f>
        <v>0</v>
      </c>
      <c r="BV217" s="97">
        <f>'Marks Entry'!EG219</f>
        <v>0</v>
      </c>
      <c r="BW217" s="97">
        <f>'Marks Entry'!EH219</f>
        <v>0</v>
      </c>
      <c r="BX217" s="97">
        <f>'Marks Entry'!EI219</f>
        <v>0</v>
      </c>
      <c r="BY217" s="97">
        <f>'Marks Entry'!EJ219</f>
        <v>0</v>
      </c>
      <c r="BZ217" s="97">
        <f>'Marks Entry'!EK219</f>
        <v>0</v>
      </c>
      <c r="CA217" s="97">
        <f>'Marks Entry'!EL219</f>
        <v>0</v>
      </c>
      <c r="CB217" s="99">
        <f>'Marks Entry'!EM219</f>
        <v>0</v>
      </c>
      <c r="CC217" s="98">
        <f>IF($CC$2=0,"",'Marks Entry'!EN219)</f>
        <v>0</v>
      </c>
      <c r="CD217" s="97">
        <f>IF($CC$2=0,"",'Marks Entry'!EO219)</f>
        <v>0</v>
      </c>
      <c r="CE217" s="97">
        <f>IF($CC$2=0,"",'Marks Entry'!EP219)</f>
        <v>0</v>
      </c>
      <c r="CF217" s="97">
        <f>IF($CC$2=0,"",'Marks Entry'!EQ219)</f>
        <v>0</v>
      </c>
      <c r="CG217" s="97">
        <f>IF($CC$2=0,"",'Marks Entry'!ER219)</f>
        <v>0</v>
      </c>
      <c r="CH217" s="97">
        <f>IF($CC$2=0,"",'Marks Entry'!ES219)</f>
        <v>0</v>
      </c>
      <c r="CI217" s="97">
        <f>IF($CC$2=0,"",'Marks Entry'!ET219)</f>
        <v>0</v>
      </c>
      <c r="CJ217" s="97">
        <f>IF($CC$2=0,"",'Marks Entry'!EU219)</f>
        <v>0</v>
      </c>
      <c r="CK217" s="97">
        <f>IF($CC$2=0,"",'Marks Entry'!EV219)</f>
        <v>0</v>
      </c>
      <c r="CL217" s="97">
        <f>IF($CC$2=0,"",'Marks Entry'!EW219)</f>
        <v>0</v>
      </c>
      <c r="CM217" s="99">
        <f>IF($CC$2=0,"",'Marks Entry'!EX219)</f>
        <v>0</v>
      </c>
      <c r="CN217" s="125">
        <f>'Marks Entry'!BN219</f>
        <v>0</v>
      </c>
      <c r="CO217" s="126">
        <f>'Marks Entry'!BO219</f>
        <v>0</v>
      </c>
      <c r="CP217" s="126">
        <f t="shared" si="147"/>
        <v>0</v>
      </c>
      <c r="CQ217" s="127" t="str">
        <f t="shared" si="148"/>
        <v>D</v>
      </c>
      <c r="CR217" s="125">
        <f>'Marks Entry'!BP219</f>
        <v>0</v>
      </c>
      <c r="CS217" s="126">
        <f>'Marks Entry'!BQ219</f>
        <v>0</v>
      </c>
      <c r="CT217" s="126">
        <f t="shared" si="149"/>
        <v>0</v>
      </c>
      <c r="CU217" s="127" t="str">
        <f t="shared" si="150"/>
        <v>E</v>
      </c>
      <c r="CV217" s="125">
        <f>'Marks Entry'!BR219</f>
        <v>0</v>
      </c>
      <c r="CW217" s="126">
        <f>'Marks Entry'!BS219</f>
        <v>0</v>
      </c>
      <c r="CX217" s="126">
        <f t="shared" si="151"/>
        <v>0</v>
      </c>
      <c r="CY217" s="127" t="str">
        <f t="shared" si="152"/>
        <v>E</v>
      </c>
      <c r="CZ217" s="96">
        <f>'Marks Entry'!BZ219</f>
        <v>0</v>
      </c>
      <c r="DA217" s="45">
        <f>'Marks Entry'!CA219</f>
        <v>0</v>
      </c>
      <c r="DB217" s="46">
        <f>'Marks Entry'!CB219</f>
        <v>0</v>
      </c>
      <c r="DC217" s="45" t="str">
        <f>IF(OR('Marks Entry'!CC219="First",'Marks Entry'!CC219="Second",'Marks Entry'!CC219="Third"),'Marks Entry'!CC219,"")</f>
        <v/>
      </c>
      <c r="DD217" s="45">
        <f>'Marks Entry'!CD219</f>
        <v>0</v>
      </c>
      <c r="DE217" s="50">
        <f>'Marks Entry'!CE219</f>
        <v>0</v>
      </c>
      <c r="DF217" s="21">
        <f>'Marks Entry'!CF219</f>
        <v>0</v>
      </c>
      <c r="DG217" s="22" t="e">
        <f>'Marks Entry'!#REF!</f>
        <v>#REF!</v>
      </c>
      <c r="DH217" s="23" t="e">
        <f>'Marks Entry'!#REF!</f>
        <v>#REF!</v>
      </c>
      <c r="DI217" s="125">
        <f>'Marks Entry'!BT219</f>
        <v>0</v>
      </c>
      <c r="DJ217" s="126">
        <f>'Marks Entry'!BU219</f>
        <v>0</v>
      </c>
      <c r="DK217" s="126">
        <f>'Marks Entry'!BV219</f>
        <v>0</v>
      </c>
      <c r="DL217" s="126">
        <f t="shared" si="153"/>
        <v>0</v>
      </c>
      <c r="DM217" s="127" t="str">
        <f t="shared" si="154"/>
        <v>E</v>
      </c>
      <c r="DN217" s="125">
        <f>'Marks Entry'!BW219</f>
        <v>0</v>
      </c>
      <c r="DO217" s="126">
        <f>'Marks Entry'!BX219</f>
        <v>0</v>
      </c>
      <c r="DP217" s="126">
        <f>'Marks Entry'!BY219</f>
        <v>0</v>
      </c>
      <c r="DQ217" s="126">
        <f t="shared" si="155"/>
        <v>0</v>
      </c>
      <c r="DR217" s="127" t="str">
        <f t="shared" si="156"/>
        <v>E</v>
      </c>
      <c r="DS217" s="819"/>
      <c r="DT217" s="61">
        <f t="shared" si="157"/>
        <v>0</v>
      </c>
      <c r="DU217" s="71">
        <f t="shared" si="158"/>
        <v>0</v>
      </c>
      <c r="DV217" s="71">
        <f t="shared" si="159"/>
        <v>0</v>
      </c>
      <c r="DW217" s="72">
        <f t="shared" si="160"/>
        <v>0</v>
      </c>
      <c r="DX217" s="403">
        <f t="shared" si="161"/>
        <v>0</v>
      </c>
      <c r="DY217" s="401">
        <f t="shared" si="162"/>
        <v>0</v>
      </c>
      <c r="DZ217" s="401">
        <f t="shared" si="163"/>
        <v>0</v>
      </c>
      <c r="EA217" s="402">
        <f t="shared" si="164"/>
        <v>0</v>
      </c>
      <c r="EB217" s="61">
        <f t="shared" si="165"/>
        <v>0</v>
      </c>
      <c r="EC217" s="71">
        <f t="shared" si="166"/>
        <v>0</v>
      </c>
      <c r="ED217" s="71">
        <f t="shared" si="167"/>
        <v>0</v>
      </c>
      <c r="EE217" s="72">
        <f t="shared" si="168"/>
        <v>0</v>
      </c>
      <c r="EF217" s="403">
        <f t="shared" si="169"/>
        <v>0</v>
      </c>
      <c r="EG217" s="401">
        <f t="shared" si="170"/>
        <v>0</v>
      </c>
      <c r="EH217" s="401">
        <f t="shared" si="171"/>
        <v>0</v>
      </c>
      <c r="EI217" s="402">
        <f t="shared" si="172"/>
        <v>0</v>
      </c>
      <c r="EJ217" s="61">
        <f t="shared" si="173"/>
        <v>0</v>
      </c>
      <c r="EK217" s="71">
        <f t="shared" si="174"/>
        <v>0</v>
      </c>
      <c r="EL217" s="71">
        <f t="shared" si="175"/>
        <v>0</v>
      </c>
      <c r="EM217" s="72">
        <f t="shared" si="176"/>
        <v>0</v>
      </c>
      <c r="EN217" s="403">
        <f t="shared" si="177"/>
        <v>0</v>
      </c>
      <c r="EO217" s="401">
        <f t="shared" si="178"/>
        <v>0</v>
      </c>
      <c r="EP217" s="401">
        <f t="shared" si="179"/>
        <v>0</v>
      </c>
      <c r="EQ217" s="402">
        <f t="shared" si="180"/>
        <v>0</v>
      </c>
      <c r="ER217" s="61">
        <f t="shared" si="181"/>
        <v>0</v>
      </c>
      <c r="ES217" s="71">
        <f t="shared" si="182"/>
        <v>0</v>
      </c>
      <c r="ET217" s="71">
        <f t="shared" si="183"/>
        <v>0</v>
      </c>
      <c r="EU217" s="72">
        <f t="shared" si="184"/>
        <v>0</v>
      </c>
      <c r="EV217" s="403">
        <f t="shared" si="185"/>
        <v>0</v>
      </c>
      <c r="EW217" s="405" t="str">
        <f t="shared" si="186"/>
        <v>D</v>
      </c>
      <c r="EX217" s="61">
        <f t="shared" si="187"/>
        <v>0</v>
      </c>
      <c r="EY217" s="62" t="str">
        <f t="shared" si="188"/>
        <v>E</v>
      </c>
      <c r="EZ217" s="403">
        <f t="shared" si="189"/>
        <v>0</v>
      </c>
      <c r="FA217" s="406" t="str">
        <f t="shared" si="190"/>
        <v>E</v>
      </c>
      <c r="FB217" s="61">
        <f t="shared" si="191"/>
        <v>0</v>
      </c>
      <c r="FC217" s="412" t="str">
        <f t="shared" si="192"/>
        <v>E</v>
      </c>
      <c r="FD217" s="403">
        <f t="shared" si="193"/>
        <v>0</v>
      </c>
      <c r="FE217" s="406" t="str">
        <f t="shared" si="194"/>
        <v>E</v>
      </c>
      <c r="FF217" s="728"/>
    </row>
    <row r="218" spans="1:162" s="24" customFormat="1" ht="17.25" customHeight="1">
      <c r="A218" s="817"/>
      <c r="B218" s="111">
        <f t="shared" si="195"/>
        <v>0</v>
      </c>
      <c r="C218" s="21">
        <f>'Marks Entry'!D220</f>
        <v>0</v>
      </c>
      <c r="D218" s="21">
        <f>'Marks Entry'!E220</f>
        <v>0</v>
      </c>
      <c r="E218" s="132" t="str">
        <f>'Marks Entry'!F220</f>
        <v/>
      </c>
      <c r="F218" s="21">
        <f>'Marks Entry'!G220</f>
        <v>0</v>
      </c>
      <c r="G218" s="21">
        <f>'Marks Entry'!H220</f>
        <v>0</v>
      </c>
      <c r="H218" s="21">
        <f>'Marks Entry'!I220</f>
        <v>0</v>
      </c>
      <c r="I218" s="21">
        <f>'Marks Entry'!J220</f>
        <v>0</v>
      </c>
      <c r="J218" s="113">
        <f>'Marks Entry'!K220</f>
        <v>0</v>
      </c>
      <c r="K218" s="115" t="str">
        <f>'Marks Entry'!L220</f>
        <v/>
      </c>
      <c r="L218" s="116">
        <f>'Marks Entry'!M220</f>
        <v>0</v>
      </c>
      <c r="M218" s="117" t="str">
        <f>'Marks Entry'!N220</f>
        <v/>
      </c>
      <c r="N218" s="121">
        <f>'Marks Entry'!O220</f>
        <v>0</v>
      </c>
      <c r="O218" s="98">
        <f>'Marks Entry'!BZ220</f>
        <v>0</v>
      </c>
      <c r="P218" s="97">
        <f>'Marks Entry'!CA220</f>
        <v>0</v>
      </c>
      <c r="Q218" s="97">
        <f>'Marks Entry'!CB220</f>
        <v>0</v>
      </c>
      <c r="R218" s="97">
        <f>'Marks Entry'!CC220</f>
        <v>0</v>
      </c>
      <c r="S218" s="97">
        <f>'Marks Entry'!CD220</f>
        <v>0</v>
      </c>
      <c r="T218" s="97">
        <f>'Marks Entry'!CE220</f>
        <v>0</v>
      </c>
      <c r="U218" s="97">
        <f>'Marks Entry'!CF220</f>
        <v>0</v>
      </c>
      <c r="V218" s="97">
        <f>'Marks Entry'!CG220</f>
        <v>0</v>
      </c>
      <c r="W218" s="97">
        <f>'Marks Entry'!CH220</f>
        <v>0</v>
      </c>
      <c r="X218" s="97">
        <f>'Marks Entry'!CI220</f>
        <v>0</v>
      </c>
      <c r="Y218" s="99">
        <f>'Marks Entry'!CJ220</f>
        <v>0</v>
      </c>
      <c r="Z218" s="98">
        <f>'Marks Entry'!CK220</f>
        <v>0</v>
      </c>
      <c r="AA218" s="97">
        <f>'Marks Entry'!CL220</f>
        <v>0</v>
      </c>
      <c r="AB218" s="97">
        <f>'Marks Entry'!CM220</f>
        <v>0</v>
      </c>
      <c r="AC218" s="97">
        <f>'Marks Entry'!CN220</f>
        <v>0</v>
      </c>
      <c r="AD218" s="97">
        <f>'Marks Entry'!CO220</f>
        <v>0</v>
      </c>
      <c r="AE218" s="97">
        <f>'Marks Entry'!CP220</f>
        <v>0</v>
      </c>
      <c r="AF218" s="97">
        <f>'Marks Entry'!CQ220</f>
        <v>0</v>
      </c>
      <c r="AG218" s="97">
        <f>'Marks Entry'!CR220</f>
        <v>0</v>
      </c>
      <c r="AH218" s="97">
        <f>'Marks Entry'!CS220</f>
        <v>0</v>
      </c>
      <c r="AI218" s="97">
        <f>'Marks Entry'!CT220</f>
        <v>0</v>
      </c>
      <c r="AJ218" s="99">
        <f>'Marks Entry'!CU220</f>
        <v>0</v>
      </c>
      <c r="AK218" s="98">
        <f>'Marks Entry'!CV220</f>
        <v>0</v>
      </c>
      <c r="AL218" s="97">
        <f>'Marks Entry'!CW220</f>
        <v>0</v>
      </c>
      <c r="AM218" s="97">
        <f>'Marks Entry'!CX220</f>
        <v>0</v>
      </c>
      <c r="AN218" s="97">
        <f>'Marks Entry'!CY220</f>
        <v>0</v>
      </c>
      <c r="AO218" s="97">
        <f>'Marks Entry'!CZ220</f>
        <v>0</v>
      </c>
      <c r="AP218" s="97">
        <f>'Marks Entry'!DA220</f>
        <v>0</v>
      </c>
      <c r="AQ218" s="97">
        <f>'Marks Entry'!DB220</f>
        <v>0</v>
      </c>
      <c r="AR218" s="97">
        <f>'Marks Entry'!DC220</f>
        <v>0</v>
      </c>
      <c r="AS218" s="97">
        <f>'Marks Entry'!DD220</f>
        <v>0</v>
      </c>
      <c r="AT218" s="97">
        <f>'Marks Entry'!DE220</f>
        <v>0</v>
      </c>
      <c r="AU218" s="99">
        <f>'Marks Entry'!DF220</f>
        <v>0</v>
      </c>
      <c r="AV218" s="98">
        <f>'Marks Entry'!DG220</f>
        <v>0</v>
      </c>
      <c r="AW218" s="97">
        <f>'Marks Entry'!DH220</f>
        <v>0</v>
      </c>
      <c r="AX218" s="97">
        <f>'Marks Entry'!DI220</f>
        <v>0</v>
      </c>
      <c r="AY218" s="97">
        <f>'Marks Entry'!DJ220</f>
        <v>0</v>
      </c>
      <c r="AZ218" s="97">
        <f>'Marks Entry'!DK220</f>
        <v>0</v>
      </c>
      <c r="BA218" s="97">
        <f>'Marks Entry'!DL220</f>
        <v>0</v>
      </c>
      <c r="BB218" s="97">
        <f>'Marks Entry'!DM220</f>
        <v>0</v>
      </c>
      <c r="BC218" s="97">
        <f>'Marks Entry'!DN220</f>
        <v>0</v>
      </c>
      <c r="BD218" s="97">
        <f>'Marks Entry'!DO220</f>
        <v>0</v>
      </c>
      <c r="BE218" s="97">
        <f>'Marks Entry'!DP220</f>
        <v>0</v>
      </c>
      <c r="BF218" s="99">
        <f>'Marks Entry'!DQ220</f>
        <v>0</v>
      </c>
      <c r="BG218" s="98">
        <f>'Marks Entry'!DR220</f>
        <v>0</v>
      </c>
      <c r="BH218" s="97">
        <f>'Marks Entry'!DS220</f>
        <v>0</v>
      </c>
      <c r="BI218" s="97">
        <f>'Marks Entry'!DT220</f>
        <v>0</v>
      </c>
      <c r="BJ218" s="97">
        <f>'Marks Entry'!DU220</f>
        <v>0</v>
      </c>
      <c r="BK218" s="97">
        <f>'Marks Entry'!DV220</f>
        <v>0</v>
      </c>
      <c r="BL218" s="97">
        <f>'Marks Entry'!DW220</f>
        <v>0</v>
      </c>
      <c r="BM218" s="97">
        <f>'Marks Entry'!DX220</f>
        <v>0</v>
      </c>
      <c r="BN218" s="97">
        <f>'Marks Entry'!DY220</f>
        <v>0</v>
      </c>
      <c r="BO218" s="97">
        <f>'Marks Entry'!DZ220</f>
        <v>0</v>
      </c>
      <c r="BP218" s="97">
        <f>'Marks Entry'!EA220</f>
        <v>0</v>
      </c>
      <c r="BQ218" s="99">
        <f>'Marks Entry'!EB220</f>
        <v>0</v>
      </c>
      <c r="BR218" s="98">
        <f>'Marks Entry'!EC220</f>
        <v>0</v>
      </c>
      <c r="BS218" s="97">
        <f>'Marks Entry'!ED220</f>
        <v>0</v>
      </c>
      <c r="BT218" s="97">
        <f>'Marks Entry'!EE220</f>
        <v>0</v>
      </c>
      <c r="BU218" s="97">
        <f>'Marks Entry'!EF220</f>
        <v>0</v>
      </c>
      <c r="BV218" s="97">
        <f>'Marks Entry'!EG220</f>
        <v>0</v>
      </c>
      <c r="BW218" s="97">
        <f>'Marks Entry'!EH220</f>
        <v>0</v>
      </c>
      <c r="BX218" s="97">
        <f>'Marks Entry'!EI220</f>
        <v>0</v>
      </c>
      <c r="BY218" s="97">
        <f>'Marks Entry'!EJ220</f>
        <v>0</v>
      </c>
      <c r="BZ218" s="97">
        <f>'Marks Entry'!EK220</f>
        <v>0</v>
      </c>
      <c r="CA218" s="97">
        <f>'Marks Entry'!EL220</f>
        <v>0</v>
      </c>
      <c r="CB218" s="99">
        <f>'Marks Entry'!EM220</f>
        <v>0</v>
      </c>
      <c r="CC218" s="98">
        <f>IF($CC$2=0,"",'Marks Entry'!EN220)</f>
        <v>0</v>
      </c>
      <c r="CD218" s="97">
        <f>IF($CC$2=0,"",'Marks Entry'!EO220)</f>
        <v>0</v>
      </c>
      <c r="CE218" s="97">
        <f>IF($CC$2=0,"",'Marks Entry'!EP220)</f>
        <v>0</v>
      </c>
      <c r="CF218" s="97">
        <f>IF($CC$2=0,"",'Marks Entry'!EQ220)</f>
        <v>0</v>
      </c>
      <c r="CG218" s="97">
        <f>IF($CC$2=0,"",'Marks Entry'!ER220)</f>
        <v>0</v>
      </c>
      <c r="CH218" s="97">
        <f>IF($CC$2=0,"",'Marks Entry'!ES220)</f>
        <v>0</v>
      </c>
      <c r="CI218" s="97">
        <f>IF($CC$2=0,"",'Marks Entry'!ET220)</f>
        <v>0</v>
      </c>
      <c r="CJ218" s="97">
        <f>IF($CC$2=0,"",'Marks Entry'!EU220)</f>
        <v>0</v>
      </c>
      <c r="CK218" s="97">
        <f>IF($CC$2=0,"",'Marks Entry'!EV220)</f>
        <v>0</v>
      </c>
      <c r="CL218" s="97">
        <f>IF($CC$2=0,"",'Marks Entry'!EW220)</f>
        <v>0</v>
      </c>
      <c r="CM218" s="99">
        <f>IF($CC$2=0,"",'Marks Entry'!EX220)</f>
        <v>0</v>
      </c>
      <c r="CN218" s="125">
        <f>'Marks Entry'!BN220</f>
        <v>0</v>
      </c>
      <c r="CO218" s="126">
        <f>'Marks Entry'!BO220</f>
        <v>0</v>
      </c>
      <c r="CP218" s="126">
        <f t="shared" si="147"/>
        <v>0</v>
      </c>
      <c r="CQ218" s="127" t="str">
        <f t="shared" si="148"/>
        <v>D</v>
      </c>
      <c r="CR218" s="125">
        <f>'Marks Entry'!BP220</f>
        <v>0</v>
      </c>
      <c r="CS218" s="126">
        <f>'Marks Entry'!BQ220</f>
        <v>0</v>
      </c>
      <c r="CT218" s="126">
        <f t="shared" si="149"/>
        <v>0</v>
      </c>
      <c r="CU218" s="127" t="str">
        <f t="shared" si="150"/>
        <v>E</v>
      </c>
      <c r="CV218" s="125">
        <f>'Marks Entry'!BR220</f>
        <v>0</v>
      </c>
      <c r="CW218" s="126">
        <f>'Marks Entry'!BS220</f>
        <v>0</v>
      </c>
      <c r="CX218" s="126">
        <f t="shared" si="151"/>
        <v>0</v>
      </c>
      <c r="CY218" s="127" t="str">
        <f t="shared" si="152"/>
        <v>E</v>
      </c>
      <c r="CZ218" s="96">
        <f>'Marks Entry'!BZ220</f>
        <v>0</v>
      </c>
      <c r="DA218" s="45">
        <f>'Marks Entry'!CA220</f>
        <v>0</v>
      </c>
      <c r="DB218" s="46">
        <f>'Marks Entry'!CB220</f>
        <v>0</v>
      </c>
      <c r="DC218" s="45" t="str">
        <f>IF(OR('Marks Entry'!CC220="First",'Marks Entry'!CC220="Second",'Marks Entry'!CC220="Third"),'Marks Entry'!CC220,"")</f>
        <v/>
      </c>
      <c r="DD218" s="45">
        <f>'Marks Entry'!CD220</f>
        <v>0</v>
      </c>
      <c r="DE218" s="50">
        <f>'Marks Entry'!CE220</f>
        <v>0</v>
      </c>
      <c r="DF218" s="21">
        <f>'Marks Entry'!CF220</f>
        <v>0</v>
      </c>
      <c r="DG218" s="22" t="e">
        <f>'Marks Entry'!#REF!</f>
        <v>#REF!</v>
      </c>
      <c r="DH218" s="23" t="e">
        <f>'Marks Entry'!#REF!</f>
        <v>#REF!</v>
      </c>
      <c r="DI218" s="125">
        <f>'Marks Entry'!BT220</f>
        <v>0</v>
      </c>
      <c r="DJ218" s="126">
        <f>'Marks Entry'!BU220</f>
        <v>0</v>
      </c>
      <c r="DK218" s="126">
        <f>'Marks Entry'!BV220</f>
        <v>0</v>
      </c>
      <c r="DL218" s="126">
        <f t="shared" si="153"/>
        <v>0</v>
      </c>
      <c r="DM218" s="127" t="str">
        <f t="shared" si="154"/>
        <v>E</v>
      </c>
      <c r="DN218" s="125">
        <f>'Marks Entry'!BW220</f>
        <v>0</v>
      </c>
      <c r="DO218" s="126">
        <f>'Marks Entry'!BX220</f>
        <v>0</v>
      </c>
      <c r="DP218" s="126">
        <f>'Marks Entry'!BY220</f>
        <v>0</v>
      </c>
      <c r="DQ218" s="126">
        <f t="shared" si="155"/>
        <v>0</v>
      </c>
      <c r="DR218" s="127" t="str">
        <f t="shared" si="156"/>
        <v>E</v>
      </c>
      <c r="DS218" s="819"/>
      <c r="DT218" s="61">
        <f t="shared" si="157"/>
        <v>0</v>
      </c>
      <c r="DU218" s="71">
        <f t="shared" si="158"/>
        <v>0</v>
      </c>
      <c r="DV218" s="71">
        <f t="shared" si="159"/>
        <v>0</v>
      </c>
      <c r="DW218" s="72">
        <f t="shared" si="160"/>
        <v>0</v>
      </c>
      <c r="DX218" s="403">
        <f t="shared" si="161"/>
        <v>0</v>
      </c>
      <c r="DY218" s="401">
        <f t="shared" si="162"/>
        <v>0</v>
      </c>
      <c r="DZ218" s="401">
        <f t="shared" si="163"/>
        <v>0</v>
      </c>
      <c r="EA218" s="402">
        <f t="shared" si="164"/>
        <v>0</v>
      </c>
      <c r="EB218" s="61">
        <f t="shared" si="165"/>
        <v>0</v>
      </c>
      <c r="EC218" s="71">
        <f t="shared" si="166"/>
        <v>0</v>
      </c>
      <c r="ED218" s="71">
        <f t="shared" si="167"/>
        <v>0</v>
      </c>
      <c r="EE218" s="72">
        <f t="shared" si="168"/>
        <v>0</v>
      </c>
      <c r="EF218" s="403">
        <f t="shared" si="169"/>
        <v>0</v>
      </c>
      <c r="EG218" s="401">
        <f t="shared" si="170"/>
        <v>0</v>
      </c>
      <c r="EH218" s="401">
        <f t="shared" si="171"/>
        <v>0</v>
      </c>
      <c r="EI218" s="402">
        <f t="shared" si="172"/>
        <v>0</v>
      </c>
      <c r="EJ218" s="61">
        <f t="shared" si="173"/>
        <v>0</v>
      </c>
      <c r="EK218" s="71">
        <f t="shared" si="174"/>
        <v>0</v>
      </c>
      <c r="EL218" s="71">
        <f t="shared" si="175"/>
        <v>0</v>
      </c>
      <c r="EM218" s="72">
        <f t="shared" si="176"/>
        <v>0</v>
      </c>
      <c r="EN218" s="403">
        <f t="shared" si="177"/>
        <v>0</v>
      </c>
      <c r="EO218" s="401">
        <f t="shared" si="178"/>
        <v>0</v>
      </c>
      <c r="EP218" s="401">
        <f t="shared" si="179"/>
        <v>0</v>
      </c>
      <c r="EQ218" s="402">
        <f t="shared" si="180"/>
        <v>0</v>
      </c>
      <c r="ER218" s="61">
        <f t="shared" si="181"/>
        <v>0</v>
      </c>
      <c r="ES218" s="71">
        <f t="shared" si="182"/>
        <v>0</v>
      </c>
      <c r="ET218" s="71">
        <f t="shared" si="183"/>
        <v>0</v>
      </c>
      <c r="EU218" s="72">
        <f t="shared" si="184"/>
        <v>0</v>
      </c>
      <c r="EV218" s="403">
        <f t="shared" si="185"/>
        <v>0</v>
      </c>
      <c r="EW218" s="405" t="str">
        <f t="shared" si="186"/>
        <v>D</v>
      </c>
      <c r="EX218" s="61">
        <f t="shared" si="187"/>
        <v>0</v>
      </c>
      <c r="EY218" s="62" t="str">
        <f t="shared" si="188"/>
        <v>E</v>
      </c>
      <c r="EZ218" s="403">
        <f t="shared" si="189"/>
        <v>0</v>
      </c>
      <c r="FA218" s="406" t="str">
        <f t="shared" si="190"/>
        <v>E</v>
      </c>
      <c r="FB218" s="61">
        <f t="shared" si="191"/>
        <v>0</v>
      </c>
      <c r="FC218" s="412" t="str">
        <f t="shared" si="192"/>
        <v>E</v>
      </c>
      <c r="FD218" s="403">
        <f t="shared" si="193"/>
        <v>0</v>
      </c>
      <c r="FE218" s="406" t="str">
        <f t="shared" si="194"/>
        <v>E</v>
      </c>
      <c r="FF218" s="728"/>
    </row>
    <row r="219" spans="1:162" s="24" customFormat="1" ht="17.25" customHeight="1">
      <c r="A219" s="817"/>
      <c r="B219" s="111">
        <f t="shared" si="195"/>
        <v>0</v>
      </c>
      <c r="C219" s="21">
        <f>'Marks Entry'!D221</f>
        <v>0</v>
      </c>
      <c r="D219" s="21">
        <f>'Marks Entry'!E221</f>
        <v>0</v>
      </c>
      <c r="E219" s="132" t="str">
        <f>'Marks Entry'!F221</f>
        <v/>
      </c>
      <c r="F219" s="21">
        <f>'Marks Entry'!G221</f>
        <v>0</v>
      </c>
      <c r="G219" s="21">
        <f>'Marks Entry'!H221</f>
        <v>0</v>
      </c>
      <c r="H219" s="21">
        <f>'Marks Entry'!I221</f>
        <v>0</v>
      </c>
      <c r="I219" s="21">
        <f>'Marks Entry'!J221</f>
        <v>0</v>
      </c>
      <c r="J219" s="113">
        <f>'Marks Entry'!K221</f>
        <v>0</v>
      </c>
      <c r="K219" s="115" t="str">
        <f>'Marks Entry'!L221</f>
        <v/>
      </c>
      <c r="L219" s="116">
        <f>'Marks Entry'!M221</f>
        <v>0</v>
      </c>
      <c r="M219" s="117" t="str">
        <f>'Marks Entry'!N221</f>
        <v/>
      </c>
      <c r="N219" s="121">
        <f>'Marks Entry'!O221</f>
        <v>0</v>
      </c>
      <c r="O219" s="98">
        <f>'Marks Entry'!BZ221</f>
        <v>0</v>
      </c>
      <c r="P219" s="97">
        <f>'Marks Entry'!CA221</f>
        <v>0</v>
      </c>
      <c r="Q219" s="97">
        <f>'Marks Entry'!CB221</f>
        <v>0</v>
      </c>
      <c r="R219" s="97">
        <f>'Marks Entry'!CC221</f>
        <v>0</v>
      </c>
      <c r="S219" s="97">
        <f>'Marks Entry'!CD221</f>
        <v>0</v>
      </c>
      <c r="T219" s="97">
        <f>'Marks Entry'!CE221</f>
        <v>0</v>
      </c>
      <c r="U219" s="97">
        <f>'Marks Entry'!CF221</f>
        <v>0</v>
      </c>
      <c r="V219" s="97">
        <f>'Marks Entry'!CG221</f>
        <v>0</v>
      </c>
      <c r="W219" s="97">
        <f>'Marks Entry'!CH221</f>
        <v>0</v>
      </c>
      <c r="X219" s="97">
        <f>'Marks Entry'!CI221</f>
        <v>0</v>
      </c>
      <c r="Y219" s="99">
        <f>'Marks Entry'!CJ221</f>
        <v>0</v>
      </c>
      <c r="Z219" s="98">
        <f>'Marks Entry'!CK221</f>
        <v>0</v>
      </c>
      <c r="AA219" s="97">
        <f>'Marks Entry'!CL221</f>
        <v>0</v>
      </c>
      <c r="AB219" s="97">
        <f>'Marks Entry'!CM221</f>
        <v>0</v>
      </c>
      <c r="AC219" s="97">
        <f>'Marks Entry'!CN221</f>
        <v>0</v>
      </c>
      <c r="AD219" s="97">
        <f>'Marks Entry'!CO221</f>
        <v>0</v>
      </c>
      <c r="AE219" s="97">
        <f>'Marks Entry'!CP221</f>
        <v>0</v>
      </c>
      <c r="AF219" s="97">
        <f>'Marks Entry'!CQ221</f>
        <v>0</v>
      </c>
      <c r="AG219" s="97">
        <f>'Marks Entry'!CR221</f>
        <v>0</v>
      </c>
      <c r="AH219" s="97">
        <f>'Marks Entry'!CS221</f>
        <v>0</v>
      </c>
      <c r="AI219" s="97">
        <f>'Marks Entry'!CT221</f>
        <v>0</v>
      </c>
      <c r="AJ219" s="99">
        <f>'Marks Entry'!CU221</f>
        <v>0</v>
      </c>
      <c r="AK219" s="98">
        <f>'Marks Entry'!CV221</f>
        <v>0</v>
      </c>
      <c r="AL219" s="97">
        <f>'Marks Entry'!CW221</f>
        <v>0</v>
      </c>
      <c r="AM219" s="97">
        <f>'Marks Entry'!CX221</f>
        <v>0</v>
      </c>
      <c r="AN219" s="97">
        <f>'Marks Entry'!CY221</f>
        <v>0</v>
      </c>
      <c r="AO219" s="97">
        <f>'Marks Entry'!CZ221</f>
        <v>0</v>
      </c>
      <c r="AP219" s="97">
        <f>'Marks Entry'!DA221</f>
        <v>0</v>
      </c>
      <c r="AQ219" s="97">
        <f>'Marks Entry'!DB221</f>
        <v>0</v>
      </c>
      <c r="AR219" s="97">
        <f>'Marks Entry'!DC221</f>
        <v>0</v>
      </c>
      <c r="AS219" s="97">
        <f>'Marks Entry'!DD221</f>
        <v>0</v>
      </c>
      <c r="AT219" s="97">
        <f>'Marks Entry'!DE221</f>
        <v>0</v>
      </c>
      <c r="AU219" s="99">
        <f>'Marks Entry'!DF221</f>
        <v>0</v>
      </c>
      <c r="AV219" s="98">
        <f>'Marks Entry'!DG221</f>
        <v>0</v>
      </c>
      <c r="AW219" s="97">
        <f>'Marks Entry'!DH221</f>
        <v>0</v>
      </c>
      <c r="AX219" s="97">
        <f>'Marks Entry'!DI221</f>
        <v>0</v>
      </c>
      <c r="AY219" s="97">
        <f>'Marks Entry'!DJ221</f>
        <v>0</v>
      </c>
      <c r="AZ219" s="97">
        <f>'Marks Entry'!DK221</f>
        <v>0</v>
      </c>
      <c r="BA219" s="97">
        <f>'Marks Entry'!DL221</f>
        <v>0</v>
      </c>
      <c r="BB219" s="97">
        <f>'Marks Entry'!DM221</f>
        <v>0</v>
      </c>
      <c r="BC219" s="97">
        <f>'Marks Entry'!DN221</f>
        <v>0</v>
      </c>
      <c r="BD219" s="97">
        <f>'Marks Entry'!DO221</f>
        <v>0</v>
      </c>
      <c r="BE219" s="97">
        <f>'Marks Entry'!DP221</f>
        <v>0</v>
      </c>
      <c r="BF219" s="99">
        <f>'Marks Entry'!DQ221</f>
        <v>0</v>
      </c>
      <c r="BG219" s="98">
        <f>'Marks Entry'!DR221</f>
        <v>0</v>
      </c>
      <c r="BH219" s="97">
        <f>'Marks Entry'!DS221</f>
        <v>0</v>
      </c>
      <c r="BI219" s="97">
        <f>'Marks Entry'!DT221</f>
        <v>0</v>
      </c>
      <c r="BJ219" s="97">
        <f>'Marks Entry'!DU221</f>
        <v>0</v>
      </c>
      <c r="BK219" s="97">
        <f>'Marks Entry'!DV221</f>
        <v>0</v>
      </c>
      <c r="BL219" s="97">
        <f>'Marks Entry'!DW221</f>
        <v>0</v>
      </c>
      <c r="BM219" s="97">
        <f>'Marks Entry'!DX221</f>
        <v>0</v>
      </c>
      <c r="BN219" s="97">
        <f>'Marks Entry'!DY221</f>
        <v>0</v>
      </c>
      <c r="BO219" s="97">
        <f>'Marks Entry'!DZ221</f>
        <v>0</v>
      </c>
      <c r="BP219" s="97">
        <f>'Marks Entry'!EA221</f>
        <v>0</v>
      </c>
      <c r="BQ219" s="99">
        <f>'Marks Entry'!EB221</f>
        <v>0</v>
      </c>
      <c r="BR219" s="98">
        <f>'Marks Entry'!EC221</f>
        <v>0</v>
      </c>
      <c r="BS219" s="97">
        <f>'Marks Entry'!ED221</f>
        <v>0</v>
      </c>
      <c r="BT219" s="97">
        <f>'Marks Entry'!EE221</f>
        <v>0</v>
      </c>
      <c r="BU219" s="97">
        <f>'Marks Entry'!EF221</f>
        <v>0</v>
      </c>
      <c r="BV219" s="97">
        <f>'Marks Entry'!EG221</f>
        <v>0</v>
      </c>
      <c r="BW219" s="97">
        <f>'Marks Entry'!EH221</f>
        <v>0</v>
      </c>
      <c r="BX219" s="97">
        <f>'Marks Entry'!EI221</f>
        <v>0</v>
      </c>
      <c r="BY219" s="97">
        <f>'Marks Entry'!EJ221</f>
        <v>0</v>
      </c>
      <c r="BZ219" s="97">
        <f>'Marks Entry'!EK221</f>
        <v>0</v>
      </c>
      <c r="CA219" s="97">
        <f>'Marks Entry'!EL221</f>
        <v>0</v>
      </c>
      <c r="CB219" s="99">
        <f>'Marks Entry'!EM221</f>
        <v>0</v>
      </c>
      <c r="CC219" s="98">
        <f>IF($CC$2=0,"",'Marks Entry'!EN221)</f>
        <v>0</v>
      </c>
      <c r="CD219" s="97">
        <f>IF($CC$2=0,"",'Marks Entry'!EO221)</f>
        <v>0</v>
      </c>
      <c r="CE219" s="97">
        <f>IF($CC$2=0,"",'Marks Entry'!EP221)</f>
        <v>0</v>
      </c>
      <c r="CF219" s="97">
        <f>IF($CC$2=0,"",'Marks Entry'!EQ221)</f>
        <v>0</v>
      </c>
      <c r="CG219" s="97">
        <f>IF($CC$2=0,"",'Marks Entry'!ER221)</f>
        <v>0</v>
      </c>
      <c r="CH219" s="97">
        <f>IF($CC$2=0,"",'Marks Entry'!ES221)</f>
        <v>0</v>
      </c>
      <c r="CI219" s="97">
        <f>IF($CC$2=0,"",'Marks Entry'!ET221)</f>
        <v>0</v>
      </c>
      <c r="CJ219" s="97">
        <f>IF($CC$2=0,"",'Marks Entry'!EU221)</f>
        <v>0</v>
      </c>
      <c r="CK219" s="97">
        <f>IF($CC$2=0,"",'Marks Entry'!EV221)</f>
        <v>0</v>
      </c>
      <c r="CL219" s="97">
        <f>IF($CC$2=0,"",'Marks Entry'!EW221)</f>
        <v>0</v>
      </c>
      <c r="CM219" s="99">
        <f>IF($CC$2=0,"",'Marks Entry'!EX221)</f>
        <v>0</v>
      </c>
      <c r="CN219" s="125">
        <f>'Marks Entry'!BN221</f>
        <v>0</v>
      </c>
      <c r="CO219" s="126">
        <f>'Marks Entry'!BO221</f>
        <v>0</v>
      </c>
      <c r="CP219" s="126">
        <f t="shared" si="147"/>
        <v>0</v>
      </c>
      <c r="CQ219" s="127" t="str">
        <f t="shared" si="148"/>
        <v>D</v>
      </c>
      <c r="CR219" s="125">
        <f>'Marks Entry'!BP221</f>
        <v>0</v>
      </c>
      <c r="CS219" s="126">
        <f>'Marks Entry'!BQ221</f>
        <v>0</v>
      </c>
      <c r="CT219" s="126">
        <f t="shared" si="149"/>
        <v>0</v>
      </c>
      <c r="CU219" s="127" t="str">
        <f t="shared" si="150"/>
        <v>E</v>
      </c>
      <c r="CV219" s="125">
        <f>'Marks Entry'!BR221</f>
        <v>0</v>
      </c>
      <c r="CW219" s="126">
        <f>'Marks Entry'!BS221</f>
        <v>0</v>
      </c>
      <c r="CX219" s="126">
        <f t="shared" si="151"/>
        <v>0</v>
      </c>
      <c r="CY219" s="127" t="str">
        <f t="shared" si="152"/>
        <v>E</v>
      </c>
      <c r="CZ219" s="96">
        <f>'Marks Entry'!BZ221</f>
        <v>0</v>
      </c>
      <c r="DA219" s="45">
        <f>'Marks Entry'!CA221</f>
        <v>0</v>
      </c>
      <c r="DB219" s="46">
        <f>'Marks Entry'!CB221</f>
        <v>0</v>
      </c>
      <c r="DC219" s="45" t="str">
        <f>IF(OR('Marks Entry'!CC221="First",'Marks Entry'!CC221="Second",'Marks Entry'!CC221="Third"),'Marks Entry'!CC221,"")</f>
        <v/>
      </c>
      <c r="DD219" s="45">
        <f>'Marks Entry'!CD221</f>
        <v>0</v>
      </c>
      <c r="DE219" s="50">
        <f>'Marks Entry'!CE221</f>
        <v>0</v>
      </c>
      <c r="DF219" s="21">
        <f>'Marks Entry'!CF221</f>
        <v>0</v>
      </c>
      <c r="DG219" s="22" t="e">
        <f>'Marks Entry'!#REF!</f>
        <v>#REF!</v>
      </c>
      <c r="DH219" s="23" t="e">
        <f>'Marks Entry'!#REF!</f>
        <v>#REF!</v>
      </c>
      <c r="DI219" s="125">
        <f>'Marks Entry'!BT221</f>
        <v>0</v>
      </c>
      <c r="DJ219" s="126">
        <f>'Marks Entry'!BU221</f>
        <v>0</v>
      </c>
      <c r="DK219" s="126">
        <f>'Marks Entry'!BV221</f>
        <v>0</v>
      </c>
      <c r="DL219" s="126">
        <f t="shared" si="153"/>
        <v>0</v>
      </c>
      <c r="DM219" s="127" t="str">
        <f t="shared" si="154"/>
        <v>E</v>
      </c>
      <c r="DN219" s="125">
        <f>'Marks Entry'!BW221</f>
        <v>0</v>
      </c>
      <c r="DO219" s="126">
        <f>'Marks Entry'!BX221</f>
        <v>0</v>
      </c>
      <c r="DP219" s="126">
        <f>'Marks Entry'!BY221</f>
        <v>0</v>
      </c>
      <c r="DQ219" s="126">
        <f t="shared" si="155"/>
        <v>0</v>
      </c>
      <c r="DR219" s="127" t="str">
        <f t="shared" si="156"/>
        <v>E</v>
      </c>
      <c r="DS219" s="819"/>
      <c r="DT219" s="61">
        <f t="shared" si="157"/>
        <v>0</v>
      </c>
      <c r="DU219" s="71">
        <f t="shared" si="158"/>
        <v>0</v>
      </c>
      <c r="DV219" s="71">
        <f t="shared" si="159"/>
        <v>0</v>
      </c>
      <c r="DW219" s="72">
        <f t="shared" si="160"/>
        <v>0</v>
      </c>
      <c r="DX219" s="403">
        <f t="shared" si="161"/>
        <v>0</v>
      </c>
      <c r="DY219" s="401">
        <f t="shared" si="162"/>
        <v>0</v>
      </c>
      <c r="DZ219" s="401">
        <f t="shared" si="163"/>
        <v>0</v>
      </c>
      <c r="EA219" s="402">
        <f t="shared" si="164"/>
        <v>0</v>
      </c>
      <c r="EB219" s="61">
        <f t="shared" si="165"/>
        <v>0</v>
      </c>
      <c r="EC219" s="71">
        <f t="shared" si="166"/>
        <v>0</v>
      </c>
      <c r="ED219" s="71">
        <f t="shared" si="167"/>
        <v>0</v>
      </c>
      <c r="EE219" s="72">
        <f t="shared" si="168"/>
        <v>0</v>
      </c>
      <c r="EF219" s="403">
        <f t="shared" si="169"/>
        <v>0</v>
      </c>
      <c r="EG219" s="401">
        <f t="shared" si="170"/>
        <v>0</v>
      </c>
      <c r="EH219" s="401">
        <f t="shared" si="171"/>
        <v>0</v>
      </c>
      <c r="EI219" s="402">
        <f t="shared" si="172"/>
        <v>0</v>
      </c>
      <c r="EJ219" s="61">
        <f t="shared" si="173"/>
        <v>0</v>
      </c>
      <c r="EK219" s="71">
        <f t="shared" si="174"/>
        <v>0</v>
      </c>
      <c r="EL219" s="71">
        <f t="shared" si="175"/>
        <v>0</v>
      </c>
      <c r="EM219" s="72">
        <f t="shared" si="176"/>
        <v>0</v>
      </c>
      <c r="EN219" s="403">
        <f t="shared" si="177"/>
        <v>0</v>
      </c>
      <c r="EO219" s="401">
        <f t="shared" si="178"/>
        <v>0</v>
      </c>
      <c r="EP219" s="401">
        <f t="shared" si="179"/>
        <v>0</v>
      </c>
      <c r="EQ219" s="402">
        <f t="shared" si="180"/>
        <v>0</v>
      </c>
      <c r="ER219" s="61">
        <f t="shared" si="181"/>
        <v>0</v>
      </c>
      <c r="ES219" s="71">
        <f t="shared" si="182"/>
        <v>0</v>
      </c>
      <c r="ET219" s="71">
        <f t="shared" si="183"/>
        <v>0</v>
      </c>
      <c r="EU219" s="72">
        <f t="shared" si="184"/>
        <v>0</v>
      </c>
      <c r="EV219" s="403">
        <f t="shared" si="185"/>
        <v>0</v>
      </c>
      <c r="EW219" s="405" t="str">
        <f t="shared" si="186"/>
        <v>D</v>
      </c>
      <c r="EX219" s="61">
        <f t="shared" si="187"/>
        <v>0</v>
      </c>
      <c r="EY219" s="62" t="str">
        <f t="shared" si="188"/>
        <v>E</v>
      </c>
      <c r="EZ219" s="403">
        <f t="shared" si="189"/>
        <v>0</v>
      </c>
      <c r="FA219" s="406" t="str">
        <f t="shared" si="190"/>
        <v>E</v>
      </c>
      <c r="FB219" s="61">
        <f t="shared" si="191"/>
        <v>0</v>
      </c>
      <c r="FC219" s="412" t="str">
        <f t="shared" si="192"/>
        <v>E</v>
      </c>
      <c r="FD219" s="403">
        <f t="shared" si="193"/>
        <v>0</v>
      </c>
      <c r="FE219" s="406" t="str">
        <f t="shared" si="194"/>
        <v>E</v>
      </c>
      <c r="FF219" s="728"/>
    </row>
    <row r="220" spans="1:162" s="24" customFormat="1" ht="17.25" customHeight="1">
      <c r="A220" s="817"/>
      <c r="B220" s="111">
        <f t="shared" si="195"/>
        <v>0</v>
      </c>
      <c r="C220" s="21">
        <f>'Marks Entry'!D222</f>
        <v>0</v>
      </c>
      <c r="D220" s="21">
        <f>'Marks Entry'!E222</f>
        <v>0</v>
      </c>
      <c r="E220" s="132" t="str">
        <f>'Marks Entry'!F222</f>
        <v/>
      </c>
      <c r="F220" s="21">
        <f>'Marks Entry'!G222</f>
        <v>0</v>
      </c>
      <c r="G220" s="21">
        <f>'Marks Entry'!H222</f>
        <v>0</v>
      </c>
      <c r="H220" s="21">
        <f>'Marks Entry'!I222</f>
        <v>0</v>
      </c>
      <c r="I220" s="21">
        <f>'Marks Entry'!J222</f>
        <v>0</v>
      </c>
      <c r="J220" s="113">
        <f>'Marks Entry'!K222</f>
        <v>0</v>
      </c>
      <c r="K220" s="115" t="str">
        <f>'Marks Entry'!L222</f>
        <v/>
      </c>
      <c r="L220" s="116">
        <f>'Marks Entry'!M222</f>
        <v>0</v>
      </c>
      <c r="M220" s="117" t="str">
        <f>'Marks Entry'!N222</f>
        <v/>
      </c>
      <c r="N220" s="121">
        <f>'Marks Entry'!O222</f>
        <v>0</v>
      </c>
      <c r="O220" s="98">
        <f>'Marks Entry'!BZ222</f>
        <v>0</v>
      </c>
      <c r="P220" s="97">
        <f>'Marks Entry'!CA222</f>
        <v>0</v>
      </c>
      <c r="Q220" s="97">
        <f>'Marks Entry'!CB222</f>
        <v>0</v>
      </c>
      <c r="R220" s="97">
        <f>'Marks Entry'!CC222</f>
        <v>0</v>
      </c>
      <c r="S220" s="97">
        <f>'Marks Entry'!CD222</f>
        <v>0</v>
      </c>
      <c r="T220" s="97">
        <f>'Marks Entry'!CE222</f>
        <v>0</v>
      </c>
      <c r="U220" s="97">
        <f>'Marks Entry'!CF222</f>
        <v>0</v>
      </c>
      <c r="V220" s="97">
        <f>'Marks Entry'!CG222</f>
        <v>0</v>
      </c>
      <c r="W220" s="97">
        <f>'Marks Entry'!CH222</f>
        <v>0</v>
      </c>
      <c r="X220" s="97">
        <f>'Marks Entry'!CI222</f>
        <v>0</v>
      </c>
      <c r="Y220" s="99">
        <f>'Marks Entry'!CJ222</f>
        <v>0</v>
      </c>
      <c r="Z220" s="98">
        <f>'Marks Entry'!CK222</f>
        <v>0</v>
      </c>
      <c r="AA220" s="97">
        <f>'Marks Entry'!CL222</f>
        <v>0</v>
      </c>
      <c r="AB220" s="97">
        <f>'Marks Entry'!CM222</f>
        <v>0</v>
      </c>
      <c r="AC220" s="97">
        <f>'Marks Entry'!CN222</f>
        <v>0</v>
      </c>
      <c r="AD220" s="97">
        <f>'Marks Entry'!CO222</f>
        <v>0</v>
      </c>
      <c r="AE220" s="97">
        <f>'Marks Entry'!CP222</f>
        <v>0</v>
      </c>
      <c r="AF220" s="97">
        <f>'Marks Entry'!CQ222</f>
        <v>0</v>
      </c>
      <c r="AG220" s="97">
        <f>'Marks Entry'!CR222</f>
        <v>0</v>
      </c>
      <c r="AH220" s="97">
        <f>'Marks Entry'!CS222</f>
        <v>0</v>
      </c>
      <c r="AI220" s="97">
        <f>'Marks Entry'!CT222</f>
        <v>0</v>
      </c>
      <c r="AJ220" s="99">
        <f>'Marks Entry'!CU222</f>
        <v>0</v>
      </c>
      <c r="AK220" s="98">
        <f>'Marks Entry'!CV222</f>
        <v>0</v>
      </c>
      <c r="AL220" s="97">
        <f>'Marks Entry'!CW222</f>
        <v>0</v>
      </c>
      <c r="AM220" s="97">
        <f>'Marks Entry'!CX222</f>
        <v>0</v>
      </c>
      <c r="AN220" s="97">
        <f>'Marks Entry'!CY222</f>
        <v>0</v>
      </c>
      <c r="AO220" s="97">
        <f>'Marks Entry'!CZ222</f>
        <v>0</v>
      </c>
      <c r="AP220" s="97">
        <f>'Marks Entry'!DA222</f>
        <v>0</v>
      </c>
      <c r="AQ220" s="97">
        <f>'Marks Entry'!DB222</f>
        <v>0</v>
      </c>
      <c r="AR220" s="97">
        <f>'Marks Entry'!DC222</f>
        <v>0</v>
      </c>
      <c r="AS220" s="97">
        <f>'Marks Entry'!DD222</f>
        <v>0</v>
      </c>
      <c r="AT220" s="97">
        <f>'Marks Entry'!DE222</f>
        <v>0</v>
      </c>
      <c r="AU220" s="99">
        <f>'Marks Entry'!DF222</f>
        <v>0</v>
      </c>
      <c r="AV220" s="98">
        <f>'Marks Entry'!DG222</f>
        <v>0</v>
      </c>
      <c r="AW220" s="97">
        <f>'Marks Entry'!DH222</f>
        <v>0</v>
      </c>
      <c r="AX220" s="97">
        <f>'Marks Entry'!DI222</f>
        <v>0</v>
      </c>
      <c r="AY220" s="97">
        <f>'Marks Entry'!DJ222</f>
        <v>0</v>
      </c>
      <c r="AZ220" s="97">
        <f>'Marks Entry'!DK222</f>
        <v>0</v>
      </c>
      <c r="BA220" s="97">
        <f>'Marks Entry'!DL222</f>
        <v>0</v>
      </c>
      <c r="BB220" s="97">
        <f>'Marks Entry'!DM222</f>
        <v>0</v>
      </c>
      <c r="BC220" s="97">
        <f>'Marks Entry'!DN222</f>
        <v>0</v>
      </c>
      <c r="BD220" s="97">
        <f>'Marks Entry'!DO222</f>
        <v>0</v>
      </c>
      <c r="BE220" s="97">
        <f>'Marks Entry'!DP222</f>
        <v>0</v>
      </c>
      <c r="BF220" s="99">
        <f>'Marks Entry'!DQ222</f>
        <v>0</v>
      </c>
      <c r="BG220" s="98">
        <f>'Marks Entry'!DR222</f>
        <v>0</v>
      </c>
      <c r="BH220" s="97">
        <f>'Marks Entry'!DS222</f>
        <v>0</v>
      </c>
      <c r="BI220" s="97">
        <f>'Marks Entry'!DT222</f>
        <v>0</v>
      </c>
      <c r="BJ220" s="97">
        <f>'Marks Entry'!DU222</f>
        <v>0</v>
      </c>
      <c r="BK220" s="97">
        <f>'Marks Entry'!DV222</f>
        <v>0</v>
      </c>
      <c r="BL220" s="97">
        <f>'Marks Entry'!DW222</f>
        <v>0</v>
      </c>
      <c r="BM220" s="97">
        <f>'Marks Entry'!DX222</f>
        <v>0</v>
      </c>
      <c r="BN220" s="97">
        <f>'Marks Entry'!DY222</f>
        <v>0</v>
      </c>
      <c r="BO220" s="97">
        <f>'Marks Entry'!DZ222</f>
        <v>0</v>
      </c>
      <c r="BP220" s="97">
        <f>'Marks Entry'!EA222</f>
        <v>0</v>
      </c>
      <c r="BQ220" s="99">
        <f>'Marks Entry'!EB222</f>
        <v>0</v>
      </c>
      <c r="BR220" s="98">
        <f>'Marks Entry'!EC222</f>
        <v>0</v>
      </c>
      <c r="BS220" s="97">
        <f>'Marks Entry'!ED222</f>
        <v>0</v>
      </c>
      <c r="BT220" s="97">
        <f>'Marks Entry'!EE222</f>
        <v>0</v>
      </c>
      <c r="BU220" s="97">
        <f>'Marks Entry'!EF222</f>
        <v>0</v>
      </c>
      <c r="BV220" s="97">
        <f>'Marks Entry'!EG222</f>
        <v>0</v>
      </c>
      <c r="BW220" s="97">
        <f>'Marks Entry'!EH222</f>
        <v>0</v>
      </c>
      <c r="BX220" s="97">
        <f>'Marks Entry'!EI222</f>
        <v>0</v>
      </c>
      <c r="BY220" s="97">
        <f>'Marks Entry'!EJ222</f>
        <v>0</v>
      </c>
      <c r="BZ220" s="97">
        <f>'Marks Entry'!EK222</f>
        <v>0</v>
      </c>
      <c r="CA220" s="97">
        <f>'Marks Entry'!EL222</f>
        <v>0</v>
      </c>
      <c r="CB220" s="99">
        <f>'Marks Entry'!EM222</f>
        <v>0</v>
      </c>
      <c r="CC220" s="98">
        <f>IF($CC$2=0,"",'Marks Entry'!EN222)</f>
        <v>0</v>
      </c>
      <c r="CD220" s="97">
        <f>IF($CC$2=0,"",'Marks Entry'!EO222)</f>
        <v>0</v>
      </c>
      <c r="CE220" s="97">
        <f>IF($CC$2=0,"",'Marks Entry'!EP222)</f>
        <v>0</v>
      </c>
      <c r="CF220" s="97">
        <f>IF($CC$2=0,"",'Marks Entry'!EQ222)</f>
        <v>0</v>
      </c>
      <c r="CG220" s="97">
        <f>IF($CC$2=0,"",'Marks Entry'!ER222)</f>
        <v>0</v>
      </c>
      <c r="CH220" s="97">
        <f>IF($CC$2=0,"",'Marks Entry'!ES222)</f>
        <v>0</v>
      </c>
      <c r="CI220" s="97">
        <f>IF($CC$2=0,"",'Marks Entry'!ET222)</f>
        <v>0</v>
      </c>
      <c r="CJ220" s="97">
        <f>IF($CC$2=0,"",'Marks Entry'!EU222)</f>
        <v>0</v>
      </c>
      <c r="CK220" s="97">
        <f>IF($CC$2=0,"",'Marks Entry'!EV222)</f>
        <v>0</v>
      </c>
      <c r="CL220" s="97">
        <f>IF($CC$2=0,"",'Marks Entry'!EW222)</f>
        <v>0</v>
      </c>
      <c r="CM220" s="99">
        <f>IF($CC$2=0,"",'Marks Entry'!EX222)</f>
        <v>0</v>
      </c>
      <c r="CN220" s="125">
        <f>'Marks Entry'!BN222</f>
        <v>0</v>
      </c>
      <c r="CO220" s="126">
        <f>'Marks Entry'!BO222</f>
        <v>0</v>
      </c>
      <c r="CP220" s="126">
        <f t="shared" si="147"/>
        <v>0</v>
      </c>
      <c r="CQ220" s="127" t="str">
        <f t="shared" si="148"/>
        <v>D</v>
      </c>
      <c r="CR220" s="125">
        <f>'Marks Entry'!BP222</f>
        <v>0</v>
      </c>
      <c r="CS220" s="126">
        <f>'Marks Entry'!BQ222</f>
        <v>0</v>
      </c>
      <c r="CT220" s="126">
        <f t="shared" si="149"/>
        <v>0</v>
      </c>
      <c r="CU220" s="127" t="str">
        <f t="shared" si="150"/>
        <v>E</v>
      </c>
      <c r="CV220" s="125">
        <f>'Marks Entry'!BR222</f>
        <v>0</v>
      </c>
      <c r="CW220" s="126">
        <f>'Marks Entry'!BS222</f>
        <v>0</v>
      </c>
      <c r="CX220" s="126">
        <f t="shared" si="151"/>
        <v>0</v>
      </c>
      <c r="CY220" s="127" t="str">
        <f t="shared" si="152"/>
        <v>E</v>
      </c>
      <c r="CZ220" s="96">
        <f>'Marks Entry'!BZ222</f>
        <v>0</v>
      </c>
      <c r="DA220" s="45">
        <f>'Marks Entry'!CA222</f>
        <v>0</v>
      </c>
      <c r="DB220" s="46">
        <f>'Marks Entry'!CB222</f>
        <v>0</v>
      </c>
      <c r="DC220" s="45" t="str">
        <f>IF(OR('Marks Entry'!CC222="First",'Marks Entry'!CC222="Second",'Marks Entry'!CC222="Third"),'Marks Entry'!CC222,"")</f>
        <v/>
      </c>
      <c r="DD220" s="45">
        <f>'Marks Entry'!CD222</f>
        <v>0</v>
      </c>
      <c r="DE220" s="50">
        <f>'Marks Entry'!CE222</f>
        <v>0</v>
      </c>
      <c r="DF220" s="21">
        <f>'Marks Entry'!CF222</f>
        <v>0</v>
      </c>
      <c r="DG220" s="22" t="e">
        <f>'Marks Entry'!#REF!</f>
        <v>#REF!</v>
      </c>
      <c r="DH220" s="23" t="e">
        <f>'Marks Entry'!#REF!</f>
        <v>#REF!</v>
      </c>
      <c r="DI220" s="125">
        <f>'Marks Entry'!BT222</f>
        <v>0</v>
      </c>
      <c r="DJ220" s="126">
        <f>'Marks Entry'!BU222</f>
        <v>0</v>
      </c>
      <c r="DK220" s="126">
        <f>'Marks Entry'!BV222</f>
        <v>0</v>
      </c>
      <c r="DL220" s="126">
        <f t="shared" si="153"/>
        <v>0</v>
      </c>
      <c r="DM220" s="127" t="str">
        <f t="shared" si="154"/>
        <v>E</v>
      </c>
      <c r="DN220" s="125">
        <f>'Marks Entry'!BW222</f>
        <v>0</v>
      </c>
      <c r="DO220" s="126">
        <f>'Marks Entry'!BX222</f>
        <v>0</v>
      </c>
      <c r="DP220" s="126">
        <f>'Marks Entry'!BY222</f>
        <v>0</v>
      </c>
      <c r="DQ220" s="126">
        <f t="shared" si="155"/>
        <v>0</v>
      </c>
      <c r="DR220" s="127" t="str">
        <f t="shared" si="156"/>
        <v>E</v>
      </c>
      <c r="DS220" s="819"/>
      <c r="DT220" s="61">
        <f t="shared" si="157"/>
        <v>0</v>
      </c>
      <c r="DU220" s="71">
        <f t="shared" si="158"/>
        <v>0</v>
      </c>
      <c r="DV220" s="71">
        <f t="shared" si="159"/>
        <v>0</v>
      </c>
      <c r="DW220" s="72">
        <f t="shared" si="160"/>
        <v>0</v>
      </c>
      <c r="DX220" s="403">
        <f t="shared" si="161"/>
        <v>0</v>
      </c>
      <c r="DY220" s="401">
        <f t="shared" si="162"/>
        <v>0</v>
      </c>
      <c r="DZ220" s="401">
        <f t="shared" si="163"/>
        <v>0</v>
      </c>
      <c r="EA220" s="402">
        <f t="shared" si="164"/>
        <v>0</v>
      </c>
      <c r="EB220" s="61">
        <f t="shared" si="165"/>
        <v>0</v>
      </c>
      <c r="EC220" s="71">
        <f t="shared" si="166"/>
        <v>0</v>
      </c>
      <c r="ED220" s="71">
        <f t="shared" si="167"/>
        <v>0</v>
      </c>
      <c r="EE220" s="72">
        <f t="shared" si="168"/>
        <v>0</v>
      </c>
      <c r="EF220" s="403">
        <f t="shared" si="169"/>
        <v>0</v>
      </c>
      <c r="EG220" s="401">
        <f t="shared" si="170"/>
        <v>0</v>
      </c>
      <c r="EH220" s="401">
        <f t="shared" si="171"/>
        <v>0</v>
      </c>
      <c r="EI220" s="402">
        <f t="shared" si="172"/>
        <v>0</v>
      </c>
      <c r="EJ220" s="61">
        <f t="shared" si="173"/>
        <v>0</v>
      </c>
      <c r="EK220" s="71">
        <f t="shared" si="174"/>
        <v>0</v>
      </c>
      <c r="EL220" s="71">
        <f t="shared" si="175"/>
        <v>0</v>
      </c>
      <c r="EM220" s="72">
        <f t="shared" si="176"/>
        <v>0</v>
      </c>
      <c r="EN220" s="403">
        <f t="shared" si="177"/>
        <v>0</v>
      </c>
      <c r="EO220" s="401">
        <f t="shared" si="178"/>
        <v>0</v>
      </c>
      <c r="EP220" s="401">
        <f t="shared" si="179"/>
        <v>0</v>
      </c>
      <c r="EQ220" s="402">
        <f t="shared" si="180"/>
        <v>0</v>
      </c>
      <c r="ER220" s="61">
        <f t="shared" si="181"/>
        <v>0</v>
      </c>
      <c r="ES220" s="71">
        <f t="shared" si="182"/>
        <v>0</v>
      </c>
      <c r="ET220" s="71">
        <f t="shared" si="183"/>
        <v>0</v>
      </c>
      <c r="EU220" s="72">
        <f t="shared" si="184"/>
        <v>0</v>
      </c>
      <c r="EV220" s="403">
        <f t="shared" si="185"/>
        <v>0</v>
      </c>
      <c r="EW220" s="405" t="str">
        <f t="shared" si="186"/>
        <v>D</v>
      </c>
      <c r="EX220" s="61">
        <f t="shared" si="187"/>
        <v>0</v>
      </c>
      <c r="EY220" s="62" t="str">
        <f t="shared" si="188"/>
        <v>E</v>
      </c>
      <c r="EZ220" s="403">
        <f t="shared" si="189"/>
        <v>0</v>
      </c>
      <c r="FA220" s="406" t="str">
        <f t="shared" si="190"/>
        <v>E</v>
      </c>
      <c r="FB220" s="61">
        <f t="shared" si="191"/>
        <v>0</v>
      </c>
      <c r="FC220" s="412" t="str">
        <f t="shared" si="192"/>
        <v>E</v>
      </c>
      <c r="FD220" s="403">
        <f t="shared" si="193"/>
        <v>0</v>
      </c>
      <c r="FE220" s="406" t="str">
        <f t="shared" si="194"/>
        <v>E</v>
      </c>
      <c r="FF220" s="728"/>
    </row>
    <row r="221" spans="1:162" s="24" customFormat="1" ht="17.25" customHeight="1">
      <c r="A221" s="817"/>
      <c r="B221" s="111">
        <f t="shared" si="195"/>
        <v>0</v>
      </c>
      <c r="C221" s="21">
        <f>'Marks Entry'!D223</f>
        <v>0</v>
      </c>
      <c r="D221" s="21">
        <f>'Marks Entry'!E223</f>
        <v>0</v>
      </c>
      <c r="E221" s="132" t="str">
        <f>'Marks Entry'!F223</f>
        <v/>
      </c>
      <c r="F221" s="21">
        <f>'Marks Entry'!G223</f>
        <v>0</v>
      </c>
      <c r="G221" s="21">
        <f>'Marks Entry'!H223</f>
        <v>0</v>
      </c>
      <c r="H221" s="21">
        <f>'Marks Entry'!I223</f>
        <v>0</v>
      </c>
      <c r="I221" s="21">
        <f>'Marks Entry'!J223</f>
        <v>0</v>
      </c>
      <c r="J221" s="113">
        <f>'Marks Entry'!K223</f>
        <v>0</v>
      </c>
      <c r="K221" s="115" t="str">
        <f>'Marks Entry'!L223</f>
        <v/>
      </c>
      <c r="L221" s="116">
        <f>'Marks Entry'!M223</f>
        <v>0</v>
      </c>
      <c r="M221" s="117" t="str">
        <f>'Marks Entry'!N223</f>
        <v/>
      </c>
      <c r="N221" s="121">
        <f>'Marks Entry'!O223</f>
        <v>0</v>
      </c>
      <c r="O221" s="98">
        <f>'Marks Entry'!BZ223</f>
        <v>0</v>
      </c>
      <c r="P221" s="97">
        <f>'Marks Entry'!CA223</f>
        <v>0</v>
      </c>
      <c r="Q221" s="97">
        <f>'Marks Entry'!CB223</f>
        <v>0</v>
      </c>
      <c r="R221" s="97">
        <f>'Marks Entry'!CC223</f>
        <v>0</v>
      </c>
      <c r="S221" s="97">
        <f>'Marks Entry'!CD223</f>
        <v>0</v>
      </c>
      <c r="T221" s="97">
        <f>'Marks Entry'!CE223</f>
        <v>0</v>
      </c>
      <c r="U221" s="97">
        <f>'Marks Entry'!CF223</f>
        <v>0</v>
      </c>
      <c r="V221" s="97">
        <f>'Marks Entry'!CG223</f>
        <v>0</v>
      </c>
      <c r="W221" s="97">
        <f>'Marks Entry'!CH223</f>
        <v>0</v>
      </c>
      <c r="X221" s="97">
        <f>'Marks Entry'!CI223</f>
        <v>0</v>
      </c>
      <c r="Y221" s="99">
        <f>'Marks Entry'!CJ223</f>
        <v>0</v>
      </c>
      <c r="Z221" s="98">
        <f>'Marks Entry'!CK223</f>
        <v>0</v>
      </c>
      <c r="AA221" s="97">
        <f>'Marks Entry'!CL223</f>
        <v>0</v>
      </c>
      <c r="AB221" s="97">
        <f>'Marks Entry'!CM223</f>
        <v>0</v>
      </c>
      <c r="AC221" s="97">
        <f>'Marks Entry'!CN223</f>
        <v>0</v>
      </c>
      <c r="AD221" s="97">
        <f>'Marks Entry'!CO223</f>
        <v>0</v>
      </c>
      <c r="AE221" s="97">
        <f>'Marks Entry'!CP223</f>
        <v>0</v>
      </c>
      <c r="AF221" s="97">
        <f>'Marks Entry'!CQ223</f>
        <v>0</v>
      </c>
      <c r="AG221" s="97">
        <f>'Marks Entry'!CR223</f>
        <v>0</v>
      </c>
      <c r="AH221" s="97">
        <f>'Marks Entry'!CS223</f>
        <v>0</v>
      </c>
      <c r="AI221" s="97">
        <f>'Marks Entry'!CT223</f>
        <v>0</v>
      </c>
      <c r="AJ221" s="99">
        <f>'Marks Entry'!CU223</f>
        <v>0</v>
      </c>
      <c r="AK221" s="98">
        <f>'Marks Entry'!CV223</f>
        <v>0</v>
      </c>
      <c r="AL221" s="97">
        <f>'Marks Entry'!CW223</f>
        <v>0</v>
      </c>
      <c r="AM221" s="97">
        <f>'Marks Entry'!CX223</f>
        <v>0</v>
      </c>
      <c r="AN221" s="97">
        <f>'Marks Entry'!CY223</f>
        <v>0</v>
      </c>
      <c r="AO221" s="97">
        <f>'Marks Entry'!CZ223</f>
        <v>0</v>
      </c>
      <c r="AP221" s="97">
        <f>'Marks Entry'!DA223</f>
        <v>0</v>
      </c>
      <c r="AQ221" s="97">
        <f>'Marks Entry'!DB223</f>
        <v>0</v>
      </c>
      <c r="AR221" s="97">
        <f>'Marks Entry'!DC223</f>
        <v>0</v>
      </c>
      <c r="AS221" s="97">
        <f>'Marks Entry'!DD223</f>
        <v>0</v>
      </c>
      <c r="AT221" s="97">
        <f>'Marks Entry'!DE223</f>
        <v>0</v>
      </c>
      <c r="AU221" s="99">
        <f>'Marks Entry'!DF223</f>
        <v>0</v>
      </c>
      <c r="AV221" s="98">
        <f>'Marks Entry'!DG223</f>
        <v>0</v>
      </c>
      <c r="AW221" s="97">
        <f>'Marks Entry'!DH223</f>
        <v>0</v>
      </c>
      <c r="AX221" s="97">
        <f>'Marks Entry'!DI223</f>
        <v>0</v>
      </c>
      <c r="AY221" s="97">
        <f>'Marks Entry'!DJ223</f>
        <v>0</v>
      </c>
      <c r="AZ221" s="97">
        <f>'Marks Entry'!DK223</f>
        <v>0</v>
      </c>
      <c r="BA221" s="97">
        <f>'Marks Entry'!DL223</f>
        <v>0</v>
      </c>
      <c r="BB221" s="97">
        <f>'Marks Entry'!DM223</f>
        <v>0</v>
      </c>
      <c r="BC221" s="97">
        <f>'Marks Entry'!DN223</f>
        <v>0</v>
      </c>
      <c r="BD221" s="97">
        <f>'Marks Entry'!DO223</f>
        <v>0</v>
      </c>
      <c r="BE221" s="97">
        <f>'Marks Entry'!DP223</f>
        <v>0</v>
      </c>
      <c r="BF221" s="99">
        <f>'Marks Entry'!DQ223</f>
        <v>0</v>
      </c>
      <c r="BG221" s="98">
        <f>'Marks Entry'!DR223</f>
        <v>0</v>
      </c>
      <c r="BH221" s="97">
        <f>'Marks Entry'!DS223</f>
        <v>0</v>
      </c>
      <c r="BI221" s="97">
        <f>'Marks Entry'!DT223</f>
        <v>0</v>
      </c>
      <c r="BJ221" s="97">
        <f>'Marks Entry'!DU223</f>
        <v>0</v>
      </c>
      <c r="BK221" s="97">
        <f>'Marks Entry'!DV223</f>
        <v>0</v>
      </c>
      <c r="BL221" s="97">
        <f>'Marks Entry'!DW223</f>
        <v>0</v>
      </c>
      <c r="BM221" s="97">
        <f>'Marks Entry'!DX223</f>
        <v>0</v>
      </c>
      <c r="BN221" s="97">
        <f>'Marks Entry'!DY223</f>
        <v>0</v>
      </c>
      <c r="BO221" s="97">
        <f>'Marks Entry'!DZ223</f>
        <v>0</v>
      </c>
      <c r="BP221" s="97">
        <f>'Marks Entry'!EA223</f>
        <v>0</v>
      </c>
      <c r="BQ221" s="99">
        <f>'Marks Entry'!EB223</f>
        <v>0</v>
      </c>
      <c r="BR221" s="98">
        <f>'Marks Entry'!EC223</f>
        <v>0</v>
      </c>
      <c r="BS221" s="97">
        <f>'Marks Entry'!ED223</f>
        <v>0</v>
      </c>
      <c r="BT221" s="97">
        <f>'Marks Entry'!EE223</f>
        <v>0</v>
      </c>
      <c r="BU221" s="97">
        <f>'Marks Entry'!EF223</f>
        <v>0</v>
      </c>
      <c r="BV221" s="97">
        <f>'Marks Entry'!EG223</f>
        <v>0</v>
      </c>
      <c r="BW221" s="97">
        <f>'Marks Entry'!EH223</f>
        <v>0</v>
      </c>
      <c r="BX221" s="97">
        <f>'Marks Entry'!EI223</f>
        <v>0</v>
      </c>
      <c r="BY221" s="97">
        <f>'Marks Entry'!EJ223</f>
        <v>0</v>
      </c>
      <c r="BZ221" s="97">
        <f>'Marks Entry'!EK223</f>
        <v>0</v>
      </c>
      <c r="CA221" s="97">
        <f>'Marks Entry'!EL223</f>
        <v>0</v>
      </c>
      <c r="CB221" s="99">
        <f>'Marks Entry'!EM223</f>
        <v>0</v>
      </c>
      <c r="CC221" s="98">
        <f>IF($CC$2=0,"",'Marks Entry'!EN223)</f>
        <v>0</v>
      </c>
      <c r="CD221" s="97">
        <f>IF($CC$2=0,"",'Marks Entry'!EO223)</f>
        <v>0</v>
      </c>
      <c r="CE221" s="97">
        <f>IF($CC$2=0,"",'Marks Entry'!EP223)</f>
        <v>0</v>
      </c>
      <c r="CF221" s="97">
        <f>IF($CC$2=0,"",'Marks Entry'!EQ223)</f>
        <v>0</v>
      </c>
      <c r="CG221" s="97">
        <f>IF($CC$2=0,"",'Marks Entry'!ER223)</f>
        <v>0</v>
      </c>
      <c r="CH221" s="97">
        <f>IF($CC$2=0,"",'Marks Entry'!ES223)</f>
        <v>0</v>
      </c>
      <c r="CI221" s="97">
        <f>IF($CC$2=0,"",'Marks Entry'!ET223)</f>
        <v>0</v>
      </c>
      <c r="CJ221" s="97">
        <f>IF($CC$2=0,"",'Marks Entry'!EU223)</f>
        <v>0</v>
      </c>
      <c r="CK221" s="97">
        <f>IF($CC$2=0,"",'Marks Entry'!EV223)</f>
        <v>0</v>
      </c>
      <c r="CL221" s="97">
        <f>IF($CC$2=0,"",'Marks Entry'!EW223)</f>
        <v>0</v>
      </c>
      <c r="CM221" s="99">
        <f>IF($CC$2=0,"",'Marks Entry'!EX223)</f>
        <v>0</v>
      </c>
      <c r="CN221" s="125">
        <f>'Marks Entry'!BN223</f>
        <v>0</v>
      </c>
      <c r="CO221" s="126">
        <f>'Marks Entry'!BO223</f>
        <v>0</v>
      </c>
      <c r="CP221" s="126">
        <f t="shared" si="147"/>
        <v>0</v>
      </c>
      <c r="CQ221" s="127" t="str">
        <f t="shared" si="148"/>
        <v>D</v>
      </c>
      <c r="CR221" s="125">
        <f>'Marks Entry'!BP223</f>
        <v>0</v>
      </c>
      <c r="CS221" s="126">
        <f>'Marks Entry'!BQ223</f>
        <v>0</v>
      </c>
      <c r="CT221" s="126">
        <f t="shared" si="149"/>
        <v>0</v>
      </c>
      <c r="CU221" s="127" t="str">
        <f t="shared" si="150"/>
        <v>E</v>
      </c>
      <c r="CV221" s="125">
        <f>'Marks Entry'!BR223</f>
        <v>0</v>
      </c>
      <c r="CW221" s="126">
        <f>'Marks Entry'!BS223</f>
        <v>0</v>
      </c>
      <c r="CX221" s="126">
        <f t="shared" si="151"/>
        <v>0</v>
      </c>
      <c r="CY221" s="127" t="str">
        <f t="shared" si="152"/>
        <v>E</v>
      </c>
      <c r="CZ221" s="96">
        <f>'Marks Entry'!BZ223</f>
        <v>0</v>
      </c>
      <c r="DA221" s="45">
        <f>'Marks Entry'!CA223</f>
        <v>0</v>
      </c>
      <c r="DB221" s="46">
        <f>'Marks Entry'!CB223</f>
        <v>0</v>
      </c>
      <c r="DC221" s="45" t="str">
        <f>IF(OR('Marks Entry'!CC223="First",'Marks Entry'!CC223="Second",'Marks Entry'!CC223="Third"),'Marks Entry'!CC223,"")</f>
        <v/>
      </c>
      <c r="DD221" s="45">
        <f>'Marks Entry'!CD223</f>
        <v>0</v>
      </c>
      <c r="DE221" s="50">
        <f>'Marks Entry'!CE223</f>
        <v>0</v>
      </c>
      <c r="DF221" s="21">
        <f>'Marks Entry'!CF223</f>
        <v>0</v>
      </c>
      <c r="DG221" s="22" t="e">
        <f>'Marks Entry'!#REF!</f>
        <v>#REF!</v>
      </c>
      <c r="DH221" s="23" t="e">
        <f>'Marks Entry'!#REF!</f>
        <v>#REF!</v>
      </c>
      <c r="DI221" s="125">
        <f>'Marks Entry'!BT223</f>
        <v>0</v>
      </c>
      <c r="DJ221" s="126">
        <f>'Marks Entry'!BU223</f>
        <v>0</v>
      </c>
      <c r="DK221" s="126">
        <f>'Marks Entry'!BV223</f>
        <v>0</v>
      </c>
      <c r="DL221" s="126">
        <f t="shared" si="153"/>
        <v>0</v>
      </c>
      <c r="DM221" s="127" t="str">
        <f t="shared" si="154"/>
        <v>E</v>
      </c>
      <c r="DN221" s="125">
        <f>'Marks Entry'!BW223</f>
        <v>0</v>
      </c>
      <c r="DO221" s="126">
        <f>'Marks Entry'!BX223</f>
        <v>0</v>
      </c>
      <c r="DP221" s="126">
        <f>'Marks Entry'!BY223</f>
        <v>0</v>
      </c>
      <c r="DQ221" s="126">
        <f t="shared" si="155"/>
        <v>0</v>
      </c>
      <c r="DR221" s="127" t="str">
        <f t="shared" si="156"/>
        <v>E</v>
      </c>
      <c r="DS221" s="819"/>
      <c r="DT221" s="61">
        <f t="shared" si="157"/>
        <v>0</v>
      </c>
      <c r="DU221" s="71">
        <f t="shared" si="158"/>
        <v>0</v>
      </c>
      <c r="DV221" s="71">
        <f t="shared" si="159"/>
        <v>0</v>
      </c>
      <c r="DW221" s="72">
        <f t="shared" si="160"/>
        <v>0</v>
      </c>
      <c r="DX221" s="403">
        <f t="shared" si="161"/>
        <v>0</v>
      </c>
      <c r="DY221" s="401">
        <f t="shared" si="162"/>
        <v>0</v>
      </c>
      <c r="DZ221" s="401">
        <f t="shared" si="163"/>
        <v>0</v>
      </c>
      <c r="EA221" s="402">
        <f t="shared" si="164"/>
        <v>0</v>
      </c>
      <c r="EB221" s="61">
        <f t="shared" si="165"/>
        <v>0</v>
      </c>
      <c r="EC221" s="71">
        <f t="shared" si="166"/>
        <v>0</v>
      </c>
      <c r="ED221" s="71">
        <f t="shared" si="167"/>
        <v>0</v>
      </c>
      <c r="EE221" s="72">
        <f t="shared" si="168"/>
        <v>0</v>
      </c>
      <c r="EF221" s="403">
        <f t="shared" si="169"/>
        <v>0</v>
      </c>
      <c r="EG221" s="401">
        <f t="shared" si="170"/>
        <v>0</v>
      </c>
      <c r="EH221" s="401">
        <f t="shared" si="171"/>
        <v>0</v>
      </c>
      <c r="EI221" s="402">
        <f t="shared" si="172"/>
        <v>0</v>
      </c>
      <c r="EJ221" s="61">
        <f t="shared" si="173"/>
        <v>0</v>
      </c>
      <c r="EK221" s="71">
        <f t="shared" si="174"/>
        <v>0</v>
      </c>
      <c r="EL221" s="71">
        <f t="shared" si="175"/>
        <v>0</v>
      </c>
      <c r="EM221" s="72">
        <f t="shared" si="176"/>
        <v>0</v>
      </c>
      <c r="EN221" s="403">
        <f t="shared" si="177"/>
        <v>0</v>
      </c>
      <c r="EO221" s="401">
        <f t="shared" si="178"/>
        <v>0</v>
      </c>
      <c r="EP221" s="401">
        <f t="shared" si="179"/>
        <v>0</v>
      </c>
      <c r="EQ221" s="402">
        <f t="shared" si="180"/>
        <v>0</v>
      </c>
      <c r="ER221" s="61">
        <f t="shared" si="181"/>
        <v>0</v>
      </c>
      <c r="ES221" s="71">
        <f t="shared" si="182"/>
        <v>0</v>
      </c>
      <c r="ET221" s="71">
        <f t="shared" si="183"/>
        <v>0</v>
      </c>
      <c r="EU221" s="72">
        <f t="shared" si="184"/>
        <v>0</v>
      </c>
      <c r="EV221" s="403">
        <f t="shared" si="185"/>
        <v>0</v>
      </c>
      <c r="EW221" s="405" t="str">
        <f t="shared" si="186"/>
        <v>D</v>
      </c>
      <c r="EX221" s="61">
        <f t="shared" si="187"/>
        <v>0</v>
      </c>
      <c r="EY221" s="62" t="str">
        <f t="shared" si="188"/>
        <v>E</v>
      </c>
      <c r="EZ221" s="403">
        <f t="shared" si="189"/>
        <v>0</v>
      </c>
      <c r="FA221" s="406" t="str">
        <f t="shared" si="190"/>
        <v>E</v>
      </c>
      <c r="FB221" s="61">
        <f t="shared" si="191"/>
        <v>0</v>
      </c>
      <c r="FC221" s="412" t="str">
        <f t="shared" si="192"/>
        <v>E</v>
      </c>
      <c r="FD221" s="403">
        <f t="shared" si="193"/>
        <v>0</v>
      </c>
      <c r="FE221" s="406" t="str">
        <f t="shared" si="194"/>
        <v>E</v>
      </c>
      <c r="FF221" s="728"/>
    </row>
    <row r="222" spans="1:162" s="24" customFormat="1" ht="17.25" customHeight="1">
      <c r="A222" s="817"/>
      <c r="B222" s="111">
        <f t="shared" si="195"/>
        <v>0</v>
      </c>
      <c r="C222" s="21">
        <f>'Marks Entry'!D224</f>
        <v>0</v>
      </c>
      <c r="D222" s="21">
        <f>'Marks Entry'!E224</f>
        <v>0</v>
      </c>
      <c r="E222" s="132" t="str">
        <f>'Marks Entry'!F224</f>
        <v/>
      </c>
      <c r="F222" s="21">
        <f>'Marks Entry'!G224</f>
        <v>0</v>
      </c>
      <c r="G222" s="21">
        <f>'Marks Entry'!H224</f>
        <v>0</v>
      </c>
      <c r="H222" s="21">
        <f>'Marks Entry'!I224</f>
        <v>0</v>
      </c>
      <c r="I222" s="21">
        <f>'Marks Entry'!J224</f>
        <v>0</v>
      </c>
      <c r="J222" s="113">
        <f>'Marks Entry'!K224</f>
        <v>0</v>
      </c>
      <c r="K222" s="115" t="str">
        <f>'Marks Entry'!L224</f>
        <v/>
      </c>
      <c r="L222" s="116">
        <f>'Marks Entry'!M224</f>
        <v>0</v>
      </c>
      <c r="M222" s="117" t="str">
        <f>'Marks Entry'!N224</f>
        <v/>
      </c>
      <c r="N222" s="121">
        <f>'Marks Entry'!O224</f>
        <v>0</v>
      </c>
      <c r="O222" s="98">
        <f>'Marks Entry'!BZ224</f>
        <v>0</v>
      </c>
      <c r="P222" s="97">
        <f>'Marks Entry'!CA224</f>
        <v>0</v>
      </c>
      <c r="Q222" s="97">
        <f>'Marks Entry'!CB224</f>
        <v>0</v>
      </c>
      <c r="R222" s="97">
        <f>'Marks Entry'!CC224</f>
        <v>0</v>
      </c>
      <c r="S222" s="97">
        <f>'Marks Entry'!CD224</f>
        <v>0</v>
      </c>
      <c r="T222" s="97">
        <f>'Marks Entry'!CE224</f>
        <v>0</v>
      </c>
      <c r="U222" s="97">
        <f>'Marks Entry'!CF224</f>
        <v>0</v>
      </c>
      <c r="V222" s="97">
        <f>'Marks Entry'!CG224</f>
        <v>0</v>
      </c>
      <c r="W222" s="97">
        <f>'Marks Entry'!CH224</f>
        <v>0</v>
      </c>
      <c r="X222" s="97">
        <f>'Marks Entry'!CI224</f>
        <v>0</v>
      </c>
      <c r="Y222" s="99">
        <f>'Marks Entry'!CJ224</f>
        <v>0</v>
      </c>
      <c r="Z222" s="98">
        <f>'Marks Entry'!CK224</f>
        <v>0</v>
      </c>
      <c r="AA222" s="97">
        <f>'Marks Entry'!CL224</f>
        <v>0</v>
      </c>
      <c r="AB222" s="97">
        <f>'Marks Entry'!CM224</f>
        <v>0</v>
      </c>
      <c r="AC222" s="97">
        <f>'Marks Entry'!CN224</f>
        <v>0</v>
      </c>
      <c r="AD222" s="97">
        <f>'Marks Entry'!CO224</f>
        <v>0</v>
      </c>
      <c r="AE222" s="97">
        <f>'Marks Entry'!CP224</f>
        <v>0</v>
      </c>
      <c r="AF222" s="97">
        <f>'Marks Entry'!CQ224</f>
        <v>0</v>
      </c>
      <c r="AG222" s="97">
        <f>'Marks Entry'!CR224</f>
        <v>0</v>
      </c>
      <c r="AH222" s="97">
        <f>'Marks Entry'!CS224</f>
        <v>0</v>
      </c>
      <c r="AI222" s="97">
        <f>'Marks Entry'!CT224</f>
        <v>0</v>
      </c>
      <c r="AJ222" s="99">
        <f>'Marks Entry'!CU224</f>
        <v>0</v>
      </c>
      <c r="AK222" s="98">
        <f>'Marks Entry'!CV224</f>
        <v>0</v>
      </c>
      <c r="AL222" s="97">
        <f>'Marks Entry'!CW224</f>
        <v>0</v>
      </c>
      <c r="AM222" s="97">
        <f>'Marks Entry'!CX224</f>
        <v>0</v>
      </c>
      <c r="AN222" s="97">
        <f>'Marks Entry'!CY224</f>
        <v>0</v>
      </c>
      <c r="AO222" s="97">
        <f>'Marks Entry'!CZ224</f>
        <v>0</v>
      </c>
      <c r="AP222" s="97">
        <f>'Marks Entry'!DA224</f>
        <v>0</v>
      </c>
      <c r="AQ222" s="97">
        <f>'Marks Entry'!DB224</f>
        <v>0</v>
      </c>
      <c r="AR222" s="97">
        <f>'Marks Entry'!DC224</f>
        <v>0</v>
      </c>
      <c r="AS222" s="97">
        <f>'Marks Entry'!DD224</f>
        <v>0</v>
      </c>
      <c r="AT222" s="97">
        <f>'Marks Entry'!DE224</f>
        <v>0</v>
      </c>
      <c r="AU222" s="99">
        <f>'Marks Entry'!DF224</f>
        <v>0</v>
      </c>
      <c r="AV222" s="98">
        <f>'Marks Entry'!DG224</f>
        <v>0</v>
      </c>
      <c r="AW222" s="97">
        <f>'Marks Entry'!DH224</f>
        <v>0</v>
      </c>
      <c r="AX222" s="97">
        <f>'Marks Entry'!DI224</f>
        <v>0</v>
      </c>
      <c r="AY222" s="97">
        <f>'Marks Entry'!DJ224</f>
        <v>0</v>
      </c>
      <c r="AZ222" s="97">
        <f>'Marks Entry'!DK224</f>
        <v>0</v>
      </c>
      <c r="BA222" s="97">
        <f>'Marks Entry'!DL224</f>
        <v>0</v>
      </c>
      <c r="BB222" s="97">
        <f>'Marks Entry'!DM224</f>
        <v>0</v>
      </c>
      <c r="BC222" s="97">
        <f>'Marks Entry'!DN224</f>
        <v>0</v>
      </c>
      <c r="BD222" s="97">
        <f>'Marks Entry'!DO224</f>
        <v>0</v>
      </c>
      <c r="BE222" s="97">
        <f>'Marks Entry'!DP224</f>
        <v>0</v>
      </c>
      <c r="BF222" s="99">
        <f>'Marks Entry'!DQ224</f>
        <v>0</v>
      </c>
      <c r="BG222" s="98">
        <f>'Marks Entry'!DR224</f>
        <v>0</v>
      </c>
      <c r="BH222" s="97">
        <f>'Marks Entry'!DS224</f>
        <v>0</v>
      </c>
      <c r="BI222" s="97">
        <f>'Marks Entry'!DT224</f>
        <v>0</v>
      </c>
      <c r="BJ222" s="97">
        <f>'Marks Entry'!DU224</f>
        <v>0</v>
      </c>
      <c r="BK222" s="97">
        <f>'Marks Entry'!DV224</f>
        <v>0</v>
      </c>
      <c r="BL222" s="97">
        <f>'Marks Entry'!DW224</f>
        <v>0</v>
      </c>
      <c r="BM222" s="97">
        <f>'Marks Entry'!DX224</f>
        <v>0</v>
      </c>
      <c r="BN222" s="97">
        <f>'Marks Entry'!DY224</f>
        <v>0</v>
      </c>
      <c r="BO222" s="97">
        <f>'Marks Entry'!DZ224</f>
        <v>0</v>
      </c>
      <c r="BP222" s="97">
        <f>'Marks Entry'!EA224</f>
        <v>0</v>
      </c>
      <c r="BQ222" s="99">
        <f>'Marks Entry'!EB224</f>
        <v>0</v>
      </c>
      <c r="BR222" s="98">
        <f>'Marks Entry'!EC224</f>
        <v>0</v>
      </c>
      <c r="BS222" s="97">
        <f>'Marks Entry'!ED224</f>
        <v>0</v>
      </c>
      <c r="BT222" s="97">
        <f>'Marks Entry'!EE224</f>
        <v>0</v>
      </c>
      <c r="BU222" s="97">
        <f>'Marks Entry'!EF224</f>
        <v>0</v>
      </c>
      <c r="BV222" s="97">
        <f>'Marks Entry'!EG224</f>
        <v>0</v>
      </c>
      <c r="BW222" s="97">
        <f>'Marks Entry'!EH224</f>
        <v>0</v>
      </c>
      <c r="BX222" s="97">
        <f>'Marks Entry'!EI224</f>
        <v>0</v>
      </c>
      <c r="BY222" s="97">
        <f>'Marks Entry'!EJ224</f>
        <v>0</v>
      </c>
      <c r="BZ222" s="97">
        <f>'Marks Entry'!EK224</f>
        <v>0</v>
      </c>
      <c r="CA222" s="97">
        <f>'Marks Entry'!EL224</f>
        <v>0</v>
      </c>
      <c r="CB222" s="99">
        <f>'Marks Entry'!EM224</f>
        <v>0</v>
      </c>
      <c r="CC222" s="98">
        <f>IF($CC$2=0,"",'Marks Entry'!EN224)</f>
        <v>0</v>
      </c>
      <c r="CD222" s="97">
        <f>IF($CC$2=0,"",'Marks Entry'!EO224)</f>
        <v>0</v>
      </c>
      <c r="CE222" s="97">
        <f>IF($CC$2=0,"",'Marks Entry'!EP224)</f>
        <v>0</v>
      </c>
      <c r="CF222" s="97">
        <f>IF($CC$2=0,"",'Marks Entry'!EQ224)</f>
        <v>0</v>
      </c>
      <c r="CG222" s="97">
        <f>IF($CC$2=0,"",'Marks Entry'!ER224)</f>
        <v>0</v>
      </c>
      <c r="CH222" s="97">
        <f>IF($CC$2=0,"",'Marks Entry'!ES224)</f>
        <v>0</v>
      </c>
      <c r="CI222" s="97">
        <f>IF($CC$2=0,"",'Marks Entry'!ET224)</f>
        <v>0</v>
      </c>
      <c r="CJ222" s="97">
        <f>IF($CC$2=0,"",'Marks Entry'!EU224)</f>
        <v>0</v>
      </c>
      <c r="CK222" s="97">
        <f>IF($CC$2=0,"",'Marks Entry'!EV224)</f>
        <v>0</v>
      </c>
      <c r="CL222" s="97">
        <f>IF($CC$2=0,"",'Marks Entry'!EW224)</f>
        <v>0</v>
      </c>
      <c r="CM222" s="99">
        <f>IF($CC$2=0,"",'Marks Entry'!EX224)</f>
        <v>0</v>
      </c>
      <c r="CN222" s="125">
        <f>'Marks Entry'!BN224</f>
        <v>0</v>
      </c>
      <c r="CO222" s="126">
        <f>'Marks Entry'!BO224</f>
        <v>0</v>
      </c>
      <c r="CP222" s="126">
        <f t="shared" si="147"/>
        <v>0</v>
      </c>
      <c r="CQ222" s="127" t="str">
        <f t="shared" si="148"/>
        <v>D</v>
      </c>
      <c r="CR222" s="125">
        <f>'Marks Entry'!BP224</f>
        <v>0</v>
      </c>
      <c r="CS222" s="126">
        <f>'Marks Entry'!BQ224</f>
        <v>0</v>
      </c>
      <c r="CT222" s="126">
        <f t="shared" si="149"/>
        <v>0</v>
      </c>
      <c r="CU222" s="127" t="str">
        <f t="shared" si="150"/>
        <v>E</v>
      </c>
      <c r="CV222" s="125">
        <f>'Marks Entry'!BR224</f>
        <v>0</v>
      </c>
      <c r="CW222" s="126">
        <f>'Marks Entry'!BS224</f>
        <v>0</v>
      </c>
      <c r="CX222" s="126">
        <f t="shared" si="151"/>
        <v>0</v>
      </c>
      <c r="CY222" s="127" t="str">
        <f t="shared" si="152"/>
        <v>E</v>
      </c>
      <c r="CZ222" s="96">
        <f>'Marks Entry'!BZ224</f>
        <v>0</v>
      </c>
      <c r="DA222" s="45">
        <f>'Marks Entry'!CA224</f>
        <v>0</v>
      </c>
      <c r="DB222" s="46">
        <f>'Marks Entry'!CB224</f>
        <v>0</v>
      </c>
      <c r="DC222" s="45" t="str">
        <f>IF(OR('Marks Entry'!CC224="First",'Marks Entry'!CC224="Second",'Marks Entry'!CC224="Third"),'Marks Entry'!CC224,"")</f>
        <v/>
      </c>
      <c r="DD222" s="45">
        <f>'Marks Entry'!CD224</f>
        <v>0</v>
      </c>
      <c r="DE222" s="50">
        <f>'Marks Entry'!CE224</f>
        <v>0</v>
      </c>
      <c r="DF222" s="21">
        <f>'Marks Entry'!CF224</f>
        <v>0</v>
      </c>
      <c r="DG222" s="22" t="e">
        <f>'Marks Entry'!#REF!</f>
        <v>#REF!</v>
      </c>
      <c r="DH222" s="23" t="e">
        <f>'Marks Entry'!#REF!</f>
        <v>#REF!</v>
      </c>
      <c r="DI222" s="125">
        <f>'Marks Entry'!BT224</f>
        <v>0</v>
      </c>
      <c r="DJ222" s="126">
        <f>'Marks Entry'!BU224</f>
        <v>0</v>
      </c>
      <c r="DK222" s="126">
        <f>'Marks Entry'!BV224</f>
        <v>0</v>
      </c>
      <c r="DL222" s="126">
        <f t="shared" si="153"/>
        <v>0</v>
      </c>
      <c r="DM222" s="127" t="str">
        <f t="shared" si="154"/>
        <v>E</v>
      </c>
      <c r="DN222" s="125">
        <f>'Marks Entry'!BW224</f>
        <v>0</v>
      </c>
      <c r="DO222" s="126">
        <f>'Marks Entry'!BX224</f>
        <v>0</v>
      </c>
      <c r="DP222" s="126">
        <f>'Marks Entry'!BY224</f>
        <v>0</v>
      </c>
      <c r="DQ222" s="126">
        <f t="shared" si="155"/>
        <v>0</v>
      </c>
      <c r="DR222" s="127" t="str">
        <f t="shared" si="156"/>
        <v>E</v>
      </c>
      <c r="DS222" s="819"/>
      <c r="DT222" s="61">
        <f t="shared" si="157"/>
        <v>0</v>
      </c>
      <c r="DU222" s="71">
        <f t="shared" si="158"/>
        <v>0</v>
      </c>
      <c r="DV222" s="71">
        <f t="shared" si="159"/>
        <v>0</v>
      </c>
      <c r="DW222" s="72">
        <f t="shared" si="160"/>
        <v>0</v>
      </c>
      <c r="DX222" s="403">
        <f t="shared" si="161"/>
        <v>0</v>
      </c>
      <c r="DY222" s="401">
        <f t="shared" si="162"/>
        <v>0</v>
      </c>
      <c r="DZ222" s="401">
        <f t="shared" si="163"/>
        <v>0</v>
      </c>
      <c r="EA222" s="402">
        <f t="shared" si="164"/>
        <v>0</v>
      </c>
      <c r="EB222" s="61">
        <f t="shared" si="165"/>
        <v>0</v>
      </c>
      <c r="EC222" s="71">
        <f t="shared" si="166"/>
        <v>0</v>
      </c>
      <c r="ED222" s="71">
        <f t="shared" si="167"/>
        <v>0</v>
      </c>
      <c r="EE222" s="72">
        <f t="shared" si="168"/>
        <v>0</v>
      </c>
      <c r="EF222" s="403">
        <f t="shared" si="169"/>
        <v>0</v>
      </c>
      <c r="EG222" s="401">
        <f t="shared" si="170"/>
        <v>0</v>
      </c>
      <c r="EH222" s="401">
        <f t="shared" si="171"/>
        <v>0</v>
      </c>
      <c r="EI222" s="402">
        <f t="shared" si="172"/>
        <v>0</v>
      </c>
      <c r="EJ222" s="61">
        <f t="shared" si="173"/>
        <v>0</v>
      </c>
      <c r="EK222" s="71">
        <f t="shared" si="174"/>
        <v>0</v>
      </c>
      <c r="EL222" s="71">
        <f t="shared" si="175"/>
        <v>0</v>
      </c>
      <c r="EM222" s="72">
        <f t="shared" si="176"/>
        <v>0</v>
      </c>
      <c r="EN222" s="403">
        <f t="shared" si="177"/>
        <v>0</v>
      </c>
      <c r="EO222" s="401">
        <f t="shared" si="178"/>
        <v>0</v>
      </c>
      <c r="EP222" s="401">
        <f t="shared" si="179"/>
        <v>0</v>
      </c>
      <c r="EQ222" s="402">
        <f t="shared" si="180"/>
        <v>0</v>
      </c>
      <c r="ER222" s="61">
        <f t="shared" si="181"/>
        <v>0</v>
      </c>
      <c r="ES222" s="71">
        <f t="shared" si="182"/>
        <v>0</v>
      </c>
      <c r="ET222" s="71">
        <f t="shared" si="183"/>
        <v>0</v>
      </c>
      <c r="EU222" s="72">
        <f t="shared" si="184"/>
        <v>0</v>
      </c>
      <c r="EV222" s="403">
        <f t="shared" si="185"/>
        <v>0</v>
      </c>
      <c r="EW222" s="405" t="str">
        <f t="shared" si="186"/>
        <v>D</v>
      </c>
      <c r="EX222" s="61">
        <f t="shared" si="187"/>
        <v>0</v>
      </c>
      <c r="EY222" s="62" t="str">
        <f t="shared" si="188"/>
        <v>E</v>
      </c>
      <c r="EZ222" s="403">
        <f t="shared" si="189"/>
        <v>0</v>
      </c>
      <c r="FA222" s="406" t="str">
        <f t="shared" si="190"/>
        <v>E</v>
      </c>
      <c r="FB222" s="61">
        <f t="shared" si="191"/>
        <v>0</v>
      </c>
      <c r="FC222" s="412" t="str">
        <f t="shared" si="192"/>
        <v>E</v>
      </c>
      <c r="FD222" s="403">
        <f t="shared" si="193"/>
        <v>0</v>
      </c>
      <c r="FE222" s="406" t="str">
        <f t="shared" si="194"/>
        <v>E</v>
      </c>
      <c r="FF222" s="728"/>
    </row>
    <row r="223" spans="1:162" s="24" customFormat="1" ht="17.25" customHeight="1">
      <c r="A223" s="817"/>
      <c r="B223" s="111">
        <f t="shared" si="195"/>
        <v>0</v>
      </c>
      <c r="C223" s="21">
        <f>'Marks Entry'!D225</f>
        <v>0</v>
      </c>
      <c r="D223" s="21">
        <f>'Marks Entry'!E225</f>
        <v>0</v>
      </c>
      <c r="E223" s="132" t="str">
        <f>'Marks Entry'!F225</f>
        <v/>
      </c>
      <c r="F223" s="21">
        <f>'Marks Entry'!G225</f>
        <v>0</v>
      </c>
      <c r="G223" s="21">
        <f>'Marks Entry'!H225</f>
        <v>0</v>
      </c>
      <c r="H223" s="21">
        <f>'Marks Entry'!I225</f>
        <v>0</v>
      </c>
      <c r="I223" s="21">
        <f>'Marks Entry'!J225</f>
        <v>0</v>
      </c>
      <c r="J223" s="113">
        <f>'Marks Entry'!K225</f>
        <v>0</v>
      </c>
      <c r="K223" s="115" t="str">
        <f>'Marks Entry'!L225</f>
        <v/>
      </c>
      <c r="L223" s="116">
        <f>'Marks Entry'!M225</f>
        <v>0</v>
      </c>
      <c r="M223" s="117" t="str">
        <f>'Marks Entry'!N225</f>
        <v/>
      </c>
      <c r="N223" s="121">
        <f>'Marks Entry'!O225</f>
        <v>0</v>
      </c>
      <c r="O223" s="98">
        <f>'Marks Entry'!BZ225</f>
        <v>0</v>
      </c>
      <c r="P223" s="97">
        <f>'Marks Entry'!CA225</f>
        <v>0</v>
      </c>
      <c r="Q223" s="97">
        <f>'Marks Entry'!CB225</f>
        <v>0</v>
      </c>
      <c r="R223" s="97">
        <f>'Marks Entry'!CC225</f>
        <v>0</v>
      </c>
      <c r="S223" s="97">
        <f>'Marks Entry'!CD225</f>
        <v>0</v>
      </c>
      <c r="T223" s="97">
        <f>'Marks Entry'!CE225</f>
        <v>0</v>
      </c>
      <c r="U223" s="97">
        <f>'Marks Entry'!CF225</f>
        <v>0</v>
      </c>
      <c r="V223" s="97">
        <f>'Marks Entry'!CG225</f>
        <v>0</v>
      </c>
      <c r="W223" s="97">
        <f>'Marks Entry'!CH225</f>
        <v>0</v>
      </c>
      <c r="X223" s="97">
        <f>'Marks Entry'!CI225</f>
        <v>0</v>
      </c>
      <c r="Y223" s="99">
        <f>'Marks Entry'!CJ225</f>
        <v>0</v>
      </c>
      <c r="Z223" s="98">
        <f>'Marks Entry'!CK225</f>
        <v>0</v>
      </c>
      <c r="AA223" s="97">
        <f>'Marks Entry'!CL225</f>
        <v>0</v>
      </c>
      <c r="AB223" s="97">
        <f>'Marks Entry'!CM225</f>
        <v>0</v>
      </c>
      <c r="AC223" s="97">
        <f>'Marks Entry'!CN225</f>
        <v>0</v>
      </c>
      <c r="AD223" s="97">
        <f>'Marks Entry'!CO225</f>
        <v>0</v>
      </c>
      <c r="AE223" s="97">
        <f>'Marks Entry'!CP225</f>
        <v>0</v>
      </c>
      <c r="AF223" s="97">
        <f>'Marks Entry'!CQ225</f>
        <v>0</v>
      </c>
      <c r="AG223" s="97">
        <f>'Marks Entry'!CR225</f>
        <v>0</v>
      </c>
      <c r="AH223" s="97">
        <f>'Marks Entry'!CS225</f>
        <v>0</v>
      </c>
      <c r="AI223" s="97">
        <f>'Marks Entry'!CT225</f>
        <v>0</v>
      </c>
      <c r="AJ223" s="99">
        <f>'Marks Entry'!CU225</f>
        <v>0</v>
      </c>
      <c r="AK223" s="98">
        <f>'Marks Entry'!CV225</f>
        <v>0</v>
      </c>
      <c r="AL223" s="97">
        <f>'Marks Entry'!CW225</f>
        <v>0</v>
      </c>
      <c r="AM223" s="97">
        <f>'Marks Entry'!CX225</f>
        <v>0</v>
      </c>
      <c r="AN223" s="97">
        <f>'Marks Entry'!CY225</f>
        <v>0</v>
      </c>
      <c r="AO223" s="97">
        <f>'Marks Entry'!CZ225</f>
        <v>0</v>
      </c>
      <c r="AP223" s="97">
        <f>'Marks Entry'!DA225</f>
        <v>0</v>
      </c>
      <c r="AQ223" s="97">
        <f>'Marks Entry'!DB225</f>
        <v>0</v>
      </c>
      <c r="AR223" s="97">
        <f>'Marks Entry'!DC225</f>
        <v>0</v>
      </c>
      <c r="AS223" s="97">
        <f>'Marks Entry'!DD225</f>
        <v>0</v>
      </c>
      <c r="AT223" s="97">
        <f>'Marks Entry'!DE225</f>
        <v>0</v>
      </c>
      <c r="AU223" s="99">
        <f>'Marks Entry'!DF225</f>
        <v>0</v>
      </c>
      <c r="AV223" s="98">
        <f>'Marks Entry'!DG225</f>
        <v>0</v>
      </c>
      <c r="AW223" s="97">
        <f>'Marks Entry'!DH225</f>
        <v>0</v>
      </c>
      <c r="AX223" s="97">
        <f>'Marks Entry'!DI225</f>
        <v>0</v>
      </c>
      <c r="AY223" s="97">
        <f>'Marks Entry'!DJ225</f>
        <v>0</v>
      </c>
      <c r="AZ223" s="97">
        <f>'Marks Entry'!DK225</f>
        <v>0</v>
      </c>
      <c r="BA223" s="97">
        <f>'Marks Entry'!DL225</f>
        <v>0</v>
      </c>
      <c r="BB223" s="97">
        <f>'Marks Entry'!DM225</f>
        <v>0</v>
      </c>
      <c r="BC223" s="97">
        <f>'Marks Entry'!DN225</f>
        <v>0</v>
      </c>
      <c r="BD223" s="97">
        <f>'Marks Entry'!DO225</f>
        <v>0</v>
      </c>
      <c r="BE223" s="97">
        <f>'Marks Entry'!DP225</f>
        <v>0</v>
      </c>
      <c r="BF223" s="99">
        <f>'Marks Entry'!DQ225</f>
        <v>0</v>
      </c>
      <c r="BG223" s="98">
        <f>'Marks Entry'!DR225</f>
        <v>0</v>
      </c>
      <c r="BH223" s="97">
        <f>'Marks Entry'!DS225</f>
        <v>0</v>
      </c>
      <c r="BI223" s="97">
        <f>'Marks Entry'!DT225</f>
        <v>0</v>
      </c>
      <c r="BJ223" s="97">
        <f>'Marks Entry'!DU225</f>
        <v>0</v>
      </c>
      <c r="BK223" s="97">
        <f>'Marks Entry'!DV225</f>
        <v>0</v>
      </c>
      <c r="BL223" s="97">
        <f>'Marks Entry'!DW225</f>
        <v>0</v>
      </c>
      <c r="BM223" s="97">
        <f>'Marks Entry'!DX225</f>
        <v>0</v>
      </c>
      <c r="BN223" s="97">
        <f>'Marks Entry'!DY225</f>
        <v>0</v>
      </c>
      <c r="BO223" s="97">
        <f>'Marks Entry'!DZ225</f>
        <v>0</v>
      </c>
      <c r="BP223" s="97">
        <f>'Marks Entry'!EA225</f>
        <v>0</v>
      </c>
      <c r="BQ223" s="99">
        <f>'Marks Entry'!EB225</f>
        <v>0</v>
      </c>
      <c r="BR223" s="98">
        <f>'Marks Entry'!EC225</f>
        <v>0</v>
      </c>
      <c r="BS223" s="97">
        <f>'Marks Entry'!ED225</f>
        <v>0</v>
      </c>
      <c r="BT223" s="97">
        <f>'Marks Entry'!EE225</f>
        <v>0</v>
      </c>
      <c r="BU223" s="97">
        <f>'Marks Entry'!EF225</f>
        <v>0</v>
      </c>
      <c r="BV223" s="97">
        <f>'Marks Entry'!EG225</f>
        <v>0</v>
      </c>
      <c r="BW223" s="97">
        <f>'Marks Entry'!EH225</f>
        <v>0</v>
      </c>
      <c r="BX223" s="97">
        <f>'Marks Entry'!EI225</f>
        <v>0</v>
      </c>
      <c r="BY223" s="97">
        <f>'Marks Entry'!EJ225</f>
        <v>0</v>
      </c>
      <c r="BZ223" s="97">
        <f>'Marks Entry'!EK225</f>
        <v>0</v>
      </c>
      <c r="CA223" s="97">
        <f>'Marks Entry'!EL225</f>
        <v>0</v>
      </c>
      <c r="CB223" s="99">
        <f>'Marks Entry'!EM225</f>
        <v>0</v>
      </c>
      <c r="CC223" s="98">
        <f>IF($CC$2=0,"",'Marks Entry'!EN225)</f>
        <v>0</v>
      </c>
      <c r="CD223" s="97">
        <f>IF($CC$2=0,"",'Marks Entry'!EO225)</f>
        <v>0</v>
      </c>
      <c r="CE223" s="97">
        <f>IF($CC$2=0,"",'Marks Entry'!EP225)</f>
        <v>0</v>
      </c>
      <c r="CF223" s="97">
        <f>IF($CC$2=0,"",'Marks Entry'!EQ225)</f>
        <v>0</v>
      </c>
      <c r="CG223" s="97">
        <f>IF($CC$2=0,"",'Marks Entry'!ER225)</f>
        <v>0</v>
      </c>
      <c r="CH223" s="97">
        <f>IF($CC$2=0,"",'Marks Entry'!ES225)</f>
        <v>0</v>
      </c>
      <c r="CI223" s="97">
        <f>IF($CC$2=0,"",'Marks Entry'!ET225)</f>
        <v>0</v>
      </c>
      <c r="CJ223" s="97">
        <f>IF($CC$2=0,"",'Marks Entry'!EU225)</f>
        <v>0</v>
      </c>
      <c r="CK223" s="97">
        <f>IF($CC$2=0,"",'Marks Entry'!EV225)</f>
        <v>0</v>
      </c>
      <c r="CL223" s="97">
        <f>IF($CC$2=0,"",'Marks Entry'!EW225)</f>
        <v>0</v>
      </c>
      <c r="CM223" s="99">
        <f>IF($CC$2=0,"",'Marks Entry'!EX225)</f>
        <v>0</v>
      </c>
      <c r="CN223" s="125">
        <f>'Marks Entry'!BN225</f>
        <v>0</v>
      </c>
      <c r="CO223" s="126">
        <f>'Marks Entry'!BO225</f>
        <v>0</v>
      </c>
      <c r="CP223" s="126">
        <f t="shared" si="147"/>
        <v>0</v>
      </c>
      <c r="CQ223" s="127" t="str">
        <f t="shared" si="148"/>
        <v>D</v>
      </c>
      <c r="CR223" s="125">
        <f>'Marks Entry'!BP225</f>
        <v>0</v>
      </c>
      <c r="CS223" s="126">
        <f>'Marks Entry'!BQ225</f>
        <v>0</v>
      </c>
      <c r="CT223" s="126">
        <f t="shared" si="149"/>
        <v>0</v>
      </c>
      <c r="CU223" s="127" t="str">
        <f t="shared" si="150"/>
        <v>E</v>
      </c>
      <c r="CV223" s="125">
        <f>'Marks Entry'!BR225</f>
        <v>0</v>
      </c>
      <c r="CW223" s="126">
        <f>'Marks Entry'!BS225</f>
        <v>0</v>
      </c>
      <c r="CX223" s="126">
        <f t="shared" si="151"/>
        <v>0</v>
      </c>
      <c r="CY223" s="127" t="str">
        <f t="shared" si="152"/>
        <v>E</v>
      </c>
      <c r="CZ223" s="96">
        <f>'Marks Entry'!BZ225</f>
        <v>0</v>
      </c>
      <c r="DA223" s="45">
        <f>'Marks Entry'!CA225</f>
        <v>0</v>
      </c>
      <c r="DB223" s="46">
        <f>'Marks Entry'!CB225</f>
        <v>0</v>
      </c>
      <c r="DC223" s="45" t="str">
        <f>IF(OR('Marks Entry'!CC225="First",'Marks Entry'!CC225="Second",'Marks Entry'!CC225="Third"),'Marks Entry'!CC225,"")</f>
        <v/>
      </c>
      <c r="DD223" s="45">
        <f>'Marks Entry'!CD225</f>
        <v>0</v>
      </c>
      <c r="DE223" s="50">
        <f>'Marks Entry'!CE225</f>
        <v>0</v>
      </c>
      <c r="DF223" s="21">
        <f>'Marks Entry'!CF225</f>
        <v>0</v>
      </c>
      <c r="DG223" s="22" t="e">
        <f>'Marks Entry'!#REF!</f>
        <v>#REF!</v>
      </c>
      <c r="DH223" s="23" t="e">
        <f>'Marks Entry'!#REF!</f>
        <v>#REF!</v>
      </c>
      <c r="DI223" s="125">
        <f>'Marks Entry'!BT225</f>
        <v>0</v>
      </c>
      <c r="DJ223" s="126">
        <f>'Marks Entry'!BU225</f>
        <v>0</v>
      </c>
      <c r="DK223" s="126">
        <f>'Marks Entry'!BV225</f>
        <v>0</v>
      </c>
      <c r="DL223" s="126">
        <f t="shared" si="153"/>
        <v>0</v>
      </c>
      <c r="DM223" s="127" t="str">
        <f t="shared" si="154"/>
        <v>E</v>
      </c>
      <c r="DN223" s="125">
        <f>'Marks Entry'!BW225</f>
        <v>0</v>
      </c>
      <c r="DO223" s="126">
        <f>'Marks Entry'!BX225</f>
        <v>0</v>
      </c>
      <c r="DP223" s="126">
        <f>'Marks Entry'!BY225</f>
        <v>0</v>
      </c>
      <c r="DQ223" s="126">
        <f t="shared" si="155"/>
        <v>0</v>
      </c>
      <c r="DR223" s="127" t="str">
        <f t="shared" si="156"/>
        <v>E</v>
      </c>
      <c r="DS223" s="819"/>
      <c r="DT223" s="61">
        <f t="shared" si="157"/>
        <v>0</v>
      </c>
      <c r="DU223" s="71">
        <f t="shared" si="158"/>
        <v>0</v>
      </c>
      <c r="DV223" s="71">
        <f t="shared" si="159"/>
        <v>0</v>
      </c>
      <c r="DW223" s="72">
        <f t="shared" si="160"/>
        <v>0</v>
      </c>
      <c r="DX223" s="403">
        <f t="shared" si="161"/>
        <v>0</v>
      </c>
      <c r="DY223" s="401">
        <f t="shared" si="162"/>
        <v>0</v>
      </c>
      <c r="DZ223" s="401">
        <f t="shared" si="163"/>
        <v>0</v>
      </c>
      <c r="EA223" s="402">
        <f t="shared" si="164"/>
        <v>0</v>
      </c>
      <c r="EB223" s="61">
        <f t="shared" si="165"/>
        <v>0</v>
      </c>
      <c r="EC223" s="71">
        <f t="shared" si="166"/>
        <v>0</v>
      </c>
      <c r="ED223" s="71">
        <f t="shared" si="167"/>
        <v>0</v>
      </c>
      <c r="EE223" s="72">
        <f t="shared" si="168"/>
        <v>0</v>
      </c>
      <c r="EF223" s="403">
        <f t="shared" si="169"/>
        <v>0</v>
      </c>
      <c r="EG223" s="401">
        <f t="shared" si="170"/>
        <v>0</v>
      </c>
      <c r="EH223" s="401">
        <f t="shared" si="171"/>
        <v>0</v>
      </c>
      <c r="EI223" s="402">
        <f t="shared" si="172"/>
        <v>0</v>
      </c>
      <c r="EJ223" s="61">
        <f t="shared" si="173"/>
        <v>0</v>
      </c>
      <c r="EK223" s="71">
        <f t="shared" si="174"/>
        <v>0</v>
      </c>
      <c r="EL223" s="71">
        <f t="shared" si="175"/>
        <v>0</v>
      </c>
      <c r="EM223" s="72">
        <f t="shared" si="176"/>
        <v>0</v>
      </c>
      <c r="EN223" s="403">
        <f t="shared" si="177"/>
        <v>0</v>
      </c>
      <c r="EO223" s="401">
        <f t="shared" si="178"/>
        <v>0</v>
      </c>
      <c r="EP223" s="401">
        <f t="shared" si="179"/>
        <v>0</v>
      </c>
      <c r="EQ223" s="402">
        <f t="shared" si="180"/>
        <v>0</v>
      </c>
      <c r="ER223" s="61">
        <f t="shared" si="181"/>
        <v>0</v>
      </c>
      <c r="ES223" s="71">
        <f t="shared" si="182"/>
        <v>0</v>
      </c>
      <c r="ET223" s="71">
        <f t="shared" si="183"/>
        <v>0</v>
      </c>
      <c r="EU223" s="72">
        <f t="shared" si="184"/>
        <v>0</v>
      </c>
      <c r="EV223" s="403">
        <f t="shared" si="185"/>
        <v>0</v>
      </c>
      <c r="EW223" s="405" t="str">
        <f t="shared" si="186"/>
        <v>D</v>
      </c>
      <c r="EX223" s="61">
        <f t="shared" si="187"/>
        <v>0</v>
      </c>
      <c r="EY223" s="62" t="str">
        <f t="shared" si="188"/>
        <v>E</v>
      </c>
      <c r="EZ223" s="403">
        <f t="shared" si="189"/>
        <v>0</v>
      </c>
      <c r="FA223" s="406" t="str">
        <f t="shared" si="190"/>
        <v>E</v>
      </c>
      <c r="FB223" s="61">
        <f t="shared" si="191"/>
        <v>0</v>
      </c>
      <c r="FC223" s="412" t="str">
        <f t="shared" si="192"/>
        <v>E</v>
      </c>
      <c r="FD223" s="403">
        <f t="shared" si="193"/>
        <v>0</v>
      </c>
      <c r="FE223" s="406" t="str">
        <f t="shared" si="194"/>
        <v>E</v>
      </c>
      <c r="FF223" s="728"/>
    </row>
    <row r="224" spans="1:162" s="24" customFormat="1" ht="17.25" customHeight="1">
      <c r="A224" s="817"/>
      <c r="B224" s="111">
        <f t="shared" si="195"/>
        <v>0</v>
      </c>
      <c r="C224" s="21">
        <f>'Marks Entry'!D226</f>
        <v>0</v>
      </c>
      <c r="D224" s="21">
        <f>'Marks Entry'!E226</f>
        <v>0</v>
      </c>
      <c r="E224" s="132" t="str">
        <f>'Marks Entry'!F226</f>
        <v/>
      </c>
      <c r="F224" s="21">
        <f>'Marks Entry'!G226</f>
        <v>0</v>
      </c>
      <c r="G224" s="21">
        <f>'Marks Entry'!H226</f>
        <v>0</v>
      </c>
      <c r="H224" s="21">
        <f>'Marks Entry'!I226</f>
        <v>0</v>
      </c>
      <c r="I224" s="21">
        <f>'Marks Entry'!J226</f>
        <v>0</v>
      </c>
      <c r="J224" s="113">
        <f>'Marks Entry'!K226</f>
        <v>0</v>
      </c>
      <c r="K224" s="115" t="str">
        <f>'Marks Entry'!L226</f>
        <v/>
      </c>
      <c r="L224" s="116">
        <f>'Marks Entry'!M226</f>
        <v>0</v>
      </c>
      <c r="M224" s="117" t="str">
        <f>'Marks Entry'!N226</f>
        <v/>
      </c>
      <c r="N224" s="121">
        <f>'Marks Entry'!O226</f>
        <v>0</v>
      </c>
      <c r="O224" s="98">
        <f>'Marks Entry'!BZ226</f>
        <v>0</v>
      </c>
      <c r="P224" s="97">
        <f>'Marks Entry'!CA226</f>
        <v>0</v>
      </c>
      <c r="Q224" s="97">
        <f>'Marks Entry'!CB226</f>
        <v>0</v>
      </c>
      <c r="R224" s="97">
        <f>'Marks Entry'!CC226</f>
        <v>0</v>
      </c>
      <c r="S224" s="97">
        <f>'Marks Entry'!CD226</f>
        <v>0</v>
      </c>
      <c r="T224" s="97">
        <f>'Marks Entry'!CE226</f>
        <v>0</v>
      </c>
      <c r="U224" s="97">
        <f>'Marks Entry'!CF226</f>
        <v>0</v>
      </c>
      <c r="V224" s="97">
        <f>'Marks Entry'!CG226</f>
        <v>0</v>
      </c>
      <c r="W224" s="97">
        <f>'Marks Entry'!CH226</f>
        <v>0</v>
      </c>
      <c r="X224" s="97">
        <f>'Marks Entry'!CI226</f>
        <v>0</v>
      </c>
      <c r="Y224" s="99">
        <f>'Marks Entry'!CJ226</f>
        <v>0</v>
      </c>
      <c r="Z224" s="98">
        <f>'Marks Entry'!CK226</f>
        <v>0</v>
      </c>
      <c r="AA224" s="97">
        <f>'Marks Entry'!CL226</f>
        <v>0</v>
      </c>
      <c r="AB224" s="97">
        <f>'Marks Entry'!CM226</f>
        <v>0</v>
      </c>
      <c r="AC224" s="97">
        <f>'Marks Entry'!CN226</f>
        <v>0</v>
      </c>
      <c r="AD224" s="97">
        <f>'Marks Entry'!CO226</f>
        <v>0</v>
      </c>
      <c r="AE224" s="97">
        <f>'Marks Entry'!CP226</f>
        <v>0</v>
      </c>
      <c r="AF224" s="97">
        <f>'Marks Entry'!CQ226</f>
        <v>0</v>
      </c>
      <c r="AG224" s="97">
        <f>'Marks Entry'!CR226</f>
        <v>0</v>
      </c>
      <c r="AH224" s="97">
        <f>'Marks Entry'!CS226</f>
        <v>0</v>
      </c>
      <c r="AI224" s="97">
        <f>'Marks Entry'!CT226</f>
        <v>0</v>
      </c>
      <c r="AJ224" s="99">
        <f>'Marks Entry'!CU226</f>
        <v>0</v>
      </c>
      <c r="AK224" s="98">
        <f>'Marks Entry'!CV226</f>
        <v>0</v>
      </c>
      <c r="AL224" s="97">
        <f>'Marks Entry'!CW226</f>
        <v>0</v>
      </c>
      <c r="AM224" s="97">
        <f>'Marks Entry'!CX226</f>
        <v>0</v>
      </c>
      <c r="AN224" s="97">
        <f>'Marks Entry'!CY226</f>
        <v>0</v>
      </c>
      <c r="AO224" s="97">
        <f>'Marks Entry'!CZ226</f>
        <v>0</v>
      </c>
      <c r="AP224" s="97">
        <f>'Marks Entry'!DA226</f>
        <v>0</v>
      </c>
      <c r="AQ224" s="97">
        <f>'Marks Entry'!DB226</f>
        <v>0</v>
      </c>
      <c r="AR224" s="97">
        <f>'Marks Entry'!DC226</f>
        <v>0</v>
      </c>
      <c r="AS224" s="97">
        <f>'Marks Entry'!DD226</f>
        <v>0</v>
      </c>
      <c r="AT224" s="97">
        <f>'Marks Entry'!DE226</f>
        <v>0</v>
      </c>
      <c r="AU224" s="99">
        <f>'Marks Entry'!DF226</f>
        <v>0</v>
      </c>
      <c r="AV224" s="98">
        <f>'Marks Entry'!DG226</f>
        <v>0</v>
      </c>
      <c r="AW224" s="97">
        <f>'Marks Entry'!DH226</f>
        <v>0</v>
      </c>
      <c r="AX224" s="97">
        <f>'Marks Entry'!DI226</f>
        <v>0</v>
      </c>
      <c r="AY224" s="97">
        <f>'Marks Entry'!DJ226</f>
        <v>0</v>
      </c>
      <c r="AZ224" s="97">
        <f>'Marks Entry'!DK226</f>
        <v>0</v>
      </c>
      <c r="BA224" s="97">
        <f>'Marks Entry'!DL226</f>
        <v>0</v>
      </c>
      <c r="BB224" s="97">
        <f>'Marks Entry'!DM226</f>
        <v>0</v>
      </c>
      <c r="BC224" s="97">
        <f>'Marks Entry'!DN226</f>
        <v>0</v>
      </c>
      <c r="BD224" s="97">
        <f>'Marks Entry'!DO226</f>
        <v>0</v>
      </c>
      <c r="BE224" s="97">
        <f>'Marks Entry'!DP226</f>
        <v>0</v>
      </c>
      <c r="BF224" s="99">
        <f>'Marks Entry'!DQ226</f>
        <v>0</v>
      </c>
      <c r="BG224" s="98">
        <f>'Marks Entry'!DR226</f>
        <v>0</v>
      </c>
      <c r="BH224" s="97">
        <f>'Marks Entry'!DS226</f>
        <v>0</v>
      </c>
      <c r="BI224" s="97">
        <f>'Marks Entry'!DT226</f>
        <v>0</v>
      </c>
      <c r="BJ224" s="97">
        <f>'Marks Entry'!DU226</f>
        <v>0</v>
      </c>
      <c r="BK224" s="97">
        <f>'Marks Entry'!DV226</f>
        <v>0</v>
      </c>
      <c r="BL224" s="97">
        <f>'Marks Entry'!DW226</f>
        <v>0</v>
      </c>
      <c r="BM224" s="97">
        <f>'Marks Entry'!DX226</f>
        <v>0</v>
      </c>
      <c r="BN224" s="97">
        <f>'Marks Entry'!DY226</f>
        <v>0</v>
      </c>
      <c r="BO224" s="97">
        <f>'Marks Entry'!DZ226</f>
        <v>0</v>
      </c>
      <c r="BP224" s="97">
        <f>'Marks Entry'!EA226</f>
        <v>0</v>
      </c>
      <c r="BQ224" s="99">
        <f>'Marks Entry'!EB226</f>
        <v>0</v>
      </c>
      <c r="BR224" s="98">
        <f>'Marks Entry'!EC226</f>
        <v>0</v>
      </c>
      <c r="BS224" s="97">
        <f>'Marks Entry'!ED226</f>
        <v>0</v>
      </c>
      <c r="BT224" s="97">
        <f>'Marks Entry'!EE226</f>
        <v>0</v>
      </c>
      <c r="BU224" s="97">
        <f>'Marks Entry'!EF226</f>
        <v>0</v>
      </c>
      <c r="BV224" s="97">
        <f>'Marks Entry'!EG226</f>
        <v>0</v>
      </c>
      <c r="BW224" s="97">
        <f>'Marks Entry'!EH226</f>
        <v>0</v>
      </c>
      <c r="BX224" s="97">
        <f>'Marks Entry'!EI226</f>
        <v>0</v>
      </c>
      <c r="BY224" s="97">
        <f>'Marks Entry'!EJ226</f>
        <v>0</v>
      </c>
      <c r="BZ224" s="97">
        <f>'Marks Entry'!EK226</f>
        <v>0</v>
      </c>
      <c r="CA224" s="97">
        <f>'Marks Entry'!EL226</f>
        <v>0</v>
      </c>
      <c r="CB224" s="99">
        <f>'Marks Entry'!EM226</f>
        <v>0</v>
      </c>
      <c r="CC224" s="98">
        <f>IF($CC$2=0,"",'Marks Entry'!EN226)</f>
        <v>0</v>
      </c>
      <c r="CD224" s="97">
        <f>IF($CC$2=0,"",'Marks Entry'!EO226)</f>
        <v>0</v>
      </c>
      <c r="CE224" s="97">
        <f>IF($CC$2=0,"",'Marks Entry'!EP226)</f>
        <v>0</v>
      </c>
      <c r="CF224" s="97">
        <f>IF($CC$2=0,"",'Marks Entry'!EQ226)</f>
        <v>0</v>
      </c>
      <c r="CG224" s="97">
        <f>IF($CC$2=0,"",'Marks Entry'!ER226)</f>
        <v>0</v>
      </c>
      <c r="CH224" s="97">
        <f>IF($CC$2=0,"",'Marks Entry'!ES226)</f>
        <v>0</v>
      </c>
      <c r="CI224" s="97">
        <f>IF($CC$2=0,"",'Marks Entry'!ET226)</f>
        <v>0</v>
      </c>
      <c r="CJ224" s="97">
        <f>IF($CC$2=0,"",'Marks Entry'!EU226)</f>
        <v>0</v>
      </c>
      <c r="CK224" s="97">
        <f>IF($CC$2=0,"",'Marks Entry'!EV226)</f>
        <v>0</v>
      </c>
      <c r="CL224" s="97">
        <f>IF($CC$2=0,"",'Marks Entry'!EW226)</f>
        <v>0</v>
      </c>
      <c r="CM224" s="99">
        <f>IF($CC$2=0,"",'Marks Entry'!EX226)</f>
        <v>0</v>
      </c>
      <c r="CN224" s="125">
        <f>'Marks Entry'!BN226</f>
        <v>0</v>
      </c>
      <c r="CO224" s="126">
        <f>'Marks Entry'!BO226</f>
        <v>0</v>
      </c>
      <c r="CP224" s="126">
        <f t="shared" si="147"/>
        <v>0</v>
      </c>
      <c r="CQ224" s="127" t="str">
        <f t="shared" si="148"/>
        <v>D</v>
      </c>
      <c r="CR224" s="125">
        <f>'Marks Entry'!BP226</f>
        <v>0</v>
      </c>
      <c r="CS224" s="126">
        <f>'Marks Entry'!BQ226</f>
        <v>0</v>
      </c>
      <c r="CT224" s="126">
        <f t="shared" si="149"/>
        <v>0</v>
      </c>
      <c r="CU224" s="127" t="str">
        <f t="shared" si="150"/>
        <v>E</v>
      </c>
      <c r="CV224" s="125">
        <f>'Marks Entry'!BR226</f>
        <v>0</v>
      </c>
      <c r="CW224" s="126">
        <f>'Marks Entry'!BS226</f>
        <v>0</v>
      </c>
      <c r="CX224" s="126">
        <f t="shared" si="151"/>
        <v>0</v>
      </c>
      <c r="CY224" s="127" t="str">
        <f t="shared" si="152"/>
        <v>E</v>
      </c>
      <c r="CZ224" s="96">
        <f>'Marks Entry'!BZ226</f>
        <v>0</v>
      </c>
      <c r="DA224" s="45">
        <f>'Marks Entry'!CA226</f>
        <v>0</v>
      </c>
      <c r="DB224" s="46">
        <f>'Marks Entry'!CB226</f>
        <v>0</v>
      </c>
      <c r="DC224" s="45" t="str">
        <f>IF(OR('Marks Entry'!CC226="First",'Marks Entry'!CC226="Second",'Marks Entry'!CC226="Third"),'Marks Entry'!CC226,"")</f>
        <v/>
      </c>
      <c r="DD224" s="45">
        <f>'Marks Entry'!CD226</f>
        <v>0</v>
      </c>
      <c r="DE224" s="50">
        <f>'Marks Entry'!CE226</f>
        <v>0</v>
      </c>
      <c r="DF224" s="21">
        <f>'Marks Entry'!CF226</f>
        <v>0</v>
      </c>
      <c r="DG224" s="22" t="e">
        <f>'Marks Entry'!#REF!</f>
        <v>#REF!</v>
      </c>
      <c r="DH224" s="23" t="e">
        <f>'Marks Entry'!#REF!</f>
        <v>#REF!</v>
      </c>
      <c r="DI224" s="125">
        <f>'Marks Entry'!BT226</f>
        <v>0</v>
      </c>
      <c r="DJ224" s="126">
        <f>'Marks Entry'!BU226</f>
        <v>0</v>
      </c>
      <c r="DK224" s="126">
        <f>'Marks Entry'!BV226</f>
        <v>0</v>
      </c>
      <c r="DL224" s="126">
        <f t="shared" si="153"/>
        <v>0</v>
      </c>
      <c r="DM224" s="127" t="str">
        <f t="shared" si="154"/>
        <v>E</v>
      </c>
      <c r="DN224" s="125">
        <f>'Marks Entry'!BW226</f>
        <v>0</v>
      </c>
      <c r="DO224" s="126">
        <f>'Marks Entry'!BX226</f>
        <v>0</v>
      </c>
      <c r="DP224" s="126">
        <f>'Marks Entry'!BY226</f>
        <v>0</v>
      </c>
      <c r="DQ224" s="126">
        <f t="shared" si="155"/>
        <v>0</v>
      </c>
      <c r="DR224" s="127" t="str">
        <f t="shared" si="156"/>
        <v>E</v>
      </c>
      <c r="DS224" s="819"/>
      <c r="DT224" s="61">
        <f t="shared" si="157"/>
        <v>0</v>
      </c>
      <c r="DU224" s="71">
        <f t="shared" si="158"/>
        <v>0</v>
      </c>
      <c r="DV224" s="71">
        <f t="shared" si="159"/>
        <v>0</v>
      </c>
      <c r="DW224" s="72">
        <f t="shared" si="160"/>
        <v>0</v>
      </c>
      <c r="DX224" s="403">
        <f t="shared" si="161"/>
        <v>0</v>
      </c>
      <c r="DY224" s="401">
        <f t="shared" si="162"/>
        <v>0</v>
      </c>
      <c r="DZ224" s="401">
        <f t="shared" si="163"/>
        <v>0</v>
      </c>
      <c r="EA224" s="402">
        <f t="shared" si="164"/>
        <v>0</v>
      </c>
      <c r="EB224" s="61">
        <f t="shared" si="165"/>
        <v>0</v>
      </c>
      <c r="EC224" s="71">
        <f t="shared" si="166"/>
        <v>0</v>
      </c>
      <c r="ED224" s="71">
        <f t="shared" si="167"/>
        <v>0</v>
      </c>
      <c r="EE224" s="72">
        <f t="shared" si="168"/>
        <v>0</v>
      </c>
      <c r="EF224" s="403">
        <f t="shared" si="169"/>
        <v>0</v>
      </c>
      <c r="EG224" s="401">
        <f t="shared" si="170"/>
        <v>0</v>
      </c>
      <c r="EH224" s="401">
        <f t="shared" si="171"/>
        <v>0</v>
      </c>
      <c r="EI224" s="402">
        <f t="shared" si="172"/>
        <v>0</v>
      </c>
      <c r="EJ224" s="61">
        <f t="shared" si="173"/>
        <v>0</v>
      </c>
      <c r="EK224" s="71">
        <f t="shared" si="174"/>
        <v>0</v>
      </c>
      <c r="EL224" s="71">
        <f t="shared" si="175"/>
        <v>0</v>
      </c>
      <c r="EM224" s="72">
        <f t="shared" si="176"/>
        <v>0</v>
      </c>
      <c r="EN224" s="403">
        <f t="shared" si="177"/>
        <v>0</v>
      </c>
      <c r="EO224" s="401">
        <f t="shared" si="178"/>
        <v>0</v>
      </c>
      <c r="EP224" s="401">
        <f t="shared" si="179"/>
        <v>0</v>
      </c>
      <c r="EQ224" s="402">
        <f t="shared" si="180"/>
        <v>0</v>
      </c>
      <c r="ER224" s="61">
        <f t="shared" si="181"/>
        <v>0</v>
      </c>
      <c r="ES224" s="71">
        <f t="shared" si="182"/>
        <v>0</v>
      </c>
      <c r="ET224" s="71">
        <f t="shared" si="183"/>
        <v>0</v>
      </c>
      <c r="EU224" s="72">
        <f t="shared" si="184"/>
        <v>0</v>
      </c>
      <c r="EV224" s="403">
        <f t="shared" si="185"/>
        <v>0</v>
      </c>
      <c r="EW224" s="405" t="str">
        <f t="shared" si="186"/>
        <v>D</v>
      </c>
      <c r="EX224" s="61">
        <f t="shared" si="187"/>
        <v>0</v>
      </c>
      <c r="EY224" s="62" t="str">
        <f t="shared" si="188"/>
        <v>E</v>
      </c>
      <c r="EZ224" s="403">
        <f t="shared" si="189"/>
        <v>0</v>
      </c>
      <c r="FA224" s="406" t="str">
        <f t="shared" si="190"/>
        <v>E</v>
      </c>
      <c r="FB224" s="61">
        <f t="shared" si="191"/>
        <v>0</v>
      </c>
      <c r="FC224" s="412" t="str">
        <f t="shared" si="192"/>
        <v>E</v>
      </c>
      <c r="FD224" s="403">
        <f t="shared" si="193"/>
        <v>0</v>
      </c>
      <c r="FE224" s="406" t="str">
        <f t="shared" si="194"/>
        <v>E</v>
      </c>
      <c r="FF224" s="728"/>
    </row>
    <row r="225" spans="1:162" s="24" customFormat="1" ht="17.25" customHeight="1">
      <c r="A225" s="817"/>
      <c r="B225" s="111">
        <f t="shared" si="195"/>
        <v>0</v>
      </c>
      <c r="C225" s="21">
        <f>'Marks Entry'!D227</f>
        <v>0</v>
      </c>
      <c r="D225" s="21">
        <f>'Marks Entry'!E227</f>
        <v>0</v>
      </c>
      <c r="E225" s="132" t="str">
        <f>'Marks Entry'!F227</f>
        <v/>
      </c>
      <c r="F225" s="21">
        <f>'Marks Entry'!G227</f>
        <v>0</v>
      </c>
      <c r="G225" s="21">
        <f>'Marks Entry'!H227</f>
        <v>0</v>
      </c>
      <c r="H225" s="21">
        <f>'Marks Entry'!I227</f>
        <v>0</v>
      </c>
      <c r="I225" s="21">
        <f>'Marks Entry'!J227</f>
        <v>0</v>
      </c>
      <c r="J225" s="113">
        <f>'Marks Entry'!K227</f>
        <v>0</v>
      </c>
      <c r="K225" s="115" t="str">
        <f>'Marks Entry'!L227</f>
        <v/>
      </c>
      <c r="L225" s="116">
        <f>'Marks Entry'!M227</f>
        <v>0</v>
      </c>
      <c r="M225" s="117" t="str">
        <f>'Marks Entry'!N227</f>
        <v/>
      </c>
      <c r="N225" s="121">
        <f>'Marks Entry'!O227</f>
        <v>0</v>
      </c>
      <c r="O225" s="98">
        <f>'Marks Entry'!BZ227</f>
        <v>0</v>
      </c>
      <c r="P225" s="97">
        <f>'Marks Entry'!CA227</f>
        <v>0</v>
      </c>
      <c r="Q225" s="97">
        <f>'Marks Entry'!CB227</f>
        <v>0</v>
      </c>
      <c r="R225" s="97">
        <f>'Marks Entry'!CC227</f>
        <v>0</v>
      </c>
      <c r="S225" s="97">
        <f>'Marks Entry'!CD227</f>
        <v>0</v>
      </c>
      <c r="T225" s="97">
        <f>'Marks Entry'!CE227</f>
        <v>0</v>
      </c>
      <c r="U225" s="97">
        <f>'Marks Entry'!CF227</f>
        <v>0</v>
      </c>
      <c r="V225" s="97">
        <f>'Marks Entry'!CG227</f>
        <v>0</v>
      </c>
      <c r="W225" s="97">
        <f>'Marks Entry'!CH227</f>
        <v>0</v>
      </c>
      <c r="X225" s="97">
        <f>'Marks Entry'!CI227</f>
        <v>0</v>
      </c>
      <c r="Y225" s="99">
        <f>'Marks Entry'!CJ227</f>
        <v>0</v>
      </c>
      <c r="Z225" s="98">
        <f>'Marks Entry'!CK227</f>
        <v>0</v>
      </c>
      <c r="AA225" s="97">
        <f>'Marks Entry'!CL227</f>
        <v>0</v>
      </c>
      <c r="AB225" s="97">
        <f>'Marks Entry'!CM227</f>
        <v>0</v>
      </c>
      <c r="AC225" s="97">
        <f>'Marks Entry'!CN227</f>
        <v>0</v>
      </c>
      <c r="AD225" s="97">
        <f>'Marks Entry'!CO227</f>
        <v>0</v>
      </c>
      <c r="AE225" s="97">
        <f>'Marks Entry'!CP227</f>
        <v>0</v>
      </c>
      <c r="AF225" s="97">
        <f>'Marks Entry'!CQ227</f>
        <v>0</v>
      </c>
      <c r="AG225" s="97">
        <f>'Marks Entry'!CR227</f>
        <v>0</v>
      </c>
      <c r="AH225" s="97">
        <f>'Marks Entry'!CS227</f>
        <v>0</v>
      </c>
      <c r="AI225" s="97">
        <f>'Marks Entry'!CT227</f>
        <v>0</v>
      </c>
      <c r="AJ225" s="99">
        <f>'Marks Entry'!CU227</f>
        <v>0</v>
      </c>
      <c r="AK225" s="98">
        <f>'Marks Entry'!CV227</f>
        <v>0</v>
      </c>
      <c r="AL225" s="97">
        <f>'Marks Entry'!CW227</f>
        <v>0</v>
      </c>
      <c r="AM225" s="97">
        <f>'Marks Entry'!CX227</f>
        <v>0</v>
      </c>
      <c r="AN225" s="97">
        <f>'Marks Entry'!CY227</f>
        <v>0</v>
      </c>
      <c r="AO225" s="97">
        <f>'Marks Entry'!CZ227</f>
        <v>0</v>
      </c>
      <c r="AP225" s="97">
        <f>'Marks Entry'!DA227</f>
        <v>0</v>
      </c>
      <c r="AQ225" s="97">
        <f>'Marks Entry'!DB227</f>
        <v>0</v>
      </c>
      <c r="AR225" s="97">
        <f>'Marks Entry'!DC227</f>
        <v>0</v>
      </c>
      <c r="AS225" s="97">
        <f>'Marks Entry'!DD227</f>
        <v>0</v>
      </c>
      <c r="AT225" s="97">
        <f>'Marks Entry'!DE227</f>
        <v>0</v>
      </c>
      <c r="AU225" s="99">
        <f>'Marks Entry'!DF227</f>
        <v>0</v>
      </c>
      <c r="AV225" s="98">
        <f>'Marks Entry'!DG227</f>
        <v>0</v>
      </c>
      <c r="AW225" s="97">
        <f>'Marks Entry'!DH227</f>
        <v>0</v>
      </c>
      <c r="AX225" s="97">
        <f>'Marks Entry'!DI227</f>
        <v>0</v>
      </c>
      <c r="AY225" s="97">
        <f>'Marks Entry'!DJ227</f>
        <v>0</v>
      </c>
      <c r="AZ225" s="97">
        <f>'Marks Entry'!DK227</f>
        <v>0</v>
      </c>
      <c r="BA225" s="97">
        <f>'Marks Entry'!DL227</f>
        <v>0</v>
      </c>
      <c r="BB225" s="97">
        <f>'Marks Entry'!DM227</f>
        <v>0</v>
      </c>
      <c r="BC225" s="97">
        <f>'Marks Entry'!DN227</f>
        <v>0</v>
      </c>
      <c r="BD225" s="97">
        <f>'Marks Entry'!DO227</f>
        <v>0</v>
      </c>
      <c r="BE225" s="97">
        <f>'Marks Entry'!DP227</f>
        <v>0</v>
      </c>
      <c r="BF225" s="99">
        <f>'Marks Entry'!DQ227</f>
        <v>0</v>
      </c>
      <c r="BG225" s="98">
        <f>'Marks Entry'!DR227</f>
        <v>0</v>
      </c>
      <c r="BH225" s="97">
        <f>'Marks Entry'!DS227</f>
        <v>0</v>
      </c>
      <c r="BI225" s="97">
        <f>'Marks Entry'!DT227</f>
        <v>0</v>
      </c>
      <c r="BJ225" s="97">
        <f>'Marks Entry'!DU227</f>
        <v>0</v>
      </c>
      <c r="BK225" s="97">
        <f>'Marks Entry'!DV227</f>
        <v>0</v>
      </c>
      <c r="BL225" s="97">
        <f>'Marks Entry'!DW227</f>
        <v>0</v>
      </c>
      <c r="BM225" s="97">
        <f>'Marks Entry'!DX227</f>
        <v>0</v>
      </c>
      <c r="BN225" s="97">
        <f>'Marks Entry'!DY227</f>
        <v>0</v>
      </c>
      <c r="BO225" s="97">
        <f>'Marks Entry'!DZ227</f>
        <v>0</v>
      </c>
      <c r="BP225" s="97">
        <f>'Marks Entry'!EA227</f>
        <v>0</v>
      </c>
      <c r="BQ225" s="99">
        <f>'Marks Entry'!EB227</f>
        <v>0</v>
      </c>
      <c r="BR225" s="98">
        <f>'Marks Entry'!EC227</f>
        <v>0</v>
      </c>
      <c r="BS225" s="97">
        <f>'Marks Entry'!ED227</f>
        <v>0</v>
      </c>
      <c r="BT225" s="97">
        <f>'Marks Entry'!EE227</f>
        <v>0</v>
      </c>
      <c r="BU225" s="97">
        <f>'Marks Entry'!EF227</f>
        <v>0</v>
      </c>
      <c r="BV225" s="97">
        <f>'Marks Entry'!EG227</f>
        <v>0</v>
      </c>
      <c r="BW225" s="97">
        <f>'Marks Entry'!EH227</f>
        <v>0</v>
      </c>
      <c r="BX225" s="97">
        <f>'Marks Entry'!EI227</f>
        <v>0</v>
      </c>
      <c r="BY225" s="97">
        <f>'Marks Entry'!EJ227</f>
        <v>0</v>
      </c>
      <c r="BZ225" s="97">
        <f>'Marks Entry'!EK227</f>
        <v>0</v>
      </c>
      <c r="CA225" s="97">
        <f>'Marks Entry'!EL227</f>
        <v>0</v>
      </c>
      <c r="CB225" s="99">
        <f>'Marks Entry'!EM227</f>
        <v>0</v>
      </c>
      <c r="CC225" s="98">
        <f>IF($CC$2=0,"",'Marks Entry'!EN227)</f>
        <v>0</v>
      </c>
      <c r="CD225" s="97">
        <f>IF($CC$2=0,"",'Marks Entry'!EO227)</f>
        <v>0</v>
      </c>
      <c r="CE225" s="97">
        <f>IF($CC$2=0,"",'Marks Entry'!EP227)</f>
        <v>0</v>
      </c>
      <c r="CF225" s="97">
        <f>IF($CC$2=0,"",'Marks Entry'!EQ227)</f>
        <v>0</v>
      </c>
      <c r="CG225" s="97">
        <f>IF($CC$2=0,"",'Marks Entry'!ER227)</f>
        <v>0</v>
      </c>
      <c r="CH225" s="97">
        <f>IF($CC$2=0,"",'Marks Entry'!ES227)</f>
        <v>0</v>
      </c>
      <c r="CI225" s="97">
        <f>IF($CC$2=0,"",'Marks Entry'!ET227)</f>
        <v>0</v>
      </c>
      <c r="CJ225" s="97">
        <f>IF($CC$2=0,"",'Marks Entry'!EU227)</f>
        <v>0</v>
      </c>
      <c r="CK225" s="97">
        <f>IF($CC$2=0,"",'Marks Entry'!EV227)</f>
        <v>0</v>
      </c>
      <c r="CL225" s="97">
        <f>IF($CC$2=0,"",'Marks Entry'!EW227)</f>
        <v>0</v>
      </c>
      <c r="CM225" s="99">
        <f>IF($CC$2=0,"",'Marks Entry'!EX227)</f>
        <v>0</v>
      </c>
      <c r="CN225" s="125">
        <f>'Marks Entry'!BN227</f>
        <v>0</v>
      </c>
      <c r="CO225" s="126">
        <f>'Marks Entry'!BO227</f>
        <v>0</v>
      </c>
      <c r="CP225" s="126">
        <f t="shared" si="147"/>
        <v>0</v>
      </c>
      <c r="CQ225" s="127" t="str">
        <f t="shared" si="148"/>
        <v>D</v>
      </c>
      <c r="CR225" s="125">
        <f>'Marks Entry'!BP227</f>
        <v>0</v>
      </c>
      <c r="CS225" s="126">
        <f>'Marks Entry'!BQ227</f>
        <v>0</v>
      </c>
      <c r="CT225" s="126">
        <f t="shared" si="149"/>
        <v>0</v>
      </c>
      <c r="CU225" s="127" t="str">
        <f t="shared" si="150"/>
        <v>E</v>
      </c>
      <c r="CV225" s="125">
        <f>'Marks Entry'!BR227</f>
        <v>0</v>
      </c>
      <c r="CW225" s="126">
        <f>'Marks Entry'!BS227</f>
        <v>0</v>
      </c>
      <c r="CX225" s="126">
        <f t="shared" si="151"/>
        <v>0</v>
      </c>
      <c r="CY225" s="127" t="str">
        <f t="shared" si="152"/>
        <v>E</v>
      </c>
      <c r="CZ225" s="96">
        <f>'Marks Entry'!BZ227</f>
        <v>0</v>
      </c>
      <c r="DA225" s="45">
        <f>'Marks Entry'!CA227</f>
        <v>0</v>
      </c>
      <c r="DB225" s="46">
        <f>'Marks Entry'!CB227</f>
        <v>0</v>
      </c>
      <c r="DC225" s="45" t="str">
        <f>IF(OR('Marks Entry'!CC227="First",'Marks Entry'!CC227="Second",'Marks Entry'!CC227="Third"),'Marks Entry'!CC227,"")</f>
        <v/>
      </c>
      <c r="DD225" s="45">
        <f>'Marks Entry'!CD227</f>
        <v>0</v>
      </c>
      <c r="DE225" s="50">
        <f>'Marks Entry'!CE227</f>
        <v>0</v>
      </c>
      <c r="DF225" s="21">
        <f>'Marks Entry'!CF227</f>
        <v>0</v>
      </c>
      <c r="DG225" s="22" t="e">
        <f>'Marks Entry'!#REF!</f>
        <v>#REF!</v>
      </c>
      <c r="DH225" s="23" t="e">
        <f>'Marks Entry'!#REF!</f>
        <v>#REF!</v>
      </c>
      <c r="DI225" s="125">
        <f>'Marks Entry'!BT227</f>
        <v>0</v>
      </c>
      <c r="DJ225" s="126">
        <f>'Marks Entry'!BU227</f>
        <v>0</v>
      </c>
      <c r="DK225" s="126">
        <f>'Marks Entry'!BV227</f>
        <v>0</v>
      </c>
      <c r="DL225" s="126">
        <f t="shared" si="153"/>
        <v>0</v>
      </c>
      <c r="DM225" s="127" t="str">
        <f t="shared" si="154"/>
        <v>E</v>
      </c>
      <c r="DN225" s="125">
        <f>'Marks Entry'!BW227</f>
        <v>0</v>
      </c>
      <c r="DO225" s="126">
        <f>'Marks Entry'!BX227</f>
        <v>0</v>
      </c>
      <c r="DP225" s="126">
        <f>'Marks Entry'!BY227</f>
        <v>0</v>
      </c>
      <c r="DQ225" s="126">
        <f t="shared" si="155"/>
        <v>0</v>
      </c>
      <c r="DR225" s="127" t="str">
        <f t="shared" si="156"/>
        <v>E</v>
      </c>
      <c r="DS225" s="819"/>
      <c r="DT225" s="61">
        <f t="shared" si="157"/>
        <v>0</v>
      </c>
      <c r="DU225" s="71">
        <f t="shared" si="158"/>
        <v>0</v>
      </c>
      <c r="DV225" s="71">
        <f t="shared" si="159"/>
        <v>0</v>
      </c>
      <c r="DW225" s="72">
        <f t="shared" si="160"/>
        <v>0</v>
      </c>
      <c r="DX225" s="403">
        <f t="shared" si="161"/>
        <v>0</v>
      </c>
      <c r="DY225" s="401">
        <f t="shared" si="162"/>
        <v>0</v>
      </c>
      <c r="DZ225" s="401">
        <f t="shared" si="163"/>
        <v>0</v>
      </c>
      <c r="EA225" s="402">
        <f t="shared" si="164"/>
        <v>0</v>
      </c>
      <c r="EB225" s="61">
        <f t="shared" si="165"/>
        <v>0</v>
      </c>
      <c r="EC225" s="71">
        <f t="shared" si="166"/>
        <v>0</v>
      </c>
      <c r="ED225" s="71">
        <f t="shared" si="167"/>
        <v>0</v>
      </c>
      <c r="EE225" s="72">
        <f t="shared" si="168"/>
        <v>0</v>
      </c>
      <c r="EF225" s="403">
        <f t="shared" si="169"/>
        <v>0</v>
      </c>
      <c r="EG225" s="401">
        <f t="shared" si="170"/>
        <v>0</v>
      </c>
      <c r="EH225" s="401">
        <f t="shared" si="171"/>
        <v>0</v>
      </c>
      <c r="EI225" s="402">
        <f t="shared" si="172"/>
        <v>0</v>
      </c>
      <c r="EJ225" s="61">
        <f t="shared" si="173"/>
        <v>0</v>
      </c>
      <c r="EK225" s="71">
        <f t="shared" si="174"/>
        <v>0</v>
      </c>
      <c r="EL225" s="71">
        <f t="shared" si="175"/>
        <v>0</v>
      </c>
      <c r="EM225" s="72">
        <f t="shared" si="176"/>
        <v>0</v>
      </c>
      <c r="EN225" s="403">
        <f t="shared" si="177"/>
        <v>0</v>
      </c>
      <c r="EO225" s="401">
        <f t="shared" si="178"/>
        <v>0</v>
      </c>
      <c r="EP225" s="401">
        <f t="shared" si="179"/>
        <v>0</v>
      </c>
      <c r="EQ225" s="402">
        <f t="shared" si="180"/>
        <v>0</v>
      </c>
      <c r="ER225" s="61">
        <f t="shared" si="181"/>
        <v>0</v>
      </c>
      <c r="ES225" s="71">
        <f t="shared" si="182"/>
        <v>0</v>
      </c>
      <c r="ET225" s="71">
        <f t="shared" si="183"/>
        <v>0</v>
      </c>
      <c r="EU225" s="72">
        <f t="shared" si="184"/>
        <v>0</v>
      </c>
      <c r="EV225" s="403">
        <f t="shared" si="185"/>
        <v>0</v>
      </c>
      <c r="EW225" s="405" t="str">
        <f t="shared" si="186"/>
        <v>D</v>
      </c>
      <c r="EX225" s="61">
        <f t="shared" si="187"/>
        <v>0</v>
      </c>
      <c r="EY225" s="62" t="str">
        <f t="shared" si="188"/>
        <v>E</v>
      </c>
      <c r="EZ225" s="403">
        <f t="shared" si="189"/>
        <v>0</v>
      </c>
      <c r="FA225" s="406" t="str">
        <f t="shared" si="190"/>
        <v>E</v>
      </c>
      <c r="FB225" s="61">
        <f t="shared" si="191"/>
        <v>0</v>
      </c>
      <c r="FC225" s="412" t="str">
        <f t="shared" si="192"/>
        <v>E</v>
      </c>
      <c r="FD225" s="403">
        <f t="shared" si="193"/>
        <v>0</v>
      </c>
      <c r="FE225" s="406" t="str">
        <f t="shared" si="194"/>
        <v>E</v>
      </c>
      <c r="FF225" s="728"/>
    </row>
    <row r="226" spans="1:162" s="24" customFormat="1" ht="17.25" customHeight="1">
      <c r="A226" s="817"/>
      <c r="B226" s="111">
        <f t="shared" si="195"/>
        <v>0</v>
      </c>
      <c r="C226" s="21">
        <f>'Marks Entry'!D228</f>
        <v>0</v>
      </c>
      <c r="D226" s="21">
        <f>'Marks Entry'!E228</f>
        <v>0</v>
      </c>
      <c r="E226" s="132" t="str">
        <f>'Marks Entry'!F228</f>
        <v/>
      </c>
      <c r="F226" s="21">
        <f>'Marks Entry'!G228</f>
        <v>0</v>
      </c>
      <c r="G226" s="21">
        <f>'Marks Entry'!H228</f>
        <v>0</v>
      </c>
      <c r="H226" s="21">
        <f>'Marks Entry'!I228</f>
        <v>0</v>
      </c>
      <c r="I226" s="21">
        <f>'Marks Entry'!J228</f>
        <v>0</v>
      </c>
      <c r="J226" s="113">
        <f>'Marks Entry'!K228</f>
        <v>0</v>
      </c>
      <c r="K226" s="115" t="str">
        <f>'Marks Entry'!L228</f>
        <v/>
      </c>
      <c r="L226" s="116">
        <f>'Marks Entry'!M228</f>
        <v>0</v>
      </c>
      <c r="M226" s="117" t="str">
        <f>'Marks Entry'!N228</f>
        <v/>
      </c>
      <c r="N226" s="121">
        <f>'Marks Entry'!O228</f>
        <v>0</v>
      </c>
      <c r="O226" s="98">
        <f>'Marks Entry'!BZ228</f>
        <v>0</v>
      </c>
      <c r="P226" s="97">
        <f>'Marks Entry'!CA228</f>
        <v>0</v>
      </c>
      <c r="Q226" s="97">
        <f>'Marks Entry'!CB228</f>
        <v>0</v>
      </c>
      <c r="R226" s="97">
        <f>'Marks Entry'!CC228</f>
        <v>0</v>
      </c>
      <c r="S226" s="97">
        <f>'Marks Entry'!CD228</f>
        <v>0</v>
      </c>
      <c r="T226" s="97">
        <f>'Marks Entry'!CE228</f>
        <v>0</v>
      </c>
      <c r="U226" s="97">
        <f>'Marks Entry'!CF228</f>
        <v>0</v>
      </c>
      <c r="V226" s="97">
        <f>'Marks Entry'!CG228</f>
        <v>0</v>
      </c>
      <c r="W226" s="97">
        <f>'Marks Entry'!CH228</f>
        <v>0</v>
      </c>
      <c r="X226" s="97">
        <f>'Marks Entry'!CI228</f>
        <v>0</v>
      </c>
      <c r="Y226" s="99">
        <f>'Marks Entry'!CJ228</f>
        <v>0</v>
      </c>
      <c r="Z226" s="98">
        <f>'Marks Entry'!CK228</f>
        <v>0</v>
      </c>
      <c r="AA226" s="97">
        <f>'Marks Entry'!CL228</f>
        <v>0</v>
      </c>
      <c r="AB226" s="97">
        <f>'Marks Entry'!CM228</f>
        <v>0</v>
      </c>
      <c r="AC226" s="97">
        <f>'Marks Entry'!CN228</f>
        <v>0</v>
      </c>
      <c r="AD226" s="97">
        <f>'Marks Entry'!CO228</f>
        <v>0</v>
      </c>
      <c r="AE226" s="97">
        <f>'Marks Entry'!CP228</f>
        <v>0</v>
      </c>
      <c r="AF226" s="97">
        <f>'Marks Entry'!CQ228</f>
        <v>0</v>
      </c>
      <c r="AG226" s="97">
        <f>'Marks Entry'!CR228</f>
        <v>0</v>
      </c>
      <c r="AH226" s="97">
        <f>'Marks Entry'!CS228</f>
        <v>0</v>
      </c>
      <c r="AI226" s="97">
        <f>'Marks Entry'!CT228</f>
        <v>0</v>
      </c>
      <c r="AJ226" s="99">
        <f>'Marks Entry'!CU228</f>
        <v>0</v>
      </c>
      <c r="AK226" s="98">
        <f>'Marks Entry'!CV228</f>
        <v>0</v>
      </c>
      <c r="AL226" s="97">
        <f>'Marks Entry'!CW228</f>
        <v>0</v>
      </c>
      <c r="AM226" s="97">
        <f>'Marks Entry'!CX228</f>
        <v>0</v>
      </c>
      <c r="AN226" s="97">
        <f>'Marks Entry'!CY228</f>
        <v>0</v>
      </c>
      <c r="AO226" s="97">
        <f>'Marks Entry'!CZ228</f>
        <v>0</v>
      </c>
      <c r="AP226" s="97">
        <f>'Marks Entry'!DA228</f>
        <v>0</v>
      </c>
      <c r="AQ226" s="97">
        <f>'Marks Entry'!DB228</f>
        <v>0</v>
      </c>
      <c r="AR226" s="97">
        <f>'Marks Entry'!DC228</f>
        <v>0</v>
      </c>
      <c r="AS226" s="97">
        <f>'Marks Entry'!DD228</f>
        <v>0</v>
      </c>
      <c r="AT226" s="97">
        <f>'Marks Entry'!DE228</f>
        <v>0</v>
      </c>
      <c r="AU226" s="99">
        <f>'Marks Entry'!DF228</f>
        <v>0</v>
      </c>
      <c r="AV226" s="98">
        <f>'Marks Entry'!DG228</f>
        <v>0</v>
      </c>
      <c r="AW226" s="97">
        <f>'Marks Entry'!DH228</f>
        <v>0</v>
      </c>
      <c r="AX226" s="97">
        <f>'Marks Entry'!DI228</f>
        <v>0</v>
      </c>
      <c r="AY226" s="97">
        <f>'Marks Entry'!DJ228</f>
        <v>0</v>
      </c>
      <c r="AZ226" s="97">
        <f>'Marks Entry'!DK228</f>
        <v>0</v>
      </c>
      <c r="BA226" s="97">
        <f>'Marks Entry'!DL228</f>
        <v>0</v>
      </c>
      <c r="BB226" s="97">
        <f>'Marks Entry'!DM228</f>
        <v>0</v>
      </c>
      <c r="BC226" s="97">
        <f>'Marks Entry'!DN228</f>
        <v>0</v>
      </c>
      <c r="BD226" s="97">
        <f>'Marks Entry'!DO228</f>
        <v>0</v>
      </c>
      <c r="BE226" s="97">
        <f>'Marks Entry'!DP228</f>
        <v>0</v>
      </c>
      <c r="BF226" s="99">
        <f>'Marks Entry'!DQ228</f>
        <v>0</v>
      </c>
      <c r="BG226" s="98">
        <f>'Marks Entry'!DR228</f>
        <v>0</v>
      </c>
      <c r="BH226" s="97">
        <f>'Marks Entry'!DS228</f>
        <v>0</v>
      </c>
      <c r="BI226" s="97">
        <f>'Marks Entry'!DT228</f>
        <v>0</v>
      </c>
      <c r="BJ226" s="97">
        <f>'Marks Entry'!DU228</f>
        <v>0</v>
      </c>
      <c r="BK226" s="97">
        <f>'Marks Entry'!DV228</f>
        <v>0</v>
      </c>
      <c r="BL226" s="97">
        <f>'Marks Entry'!DW228</f>
        <v>0</v>
      </c>
      <c r="BM226" s="97">
        <f>'Marks Entry'!DX228</f>
        <v>0</v>
      </c>
      <c r="BN226" s="97">
        <f>'Marks Entry'!DY228</f>
        <v>0</v>
      </c>
      <c r="BO226" s="97">
        <f>'Marks Entry'!DZ228</f>
        <v>0</v>
      </c>
      <c r="BP226" s="97">
        <f>'Marks Entry'!EA228</f>
        <v>0</v>
      </c>
      <c r="BQ226" s="99">
        <f>'Marks Entry'!EB228</f>
        <v>0</v>
      </c>
      <c r="BR226" s="98">
        <f>'Marks Entry'!EC228</f>
        <v>0</v>
      </c>
      <c r="BS226" s="97">
        <f>'Marks Entry'!ED228</f>
        <v>0</v>
      </c>
      <c r="BT226" s="97">
        <f>'Marks Entry'!EE228</f>
        <v>0</v>
      </c>
      <c r="BU226" s="97">
        <f>'Marks Entry'!EF228</f>
        <v>0</v>
      </c>
      <c r="BV226" s="97">
        <f>'Marks Entry'!EG228</f>
        <v>0</v>
      </c>
      <c r="BW226" s="97">
        <f>'Marks Entry'!EH228</f>
        <v>0</v>
      </c>
      <c r="BX226" s="97">
        <f>'Marks Entry'!EI228</f>
        <v>0</v>
      </c>
      <c r="BY226" s="97">
        <f>'Marks Entry'!EJ228</f>
        <v>0</v>
      </c>
      <c r="BZ226" s="97">
        <f>'Marks Entry'!EK228</f>
        <v>0</v>
      </c>
      <c r="CA226" s="97">
        <f>'Marks Entry'!EL228</f>
        <v>0</v>
      </c>
      <c r="CB226" s="99">
        <f>'Marks Entry'!EM228</f>
        <v>0</v>
      </c>
      <c r="CC226" s="98">
        <f>IF($CC$2=0,"",'Marks Entry'!EN228)</f>
        <v>0</v>
      </c>
      <c r="CD226" s="97">
        <f>IF($CC$2=0,"",'Marks Entry'!EO228)</f>
        <v>0</v>
      </c>
      <c r="CE226" s="97">
        <f>IF($CC$2=0,"",'Marks Entry'!EP228)</f>
        <v>0</v>
      </c>
      <c r="CF226" s="97">
        <f>IF($CC$2=0,"",'Marks Entry'!EQ228)</f>
        <v>0</v>
      </c>
      <c r="CG226" s="97">
        <f>IF($CC$2=0,"",'Marks Entry'!ER228)</f>
        <v>0</v>
      </c>
      <c r="CH226" s="97">
        <f>IF($CC$2=0,"",'Marks Entry'!ES228)</f>
        <v>0</v>
      </c>
      <c r="CI226" s="97">
        <f>IF($CC$2=0,"",'Marks Entry'!ET228)</f>
        <v>0</v>
      </c>
      <c r="CJ226" s="97">
        <f>IF($CC$2=0,"",'Marks Entry'!EU228)</f>
        <v>0</v>
      </c>
      <c r="CK226" s="97">
        <f>IF($CC$2=0,"",'Marks Entry'!EV228)</f>
        <v>0</v>
      </c>
      <c r="CL226" s="97">
        <f>IF($CC$2=0,"",'Marks Entry'!EW228)</f>
        <v>0</v>
      </c>
      <c r="CM226" s="99">
        <f>IF($CC$2=0,"",'Marks Entry'!EX228)</f>
        <v>0</v>
      </c>
      <c r="CN226" s="125">
        <f>'Marks Entry'!BN228</f>
        <v>0</v>
      </c>
      <c r="CO226" s="126">
        <f>'Marks Entry'!BO228</f>
        <v>0</v>
      </c>
      <c r="CP226" s="126">
        <f t="shared" si="147"/>
        <v>0</v>
      </c>
      <c r="CQ226" s="127" t="str">
        <f t="shared" si="148"/>
        <v>D</v>
      </c>
      <c r="CR226" s="125">
        <f>'Marks Entry'!BP228</f>
        <v>0</v>
      </c>
      <c r="CS226" s="126">
        <f>'Marks Entry'!BQ228</f>
        <v>0</v>
      </c>
      <c r="CT226" s="126">
        <f t="shared" si="149"/>
        <v>0</v>
      </c>
      <c r="CU226" s="127" t="str">
        <f t="shared" si="150"/>
        <v>E</v>
      </c>
      <c r="CV226" s="125">
        <f>'Marks Entry'!BR228</f>
        <v>0</v>
      </c>
      <c r="CW226" s="126">
        <f>'Marks Entry'!BS228</f>
        <v>0</v>
      </c>
      <c r="CX226" s="126">
        <f t="shared" si="151"/>
        <v>0</v>
      </c>
      <c r="CY226" s="127" t="str">
        <f t="shared" si="152"/>
        <v>E</v>
      </c>
      <c r="CZ226" s="96">
        <f>'Marks Entry'!BZ228</f>
        <v>0</v>
      </c>
      <c r="DA226" s="45">
        <f>'Marks Entry'!CA228</f>
        <v>0</v>
      </c>
      <c r="DB226" s="46">
        <f>'Marks Entry'!CB228</f>
        <v>0</v>
      </c>
      <c r="DC226" s="45" t="str">
        <f>IF(OR('Marks Entry'!CC228="First",'Marks Entry'!CC228="Second",'Marks Entry'!CC228="Third"),'Marks Entry'!CC228,"")</f>
        <v/>
      </c>
      <c r="DD226" s="45">
        <f>'Marks Entry'!CD228</f>
        <v>0</v>
      </c>
      <c r="DE226" s="50">
        <f>'Marks Entry'!CE228</f>
        <v>0</v>
      </c>
      <c r="DF226" s="21">
        <f>'Marks Entry'!CF228</f>
        <v>0</v>
      </c>
      <c r="DG226" s="22" t="e">
        <f>'Marks Entry'!#REF!</f>
        <v>#REF!</v>
      </c>
      <c r="DH226" s="23" t="e">
        <f>'Marks Entry'!#REF!</f>
        <v>#REF!</v>
      </c>
      <c r="DI226" s="125">
        <f>'Marks Entry'!BT228</f>
        <v>0</v>
      </c>
      <c r="DJ226" s="126">
        <f>'Marks Entry'!BU228</f>
        <v>0</v>
      </c>
      <c r="DK226" s="126">
        <f>'Marks Entry'!BV228</f>
        <v>0</v>
      </c>
      <c r="DL226" s="126">
        <f t="shared" si="153"/>
        <v>0</v>
      </c>
      <c r="DM226" s="127" t="str">
        <f t="shared" si="154"/>
        <v>E</v>
      </c>
      <c r="DN226" s="125">
        <f>'Marks Entry'!BW228</f>
        <v>0</v>
      </c>
      <c r="DO226" s="126">
        <f>'Marks Entry'!BX228</f>
        <v>0</v>
      </c>
      <c r="DP226" s="126">
        <f>'Marks Entry'!BY228</f>
        <v>0</v>
      </c>
      <c r="DQ226" s="126">
        <f t="shared" si="155"/>
        <v>0</v>
      </c>
      <c r="DR226" s="127" t="str">
        <f t="shared" si="156"/>
        <v>E</v>
      </c>
      <c r="DS226" s="819"/>
      <c r="DT226" s="61">
        <f t="shared" si="157"/>
        <v>0</v>
      </c>
      <c r="DU226" s="71">
        <f t="shared" si="158"/>
        <v>0</v>
      </c>
      <c r="DV226" s="71">
        <f t="shared" si="159"/>
        <v>0</v>
      </c>
      <c r="DW226" s="72">
        <f t="shared" si="160"/>
        <v>0</v>
      </c>
      <c r="DX226" s="403">
        <f t="shared" si="161"/>
        <v>0</v>
      </c>
      <c r="DY226" s="401">
        <f t="shared" si="162"/>
        <v>0</v>
      </c>
      <c r="DZ226" s="401">
        <f t="shared" si="163"/>
        <v>0</v>
      </c>
      <c r="EA226" s="402">
        <f t="shared" si="164"/>
        <v>0</v>
      </c>
      <c r="EB226" s="61">
        <f t="shared" si="165"/>
        <v>0</v>
      </c>
      <c r="EC226" s="71">
        <f t="shared" si="166"/>
        <v>0</v>
      </c>
      <c r="ED226" s="71">
        <f t="shared" si="167"/>
        <v>0</v>
      </c>
      <c r="EE226" s="72">
        <f t="shared" si="168"/>
        <v>0</v>
      </c>
      <c r="EF226" s="403">
        <f t="shared" si="169"/>
        <v>0</v>
      </c>
      <c r="EG226" s="401">
        <f t="shared" si="170"/>
        <v>0</v>
      </c>
      <c r="EH226" s="401">
        <f t="shared" si="171"/>
        <v>0</v>
      </c>
      <c r="EI226" s="402">
        <f t="shared" si="172"/>
        <v>0</v>
      </c>
      <c r="EJ226" s="61">
        <f t="shared" si="173"/>
        <v>0</v>
      </c>
      <c r="EK226" s="71">
        <f t="shared" si="174"/>
        <v>0</v>
      </c>
      <c r="EL226" s="71">
        <f t="shared" si="175"/>
        <v>0</v>
      </c>
      <c r="EM226" s="72">
        <f t="shared" si="176"/>
        <v>0</v>
      </c>
      <c r="EN226" s="403">
        <f t="shared" si="177"/>
        <v>0</v>
      </c>
      <c r="EO226" s="401">
        <f t="shared" si="178"/>
        <v>0</v>
      </c>
      <c r="EP226" s="401">
        <f t="shared" si="179"/>
        <v>0</v>
      </c>
      <c r="EQ226" s="402">
        <f t="shared" si="180"/>
        <v>0</v>
      </c>
      <c r="ER226" s="61">
        <f t="shared" si="181"/>
        <v>0</v>
      </c>
      <c r="ES226" s="71">
        <f t="shared" si="182"/>
        <v>0</v>
      </c>
      <c r="ET226" s="71">
        <f t="shared" si="183"/>
        <v>0</v>
      </c>
      <c r="EU226" s="72">
        <f t="shared" si="184"/>
        <v>0</v>
      </c>
      <c r="EV226" s="403">
        <f t="shared" si="185"/>
        <v>0</v>
      </c>
      <c r="EW226" s="405" t="str">
        <f t="shared" si="186"/>
        <v>D</v>
      </c>
      <c r="EX226" s="61">
        <f t="shared" si="187"/>
        <v>0</v>
      </c>
      <c r="EY226" s="62" t="str">
        <f t="shared" si="188"/>
        <v>E</v>
      </c>
      <c r="EZ226" s="403">
        <f t="shared" si="189"/>
        <v>0</v>
      </c>
      <c r="FA226" s="406" t="str">
        <f t="shared" si="190"/>
        <v>E</v>
      </c>
      <c r="FB226" s="61">
        <f t="shared" si="191"/>
        <v>0</v>
      </c>
      <c r="FC226" s="412" t="str">
        <f t="shared" si="192"/>
        <v>E</v>
      </c>
      <c r="FD226" s="403">
        <f t="shared" si="193"/>
        <v>0</v>
      </c>
      <c r="FE226" s="406" t="str">
        <f t="shared" si="194"/>
        <v>E</v>
      </c>
      <c r="FF226" s="728"/>
    </row>
    <row r="227" spans="1:162" s="24" customFormat="1" ht="17.25" customHeight="1">
      <c r="A227" s="817"/>
      <c r="B227" s="111">
        <f t="shared" si="195"/>
        <v>0</v>
      </c>
      <c r="C227" s="21">
        <f>'Marks Entry'!D229</f>
        <v>0</v>
      </c>
      <c r="D227" s="21">
        <f>'Marks Entry'!E229</f>
        <v>0</v>
      </c>
      <c r="E227" s="132" t="str">
        <f>'Marks Entry'!F229</f>
        <v/>
      </c>
      <c r="F227" s="21">
        <f>'Marks Entry'!G229</f>
        <v>0</v>
      </c>
      <c r="G227" s="21">
        <f>'Marks Entry'!H229</f>
        <v>0</v>
      </c>
      <c r="H227" s="21">
        <f>'Marks Entry'!I229</f>
        <v>0</v>
      </c>
      <c r="I227" s="21">
        <f>'Marks Entry'!J229</f>
        <v>0</v>
      </c>
      <c r="J227" s="113">
        <f>'Marks Entry'!K229</f>
        <v>0</v>
      </c>
      <c r="K227" s="115" t="str">
        <f>'Marks Entry'!L229</f>
        <v/>
      </c>
      <c r="L227" s="116">
        <f>'Marks Entry'!M229</f>
        <v>0</v>
      </c>
      <c r="M227" s="117" t="str">
        <f>'Marks Entry'!N229</f>
        <v/>
      </c>
      <c r="N227" s="121">
        <f>'Marks Entry'!O229</f>
        <v>0</v>
      </c>
      <c r="O227" s="98">
        <f>'Marks Entry'!BZ229</f>
        <v>0</v>
      </c>
      <c r="P227" s="97">
        <f>'Marks Entry'!CA229</f>
        <v>0</v>
      </c>
      <c r="Q227" s="97">
        <f>'Marks Entry'!CB229</f>
        <v>0</v>
      </c>
      <c r="R227" s="97">
        <f>'Marks Entry'!CC229</f>
        <v>0</v>
      </c>
      <c r="S227" s="97">
        <f>'Marks Entry'!CD229</f>
        <v>0</v>
      </c>
      <c r="T227" s="97">
        <f>'Marks Entry'!CE229</f>
        <v>0</v>
      </c>
      <c r="U227" s="97">
        <f>'Marks Entry'!CF229</f>
        <v>0</v>
      </c>
      <c r="V227" s="97">
        <f>'Marks Entry'!CG229</f>
        <v>0</v>
      </c>
      <c r="W227" s="97">
        <f>'Marks Entry'!CH229</f>
        <v>0</v>
      </c>
      <c r="X227" s="97">
        <f>'Marks Entry'!CI229</f>
        <v>0</v>
      </c>
      <c r="Y227" s="99">
        <f>'Marks Entry'!CJ229</f>
        <v>0</v>
      </c>
      <c r="Z227" s="98">
        <f>'Marks Entry'!CK229</f>
        <v>0</v>
      </c>
      <c r="AA227" s="97">
        <f>'Marks Entry'!CL229</f>
        <v>0</v>
      </c>
      <c r="AB227" s="97">
        <f>'Marks Entry'!CM229</f>
        <v>0</v>
      </c>
      <c r="AC227" s="97">
        <f>'Marks Entry'!CN229</f>
        <v>0</v>
      </c>
      <c r="AD227" s="97">
        <f>'Marks Entry'!CO229</f>
        <v>0</v>
      </c>
      <c r="AE227" s="97">
        <f>'Marks Entry'!CP229</f>
        <v>0</v>
      </c>
      <c r="AF227" s="97">
        <f>'Marks Entry'!CQ229</f>
        <v>0</v>
      </c>
      <c r="AG227" s="97">
        <f>'Marks Entry'!CR229</f>
        <v>0</v>
      </c>
      <c r="AH227" s="97">
        <f>'Marks Entry'!CS229</f>
        <v>0</v>
      </c>
      <c r="AI227" s="97">
        <f>'Marks Entry'!CT229</f>
        <v>0</v>
      </c>
      <c r="AJ227" s="99">
        <f>'Marks Entry'!CU229</f>
        <v>0</v>
      </c>
      <c r="AK227" s="98">
        <f>'Marks Entry'!CV229</f>
        <v>0</v>
      </c>
      <c r="AL227" s="97">
        <f>'Marks Entry'!CW229</f>
        <v>0</v>
      </c>
      <c r="AM227" s="97">
        <f>'Marks Entry'!CX229</f>
        <v>0</v>
      </c>
      <c r="AN227" s="97">
        <f>'Marks Entry'!CY229</f>
        <v>0</v>
      </c>
      <c r="AO227" s="97">
        <f>'Marks Entry'!CZ229</f>
        <v>0</v>
      </c>
      <c r="AP227" s="97">
        <f>'Marks Entry'!DA229</f>
        <v>0</v>
      </c>
      <c r="AQ227" s="97">
        <f>'Marks Entry'!DB229</f>
        <v>0</v>
      </c>
      <c r="AR227" s="97">
        <f>'Marks Entry'!DC229</f>
        <v>0</v>
      </c>
      <c r="AS227" s="97">
        <f>'Marks Entry'!DD229</f>
        <v>0</v>
      </c>
      <c r="AT227" s="97">
        <f>'Marks Entry'!DE229</f>
        <v>0</v>
      </c>
      <c r="AU227" s="99">
        <f>'Marks Entry'!DF229</f>
        <v>0</v>
      </c>
      <c r="AV227" s="98">
        <f>'Marks Entry'!DG229</f>
        <v>0</v>
      </c>
      <c r="AW227" s="97">
        <f>'Marks Entry'!DH229</f>
        <v>0</v>
      </c>
      <c r="AX227" s="97">
        <f>'Marks Entry'!DI229</f>
        <v>0</v>
      </c>
      <c r="AY227" s="97">
        <f>'Marks Entry'!DJ229</f>
        <v>0</v>
      </c>
      <c r="AZ227" s="97">
        <f>'Marks Entry'!DK229</f>
        <v>0</v>
      </c>
      <c r="BA227" s="97">
        <f>'Marks Entry'!DL229</f>
        <v>0</v>
      </c>
      <c r="BB227" s="97">
        <f>'Marks Entry'!DM229</f>
        <v>0</v>
      </c>
      <c r="BC227" s="97">
        <f>'Marks Entry'!DN229</f>
        <v>0</v>
      </c>
      <c r="BD227" s="97">
        <f>'Marks Entry'!DO229</f>
        <v>0</v>
      </c>
      <c r="BE227" s="97">
        <f>'Marks Entry'!DP229</f>
        <v>0</v>
      </c>
      <c r="BF227" s="99">
        <f>'Marks Entry'!DQ229</f>
        <v>0</v>
      </c>
      <c r="BG227" s="98">
        <f>'Marks Entry'!DR229</f>
        <v>0</v>
      </c>
      <c r="BH227" s="97">
        <f>'Marks Entry'!DS229</f>
        <v>0</v>
      </c>
      <c r="BI227" s="97">
        <f>'Marks Entry'!DT229</f>
        <v>0</v>
      </c>
      <c r="BJ227" s="97">
        <f>'Marks Entry'!DU229</f>
        <v>0</v>
      </c>
      <c r="BK227" s="97">
        <f>'Marks Entry'!DV229</f>
        <v>0</v>
      </c>
      <c r="BL227" s="97">
        <f>'Marks Entry'!DW229</f>
        <v>0</v>
      </c>
      <c r="BM227" s="97">
        <f>'Marks Entry'!DX229</f>
        <v>0</v>
      </c>
      <c r="BN227" s="97">
        <f>'Marks Entry'!DY229</f>
        <v>0</v>
      </c>
      <c r="BO227" s="97">
        <f>'Marks Entry'!DZ229</f>
        <v>0</v>
      </c>
      <c r="BP227" s="97">
        <f>'Marks Entry'!EA229</f>
        <v>0</v>
      </c>
      <c r="BQ227" s="99">
        <f>'Marks Entry'!EB229</f>
        <v>0</v>
      </c>
      <c r="BR227" s="98">
        <f>'Marks Entry'!EC229</f>
        <v>0</v>
      </c>
      <c r="BS227" s="97">
        <f>'Marks Entry'!ED229</f>
        <v>0</v>
      </c>
      <c r="BT227" s="97">
        <f>'Marks Entry'!EE229</f>
        <v>0</v>
      </c>
      <c r="BU227" s="97">
        <f>'Marks Entry'!EF229</f>
        <v>0</v>
      </c>
      <c r="BV227" s="97">
        <f>'Marks Entry'!EG229</f>
        <v>0</v>
      </c>
      <c r="BW227" s="97">
        <f>'Marks Entry'!EH229</f>
        <v>0</v>
      </c>
      <c r="BX227" s="97">
        <f>'Marks Entry'!EI229</f>
        <v>0</v>
      </c>
      <c r="BY227" s="97">
        <f>'Marks Entry'!EJ229</f>
        <v>0</v>
      </c>
      <c r="BZ227" s="97">
        <f>'Marks Entry'!EK229</f>
        <v>0</v>
      </c>
      <c r="CA227" s="97">
        <f>'Marks Entry'!EL229</f>
        <v>0</v>
      </c>
      <c r="CB227" s="99">
        <f>'Marks Entry'!EM229</f>
        <v>0</v>
      </c>
      <c r="CC227" s="98">
        <f>IF($CC$2=0,"",'Marks Entry'!EN229)</f>
        <v>0</v>
      </c>
      <c r="CD227" s="97">
        <f>IF($CC$2=0,"",'Marks Entry'!EO229)</f>
        <v>0</v>
      </c>
      <c r="CE227" s="97">
        <f>IF($CC$2=0,"",'Marks Entry'!EP229)</f>
        <v>0</v>
      </c>
      <c r="CF227" s="97">
        <f>IF($CC$2=0,"",'Marks Entry'!EQ229)</f>
        <v>0</v>
      </c>
      <c r="CG227" s="97">
        <f>IF($CC$2=0,"",'Marks Entry'!ER229)</f>
        <v>0</v>
      </c>
      <c r="CH227" s="97">
        <f>IF($CC$2=0,"",'Marks Entry'!ES229)</f>
        <v>0</v>
      </c>
      <c r="CI227" s="97">
        <f>IF($CC$2=0,"",'Marks Entry'!ET229)</f>
        <v>0</v>
      </c>
      <c r="CJ227" s="97">
        <f>IF($CC$2=0,"",'Marks Entry'!EU229)</f>
        <v>0</v>
      </c>
      <c r="CK227" s="97">
        <f>IF($CC$2=0,"",'Marks Entry'!EV229)</f>
        <v>0</v>
      </c>
      <c r="CL227" s="97">
        <f>IF($CC$2=0,"",'Marks Entry'!EW229)</f>
        <v>0</v>
      </c>
      <c r="CM227" s="99">
        <f>IF($CC$2=0,"",'Marks Entry'!EX229)</f>
        <v>0</v>
      </c>
      <c r="CN227" s="125">
        <f>'Marks Entry'!BN229</f>
        <v>0</v>
      </c>
      <c r="CO227" s="126">
        <f>'Marks Entry'!BO229</f>
        <v>0</v>
      </c>
      <c r="CP227" s="126">
        <f t="shared" si="147"/>
        <v>0</v>
      </c>
      <c r="CQ227" s="127" t="str">
        <f t="shared" si="148"/>
        <v>D</v>
      </c>
      <c r="CR227" s="125">
        <f>'Marks Entry'!BP229</f>
        <v>0</v>
      </c>
      <c r="CS227" s="126">
        <f>'Marks Entry'!BQ229</f>
        <v>0</v>
      </c>
      <c r="CT227" s="126">
        <f t="shared" si="149"/>
        <v>0</v>
      </c>
      <c r="CU227" s="127" t="str">
        <f t="shared" si="150"/>
        <v>E</v>
      </c>
      <c r="CV227" s="125">
        <f>'Marks Entry'!BR229</f>
        <v>0</v>
      </c>
      <c r="CW227" s="126">
        <f>'Marks Entry'!BS229</f>
        <v>0</v>
      </c>
      <c r="CX227" s="126">
        <f t="shared" si="151"/>
        <v>0</v>
      </c>
      <c r="CY227" s="127" t="str">
        <f t="shared" si="152"/>
        <v>E</v>
      </c>
      <c r="CZ227" s="96">
        <f>'Marks Entry'!BZ229</f>
        <v>0</v>
      </c>
      <c r="DA227" s="45">
        <f>'Marks Entry'!CA229</f>
        <v>0</v>
      </c>
      <c r="DB227" s="46">
        <f>'Marks Entry'!CB229</f>
        <v>0</v>
      </c>
      <c r="DC227" s="45" t="str">
        <f>IF(OR('Marks Entry'!CC229="First",'Marks Entry'!CC229="Second",'Marks Entry'!CC229="Third"),'Marks Entry'!CC229,"")</f>
        <v/>
      </c>
      <c r="DD227" s="45">
        <f>'Marks Entry'!CD229</f>
        <v>0</v>
      </c>
      <c r="DE227" s="50">
        <f>'Marks Entry'!CE229</f>
        <v>0</v>
      </c>
      <c r="DF227" s="21">
        <f>'Marks Entry'!CF229</f>
        <v>0</v>
      </c>
      <c r="DG227" s="22" t="e">
        <f>'Marks Entry'!#REF!</f>
        <v>#REF!</v>
      </c>
      <c r="DH227" s="23" t="e">
        <f>'Marks Entry'!#REF!</f>
        <v>#REF!</v>
      </c>
      <c r="DI227" s="125">
        <f>'Marks Entry'!BT229</f>
        <v>0</v>
      </c>
      <c r="DJ227" s="126">
        <f>'Marks Entry'!BU229</f>
        <v>0</v>
      </c>
      <c r="DK227" s="126">
        <f>'Marks Entry'!BV229</f>
        <v>0</v>
      </c>
      <c r="DL227" s="126">
        <f t="shared" si="153"/>
        <v>0</v>
      </c>
      <c r="DM227" s="127" t="str">
        <f t="shared" si="154"/>
        <v>E</v>
      </c>
      <c r="DN227" s="125">
        <f>'Marks Entry'!BW229</f>
        <v>0</v>
      </c>
      <c r="DO227" s="126">
        <f>'Marks Entry'!BX229</f>
        <v>0</v>
      </c>
      <c r="DP227" s="126">
        <f>'Marks Entry'!BY229</f>
        <v>0</v>
      </c>
      <c r="DQ227" s="126">
        <f t="shared" si="155"/>
        <v>0</v>
      </c>
      <c r="DR227" s="127" t="str">
        <f t="shared" si="156"/>
        <v>E</v>
      </c>
      <c r="DS227" s="819"/>
      <c r="DT227" s="61">
        <f t="shared" si="157"/>
        <v>0</v>
      </c>
      <c r="DU227" s="71">
        <f t="shared" si="158"/>
        <v>0</v>
      </c>
      <c r="DV227" s="71">
        <f t="shared" si="159"/>
        <v>0</v>
      </c>
      <c r="DW227" s="72">
        <f t="shared" si="160"/>
        <v>0</v>
      </c>
      <c r="DX227" s="403">
        <f t="shared" si="161"/>
        <v>0</v>
      </c>
      <c r="DY227" s="401">
        <f t="shared" si="162"/>
        <v>0</v>
      </c>
      <c r="DZ227" s="401">
        <f t="shared" si="163"/>
        <v>0</v>
      </c>
      <c r="EA227" s="402">
        <f t="shared" si="164"/>
        <v>0</v>
      </c>
      <c r="EB227" s="61">
        <f t="shared" si="165"/>
        <v>0</v>
      </c>
      <c r="EC227" s="71">
        <f t="shared" si="166"/>
        <v>0</v>
      </c>
      <c r="ED227" s="71">
        <f t="shared" si="167"/>
        <v>0</v>
      </c>
      <c r="EE227" s="72">
        <f t="shared" si="168"/>
        <v>0</v>
      </c>
      <c r="EF227" s="403">
        <f t="shared" si="169"/>
        <v>0</v>
      </c>
      <c r="EG227" s="401">
        <f t="shared" si="170"/>
        <v>0</v>
      </c>
      <c r="EH227" s="401">
        <f t="shared" si="171"/>
        <v>0</v>
      </c>
      <c r="EI227" s="402">
        <f t="shared" si="172"/>
        <v>0</v>
      </c>
      <c r="EJ227" s="61">
        <f t="shared" si="173"/>
        <v>0</v>
      </c>
      <c r="EK227" s="71">
        <f t="shared" si="174"/>
        <v>0</v>
      </c>
      <c r="EL227" s="71">
        <f t="shared" si="175"/>
        <v>0</v>
      </c>
      <c r="EM227" s="72">
        <f t="shared" si="176"/>
        <v>0</v>
      </c>
      <c r="EN227" s="403">
        <f t="shared" si="177"/>
        <v>0</v>
      </c>
      <c r="EO227" s="401">
        <f t="shared" si="178"/>
        <v>0</v>
      </c>
      <c r="EP227" s="401">
        <f t="shared" si="179"/>
        <v>0</v>
      </c>
      <c r="EQ227" s="402">
        <f t="shared" si="180"/>
        <v>0</v>
      </c>
      <c r="ER227" s="61">
        <f t="shared" si="181"/>
        <v>0</v>
      </c>
      <c r="ES227" s="71">
        <f t="shared" si="182"/>
        <v>0</v>
      </c>
      <c r="ET227" s="71">
        <f t="shared" si="183"/>
        <v>0</v>
      </c>
      <c r="EU227" s="72">
        <f t="shared" si="184"/>
        <v>0</v>
      </c>
      <c r="EV227" s="403">
        <f t="shared" si="185"/>
        <v>0</v>
      </c>
      <c r="EW227" s="405" t="str">
        <f t="shared" si="186"/>
        <v>D</v>
      </c>
      <c r="EX227" s="61">
        <f t="shared" si="187"/>
        <v>0</v>
      </c>
      <c r="EY227" s="62" t="str">
        <f t="shared" si="188"/>
        <v>E</v>
      </c>
      <c r="EZ227" s="403">
        <f t="shared" si="189"/>
        <v>0</v>
      </c>
      <c r="FA227" s="406" t="str">
        <f t="shared" si="190"/>
        <v>E</v>
      </c>
      <c r="FB227" s="61">
        <f t="shared" si="191"/>
        <v>0</v>
      </c>
      <c r="FC227" s="412" t="str">
        <f t="shared" si="192"/>
        <v>E</v>
      </c>
      <c r="FD227" s="403">
        <f t="shared" si="193"/>
        <v>0</v>
      </c>
      <c r="FE227" s="406" t="str">
        <f t="shared" si="194"/>
        <v>E</v>
      </c>
      <c r="FF227" s="728"/>
    </row>
    <row r="228" spans="1:162" s="24" customFormat="1" ht="17.25" customHeight="1">
      <c r="A228" s="817"/>
      <c r="B228" s="111">
        <f t="shared" si="195"/>
        <v>0</v>
      </c>
      <c r="C228" s="21">
        <f>'Marks Entry'!D230</f>
        <v>0</v>
      </c>
      <c r="D228" s="21">
        <f>'Marks Entry'!E230</f>
        <v>0</v>
      </c>
      <c r="E228" s="132" t="str">
        <f>'Marks Entry'!F230</f>
        <v/>
      </c>
      <c r="F228" s="21">
        <f>'Marks Entry'!G230</f>
        <v>0</v>
      </c>
      <c r="G228" s="21">
        <f>'Marks Entry'!H230</f>
        <v>0</v>
      </c>
      <c r="H228" s="21">
        <f>'Marks Entry'!I230</f>
        <v>0</v>
      </c>
      <c r="I228" s="21">
        <f>'Marks Entry'!J230</f>
        <v>0</v>
      </c>
      <c r="J228" s="113">
        <f>'Marks Entry'!K230</f>
        <v>0</v>
      </c>
      <c r="K228" s="115" t="str">
        <f>'Marks Entry'!L230</f>
        <v/>
      </c>
      <c r="L228" s="116">
        <f>'Marks Entry'!M230</f>
        <v>0</v>
      </c>
      <c r="M228" s="117" t="str">
        <f>'Marks Entry'!N230</f>
        <v/>
      </c>
      <c r="N228" s="121">
        <f>'Marks Entry'!O230</f>
        <v>0</v>
      </c>
      <c r="O228" s="98">
        <f>'Marks Entry'!BZ230</f>
        <v>0</v>
      </c>
      <c r="P228" s="97">
        <f>'Marks Entry'!CA230</f>
        <v>0</v>
      </c>
      <c r="Q228" s="97">
        <f>'Marks Entry'!CB230</f>
        <v>0</v>
      </c>
      <c r="R228" s="97">
        <f>'Marks Entry'!CC230</f>
        <v>0</v>
      </c>
      <c r="S228" s="97">
        <f>'Marks Entry'!CD230</f>
        <v>0</v>
      </c>
      <c r="T228" s="97">
        <f>'Marks Entry'!CE230</f>
        <v>0</v>
      </c>
      <c r="U228" s="97">
        <f>'Marks Entry'!CF230</f>
        <v>0</v>
      </c>
      <c r="V228" s="97">
        <f>'Marks Entry'!CG230</f>
        <v>0</v>
      </c>
      <c r="W228" s="97">
        <f>'Marks Entry'!CH230</f>
        <v>0</v>
      </c>
      <c r="X228" s="97">
        <f>'Marks Entry'!CI230</f>
        <v>0</v>
      </c>
      <c r="Y228" s="99">
        <f>'Marks Entry'!CJ230</f>
        <v>0</v>
      </c>
      <c r="Z228" s="98">
        <f>'Marks Entry'!CK230</f>
        <v>0</v>
      </c>
      <c r="AA228" s="97">
        <f>'Marks Entry'!CL230</f>
        <v>0</v>
      </c>
      <c r="AB228" s="97">
        <f>'Marks Entry'!CM230</f>
        <v>0</v>
      </c>
      <c r="AC228" s="97">
        <f>'Marks Entry'!CN230</f>
        <v>0</v>
      </c>
      <c r="AD228" s="97">
        <f>'Marks Entry'!CO230</f>
        <v>0</v>
      </c>
      <c r="AE228" s="97">
        <f>'Marks Entry'!CP230</f>
        <v>0</v>
      </c>
      <c r="AF228" s="97">
        <f>'Marks Entry'!CQ230</f>
        <v>0</v>
      </c>
      <c r="AG228" s="97">
        <f>'Marks Entry'!CR230</f>
        <v>0</v>
      </c>
      <c r="AH228" s="97">
        <f>'Marks Entry'!CS230</f>
        <v>0</v>
      </c>
      <c r="AI228" s="97">
        <f>'Marks Entry'!CT230</f>
        <v>0</v>
      </c>
      <c r="AJ228" s="99">
        <f>'Marks Entry'!CU230</f>
        <v>0</v>
      </c>
      <c r="AK228" s="98">
        <f>'Marks Entry'!CV230</f>
        <v>0</v>
      </c>
      <c r="AL228" s="97">
        <f>'Marks Entry'!CW230</f>
        <v>0</v>
      </c>
      <c r="AM228" s="97">
        <f>'Marks Entry'!CX230</f>
        <v>0</v>
      </c>
      <c r="AN228" s="97">
        <f>'Marks Entry'!CY230</f>
        <v>0</v>
      </c>
      <c r="AO228" s="97">
        <f>'Marks Entry'!CZ230</f>
        <v>0</v>
      </c>
      <c r="AP228" s="97">
        <f>'Marks Entry'!DA230</f>
        <v>0</v>
      </c>
      <c r="AQ228" s="97">
        <f>'Marks Entry'!DB230</f>
        <v>0</v>
      </c>
      <c r="AR228" s="97">
        <f>'Marks Entry'!DC230</f>
        <v>0</v>
      </c>
      <c r="AS228" s="97">
        <f>'Marks Entry'!DD230</f>
        <v>0</v>
      </c>
      <c r="AT228" s="97">
        <f>'Marks Entry'!DE230</f>
        <v>0</v>
      </c>
      <c r="AU228" s="99">
        <f>'Marks Entry'!DF230</f>
        <v>0</v>
      </c>
      <c r="AV228" s="98">
        <f>'Marks Entry'!DG230</f>
        <v>0</v>
      </c>
      <c r="AW228" s="97">
        <f>'Marks Entry'!DH230</f>
        <v>0</v>
      </c>
      <c r="AX228" s="97">
        <f>'Marks Entry'!DI230</f>
        <v>0</v>
      </c>
      <c r="AY228" s="97">
        <f>'Marks Entry'!DJ230</f>
        <v>0</v>
      </c>
      <c r="AZ228" s="97">
        <f>'Marks Entry'!DK230</f>
        <v>0</v>
      </c>
      <c r="BA228" s="97">
        <f>'Marks Entry'!DL230</f>
        <v>0</v>
      </c>
      <c r="BB228" s="97">
        <f>'Marks Entry'!DM230</f>
        <v>0</v>
      </c>
      <c r="BC228" s="97">
        <f>'Marks Entry'!DN230</f>
        <v>0</v>
      </c>
      <c r="BD228" s="97">
        <f>'Marks Entry'!DO230</f>
        <v>0</v>
      </c>
      <c r="BE228" s="97">
        <f>'Marks Entry'!DP230</f>
        <v>0</v>
      </c>
      <c r="BF228" s="99">
        <f>'Marks Entry'!DQ230</f>
        <v>0</v>
      </c>
      <c r="BG228" s="98">
        <f>'Marks Entry'!DR230</f>
        <v>0</v>
      </c>
      <c r="BH228" s="97">
        <f>'Marks Entry'!DS230</f>
        <v>0</v>
      </c>
      <c r="BI228" s="97">
        <f>'Marks Entry'!DT230</f>
        <v>0</v>
      </c>
      <c r="BJ228" s="97">
        <f>'Marks Entry'!DU230</f>
        <v>0</v>
      </c>
      <c r="BK228" s="97">
        <f>'Marks Entry'!DV230</f>
        <v>0</v>
      </c>
      <c r="BL228" s="97">
        <f>'Marks Entry'!DW230</f>
        <v>0</v>
      </c>
      <c r="BM228" s="97">
        <f>'Marks Entry'!DX230</f>
        <v>0</v>
      </c>
      <c r="BN228" s="97">
        <f>'Marks Entry'!DY230</f>
        <v>0</v>
      </c>
      <c r="BO228" s="97">
        <f>'Marks Entry'!DZ230</f>
        <v>0</v>
      </c>
      <c r="BP228" s="97">
        <f>'Marks Entry'!EA230</f>
        <v>0</v>
      </c>
      <c r="BQ228" s="99">
        <f>'Marks Entry'!EB230</f>
        <v>0</v>
      </c>
      <c r="BR228" s="98">
        <f>'Marks Entry'!EC230</f>
        <v>0</v>
      </c>
      <c r="BS228" s="97">
        <f>'Marks Entry'!ED230</f>
        <v>0</v>
      </c>
      <c r="BT228" s="97">
        <f>'Marks Entry'!EE230</f>
        <v>0</v>
      </c>
      <c r="BU228" s="97">
        <f>'Marks Entry'!EF230</f>
        <v>0</v>
      </c>
      <c r="BV228" s="97">
        <f>'Marks Entry'!EG230</f>
        <v>0</v>
      </c>
      <c r="BW228" s="97">
        <f>'Marks Entry'!EH230</f>
        <v>0</v>
      </c>
      <c r="BX228" s="97">
        <f>'Marks Entry'!EI230</f>
        <v>0</v>
      </c>
      <c r="BY228" s="97">
        <f>'Marks Entry'!EJ230</f>
        <v>0</v>
      </c>
      <c r="BZ228" s="97">
        <f>'Marks Entry'!EK230</f>
        <v>0</v>
      </c>
      <c r="CA228" s="97">
        <f>'Marks Entry'!EL230</f>
        <v>0</v>
      </c>
      <c r="CB228" s="99">
        <f>'Marks Entry'!EM230</f>
        <v>0</v>
      </c>
      <c r="CC228" s="98">
        <f>IF($CC$2=0,"",'Marks Entry'!EN230)</f>
        <v>0</v>
      </c>
      <c r="CD228" s="97">
        <f>IF($CC$2=0,"",'Marks Entry'!EO230)</f>
        <v>0</v>
      </c>
      <c r="CE228" s="97">
        <f>IF($CC$2=0,"",'Marks Entry'!EP230)</f>
        <v>0</v>
      </c>
      <c r="CF228" s="97">
        <f>IF($CC$2=0,"",'Marks Entry'!EQ230)</f>
        <v>0</v>
      </c>
      <c r="CG228" s="97">
        <f>IF($CC$2=0,"",'Marks Entry'!ER230)</f>
        <v>0</v>
      </c>
      <c r="CH228" s="97">
        <f>IF($CC$2=0,"",'Marks Entry'!ES230)</f>
        <v>0</v>
      </c>
      <c r="CI228" s="97">
        <f>IF($CC$2=0,"",'Marks Entry'!ET230)</f>
        <v>0</v>
      </c>
      <c r="CJ228" s="97">
        <f>IF($CC$2=0,"",'Marks Entry'!EU230)</f>
        <v>0</v>
      </c>
      <c r="CK228" s="97">
        <f>IF($CC$2=0,"",'Marks Entry'!EV230)</f>
        <v>0</v>
      </c>
      <c r="CL228" s="97">
        <f>IF($CC$2=0,"",'Marks Entry'!EW230)</f>
        <v>0</v>
      </c>
      <c r="CM228" s="99">
        <f>IF($CC$2=0,"",'Marks Entry'!EX230)</f>
        <v>0</v>
      </c>
      <c r="CN228" s="125">
        <f>'Marks Entry'!BN230</f>
        <v>0</v>
      </c>
      <c r="CO228" s="126">
        <f>'Marks Entry'!BO230</f>
        <v>0</v>
      </c>
      <c r="CP228" s="126">
        <f t="shared" si="147"/>
        <v>0</v>
      </c>
      <c r="CQ228" s="127" t="str">
        <f t="shared" si="148"/>
        <v>D</v>
      </c>
      <c r="CR228" s="125">
        <f>'Marks Entry'!BP230</f>
        <v>0</v>
      </c>
      <c r="CS228" s="126">
        <f>'Marks Entry'!BQ230</f>
        <v>0</v>
      </c>
      <c r="CT228" s="126">
        <f t="shared" si="149"/>
        <v>0</v>
      </c>
      <c r="CU228" s="127" t="str">
        <f t="shared" si="150"/>
        <v>E</v>
      </c>
      <c r="CV228" s="125">
        <f>'Marks Entry'!BR230</f>
        <v>0</v>
      </c>
      <c r="CW228" s="126">
        <f>'Marks Entry'!BS230</f>
        <v>0</v>
      </c>
      <c r="CX228" s="126">
        <f t="shared" si="151"/>
        <v>0</v>
      </c>
      <c r="CY228" s="127" t="str">
        <f t="shared" si="152"/>
        <v>E</v>
      </c>
      <c r="CZ228" s="96">
        <f>'Marks Entry'!BZ230</f>
        <v>0</v>
      </c>
      <c r="DA228" s="45">
        <f>'Marks Entry'!CA230</f>
        <v>0</v>
      </c>
      <c r="DB228" s="46">
        <f>'Marks Entry'!CB230</f>
        <v>0</v>
      </c>
      <c r="DC228" s="45" t="str">
        <f>IF(OR('Marks Entry'!CC230="First",'Marks Entry'!CC230="Second",'Marks Entry'!CC230="Third"),'Marks Entry'!CC230,"")</f>
        <v/>
      </c>
      <c r="DD228" s="45">
        <f>'Marks Entry'!CD230</f>
        <v>0</v>
      </c>
      <c r="DE228" s="50">
        <f>'Marks Entry'!CE230</f>
        <v>0</v>
      </c>
      <c r="DF228" s="21">
        <f>'Marks Entry'!CF230</f>
        <v>0</v>
      </c>
      <c r="DG228" s="22" t="e">
        <f>'Marks Entry'!#REF!</f>
        <v>#REF!</v>
      </c>
      <c r="DH228" s="23" t="e">
        <f>'Marks Entry'!#REF!</f>
        <v>#REF!</v>
      </c>
      <c r="DI228" s="125">
        <f>'Marks Entry'!BT230</f>
        <v>0</v>
      </c>
      <c r="DJ228" s="126">
        <f>'Marks Entry'!BU230</f>
        <v>0</v>
      </c>
      <c r="DK228" s="126">
        <f>'Marks Entry'!BV230</f>
        <v>0</v>
      </c>
      <c r="DL228" s="126">
        <f t="shared" si="153"/>
        <v>0</v>
      </c>
      <c r="DM228" s="127" t="str">
        <f t="shared" si="154"/>
        <v>E</v>
      </c>
      <c r="DN228" s="125">
        <f>'Marks Entry'!BW230</f>
        <v>0</v>
      </c>
      <c r="DO228" s="126">
        <f>'Marks Entry'!BX230</f>
        <v>0</v>
      </c>
      <c r="DP228" s="126">
        <f>'Marks Entry'!BY230</f>
        <v>0</v>
      </c>
      <c r="DQ228" s="126">
        <f t="shared" si="155"/>
        <v>0</v>
      </c>
      <c r="DR228" s="127" t="str">
        <f t="shared" si="156"/>
        <v>E</v>
      </c>
      <c r="DS228" s="819"/>
      <c r="DT228" s="61">
        <f t="shared" si="157"/>
        <v>0</v>
      </c>
      <c r="DU228" s="71">
        <f t="shared" si="158"/>
        <v>0</v>
      </c>
      <c r="DV228" s="71">
        <f t="shared" si="159"/>
        <v>0</v>
      </c>
      <c r="DW228" s="72">
        <f t="shared" si="160"/>
        <v>0</v>
      </c>
      <c r="DX228" s="403">
        <f t="shared" si="161"/>
        <v>0</v>
      </c>
      <c r="DY228" s="401">
        <f t="shared" si="162"/>
        <v>0</v>
      </c>
      <c r="DZ228" s="401">
        <f t="shared" si="163"/>
        <v>0</v>
      </c>
      <c r="EA228" s="402">
        <f t="shared" si="164"/>
        <v>0</v>
      </c>
      <c r="EB228" s="61">
        <f t="shared" si="165"/>
        <v>0</v>
      </c>
      <c r="EC228" s="71">
        <f t="shared" si="166"/>
        <v>0</v>
      </c>
      <c r="ED228" s="71">
        <f t="shared" si="167"/>
        <v>0</v>
      </c>
      <c r="EE228" s="72">
        <f t="shared" si="168"/>
        <v>0</v>
      </c>
      <c r="EF228" s="403">
        <f t="shared" si="169"/>
        <v>0</v>
      </c>
      <c r="EG228" s="401">
        <f t="shared" si="170"/>
        <v>0</v>
      </c>
      <c r="EH228" s="401">
        <f t="shared" si="171"/>
        <v>0</v>
      </c>
      <c r="EI228" s="402">
        <f t="shared" si="172"/>
        <v>0</v>
      </c>
      <c r="EJ228" s="61">
        <f t="shared" si="173"/>
        <v>0</v>
      </c>
      <c r="EK228" s="71">
        <f t="shared" si="174"/>
        <v>0</v>
      </c>
      <c r="EL228" s="71">
        <f t="shared" si="175"/>
        <v>0</v>
      </c>
      <c r="EM228" s="72">
        <f t="shared" si="176"/>
        <v>0</v>
      </c>
      <c r="EN228" s="403">
        <f t="shared" si="177"/>
        <v>0</v>
      </c>
      <c r="EO228" s="401">
        <f t="shared" si="178"/>
        <v>0</v>
      </c>
      <c r="EP228" s="401">
        <f t="shared" si="179"/>
        <v>0</v>
      </c>
      <c r="EQ228" s="402">
        <f t="shared" si="180"/>
        <v>0</v>
      </c>
      <c r="ER228" s="61">
        <f t="shared" si="181"/>
        <v>0</v>
      </c>
      <c r="ES228" s="71">
        <f t="shared" si="182"/>
        <v>0</v>
      </c>
      <c r="ET228" s="71">
        <f t="shared" si="183"/>
        <v>0</v>
      </c>
      <c r="EU228" s="72">
        <f t="shared" si="184"/>
        <v>0</v>
      </c>
      <c r="EV228" s="403">
        <f t="shared" si="185"/>
        <v>0</v>
      </c>
      <c r="EW228" s="405" t="str">
        <f t="shared" si="186"/>
        <v>D</v>
      </c>
      <c r="EX228" s="61">
        <f t="shared" si="187"/>
        <v>0</v>
      </c>
      <c r="EY228" s="62" t="str">
        <f t="shared" si="188"/>
        <v>E</v>
      </c>
      <c r="EZ228" s="403">
        <f t="shared" si="189"/>
        <v>0</v>
      </c>
      <c r="FA228" s="406" t="str">
        <f t="shared" si="190"/>
        <v>E</v>
      </c>
      <c r="FB228" s="61">
        <f t="shared" si="191"/>
        <v>0</v>
      </c>
      <c r="FC228" s="412" t="str">
        <f t="shared" si="192"/>
        <v>E</v>
      </c>
      <c r="FD228" s="403">
        <f t="shared" si="193"/>
        <v>0</v>
      </c>
      <c r="FE228" s="406" t="str">
        <f t="shared" si="194"/>
        <v>E</v>
      </c>
      <c r="FF228" s="728"/>
    </row>
    <row r="229" spans="1:162" s="24" customFormat="1" ht="17.25" customHeight="1">
      <c r="A229" s="817"/>
      <c r="B229" s="111">
        <f t="shared" si="195"/>
        <v>0</v>
      </c>
      <c r="C229" s="21">
        <f>'Marks Entry'!D231</f>
        <v>0</v>
      </c>
      <c r="D229" s="21">
        <f>'Marks Entry'!E231</f>
        <v>0</v>
      </c>
      <c r="E229" s="132" t="str">
        <f>'Marks Entry'!F231</f>
        <v/>
      </c>
      <c r="F229" s="21">
        <f>'Marks Entry'!G231</f>
        <v>0</v>
      </c>
      <c r="G229" s="21">
        <f>'Marks Entry'!H231</f>
        <v>0</v>
      </c>
      <c r="H229" s="21">
        <f>'Marks Entry'!I231</f>
        <v>0</v>
      </c>
      <c r="I229" s="21">
        <f>'Marks Entry'!J231</f>
        <v>0</v>
      </c>
      <c r="J229" s="113">
        <f>'Marks Entry'!K231</f>
        <v>0</v>
      </c>
      <c r="K229" s="115" t="str">
        <f>'Marks Entry'!L231</f>
        <v/>
      </c>
      <c r="L229" s="116">
        <f>'Marks Entry'!M231</f>
        <v>0</v>
      </c>
      <c r="M229" s="117" t="str">
        <f>'Marks Entry'!N231</f>
        <v/>
      </c>
      <c r="N229" s="121">
        <f>'Marks Entry'!O231</f>
        <v>0</v>
      </c>
      <c r="O229" s="98">
        <f>'Marks Entry'!BZ231</f>
        <v>0</v>
      </c>
      <c r="P229" s="97">
        <f>'Marks Entry'!CA231</f>
        <v>0</v>
      </c>
      <c r="Q229" s="97">
        <f>'Marks Entry'!CB231</f>
        <v>0</v>
      </c>
      <c r="R229" s="97">
        <f>'Marks Entry'!CC231</f>
        <v>0</v>
      </c>
      <c r="S229" s="97">
        <f>'Marks Entry'!CD231</f>
        <v>0</v>
      </c>
      <c r="T229" s="97">
        <f>'Marks Entry'!CE231</f>
        <v>0</v>
      </c>
      <c r="U229" s="97">
        <f>'Marks Entry'!CF231</f>
        <v>0</v>
      </c>
      <c r="V229" s="97">
        <f>'Marks Entry'!CG231</f>
        <v>0</v>
      </c>
      <c r="W229" s="97">
        <f>'Marks Entry'!CH231</f>
        <v>0</v>
      </c>
      <c r="X229" s="97">
        <f>'Marks Entry'!CI231</f>
        <v>0</v>
      </c>
      <c r="Y229" s="99">
        <f>'Marks Entry'!CJ231</f>
        <v>0</v>
      </c>
      <c r="Z229" s="98">
        <f>'Marks Entry'!CK231</f>
        <v>0</v>
      </c>
      <c r="AA229" s="97">
        <f>'Marks Entry'!CL231</f>
        <v>0</v>
      </c>
      <c r="AB229" s="97">
        <f>'Marks Entry'!CM231</f>
        <v>0</v>
      </c>
      <c r="AC229" s="97">
        <f>'Marks Entry'!CN231</f>
        <v>0</v>
      </c>
      <c r="AD229" s="97">
        <f>'Marks Entry'!CO231</f>
        <v>0</v>
      </c>
      <c r="AE229" s="97">
        <f>'Marks Entry'!CP231</f>
        <v>0</v>
      </c>
      <c r="AF229" s="97">
        <f>'Marks Entry'!CQ231</f>
        <v>0</v>
      </c>
      <c r="AG229" s="97">
        <f>'Marks Entry'!CR231</f>
        <v>0</v>
      </c>
      <c r="AH229" s="97">
        <f>'Marks Entry'!CS231</f>
        <v>0</v>
      </c>
      <c r="AI229" s="97">
        <f>'Marks Entry'!CT231</f>
        <v>0</v>
      </c>
      <c r="AJ229" s="99">
        <f>'Marks Entry'!CU231</f>
        <v>0</v>
      </c>
      <c r="AK229" s="98">
        <f>'Marks Entry'!CV231</f>
        <v>0</v>
      </c>
      <c r="AL229" s="97">
        <f>'Marks Entry'!CW231</f>
        <v>0</v>
      </c>
      <c r="AM229" s="97">
        <f>'Marks Entry'!CX231</f>
        <v>0</v>
      </c>
      <c r="AN229" s="97">
        <f>'Marks Entry'!CY231</f>
        <v>0</v>
      </c>
      <c r="AO229" s="97">
        <f>'Marks Entry'!CZ231</f>
        <v>0</v>
      </c>
      <c r="AP229" s="97">
        <f>'Marks Entry'!DA231</f>
        <v>0</v>
      </c>
      <c r="AQ229" s="97">
        <f>'Marks Entry'!DB231</f>
        <v>0</v>
      </c>
      <c r="AR229" s="97">
        <f>'Marks Entry'!DC231</f>
        <v>0</v>
      </c>
      <c r="AS229" s="97">
        <f>'Marks Entry'!DD231</f>
        <v>0</v>
      </c>
      <c r="AT229" s="97">
        <f>'Marks Entry'!DE231</f>
        <v>0</v>
      </c>
      <c r="AU229" s="99">
        <f>'Marks Entry'!DF231</f>
        <v>0</v>
      </c>
      <c r="AV229" s="98">
        <f>'Marks Entry'!DG231</f>
        <v>0</v>
      </c>
      <c r="AW229" s="97">
        <f>'Marks Entry'!DH231</f>
        <v>0</v>
      </c>
      <c r="AX229" s="97">
        <f>'Marks Entry'!DI231</f>
        <v>0</v>
      </c>
      <c r="AY229" s="97">
        <f>'Marks Entry'!DJ231</f>
        <v>0</v>
      </c>
      <c r="AZ229" s="97">
        <f>'Marks Entry'!DK231</f>
        <v>0</v>
      </c>
      <c r="BA229" s="97">
        <f>'Marks Entry'!DL231</f>
        <v>0</v>
      </c>
      <c r="BB229" s="97">
        <f>'Marks Entry'!DM231</f>
        <v>0</v>
      </c>
      <c r="BC229" s="97">
        <f>'Marks Entry'!DN231</f>
        <v>0</v>
      </c>
      <c r="BD229" s="97">
        <f>'Marks Entry'!DO231</f>
        <v>0</v>
      </c>
      <c r="BE229" s="97">
        <f>'Marks Entry'!DP231</f>
        <v>0</v>
      </c>
      <c r="BF229" s="99">
        <f>'Marks Entry'!DQ231</f>
        <v>0</v>
      </c>
      <c r="BG229" s="98">
        <f>'Marks Entry'!DR231</f>
        <v>0</v>
      </c>
      <c r="BH229" s="97">
        <f>'Marks Entry'!DS231</f>
        <v>0</v>
      </c>
      <c r="BI229" s="97">
        <f>'Marks Entry'!DT231</f>
        <v>0</v>
      </c>
      <c r="BJ229" s="97">
        <f>'Marks Entry'!DU231</f>
        <v>0</v>
      </c>
      <c r="BK229" s="97">
        <f>'Marks Entry'!DV231</f>
        <v>0</v>
      </c>
      <c r="BL229" s="97">
        <f>'Marks Entry'!DW231</f>
        <v>0</v>
      </c>
      <c r="BM229" s="97">
        <f>'Marks Entry'!DX231</f>
        <v>0</v>
      </c>
      <c r="BN229" s="97">
        <f>'Marks Entry'!DY231</f>
        <v>0</v>
      </c>
      <c r="BO229" s="97">
        <f>'Marks Entry'!DZ231</f>
        <v>0</v>
      </c>
      <c r="BP229" s="97">
        <f>'Marks Entry'!EA231</f>
        <v>0</v>
      </c>
      <c r="BQ229" s="99">
        <f>'Marks Entry'!EB231</f>
        <v>0</v>
      </c>
      <c r="BR229" s="98">
        <f>'Marks Entry'!EC231</f>
        <v>0</v>
      </c>
      <c r="BS229" s="97">
        <f>'Marks Entry'!ED231</f>
        <v>0</v>
      </c>
      <c r="BT229" s="97">
        <f>'Marks Entry'!EE231</f>
        <v>0</v>
      </c>
      <c r="BU229" s="97">
        <f>'Marks Entry'!EF231</f>
        <v>0</v>
      </c>
      <c r="BV229" s="97">
        <f>'Marks Entry'!EG231</f>
        <v>0</v>
      </c>
      <c r="BW229" s="97">
        <f>'Marks Entry'!EH231</f>
        <v>0</v>
      </c>
      <c r="BX229" s="97">
        <f>'Marks Entry'!EI231</f>
        <v>0</v>
      </c>
      <c r="BY229" s="97">
        <f>'Marks Entry'!EJ231</f>
        <v>0</v>
      </c>
      <c r="BZ229" s="97">
        <f>'Marks Entry'!EK231</f>
        <v>0</v>
      </c>
      <c r="CA229" s="97">
        <f>'Marks Entry'!EL231</f>
        <v>0</v>
      </c>
      <c r="CB229" s="99">
        <f>'Marks Entry'!EM231</f>
        <v>0</v>
      </c>
      <c r="CC229" s="98">
        <f>IF($CC$2=0,"",'Marks Entry'!EN231)</f>
        <v>0</v>
      </c>
      <c r="CD229" s="97">
        <f>IF($CC$2=0,"",'Marks Entry'!EO231)</f>
        <v>0</v>
      </c>
      <c r="CE229" s="97">
        <f>IF($CC$2=0,"",'Marks Entry'!EP231)</f>
        <v>0</v>
      </c>
      <c r="CF229" s="97">
        <f>IF($CC$2=0,"",'Marks Entry'!EQ231)</f>
        <v>0</v>
      </c>
      <c r="CG229" s="97">
        <f>IF($CC$2=0,"",'Marks Entry'!ER231)</f>
        <v>0</v>
      </c>
      <c r="CH229" s="97">
        <f>IF($CC$2=0,"",'Marks Entry'!ES231)</f>
        <v>0</v>
      </c>
      <c r="CI229" s="97">
        <f>IF($CC$2=0,"",'Marks Entry'!ET231)</f>
        <v>0</v>
      </c>
      <c r="CJ229" s="97">
        <f>IF($CC$2=0,"",'Marks Entry'!EU231)</f>
        <v>0</v>
      </c>
      <c r="CK229" s="97">
        <f>IF($CC$2=0,"",'Marks Entry'!EV231)</f>
        <v>0</v>
      </c>
      <c r="CL229" s="97">
        <f>IF($CC$2=0,"",'Marks Entry'!EW231)</f>
        <v>0</v>
      </c>
      <c r="CM229" s="99">
        <f>IF($CC$2=0,"",'Marks Entry'!EX231)</f>
        <v>0</v>
      </c>
      <c r="CN229" s="125">
        <f>'Marks Entry'!BN231</f>
        <v>0</v>
      </c>
      <c r="CO229" s="126">
        <f>'Marks Entry'!BO231</f>
        <v>0</v>
      </c>
      <c r="CP229" s="126">
        <f t="shared" si="147"/>
        <v>0</v>
      </c>
      <c r="CQ229" s="127" t="str">
        <f t="shared" si="148"/>
        <v>D</v>
      </c>
      <c r="CR229" s="125">
        <f>'Marks Entry'!BP231</f>
        <v>0</v>
      </c>
      <c r="CS229" s="126">
        <f>'Marks Entry'!BQ231</f>
        <v>0</v>
      </c>
      <c r="CT229" s="126">
        <f t="shared" si="149"/>
        <v>0</v>
      </c>
      <c r="CU229" s="127" t="str">
        <f t="shared" si="150"/>
        <v>E</v>
      </c>
      <c r="CV229" s="125">
        <f>'Marks Entry'!BR231</f>
        <v>0</v>
      </c>
      <c r="CW229" s="126">
        <f>'Marks Entry'!BS231</f>
        <v>0</v>
      </c>
      <c r="CX229" s="126">
        <f t="shared" si="151"/>
        <v>0</v>
      </c>
      <c r="CY229" s="127" t="str">
        <f t="shared" si="152"/>
        <v>E</v>
      </c>
      <c r="CZ229" s="96">
        <f>'Marks Entry'!BZ231</f>
        <v>0</v>
      </c>
      <c r="DA229" s="45">
        <f>'Marks Entry'!CA231</f>
        <v>0</v>
      </c>
      <c r="DB229" s="46">
        <f>'Marks Entry'!CB231</f>
        <v>0</v>
      </c>
      <c r="DC229" s="45" t="str">
        <f>IF(OR('Marks Entry'!CC231="First",'Marks Entry'!CC231="Second",'Marks Entry'!CC231="Third"),'Marks Entry'!CC231,"")</f>
        <v/>
      </c>
      <c r="DD229" s="45">
        <f>'Marks Entry'!CD231</f>
        <v>0</v>
      </c>
      <c r="DE229" s="50">
        <f>'Marks Entry'!CE231</f>
        <v>0</v>
      </c>
      <c r="DF229" s="21">
        <f>'Marks Entry'!CF231</f>
        <v>0</v>
      </c>
      <c r="DG229" s="22" t="e">
        <f>'Marks Entry'!#REF!</f>
        <v>#REF!</v>
      </c>
      <c r="DH229" s="23" t="e">
        <f>'Marks Entry'!#REF!</f>
        <v>#REF!</v>
      </c>
      <c r="DI229" s="125">
        <f>'Marks Entry'!BT231</f>
        <v>0</v>
      </c>
      <c r="DJ229" s="126">
        <f>'Marks Entry'!BU231</f>
        <v>0</v>
      </c>
      <c r="DK229" s="126">
        <f>'Marks Entry'!BV231</f>
        <v>0</v>
      </c>
      <c r="DL229" s="126">
        <f t="shared" si="153"/>
        <v>0</v>
      </c>
      <c r="DM229" s="127" t="str">
        <f t="shared" si="154"/>
        <v>E</v>
      </c>
      <c r="DN229" s="125">
        <f>'Marks Entry'!BW231</f>
        <v>0</v>
      </c>
      <c r="DO229" s="126">
        <f>'Marks Entry'!BX231</f>
        <v>0</v>
      </c>
      <c r="DP229" s="126">
        <f>'Marks Entry'!BY231</f>
        <v>0</v>
      </c>
      <c r="DQ229" s="126">
        <f t="shared" si="155"/>
        <v>0</v>
      </c>
      <c r="DR229" s="127" t="str">
        <f t="shared" si="156"/>
        <v>E</v>
      </c>
      <c r="DS229" s="819"/>
      <c r="DT229" s="61">
        <f t="shared" si="157"/>
        <v>0</v>
      </c>
      <c r="DU229" s="71">
        <f t="shared" si="158"/>
        <v>0</v>
      </c>
      <c r="DV229" s="71">
        <f t="shared" si="159"/>
        <v>0</v>
      </c>
      <c r="DW229" s="72">
        <f t="shared" si="160"/>
        <v>0</v>
      </c>
      <c r="DX229" s="403">
        <f t="shared" si="161"/>
        <v>0</v>
      </c>
      <c r="DY229" s="401">
        <f t="shared" si="162"/>
        <v>0</v>
      </c>
      <c r="DZ229" s="401">
        <f t="shared" si="163"/>
        <v>0</v>
      </c>
      <c r="EA229" s="402">
        <f t="shared" si="164"/>
        <v>0</v>
      </c>
      <c r="EB229" s="61">
        <f t="shared" si="165"/>
        <v>0</v>
      </c>
      <c r="EC229" s="71">
        <f t="shared" si="166"/>
        <v>0</v>
      </c>
      <c r="ED229" s="71">
        <f t="shared" si="167"/>
        <v>0</v>
      </c>
      <c r="EE229" s="72">
        <f t="shared" si="168"/>
        <v>0</v>
      </c>
      <c r="EF229" s="403">
        <f t="shared" si="169"/>
        <v>0</v>
      </c>
      <c r="EG229" s="401">
        <f t="shared" si="170"/>
        <v>0</v>
      </c>
      <c r="EH229" s="401">
        <f t="shared" si="171"/>
        <v>0</v>
      </c>
      <c r="EI229" s="402">
        <f t="shared" si="172"/>
        <v>0</v>
      </c>
      <c r="EJ229" s="61">
        <f t="shared" si="173"/>
        <v>0</v>
      </c>
      <c r="EK229" s="71">
        <f t="shared" si="174"/>
        <v>0</v>
      </c>
      <c r="EL229" s="71">
        <f t="shared" si="175"/>
        <v>0</v>
      </c>
      <c r="EM229" s="72">
        <f t="shared" si="176"/>
        <v>0</v>
      </c>
      <c r="EN229" s="403">
        <f t="shared" si="177"/>
        <v>0</v>
      </c>
      <c r="EO229" s="401">
        <f t="shared" si="178"/>
        <v>0</v>
      </c>
      <c r="EP229" s="401">
        <f t="shared" si="179"/>
        <v>0</v>
      </c>
      <c r="EQ229" s="402">
        <f t="shared" si="180"/>
        <v>0</v>
      </c>
      <c r="ER229" s="61">
        <f t="shared" si="181"/>
        <v>0</v>
      </c>
      <c r="ES229" s="71">
        <f t="shared" si="182"/>
        <v>0</v>
      </c>
      <c r="ET229" s="71">
        <f t="shared" si="183"/>
        <v>0</v>
      </c>
      <c r="EU229" s="72">
        <f t="shared" si="184"/>
        <v>0</v>
      </c>
      <c r="EV229" s="403">
        <f t="shared" si="185"/>
        <v>0</v>
      </c>
      <c r="EW229" s="405" t="str">
        <f t="shared" si="186"/>
        <v>D</v>
      </c>
      <c r="EX229" s="61">
        <f t="shared" si="187"/>
        <v>0</v>
      </c>
      <c r="EY229" s="62" t="str">
        <f t="shared" si="188"/>
        <v>E</v>
      </c>
      <c r="EZ229" s="403">
        <f t="shared" si="189"/>
        <v>0</v>
      </c>
      <c r="FA229" s="406" t="str">
        <f t="shared" si="190"/>
        <v>E</v>
      </c>
      <c r="FB229" s="61">
        <f t="shared" si="191"/>
        <v>0</v>
      </c>
      <c r="FC229" s="412" t="str">
        <f t="shared" si="192"/>
        <v>E</v>
      </c>
      <c r="FD229" s="403">
        <f t="shared" si="193"/>
        <v>0</v>
      </c>
      <c r="FE229" s="406" t="str">
        <f t="shared" si="194"/>
        <v>E</v>
      </c>
      <c r="FF229" s="728"/>
    </row>
    <row r="230" spans="1:162" s="24" customFormat="1" ht="17.25" customHeight="1">
      <c r="A230" s="817"/>
      <c r="B230" s="111">
        <f t="shared" si="195"/>
        <v>0</v>
      </c>
      <c r="C230" s="21">
        <f>'Marks Entry'!D232</f>
        <v>0</v>
      </c>
      <c r="D230" s="21">
        <f>'Marks Entry'!E232</f>
        <v>0</v>
      </c>
      <c r="E230" s="132" t="str">
        <f>'Marks Entry'!F232</f>
        <v/>
      </c>
      <c r="F230" s="21">
        <f>'Marks Entry'!G232</f>
        <v>0</v>
      </c>
      <c r="G230" s="21">
        <f>'Marks Entry'!H232</f>
        <v>0</v>
      </c>
      <c r="H230" s="21">
        <f>'Marks Entry'!I232</f>
        <v>0</v>
      </c>
      <c r="I230" s="21">
        <f>'Marks Entry'!J232</f>
        <v>0</v>
      </c>
      <c r="J230" s="113">
        <f>'Marks Entry'!K232</f>
        <v>0</v>
      </c>
      <c r="K230" s="115" t="str">
        <f>'Marks Entry'!L232</f>
        <v/>
      </c>
      <c r="L230" s="116">
        <f>'Marks Entry'!M232</f>
        <v>0</v>
      </c>
      <c r="M230" s="117" t="str">
        <f>'Marks Entry'!N232</f>
        <v/>
      </c>
      <c r="N230" s="121">
        <f>'Marks Entry'!O232</f>
        <v>0</v>
      </c>
      <c r="O230" s="98">
        <f>'Marks Entry'!BZ232</f>
        <v>0</v>
      </c>
      <c r="P230" s="97">
        <f>'Marks Entry'!CA232</f>
        <v>0</v>
      </c>
      <c r="Q230" s="97">
        <f>'Marks Entry'!CB232</f>
        <v>0</v>
      </c>
      <c r="R230" s="97">
        <f>'Marks Entry'!CC232</f>
        <v>0</v>
      </c>
      <c r="S230" s="97">
        <f>'Marks Entry'!CD232</f>
        <v>0</v>
      </c>
      <c r="T230" s="97">
        <f>'Marks Entry'!CE232</f>
        <v>0</v>
      </c>
      <c r="U230" s="97">
        <f>'Marks Entry'!CF232</f>
        <v>0</v>
      </c>
      <c r="V230" s="97">
        <f>'Marks Entry'!CG232</f>
        <v>0</v>
      </c>
      <c r="W230" s="97">
        <f>'Marks Entry'!CH232</f>
        <v>0</v>
      </c>
      <c r="X230" s="97">
        <f>'Marks Entry'!CI232</f>
        <v>0</v>
      </c>
      <c r="Y230" s="99">
        <f>'Marks Entry'!CJ232</f>
        <v>0</v>
      </c>
      <c r="Z230" s="98">
        <f>'Marks Entry'!CK232</f>
        <v>0</v>
      </c>
      <c r="AA230" s="97">
        <f>'Marks Entry'!CL232</f>
        <v>0</v>
      </c>
      <c r="AB230" s="97">
        <f>'Marks Entry'!CM232</f>
        <v>0</v>
      </c>
      <c r="AC230" s="97">
        <f>'Marks Entry'!CN232</f>
        <v>0</v>
      </c>
      <c r="AD230" s="97">
        <f>'Marks Entry'!CO232</f>
        <v>0</v>
      </c>
      <c r="AE230" s="97">
        <f>'Marks Entry'!CP232</f>
        <v>0</v>
      </c>
      <c r="AF230" s="97">
        <f>'Marks Entry'!CQ232</f>
        <v>0</v>
      </c>
      <c r="AG230" s="97">
        <f>'Marks Entry'!CR232</f>
        <v>0</v>
      </c>
      <c r="AH230" s="97">
        <f>'Marks Entry'!CS232</f>
        <v>0</v>
      </c>
      <c r="AI230" s="97">
        <f>'Marks Entry'!CT232</f>
        <v>0</v>
      </c>
      <c r="AJ230" s="99">
        <f>'Marks Entry'!CU232</f>
        <v>0</v>
      </c>
      <c r="AK230" s="98">
        <f>'Marks Entry'!CV232</f>
        <v>0</v>
      </c>
      <c r="AL230" s="97">
        <f>'Marks Entry'!CW232</f>
        <v>0</v>
      </c>
      <c r="AM230" s="97">
        <f>'Marks Entry'!CX232</f>
        <v>0</v>
      </c>
      <c r="AN230" s="97">
        <f>'Marks Entry'!CY232</f>
        <v>0</v>
      </c>
      <c r="AO230" s="97">
        <f>'Marks Entry'!CZ232</f>
        <v>0</v>
      </c>
      <c r="AP230" s="97">
        <f>'Marks Entry'!DA232</f>
        <v>0</v>
      </c>
      <c r="AQ230" s="97">
        <f>'Marks Entry'!DB232</f>
        <v>0</v>
      </c>
      <c r="AR230" s="97">
        <f>'Marks Entry'!DC232</f>
        <v>0</v>
      </c>
      <c r="AS230" s="97">
        <f>'Marks Entry'!DD232</f>
        <v>0</v>
      </c>
      <c r="AT230" s="97">
        <f>'Marks Entry'!DE232</f>
        <v>0</v>
      </c>
      <c r="AU230" s="99">
        <f>'Marks Entry'!DF232</f>
        <v>0</v>
      </c>
      <c r="AV230" s="98">
        <f>'Marks Entry'!DG232</f>
        <v>0</v>
      </c>
      <c r="AW230" s="97">
        <f>'Marks Entry'!DH232</f>
        <v>0</v>
      </c>
      <c r="AX230" s="97">
        <f>'Marks Entry'!DI232</f>
        <v>0</v>
      </c>
      <c r="AY230" s="97">
        <f>'Marks Entry'!DJ232</f>
        <v>0</v>
      </c>
      <c r="AZ230" s="97">
        <f>'Marks Entry'!DK232</f>
        <v>0</v>
      </c>
      <c r="BA230" s="97">
        <f>'Marks Entry'!DL232</f>
        <v>0</v>
      </c>
      <c r="BB230" s="97">
        <f>'Marks Entry'!DM232</f>
        <v>0</v>
      </c>
      <c r="BC230" s="97">
        <f>'Marks Entry'!DN232</f>
        <v>0</v>
      </c>
      <c r="BD230" s="97">
        <f>'Marks Entry'!DO232</f>
        <v>0</v>
      </c>
      <c r="BE230" s="97">
        <f>'Marks Entry'!DP232</f>
        <v>0</v>
      </c>
      <c r="BF230" s="99">
        <f>'Marks Entry'!DQ232</f>
        <v>0</v>
      </c>
      <c r="BG230" s="98">
        <f>'Marks Entry'!DR232</f>
        <v>0</v>
      </c>
      <c r="BH230" s="97">
        <f>'Marks Entry'!DS232</f>
        <v>0</v>
      </c>
      <c r="BI230" s="97">
        <f>'Marks Entry'!DT232</f>
        <v>0</v>
      </c>
      <c r="BJ230" s="97">
        <f>'Marks Entry'!DU232</f>
        <v>0</v>
      </c>
      <c r="BK230" s="97">
        <f>'Marks Entry'!DV232</f>
        <v>0</v>
      </c>
      <c r="BL230" s="97">
        <f>'Marks Entry'!DW232</f>
        <v>0</v>
      </c>
      <c r="BM230" s="97">
        <f>'Marks Entry'!DX232</f>
        <v>0</v>
      </c>
      <c r="BN230" s="97">
        <f>'Marks Entry'!DY232</f>
        <v>0</v>
      </c>
      <c r="BO230" s="97">
        <f>'Marks Entry'!DZ232</f>
        <v>0</v>
      </c>
      <c r="BP230" s="97">
        <f>'Marks Entry'!EA232</f>
        <v>0</v>
      </c>
      <c r="BQ230" s="99">
        <f>'Marks Entry'!EB232</f>
        <v>0</v>
      </c>
      <c r="BR230" s="98">
        <f>'Marks Entry'!EC232</f>
        <v>0</v>
      </c>
      <c r="BS230" s="97">
        <f>'Marks Entry'!ED232</f>
        <v>0</v>
      </c>
      <c r="BT230" s="97">
        <f>'Marks Entry'!EE232</f>
        <v>0</v>
      </c>
      <c r="BU230" s="97">
        <f>'Marks Entry'!EF232</f>
        <v>0</v>
      </c>
      <c r="BV230" s="97">
        <f>'Marks Entry'!EG232</f>
        <v>0</v>
      </c>
      <c r="BW230" s="97">
        <f>'Marks Entry'!EH232</f>
        <v>0</v>
      </c>
      <c r="BX230" s="97">
        <f>'Marks Entry'!EI232</f>
        <v>0</v>
      </c>
      <c r="BY230" s="97">
        <f>'Marks Entry'!EJ232</f>
        <v>0</v>
      </c>
      <c r="BZ230" s="97">
        <f>'Marks Entry'!EK232</f>
        <v>0</v>
      </c>
      <c r="CA230" s="97">
        <f>'Marks Entry'!EL232</f>
        <v>0</v>
      </c>
      <c r="CB230" s="99">
        <f>'Marks Entry'!EM232</f>
        <v>0</v>
      </c>
      <c r="CC230" s="98">
        <f>IF($CC$2=0,"",'Marks Entry'!EN232)</f>
        <v>0</v>
      </c>
      <c r="CD230" s="97">
        <f>IF($CC$2=0,"",'Marks Entry'!EO232)</f>
        <v>0</v>
      </c>
      <c r="CE230" s="97">
        <f>IF($CC$2=0,"",'Marks Entry'!EP232)</f>
        <v>0</v>
      </c>
      <c r="CF230" s="97">
        <f>IF($CC$2=0,"",'Marks Entry'!EQ232)</f>
        <v>0</v>
      </c>
      <c r="CG230" s="97">
        <f>IF($CC$2=0,"",'Marks Entry'!ER232)</f>
        <v>0</v>
      </c>
      <c r="CH230" s="97">
        <f>IF($CC$2=0,"",'Marks Entry'!ES232)</f>
        <v>0</v>
      </c>
      <c r="CI230" s="97">
        <f>IF($CC$2=0,"",'Marks Entry'!ET232)</f>
        <v>0</v>
      </c>
      <c r="CJ230" s="97">
        <f>IF($CC$2=0,"",'Marks Entry'!EU232)</f>
        <v>0</v>
      </c>
      <c r="CK230" s="97">
        <f>IF($CC$2=0,"",'Marks Entry'!EV232)</f>
        <v>0</v>
      </c>
      <c r="CL230" s="97">
        <f>IF($CC$2=0,"",'Marks Entry'!EW232)</f>
        <v>0</v>
      </c>
      <c r="CM230" s="99">
        <f>IF($CC$2=0,"",'Marks Entry'!EX232)</f>
        <v>0</v>
      </c>
      <c r="CN230" s="125">
        <f>'Marks Entry'!BN232</f>
        <v>0</v>
      </c>
      <c r="CO230" s="126">
        <f>'Marks Entry'!BO232</f>
        <v>0</v>
      </c>
      <c r="CP230" s="126">
        <f t="shared" si="147"/>
        <v>0</v>
      </c>
      <c r="CQ230" s="127" t="str">
        <f t="shared" si="148"/>
        <v>D</v>
      </c>
      <c r="CR230" s="125">
        <f>'Marks Entry'!BP232</f>
        <v>0</v>
      </c>
      <c r="CS230" s="126">
        <f>'Marks Entry'!BQ232</f>
        <v>0</v>
      </c>
      <c r="CT230" s="126">
        <f t="shared" si="149"/>
        <v>0</v>
      </c>
      <c r="CU230" s="127" t="str">
        <f t="shared" si="150"/>
        <v>E</v>
      </c>
      <c r="CV230" s="125">
        <f>'Marks Entry'!BR232</f>
        <v>0</v>
      </c>
      <c r="CW230" s="126">
        <f>'Marks Entry'!BS232</f>
        <v>0</v>
      </c>
      <c r="CX230" s="126">
        <f t="shared" si="151"/>
        <v>0</v>
      </c>
      <c r="CY230" s="127" t="str">
        <f t="shared" si="152"/>
        <v>E</v>
      </c>
      <c r="CZ230" s="96">
        <f>'Marks Entry'!BZ232</f>
        <v>0</v>
      </c>
      <c r="DA230" s="45">
        <f>'Marks Entry'!CA232</f>
        <v>0</v>
      </c>
      <c r="DB230" s="46">
        <f>'Marks Entry'!CB232</f>
        <v>0</v>
      </c>
      <c r="DC230" s="45" t="str">
        <f>IF(OR('Marks Entry'!CC232="First",'Marks Entry'!CC232="Second",'Marks Entry'!CC232="Third"),'Marks Entry'!CC232,"")</f>
        <v/>
      </c>
      <c r="DD230" s="45">
        <f>'Marks Entry'!CD232</f>
        <v>0</v>
      </c>
      <c r="DE230" s="50">
        <f>'Marks Entry'!CE232</f>
        <v>0</v>
      </c>
      <c r="DF230" s="21">
        <f>'Marks Entry'!CF232</f>
        <v>0</v>
      </c>
      <c r="DG230" s="22" t="e">
        <f>'Marks Entry'!#REF!</f>
        <v>#REF!</v>
      </c>
      <c r="DH230" s="23" t="e">
        <f>'Marks Entry'!#REF!</f>
        <v>#REF!</v>
      </c>
      <c r="DI230" s="125">
        <f>'Marks Entry'!BT232</f>
        <v>0</v>
      </c>
      <c r="DJ230" s="126">
        <f>'Marks Entry'!BU232</f>
        <v>0</v>
      </c>
      <c r="DK230" s="126">
        <f>'Marks Entry'!BV232</f>
        <v>0</v>
      </c>
      <c r="DL230" s="126">
        <f t="shared" si="153"/>
        <v>0</v>
      </c>
      <c r="DM230" s="127" t="str">
        <f t="shared" si="154"/>
        <v>E</v>
      </c>
      <c r="DN230" s="125">
        <f>'Marks Entry'!BW232</f>
        <v>0</v>
      </c>
      <c r="DO230" s="126">
        <f>'Marks Entry'!BX232</f>
        <v>0</v>
      </c>
      <c r="DP230" s="126">
        <f>'Marks Entry'!BY232</f>
        <v>0</v>
      </c>
      <c r="DQ230" s="126">
        <f t="shared" si="155"/>
        <v>0</v>
      </c>
      <c r="DR230" s="127" t="str">
        <f t="shared" si="156"/>
        <v>E</v>
      </c>
      <c r="DS230" s="819"/>
      <c r="DT230" s="61">
        <f t="shared" si="157"/>
        <v>0</v>
      </c>
      <c r="DU230" s="71">
        <f t="shared" si="158"/>
        <v>0</v>
      </c>
      <c r="DV230" s="71">
        <f t="shared" si="159"/>
        <v>0</v>
      </c>
      <c r="DW230" s="72">
        <f t="shared" si="160"/>
        <v>0</v>
      </c>
      <c r="DX230" s="403">
        <f t="shared" si="161"/>
        <v>0</v>
      </c>
      <c r="DY230" s="401">
        <f t="shared" si="162"/>
        <v>0</v>
      </c>
      <c r="DZ230" s="401">
        <f t="shared" si="163"/>
        <v>0</v>
      </c>
      <c r="EA230" s="402">
        <f t="shared" si="164"/>
        <v>0</v>
      </c>
      <c r="EB230" s="61">
        <f t="shared" si="165"/>
        <v>0</v>
      </c>
      <c r="EC230" s="71">
        <f t="shared" si="166"/>
        <v>0</v>
      </c>
      <c r="ED230" s="71">
        <f t="shared" si="167"/>
        <v>0</v>
      </c>
      <c r="EE230" s="72">
        <f t="shared" si="168"/>
        <v>0</v>
      </c>
      <c r="EF230" s="403">
        <f t="shared" si="169"/>
        <v>0</v>
      </c>
      <c r="EG230" s="401">
        <f t="shared" si="170"/>
        <v>0</v>
      </c>
      <c r="EH230" s="401">
        <f t="shared" si="171"/>
        <v>0</v>
      </c>
      <c r="EI230" s="402">
        <f t="shared" si="172"/>
        <v>0</v>
      </c>
      <c r="EJ230" s="61">
        <f t="shared" si="173"/>
        <v>0</v>
      </c>
      <c r="EK230" s="71">
        <f t="shared" si="174"/>
        <v>0</v>
      </c>
      <c r="EL230" s="71">
        <f t="shared" si="175"/>
        <v>0</v>
      </c>
      <c r="EM230" s="72">
        <f t="shared" si="176"/>
        <v>0</v>
      </c>
      <c r="EN230" s="403">
        <f t="shared" si="177"/>
        <v>0</v>
      </c>
      <c r="EO230" s="401">
        <f t="shared" si="178"/>
        <v>0</v>
      </c>
      <c r="EP230" s="401">
        <f t="shared" si="179"/>
        <v>0</v>
      </c>
      <c r="EQ230" s="402">
        <f t="shared" si="180"/>
        <v>0</v>
      </c>
      <c r="ER230" s="61">
        <f t="shared" si="181"/>
        <v>0</v>
      </c>
      <c r="ES230" s="71">
        <f t="shared" si="182"/>
        <v>0</v>
      </c>
      <c r="ET230" s="71">
        <f t="shared" si="183"/>
        <v>0</v>
      </c>
      <c r="EU230" s="72">
        <f t="shared" si="184"/>
        <v>0</v>
      </c>
      <c r="EV230" s="403">
        <f t="shared" si="185"/>
        <v>0</v>
      </c>
      <c r="EW230" s="405" t="str">
        <f t="shared" si="186"/>
        <v>D</v>
      </c>
      <c r="EX230" s="61">
        <f t="shared" si="187"/>
        <v>0</v>
      </c>
      <c r="EY230" s="62" t="str">
        <f t="shared" si="188"/>
        <v>E</v>
      </c>
      <c r="EZ230" s="403">
        <f t="shared" si="189"/>
        <v>0</v>
      </c>
      <c r="FA230" s="406" t="str">
        <f t="shared" si="190"/>
        <v>E</v>
      </c>
      <c r="FB230" s="61">
        <f t="shared" si="191"/>
        <v>0</v>
      </c>
      <c r="FC230" s="412" t="str">
        <f t="shared" si="192"/>
        <v>E</v>
      </c>
      <c r="FD230" s="403">
        <f t="shared" si="193"/>
        <v>0</v>
      </c>
      <c r="FE230" s="406" t="str">
        <f t="shared" si="194"/>
        <v>E</v>
      </c>
      <c r="FF230" s="728"/>
    </row>
    <row r="231" spans="1:162" s="24" customFormat="1" ht="17.25" customHeight="1">
      <c r="A231" s="817"/>
      <c r="B231" s="111">
        <f t="shared" si="195"/>
        <v>0</v>
      </c>
      <c r="C231" s="21">
        <f>'Marks Entry'!D233</f>
        <v>0</v>
      </c>
      <c r="D231" s="21">
        <f>'Marks Entry'!E233</f>
        <v>0</v>
      </c>
      <c r="E231" s="132" t="str">
        <f>'Marks Entry'!F233</f>
        <v/>
      </c>
      <c r="F231" s="21">
        <f>'Marks Entry'!G233</f>
        <v>0</v>
      </c>
      <c r="G231" s="21">
        <f>'Marks Entry'!H233</f>
        <v>0</v>
      </c>
      <c r="H231" s="21">
        <f>'Marks Entry'!I233</f>
        <v>0</v>
      </c>
      <c r="I231" s="21">
        <f>'Marks Entry'!J233</f>
        <v>0</v>
      </c>
      <c r="J231" s="113">
        <f>'Marks Entry'!K233</f>
        <v>0</v>
      </c>
      <c r="K231" s="115" t="str">
        <f>'Marks Entry'!L233</f>
        <v/>
      </c>
      <c r="L231" s="116">
        <f>'Marks Entry'!M233</f>
        <v>0</v>
      </c>
      <c r="M231" s="117" t="str">
        <f>'Marks Entry'!N233</f>
        <v/>
      </c>
      <c r="N231" s="121">
        <f>'Marks Entry'!O233</f>
        <v>0</v>
      </c>
      <c r="O231" s="98">
        <f>'Marks Entry'!BZ233</f>
        <v>0</v>
      </c>
      <c r="P231" s="97">
        <f>'Marks Entry'!CA233</f>
        <v>0</v>
      </c>
      <c r="Q231" s="97">
        <f>'Marks Entry'!CB233</f>
        <v>0</v>
      </c>
      <c r="R231" s="97">
        <f>'Marks Entry'!CC233</f>
        <v>0</v>
      </c>
      <c r="S231" s="97">
        <f>'Marks Entry'!CD233</f>
        <v>0</v>
      </c>
      <c r="T231" s="97">
        <f>'Marks Entry'!CE233</f>
        <v>0</v>
      </c>
      <c r="U231" s="97">
        <f>'Marks Entry'!CF233</f>
        <v>0</v>
      </c>
      <c r="V231" s="97">
        <f>'Marks Entry'!CG233</f>
        <v>0</v>
      </c>
      <c r="W231" s="97">
        <f>'Marks Entry'!CH233</f>
        <v>0</v>
      </c>
      <c r="X231" s="97">
        <f>'Marks Entry'!CI233</f>
        <v>0</v>
      </c>
      <c r="Y231" s="99">
        <f>'Marks Entry'!CJ233</f>
        <v>0</v>
      </c>
      <c r="Z231" s="98">
        <f>'Marks Entry'!CK233</f>
        <v>0</v>
      </c>
      <c r="AA231" s="97">
        <f>'Marks Entry'!CL233</f>
        <v>0</v>
      </c>
      <c r="AB231" s="97">
        <f>'Marks Entry'!CM233</f>
        <v>0</v>
      </c>
      <c r="AC231" s="97">
        <f>'Marks Entry'!CN233</f>
        <v>0</v>
      </c>
      <c r="AD231" s="97">
        <f>'Marks Entry'!CO233</f>
        <v>0</v>
      </c>
      <c r="AE231" s="97">
        <f>'Marks Entry'!CP233</f>
        <v>0</v>
      </c>
      <c r="AF231" s="97">
        <f>'Marks Entry'!CQ233</f>
        <v>0</v>
      </c>
      <c r="AG231" s="97">
        <f>'Marks Entry'!CR233</f>
        <v>0</v>
      </c>
      <c r="AH231" s="97">
        <f>'Marks Entry'!CS233</f>
        <v>0</v>
      </c>
      <c r="AI231" s="97">
        <f>'Marks Entry'!CT233</f>
        <v>0</v>
      </c>
      <c r="AJ231" s="99">
        <f>'Marks Entry'!CU233</f>
        <v>0</v>
      </c>
      <c r="AK231" s="98">
        <f>'Marks Entry'!CV233</f>
        <v>0</v>
      </c>
      <c r="AL231" s="97">
        <f>'Marks Entry'!CW233</f>
        <v>0</v>
      </c>
      <c r="AM231" s="97">
        <f>'Marks Entry'!CX233</f>
        <v>0</v>
      </c>
      <c r="AN231" s="97">
        <f>'Marks Entry'!CY233</f>
        <v>0</v>
      </c>
      <c r="AO231" s="97">
        <f>'Marks Entry'!CZ233</f>
        <v>0</v>
      </c>
      <c r="AP231" s="97">
        <f>'Marks Entry'!DA233</f>
        <v>0</v>
      </c>
      <c r="AQ231" s="97">
        <f>'Marks Entry'!DB233</f>
        <v>0</v>
      </c>
      <c r="AR231" s="97">
        <f>'Marks Entry'!DC233</f>
        <v>0</v>
      </c>
      <c r="AS231" s="97">
        <f>'Marks Entry'!DD233</f>
        <v>0</v>
      </c>
      <c r="AT231" s="97">
        <f>'Marks Entry'!DE233</f>
        <v>0</v>
      </c>
      <c r="AU231" s="99">
        <f>'Marks Entry'!DF233</f>
        <v>0</v>
      </c>
      <c r="AV231" s="98">
        <f>'Marks Entry'!DG233</f>
        <v>0</v>
      </c>
      <c r="AW231" s="97">
        <f>'Marks Entry'!DH233</f>
        <v>0</v>
      </c>
      <c r="AX231" s="97">
        <f>'Marks Entry'!DI233</f>
        <v>0</v>
      </c>
      <c r="AY231" s="97">
        <f>'Marks Entry'!DJ233</f>
        <v>0</v>
      </c>
      <c r="AZ231" s="97">
        <f>'Marks Entry'!DK233</f>
        <v>0</v>
      </c>
      <c r="BA231" s="97">
        <f>'Marks Entry'!DL233</f>
        <v>0</v>
      </c>
      <c r="BB231" s="97">
        <f>'Marks Entry'!DM233</f>
        <v>0</v>
      </c>
      <c r="BC231" s="97">
        <f>'Marks Entry'!DN233</f>
        <v>0</v>
      </c>
      <c r="BD231" s="97">
        <f>'Marks Entry'!DO233</f>
        <v>0</v>
      </c>
      <c r="BE231" s="97">
        <f>'Marks Entry'!DP233</f>
        <v>0</v>
      </c>
      <c r="BF231" s="99">
        <f>'Marks Entry'!DQ233</f>
        <v>0</v>
      </c>
      <c r="BG231" s="98">
        <f>'Marks Entry'!DR233</f>
        <v>0</v>
      </c>
      <c r="BH231" s="97">
        <f>'Marks Entry'!DS233</f>
        <v>0</v>
      </c>
      <c r="BI231" s="97">
        <f>'Marks Entry'!DT233</f>
        <v>0</v>
      </c>
      <c r="BJ231" s="97">
        <f>'Marks Entry'!DU233</f>
        <v>0</v>
      </c>
      <c r="BK231" s="97">
        <f>'Marks Entry'!DV233</f>
        <v>0</v>
      </c>
      <c r="BL231" s="97">
        <f>'Marks Entry'!DW233</f>
        <v>0</v>
      </c>
      <c r="BM231" s="97">
        <f>'Marks Entry'!DX233</f>
        <v>0</v>
      </c>
      <c r="BN231" s="97">
        <f>'Marks Entry'!DY233</f>
        <v>0</v>
      </c>
      <c r="BO231" s="97">
        <f>'Marks Entry'!DZ233</f>
        <v>0</v>
      </c>
      <c r="BP231" s="97">
        <f>'Marks Entry'!EA233</f>
        <v>0</v>
      </c>
      <c r="BQ231" s="99">
        <f>'Marks Entry'!EB233</f>
        <v>0</v>
      </c>
      <c r="BR231" s="98">
        <f>'Marks Entry'!EC233</f>
        <v>0</v>
      </c>
      <c r="BS231" s="97">
        <f>'Marks Entry'!ED233</f>
        <v>0</v>
      </c>
      <c r="BT231" s="97">
        <f>'Marks Entry'!EE233</f>
        <v>0</v>
      </c>
      <c r="BU231" s="97">
        <f>'Marks Entry'!EF233</f>
        <v>0</v>
      </c>
      <c r="BV231" s="97">
        <f>'Marks Entry'!EG233</f>
        <v>0</v>
      </c>
      <c r="BW231" s="97">
        <f>'Marks Entry'!EH233</f>
        <v>0</v>
      </c>
      <c r="BX231" s="97">
        <f>'Marks Entry'!EI233</f>
        <v>0</v>
      </c>
      <c r="BY231" s="97">
        <f>'Marks Entry'!EJ233</f>
        <v>0</v>
      </c>
      <c r="BZ231" s="97">
        <f>'Marks Entry'!EK233</f>
        <v>0</v>
      </c>
      <c r="CA231" s="97">
        <f>'Marks Entry'!EL233</f>
        <v>0</v>
      </c>
      <c r="CB231" s="99">
        <f>'Marks Entry'!EM233</f>
        <v>0</v>
      </c>
      <c r="CC231" s="98">
        <f>IF($CC$2=0,"",'Marks Entry'!EN233)</f>
        <v>0</v>
      </c>
      <c r="CD231" s="97">
        <f>IF($CC$2=0,"",'Marks Entry'!EO233)</f>
        <v>0</v>
      </c>
      <c r="CE231" s="97">
        <f>IF($CC$2=0,"",'Marks Entry'!EP233)</f>
        <v>0</v>
      </c>
      <c r="CF231" s="97">
        <f>IF($CC$2=0,"",'Marks Entry'!EQ233)</f>
        <v>0</v>
      </c>
      <c r="CG231" s="97">
        <f>IF($CC$2=0,"",'Marks Entry'!ER233)</f>
        <v>0</v>
      </c>
      <c r="CH231" s="97">
        <f>IF($CC$2=0,"",'Marks Entry'!ES233)</f>
        <v>0</v>
      </c>
      <c r="CI231" s="97">
        <f>IF($CC$2=0,"",'Marks Entry'!ET233)</f>
        <v>0</v>
      </c>
      <c r="CJ231" s="97">
        <f>IF($CC$2=0,"",'Marks Entry'!EU233)</f>
        <v>0</v>
      </c>
      <c r="CK231" s="97">
        <f>IF($CC$2=0,"",'Marks Entry'!EV233)</f>
        <v>0</v>
      </c>
      <c r="CL231" s="97">
        <f>IF($CC$2=0,"",'Marks Entry'!EW233)</f>
        <v>0</v>
      </c>
      <c r="CM231" s="99">
        <f>IF($CC$2=0,"",'Marks Entry'!EX233)</f>
        <v>0</v>
      </c>
      <c r="CN231" s="125">
        <f>'Marks Entry'!BN233</f>
        <v>0</v>
      </c>
      <c r="CO231" s="126">
        <f>'Marks Entry'!BO233</f>
        <v>0</v>
      </c>
      <c r="CP231" s="126">
        <f t="shared" si="147"/>
        <v>0</v>
      </c>
      <c r="CQ231" s="127" t="str">
        <f t="shared" si="148"/>
        <v>D</v>
      </c>
      <c r="CR231" s="125">
        <f>'Marks Entry'!BP233</f>
        <v>0</v>
      </c>
      <c r="CS231" s="126">
        <f>'Marks Entry'!BQ233</f>
        <v>0</v>
      </c>
      <c r="CT231" s="126">
        <f t="shared" si="149"/>
        <v>0</v>
      </c>
      <c r="CU231" s="127" t="str">
        <f t="shared" si="150"/>
        <v>E</v>
      </c>
      <c r="CV231" s="125">
        <f>'Marks Entry'!BR233</f>
        <v>0</v>
      </c>
      <c r="CW231" s="126">
        <f>'Marks Entry'!BS233</f>
        <v>0</v>
      </c>
      <c r="CX231" s="126">
        <f t="shared" si="151"/>
        <v>0</v>
      </c>
      <c r="CY231" s="127" t="str">
        <f t="shared" si="152"/>
        <v>E</v>
      </c>
      <c r="CZ231" s="96">
        <f>'Marks Entry'!BZ233</f>
        <v>0</v>
      </c>
      <c r="DA231" s="45">
        <f>'Marks Entry'!CA233</f>
        <v>0</v>
      </c>
      <c r="DB231" s="46">
        <f>'Marks Entry'!CB233</f>
        <v>0</v>
      </c>
      <c r="DC231" s="45" t="str">
        <f>IF(OR('Marks Entry'!CC233="First",'Marks Entry'!CC233="Second",'Marks Entry'!CC233="Third"),'Marks Entry'!CC233,"")</f>
        <v/>
      </c>
      <c r="DD231" s="45">
        <f>'Marks Entry'!CD233</f>
        <v>0</v>
      </c>
      <c r="DE231" s="50">
        <f>'Marks Entry'!CE233</f>
        <v>0</v>
      </c>
      <c r="DF231" s="21">
        <f>'Marks Entry'!CF233</f>
        <v>0</v>
      </c>
      <c r="DG231" s="22" t="e">
        <f>'Marks Entry'!#REF!</f>
        <v>#REF!</v>
      </c>
      <c r="DH231" s="23" t="e">
        <f>'Marks Entry'!#REF!</f>
        <v>#REF!</v>
      </c>
      <c r="DI231" s="125">
        <f>'Marks Entry'!BT233</f>
        <v>0</v>
      </c>
      <c r="DJ231" s="126">
        <f>'Marks Entry'!BU233</f>
        <v>0</v>
      </c>
      <c r="DK231" s="126">
        <f>'Marks Entry'!BV233</f>
        <v>0</v>
      </c>
      <c r="DL231" s="126">
        <f t="shared" si="153"/>
        <v>0</v>
      </c>
      <c r="DM231" s="127" t="str">
        <f t="shared" si="154"/>
        <v>E</v>
      </c>
      <c r="DN231" s="125">
        <f>'Marks Entry'!BW233</f>
        <v>0</v>
      </c>
      <c r="DO231" s="126">
        <f>'Marks Entry'!BX233</f>
        <v>0</v>
      </c>
      <c r="DP231" s="126">
        <f>'Marks Entry'!BY233</f>
        <v>0</v>
      </c>
      <c r="DQ231" s="126">
        <f t="shared" si="155"/>
        <v>0</v>
      </c>
      <c r="DR231" s="127" t="str">
        <f t="shared" si="156"/>
        <v>E</v>
      </c>
      <c r="DS231" s="819"/>
      <c r="DT231" s="61">
        <f t="shared" si="157"/>
        <v>0</v>
      </c>
      <c r="DU231" s="71">
        <f t="shared" si="158"/>
        <v>0</v>
      </c>
      <c r="DV231" s="71">
        <f t="shared" si="159"/>
        <v>0</v>
      </c>
      <c r="DW231" s="72">
        <f t="shared" si="160"/>
        <v>0</v>
      </c>
      <c r="DX231" s="403">
        <f t="shared" si="161"/>
        <v>0</v>
      </c>
      <c r="DY231" s="401">
        <f t="shared" si="162"/>
        <v>0</v>
      </c>
      <c r="DZ231" s="401">
        <f t="shared" si="163"/>
        <v>0</v>
      </c>
      <c r="EA231" s="402">
        <f t="shared" si="164"/>
        <v>0</v>
      </c>
      <c r="EB231" s="61">
        <f t="shared" si="165"/>
        <v>0</v>
      </c>
      <c r="EC231" s="71">
        <f t="shared" si="166"/>
        <v>0</v>
      </c>
      <c r="ED231" s="71">
        <f t="shared" si="167"/>
        <v>0</v>
      </c>
      <c r="EE231" s="72">
        <f t="shared" si="168"/>
        <v>0</v>
      </c>
      <c r="EF231" s="403">
        <f t="shared" si="169"/>
        <v>0</v>
      </c>
      <c r="EG231" s="401">
        <f t="shared" si="170"/>
        <v>0</v>
      </c>
      <c r="EH231" s="401">
        <f t="shared" si="171"/>
        <v>0</v>
      </c>
      <c r="EI231" s="402">
        <f t="shared" si="172"/>
        <v>0</v>
      </c>
      <c r="EJ231" s="61">
        <f t="shared" si="173"/>
        <v>0</v>
      </c>
      <c r="EK231" s="71">
        <f t="shared" si="174"/>
        <v>0</v>
      </c>
      <c r="EL231" s="71">
        <f t="shared" si="175"/>
        <v>0</v>
      </c>
      <c r="EM231" s="72">
        <f t="shared" si="176"/>
        <v>0</v>
      </c>
      <c r="EN231" s="403">
        <f t="shared" si="177"/>
        <v>0</v>
      </c>
      <c r="EO231" s="401">
        <f t="shared" si="178"/>
        <v>0</v>
      </c>
      <c r="EP231" s="401">
        <f t="shared" si="179"/>
        <v>0</v>
      </c>
      <c r="EQ231" s="402">
        <f t="shared" si="180"/>
        <v>0</v>
      </c>
      <c r="ER231" s="61">
        <f t="shared" si="181"/>
        <v>0</v>
      </c>
      <c r="ES231" s="71">
        <f t="shared" si="182"/>
        <v>0</v>
      </c>
      <c r="ET231" s="71">
        <f t="shared" si="183"/>
        <v>0</v>
      </c>
      <c r="EU231" s="72">
        <f t="shared" si="184"/>
        <v>0</v>
      </c>
      <c r="EV231" s="403">
        <f t="shared" si="185"/>
        <v>0</v>
      </c>
      <c r="EW231" s="405" t="str">
        <f t="shared" si="186"/>
        <v>D</v>
      </c>
      <c r="EX231" s="61">
        <f t="shared" si="187"/>
        <v>0</v>
      </c>
      <c r="EY231" s="62" t="str">
        <f t="shared" si="188"/>
        <v>E</v>
      </c>
      <c r="EZ231" s="403">
        <f t="shared" si="189"/>
        <v>0</v>
      </c>
      <c r="FA231" s="406" t="str">
        <f t="shared" si="190"/>
        <v>E</v>
      </c>
      <c r="FB231" s="61">
        <f t="shared" si="191"/>
        <v>0</v>
      </c>
      <c r="FC231" s="412" t="str">
        <f t="shared" si="192"/>
        <v>E</v>
      </c>
      <c r="FD231" s="403">
        <f t="shared" si="193"/>
        <v>0</v>
      </c>
      <c r="FE231" s="406" t="str">
        <f t="shared" si="194"/>
        <v>E</v>
      </c>
      <c r="FF231" s="728"/>
    </row>
    <row r="232" spans="1:162" s="24" customFormat="1" ht="17.25" customHeight="1">
      <c r="A232" s="817"/>
      <c r="B232" s="111">
        <f t="shared" si="195"/>
        <v>0</v>
      </c>
      <c r="C232" s="21">
        <f>'Marks Entry'!D234</f>
        <v>0</v>
      </c>
      <c r="D232" s="21">
        <f>'Marks Entry'!E234</f>
        <v>0</v>
      </c>
      <c r="E232" s="132" t="str">
        <f>'Marks Entry'!F234</f>
        <v/>
      </c>
      <c r="F232" s="21">
        <f>'Marks Entry'!G234</f>
        <v>0</v>
      </c>
      <c r="G232" s="21">
        <f>'Marks Entry'!H234</f>
        <v>0</v>
      </c>
      <c r="H232" s="21">
        <f>'Marks Entry'!I234</f>
        <v>0</v>
      </c>
      <c r="I232" s="21">
        <f>'Marks Entry'!J234</f>
        <v>0</v>
      </c>
      <c r="J232" s="113">
        <f>'Marks Entry'!K234</f>
        <v>0</v>
      </c>
      <c r="K232" s="115" t="str">
        <f>'Marks Entry'!L234</f>
        <v/>
      </c>
      <c r="L232" s="116">
        <f>'Marks Entry'!M234</f>
        <v>0</v>
      </c>
      <c r="M232" s="117" t="str">
        <f>'Marks Entry'!N234</f>
        <v/>
      </c>
      <c r="N232" s="121">
        <f>'Marks Entry'!O234</f>
        <v>0</v>
      </c>
      <c r="O232" s="98">
        <f>'Marks Entry'!BZ234</f>
        <v>0</v>
      </c>
      <c r="P232" s="97">
        <f>'Marks Entry'!CA234</f>
        <v>0</v>
      </c>
      <c r="Q232" s="97">
        <f>'Marks Entry'!CB234</f>
        <v>0</v>
      </c>
      <c r="R232" s="97">
        <f>'Marks Entry'!CC234</f>
        <v>0</v>
      </c>
      <c r="S232" s="97">
        <f>'Marks Entry'!CD234</f>
        <v>0</v>
      </c>
      <c r="T232" s="97">
        <f>'Marks Entry'!CE234</f>
        <v>0</v>
      </c>
      <c r="U232" s="97">
        <f>'Marks Entry'!CF234</f>
        <v>0</v>
      </c>
      <c r="V232" s="97">
        <f>'Marks Entry'!CG234</f>
        <v>0</v>
      </c>
      <c r="W232" s="97">
        <f>'Marks Entry'!CH234</f>
        <v>0</v>
      </c>
      <c r="X232" s="97">
        <f>'Marks Entry'!CI234</f>
        <v>0</v>
      </c>
      <c r="Y232" s="99">
        <f>'Marks Entry'!CJ234</f>
        <v>0</v>
      </c>
      <c r="Z232" s="98">
        <f>'Marks Entry'!CK234</f>
        <v>0</v>
      </c>
      <c r="AA232" s="97">
        <f>'Marks Entry'!CL234</f>
        <v>0</v>
      </c>
      <c r="AB232" s="97">
        <f>'Marks Entry'!CM234</f>
        <v>0</v>
      </c>
      <c r="AC232" s="97">
        <f>'Marks Entry'!CN234</f>
        <v>0</v>
      </c>
      <c r="AD232" s="97">
        <f>'Marks Entry'!CO234</f>
        <v>0</v>
      </c>
      <c r="AE232" s="97">
        <f>'Marks Entry'!CP234</f>
        <v>0</v>
      </c>
      <c r="AF232" s="97">
        <f>'Marks Entry'!CQ234</f>
        <v>0</v>
      </c>
      <c r="AG232" s="97">
        <f>'Marks Entry'!CR234</f>
        <v>0</v>
      </c>
      <c r="AH232" s="97">
        <f>'Marks Entry'!CS234</f>
        <v>0</v>
      </c>
      <c r="AI232" s="97">
        <f>'Marks Entry'!CT234</f>
        <v>0</v>
      </c>
      <c r="AJ232" s="99">
        <f>'Marks Entry'!CU234</f>
        <v>0</v>
      </c>
      <c r="AK232" s="98">
        <f>'Marks Entry'!CV234</f>
        <v>0</v>
      </c>
      <c r="AL232" s="97">
        <f>'Marks Entry'!CW234</f>
        <v>0</v>
      </c>
      <c r="AM232" s="97">
        <f>'Marks Entry'!CX234</f>
        <v>0</v>
      </c>
      <c r="AN232" s="97">
        <f>'Marks Entry'!CY234</f>
        <v>0</v>
      </c>
      <c r="AO232" s="97">
        <f>'Marks Entry'!CZ234</f>
        <v>0</v>
      </c>
      <c r="AP232" s="97">
        <f>'Marks Entry'!DA234</f>
        <v>0</v>
      </c>
      <c r="AQ232" s="97">
        <f>'Marks Entry'!DB234</f>
        <v>0</v>
      </c>
      <c r="AR232" s="97">
        <f>'Marks Entry'!DC234</f>
        <v>0</v>
      </c>
      <c r="AS232" s="97">
        <f>'Marks Entry'!DD234</f>
        <v>0</v>
      </c>
      <c r="AT232" s="97">
        <f>'Marks Entry'!DE234</f>
        <v>0</v>
      </c>
      <c r="AU232" s="99">
        <f>'Marks Entry'!DF234</f>
        <v>0</v>
      </c>
      <c r="AV232" s="98">
        <f>'Marks Entry'!DG234</f>
        <v>0</v>
      </c>
      <c r="AW232" s="97">
        <f>'Marks Entry'!DH234</f>
        <v>0</v>
      </c>
      <c r="AX232" s="97">
        <f>'Marks Entry'!DI234</f>
        <v>0</v>
      </c>
      <c r="AY232" s="97">
        <f>'Marks Entry'!DJ234</f>
        <v>0</v>
      </c>
      <c r="AZ232" s="97">
        <f>'Marks Entry'!DK234</f>
        <v>0</v>
      </c>
      <c r="BA232" s="97">
        <f>'Marks Entry'!DL234</f>
        <v>0</v>
      </c>
      <c r="BB232" s="97">
        <f>'Marks Entry'!DM234</f>
        <v>0</v>
      </c>
      <c r="BC232" s="97">
        <f>'Marks Entry'!DN234</f>
        <v>0</v>
      </c>
      <c r="BD232" s="97">
        <f>'Marks Entry'!DO234</f>
        <v>0</v>
      </c>
      <c r="BE232" s="97">
        <f>'Marks Entry'!DP234</f>
        <v>0</v>
      </c>
      <c r="BF232" s="99">
        <f>'Marks Entry'!DQ234</f>
        <v>0</v>
      </c>
      <c r="BG232" s="98">
        <f>'Marks Entry'!DR234</f>
        <v>0</v>
      </c>
      <c r="BH232" s="97">
        <f>'Marks Entry'!DS234</f>
        <v>0</v>
      </c>
      <c r="BI232" s="97">
        <f>'Marks Entry'!DT234</f>
        <v>0</v>
      </c>
      <c r="BJ232" s="97">
        <f>'Marks Entry'!DU234</f>
        <v>0</v>
      </c>
      <c r="BK232" s="97">
        <f>'Marks Entry'!DV234</f>
        <v>0</v>
      </c>
      <c r="BL232" s="97">
        <f>'Marks Entry'!DW234</f>
        <v>0</v>
      </c>
      <c r="BM232" s="97">
        <f>'Marks Entry'!DX234</f>
        <v>0</v>
      </c>
      <c r="BN232" s="97">
        <f>'Marks Entry'!DY234</f>
        <v>0</v>
      </c>
      <c r="BO232" s="97">
        <f>'Marks Entry'!DZ234</f>
        <v>0</v>
      </c>
      <c r="BP232" s="97">
        <f>'Marks Entry'!EA234</f>
        <v>0</v>
      </c>
      <c r="BQ232" s="99">
        <f>'Marks Entry'!EB234</f>
        <v>0</v>
      </c>
      <c r="BR232" s="98">
        <f>'Marks Entry'!EC234</f>
        <v>0</v>
      </c>
      <c r="BS232" s="97">
        <f>'Marks Entry'!ED234</f>
        <v>0</v>
      </c>
      <c r="BT232" s="97">
        <f>'Marks Entry'!EE234</f>
        <v>0</v>
      </c>
      <c r="BU232" s="97">
        <f>'Marks Entry'!EF234</f>
        <v>0</v>
      </c>
      <c r="BV232" s="97">
        <f>'Marks Entry'!EG234</f>
        <v>0</v>
      </c>
      <c r="BW232" s="97">
        <f>'Marks Entry'!EH234</f>
        <v>0</v>
      </c>
      <c r="BX232" s="97">
        <f>'Marks Entry'!EI234</f>
        <v>0</v>
      </c>
      <c r="BY232" s="97">
        <f>'Marks Entry'!EJ234</f>
        <v>0</v>
      </c>
      <c r="BZ232" s="97">
        <f>'Marks Entry'!EK234</f>
        <v>0</v>
      </c>
      <c r="CA232" s="97">
        <f>'Marks Entry'!EL234</f>
        <v>0</v>
      </c>
      <c r="CB232" s="99">
        <f>'Marks Entry'!EM234</f>
        <v>0</v>
      </c>
      <c r="CC232" s="98">
        <f>IF($CC$2=0,"",'Marks Entry'!EN234)</f>
        <v>0</v>
      </c>
      <c r="CD232" s="97">
        <f>IF($CC$2=0,"",'Marks Entry'!EO234)</f>
        <v>0</v>
      </c>
      <c r="CE232" s="97">
        <f>IF($CC$2=0,"",'Marks Entry'!EP234)</f>
        <v>0</v>
      </c>
      <c r="CF232" s="97">
        <f>IF($CC$2=0,"",'Marks Entry'!EQ234)</f>
        <v>0</v>
      </c>
      <c r="CG232" s="97">
        <f>IF($CC$2=0,"",'Marks Entry'!ER234)</f>
        <v>0</v>
      </c>
      <c r="CH232" s="97">
        <f>IF($CC$2=0,"",'Marks Entry'!ES234)</f>
        <v>0</v>
      </c>
      <c r="CI232" s="97">
        <f>IF($CC$2=0,"",'Marks Entry'!ET234)</f>
        <v>0</v>
      </c>
      <c r="CJ232" s="97">
        <f>IF($CC$2=0,"",'Marks Entry'!EU234)</f>
        <v>0</v>
      </c>
      <c r="CK232" s="97">
        <f>IF($CC$2=0,"",'Marks Entry'!EV234)</f>
        <v>0</v>
      </c>
      <c r="CL232" s="97">
        <f>IF($CC$2=0,"",'Marks Entry'!EW234)</f>
        <v>0</v>
      </c>
      <c r="CM232" s="99">
        <f>IF($CC$2=0,"",'Marks Entry'!EX234)</f>
        <v>0</v>
      </c>
      <c r="CN232" s="125">
        <f>'Marks Entry'!BN234</f>
        <v>0</v>
      </c>
      <c r="CO232" s="126">
        <f>'Marks Entry'!BO234</f>
        <v>0</v>
      </c>
      <c r="CP232" s="126">
        <f t="shared" si="147"/>
        <v>0</v>
      </c>
      <c r="CQ232" s="127" t="str">
        <f t="shared" si="148"/>
        <v>D</v>
      </c>
      <c r="CR232" s="125">
        <f>'Marks Entry'!BP234</f>
        <v>0</v>
      </c>
      <c r="CS232" s="126">
        <f>'Marks Entry'!BQ234</f>
        <v>0</v>
      </c>
      <c r="CT232" s="126">
        <f t="shared" si="149"/>
        <v>0</v>
      </c>
      <c r="CU232" s="127" t="str">
        <f t="shared" si="150"/>
        <v>E</v>
      </c>
      <c r="CV232" s="125">
        <f>'Marks Entry'!BR234</f>
        <v>0</v>
      </c>
      <c r="CW232" s="126">
        <f>'Marks Entry'!BS234</f>
        <v>0</v>
      </c>
      <c r="CX232" s="126">
        <f t="shared" si="151"/>
        <v>0</v>
      </c>
      <c r="CY232" s="127" t="str">
        <f t="shared" si="152"/>
        <v>E</v>
      </c>
      <c r="CZ232" s="96">
        <f>'Marks Entry'!BZ234</f>
        <v>0</v>
      </c>
      <c r="DA232" s="45">
        <f>'Marks Entry'!CA234</f>
        <v>0</v>
      </c>
      <c r="DB232" s="46">
        <f>'Marks Entry'!CB234</f>
        <v>0</v>
      </c>
      <c r="DC232" s="45" t="str">
        <f>IF(OR('Marks Entry'!CC234="First",'Marks Entry'!CC234="Second",'Marks Entry'!CC234="Third"),'Marks Entry'!CC234,"")</f>
        <v/>
      </c>
      <c r="DD232" s="45">
        <f>'Marks Entry'!CD234</f>
        <v>0</v>
      </c>
      <c r="DE232" s="50">
        <f>'Marks Entry'!CE234</f>
        <v>0</v>
      </c>
      <c r="DF232" s="21">
        <f>'Marks Entry'!CF234</f>
        <v>0</v>
      </c>
      <c r="DG232" s="22" t="e">
        <f>'Marks Entry'!#REF!</f>
        <v>#REF!</v>
      </c>
      <c r="DH232" s="23" t="e">
        <f>'Marks Entry'!#REF!</f>
        <v>#REF!</v>
      </c>
      <c r="DI232" s="125">
        <f>'Marks Entry'!BT234</f>
        <v>0</v>
      </c>
      <c r="DJ232" s="126">
        <f>'Marks Entry'!BU234</f>
        <v>0</v>
      </c>
      <c r="DK232" s="126">
        <f>'Marks Entry'!BV234</f>
        <v>0</v>
      </c>
      <c r="DL232" s="126">
        <f t="shared" si="153"/>
        <v>0</v>
      </c>
      <c r="DM232" s="127" t="str">
        <f t="shared" si="154"/>
        <v>E</v>
      </c>
      <c r="DN232" s="125">
        <f>'Marks Entry'!BW234</f>
        <v>0</v>
      </c>
      <c r="DO232" s="126">
        <f>'Marks Entry'!BX234</f>
        <v>0</v>
      </c>
      <c r="DP232" s="126">
        <f>'Marks Entry'!BY234</f>
        <v>0</v>
      </c>
      <c r="DQ232" s="126">
        <f t="shared" si="155"/>
        <v>0</v>
      </c>
      <c r="DR232" s="127" t="str">
        <f t="shared" si="156"/>
        <v>E</v>
      </c>
      <c r="DS232" s="819"/>
      <c r="DT232" s="61">
        <f t="shared" si="157"/>
        <v>0</v>
      </c>
      <c r="DU232" s="71">
        <f t="shared" si="158"/>
        <v>0</v>
      </c>
      <c r="DV232" s="71">
        <f t="shared" si="159"/>
        <v>0</v>
      </c>
      <c r="DW232" s="72">
        <f t="shared" si="160"/>
        <v>0</v>
      </c>
      <c r="DX232" s="403">
        <f t="shared" si="161"/>
        <v>0</v>
      </c>
      <c r="DY232" s="401">
        <f t="shared" si="162"/>
        <v>0</v>
      </c>
      <c r="DZ232" s="401">
        <f t="shared" si="163"/>
        <v>0</v>
      </c>
      <c r="EA232" s="402">
        <f t="shared" si="164"/>
        <v>0</v>
      </c>
      <c r="EB232" s="61">
        <f t="shared" si="165"/>
        <v>0</v>
      </c>
      <c r="EC232" s="71">
        <f t="shared" si="166"/>
        <v>0</v>
      </c>
      <c r="ED232" s="71">
        <f t="shared" si="167"/>
        <v>0</v>
      </c>
      <c r="EE232" s="72">
        <f t="shared" si="168"/>
        <v>0</v>
      </c>
      <c r="EF232" s="403">
        <f t="shared" si="169"/>
        <v>0</v>
      </c>
      <c r="EG232" s="401">
        <f t="shared" si="170"/>
        <v>0</v>
      </c>
      <c r="EH232" s="401">
        <f t="shared" si="171"/>
        <v>0</v>
      </c>
      <c r="EI232" s="402">
        <f t="shared" si="172"/>
        <v>0</v>
      </c>
      <c r="EJ232" s="61">
        <f t="shared" si="173"/>
        <v>0</v>
      </c>
      <c r="EK232" s="71">
        <f t="shared" si="174"/>
        <v>0</v>
      </c>
      <c r="EL232" s="71">
        <f t="shared" si="175"/>
        <v>0</v>
      </c>
      <c r="EM232" s="72">
        <f t="shared" si="176"/>
        <v>0</v>
      </c>
      <c r="EN232" s="403">
        <f t="shared" si="177"/>
        <v>0</v>
      </c>
      <c r="EO232" s="401">
        <f t="shared" si="178"/>
        <v>0</v>
      </c>
      <c r="EP232" s="401">
        <f t="shared" si="179"/>
        <v>0</v>
      </c>
      <c r="EQ232" s="402">
        <f t="shared" si="180"/>
        <v>0</v>
      </c>
      <c r="ER232" s="61">
        <f t="shared" si="181"/>
        <v>0</v>
      </c>
      <c r="ES232" s="71">
        <f t="shared" si="182"/>
        <v>0</v>
      </c>
      <c r="ET232" s="71">
        <f t="shared" si="183"/>
        <v>0</v>
      </c>
      <c r="EU232" s="72">
        <f t="shared" si="184"/>
        <v>0</v>
      </c>
      <c r="EV232" s="403">
        <f t="shared" si="185"/>
        <v>0</v>
      </c>
      <c r="EW232" s="405" t="str">
        <f t="shared" si="186"/>
        <v>D</v>
      </c>
      <c r="EX232" s="61">
        <f t="shared" si="187"/>
        <v>0</v>
      </c>
      <c r="EY232" s="62" t="str">
        <f t="shared" si="188"/>
        <v>E</v>
      </c>
      <c r="EZ232" s="403">
        <f t="shared" si="189"/>
        <v>0</v>
      </c>
      <c r="FA232" s="406" t="str">
        <f t="shared" si="190"/>
        <v>E</v>
      </c>
      <c r="FB232" s="61">
        <f t="shared" si="191"/>
        <v>0</v>
      </c>
      <c r="FC232" s="412" t="str">
        <f t="shared" si="192"/>
        <v>E</v>
      </c>
      <c r="FD232" s="403">
        <f t="shared" si="193"/>
        <v>0</v>
      </c>
      <c r="FE232" s="406" t="str">
        <f t="shared" si="194"/>
        <v>E</v>
      </c>
      <c r="FF232" s="728"/>
    </row>
    <row r="233" spans="1:162" s="24" customFormat="1" ht="17.25" customHeight="1">
      <c r="A233" s="817"/>
      <c r="B233" s="111">
        <f t="shared" si="195"/>
        <v>0</v>
      </c>
      <c r="C233" s="21">
        <f>'Marks Entry'!D235</f>
        <v>0</v>
      </c>
      <c r="D233" s="21">
        <f>'Marks Entry'!E235</f>
        <v>0</v>
      </c>
      <c r="E233" s="132" t="str">
        <f>'Marks Entry'!F235</f>
        <v/>
      </c>
      <c r="F233" s="21">
        <f>'Marks Entry'!G235</f>
        <v>0</v>
      </c>
      <c r="G233" s="21">
        <f>'Marks Entry'!H235</f>
        <v>0</v>
      </c>
      <c r="H233" s="21">
        <f>'Marks Entry'!I235</f>
        <v>0</v>
      </c>
      <c r="I233" s="21">
        <f>'Marks Entry'!J235</f>
        <v>0</v>
      </c>
      <c r="J233" s="113">
        <f>'Marks Entry'!K235</f>
        <v>0</v>
      </c>
      <c r="K233" s="115" t="str">
        <f>'Marks Entry'!L235</f>
        <v/>
      </c>
      <c r="L233" s="116">
        <f>'Marks Entry'!M235</f>
        <v>0</v>
      </c>
      <c r="M233" s="117" t="str">
        <f>'Marks Entry'!N235</f>
        <v/>
      </c>
      <c r="N233" s="121">
        <f>'Marks Entry'!O235</f>
        <v>0</v>
      </c>
      <c r="O233" s="98">
        <f>'Marks Entry'!BZ235</f>
        <v>0</v>
      </c>
      <c r="P233" s="97">
        <f>'Marks Entry'!CA235</f>
        <v>0</v>
      </c>
      <c r="Q233" s="97">
        <f>'Marks Entry'!CB235</f>
        <v>0</v>
      </c>
      <c r="R233" s="97">
        <f>'Marks Entry'!CC235</f>
        <v>0</v>
      </c>
      <c r="S233" s="97">
        <f>'Marks Entry'!CD235</f>
        <v>0</v>
      </c>
      <c r="T233" s="97">
        <f>'Marks Entry'!CE235</f>
        <v>0</v>
      </c>
      <c r="U233" s="97">
        <f>'Marks Entry'!CF235</f>
        <v>0</v>
      </c>
      <c r="V233" s="97">
        <f>'Marks Entry'!CG235</f>
        <v>0</v>
      </c>
      <c r="W233" s="97">
        <f>'Marks Entry'!CH235</f>
        <v>0</v>
      </c>
      <c r="X233" s="97">
        <f>'Marks Entry'!CI235</f>
        <v>0</v>
      </c>
      <c r="Y233" s="99">
        <f>'Marks Entry'!CJ235</f>
        <v>0</v>
      </c>
      <c r="Z233" s="98">
        <f>'Marks Entry'!CK235</f>
        <v>0</v>
      </c>
      <c r="AA233" s="97">
        <f>'Marks Entry'!CL235</f>
        <v>0</v>
      </c>
      <c r="AB233" s="97">
        <f>'Marks Entry'!CM235</f>
        <v>0</v>
      </c>
      <c r="AC233" s="97">
        <f>'Marks Entry'!CN235</f>
        <v>0</v>
      </c>
      <c r="AD233" s="97">
        <f>'Marks Entry'!CO235</f>
        <v>0</v>
      </c>
      <c r="AE233" s="97">
        <f>'Marks Entry'!CP235</f>
        <v>0</v>
      </c>
      <c r="AF233" s="97">
        <f>'Marks Entry'!CQ235</f>
        <v>0</v>
      </c>
      <c r="AG233" s="97">
        <f>'Marks Entry'!CR235</f>
        <v>0</v>
      </c>
      <c r="AH233" s="97">
        <f>'Marks Entry'!CS235</f>
        <v>0</v>
      </c>
      <c r="AI233" s="97">
        <f>'Marks Entry'!CT235</f>
        <v>0</v>
      </c>
      <c r="AJ233" s="99">
        <f>'Marks Entry'!CU235</f>
        <v>0</v>
      </c>
      <c r="AK233" s="98">
        <f>'Marks Entry'!CV235</f>
        <v>0</v>
      </c>
      <c r="AL233" s="97">
        <f>'Marks Entry'!CW235</f>
        <v>0</v>
      </c>
      <c r="AM233" s="97">
        <f>'Marks Entry'!CX235</f>
        <v>0</v>
      </c>
      <c r="AN233" s="97">
        <f>'Marks Entry'!CY235</f>
        <v>0</v>
      </c>
      <c r="AO233" s="97">
        <f>'Marks Entry'!CZ235</f>
        <v>0</v>
      </c>
      <c r="AP233" s="97">
        <f>'Marks Entry'!DA235</f>
        <v>0</v>
      </c>
      <c r="AQ233" s="97">
        <f>'Marks Entry'!DB235</f>
        <v>0</v>
      </c>
      <c r="AR233" s="97">
        <f>'Marks Entry'!DC235</f>
        <v>0</v>
      </c>
      <c r="AS233" s="97">
        <f>'Marks Entry'!DD235</f>
        <v>0</v>
      </c>
      <c r="AT233" s="97">
        <f>'Marks Entry'!DE235</f>
        <v>0</v>
      </c>
      <c r="AU233" s="99">
        <f>'Marks Entry'!DF235</f>
        <v>0</v>
      </c>
      <c r="AV233" s="98">
        <f>'Marks Entry'!DG235</f>
        <v>0</v>
      </c>
      <c r="AW233" s="97">
        <f>'Marks Entry'!DH235</f>
        <v>0</v>
      </c>
      <c r="AX233" s="97">
        <f>'Marks Entry'!DI235</f>
        <v>0</v>
      </c>
      <c r="AY233" s="97">
        <f>'Marks Entry'!DJ235</f>
        <v>0</v>
      </c>
      <c r="AZ233" s="97">
        <f>'Marks Entry'!DK235</f>
        <v>0</v>
      </c>
      <c r="BA233" s="97">
        <f>'Marks Entry'!DL235</f>
        <v>0</v>
      </c>
      <c r="BB233" s="97">
        <f>'Marks Entry'!DM235</f>
        <v>0</v>
      </c>
      <c r="BC233" s="97">
        <f>'Marks Entry'!DN235</f>
        <v>0</v>
      </c>
      <c r="BD233" s="97">
        <f>'Marks Entry'!DO235</f>
        <v>0</v>
      </c>
      <c r="BE233" s="97">
        <f>'Marks Entry'!DP235</f>
        <v>0</v>
      </c>
      <c r="BF233" s="99">
        <f>'Marks Entry'!DQ235</f>
        <v>0</v>
      </c>
      <c r="BG233" s="98">
        <f>'Marks Entry'!DR235</f>
        <v>0</v>
      </c>
      <c r="BH233" s="97">
        <f>'Marks Entry'!DS235</f>
        <v>0</v>
      </c>
      <c r="BI233" s="97">
        <f>'Marks Entry'!DT235</f>
        <v>0</v>
      </c>
      <c r="BJ233" s="97">
        <f>'Marks Entry'!DU235</f>
        <v>0</v>
      </c>
      <c r="BK233" s="97">
        <f>'Marks Entry'!DV235</f>
        <v>0</v>
      </c>
      <c r="BL233" s="97">
        <f>'Marks Entry'!DW235</f>
        <v>0</v>
      </c>
      <c r="BM233" s="97">
        <f>'Marks Entry'!DX235</f>
        <v>0</v>
      </c>
      <c r="BN233" s="97">
        <f>'Marks Entry'!DY235</f>
        <v>0</v>
      </c>
      <c r="BO233" s="97">
        <f>'Marks Entry'!DZ235</f>
        <v>0</v>
      </c>
      <c r="BP233" s="97">
        <f>'Marks Entry'!EA235</f>
        <v>0</v>
      </c>
      <c r="BQ233" s="99">
        <f>'Marks Entry'!EB235</f>
        <v>0</v>
      </c>
      <c r="BR233" s="98">
        <f>'Marks Entry'!EC235</f>
        <v>0</v>
      </c>
      <c r="BS233" s="97">
        <f>'Marks Entry'!ED235</f>
        <v>0</v>
      </c>
      <c r="BT233" s="97">
        <f>'Marks Entry'!EE235</f>
        <v>0</v>
      </c>
      <c r="BU233" s="97">
        <f>'Marks Entry'!EF235</f>
        <v>0</v>
      </c>
      <c r="BV233" s="97">
        <f>'Marks Entry'!EG235</f>
        <v>0</v>
      </c>
      <c r="BW233" s="97">
        <f>'Marks Entry'!EH235</f>
        <v>0</v>
      </c>
      <c r="BX233" s="97">
        <f>'Marks Entry'!EI235</f>
        <v>0</v>
      </c>
      <c r="BY233" s="97">
        <f>'Marks Entry'!EJ235</f>
        <v>0</v>
      </c>
      <c r="BZ233" s="97">
        <f>'Marks Entry'!EK235</f>
        <v>0</v>
      </c>
      <c r="CA233" s="97">
        <f>'Marks Entry'!EL235</f>
        <v>0</v>
      </c>
      <c r="CB233" s="99">
        <f>'Marks Entry'!EM235</f>
        <v>0</v>
      </c>
      <c r="CC233" s="98">
        <f>IF($CC$2=0,"",'Marks Entry'!EN235)</f>
        <v>0</v>
      </c>
      <c r="CD233" s="97">
        <f>IF($CC$2=0,"",'Marks Entry'!EO235)</f>
        <v>0</v>
      </c>
      <c r="CE233" s="97">
        <f>IF($CC$2=0,"",'Marks Entry'!EP235)</f>
        <v>0</v>
      </c>
      <c r="CF233" s="97">
        <f>IF($CC$2=0,"",'Marks Entry'!EQ235)</f>
        <v>0</v>
      </c>
      <c r="CG233" s="97">
        <f>IF($CC$2=0,"",'Marks Entry'!ER235)</f>
        <v>0</v>
      </c>
      <c r="CH233" s="97">
        <f>IF($CC$2=0,"",'Marks Entry'!ES235)</f>
        <v>0</v>
      </c>
      <c r="CI233" s="97">
        <f>IF($CC$2=0,"",'Marks Entry'!ET235)</f>
        <v>0</v>
      </c>
      <c r="CJ233" s="97">
        <f>IF($CC$2=0,"",'Marks Entry'!EU235)</f>
        <v>0</v>
      </c>
      <c r="CK233" s="97">
        <f>IF($CC$2=0,"",'Marks Entry'!EV235)</f>
        <v>0</v>
      </c>
      <c r="CL233" s="97">
        <f>IF($CC$2=0,"",'Marks Entry'!EW235)</f>
        <v>0</v>
      </c>
      <c r="CM233" s="99">
        <f>IF($CC$2=0,"",'Marks Entry'!EX235)</f>
        <v>0</v>
      </c>
      <c r="CN233" s="125">
        <f>'Marks Entry'!BN235</f>
        <v>0</v>
      </c>
      <c r="CO233" s="126">
        <f>'Marks Entry'!BO235</f>
        <v>0</v>
      </c>
      <c r="CP233" s="126">
        <f t="shared" si="147"/>
        <v>0</v>
      </c>
      <c r="CQ233" s="127" t="str">
        <f t="shared" si="148"/>
        <v>D</v>
      </c>
      <c r="CR233" s="125">
        <f>'Marks Entry'!BP235</f>
        <v>0</v>
      </c>
      <c r="CS233" s="126">
        <f>'Marks Entry'!BQ235</f>
        <v>0</v>
      </c>
      <c r="CT233" s="126">
        <f t="shared" si="149"/>
        <v>0</v>
      </c>
      <c r="CU233" s="127" t="str">
        <f t="shared" si="150"/>
        <v>E</v>
      </c>
      <c r="CV233" s="125">
        <f>'Marks Entry'!BR235</f>
        <v>0</v>
      </c>
      <c r="CW233" s="126">
        <f>'Marks Entry'!BS235</f>
        <v>0</v>
      </c>
      <c r="CX233" s="126">
        <f t="shared" si="151"/>
        <v>0</v>
      </c>
      <c r="CY233" s="127" t="str">
        <f t="shared" si="152"/>
        <v>E</v>
      </c>
      <c r="CZ233" s="96">
        <f>'Marks Entry'!BZ235</f>
        <v>0</v>
      </c>
      <c r="DA233" s="45">
        <f>'Marks Entry'!CA235</f>
        <v>0</v>
      </c>
      <c r="DB233" s="46">
        <f>'Marks Entry'!CB235</f>
        <v>0</v>
      </c>
      <c r="DC233" s="45" t="str">
        <f>IF(OR('Marks Entry'!CC235="First",'Marks Entry'!CC235="Second",'Marks Entry'!CC235="Third"),'Marks Entry'!CC235,"")</f>
        <v/>
      </c>
      <c r="DD233" s="45">
        <f>'Marks Entry'!CD235</f>
        <v>0</v>
      </c>
      <c r="DE233" s="50">
        <f>'Marks Entry'!CE235</f>
        <v>0</v>
      </c>
      <c r="DF233" s="21">
        <f>'Marks Entry'!CF235</f>
        <v>0</v>
      </c>
      <c r="DG233" s="22" t="e">
        <f>'Marks Entry'!#REF!</f>
        <v>#REF!</v>
      </c>
      <c r="DH233" s="23" t="e">
        <f>'Marks Entry'!#REF!</f>
        <v>#REF!</v>
      </c>
      <c r="DI233" s="125">
        <f>'Marks Entry'!BT235</f>
        <v>0</v>
      </c>
      <c r="DJ233" s="126">
        <f>'Marks Entry'!BU235</f>
        <v>0</v>
      </c>
      <c r="DK233" s="126">
        <f>'Marks Entry'!BV235</f>
        <v>0</v>
      </c>
      <c r="DL233" s="126">
        <f t="shared" si="153"/>
        <v>0</v>
      </c>
      <c r="DM233" s="127" t="str">
        <f t="shared" si="154"/>
        <v>E</v>
      </c>
      <c r="DN233" s="125">
        <f>'Marks Entry'!BW235</f>
        <v>0</v>
      </c>
      <c r="DO233" s="126">
        <f>'Marks Entry'!BX235</f>
        <v>0</v>
      </c>
      <c r="DP233" s="126">
        <f>'Marks Entry'!BY235</f>
        <v>0</v>
      </c>
      <c r="DQ233" s="126">
        <f t="shared" si="155"/>
        <v>0</v>
      </c>
      <c r="DR233" s="127" t="str">
        <f t="shared" si="156"/>
        <v>E</v>
      </c>
      <c r="DS233" s="819"/>
      <c r="DT233" s="61">
        <f t="shared" si="157"/>
        <v>0</v>
      </c>
      <c r="DU233" s="71">
        <f t="shared" si="158"/>
        <v>0</v>
      </c>
      <c r="DV233" s="71">
        <f t="shared" si="159"/>
        <v>0</v>
      </c>
      <c r="DW233" s="72">
        <f t="shared" si="160"/>
        <v>0</v>
      </c>
      <c r="DX233" s="403">
        <f t="shared" si="161"/>
        <v>0</v>
      </c>
      <c r="DY233" s="401">
        <f t="shared" si="162"/>
        <v>0</v>
      </c>
      <c r="DZ233" s="401">
        <f t="shared" si="163"/>
        <v>0</v>
      </c>
      <c r="EA233" s="402">
        <f t="shared" si="164"/>
        <v>0</v>
      </c>
      <c r="EB233" s="61">
        <f t="shared" si="165"/>
        <v>0</v>
      </c>
      <c r="EC233" s="71">
        <f t="shared" si="166"/>
        <v>0</v>
      </c>
      <c r="ED233" s="71">
        <f t="shared" si="167"/>
        <v>0</v>
      </c>
      <c r="EE233" s="72">
        <f t="shared" si="168"/>
        <v>0</v>
      </c>
      <c r="EF233" s="403">
        <f t="shared" si="169"/>
        <v>0</v>
      </c>
      <c r="EG233" s="401">
        <f t="shared" si="170"/>
        <v>0</v>
      </c>
      <c r="EH233" s="401">
        <f t="shared" si="171"/>
        <v>0</v>
      </c>
      <c r="EI233" s="402">
        <f t="shared" si="172"/>
        <v>0</v>
      </c>
      <c r="EJ233" s="61">
        <f t="shared" si="173"/>
        <v>0</v>
      </c>
      <c r="EK233" s="71">
        <f t="shared" si="174"/>
        <v>0</v>
      </c>
      <c r="EL233" s="71">
        <f t="shared" si="175"/>
        <v>0</v>
      </c>
      <c r="EM233" s="72">
        <f t="shared" si="176"/>
        <v>0</v>
      </c>
      <c r="EN233" s="403">
        <f t="shared" si="177"/>
        <v>0</v>
      </c>
      <c r="EO233" s="401">
        <f t="shared" si="178"/>
        <v>0</v>
      </c>
      <c r="EP233" s="401">
        <f t="shared" si="179"/>
        <v>0</v>
      </c>
      <c r="EQ233" s="402">
        <f t="shared" si="180"/>
        <v>0</v>
      </c>
      <c r="ER233" s="61">
        <f t="shared" si="181"/>
        <v>0</v>
      </c>
      <c r="ES233" s="71">
        <f t="shared" si="182"/>
        <v>0</v>
      </c>
      <c r="ET233" s="71">
        <f t="shared" si="183"/>
        <v>0</v>
      </c>
      <c r="EU233" s="72">
        <f t="shared" si="184"/>
        <v>0</v>
      </c>
      <c r="EV233" s="403">
        <f t="shared" si="185"/>
        <v>0</v>
      </c>
      <c r="EW233" s="405" t="str">
        <f t="shared" si="186"/>
        <v>D</v>
      </c>
      <c r="EX233" s="61">
        <f t="shared" si="187"/>
        <v>0</v>
      </c>
      <c r="EY233" s="62" t="str">
        <f t="shared" si="188"/>
        <v>E</v>
      </c>
      <c r="EZ233" s="403">
        <f t="shared" si="189"/>
        <v>0</v>
      </c>
      <c r="FA233" s="406" t="str">
        <f t="shared" si="190"/>
        <v>E</v>
      </c>
      <c r="FB233" s="61">
        <f t="shared" si="191"/>
        <v>0</v>
      </c>
      <c r="FC233" s="412" t="str">
        <f t="shared" si="192"/>
        <v>E</v>
      </c>
      <c r="FD233" s="403">
        <f t="shared" si="193"/>
        <v>0</v>
      </c>
      <c r="FE233" s="406" t="str">
        <f t="shared" si="194"/>
        <v>E</v>
      </c>
      <c r="FF233" s="728"/>
    </row>
    <row r="234" spans="1:162" s="24" customFormat="1" ht="17.25" customHeight="1">
      <c r="A234" s="817"/>
      <c r="B234" s="111">
        <f t="shared" si="195"/>
        <v>0</v>
      </c>
      <c r="C234" s="21">
        <f>'Marks Entry'!D236</f>
        <v>0</v>
      </c>
      <c r="D234" s="21">
        <f>'Marks Entry'!E236</f>
        <v>0</v>
      </c>
      <c r="E234" s="132" t="str">
        <f>'Marks Entry'!F236</f>
        <v/>
      </c>
      <c r="F234" s="21">
        <f>'Marks Entry'!G236</f>
        <v>0</v>
      </c>
      <c r="G234" s="21">
        <f>'Marks Entry'!H236</f>
        <v>0</v>
      </c>
      <c r="H234" s="21">
        <f>'Marks Entry'!I236</f>
        <v>0</v>
      </c>
      <c r="I234" s="21">
        <f>'Marks Entry'!J236</f>
        <v>0</v>
      </c>
      <c r="J234" s="113">
        <f>'Marks Entry'!K236</f>
        <v>0</v>
      </c>
      <c r="K234" s="115" t="str">
        <f>'Marks Entry'!L236</f>
        <v/>
      </c>
      <c r="L234" s="116">
        <f>'Marks Entry'!M236</f>
        <v>0</v>
      </c>
      <c r="M234" s="117" t="str">
        <f>'Marks Entry'!N236</f>
        <v/>
      </c>
      <c r="N234" s="121">
        <f>'Marks Entry'!O236</f>
        <v>0</v>
      </c>
      <c r="O234" s="98">
        <f>'Marks Entry'!BZ236</f>
        <v>0</v>
      </c>
      <c r="P234" s="97">
        <f>'Marks Entry'!CA236</f>
        <v>0</v>
      </c>
      <c r="Q234" s="97">
        <f>'Marks Entry'!CB236</f>
        <v>0</v>
      </c>
      <c r="R234" s="97">
        <f>'Marks Entry'!CC236</f>
        <v>0</v>
      </c>
      <c r="S234" s="97">
        <f>'Marks Entry'!CD236</f>
        <v>0</v>
      </c>
      <c r="T234" s="97">
        <f>'Marks Entry'!CE236</f>
        <v>0</v>
      </c>
      <c r="U234" s="97">
        <f>'Marks Entry'!CF236</f>
        <v>0</v>
      </c>
      <c r="V234" s="97">
        <f>'Marks Entry'!CG236</f>
        <v>0</v>
      </c>
      <c r="W234" s="97">
        <f>'Marks Entry'!CH236</f>
        <v>0</v>
      </c>
      <c r="X234" s="97">
        <f>'Marks Entry'!CI236</f>
        <v>0</v>
      </c>
      <c r="Y234" s="99">
        <f>'Marks Entry'!CJ236</f>
        <v>0</v>
      </c>
      <c r="Z234" s="98">
        <f>'Marks Entry'!CK236</f>
        <v>0</v>
      </c>
      <c r="AA234" s="97">
        <f>'Marks Entry'!CL236</f>
        <v>0</v>
      </c>
      <c r="AB234" s="97">
        <f>'Marks Entry'!CM236</f>
        <v>0</v>
      </c>
      <c r="AC234" s="97">
        <f>'Marks Entry'!CN236</f>
        <v>0</v>
      </c>
      <c r="AD234" s="97">
        <f>'Marks Entry'!CO236</f>
        <v>0</v>
      </c>
      <c r="AE234" s="97">
        <f>'Marks Entry'!CP236</f>
        <v>0</v>
      </c>
      <c r="AF234" s="97">
        <f>'Marks Entry'!CQ236</f>
        <v>0</v>
      </c>
      <c r="AG234" s="97">
        <f>'Marks Entry'!CR236</f>
        <v>0</v>
      </c>
      <c r="AH234" s="97">
        <f>'Marks Entry'!CS236</f>
        <v>0</v>
      </c>
      <c r="AI234" s="97">
        <f>'Marks Entry'!CT236</f>
        <v>0</v>
      </c>
      <c r="AJ234" s="99">
        <f>'Marks Entry'!CU236</f>
        <v>0</v>
      </c>
      <c r="AK234" s="98">
        <f>'Marks Entry'!CV236</f>
        <v>0</v>
      </c>
      <c r="AL234" s="97">
        <f>'Marks Entry'!CW236</f>
        <v>0</v>
      </c>
      <c r="AM234" s="97">
        <f>'Marks Entry'!CX236</f>
        <v>0</v>
      </c>
      <c r="AN234" s="97">
        <f>'Marks Entry'!CY236</f>
        <v>0</v>
      </c>
      <c r="AO234" s="97">
        <f>'Marks Entry'!CZ236</f>
        <v>0</v>
      </c>
      <c r="AP234" s="97">
        <f>'Marks Entry'!DA236</f>
        <v>0</v>
      </c>
      <c r="AQ234" s="97">
        <f>'Marks Entry'!DB236</f>
        <v>0</v>
      </c>
      <c r="AR234" s="97">
        <f>'Marks Entry'!DC236</f>
        <v>0</v>
      </c>
      <c r="AS234" s="97">
        <f>'Marks Entry'!DD236</f>
        <v>0</v>
      </c>
      <c r="AT234" s="97">
        <f>'Marks Entry'!DE236</f>
        <v>0</v>
      </c>
      <c r="AU234" s="99">
        <f>'Marks Entry'!DF236</f>
        <v>0</v>
      </c>
      <c r="AV234" s="98">
        <f>'Marks Entry'!DG236</f>
        <v>0</v>
      </c>
      <c r="AW234" s="97">
        <f>'Marks Entry'!DH236</f>
        <v>0</v>
      </c>
      <c r="AX234" s="97">
        <f>'Marks Entry'!DI236</f>
        <v>0</v>
      </c>
      <c r="AY234" s="97">
        <f>'Marks Entry'!DJ236</f>
        <v>0</v>
      </c>
      <c r="AZ234" s="97">
        <f>'Marks Entry'!DK236</f>
        <v>0</v>
      </c>
      <c r="BA234" s="97">
        <f>'Marks Entry'!DL236</f>
        <v>0</v>
      </c>
      <c r="BB234" s="97">
        <f>'Marks Entry'!DM236</f>
        <v>0</v>
      </c>
      <c r="BC234" s="97">
        <f>'Marks Entry'!DN236</f>
        <v>0</v>
      </c>
      <c r="BD234" s="97">
        <f>'Marks Entry'!DO236</f>
        <v>0</v>
      </c>
      <c r="BE234" s="97">
        <f>'Marks Entry'!DP236</f>
        <v>0</v>
      </c>
      <c r="BF234" s="99">
        <f>'Marks Entry'!DQ236</f>
        <v>0</v>
      </c>
      <c r="BG234" s="98">
        <f>'Marks Entry'!DR236</f>
        <v>0</v>
      </c>
      <c r="BH234" s="97">
        <f>'Marks Entry'!DS236</f>
        <v>0</v>
      </c>
      <c r="BI234" s="97">
        <f>'Marks Entry'!DT236</f>
        <v>0</v>
      </c>
      <c r="BJ234" s="97">
        <f>'Marks Entry'!DU236</f>
        <v>0</v>
      </c>
      <c r="BK234" s="97">
        <f>'Marks Entry'!DV236</f>
        <v>0</v>
      </c>
      <c r="BL234" s="97">
        <f>'Marks Entry'!DW236</f>
        <v>0</v>
      </c>
      <c r="BM234" s="97">
        <f>'Marks Entry'!DX236</f>
        <v>0</v>
      </c>
      <c r="BN234" s="97">
        <f>'Marks Entry'!DY236</f>
        <v>0</v>
      </c>
      <c r="BO234" s="97">
        <f>'Marks Entry'!DZ236</f>
        <v>0</v>
      </c>
      <c r="BP234" s="97">
        <f>'Marks Entry'!EA236</f>
        <v>0</v>
      </c>
      <c r="BQ234" s="99">
        <f>'Marks Entry'!EB236</f>
        <v>0</v>
      </c>
      <c r="BR234" s="98">
        <f>'Marks Entry'!EC236</f>
        <v>0</v>
      </c>
      <c r="BS234" s="97">
        <f>'Marks Entry'!ED236</f>
        <v>0</v>
      </c>
      <c r="BT234" s="97">
        <f>'Marks Entry'!EE236</f>
        <v>0</v>
      </c>
      <c r="BU234" s="97">
        <f>'Marks Entry'!EF236</f>
        <v>0</v>
      </c>
      <c r="BV234" s="97">
        <f>'Marks Entry'!EG236</f>
        <v>0</v>
      </c>
      <c r="BW234" s="97">
        <f>'Marks Entry'!EH236</f>
        <v>0</v>
      </c>
      <c r="BX234" s="97">
        <f>'Marks Entry'!EI236</f>
        <v>0</v>
      </c>
      <c r="BY234" s="97">
        <f>'Marks Entry'!EJ236</f>
        <v>0</v>
      </c>
      <c r="BZ234" s="97">
        <f>'Marks Entry'!EK236</f>
        <v>0</v>
      </c>
      <c r="CA234" s="97">
        <f>'Marks Entry'!EL236</f>
        <v>0</v>
      </c>
      <c r="CB234" s="99">
        <f>'Marks Entry'!EM236</f>
        <v>0</v>
      </c>
      <c r="CC234" s="98">
        <f>IF($CC$2=0,"",'Marks Entry'!EN236)</f>
        <v>0</v>
      </c>
      <c r="CD234" s="97">
        <f>IF($CC$2=0,"",'Marks Entry'!EO236)</f>
        <v>0</v>
      </c>
      <c r="CE234" s="97">
        <f>IF($CC$2=0,"",'Marks Entry'!EP236)</f>
        <v>0</v>
      </c>
      <c r="CF234" s="97">
        <f>IF($CC$2=0,"",'Marks Entry'!EQ236)</f>
        <v>0</v>
      </c>
      <c r="CG234" s="97">
        <f>IF($CC$2=0,"",'Marks Entry'!ER236)</f>
        <v>0</v>
      </c>
      <c r="CH234" s="97">
        <f>IF($CC$2=0,"",'Marks Entry'!ES236)</f>
        <v>0</v>
      </c>
      <c r="CI234" s="97">
        <f>IF($CC$2=0,"",'Marks Entry'!ET236)</f>
        <v>0</v>
      </c>
      <c r="CJ234" s="97">
        <f>IF($CC$2=0,"",'Marks Entry'!EU236)</f>
        <v>0</v>
      </c>
      <c r="CK234" s="97">
        <f>IF($CC$2=0,"",'Marks Entry'!EV236)</f>
        <v>0</v>
      </c>
      <c r="CL234" s="97">
        <f>IF($CC$2=0,"",'Marks Entry'!EW236)</f>
        <v>0</v>
      </c>
      <c r="CM234" s="99">
        <f>IF($CC$2=0,"",'Marks Entry'!EX236)</f>
        <v>0</v>
      </c>
      <c r="CN234" s="125">
        <f>'Marks Entry'!BN236</f>
        <v>0</v>
      </c>
      <c r="CO234" s="126">
        <f>'Marks Entry'!BO236</f>
        <v>0</v>
      </c>
      <c r="CP234" s="126">
        <f t="shared" si="147"/>
        <v>0</v>
      </c>
      <c r="CQ234" s="127" t="str">
        <f t="shared" si="148"/>
        <v>D</v>
      </c>
      <c r="CR234" s="125">
        <f>'Marks Entry'!BP236</f>
        <v>0</v>
      </c>
      <c r="CS234" s="126">
        <f>'Marks Entry'!BQ236</f>
        <v>0</v>
      </c>
      <c r="CT234" s="126">
        <f t="shared" si="149"/>
        <v>0</v>
      </c>
      <c r="CU234" s="127" t="str">
        <f t="shared" si="150"/>
        <v>E</v>
      </c>
      <c r="CV234" s="125">
        <f>'Marks Entry'!BR236</f>
        <v>0</v>
      </c>
      <c r="CW234" s="126">
        <f>'Marks Entry'!BS236</f>
        <v>0</v>
      </c>
      <c r="CX234" s="126">
        <f t="shared" si="151"/>
        <v>0</v>
      </c>
      <c r="CY234" s="127" t="str">
        <f t="shared" si="152"/>
        <v>E</v>
      </c>
      <c r="CZ234" s="96">
        <f>'Marks Entry'!BZ236</f>
        <v>0</v>
      </c>
      <c r="DA234" s="45">
        <f>'Marks Entry'!CA236</f>
        <v>0</v>
      </c>
      <c r="DB234" s="46">
        <f>'Marks Entry'!CB236</f>
        <v>0</v>
      </c>
      <c r="DC234" s="45" t="str">
        <f>IF(OR('Marks Entry'!CC236="First",'Marks Entry'!CC236="Second",'Marks Entry'!CC236="Third"),'Marks Entry'!CC236,"")</f>
        <v/>
      </c>
      <c r="DD234" s="45">
        <f>'Marks Entry'!CD236</f>
        <v>0</v>
      </c>
      <c r="DE234" s="50">
        <f>'Marks Entry'!CE236</f>
        <v>0</v>
      </c>
      <c r="DF234" s="21">
        <f>'Marks Entry'!CF236</f>
        <v>0</v>
      </c>
      <c r="DG234" s="22" t="e">
        <f>'Marks Entry'!#REF!</f>
        <v>#REF!</v>
      </c>
      <c r="DH234" s="23" t="e">
        <f>'Marks Entry'!#REF!</f>
        <v>#REF!</v>
      </c>
      <c r="DI234" s="125">
        <f>'Marks Entry'!BT236</f>
        <v>0</v>
      </c>
      <c r="DJ234" s="126">
        <f>'Marks Entry'!BU236</f>
        <v>0</v>
      </c>
      <c r="DK234" s="126">
        <f>'Marks Entry'!BV236</f>
        <v>0</v>
      </c>
      <c r="DL234" s="126">
        <f t="shared" si="153"/>
        <v>0</v>
      </c>
      <c r="DM234" s="127" t="str">
        <f t="shared" si="154"/>
        <v>E</v>
      </c>
      <c r="DN234" s="125">
        <f>'Marks Entry'!BW236</f>
        <v>0</v>
      </c>
      <c r="DO234" s="126">
        <f>'Marks Entry'!BX236</f>
        <v>0</v>
      </c>
      <c r="DP234" s="126">
        <f>'Marks Entry'!BY236</f>
        <v>0</v>
      </c>
      <c r="DQ234" s="126">
        <f t="shared" si="155"/>
        <v>0</v>
      </c>
      <c r="DR234" s="127" t="str">
        <f t="shared" si="156"/>
        <v>E</v>
      </c>
      <c r="DS234" s="819"/>
      <c r="DT234" s="61">
        <f t="shared" si="157"/>
        <v>0</v>
      </c>
      <c r="DU234" s="71">
        <f t="shared" si="158"/>
        <v>0</v>
      </c>
      <c r="DV234" s="71">
        <f t="shared" si="159"/>
        <v>0</v>
      </c>
      <c r="DW234" s="72">
        <f t="shared" si="160"/>
        <v>0</v>
      </c>
      <c r="DX234" s="403">
        <f t="shared" si="161"/>
        <v>0</v>
      </c>
      <c r="DY234" s="401">
        <f t="shared" si="162"/>
        <v>0</v>
      </c>
      <c r="DZ234" s="401">
        <f t="shared" si="163"/>
        <v>0</v>
      </c>
      <c r="EA234" s="402">
        <f t="shared" si="164"/>
        <v>0</v>
      </c>
      <c r="EB234" s="61">
        <f t="shared" si="165"/>
        <v>0</v>
      </c>
      <c r="EC234" s="71">
        <f t="shared" si="166"/>
        <v>0</v>
      </c>
      <c r="ED234" s="71">
        <f t="shared" si="167"/>
        <v>0</v>
      </c>
      <c r="EE234" s="72">
        <f t="shared" si="168"/>
        <v>0</v>
      </c>
      <c r="EF234" s="403">
        <f t="shared" si="169"/>
        <v>0</v>
      </c>
      <c r="EG234" s="401">
        <f t="shared" si="170"/>
        <v>0</v>
      </c>
      <c r="EH234" s="401">
        <f t="shared" si="171"/>
        <v>0</v>
      </c>
      <c r="EI234" s="402">
        <f t="shared" si="172"/>
        <v>0</v>
      </c>
      <c r="EJ234" s="61">
        <f t="shared" si="173"/>
        <v>0</v>
      </c>
      <c r="EK234" s="71">
        <f t="shared" si="174"/>
        <v>0</v>
      </c>
      <c r="EL234" s="71">
        <f t="shared" si="175"/>
        <v>0</v>
      </c>
      <c r="EM234" s="72">
        <f t="shared" si="176"/>
        <v>0</v>
      </c>
      <c r="EN234" s="403">
        <f t="shared" si="177"/>
        <v>0</v>
      </c>
      <c r="EO234" s="401">
        <f t="shared" si="178"/>
        <v>0</v>
      </c>
      <c r="EP234" s="401">
        <f t="shared" si="179"/>
        <v>0</v>
      </c>
      <c r="EQ234" s="402">
        <f t="shared" si="180"/>
        <v>0</v>
      </c>
      <c r="ER234" s="61">
        <f t="shared" si="181"/>
        <v>0</v>
      </c>
      <c r="ES234" s="71">
        <f t="shared" si="182"/>
        <v>0</v>
      </c>
      <c r="ET234" s="71">
        <f t="shared" si="183"/>
        <v>0</v>
      </c>
      <c r="EU234" s="72">
        <f t="shared" si="184"/>
        <v>0</v>
      </c>
      <c r="EV234" s="403">
        <f t="shared" si="185"/>
        <v>0</v>
      </c>
      <c r="EW234" s="405" t="str">
        <f t="shared" si="186"/>
        <v>D</v>
      </c>
      <c r="EX234" s="61">
        <f t="shared" si="187"/>
        <v>0</v>
      </c>
      <c r="EY234" s="62" t="str">
        <f t="shared" si="188"/>
        <v>E</v>
      </c>
      <c r="EZ234" s="403">
        <f t="shared" si="189"/>
        <v>0</v>
      </c>
      <c r="FA234" s="406" t="str">
        <f t="shared" si="190"/>
        <v>E</v>
      </c>
      <c r="FB234" s="61">
        <f t="shared" si="191"/>
        <v>0</v>
      </c>
      <c r="FC234" s="412" t="str">
        <f t="shared" si="192"/>
        <v>E</v>
      </c>
      <c r="FD234" s="403">
        <f t="shared" si="193"/>
        <v>0</v>
      </c>
      <c r="FE234" s="406" t="str">
        <f t="shared" si="194"/>
        <v>E</v>
      </c>
      <c r="FF234" s="728"/>
    </row>
    <row r="235" spans="1:162" s="24" customFormat="1" ht="17.25" customHeight="1">
      <c r="A235" s="817"/>
      <c r="B235" s="111">
        <f t="shared" si="195"/>
        <v>0</v>
      </c>
      <c r="C235" s="21">
        <f>'Marks Entry'!D237</f>
        <v>0</v>
      </c>
      <c r="D235" s="21">
        <f>'Marks Entry'!E237</f>
        <v>0</v>
      </c>
      <c r="E235" s="132" t="str">
        <f>'Marks Entry'!F237</f>
        <v/>
      </c>
      <c r="F235" s="21">
        <f>'Marks Entry'!G237</f>
        <v>0</v>
      </c>
      <c r="G235" s="21">
        <f>'Marks Entry'!H237</f>
        <v>0</v>
      </c>
      <c r="H235" s="21">
        <f>'Marks Entry'!I237</f>
        <v>0</v>
      </c>
      <c r="I235" s="21">
        <f>'Marks Entry'!J237</f>
        <v>0</v>
      </c>
      <c r="J235" s="113">
        <f>'Marks Entry'!K237</f>
        <v>0</v>
      </c>
      <c r="K235" s="115" t="str">
        <f>'Marks Entry'!L237</f>
        <v/>
      </c>
      <c r="L235" s="116">
        <f>'Marks Entry'!M237</f>
        <v>0</v>
      </c>
      <c r="M235" s="117" t="str">
        <f>'Marks Entry'!N237</f>
        <v/>
      </c>
      <c r="N235" s="121">
        <f>'Marks Entry'!O237</f>
        <v>0</v>
      </c>
      <c r="O235" s="98">
        <f>'Marks Entry'!BZ237</f>
        <v>0</v>
      </c>
      <c r="P235" s="97">
        <f>'Marks Entry'!CA237</f>
        <v>0</v>
      </c>
      <c r="Q235" s="97">
        <f>'Marks Entry'!CB237</f>
        <v>0</v>
      </c>
      <c r="R235" s="97">
        <f>'Marks Entry'!CC237</f>
        <v>0</v>
      </c>
      <c r="S235" s="97">
        <f>'Marks Entry'!CD237</f>
        <v>0</v>
      </c>
      <c r="T235" s="97">
        <f>'Marks Entry'!CE237</f>
        <v>0</v>
      </c>
      <c r="U235" s="97">
        <f>'Marks Entry'!CF237</f>
        <v>0</v>
      </c>
      <c r="V235" s="97">
        <f>'Marks Entry'!CG237</f>
        <v>0</v>
      </c>
      <c r="W235" s="97">
        <f>'Marks Entry'!CH237</f>
        <v>0</v>
      </c>
      <c r="X235" s="97">
        <f>'Marks Entry'!CI237</f>
        <v>0</v>
      </c>
      <c r="Y235" s="99">
        <f>'Marks Entry'!CJ237</f>
        <v>0</v>
      </c>
      <c r="Z235" s="98">
        <f>'Marks Entry'!CK237</f>
        <v>0</v>
      </c>
      <c r="AA235" s="97">
        <f>'Marks Entry'!CL237</f>
        <v>0</v>
      </c>
      <c r="AB235" s="97">
        <f>'Marks Entry'!CM237</f>
        <v>0</v>
      </c>
      <c r="AC235" s="97">
        <f>'Marks Entry'!CN237</f>
        <v>0</v>
      </c>
      <c r="AD235" s="97">
        <f>'Marks Entry'!CO237</f>
        <v>0</v>
      </c>
      <c r="AE235" s="97">
        <f>'Marks Entry'!CP237</f>
        <v>0</v>
      </c>
      <c r="AF235" s="97">
        <f>'Marks Entry'!CQ237</f>
        <v>0</v>
      </c>
      <c r="AG235" s="97">
        <f>'Marks Entry'!CR237</f>
        <v>0</v>
      </c>
      <c r="AH235" s="97">
        <f>'Marks Entry'!CS237</f>
        <v>0</v>
      </c>
      <c r="AI235" s="97">
        <f>'Marks Entry'!CT237</f>
        <v>0</v>
      </c>
      <c r="AJ235" s="99">
        <f>'Marks Entry'!CU237</f>
        <v>0</v>
      </c>
      <c r="AK235" s="98">
        <f>'Marks Entry'!CV237</f>
        <v>0</v>
      </c>
      <c r="AL235" s="97">
        <f>'Marks Entry'!CW237</f>
        <v>0</v>
      </c>
      <c r="AM235" s="97">
        <f>'Marks Entry'!CX237</f>
        <v>0</v>
      </c>
      <c r="AN235" s="97">
        <f>'Marks Entry'!CY237</f>
        <v>0</v>
      </c>
      <c r="AO235" s="97">
        <f>'Marks Entry'!CZ237</f>
        <v>0</v>
      </c>
      <c r="AP235" s="97">
        <f>'Marks Entry'!DA237</f>
        <v>0</v>
      </c>
      <c r="AQ235" s="97">
        <f>'Marks Entry'!DB237</f>
        <v>0</v>
      </c>
      <c r="AR235" s="97">
        <f>'Marks Entry'!DC237</f>
        <v>0</v>
      </c>
      <c r="AS235" s="97">
        <f>'Marks Entry'!DD237</f>
        <v>0</v>
      </c>
      <c r="AT235" s="97">
        <f>'Marks Entry'!DE237</f>
        <v>0</v>
      </c>
      <c r="AU235" s="99">
        <f>'Marks Entry'!DF237</f>
        <v>0</v>
      </c>
      <c r="AV235" s="98">
        <f>'Marks Entry'!DG237</f>
        <v>0</v>
      </c>
      <c r="AW235" s="97">
        <f>'Marks Entry'!DH237</f>
        <v>0</v>
      </c>
      <c r="AX235" s="97">
        <f>'Marks Entry'!DI237</f>
        <v>0</v>
      </c>
      <c r="AY235" s="97">
        <f>'Marks Entry'!DJ237</f>
        <v>0</v>
      </c>
      <c r="AZ235" s="97">
        <f>'Marks Entry'!DK237</f>
        <v>0</v>
      </c>
      <c r="BA235" s="97">
        <f>'Marks Entry'!DL237</f>
        <v>0</v>
      </c>
      <c r="BB235" s="97">
        <f>'Marks Entry'!DM237</f>
        <v>0</v>
      </c>
      <c r="BC235" s="97">
        <f>'Marks Entry'!DN237</f>
        <v>0</v>
      </c>
      <c r="BD235" s="97">
        <f>'Marks Entry'!DO237</f>
        <v>0</v>
      </c>
      <c r="BE235" s="97">
        <f>'Marks Entry'!DP237</f>
        <v>0</v>
      </c>
      <c r="BF235" s="99">
        <f>'Marks Entry'!DQ237</f>
        <v>0</v>
      </c>
      <c r="BG235" s="98">
        <f>'Marks Entry'!DR237</f>
        <v>0</v>
      </c>
      <c r="BH235" s="97">
        <f>'Marks Entry'!DS237</f>
        <v>0</v>
      </c>
      <c r="BI235" s="97">
        <f>'Marks Entry'!DT237</f>
        <v>0</v>
      </c>
      <c r="BJ235" s="97">
        <f>'Marks Entry'!DU237</f>
        <v>0</v>
      </c>
      <c r="BK235" s="97">
        <f>'Marks Entry'!DV237</f>
        <v>0</v>
      </c>
      <c r="BL235" s="97">
        <f>'Marks Entry'!DW237</f>
        <v>0</v>
      </c>
      <c r="BM235" s="97">
        <f>'Marks Entry'!DX237</f>
        <v>0</v>
      </c>
      <c r="BN235" s="97">
        <f>'Marks Entry'!DY237</f>
        <v>0</v>
      </c>
      <c r="BO235" s="97">
        <f>'Marks Entry'!DZ237</f>
        <v>0</v>
      </c>
      <c r="BP235" s="97">
        <f>'Marks Entry'!EA237</f>
        <v>0</v>
      </c>
      <c r="BQ235" s="99">
        <f>'Marks Entry'!EB237</f>
        <v>0</v>
      </c>
      <c r="BR235" s="98">
        <f>'Marks Entry'!EC237</f>
        <v>0</v>
      </c>
      <c r="BS235" s="97">
        <f>'Marks Entry'!ED237</f>
        <v>0</v>
      </c>
      <c r="BT235" s="97">
        <f>'Marks Entry'!EE237</f>
        <v>0</v>
      </c>
      <c r="BU235" s="97">
        <f>'Marks Entry'!EF237</f>
        <v>0</v>
      </c>
      <c r="BV235" s="97">
        <f>'Marks Entry'!EG237</f>
        <v>0</v>
      </c>
      <c r="BW235" s="97">
        <f>'Marks Entry'!EH237</f>
        <v>0</v>
      </c>
      <c r="BX235" s="97">
        <f>'Marks Entry'!EI237</f>
        <v>0</v>
      </c>
      <c r="BY235" s="97">
        <f>'Marks Entry'!EJ237</f>
        <v>0</v>
      </c>
      <c r="BZ235" s="97">
        <f>'Marks Entry'!EK237</f>
        <v>0</v>
      </c>
      <c r="CA235" s="97">
        <f>'Marks Entry'!EL237</f>
        <v>0</v>
      </c>
      <c r="CB235" s="99">
        <f>'Marks Entry'!EM237</f>
        <v>0</v>
      </c>
      <c r="CC235" s="98">
        <f>IF($CC$2=0,"",'Marks Entry'!EN237)</f>
        <v>0</v>
      </c>
      <c r="CD235" s="97">
        <f>IF($CC$2=0,"",'Marks Entry'!EO237)</f>
        <v>0</v>
      </c>
      <c r="CE235" s="97">
        <f>IF($CC$2=0,"",'Marks Entry'!EP237)</f>
        <v>0</v>
      </c>
      <c r="CF235" s="97">
        <f>IF($CC$2=0,"",'Marks Entry'!EQ237)</f>
        <v>0</v>
      </c>
      <c r="CG235" s="97">
        <f>IF($CC$2=0,"",'Marks Entry'!ER237)</f>
        <v>0</v>
      </c>
      <c r="CH235" s="97">
        <f>IF($CC$2=0,"",'Marks Entry'!ES237)</f>
        <v>0</v>
      </c>
      <c r="CI235" s="97">
        <f>IF($CC$2=0,"",'Marks Entry'!ET237)</f>
        <v>0</v>
      </c>
      <c r="CJ235" s="97">
        <f>IF($CC$2=0,"",'Marks Entry'!EU237)</f>
        <v>0</v>
      </c>
      <c r="CK235" s="97">
        <f>IF($CC$2=0,"",'Marks Entry'!EV237)</f>
        <v>0</v>
      </c>
      <c r="CL235" s="97">
        <f>IF($CC$2=0,"",'Marks Entry'!EW237)</f>
        <v>0</v>
      </c>
      <c r="CM235" s="99">
        <f>IF($CC$2=0,"",'Marks Entry'!EX237)</f>
        <v>0</v>
      </c>
      <c r="CN235" s="125">
        <f>'Marks Entry'!BN237</f>
        <v>0</v>
      </c>
      <c r="CO235" s="126">
        <f>'Marks Entry'!BO237</f>
        <v>0</v>
      </c>
      <c r="CP235" s="126">
        <f t="shared" si="147"/>
        <v>0</v>
      </c>
      <c r="CQ235" s="127" t="str">
        <f t="shared" si="148"/>
        <v>D</v>
      </c>
      <c r="CR235" s="125">
        <f>'Marks Entry'!BP237</f>
        <v>0</v>
      </c>
      <c r="CS235" s="126">
        <f>'Marks Entry'!BQ237</f>
        <v>0</v>
      </c>
      <c r="CT235" s="126">
        <f t="shared" si="149"/>
        <v>0</v>
      </c>
      <c r="CU235" s="127" t="str">
        <f t="shared" si="150"/>
        <v>E</v>
      </c>
      <c r="CV235" s="125">
        <f>'Marks Entry'!BR237</f>
        <v>0</v>
      </c>
      <c r="CW235" s="126">
        <f>'Marks Entry'!BS237</f>
        <v>0</v>
      </c>
      <c r="CX235" s="126">
        <f t="shared" si="151"/>
        <v>0</v>
      </c>
      <c r="CY235" s="127" t="str">
        <f t="shared" si="152"/>
        <v>E</v>
      </c>
      <c r="CZ235" s="96">
        <f>'Marks Entry'!BZ237</f>
        <v>0</v>
      </c>
      <c r="DA235" s="45">
        <f>'Marks Entry'!CA237</f>
        <v>0</v>
      </c>
      <c r="DB235" s="46">
        <f>'Marks Entry'!CB237</f>
        <v>0</v>
      </c>
      <c r="DC235" s="45" t="str">
        <f>IF(OR('Marks Entry'!CC237="First",'Marks Entry'!CC237="Second",'Marks Entry'!CC237="Third"),'Marks Entry'!CC237,"")</f>
        <v/>
      </c>
      <c r="DD235" s="45">
        <f>'Marks Entry'!CD237</f>
        <v>0</v>
      </c>
      <c r="DE235" s="50">
        <f>'Marks Entry'!CE237</f>
        <v>0</v>
      </c>
      <c r="DF235" s="21">
        <f>'Marks Entry'!CF237</f>
        <v>0</v>
      </c>
      <c r="DG235" s="22" t="e">
        <f>'Marks Entry'!#REF!</f>
        <v>#REF!</v>
      </c>
      <c r="DH235" s="23" t="e">
        <f>'Marks Entry'!#REF!</f>
        <v>#REF!</v>
      </c>
      <c r="DI235" s="125">
        <f>'Marks Entry'!BT237</f>
        <v>0</v>
      </c>
      <c r="DJ235" s="126">
        <f>'Marks Entry'!BU237</f>
        <v>0</v>
      </c>
      <c r="DK235" s="126">
        <f>'Marks Entry'!BV237</f>
        <v>0</v>
      </c>
      <c r="DL235" s="126">
        <f t="shared" si="153"/>
        <v>0</v>
      </c>
      <c r="DM235" s="127" t="str">
        <f t="shared" si="154"/>
        <v>E</v>
      </c>
      <c r="DN235" s="125">
        <f>'Marks Entry'!BW237</f>
        <v>0</v>
      </c>
      <c r="DO235" s="126">
        <f>'Marks Entry'!BX237</f>
        <v>0</v>
      </c>
      <c r="DP235" s="126">
        <f>'Marks Entry'!BY237</f>
        <v>0</v>
      </c>
      <c r="DQ235" s="126">
        <f t="shared" si="155"/>
        <v>0</v>
      </c>
      <c r="DR235" s="127" t="str">
        <f t="shared" si="156"/>
        <v>E</v>
      </c>
      <c r="DS235" s="819"/>
      <c r="DT235" s="61">
        <f t="shared" si="157"/>
        <v>0</v>
      </c>
      <c r="DU235" s="71">
        <f t="shared" si="158"/>
        <v>0</v>
      </c>
      <c r="DV235" s="71">
        <f t="shared" si="159"/>
        <v>0</v>
      </c>
      <c r="DW235" s="72">
        <f t="shared" si="160"/>
        <v>0</v>
      </c>
      <c r="DX235" s="403">
        <f t="shared" si="161"/>
        <v>0</v>
      </c>
      <c r="DY235" s="401">
        <f t="shared" si="162"/>
        <v>0</v>
      </c>
      <c r="DZ235" s="401">
        <f t="shared" si="163"/>
        <v>0</v>
      </c>
      <c r="EA235" s="402">
        <f t="shared" si="164"/>
        <v>0</v>
      </c>
      <c r="EB235" s="61">
        <f t="shared" si="165"/>
        <v>0</v>
      </c>
      <c r="EC235" s="71">
        <f t="shared" si="166"/>
        <v>0</v>
      </c>
      <c r="ED235" s="71">
        <f t="shared" si="167"/>
        <v>0</v>
      </c>
      <c r="EE235" s="72">
        <f t="shared" si="168"/>
        <v>0</v>
      </c>
      <c r="EF235" s="403">
        <f t="shared" si="169"/>
        <v>0</v>
      </c>
      <c r="EG235" s="401">
        <f t="shared" si="170"/>
        <v>0</v>
      </c>
      <c r="EH235" s="401">
        <f t="shared" si="171"/>
        <v>0</v>
      </c>
      <c r="EI235" s="402">
        <f t="shared" si="172"/>
        <v>0</v>
      </c>
      <c r="EJ235" s="61">
        <f t="shared" si="173"/>
        <v>0</v>
      </c>
      <c r="EK235" s="71">
        <f t="shared" si="174"/>
        <v>0</v>
      </c>
      <c r="EL235" s="71">
        <f t="shared" si="175"/>
        <v>0</v>
      </c>
      <c r="EM235" s="72">
        <f t="shared" si="176"/>
        <v>0</v>
      </c>
      <c r="EN235" s="403">
        <f t="shared" si="177"/>
        <v>0</v>
      </c>
      <c r="EO235" s="401">
        <f t="shared" si="178"/>
        <v>0</v>
      </c>
      <c r="EP235" s="401">
        <f t="shared" si="179"/>
        <v>0</v>
      </c>
      <c r="EQ235" s="402">
        <f t="shared" si="180"/>
        <v>0</v>
      </c>
      <c r="ER235" s="61">
        <f t="shared" si="181"/>
        <v>0</v>
      </c>
      <c r="ES235" s="71">
        <f t="shared" si="182"/>
        <v>0</v>
      </c>
      <c r="ET235" s="71">
        <f t="shared" si="183"/>
        <v>0</v>
      </c>
      <c r="EU235" s="72">
        <f t="shared" si="184"/>
        <v>0</v>
      </c>
      <c r="EV235" s="403">
        <f t="shared" si="185"/>
        <v>0</v>
      </c>
      <c r="EW235" s="405" t="str">
        <f t="shared" si="186"/>
        <v>D</v>
      </c>
      <c r="EX235" s="61">
        <f t="shared" si="187"/>
        <v>0</v>
      </c>
      <c r="EY235" s="62" t="str">
        <f t="shared" si="188"/>
        <v>E</v>
      </c>
      <c r="EZ235" s="403">
        <f t="shared" si="189"/>
        <v>0</v>
      </c>
      <c r="FA235" s="406" t="str">
        <f t="shared" si="190"/>
        <v>E</v>
      </c>
      <c r="FB235" s="61">
        <f t="shared" si="191"/>
        <v>0</v>
      </c>
      <c r="FC235" s="412" t="str">
        <f t="shared" si="192"/>
        <v>E</v>
      </c>
      <c r="FD235" s="403">
        <f t="shared" si="193"/>
        <v>0</v>
      </c>
      <c r="FE235" s="406" t="str">
        <f t="shared" si="194"/>
        <v>E</v>
      </c>
      <c r="FF235" s="728"/>
    </row>
    <row r="236" spans="1:162" s="24" customFormat="1" ht="17.25" customHeight="1">
      <c r="A236" s="817"/>
      <c r="B236" s="111">
        <f t="shared" si="195"/>
        <v>0</v>
      </c>
      <c r="C236" s="21">
        <f>'Marks Entry'!D238</f>
        <v>0</v>
      </c>
      <c r="D236" s="21">
        <f>'Marks Entry'!E238</f>
        <v>0</v>
      </c>
      <c r="E236" s="132" t="str">
        <f>'Marks Entry'!F238</f>
        <v/>
      </c>
      <c r="F236" s="21">
        <f>'Marks Entry'!G238</f>
        <v>0</v>
      </c>
      <c r="G236" s="21">
        <f>'Marks Entry'!H238</f>
        <v>0</v>
      </c>
      <c r="H236" s="21">
        <f>'Marks Entry'!I238</f>
        <v>0</v>
      </c>
      <c r="I236" s="21">
        <f>'Marks Entry'!J238</f>
        <v>0</v>
      </c>
      <c r="J236" s="113">
        <f>'Marks Entry'!K238</f>
        <v>0</v>
      </c>
      <c r="K236" s="115" t="str">
        <f>'Marks Entry'!L238</f>
        <v/>
      </c>
      <c r="L236" s="116">
        <f>'Marks Entry'!M238</f>
        <v>0</v>
      </c>
      <c r="M236" s="117" t="str">
        <f>'Marks Entry'!N238</f>
        <v/>
      </c>
      <c r="N236" s="121">
        <f>'Marks Entry'!O238</f>
        <v>0</v>
      </c>
      <c r="O236" s="98">
        <f>'Marks Entry'!BZ238</f>
        <v>0</v>
      </c>
      <c r="P236" s="97">
        <f>'Marks Entry'!CA238</f>
        <v>0</v>
      </c>
      <c r="Q236" s="97">
        <f>'Marks Entry'!CB238</f>
        <v>0</v>
      </c>
      <c r="R236" s="97">
        <f>'Marks Entry'!CC238</f>
        <v>0</v>
      </c>
      <c r="S236" s="97">
        <f>'Marks Entry'!CD238</f>
        <v>0</v>
      </c>
      <c r="T236" s="97">
        <f>'Marks Entry'!CE238</f>
        <v>0</v>
      </c>
      <c r="U236" s="97">
        <f>'Marks Entry'!CF238</f>
        <v>0</v>
      </c>
      <c r="V236" s="97">
        <f>'Marks Entry'!CG238</f>
        <v>0</v>
      </c>
      <c r="W236" s="97">
        <f>'Marks Entry'!CH238</f>
        <v>0</v>
      </c>
      <c r="X236" s="97">
        <f>'Marks Entry'!CI238</f>
        <v>0</v>
      </c>
      <c r="Y236" s="99">
        <f>'Marks Entry'!CJ238</f>
        <v>0</v>
      </c>
      <c r="Z236" s="98">
        <f>'Marks Entry'!CK238</f>
        <v>0</v>
      </c>
      <c r="AA236" s="97">
        <f>'Marks Entry'!CL238</f>
        <v>0</v>
      </c>
      <c r="AB236" s="97">
        <f>'Marks Entry'!CM238</f>
        <v>0</v>
      </c>
      <c r="AC236" s="97">
        <f>'Marks Entry'!CN238</f>
        <v>0</v>
      </c>
      <c r="AD236" s="97">
        <f>'Marks Entry'!CO238</f>
        <v>0</v>
      </c>
      <c r="AE236" s="97">
        <f>'Marks Entry'!CP238</f>
        <v>0</v>
      </c>
      <c r="AF236" s="97">
        <f>'Marks Entry'!CQ238</f>
        <v>0</v>
      </c>
      <c r="AG236" s="97">
        <f>'Marks Entry'!CR238</f>
        <v>0</v>
      </c>
      <c r="AH236" s="97">
        <f>'Marks Entry'!CS238</f>
        <v>0</v>
      </c>
      <c r="AI236" s="97">
        <f>'Marks Entry'!CT238</f>
        <v>0</v>
      </c>
      <c r="AJ236" s="99">
        <f>'Marks Entry'!CU238</f>
        <v>0</v>
      </c>
      <c r="AK236" s="98">
        <f>'Marks Entry'!CV238</f>
        <v>0</v>
      </c>
      <c r="AL236" s="97">
        <f>'Marks Entry'!CW238</f>
        <v>0</v>
      </c>
      <c r="AM236" s="97">
        <f>'Marks Entry'!CX238</f>
        <v>0</v>
      </c>
      <c r="AN236" s="97">
        <f>'Marks Entry'!CY238</f>
        <v>0</v>
      </c>
      <c r="AO236" s="97">
        <f>'Marks Entry'!CZ238</f>
        <v>0</v>
      </c>
      <c r="AP236" s="97">
        <f>'Marks Entry'!DA238</f>
        <v>0</v>
      </c>
      <c r="AQ236" s="97">
        <f>'Marks Entry'!DB238</f>
        <v>0</v>
      </c>
      <c r="AR236" s="97">
        <f>'Marks Entry'!DC238</f>
        <v>0</v>
      </c>
      <c r="AS236" s="97">
        <f>'Marks Entry'!DD238</f>
        <v>0</v>
      </c>
      <c r="AT236" s="97">
        <f>'Marks Entry'!DE238</f>
        <v>0</v>
      </c>
      <c r="AU236" s="99">
        <f>'Marks Entry'!DF238</f>
        <v>0</v>
      </c>
      <c r="AV236" s="98">
        <f>'Marks Entry'!DG238</f>
        <v>0</v>
      </c>
      <c r="AW236" s="97">
        <f>'Marks Entry'!DH238</f>
        <v>0</v>
      </c>
      <c r="AX236" s="97">
        <f>'Marks Entry'!DI238</f>
        <v>0</v>
      </c>
      <c r="AY236" s="97">
        <f>'Marks Entry'!DJ238</f>
        <v>0</v>
      </c>
      <c r="AZ236" s="97">
        <f>'Marks Entry'!DK238</f>
        <v>0</v>
      </c>
      <c r="BA236" s="97">
        <f>'Marks Entry'!DL238</f>
        <v>0</v>
      </c>
      <c r="BB236" s="97">
        <f>'Marks Entry'!DM238</f>
        <v>0</v>
      </c>
      <c r="BC236" s="97">
        <f>'Marks Entry'!DN238</f>
        <v>0</v>
      </c>
      <c r="BD236" s="97">
        <f>'Marks Entry'!DO238</f>
        <v>0</v>
      </c>
      <c r="BE236" s="97">
        <f>'Marks Entry'!DP238</f>
        <v>0</v>
      </c>
      <c r="BF236" s="99">
        <f>'Marks Entry'!DQ238</f>
        <v>0</v>
      </c>
      <c r="BG236" s="98">
        <f>'Marks Entry'!DR238</f>
        <v>0</v>
      </c>
      <c r="BH236" s="97">
        <f>'Marks Entry'!DS238</f>
        <v>0</v>
      </c>
      <c r="BI236" s="97">
        <f>'Marks Entry'!DT238</f>
        <v>0</v>
      </c>
      <c r="BJ236" s="97">
        <f>'Marks Entry'!DU238</f>
        <v>0</v>
      </c>
      <c r="BK236" s="97">
        <f>'Marks Entry'!DV238</f>
        <v>0</v>
      </c>
      <c r="BL236" s="97">
        <f>'Marks Entry'!DW238</f>
        <v>0</v>
      </c>
      <c r="BM236" s="97">
        <f>'Marks Entry'!DX238</f>
        <v>0</v>
      </c>
      <c r="BN236" s="97">
        <f>'Marks Entry'!DY238</f>
        <v>0</v>
      </c>
      <c r="BO236" s="97">
        <f>'Marks Entry'!DZ238</f>
        <v>0</v>
      </c>
      <c r="BP236" s="97">
        <f>'Marks Entry'!EA238</f>
        <v>0</v>
      </c>
      <c r="BQ236" s="99">
        <f>'Marks Entry'!EB238</f>
        <v>0</v>
      </c>
      <c r="BR236" s="98">
        <f>'Marks Entry'!EC238</f>
        <v>0</v>
      </c>
      <c r="BS236" s="97">
        <f>'Marks Entry'!ED238</f>
        <v>0</v>
      </c>
      <c r="BT236" s="97">
        <f>'Marks Entry'!EE238</f>
        <v>0</v>
      </c>
      <c r="BU236" s="97">
        <f>'Marks Entry'!EF238</f>
        <v>0</v>
      </c>
      <c r="BV236" s="97">
        <f>'Marks Entry'!EG238</f>
        <v>0</v>
      </c>
      <c r="BW236" s="97">
        <f>'Marks Entry'!EH238</f>
        <v>0</v>
      </c>
      <c r="BX236" s="97">
        <f>'Marks Entry'!EI238</f>
        <v>0</v>
      </c>
      <c r="BY236" s="97">
        <f>'Marks Entry'!EJ238</f>
        <v>0</v>
      </c>
      <c r="BZ236" s="97">
        <f>'Marks Entry'!EK238</f>
        <v>0</v>
      </c>
      <c r="CA236" s="97">
        <f>'Marks Entry'!EL238</f>
        <v>0</v>
      </c>
      <c r="CB236" s="99">
        <f>'Marks Entry'!EM238</f>
        <v>0</v>
      </c>
      <c r="CC236" s="98">
        <f>IF($CC$2=0,"",'Marks Entry'!EN238)</f>
        <v>0</v>
      </c>
      <c r="CD236" s="97">
        <f>IF($CC$2=0,"",'Marks Entry'!EO238)</f>
        <v>0</v>
      </c>
      <c r="CE236" s="97">
        <f>IF($CC$2=0,"",'Marks Entry'!EP238)</f>
        <v>0</v>
      </c>
      <c r="CF236" s="97">
        <f>IF($CC$2=0,"",'Marks Entry'!EQ238)</f>
        <v>0</v>
      </c>
      <c r="CG236" s="97">
        <f>IF($CC$2=0,"",'Marks Entry'!ER238)</f>
        <v>0</v>
      </c>
      <c r="CH236" s="97">
        <f>IF($CC$2=0,"",'Marks Entry'!ES238)</f>
        <v>0</v>
      </c>
      <c r="CI236" s="97">
        <f>IF($CC$2=0,"",'Marks Entry'!ET238)</f>
        <v>0</v>
      </c>
      <c r="CJ236" s="97">
        <f>IF($CC$2=0,"",'Marks Entry'!EU238)</f>
        <v>0</v>
      </c>
      <c r="CK236" s="97">
        <f>IF($CC$2=0,"",'Marks Entry'!EV238)</f>
        <v>0</v>
      </c>
      <c r="CL236" s="97">
        <f>IF($CC$2=0,"",'Marks Entry'!EW238)</f>
        <v>0</v>
      </c>
      <c r="CM236" s="99">
        <f>IF($CC$2=0,"",'Marks Entry'!EX238)</f>
        <v>0</v>
      </c>
      <c r="CN236" s="125">
        <f>'Marks Entry'!BN238</f>
        <v>0</v>
      </c>
      <c r="CO236" s="126">
        <f>'Marks Entry'!BO238</f>
        <v>0</v>
      </c>
      <c r="CP236" s="126">
        <f t="shared" si="147"/>
        <v>0</v>
      </c>
      <c r="CQ236" s="127" t="str">
        <f t="shared" si="148"/>
        <v>D</v>
      </c>
      <c r="CR236" s="125">
        <f>'Marks Entry'!BP238</f>
        <v>0</v>
      </c>
      <c r="CS236" s="126">
        <f>'Marks Entry'!BQ238</f>
        <v>0</v>
      </c>
      <c r="CT236" s="126">
        <f t="shared" si="149"/>
        <v>0</v>
      </c>
      <c r="CU236" s="127" t="str">
        <f t="shared" si="150"/>
        <v>E</v>
      </c>
      <c r="CV236" s="125">
        <f>'Marks Entry'!BR238</f>
        <v>0</v>
      </c>
      <c r="CW236" s="126">
        <f>'Marks Entry'!BS238</f>
        <v>0</v>
      </c>
      <c r="CX236" s="126">
        <f t="shared" si="151"/>
        <v>0</v>
      </c>
      <c r="CY236" s="127" t="str">
        <f t="shared" si="152"/>
        <v>E</v>
      </c>
      <c r="CZ236" s="96">
        <f>'Marks Entry'!BZ238</f>
        <v>0</v>
      </c>
      <c r="DA236" s="45">
        <f>'Marks Entry'!CA238</f>
        <v>0</v>
      </c>
      <c r="DB236" s="46">
        <f>'Marks Entry'!CB238</f>
        <v>0</v>
      </c>
      <c r="DC236" s="45" t="str">
        <f>IF(OR('Marks Entry'!CC238="First",'Marks Entry'!CC238="Second",'Marks Entry'!CC238="Third"),'Marks Entry'!CC238,"")</f>
        <v/>
      </c>
      <c r="DD236" s="45">
        <f>'Marks Entry'!CD238</f>
        <v>0</v>
      </c>
      <c r="DE236" s="50">
        <f>'Marks Entry'!CE238</f>
        <v>0</v>
      </c>
      <c r="DF236" s="21">
        <f>'Marks Entry'!CF238</f>
        <v>0</v>
      </c>
      <c r="DG236" s="22" t="e">
        <f>'Marks Entry'!#REF!</f>
        <v>#REF!</v>
      </c>
      <c r="DH236" s="23" t="e">
        <f>'Marks Entry'!#REF!</f>
        <v>#REF!</v>
      </c>
      <c r="DI236" s="125">
        <f>'Marks Entry'!BT238</f>
        <v>0</v>
      </c>
      <c r="DJ236" s="126">
        <f>'Marks Entry'!BU238</f>
        <v>0</v>
      </c>
      <c r="DK236" s="126">
        <f>'Marks Entry'!BV238</f>
        <v>0</v>
      </c>
      <c r="DL236" s="126">
        <f t="shared" si="153"/>
        <v>0</v>
      </c>
      <c r="DM236" s="127" t="str">
        <f t="shared" si="154"/>
        <v>E</v>
      </c>
      <c r="DN236" s="125">
        <f>'Marks Entry'!BW238</f>
        <v>0</v>
      </c>
      <c r="DO236" s="126">
        <f>'Marks Entry'!BX238</f>
        <v>0</v>
      </c>
      <c r="DP236" s="126">
        <f>'Marks Entry'!BY238</f>
        <v>0</v>
      </c>
      <c r="DQ236" s="126">
        <f t="shared" si="155"/>
        <v>0</v>
      </c>
      <c r="DR236" s="127" t="str">
        <f t="shared" si="156"/>
        <v>E</v>
      </c>
      <c r="DS236" s="819"/>
      <c r="DT236" s="61">
        <f t="shared" si="157"/>
        <v>0</v>
      </c>
      <c r="DU236" s="71">
        <f t="shared" si="158"/>
        <v>0</v>
      </c>
      <c r="DV236" s="71">
        <f t="shared" si="159"/>
        <v>0</v>
      </c>
      <c r="DW236" s="72">
        <f t="shared" si="160"/>
        <v>0</v>
      </c>
      <c r="DX236" s="403">
        <f t="shared" si="161"/>
        <v>0</v>
      </c>
      <c r="DY236" s="401">
        <f t="shared" si="162"/>
        <v>0</v>
      </c>
      <c r="DZ236" s="401">
        <f t="shared" si="163"/>
        <v>0</v>
      </c>
      <c r="EA236" s="402">
        <f t="shared" si="164"/>
        <v>0</v>
      </c>
      <c r="EB236" s="61">
        <f t="shared" si="165"/>
        <v>0</v>
      </c>
      <c r="EC236" s="71">
        <f t="shared" si="166"/>
        <v>0</v>
      </c>
      <c r="ED236" s="71">
        <f t="shared" si="167"/>
        <v>0</v>
      </c>
      <c r="EE236" s="72">
        <f t="shared" si="168"/>
        <v>0</v>
      </c>
      <c r="EF236" s="403">
        <f t="shared" si="169"/>
        <v>0</v>
      </c>
      <c r="EG236" s="401">
        <f t="shared" si="170"/>
        <v>0</v>
      </c>
      <c r="EH236" s="401">
        <f t="shared" si="171"/>
        <v>0</v>
      </c>
      <c r="EI236" s="402">
        <f t="shared" si="172"/>
        <v>0</v>
      </c>
      <c r="EJ236" s="61">
        <f t="shared" si="173"/>
        <v>0</v>
      </c>
      <c r="EK236" s="71">
        <f t="shared" si="174"/>
        <v>0</v>
      </c>
      <c r="EL236" s="71">
        <f t="shared" si="175"/>
        <v>0</v>
      </c>
      <c r="EM236" s="72">
        <f t="shared" si="176"/>
        <v>0</v>
      </c>
      <c r="EN236" s="403">
        <f t="shared" si="177"/>
        <v>0</v>
      </c>
      <c r="EO236" s="401">
        <f t="shared" si="178"/>
        <v>0</v>
      </c>
      <c r="EP236" s="401">
        <f t="shared" si="179"/>
        <v>0</v>
      </c>
      <c r="EQ236" s="402">
        <f t="shared" si="180"/>
        <v>0</v>
      </c>
      <c r="ER236" s="61">
        <f t="shared" si="181"/>
        <v>0</v>
      </c>
      <c r="ES236" s="71">
        <f t="shared" si="182"/>
        <v>0</v>
      </c>
      <c r="ET236" s="71">
        <f t="shared" si="183"/>
        <v>0</v>
      </c>
      <c r="EU236" s="72">
        <f t="shared" si="184"/>
        <v>0</v>
      </c>
      <c r="EV236" s="403">
        <f t="shared" si="185"/>
        <v>0</v>
      </c>
      <c r="EW236" s="405" t="str">
        <f t="shared" si="186"/>
        <v>D</v>
      </c>
      <c r="EX236" s="61">
        <f t="shared" si="187"/>
        <v>0</v>
      </c>
      <c r="EY236" s="62" t="str">
        <f t="shared" si="188"/>
        <v>E</v>
      </c>
      <c r="EZ236" s="403">
        <f t="shared" si="189"/>
        <v>0</v>
      </c>
      <c r="FA236" s="406" t="str">
        <f t="shared" si="190"/>
        <v>E</v>
      </c>
      <c r="FB236" s="61">
        <f t="shared" si="191"/>
        <v>0</v>
      </c>
      <c r="FC236" s="412" t="str">
        <f t="shared" si="192"/>
        <v>E</v>
      </c>
      <c r="FD236" s="403">
        <f t="shared" si="193"/>
        <v>0</v>
      </c>
      <c r="FE236" s="406" t="str">
        <f t="shared" si="194"/>
        <v>E</v>
      </c>
      <c r="FF236" s="728"/>
    </row>
    <row r="237" spans="1:162" s="24" customFormat="1" ht="17.25" customHeight="1">
      <c r="A237" s="817"/>
      <c r="B237" s="111">
        <f t="shared" si="195"/>
        <v>0</v>
      </c>
      <c r="C237" s="21">
        <f>'Marks Entry'!D239</f>
        <v>0</v>
      </c>
      <c r="D237" s="21">
        <f>'Marks Entry'!E239</f>
        <v>0</v>
      </c>
      <c r="E237" s="132" t="str">
        <f>'Marks Entry'!F239</f>
        <v/>
      </c>
      <c r="F237" s="21">
        <f>'Marks Entry'!G239</f>
        <v>0</v>
      </c>
      <c r="G237" s="21">
        <f>'Marks Entry'!H239</f>
        <v>0</v>
      </c>
      <c r="H237" s="21">
        <f>'Marks Entry'!I239</f>
        <v>0</v>
      </c>
      <c r="I237" s="21">
        <f>'Marks Entry'!J239</f>
        <v>0</v>
      </c>
      <c r="J237" s="113">
        <f>'Marks Entry'!K239</f>
        <v>0</v>
      </c>
      <c r="K237" s="115" t="str">
        <f>'Marks Entry'!L239</f>
        <v/>
      </c>
      <c r="L237" s="116">
        <f>'Marks Entry'!M239</f>
        <v>0</v>
      </c>
      <c r="M237" s="117" t="str">
        <f>'Marks Entry'!N239</f>
        <v/>
      </c>
      <c r="N237" s="121">
        <f>'Marks Entry'!O239</f>
        <v>0</v>
      </c>
      <c r="O237" s="98">
        <f>'Marks Entry'!BZ239</f>
        <v>0</v>
      </c>
      <c r="P237" s="97">
        <f>'Marks Entry'!CA239</f>
        <v>0</v>
      </c>
      <c r="Q237" s="97">
        <f>'Marks Entry'!CB239</f>
        <v>0</v>
      </c>
      <c r="R237" s="97">
        <f>'Marks Entry'!CC239</f>
        <v>0</v>
      </c>
      <c r="S237" s="97">
        <f>'Marks Entry'!CD239</f>
        <v>0</v>
      </c>
      <c r="T237" s="97">
        <f>'Marks Entry'!CE239</f>
        <v>0</v>
      </c>
      <c r="U237" s="97">
        <f>'Marks Entry'!CF239</f>
        <v>0</v>
      </c>
      <c r="V237" s="97">
        <f>'Marks Entry'!CG239</f>
        <v>0</v>
      </c>
      <c r="W237" s="97">
        <f>'Marks Entry'!CH239</f>
        <v>0</v>
      </c>
      <c r="X237" s="97">
        <f>'Marks Entry'!CI239</f>
        <v>0</v>
      </c>
      <c r="Y237" s="99">
        <f>'Marks Entry'!CJ239</f>
        <v>0</v>
      </c>
      <c r="Z237" s="98">
        <f>'Marks Entry'!CK239</f>
        <v>0</v>
      </c>
      <c r="AA237" s="97">
        <f>'Marks Entry'!CL239</f>
        <v>0</v>
      </c>
      <c r="AB237" s="97">
        <f>'Marks Entry'!CM239</f>
        <v>0</v>
      </c>
      <c r="AC237" s="97">
        <f>'Marks Entry'!CN239</f>
        <v>0</v>
      </c>
      <c r="AD237" s="97">
        <f>'Marks Entry'!CO239</f>
        <v>0</v>
      </c>
      <c r="AE237" s="97">
        <f>'Marks Entry'!CP239</f>
        <v>0</v>
      </c>
      <c r="AF237" s="97">
        <f>'Marks Entry'!CQ239</f>
        <v>0</v>
      </c>
      <c r="AG237" s="97">
        <f>'Marks Entry'!CR239</f>
        <v>0</v>
      </c>
      <c r="AH237" s="97">
        <f>'Marks Entry'!CS239</f>
        <v>0</v>
      </c>
      <c r="AI237" s="97">
        <f>'Marks Entry'!CT239</f>
        <v>0</v>
      </c>
      <c r="AJ237" s="99">
        <f>'Marks Entry'!CU239</f>
        <v>0</v>
      </c>
      <c r="AK237" s="98">
        <f>'Marks Entry'!CV239</f>
        <v>0</v>
      </c>
      <c r="AL237" s="97">
        <f>'Marks Entry'!CW239</f>
        <v>0</v>
      </c>
      <c r="AM237" s="97">
        <f>'Marks Entry'!CX239</f>
        <v>0</v>
      </c>
      <c r="AN237" s="97">
        <f>'Marks Entry'!CY239</f>
        <v>0</v>
      </c>
      <c r="AO237" s="97">
        <f>'Marks Entry'!CZ239</f>
        <v>0</v>
      </c>
      <c r="AP237" s="97">
        <f>'Marks Entry'!DA239</f>
        <v>0</v>
      </c>
      <c r="AQ237" s="97">
        <f>'Marks Entry'!DB239</f>
        <v>0</v>
      </c>
      <c r="AR237" s="97">
        <f>'Marks Entry'!DC239</f>
        <v>0</v>
      </c>
      <c r="AS237" s="97">
        <f>'Marks Entry'!DD239</f>
        <v>0</v>
      </c>
      <c r="AT237" s="97">
        <f>'Marks Entry'!DE239</f>
        <v>0</v>
      </c>
      <c r="AU237" s="99">
        <f>'Marks Entry'!DF239</f>
        <v>0</v>
      </c>
      <c r="AV237" s="98">
        <f>'Marks Entry'!DG239</f>
        <v>0</v>
      </c>
      <c r="AW237" s="97">
        <f>'Marks Entry'!DH239</f>
        <v>0</v>
      </c>
      <c r="AX237" s="97">
        <f>'Marks Entry'!DI239</f>
        <v>0</v>
      </c>
      <c r="AY237" s="97">
        <f>'Marks Entry'!DJ239</f>
        <v>0</v>
      </c>
      <c r="AZ237" s="97">
        <f>'Marks Entry'!DK239</f>
        <v>0</v>
      </c>
      <c r="BA237" s="97">
        <f>'Marks Entry'!DL239</f>
        <v>0</v>
      </c>
      <c r="BB237" s="97">
        <f>'Marks Entry'!DM239</f>
        <v>0</v>
      </c>
      <c r="BC237" s="97">
        <f>'Marks Entry'!DN239</f>
        <v>0</v>
      </c>
      <c r="BD237" s="97">
        <f>'Marks Entry'!DO239</f>
        <v>0</v>
      </c>
      <c r="BE237" s="97">
        <f>'Marks Entry'!DP239</f>
        <v>0</v>
      </c>
      <c r="BF237" s="99">
        <f>'Marks Entry'!DQ239</f>
        <v>0</v>
      </c>
      <c r="BG237" s="98">
        <f>'Marks Entry'!DR239</f>
        <v>0</v>
      </c>
      <c r="BH237" s="97">
        <f>'Marks Entry'!DS239</f>
        <v>0</v>
      </c>
      <c r="BI237" s="97">
        <f>'Marks Entry'!DT239</f>
        <v>0</v>
      </c>
      <c r="BJ237" s="97">
        <f>'Marks Entry'!DU239</f>
        <v>0</v>
      </c>
      <c r="BK237" s="97">
        <f>'Marks Entry'!DV239</f>
        <v>0</v>
      </c>
      <c r="BL237" s="97">
        <f>'Marks Entry'!DW239</f>
        <v>0</v>
      </c>
      <c r="BM237" s="97">
        <f>'Marks Entry'!DX239</f>
        <v>0</v>
      </c>
      <c r="BN237" s="97">
        <f>'Marks Entry'!DY239</f>
        <v>0</v>
      </c>
      <c r="BO237" s="97">
        <f>'Marks Entry'!DZ239</f>
        <v>0</v>
      </c>
      <c r="BP237" s="97">
        <f>'Marks Entry'!EA239</f>
        <v>0</v>
      </c>
      <c r="BQ237" s="99">
        <f>'Marks Entry'!EB239</f>
        <v>0</v>
      </c>
      <c r="BR237" s="98">
        <f>'Marks Entry'!EC239</f>
        <v>0</v>
      </c>
      <c r="BS237" s="97">
        <f>'Marks Entry'!ED239</f>
        <v>0</v>
      </c>
      <c r="BT237" s="97">
        <f>'Marks Entry'!EE239</f>
        <v>0</v>
      </c>
      <c r="BU237" s="97">
        <f>'Marks Entry'!EF239</f>
        <v>0</v>
      </c>
      <c r="BV237" s="97">
        <f>'Marks Entry'!EG239</f>
        <v>0</v>
      </c>
      <c r="BW237" s="97">
        <f>'Marks Entry'!EH239</f>
        <v>0</v>
      </c>
      <c r="BX237" s="97">
        <f>'Marks Entry'!EI239</f>
        <v>0</v>
      </c>
      <c r="BY237" s="97">
        <f>'Marks Entry'!EJ239</f>
        <v>0</v>
      </c>
      <c r="BZ237" s="97">
        <f>'Marks Entry'!EK239</f>
        <v>0</v>
      </c>
      <c r="CA237" s="97">
        <f>'Marks Entry'!EL239</f>
        <v>0</v>
      </c>
      <c r="CB237" s="99">
        <f>'Marks Entry'!EM239</f>
        <v>0</v>
      </c>
      <c r="CC237" s="98">
        <f>IF($CC$2=0,"",'Marks Entry'!EN239)</f>
        <v>0</v>
      </c>
      <c r="CD237" s="97">
        <f>IF($CC$2=0,"",'Marks Entry'!EO239)</f>
        <v>0</v>
      </c>
      <c r="CE237" s="97">
        <f>IF($CC$2=0,"",'Marks Entry'!EP239)</f>
        <v>0</v>
      </c>
      <c r="CF237" s="97">
        <f>IF($CC$2=0,"",'Marks Entry'!EQ239)</f>
        <v>0</v>
      </c>
      <c r="CG237" s="97">
        <f>IF($CC$2=0,"",'Marks Entry'!ER239)</f>
        <v>0</v>
      </c>
      <c r="CH237" s="97">
        <f>IF($CC$2=0,"",'Marks Entry'!ES239)</f>
        <v>0</v>
      </c>
      <c r="CI237" s="97">
        <f>IF($CC$2=0,"",'Marks Entry'!ET239)</f>
        <v>0</v>
      </c>
      <c r="CJ237" s="97">
        <f>IF($CC$2=0,"",'Marks Entry'!EU239)</f>
        <v>0</v>
      </c>
      <c r="CK237" s="97">
        <f>IF($CC$2=0,"",'Marks Entry'!EV239)</f>
        <v>0</v>
      </c>
      <c r="CL237" s="97">
        <f>IF($CC$2=0,"",'Marks Entry'!EW239)</f>
        <v>0</v>
      </c>
      <c r="CM237" s="99">
        <f>IF($CC$2=0,"",'Marks Entry'!EX239)</f>
        <v>0</v>
      </c>
      <c r="CN237" s="125">
        <f>'Marks Entry'!BN239</f>
        <v>0</v>
      </c>
      <c r="CO237" s="126">
        <f>'Marks Entry'!BO239</f>
        <v>0</v>
      </c>
      <c r="CP237" s="126">
        <f t="shared" si="147"/>
        <v>0</v>
      </c>
      <c r="CQ237" s="127" t="str">
        <f t="shared" si="148"/>
        <v>D</v>
      </c>
      <c r="CR237" s="125">
        <f>'Marks Entry'!BP239</f>
        <v>0</v>
      </c>
      <c r="CS237" s="126">
        <f>'Marks Entry'!BQ239</f>
        <v>0</v>
      </c>
      <c r="CT237" s="126">
        <f t="shared" si="149"/>
        <v>0</v>
      </c>
      <c r="CU237" s="127" t="str">
        <f t="shared" si="150"/>
        <v>E</v>
      </c>
      <c r="CV237" s="125">
        <f>'Marks Entry'!BR239</f>
        <v>0</v>
      </c>
      <c r="CW237" s="126">
        <f>'Marks Entry'!BS239</f>
        <v>0</v>
      </c>
      <c r="CX237" s="126">
        <f t="shared" si="151"/>
        <v>0</v>
      </c>
      <c r="CY237" s="127" t="str">
        <f t="shared" si="152"/>
        <v>E</v>
      </c>
      <c r="CZ237" s="96">
        <f>'Marks Entry'!BZ239</f>
        <v>0</v>
      </c>
      <c r="DA237" s="45">
        <f>'Marks Entry'!CA239</f>
        <v>0</v>
      </c>
      <c r="DB237" s="46">
        <f>'Marks Entry'!CB239</f>
        <v>0</v>
      </c>
      <c r="DC237" s="45" t="str">
        <f>IF(OR('Marks Entry'!CC239="First",'Marks Entry'!CC239="Second",'Marks Entry'!CC239="Third"),'Marks Entry'!CC239,"")</f>
        <v/>
      </c>
      <c r="DD237" s="45">
        <f>'Marks Entry'!CD239</f>
        <v>0</v>
      </c>
      <c r="DE237" s="50">
        <f>'Marks Entry'!CE239</f>
        <v>0</v>
      </c>
      <c r="DF237" s="21">
        <f>'Marks Entry'!CF239</f>
        <v>0</v>
      </c>
      <c r="DG237" s="22" t="e">
        <f>'Marks Entry'!#REF!</f>
        <v>#REF!</v>
      </c>
      <c r="DH237" s="23" t="e">
        <f>'Marks Entry'!#REF!</f>
        <v>#REF!</v>
      </c>
      <c r="DI237" s="125">
        <f>'Marks Entry'!BT239</f>
        <v>0</v>
      </c>
      <c r="DJ237" s="126">
        <f>'Marks Entry'!BU239</f>
        <v>0</v>
      </c>
      <c r="DK237" s="126">
        <f>'Marks Entry'!BV239</f>
        <v>0</v>
      </c>
      <c r="DL237" s="126">
        <f t="shared" si="153"/>
        <v>0</v>
      </c>
      <c r="DM237" s="127" t="str">
        <f t="shared" si="154"/>
        <v>E</v>
      </c>
      <c r="DN237" s="125">
        <f>'Marks Entry'!BW239</f>
        <v>0</v>
      </c>
      <c r="DO237" s="126">
        <f>'Marks Entry'!BX239</f>
        <v>0</v>
      </c>
      <c r="DP237" s="126">
        <f>'Marks Entry'!BY239</f>
        <v>0</v>
      </c>
      <c r="DQ237" s="126">
        <f t="shared" si="155"/>
        <v>0</v>
      </c>
      <c r="DR237" s="127" t="str">
        <f t="shared" si="156"/>
        <v>E</v>
      </c>
      <c r="DS237" s="819"/>
      <c r="DT237" s="61">
        <f t="shared" si="157"/>
        <v>0</v>
      </c>
      <c r="DU237" s="71">
        <f t="shared" si="158"/>
        <v>0</v>
      </c>
      <c r="DV237" s="71">
        <f t="shared" si="159"/>
        <v>0</v>
      </c>
      <c r="DW237" s="72">
        <f t="shared" si="160"/>
        <v>0</v>
      </c>
      <c r="DX237" s="403">
        <f t="shared" si="161"/>
        <v>0</v>
      </c>
      <c r="DY237" s="401">
        <f t="shared" si="162"/>
        <v>0</v>
      </c>
      <c r="DZ237" s="401">
        <f t="shared" si="163"/>
        <v>0</v>
      </c>
      <c r="EA237" s="402">
        <f t="shared" si="164"/>
        <v>0</v>
      </c>
      <c r="EB237" s="61">
        <f t="shared" si="165"/>
        <v>0</v>
      </c>
      <c r="EC237" s="71">
        <f t="shared" si="166"/>
        <v>0</v>
      </c>
      <c r="ED237" s="71">
        <f t="shared" si="167"/>
        <v>0</v>
      </c>
      <c r="EE237" s="72">
        <f t="shared" si="168"/>
        <v>0</v>
      </c>
      <c r="EF237" s="403">
        <f t="shared" si="169"/>
        <v>0</v>
      </c>
      <c r="EG237" s="401">
        <f t="shared" si="170"/>
        <v>0</v>
      </c>
      <c r="EH237" s="401">
        <f t="shared" si="171"/>
        <v>0</v>
      </c>
      <c r="EI237" s="402">
        <f t="shared" si="172"/>
        <v>0</v>
      </c>
      <c r="EJ237" s="61">
        <f t="shared" si="173"/>
        <v>0</v>
      </c>
      <c r="EK237" s="71">
        <f t="shared" si="174"/>
        <v>0</v>
      </c>
      <c r="EL237" s="71">
        <f t="shared" si="175"/>
        <v>0</v>
      </c>
      <c r="EM237" s="72">
        <f t="shared" si="176"/>
        <v>0</v>
      </c>
      <c r="EN237" s="403">
        <f t="shared" si="177"/>
        <v>0</v>
      </c>
      <c r="EO237" s="401">
        <f t="shared" si="178"/>
        <v>0</v>
      </c>
      <c r="EP237" s="401">
        <f t="shared" si="179"/>
        <v>0</v>
      </c>
      <c r="EQ237" s="402">
        <f t="shared" si="180"/>
        <v>0</v>
      </c>
      <c r="ER237" s="61">
        <f t="shared" si="181"/>
        <v>0</v>
      </c>
      <c r="ES237" s="71">
        <f t="shared" si="182"/>
        <v>0</v>
      </c>
      <c r="ET237" s="71">
        <f t="shared" si="183"/>
        <v>0</v>
      </c>
      <c r="EU237" s="72">
        <f t="shared" si="184"/>
        <v>0</v>
      </c>
      <c r="EV237" s="403">
        <f t="shared" si="185"/>
        <v>0</v>
      </c>
      <c r="EW237" s="405" t="str">
        <f t="shared" si="186"/>
        <v>D</v>
      </c>
      <c r="EX237" s="61">
        <f t="shared" si="187"/>
        <v>0</v>
      </c>
      <c r="EY237" s="62" t="str">
        <f t="shared" si="188"/>
        <v>E</v>
      </c>
      <c r="EZ237" s="403">
        <f t="shared" si="189"/>
        <v>0</v>
      </c>
      <c r="FA237" s="406" t="str">
        <f t="shared" si="190"/>
        <v>E</v>
      </c>
      <c r="FB237" s="61">
        <f t="shared" si="191"/>
        <v>0</v>
      </c>
      <c r="FC237" s="412" t="str">
        <f t="shared" si="192"/>
        <v>E</v>
      </c>
      <c r="FD237" s="403">
        <f t="shared" si="193"/>
        <v>0</v>
      </c>
      <c r="FE237" s="406" t="str">
        <f t="shared" si="194"/>
        <v>E</v>
      </c>
      <c r="FF237" s="728"/>
    </row>
    <row r="238" spans="1:162" s="24" customFormat="1" ht="17.25" customHeight="1">
      <c r="A238" s="817"/>
      <c r="B238" s="111">
        <f t="shared" si="195"/>
        <v>0</v>
      </c>
      <c r="C238" s="21">
        <f>'Marks Entry'!D240</f>
        <v>0</v>
      </c>
      <c r="D238" s="21">
        <f>'Marks Entry'!E240</f>
        <v>0</v>
      </c>
      <c r="E238" s="132" t="str">
        <f>'Marks Entry'!F240</f>
        <v/>
      </c>
      <c r="F238" s="21">
        <f>'Marks Entry'!G240</f>
        <v>0</v>
      </c>
      <c r="G238" s="21">
        <f>'Marks Entry'!H240</f>
        <v>0</v>
      </c>
      <c r="H238" s="21">
        <f>'Marks Entry'!I240</f>
        <v>0</v>
      </c>
      <c r="I238" s="21">
        <f>'Marks Entry'!J240</f>
        <v>0</v>
      </c>
      <c r="J238" s="113">
        <f>'Marks Entry'!K240</f>
        <v>0</v>
      </c>
      <c r="K238" s="115" t="str">
        <f>'Marks Entry'!L240</f>
        <v/>
      </c>
      <c r="L238" s="116">
        <f>'Marks Entry'!M240</f>
        <v>0</v>
      </c>
      <c r="M238" s="117" t="str">
        <f>'Marks Entry'!N240</f>
        <v/>
      </c>
      <c r="N238" s="121">
        <f>'Marks Entry'!O240</f>
        <v>0</v>
      </c>
      <c r="O238" s="98">
        <f>'Marks Entry'!BZ240</f>
        <v>0</v>
      </c>
      <c r="P238" s="97">
        <f>'Marks Entry'!CA240</f>
        <v>0</v>
      </c>
      <c r="Q238" s="97">
        <f>'Marks Entry'!CB240</f>
        <v>0</v>
      </c>
      <c r="R238" s="97">
        <f>'Marks Entry'!CC240</f>
        <v>0</v>
      </c>
      <c r="S238" s="97">
        <f>'Marks Entry'!CD240</f>
        <v>0</v>
      </c>
      <c r="T238" s="97">
        <f>'Marks Entry'!CE240</f>
        <v>0</v>
      </c>
      <c r="U238" s="97">
        <f>'Marks Entry'!CF240</f>
        <v>0</v>
      </c>
      <c r="V238" s="97">
        <f>'Marks Entry'!CG240</f>
        <v>0</v>
      </c>
      <c r="W238" s="97">
        <f>'Marks Entry'!CH240</f>
        <v>0</v>
      </c>
      <c r="X238" s="97">
        <f>'Marks Entry'!CI240</f>
        <v>0</v>
      </c>
      <c r="Y238" s="99">
        <f>'Marks Entry'!CJ240</f>
        <v>0</v>
      </c>
      <c r="Z238" s="98">
        <f>'Marks Entry'!CK240</f>
        <v>0</v>
      </c>
      <c r="AA238" s="97">
        <f>'Marks Entry'!CL240</f>
        <v>0</v>
      </c>
      <c r="AB238" s="97">
        <f>'Marks Entry'!CM240</f>
        <v>0</v>
      </c>
      <c r="AC238" s="97">
        <f>'Marks Entry'!CN240</f>
        <v>0</v>
      </c>
      <c r="AD238" s="97">
        <f>'Marks Entry'!CO240</f>
        <v>0</v>
      </c>
      <c r="AE238" s="97">
        <f>'Marks Entry'!CP240</f>
        <v>0</v>
      </c>
      <c r="AF238" s="97">
        <f>'Marks Entry'!CQ240</f>
        <v>0</v>
      </c>
      <c r="AG238" s="97">
        <f>'Marks Entry'!CR240</f>
        <v>0</v>
      </c>
      <c r="AH238" s="97">
        <f>'Marks Entry'!CS240</f>
        <v>0</v>
      </c>
      <c r="AI238" s="97">
        <f>'Marks Entry'!CT240</f>
        <v>0</v>
      </c>
      <c r="AJ238" s="99">
        <f>'Marks Entry'!CU240</f>
        <v>0</v>
      </c>
      <c r="AK238" s="98">
        <f>'Marks Entry'!CV240</f>
        <v>0</v>
      </c>
      <c r="AL238" s="97">
        <f>'Marks Entry'!CW240</f>
        <v>0</v>
      </c>
      <c r="AM238" s="97">
        <f>'Marks Entry'!CX240</f>
        <v>0</v>
      </c>
      <c r="AN238" s="97">
        <f>'Marks Entry'!CY240</f>
        <v>0</v>
      </c>
      <c r="AO238" s="97">
        <f>'Marks Entry'!CZ240</f>
        <v>0</v>
      </c>
      <c r="AP238" s="97">
        <f>'Marks Entry'!DA240</f>
        <v>0</v>
      </c>
      <c r="AQ238" s="97">
        <f>'Marks Entry'!DB240</f>
        <v>0</v>
      </c>
      <c r="AR238" s="97">
        <f>'Marks Entry'!DC240</f>
        <v>0</v>
      </c>
      <c r="AS238" s="97">
        <f>'Marks Entry'!DD240</f>
        <v>0</v>
      </c>
      <c r="AT238" s="97">
        <f>'Marks Entry'!DE240</f>
        <v>0</v>
      </c>
      <c r="AU238" s="99">
        <f>'Marks Entry'!DF240</f>
        <v>0</v>
      </c>
      <c r="AV238" s="98">
        <f>'Marks Entry'!DG240</f>
        <v>0</v>
      </c>
      <c r="AW238" s="97">
        <f>'Marks Entry'!DH240</f>
        <v>0</v>
      </c>
      <c r="AX238" s="97">
        <f>'Marks Entry'!DI240</f>
        <v>0</v>
      </c>
      <c r="AY238" s="97">
        <f>'Marks Entry'!DJ240</f>
        <v>0</v>
      </c>
      <c r="AZ238" s="97">
        <f>'Marks Entry'!DK240</f>
        <v>0</v>
      </c>
      <c r="BA238" s="97">
        <f>'Marks Entry'!DL240</f>
        <v>0</v>
      </c>
      <c r="BB238" s="97">
        <f>'Marks Entry'!DM240</f>
        <v>0</v>
      </c>
      <c r="BC238" s="97">
        <f>'Marks Entry'!DN240</f>
        <v>0</v>
      </c>
      <c r="BD238" s="97">
        <f>'Marks Entry'!DO240</f>
        <v>0</v>
      </c>
      <c r="BE238" s="97">
        <f>'Marks Entry'!DP240</f>
        <v>0</v>
      </c>
      <c r="BF238" s="99">
        <f>'Marks Entry'!DQ240</f>
        <v>0</v>
      </c>
      <c r="BG238" s="98">
        <f>'Marks Entry'!DR240</f>
        <v>0</v>
      </c>
      <c r="BH238" s="97">
        <f>'Marks Entry'!DS240</f>
        <v>0</v>
      </c>
      <c r="BI238" s="97">
        <f>'Marks Entry'!DT240</f>
        <v>0</v>
      </c>
      <c r="BJ238" s="97">
        <f>'Marks Entry'!DU240</f>
        <v>0</v>
      </c>
      <c r="BK238" s="97">
        <f>'Marks Entry'!DV240</f>
        <v>0</v>
      </c>
      <c r="BL238" s="97">
        <f>'Marks Entry'!DW240</f>
        <v>0</v>
      </c>
      <c r="BM238" s="97">
        <f>'Marks Entry'!DX240</f>
        <v>0</v>
      </c>
      <c r="BN238" s="97">
        <f>'Marks Entry'!DY240</f>
        <v>0</v>
      </c>
      <c r="BO238" s="97">
        <f>'Marks Entry'!DZ240</f>
        <v>0</v>
      </c>
      <c r="BP238" s="97">
        <f>'Marks Entry'!EA240</f>
        <v>0</v>
      </c>
      <c r="BQ238" s="99">
        <f>'Marks Entry'!EB240</f>
        <v>0</v>
      </c>
      <c r="BR238" s="98">
        <f>'Marks Entry'!EC240</f>
        <v>0</v>
      </c>
      <c r="BS238" s="97">
        <f>'Marks Entry'!ED240</f>
        <v>0</v>
      </c>
      <c r="BT238" s="97">
        <f>'Marks Entry'!EE240</f>
        <v>0</v>
      </c>
      <c r="BU238" s="97">
        <f>'Marks Entry'!EF240</f>
        <v>0</v>
      </c>
      <c r="BV238" s="97">
        <f>'Marks Entry'!EG240</f>
        <v>0</v>
      </c>
      <c r="BW238" s="97">
        <f>'Marks Entry'!EH240</f>
        <v>0</v>
      </c>
      <c r="BX238" s="97">
        <f>'Marks Entry'!EI240</f>
        <v>0</v>
      </c>
      <c r="BY238" s="97">
        <f>'Marks Entry'!EJ240</f>
        <v>0</v>
      </c>
      <c r="BZ238" s="97">
        <f>'Marks Entry'!EK240</f>
        <v>0</v>
      </c>
      <c r="CA238" s="97">
        <f>'Marks Entry'!EL240</f>
        <v>0</v>
      </c>
      <c r="CB238" s="99">
        <f>'Marks Entry'!EM240</f>
        <v>0</v>
      </c>
      <c r="CC238" s="98">
        <f>IF($CC$2=0,"",'Marks Entry'!EN240)</f>
        <v>0</v>
      </c>
      <c r="CD238" s="97">
        <f>IF($CC$2=0,"",'Marks Entry'!EO240)</f>
        <v>0</v>
      </c>
      <c r="CE238" s="97">
        <f>IF($CC$2=0,"",'Marks Entry'!EP240)</f>
        <v>0</v>
      </c>
      <c r="CF238" s="97">
        <f>IF($CC$2=0,"",'Marks Entry'!EQ240)</f>
        <v>0</v>
      </c>
      <c r="CG238" s="97">
        <f>IF($CC$2=0,"",'Marks Entry'!ER240)</f>
        <v>0</v>
      </c>
      <c r="CH238" s="97">
        <f>IF($CC$2=0,"",'Marks Entry'!ES240)</f>
        <v>0</v>
      </c>
      <c r="CI238" s="97">
        <f>IF($CC$2=0,"",'Marks Entry'!ET240)</f>
        <v>0</v>
      </c>
      <c r="CJ238" s="97">
        <f>IF($CC$2=0,"",'Marks Entry'!EU240)</f>
        <v>0</v>
      </c>
      <c r="CK238" s="97">
        <f>IF($CC$2=0,"",'Marks Entry'!EV240)</f>
        <v>0</v>
      </c>
      <c r="CL238" s="97">
        <f>IF($CC$2=0,"",'Marks Entry'!EW240)</f>
        <v>0</v>
      </c>
      <c r="CM238" s="99">
        <f>IF($CC$2=0,"",'Marks Entry'!EX240)</f>
        <v>0</v>
      </c>
      <c r="CN238" s="125">
        <f>'Marks Entry'!BN240</f>
        <v>0</v>
      </c>
      <c r="CO238" s="126">
        <f>'Marks Entry'!BO240</f>
        <v>0</v>
      </c>
      <c r="CP238" s="126">
        <f t="shared" si="147"/>
        <v>0</v>
      </c>
      <c r="CQ238" s="127" t="str">
        <f t="shared" si="148"/>
        <v>D</v>
      </c>
      <c r="CR238" s="125">
        <f>'Marks Entry'!BP240</f>
        <v>0</v>
      </c>
      <c r="CS238" s="126">
        <f>'Marks Entry'!BQ240</f>
        <v>0</v>
      </c>
      <c r="CT238" s="126">
        <f t="shared" si="149"/>
        <v>0</v>
      </c>
      <c r="CU238" s="127" t="str">
        <f t="shared" si="150"/>
        <v>E</v>
      </c>
      <c r="CV238" s="125">
        <f>'Marks Entry'!BR240</f>
        <v>0</v>
      </c>
      <c r="CW238" s="126">
        <f>'Marks Entry'!BS240</f>
        <v>0</v>
      </c>
      <c r="CX238" s="126">
        <f t="shared" si="151"/>
        <v>0</v>
      </c>
      <c r="CY238" s="127" t="str">
        <f t="shared" si="152"/>
        <v>E</v>
      </c>
      <c r="CZ238" s="96">
        <f>'Marks Entry'!BZ240</f>
        <v>0</v>
      </c>
      <c r="DA238" s="45">
        <f>'Marks Entry'!CA240</f>
        <v>0</v>
      </c>
      <c r="DB238" s="46">
        <f>'Marks Entry'!CB240</f>
        <v>0</v>
      </c>
      <c r="DC238" s="45" t="str">
        <f>IF(OR('Marks Entry'!CC240="First",'Marks Entry'!CC240="Second",'Marks Entry'!CC240="Third"),'Marks Entry'!CC240,"")</f>
        <v/>
      </c>
      <c r="DD238" s="45">
        <f>'Marks Entry'!CD240</f>
        <v>0</v>
      </c>
      <c r="DE238" s="50">
        <f>'Marks Entry'!CE240</f>
        <v>0</v>
      </c>
      <c r="DF238" s="21">
        <f>'Marks Entry'!CF240</f>
        <v>0</v>
      </c>
      <c r="DG238" s="22" t="e">
        <f>'Marks Entry'!#REF!</f>
        <v>#REF!</v>
      </c>
      <c r="DH238" s="23" t="e">
        <f>'Marks Entry'!#REF!</f>
        <v>#REF!</v>
      </c>
      <c r="DI238" s="125">
        <f>'Marks Entry'!BT240</f>
        <v>0</v>
      </c>
      <c r="DJ238" s="126">
        <f>'Marks Entry'!BU240</f>
        <v>0</v>
      </c>
      <c r="DK238" s="126">
        <f>'Marks Entry'!BV240</f>
        <v>0</v>
      </c>
      <c r="DL238" s="126">
        <f t="shared" si="153"/>
        <v>0</v>
      </c>
      <c r="DM238" s="127" t="str">
        <f t="shared" si="154"/>
        <v>E</v>
      </c>
      <c r="DN238" s="125">
        <f>'Marks Entry'!BW240</f>
        <v>0</v>
      </c>
      <c r="DO238" s="126">
        <f>'Marks Entry'!BX240</f>
        <v>0</v>
      </c>
      <c r="DP238" s="126">
        <f>'Marks Entry'!BY240</f>
        <v>0</v>
      </c>
      <c r="DQ238" s="126">
        <f t="shared" si="155"/>
        <v>0</v>
      </c>
      <c r="DR238" s="127" t="str">
        <f t="shared" si="156"/>
        <v>E</v>
      </c>
      <c r="DS238" s="819"/>
      <c r="DT238" s="61">
        <f t="shared" si="157"/>
        <v>0</v>
      </c>
      <c r="DU238" s="71">
        <f t="shared" si="158"/>
        <v>0</v>
      </c>
      <c r="DV238" s="71">
        <f t="shared" si="159"/>
        <v>0</v>
      </c>
      <c r="DW238" s="72">
        <f t="shared" si="160"/>
        <v>0</v>
      </c>
      <c r="DX238" s="403">
        <f t="shared" si="161"/>
        <v>0</v>
      </c>
      <c r="DY238" s="401">
        <f t="shared" si="162"/>
        <v>0</v>
      </c>
      <c r="DZ238" s="401">
        <f t="shared" si="163"/>
        <v>0</v>
      </c>
      <c r="EA238" s="402">
        <f t="shared" si="164"/>
        <v>0</v>
      </c>
      <c r="EB238" s="61">
        <f t="shared" si="165"/>
        <v>0</v>
      </c>
      <c r="EC238" s="71">
        <f t="shared" si="166"/>
        <v>0</v>
      </c>
      <c r="ED238" s="71">
        <f t="shared" si="167"/>
        <v>0</v>
      </c>
      <c r="EE238" s="72">
        <f t="shared" si="168"/>
        <v>0</v>
      </c>
      <c r="EF238" s="403">
        <f t="shared" si="169"/>
        <v>0</v>
      </c>
      <c r="EG238" s="401">
        <f t="shared" si="170"/>
        <v>0</v>
      </c>
      <c r="EH238" s="401">
        <f t="shared" si="171"/>
        <v>0</v>
      </c>
      <c r="EI238" s="402">
        <f t="shared" si="172"/>
        <v>0</v>
      </c>
      <c r="EJ238" s="61">
        <f t="shared" si="173"/>
        <v>0</v>
      </c>
      <c r="EK238" s="71">
        <f t="shared" si="174"/>
        <v>0</v>
      </c>
      <c r="EL238" s="71">
        <f t="shared" si="175"/>
        <v>0</v>
      </c>
      <c r="EM238" s="72">
        <f t="shared" si="176"/>
        <v>0</v>
      </c>
      <c r="EN238" s="403">
        <f t="shared" si="177"/>
        <v>0</v>
      </c>
      <c r="EO238" s="401">
        <f t="shared" si="178"/>
        <v>0</v>
      </c>
      <c r="EP238" s="401">
        <f t="shared" si="179"/>
        <v>0</v>
      </c>
      <c r="EQ238" s="402">
        <f t="shared" si="180"/>
        <v>0</v>
      </c>
      <c r="ER238" s="61">
        <f t="shared" si="181"/>
        <v>0</v>
      </c>
      <c r="ES238" s="71">
        <f t="shared" si="182"/>
        <v>0</v>
      </c>
      <c r="ET238" s="71">
        <f t="shared" si="183"/>
        <v>0</v>
      </c>
      <c r="EU238" s="72">
        <f t="shared" si="184"/>
        <v>0</v>
      </c>
      <c r="EV238" s="403">
        <f t="shared" si="185"/>
        <v>0</v>
      </c>
      <c r="EW238" s="405" t="str">
        <f t="shared" si="186"/>
        <v>D</v>
      </c>
      <c r="EX238" s="61">
        <f t="shared" si="187"/>
        <v>0</v>
      </c>
      <c r="EY238" s="62" t="str">
        <f t="shared" si="188"/>
        <v>E</v>
      </c>
      <c r="EZ238" s="403">
        <f t="shared" si="189"/>
        <v>0</v>
      </c>
      <c r="FA238" s="406" t="str">
        <f t="shared" si="190"/>
        <v>E</v>
      </c>
      <c r="FB238" s="61">
        <f t="shared" si="191"/>
        <v>0</v>
      </c>
      <c r="FC238" s="412" t="str">
        <f t="shared" si="192"/>
        <v>E</v>
      </c>
      <c r="FD238" s="403">
        <f t="shared" si="193"/>
        <v>0</v>
      </c>
      <c r="FE238" s="406" t="str">
        <f t="shared" si="194"/>
        <v>E</v>
      </c>
      <c r="FF238" s="728"/>
    </row>
    <row r="239" spans="1:162" s="24" customFormat="1" ht="17.25" customHeight="1">
      <c r="A239" s="817"/>
      <c r="B239" s="111">
        <f t="shared" si="195"/>
        <v>0</v>
      </c>
      <c r="C239" s="21">
        <f>'Marks Entry'!D241</f>
        <v>0</v>
      </c>
      <c r="D239" s="21">
        <f>'Marks Entry'!E241</f>
        <v>0</v>
      </c>
      <c r="E239" s="132" t="str">
        <f>'Marks Entry'!F241</f>
        <v/>
      </c>
      <c r="F239" s="21">
        <f>'Marks Entry'!G241</f>
        <v>0</v>
      </c>
      <c r="G239" s="21">
        <f>'Marks Entry'!H241</f>
        <v>0</v>
      </c>
      <c r="H239" s="21">
        <f>'Marks Entry'!I241</f>
        <v>0</v>
      </c>
      <c r="I239" s="21">
        <f>'Marks Entry'!J241</f>
        <v>0</v>
      </c>
      <c r="J239" s="113">
        <f>'Marks Entry'!K241</f>
        <v>0</v>
      </c>
      <c r="K239" s="115" t="str">
        <f>'Marks Entry'!L241</f>
        <v/>
      </c>
      <c r="L239" s="116">
        <f>'Marks Entry'!M241</f>
        <v>0</v>
      </c>
      <c r="M239" s="117" t="str">
        <f>'Marks Entry'!N241</f>
        <v/>
      </c>
      <c r="N239" s="121">
        <f>'Marks Entry'!O241</f>
        <v>0</v>
      </c>
      <c r="O239" s="98">
        <f>'Marks Entry'!BZ241</f>
        <v>0</v>
      </c>
      <c r="P239" s="97">
        <f>'Marks Entry'!CA241</f>
        <v>0</v>
      </c>
      <c r="Q239" s="97">
        <f>'Marks Entry'!CB241</f>
        <v>0</v>
      </c>
      <c r="R239" s="97">
        <f>'Marks Entry'!CC241</f>
        <v>0</v>
      </c>
      <c r="S239" s="97">
        <f>'Marks Entry'!CD241</f>
        <v>0</v>
      </c>
      <c r="T239" s="97">
        <f>'Marks Entry'!CE241</f>
        <v>0</v>
      </c>
      <c r="U239" s="97">
        <f>'Marks Entry'!CF241</f>
        <v>0</v>
      </c>
      <c r="V239" s="97">
        <f>'Marks Entry'!CG241</f>
        <v>0</v>
      </c>
      <c r="W239" s="97">
        <f>'Marks Entry'!CH241</f>
        <v>0</v>
      </c>
      <c r="X239" s="97">
        <f>'Marks Entry'!CI241</f>
        <v>0</v>
      </c>
      <c r="Y239" s="99">
        <f>'Marks Entry'!CJ241</f>
        <v>0</v>
      </c>
      <c r="Z239" s="98">
        <f>'Marks Entry'!CK241</f>
        <v>0</v>
      </c>
      <c r="AA239" s="97">
        <f>'Marks Entry'!CL241</f>
        <v>0</v>
      </c>
      <c r="AB239" s="97">
        <f>'Marks Entry'!CM241</f>
        <v>0</v>
      </c>
      <c r="AC239" s="97">
        <f>'Marks Entry'!CN241</f>
        <v>0</v>
      </c>
      <c r="AD239" s="97">
        <f>'Marks Entry'!CO241</f>
        <v>0</v>
      </c>
      <c r="AE239" s="97">
        <f>'Marks Entry'!CP241</f>
        <v>0</v>
      </c>
      <c r="AF239" s="97">
        <f>'Marks Entry'!CQ241</f>
        <v>0</v>
      </c>
      <c r="AG239" s="97">
        <f>'Marks Entry'!CR241</f>
        <v>0</v>
      </c>
      <c r="AH239" s="97">
        <f>'Marks Entry'!CS241</f>
        <v>0</v>
      </c>
      <c r="AI239" s="97">
        <f>'Marks Entry'!CT241</f>
        <v>0</v>
      </c>
      <c r="AJ239" s="99">
        <f>'Marks Entry'!CU241</f>
        <v>0</v>
      </c>
      <c r="AK239" s="98">
        <f>'Marks Entry'!CV241</f>
        <v>0</v>
      </c>
      <c r="AL239" s="97">
        <f>'Marks Entry'!CW241</f>
        <v>0</v>
      </c>
      <c r="AM239" s="97">
        <f>'Marks Entry'!CX241</f>
        <v>0</v>
      </c>
      <c r="AN239" s="97">
        <f>'Marks Entry'!CY241</f>
        <v>0</v>
      </c>
      <c r="AO239" s="97">
        <f>'Marks Entry'!CZ241</f>
        <v>0</v>
      </c>
      <c r="AP239" s="97">
        <f>'Marks Entry'!DA241</f>
        <v>0</v>
      </c>
      <c r="AQ239" s="97">
        <f>'Marks Entry'!DB241</f>
        <v>0</v>
      </c>
      <c r="AR239" s="97">
        <f>'Marks Entry'!DC241</f>
        <v>0</v>
      </c>
      <c r="AS239" s="97">
        <f>'Marks Entry'!DD241</f>
        <v>0</v>
      </c>
      <c r="AT239" s="97">
        <f>'Marks Entry'!DE241</f>
        <v>0</v>
      </c>
      <c r="AU239" s="99">
        <f>'Marks Entry'!DF241</f>
        <v>0</v>
      </c>
      <c r="AV239" s="98">
        <f>'Marks Entry'!DG241</f>
        <v>0</v>
      </c>
      <c r="AW239" s="97">
        <f>'Marks Entry'!DH241</f>
        <v>0</v>
      </c>
      <c r="AX239" s="97">
        <f>'Marks Entry'!DI241</f>
        <v>0</v>
      </c>
      <c r="AY239" s="97">
        <f>'Marks Entry'!DJ241</f>
        <v>0</v>
      </c>
      <c r="AZ239" s="97">
        <f>'Marks Entry'!DK241</f>
        <v>0</v>
      </c>
      <c r="BA239" s="97">
        <f>'Marks Entry'!DL241</f>
        <v>0</v>
      </c>
      <c r="BB239" s="97">
        <f>'Marks Entry'!DM241</f>
        <v>0</v>
      </c>
      <c r="BC239" s="97">
        <f>'Marks Entry'!DN241</f>
        <v>0</v>
      </c>
      <c r="BD239" s="97">
        <f>'Marks Entry'!DO241</f>
        <v>0</v>
      </c>
      <c r="BE239" s="97">
        <f>'Marks Entry'!DP241</f>
        <v>0</v>
      </c>
      <c r="BF239" s="99">
        <f>'Marks Entry'!DQ241</f>
        <v>0</v>
      </c>
      <c r="BG239" s="98">
        <f>'Marks Entry'!DR241</f>
        <v>0</v>
      </c>
      <c r="BH239" s="97">
        <f>'Marks Entry'!DS241</f>
        <v>0</v>
      </c>
      <c r="BI239" s="97">
        <f>'Marks Entry'!DT241</f>
        <v>0</v>
      </c>
      <c r="BJ239" s="97">
        <f>'Marks Entry'!DU241</f>
        <v>0</v>
      </c>
      <c r="BK239" s="97">
        <f>'Marks Entry'!DV241</f>
        <v>0</v>
      </c>
      <c r="BL239" s="97">
        <f>'Marks Entry'!DW241</f>
        <v>0</v>
      </c>
      <c r="BM239" s="97">
        <f>'Marks Entry'!DX241</f>
        <v>0</v>
      </c>
      <c r="BN239" s="97">
        <f>'Marks Entry'!DY241</f>
        <v>0</v>
      </c>
      <c r="BO239" s="97">
        <f>'Marks Entry'!DZ241</f>
        <v>0</v>
      </c>
      <c r="BP239" s="97">
        <f>'Marks Entry'!EA241</f>
        <v>0</v>
      </c>
      <c r="BQ239" s="99">
        <f>'Marks Entry'!EB241</f>
        <v>0</v>
      </c>
      <c r="BR239" s="98">
        <f>'Marks Entry'!EC241</f>
        <v>0</v>
      </c>
      <c r="BS239" s="97">
        <f>'Marks Entry'!ED241</f>
        <v>0</v>
      </c>
      <c r="BT239" s="97">
        <f>'Marks Entry'!EE241</f>
        <v>0</v>
      </c>
      <c r="BU239" s="97">
        <f>'Marks Entry'!EF241</f>
        <v>0</v>
      </c>
      <c r="BV239" s="97">
        <f>'Marks Entry'!EG241</f>
        <v>0</v>
      </c>
      <c r="BW239" s="97">
        <f>'Marks Entry'!EH241</f>
        <v>0</v>
      </c>
      <c r="BX239" s="97">
        <f>'Marks Entry'!EI241</f>
        <v>0</v>
      </c>
      <c r="BY239" s="97">
        <f>'Marks Entry'!EJ241</f>
        <v>0</v>
      </c>
      <c r="BZ239" s="97">
        <f>'Marks Entry'!EK241</f>
        <v>0</v>
      </c>
      <c r="CA239" s="97">
        <f>'Marks Entry'!EL241</f>
        <v>0</v>
      </c>
      <c r="CB239" s="99">
        <f>'Marks Entry'!EM241</f>
        <v>0</v>
      </c>
      <c r="CC239" s="98">
        <f>IF($CC$2=0,"",'Marks Entry'!EN241)</f>
        <v>0</v>
      </c>
      <c r="CD239" s="97">
        <f>IF($CC$2=0,"",'Marks Entry'!EO241)</f>
        <v>0</v>
      </c>
      <c r="CE239" s="97">
        <f>IF($CC$2=0,"",'Marks Entry'!EP241)</f>
        <v>0</v>
      </c>
      <c r="CF239" s="97">
        <f>IF($CC$2=0,"",'Marks Entry'!EQ241)</f>
        <v>0</v>
      </c>
      <c r="CG239" s="97">
        <f>IF($CC$2=0,"",'Marks Entry'!ER241)</f>
        <v>0</v>
      </c>
      <c r="CH239" s="97">
        <f>IF($CC$2=0,"",'Marks Entry'!ES241)</f>
        <v>0</v>
      </c>
      <c r="CI239" s="97">
        <f>IF($CC$2=0,"",'Marks Entry'!ET241)</f>
        <v>0</v>
      </c>
      <c r="CJ239" s="97">
        <f>IF($CC$2=0,"",'Marks Entry'!EU241)</f>
        <v>0</v>
      </c>
      <c r="CK239" s="97">
        <f>IF($CC$2=0,"",'Marks Entry'!EV241)</f>
        <v>0</v>
      </c>
      <c r="CL239" s="97">
        <f>IF($CC$2=0,"",'Marks Entry'!EW241)</f>
        <v>0</v>
      </c>
      <c r="CM239" s="99">
        <f>IF($CC$2=0,"",'Marks Entry'!EX241)</f>
        <v>0</v>
      </c>
      <c r="CN239" s="125">
        <f>'Marks Entry'!BN241</f>
        <v>0</v>
      </c>
      <c r="CO239" s="126">
        <f>'Marks Entry'!BO241</f>
        <v>0</v>
      </c>
      <c r="CP239" s="126">
        <f t="shared" si="147"/>
        <v>0</v>
      </c>
      <c r="CQ239" s="127" t="str">
        <f t="shared" si="148"/>
        <v>D</v>
      </c>
      <c r="CR239" s="125">
        <f>'Marks Entry'!BP241</f>
        <v>0</v>
      </c>
      <c r="CS239" s="126">
        <f>'Marks Entry'!BQ241</f>
        <v>0</v>
      </c>
      <c r="CT239" s="126">
        <f t="shared" si="149"/>
        <v>0</v>
      </c>
      <c r="CU239" s="127" t="str">
        <f t="shared" si="150"/>
        <v>E</v>
      </c>
      <c r="CV239" s="125">
        <f>'Marks Entry'!BR241</f>
        <v>0</v>
      </c>
      <c r="CW239" s="126">
        <f>'Marks Entry'!BS241</f>
        <v>0</v>
      </c>
      <c r="CX239" s="126">
        <f t="shared" si="151"/>
        <v>0</v>
      </c>
      <c r="CY239" s="127" t="str">
        <f t="shared" si="152"/>
        <v>E</v>
      </c>
      <c r="CZ239" s="96">
        <f>'Marks Entry'!BZ241</f>
        <v>0</v>
      </c>
      <c r="DA239" s="45">
        <f>'Marks Entry'!CA241</f>
        <v>0</v>
      </c>
      <c r="DB239" s="46">
        <f>'Marks Entry'!CB241</f>
        <v>0</v>
      </c>
      <c r="DC239" s="45" t="str">
        <f>IF(OR('Marks Entry'!CC241="First",'Marks Entry'!CC241="Second",'Marks Entry'!CC241="Third"),'Marks Entry'!CC241,"")</f>
        <v/>
      </c>
      <c r="DD239" s="45">
        <f>'Marks Entry'!CD241</f>
        <v>0</v>
      </c>
      <c r="DE239" s="50">
        <f>'Marks Entry'!CE241</f>
        <v>0</v>
      </c>
      <c r="DF239" s="21">
        <f>'Marks Entry'!CF241</f>
        <v>0</v>
      </c>
      <c r="DG239" s="22" t="e">
        <f>'Marks Entry'!#REF!</f>
        <v>#REF!</v>
      </c>
      <c r="DH239" s="23" t="e">
        <f>'Marks Entry'!#REF!</f>
        <v>#REF!</v>
      </c>
      <c r="DI239" s="125">
        <f>'Marks Entry'!BT241</f>
        <v>0</v>
      </c>
      <c r="DJ239" s="126">
        <f>'Marks Entry'!BU241</f>
        <v>0</v>
      </c>
      <c r="DK239" s="126">
        <f>'Marks Entry'!BV241</f>
        <v>0</v>
      </c>
      <c r="DL239" s="126">
        <f t="shared" si="153"/>
        <v>0</v>
      </c>
      <c r="DM239" s="127" t="str">
        <f t="shared" si="154"/>
        <v>E</v>
      </c>
      <c r="DN239" s="125">
        <f>'Marks Entry'!BW241</f>
        <v>0</v>
      </c>
      <c r="DO239" s="126">
        <f>'Marks Entry'!BX241</f>
        <v>0</v>
      </c>
      <c r="DP239" s="126">
        <f>'Marks Entry'!BY241</f>
        <v>0</v>
      </c>
      <c r="DQ239" s="126">
        <f t="shared" si="155"/>
        <v>0</v>
      </c>
      <c r="DR239" s="127" t="str">
        <f t="shared" si="156"/>
        <v>E</v>
      </c>
      <c r="DS239" s="819"/>
      <c r="DT239" s="61">
        <f t="shared" si="157"/>
        <v>0</v>
      </c>
      <c r="DU239" s="71">
        <f t="shared" si="158"/>
        <v>0</v>
      </c>
      <c r="DV239" s="71">
        <f t="shared" si="159"/>
        <v>0</v>
      </c>
      <c r="DW239" s="72">
        <f t="shared" si="160"/>
        <v>0</v>
      </c>
      <c r="DX239" s="403">
        <f t="shared" si="161"/>
        <v>0</v>
      </c>
      <c r="DY239" s="401">
        <f t="shared" si="162"/>
        <v>0</v>
      </c>
      <c r="DZ239" s="401">
        <f t="shared" si="163"/>
        <v>0</v>
      </c>
      <c r="EA239" s="402">
        <f t="shared" si="164"/>
        <v>0</v>
      </c>
      <c r="EB239" s="61">
        <f t="shared" si="165"/>
        <v>0</v>
      </c>
      <c r="EC239" s="71">
        <f t="shared" si="166"/>
        <v>0</v>
      </c>
      <c r="ED239" s="71">
        <f t="shared" si="167"/>
        <v>0</v>
      </c>
      <c r="EE239" s="72">
        <f t="shared" si="168"/>
        <v>0</v>
      </c>
      <c r="EF239" s="403">
        <f t="shared" si="169"/>
        <v>0</v>
      </c>
      <c r="EG239" s="401">
        <f t="shared" si="170"/>
        <v>0</v>
      </c>
      <c r="EH239" s="401">
        <f t="shared" si="171"/>
        <v>0</v>
      </c>
      <c r="EI239" s="402">
        <f t="shared" si="172"/>
        <v>0</v>
      </c>
      <c r="EJ239" s="61">
        <f t="shared" si="173"/>
        <v>0</v>
      </c>
      <c r="EK239" s="71">
        <f t="shared" si="174"/>
        <v>0</v>
      </c>
      <c r="EL239" s="71">
        <f t="shared" si="175"/>
        <v>0</v>
      </c>
      <c r="EM239" s="72">
        <f t="shared" si="176"/>
        <v>0</v>
      </c>
      <c r="EN239" s="403">
        <f t="shared" si="177"/>
        <v>0</v>
      </c>
      <c r="EO239" s="401">
        <f t="shared" si="178"/>
        <v>0</v>
      </c>
      <c r="EP239" s="401">
        <f t="shared" si="179"/>
        <v>0</v>
      </c>
      <c r="EQ239" s="402">
        <f t="shared" si="180"/>
        <v>0</v>
      </c>
      <c r="ER239" s="61">
        <f t="shared" si="181"/>
        <v>0</v>
      </c>
      <c r="ES239" s="71">
        <f t="shared" si="182"/>
        <v>0</v>
      </c>
      <c r="ET239" s="71">
        <f t="shared" si="183"/>
        <v>0</v>
      </c>
      <c r="EU239" s="72">
        <f t="shared" si="184"/>
        <v>0</v>
      </c>
      <c r="EV239" s="403">
        <f t="shared" si="185"/>
        <v>0</v>
      </c>
      <c r="EW239" s="405" t="str">
        <f t="shared" si="186"/>
        <v>D</v>
      </c>
      <c r="EX239" s="61">
        <f t="shared" si="187"/>
        <v>0</v>
      </c>
      <c r="EY239" s="62" t="str">
        <f t="shared" si="188"/>
        <v>E</v>
      </c>
      <c r="EZ239" s="403">
        <f t="shared" si="189"/>
        <v>0</v>
      </c>
      <c r="FA239" s="406" t="str">
        <f t="shared" si="190"/>
        <v>E</v>
      </c>
      <c r="FB239" s="61">
        <f t="shared" si="191"/>
        <v>0</v>
      </c>
      <c r="FC239" s="412" t="str">
        <f t="shared" si="192"/>
        <v>E</v>
      </c>
      <c r="FD239" s="403">
        <f t="shared" si="193"/>
        <v>0</v>
      </c>
      <c r="FE239" s="406" t="str">
        <f t="shared" si="194"/>
        <v>E</v>
      </c>
      <c r="FF239" s="728"/>
    </row>
    <row r="240" spans="1:162" s="24" customFormat="1" ht="17.25" customHeight="1">
      <c r="A240" s="817"/>
      <c r="B240" s="111">
        <f t="shared" si="195"/>
        <v>0</v>
      </c>
      <c r="C240" s="21">
        <f>'Marks Entry'!D242</f>
        <v>0</v>
      </c>
      <c r="D240" s="21">
        <f>'Marks Entry'!E242</f>
        <v>0</v>
      </c>
      <c r="E240" s="132" t="str">
        <f>'Marks Entry'!F242</f>
        <v/>
      </c>
      <c r="F240" s="21">
        <f>'Marks Entry'!G242</f>
        <v>0</v>
      </c>
      <c r="G240" s="21">
        <f>'Marks Entry'!H242</f>
        <v>0</v>
      </c>
      <c r="H240" s="21">
        <f>'Marks Entry'!I242</f>
        <v>0</v>
      </c>
      <c r="I240" s="21">
        <f>'Marks Entry'!J242</f>
        <v>0</v>
      </c>
      <c r="J240" s="113">
        <f>'Marks Entry'!K242</f>
        <v>0</v>
      </c>
      <c r="K240" s="115" t="str">
        <f>'Marks Entry'!L242</f>
        <v/>
      </c>
      <c r="L240" s="116">
        <f>'Marks Entry'!M242</f>
        <v>0</v>
      </c>
      <c r="M240" s="117" t="str">
        <f>'Marks Entry'!N242</f>
        <v/>
      </c>
      <c r="N240" s="121">
        <f>'Marks Entry'!O242</f>
        <v>0</v>
      </c>
      <c r="O240" s="98">
        <f>'Marks Entry'!BZ242</f>
        <v>0</v>
      </c>
      <c r="P240" s="97">
        <f>'Marks Entry'!CA242</f>
        <v>0</v>
      </c>
      <c r="Q240" s="97">
        <f>'Marks Entry'!CB242</f>
        <v>0</v>
      </c>
      <c r="R240" s="97">
        <f>'Marks Entry'!CC242</f>
        <v>0</v>
      </c>
      <c r="S240" s="97">
        <f>'Marks Entry'!CD242</f>
        <v>0</v>
      </c>
      <c r="T240" s="97">
        <f>'Marks Entry'!CE242</f>
        <v>0</v>
      </c>
      <c r="U240" s="97">
        <f>'Marks Entry'!CF242</f>
        <v>0</v>
      </c>
      <c r="V240" s="97">
        <f>'Marks Entry'!CG242</f>
        <v>0</v>
      </c>
      <c r="W240" s="97">
        <f>'Marks Entry'!CH242</f>
        <v>0</v>
      </c>
      <c r="X240" s="97">
        <f>'Marks Entry'!CI242</f>
        <v>0</v>
      </c>
      <c r="Y240" s="99">
        <f>'Marks Entry'!CJ242</f>
        <v>0</v>
      </c>
      <c r="Z240" s="98">
        <f>'Marks Entry'!CK242</f>
        <v>0</v>
      </c>
      <c r="AA240" s="97">
        <f>'Marks Entry'!CL242</f>
        <v>0</v>
      </c>
      <c r="AB240" s="97">
        <f>'Marks Entry'!CM242</f>
        <v>0</v>
      </c>
      <c r="AC240" s="97">
        <f>'Marks Entry'!CN242</f>
        <v>0</v>
      </c>
      <c r="AD240" s="97">
        <f>'Marks Entry'!CO242</f>
        <v>0</v>
      </c>
      <c r="AE240" s="97">
        <f>'Marks Entry'!CP242</f>
        <v>0</v>
      </c>
      <c r="AF240" s="97">
        <f>'Marks Entry'!CQ242</f>
        <v>0</v>
      </c>
      <c r="AG240" s="97">
        <f>'Marks Entry'!CR242</f>
        <v>0</v>
      </c>
      <c r="AH240" s="97">
        <f>'Marks Entry'!CS242</f>
        <v>0</v>
      </c>
      <c r="AI240" s="97">
        <f>'Marks Entry'!CT242</f>
        <v>0</v>
      </c>
      <c r="AJ240" s="99">
        <f>'Marks Entry'!CU242</f>
        <v>0</v>
      </c>
      <c r="AK240" s="98">
        <f>'Marks Entry'!CV242</f>
        <v>0</v>
      </c>
      <c r="AL240" s="97">
        <f>'Marks Entry'!CW242</f>
        <v>0</v>
      </c>
      <c r="AM240" s="97">
        <f>'Marks Entry'!CX242</f>
        <v>0</v>
      </c>
      <c r="AN240" s="97">
        <f>'Marks Entry'!CY242</f>
        <v>0</v>
      </c>
      <c r="AO240" s="97">
        <f>'Marks Entry'!CZ242</f>
        <v>0</v>
      </c>
      <c r="AP240" s="97">
        <f>'Marks Entry'!DA242</f>
        <v>0</v>
      </c>
      <c r="AQ240" s="97">
        <f>'Marks Entry'!DB242</f>
        <v>0</v>
      </c>
      <c r="AR240" s="97">
        <f>'Marks Entry'!DC242</f>
        <v>0</v>
      </c>
      <c r="AS240" s="97">
        <f>'Marks Entry'!DD242</f>
        <v>0</v>
      </c>
      <c r="AT240" s="97">
        <f>'Marks Entry'!DE242</f>
        <v>0</v>
      </c>
      <c r="AU240" s="99">
        <f>'Marks Entry'!DF242</f>
        <v>0</v>
      </c>
      <c r="AV240" s="98">
        <f>'Marks Entry'!DG242</f>
        <v>0</v>
      </c>
      <c r="AW240" s="97">
        <f>'Marks Entry'!DH242</f>
        <v>0</v>
      </c>
      <c r="AX240" s="97">
        <f>'Marks Entry'!DI242</f>
        <v>0</v>
      </c>
      <c r="AY240" s="97">
        <f>'Marks Entry'!DJ242</f>
        <v>0</v>
      </c>
      <c r="AZ240" s="97">
        <f>'Marks Entry'!DK242</f>
        <v>0</v>
      </c>
      <c r="BA240" s="97">
        <f>'Marks Entry'!DL242</f>
        <v>0</v>
      </c>
      <c r="BB240" s="97">
        <f>'Marks Entry'!DM242</f>
        <v>0</v>
      </c>
      <c r="BC240" s="97">
        <f>'Marks Entry'!DN242</f>
        <v>0</v>
      </c>
      <c r="BD240" s="97">
        <f>'Marks Entry'!DO242</f>
        <v>0</v>
      </c>
      <c r="BE240" s="97">
        <f>'Marks Entry'!DP242</f>
        <v>0</v>
      </c>
      <c r="BF240" s="99">
        <f>'Marks Entry'!DQ242</f>
        <v>0</v>
      </c>
      <c r="BG240" s="98">
        <f>'Marks Entry'!DR242</f>
        <v>0</v>
      </c>
      <c r="BH240" s="97">
        <f>'Marks Entry'!DS242</f>
        <v>0</v>
      </c>
      <c r="BI240" s="97">
        <f>'Marks Entry'!DT242</f>
        <v>0</v>
      </c>
      <c r="BJ240" s="97">
        <f>'Marks Entry'!DU242</f>
        <v>0</v>
      </c>
      <c r="BK240" s="97">
        <f>'Marks Entry'!DV242</f>
        <v>0</v>
      </c>
      <c r="BL240" s="97">
        <f>'Marks Entry'!DW242</f>
        <v>0</v>
      </c>
      <c r="BM240" s="97">
        <f>'Marks Entry'!DX242</f>
        <v>0</v>
      </c>
      <c r="BN240" s="97">
        <f>'Marks Entry'!DY242</f>
        <v>0</v>
      </c>
      <c r="BO240" s="97">
        <f>'Marks Entry'!DZ242</f>
        <v>0</v>
      </c>
      <c r="BP240" s="97">
        <f>'Marks Entry'!EA242</f>
        <v>0</v>
      </c>
      <c r="BQ240" s="99">
        <f>'Marks Entry'!EB242</f>
        <v>0</v>
      </c>
      <c r="BR240" s="98">
        <f>'Marks Entry'!EC242</f>
        <v>0</v>
      </c>
      <c r="BS240" s="97">
        <f>'Marks Entry'!ED242</f>
        <v>0</v>
      </c>
      <c r="BT240" s="97">
        <f>'Marks Entry'!EE242</f>
        <v>0</v>
      </c>
      <c r="BU240" s="97">
        <f>'Marks Entry'!EF242</f>
        <v>0</v>
      </c>
      <c r="BV240" s="97">
        <f>'Marks Entry'!EG242</f>
        <v>0</v>
      </c>
      <c r="BW240" s="97">
        <f>'Marks Entry'!EH242</f>
        <v>0</v>
      </c>
      <c r="BX240" s="97">
        <f>'Marks Entry'!EI242</f>
        <v>0</v>
      </c>
      <c r="BY240" s="97">
        <f>'Marks Entry'!EJ242</f>
        <v>0</v>
      </c>
      <c r="BZ240" s="97">
        <f>'Marks Entry'!EK242</f>
        <v>0</v>
      </c>
      <c r="CA240" s="97">
        <f>'Marks Entry'!EL242</f>
        <v>0</v>
      </c>
      <c r="CB240" s="99">
        <f>'Marks Entry'!EM242</f>
        <v>0</v>
      </c>
      <c r="CC240" s="98">
        <f>IF($CC$2=0,"",'Marks Entry'!EN242)</f>
        <v>0</v>
      </c>
      <c r="CD240" s="97">
        <f>IF($CC$2=0,"",'Marks Entry'!EO242)</f>
        <v>0</v>
      </c>
      <c r="CE240" s="97">
        <f>IF($CC$2=0,"",'Marks Entry'!EP242)</f>
        <v>0</v>
      </c>
      <c r="CF240" s="97">
        <f>IF($CC$2=0,"",'Marks Entry'!EQ242)</f>
        <v>0</v>
      </c>
      <c r="CG240" s="97">
        <f>IF($CC$2=0,"",'Marks Entry'!ER242)</f>
        <v>0</v>
      </c>
      <c r="CH240" s="97">
        <f>IF($CC$2=0,"",'Marks Entry'!ES242)</f>
        <v>0</v>
      </c>
      <c r="CI240" s="97">
        <f>IF($CC$2=0,"",'Marks Entry'!ET242)</f>
        <v>0</v>
      </c>
      <c r="CJ240" s="97">
        <f>IF($CC$2=0,"",'Marks Entry'!EU242)</f>
        <v>0</v>
      </c>
      <c r="CK240" s="97">
        <f>IF($CC$2=0,"",'Marks Entry'!EV242)</f>
        <v>0</v>
      </c>
      <c r="CL240" s="97">
        <f>IF($CC$2=0,"",'Marks Entry'!EW242)</f>
        <v>0</v>
      </c>
      <c r="CM240" s="99">
        <f>IF($CC$2=0,"",'Marks Entry'!EX242)</f>
        <v>0</v>
      </c>
      <c r="CN240" s="125">
        <f>'Marks Entry'!BN242</f>
        <v>0</v>
      </c>
      <c r="CO240" s="126">
        <f>'Marks Entry'!BO242</f>
        <v>0</v>
      </c>
      <c r="CP240" s="126">
        <f t="shared" si="147"/>
        <v>0</v>
      </c>
      <c r="CQ240" s="127" t="str">
        <f t="shared" si="148"/>
        <v>D</v>
      </c>
      <c r="CR240" s="125">
        <f>'Marks Entry'!BP242</f>
        <v>0</v>
      </c>
      <c r="CS240" s="126">
        <f>'Marks Entry'!BQ242</f>
        <v>0</v>
      </c>
      <c r="CT240" s="126">
        <f t="shared" si="149"/>
        <v>0</v>
      </c>
      <c r="CU240" s="127" t="str">
        <f t="shared" si="150"/>
        <v>E</v>
      </c>
      <c r="CV240" s="125">
        <f>'Marks Entry'!BR242</f>
        <v>0</v>
      </c>
      <c r="CW240" s="126">
        <f>'Marks Entry'!BS242</f>
        <v>0</v>
      </c>
      <c r="CX240" s="126">
        <f t="shared" si="151"/>
        <v>0</v>
      </c>
      <c r="CY240" s="127" t="str">
        <f t="shared" si="152"/>
        <v>E</v>
      </c>
      <c r="CZ240" s="96">
        <f>'Marks Entry'!BZ242</f>
        <v>0</v>
      </c>
      <c r="DA240" s="45">
        <f>'Marks Entry'!CA242</f>
        <v>0</v>
      </c>
      <c r="DB240" s="46">
        <f>'Marks Entry'!CB242</f>
        <v>0</v>
      </c>
      <c r="DC240" s="45" t="str">
        <f>IF(OR('Marks Entry'!CC242="First",'Marks Entry'!CC242="Second",'Marks Entry'!CC242="Third"),'Marks Entry'!CC242,"")</f>
        <v/>
      </c>
      <c r="DD240" s="45">
        <f>'Marks Entry'!CD242</f>
        <v>0</v>
      </c>
      <c r="DE240" s="50">
        <f>'Marks Entry'!CE242</f>
        <v>0</v>
      </c>
      <c r="DF240" s="21">
        <f>'Marks Entry'!CF242</f>
        <v>0</v>
      </c>
      <c r="DG240" s="22" t="e">
        <f>'Marks Entry'!#REF!</f>
        <v>#REF!</v>
      </c>
      <c r="DH240" s="23" t="e">
        <f>'Marks Entry'!#REF!</f>
        <v>#REF!</v>
      </c>
      <c r="DI240" s="125">
        <f>'Marks Entry'!BT242</f>
        <v>0</v>
      </c>
      <c r="DJ240" s="126">
        <f>'Marks Entry'!BU242</f>
        <v>0</v>
      </c>
      <c r="DK240" s="126">
        <f>'Marks Entry'!BV242</f>
        <v>0</v>
      </c>
      <c r="DL240" s="126">
        <f t="shared" si="153"/>
        <v>0</v>
      </c>
      <c r="DM240" s="127" t="str">
        <f t="shared" si="154"/>
        <v>E</v>
      </c>
      <c r="DN240" s="125">
        <f>'Marks Entry'!BW242</f>
        <v>0</v>
      </c>
      <c r="DO240" s="126">
        <f>'Marks Entry'!BX242</f>
        <v>0</v>
      </c>
      <c r="DP240" s="126">
        <f>'Marks Entry'!BY242</f>
        <v>0</v>
      </c>
      <c r="DQ240" s="126">
        <f t="shared" si="155"/>
        <v>0</v>
      </c>
      <c r="DR240" s="127" t="str">
        <f t="shared" si="156"/>
        <v>E</v>
      </c>
      <c r="DS240" s="819"/>
      <c r="DT240" s="61">
        <f t="shared" si="157"/>
        <v>0</v>
      </c>
      <c r="DU240" s="71">
        <f t="shared" si="158"/>
        <v>0</v>
      </c>
      <c r="DV240" s="71">
        <f t="shared" si="159"/>
        <v>0</v>
      </c>
      <c r="DW240" s="72">
        <f t="shared" si="160"/>
        <v>0</v>
      </c>
      <c r="DX240" s="403">
        <f t="shared" si="161"/>
        <v>0</v>
      </c>
      <c r="DY240" s="401">
        <f t="shared" si="162"/>
        <v>0</v>
      </c>
      <c r="DZ240" s="401">
        <f t="shared" si="163"/>
        <v>0</v>
      </c>
      <c r="EA240" s="402">
        <f t="shared" si="164"/>
        <v>0</v>
      </c>
      <c r="EB240" s="61">
        <f t="shared" si="165"/>
        <v>0</v>
      </c>
      <c r="EC240" s="71">
        <f t="shared" si="166"/>
        <v>0</v>
      </c>
      <c r="ED240" s="71">
        <f t="shared" si="167"/>
        <v>0</v>
      </c>
      <c r="EE240" s="72">
        <f t="shared" si="168"/>
        <v>0</v>
      </c>
      <c r="EF240" s="403">
        <f t="shared" si="169"/>
        <v>0</v>
      </c>
      <c r="EG240" s="401">
        <f t="shared" si="170"/>
        <v>0</v>
      </c>
      <c r="EH240" s="401">
        <f t="shared" si="171"/>
        <v>0</v>
      </c>
      <c r="EI240" s="402">
        <f t="shared" si="172"/>
        <v>0</v>
      </c>
      <c r="EJ240" s="61">
        <f t="shared" si="173"/>
        <v>0</v>
      </c>
      <c r="EK240" s="71">
        <f t="shared" si="174"/>
        <v>0</v>
      </c>
      <c r="EL240" s="71">
        <f t="shared" si="175"/>
        <v>0</v>
      </c>
      <c r="EM240" s="72">
        <f t="shared" si="176"/>
        <v>0</v>
      </c>
      <c r="EN240" s="403">
        <f t="shared" si="177"/>
        <v>0</v>
      </c>
      <c r="EO240" s="401">
        <f t="shared" si="178"/>
        <v>0</v>
      </c>
      <c r="EP240" s="401">
        <f t="shared" si="179"/>
        <v>0</v>
      </c>
      <c r="EQ240" s="402">
        <f t="shared" si="180"/>
        <v>0</v>
      </c>
      <c r="ER240" s="61">
        <f t="shared" si="181"/>
        <v>0</v>
      </c>
      <c r="ES240" s="71">
        <f t="shared" si="182"/>
        <v>0</v>
      </c>
      <c r="ET240" s="71">
        <f t="shared" si="183"/>
        <v>0</v>
      </c>
      <c r="EU240" s="72">
        <f t="shared" si="184"/>
        <v>0</v>
      </c>
      <c r="EV240" s="403">
        <f t="shared" si="185"/>
        <v>0</v>
      </c>
      <c r="EW240" s="405" t="str">
        <f t="shared" si="186"/>
        <v>D</v>
      </c>
      <c r="EX240" s="61">
        <f t="shared" si="187"/>
        <v>0</v>
      </c>
      <c r="EY240" s="62" t="str">
        <f t="shared" si="188"/>
        <v>E</v>
      </c>
      <c r="EZ240" s="403">
        <f t="shared" si="189"/>
        <v>0</v>
      </c>
      <c r="FA240" s="406" t="str">
        <f t="shared" si="190"/>
        <v>E</v>
      </c>
      <c r="FB240" s="61">
        <f t="shared" si="191"/>
        <v>0</v>
      </c>
      <c r="FC240" s="412" t="str">
        <f t="shared" si="192"/>
        <v>E</v>
      </c>
      <c r="FD240" s="403">
        <f t="shared" si="193"/>
        <v>0</v>
      </c>
      <c r="FE240" s="406" t="str">
        <f t="shared" si="194"/>
        <v>E</v>
      </c>
      <c r="FF240" s="728"/>
    </row>
    <row r="241" spans="1:162" s="24" customFormat="1" ht="17.25" customHeight="1">
      <c r="A241" s="817"/>
      <c r="B241" s="111">
        <f t="shared" si="195"/>
        <v>0</v>
      </c>
      <c r="C241" s="21">
        <f>'Marks Entry'!D243</f>
        <v>0</v>
      </c>
      <c r="D241" s="21">
        <f>'Marks Entry'!E243</f>
        <v>0</v>
      </c>
      <c r="E241" s="132" t="str">
        <f>'Marks Entry'!F243</f>
        <v/>
      </c>
      <c r="F241" s="21">
        <f>'Marks Entry'!G243</f>
        <v>0</v>
      </c>
      <c r="G241" s="21">
        <f>'Marks Entry'!H243</f>
        <v>0</v>
      </c>
      <c r="H241" s="21">
        <f>'Marks Entry'!I243</f>
        <v>0</v>
      </c>
      <c r="I241" s="21">
        <f>'Marks Entry'!J243</f>
        <v>0</v>
      </c>
      <c r="J241" s="113">
        <f>'Marks Entry'!K243</f>
        <v>0</v>
      </c>
      <c r="K241" s="115" t="str">
        <f>'Marks Entry'!L243</f>
        <v/>
      </c>
      <c r="L241" s="116">
        <f>'Marks Entry'!M243</f>
        <v>0</v>
      </c>
      <c r="M241" s="117" t="str">
        <f>'Marks Entry'!N243</f>
        <v/>
      </c>
      <c r="N241" s="121">
        <f>'Marks Entry'!O243</f>
        <v>0</v>
      </c>
      <c r="O241" s="98">
        <f>'Marks Entry'!BZ243</f>
        <v>0</v>
      </c>
      <c r="P241" s="97">
        <f>'Marks Entry'!CA243</f>
        <v>0</v>
      </c>
      <c r="Q241" s="97">
        <f>'Marks Entry'!CB243</f>
        <v>0</v>
      </c>
      <c r="R241" s="97">
        <f>'Marks Entry'!CC243</f>
        <v>0</v>
      </c>
      <c r="S241" s="97">
        <f>'Marks Entry'!CD243</f>
        <v>0</v>
      </c>
      <c r="T241" s="97">
        <f>'Marks Entry'!CE243</f>
        <v>0</v>
      </c>
      <c r="U241" s="97">
        <f>'Marks Entry'!CF243</f>
        <v>0</v>
      </c>
      <c r="V241" s="97">
        <f>'Marks Entry'!CG243</f>
        <v>0</v>
      </c>
      <c r="W241" s="97">
        <f>'Marks Entry'!CH243</f>
        <v>0</v>
      </c>
      <c r="X241" s="97">
        <f>'Marks Entry'!CI243</f>
        <v>0</v>
      </c>
      <c r="Y241" s="99">
        <f>'Marks Entry'!CJ243</f>
        <v>0</v>
      </c>
      <c r="Z241" s="98">
        <f>'Marks Entry'!CK243</f>
        <v>0</v>
      </c>
      <c r="AA241" s="97">
        <f>'Marks Entry'!CL243</f>
        <v>0</v>
      </c>
      <c r="AB241" s="97">
        <f>'Marks Entry'!CM243</f>
        <v>0</v>
      </c>
      <c r="AC241" s="97">
        <f>'Marks Entry'!CN243</f>
        <v>0</v>
      </c>
      <c r="AD241" s="97">
        <f>'Marks Entry'!CO243</f>
        <v>0</v>
      </c>
      <c r="AE241" s="97">
        <f>'Marks Entry'!CP243</f>
        <v>0</v>
      </c>
      <c r="AF241" s="97">
        <f>'Marks Entry'!CQ243</f>
        <v>0</v>
      </c>
      <c r="AG241" s="97">
        <f>'Marks Entry'!CR243</f>
        <v>0</v>
      </c>
      <c r="AH241" s="97">
        <f>'Marks Entry'!CS243</f>
        <v>0</v>
      </c>
      <c r="AI241" s="97">
        <f>'Marks Entry'!CT243</f>
        <v>0</v>
      </c>
      <c r="AJ241" s="99">
        <f>'Marks Entry'!CU243</f>
        <v>0</v>
      </c>
      <c r="AK241" s="98">
        <f>'Marks Entry'!CV243</f>
        <v>0</v>
      </c>
      <c r="AL241" s="97">
        <f>'Marks Entry'!CW243</f>
        <v>0</v>
      </c>
      <c r="AM241" s="97">
        <f>'Marks Entry'!CX243</f>
        <v>0</v>
      </c>
      <c r="AN241" s="97">
        <f>'Marks Entry'!CY243</f>
        <v>0</v>
      </c>
      <c r="AO241" s="97">
        <f>'Marks Entry'!CZ243</f>
        <v>0</v>
      </c>
      <c r="AP241" s="97">
        <f>'Marks Entry'!DA243</f>
        <v>0</v>
      </c>
      <c r="AQ241" s="97">
        <f>'Marks Entry'!DB243</f>
        <v>0</v>
      </c>
      <c r="AR241" s="97">
        <f>'Marks Entry'!DC243</f>
        <v>0</v>
      </c>
      <c r="AS241" s="97">
        <f>'Marks Entry'!DD243</f>
        <v>0</v>
      </c>
      <c r="AT241" s="97">
        <f>'Marks Entry'!DE243</f>
        <v>0</v>
      </c>
      <c r="AU241" s="99">
        <f>'Marks Entry'!DF243</f>
        <v>0</v>
      </c>
      <c r="AV241" s="98">
        <f>'Marks Entry'!DG243</f>
        <v>0</v>
      </c>
      <c r="AW241" s="97">
        <f>'Marks Entry'!DH243</f>
        <v>0</v>
      </c>
      <c r="AX241" s="97">
        <f>'Marks Entry'!DI243</f>
        <v>0</v>
      </c>
      <c r="AY241" s="97">
        <f>'Marks Entry'!DJ243</f>
        <v>0</v>
      </c>
      <c r="AZ241" s="97">
        <f>'Marks Entry'!DK243</f>
        <v>0</v>
      </c>
      <c r="BA241" s="97">
        <f>'Marks Entry'!DL243</f>
        <v>0</v>
      </c>
      <c r="BB241" s="97">
        <f>'Marks Entry'!DM243</f>
        <v>0</v>
      </c>
      <c r="BC241" s="97">
        <f>'Marks Entry'!DN243</f>
        <v>0</v>
      </c>
      <c r="BD241" s="97">
        <f>'Marks Entry'!DO243</f>
        <v>0</v>
      </c>
      <c r="BE241" s="97">
        <f>'Marks Entry'!DP243</f>
        <v>0</v>
      </c>
      <c r="BF241" s="99">
        <f>'Marks Entry'!DQ243</f>
        <v>0</v>
      </c>
      <c r="BG241" s="98">
        <f>'Marks Entry'!DR243</f>
        <v>0</v>
      </c>
      <c r="BH241" s="97">
        <f>'Marks Entry'!DS243</f>
        <v>0</v>
      </c>
      <c r="BI241" s="97">
        <f>'Marks Entry'!DT243</f>
        <v>0</v>
      </c>
      <c r="BJ241" s="97">
        <f>'Marks Entry'!DU243</f>
        <v>0</v>
      </c>
      <c r="BK241" s="97">
        <f>'Marks Entry'!DV243</f>
        <v>0</v>
      </c>
      <c r="BL241" s="97">
        <f>'Marks Entry'!DW243</f>
        <v>0</v>
      </c>
      <c r="BM241" s="97">
        <f>'Marks Entry'!DX243</f>
        <v>0</v>
      </c>
      <c r="BN241" s="97">
        <f>'Marks Entry'!DY243</f>
        <v>0</v>
      </c>
      <c r="BO241" s="97">
        <f>'Marks Entry'!DZ243</f>
        <v>0</v>
      </c>
      <c r="BP241" s="97">
        <f>'Marks Entry'!EA243</f>
        <v>0</v>
      </c>
      <c r="BQ241" s="99">
        <f>'Marks Entry'!EB243</f>
        <v>0</v>
      </c>
      <c r="BR241" s="98">
        <f>'Marks Entry'!EC243</f>
        <v>0</v>
      </c>
      <c r="BS241" s="97">
        <f>'Marks Entry'!ED243</f>
        <v>0</v>
      </c>
      <c r="BT241" s="97">
        <f>'Marks Entry'!EE243</f>
        <v>0</v>
      </c>
      <c r="BU241" s="97">
        <f>'Marks Entry'!EF243</f>
        <v>0</v>
      </c>
      <c r="BV241" s="97">
        <f>'Marks Entry'!EG243</f>
        <v>0</v>
      </c>
      <c r="BW241" s="97">
        <f>'Marks Entry'!EH243</f>
        <v>0</v>
      </c>
      <c r="BX241" s="97">
        <f>'Marks Entry'!EI243</f>
        <v>0</v>
      </c>
      <c r="BY241" s="97">
        <f>'Marks Entry'!EJ243</f>
        <v>0</v>
      </c>
      <c r="BZ241" s="97">
        <f>'Marks Entry'!EK243</f>
        <v>0</v>
      </c>
      <c r="CA241" s="97">
        <f>'Marks Entry'!EL243</f>
        <v>0</v>
      </c>
      <c r="CB241" s="99">
        <f>'Marks Entry'!EM243</f>
        <v>0</v>
      </c>
      <c r="CC241" s="98">
        <f>IF($CC$2=0,"",'Marks Entry'!EN243)</f>
        <v>0</v>
      </c>
      <c r="CD241" s="97">
        <f>IF($CC$2=0,"",'Marks Entry'!EO243)</f>
        <v>0</v>
      </c>
      <c r="CE241" s="97">
        <f>IF($CC$2=0,"",'Marks Entry'!EP243)</f>
        <v>0</v>
      </c>
      <c r="CF241" s="97">
        <f>IF($CC$2=0,"",'Marks Entry'!EQ243)</f>
        <v>0</v>
      </c>
      <c r="CG241" s="97">
        <f>IF($CC$2=0,"",'Marks Entry'!ER243)</f>
        <v>0</v>
      </c>
      <c r="CH241" s="97">
        <f>IF($CC$2=0,"",'Marks Entry'!ES243)</f>
        <v>0</v>
      </c>
      <c r="CI241" s="97">
        <f>IF($CC$2=0,"",'Marks Entry'!ET243)</f>
        <v>0</v>
      </c>
      <c r="CJ241" s="97">
        <f>IF($CC$2=0,"",'Marks Entry'!EU243)</f>
        <v>0</v>
      </c>
      <c r="CK241" s="97">
        <f>IF($CC$2=0,"",'Marks Entry'!EV243)</f>
        <v>0</v>
      </c>
      <c r="CL241" s="97">
        <f>IF($CC$2=0,"",'Marks Entry'!EW243)</f>
        <v>0</v>
      </c>
      <c r="CM241" s="99">
        <f>IF($CC$2=0,"",'Marks Entry'!EX243)</f>
        <v>0</v>
      </c>
      <c r="CN241" s="125">
        <f>'Marks Entry'!BN243</f>
        <v>0</v>
      </c>
      <c r="CO241" s="126">
        <f>'Marks Entry'!BO243</f>
        <v>0</v>
      </c>
      <c r="CP241" s="126">
        <f t="shared" si="147"/>
        <v>0</v>
      </c>
      <c r="CQ241" s="127" t="str">
        <f t="shared" si="148"/>
        <v>D</v>
      </c>
      <c r="CR241" s="125">
        <f>'Marks Entry'!BP243</f>
        <v>0</v>
      </c>
      <c r="CS241" s="126">
        <f>'Marks Entry'!BQ243</f>
        <v>0</v>
      </c>
      <c r="CT241" s="126">
        <f t="shared" si="149"/>
        <v>0</v>
      </c>
      <c r="CU241" s="127" t="str">
        <f t="shared" si="150"/>
        <v>E</v>
      </c>
      <c r="CV241" s="125">
        <f>'Marks Entry'!BR243</f>
        <v>0</v>
      </c>
      <c r="CW241" s="126">
        <f>'Marks Entry'!BS243</f>
        <v>0</v>
      </c>
      <c r="CX241" s="126">
        <f t="shared" si="151"/>
        <v>0</v>
      </c>
      <c r="CY241" s="127" t="str">
        <f t="shared" si="152"/>
        <v>E</v>
      </c>
      <c r="CZ241" s="96">
        <f>'Marks Entry'!BZ243</f>
        <v>0</v>
      </c>
      <c r="DA241" s="45">
        <f>'Marks Entry'!CA243</f>
        <v>0</v>
      </c>
      <c r="DB241" s="46">
        <f>'Marks Entry'!CB243</f>
        <v>0</v>
      </c>
      <c r="DC241" s="45" t="str">
        <f>IF(OR('Marks Entry'!CC243="First",'Marks Entry'!CC243="Second",'Marks Entry'!CC243="Third"),'Marks Entry'!CC243,"")</f>
        <v/>
      </c>
      <c r="DD241" s="45">
        <f>'Marks Entry'!CD243</f>
        <v>0</v>
      </c>
      <c r="DE241" s="50">
        <f>'Marks Entry'!CE243</f>
        <v>0</v>
      </c>
      <c r="DF241" s="21">
        <f>'Marks Entry'!CF243</f>
        <v>0</v>
      </c>
      <c r="DG241" s="22" t="e">
        <f>'Marks Entry'!#REF!</f>
        <v>#REF!</v>
      </c>
      <c r="DH241" s="23" t="e">
        <f>'Marks Entry'!#REF!</f>
        <v>#REF!</v>
      </c>
      <c r="DI241" s="125">
        <f>'Marks Entry'!BT243</f>
        <v>0</v>
      </c>
      <c r="DJ241" s="126">
        <f>'Marks Entry'!BU243</f>
        <v>0</v>
      </c>
      <c r="DK241" s="126">
        <f>'Marks Entry'!BV243</f>
        <v>0</v>
      </c>
      <c r="DL241" s="126">
        <f t="shared" si="153"/>
        <v>0</v>
      </c>
      <c r="DM241" s="127" t="str">
        <f t="shared" si="154"/>
        <v>E</v>
      </c>
      <c r="DN241" s="125">
        <f>'Marks Entry'!BW243</f>
        <v>0</v>
      </c>
      <c r="DO241" s="126">
        <f>'Marks Entry'!BX243</f>
        <v>0</v>
      </c>
      <c r="DP241" s="126">
        <f>'Marks Entry'!BY243</f>
        <v>0</v>
      </c>
      <c r="DQ241" s="126">
        <f t="shared" si="155"/>
        <v>0</v>
      </c>
      <c r="DR241" s="127" t="str">
        <f t="shared" si="156"/>
        <v>E</v>
      </c>
      <c r="DS241" s="819"/>
      <c r="DT241" s="61">
        <f t="shared" si="157"/>
        <v>0</v>
      </c>
      <c r="DU241" s="71">
        <f t="shared" si="158"/>
        <v>0</v>
      </c>
      <c r="DV241" s="71">
        <f t="shared" si="159"/>
        <v>0</v>
      </c>
      <c r="DW241" s="72">
        <f t="shared" si="160"/>
        <v>0</v>
      </c>
      <c r="DX241" s="403">
        <f t="shared" si="161"/>
        <v>0</v>
      </c>
      <c r="DY241" s="401">
        <f t="shared" si="162"/>
        <v>0</v>
      </c>
      <c r="DZ241" s="401">
        <f t="shared" si="163"/>
        <v>0</v>
      </c>
      <c r="EA241" s="402">
        <f t="shared" si="164"/>
        <v>0</v>
      </c>
      <c r="EB241" s="61">
        <f t="shared" si="165"/>
        <v>0</v>
      </c>
      <c r="EC241" s="71">
        <f t="shared" si="166"/>
        <v>0</v>
      </c>
      <c r="ED241" s="71">
        <f t="shared" si="167"/>
        <v>0</v>
      </c>
      <c r="EE241" s="72">
        <f t="shared" si="168"/>
        <v>0</v>
      </c>
      <c r="EF241" s="403">
        <f t="shared" si="169"/>
        <v>0</v>
      </c>
      <c r="EG241" s="401">
        <f t="shared" si="170"/>
        <v>0</v>
      </c>
      <c r="EH241" s="401">
        <f t="shared" si="171"/>
        <v>0</v>
      </c>
      <c r="EI241" s="402">
        <f t="shared" si="172"/>
        <v>0</v>
      </c>
      <c r="EJ241" s="61">
        <f t="shared" si="173"/>
        <v>0</v>
      </c>
      <c r="EK241" s="71">
        <f t="shared" si="174"/>
        <v>0</v>
      </c>
      <c r="EL241" s="71">
        <f t="shared" si="175"/>
        <v>0</v>
      </c>
      <c r="EM241" s="72">
        <f t="shared" si="176"/>
        <v>0</v>
      </c>
      <c r="EN241" s="403">
        <f t="shared" si="177"/>
        <v>0</v>
      </c>
      <c r="EO241" s="401">
        <f t="shared" si="178"/>
        <v>0</v>
      </c>
      <c r="EP241" s="401">
        <f t="shared" si="179"/>
        <v>0</v>
      </c>
      <c r="EQ241" s="402">
        <f t="shared" si="180"/>
        <v>0</v>
      </c>
      <c r="ER241" s="61">
        <f t="shared" si="181"/>
        <v>0</v>
      </c>
      <c r="ES241" s="71">
        <f t="shared" si="182"/>
        <v>0</v>
      </c>
      <c r="ET241" s="71">
        <f t="shared" si="183"/>
        <v>0</v>
      </c>
      <c r="EU241" s="72">
        <f t="shared" si="184"/>
        <v>0</v>
      </c>
      <c r="EV241" s="403">
        <f t="shared" si="185"/>
        <v>0</v>
      </c>
      <c r="EW241" s="405" t="str">
        <f t="shared" si="186"/>
        <v>D</v>
      </c>
      <c r="EX241" s="61">
        <f t="shared" si="187"/>
        <v>0</v>
      </c>
      <c r="EY241" s="62" t="str">
        <f t="shared" si="188"/>
        <v>E</v>
      </c>
      <c r="EZ241" s="403">
        <f t="shared" si="189"/>
        <v>0</v>
      </c>
      <c r="FA241" s="406" t="str">
        <f t="shared" si="190"/>
        <v>E</v>
      </c>
      <c r="FB241" s="61">
        <f t="shared" si="191"/>
        <v>0</v>
      </c>
      <c r="FC241" s="412" t="str">
        <f t="shared" si="192"/>
        <v>E</v>
      </c>
      <c r="FD241" s="403">
        <f t="shared" si="193"/>
        <v>0</v>
      </c>
      <c r="FE241" s="406" t="str">
        <f t="shared" si="194"/>
        <v>E</v>
      </c>
      <c r="FF241" s="728"/>
    </row>
    <row r="242" spans="1:162" s="24" customFormat="1" ht="17.25" customHeight="1">
      <c r="A242" s="817"/>
      <c r="B242" s="111">
        <f t="shared" si="195"/>
        <v>0</v>
      </c>
      <c r="C242" s="21">
        <f>'Marks Entry'!D244</f>
        <v>0</v>
      </c>
      <c r="D242" s="21">
        <f>'Marks Entry'!E244</f>
        <v>0</v>
      </c>
      <c r="E242" s="132" t="str">
        <f>'Marks Entry'!F244</f>
        <v/>
      </c>
      <c r="F242" s="21">
        <f>'Marks Entry'!G244</f>
        <v>0</v>
      </c>
      <c r="G242" s="21">
        <f>'Marks Entry'!H244</f>
        <v>0</v>
      </c>
      <c r="H242" s="21">
        <f>'Marks Entry'!I244</f>
        <v>0</v>
      </c>
      <c r="I242" s="21">
        <f>'Marks Entry'!J244</f>
        <v>0</v>
      </c>
      <c r="J242" s="113">
        <f>'Marks Entry'!K244</f>
        <v>0</v>
      </c>
      <c r="K242" s="115" t="str">
        <f>'Marks Entry'!L244</f>
        <v/>
      </c>
      <c r="L242" s="116">
        <f>'Marks Entry'!M244</f>
        <v>0</v>
      </c>
      <c r="M242" s="117" t="str">
        <f>'Marks Entry'!N244</f>
        <v/>
      </c>
      <c r="N242" s="121">
        <f>'Marks Entry'!O244</f>
        <v>0</v>
      </c>
      <c r="O242" s="98">
        <f>'Marks Entry'!BZ244</f>
        <v>0</v>
      </c>
      <c r="P242" s="97">
        <f>'Marks Entry'!CA244</f>
        <v>0</v>
      </c>
      <c r="Q242" s="97">
        <f>'Marks Entry'!CB244</f>
        <v>0</v>
      </c>
      <c r="R242" s="97">
        <f>'Marks Entry'!CC244</f>
        <v>0</v>
      </c>
      <c r="S242" s="97">
        <f>'Marks Entry'!CD244</f>
        <v>0</v>
      </c>
      <c r="T242" s="97">
        <f>'Marks Entry'!CE244</f>
        <v>0</v>
      </c>
      <c r="U242" s="97">
        <f>'Marks Entry'!CF244</f>
        <v>0</v>
      </c>
      <c r="V242" s="97">
        <f>'Marks Entry'!CG244</f>
        <v>0</v>
      </c>
      <c r="W242" s="97">
        <f>'Marks Entry'!CH244</f>
        <v>0</v>
      </c>
      <c r="X242" s="97">
        <f>'Marks Entry'!CI244</f>
        <v>0</v>
      </c>
      <c r="Y242" s="99">
        <f>'Marks Entry'!CJ244</f>
        <v>0</v>
      </c>
      <c r="Z242" s="98">
        <f>'Marks Entry'!CK244</f>
        <v>0</v>
      </c>
      <c r="AA242" s="97">
        <f>'Marks Entry'!CL244</f>
        <v>0</v>
      </c>
      <c r="AB242" s="97">
        <f>'Marks Entry'!CM244</f>
        <v>0</v>
      </c>
      <c r="AC242" s="97">
        <f>'Marks Entry'!CN244</f>
        <v>0</v>
      </c>
      <c r="AD242" s="97">
        <f>'Marks Entry'!CO244</f>
        <v>0</v>
      </c>
      <c r="AE242" s="97">
        <f>'Marks Entry'!CP244</f>
        <v>0</v>
      </c>
      <c r="AF242" s="97">
        <f>'Marks Entry'!CQ244</f>
        <v>0</v>
      </c>
      <c r="AG242" s="97">
        <f>'Marks Entry'!CR244</f>
        <v>0</v>
      </c>
      <c r="AH242" s="97">
        <f>'Marks Entry'!CS244</f>
        <v>0</v>
      </c>
      <c r="AI242" s="97">
        <f>'Marks Entry'!CT244</f>
        <v>0</v>
      </c>
      <c r="AJ242" s="99">
        <f>'Marks Entry'!CU244</f>
        <v>0</v>
      </c>
      <c r="AK242" s="98">
        <f>'Marks Entry'!CV244</f>
        <v>0</v>
      </c>
      <c r="AL242" s="97">
        <f>'Marks Entry'!CW244</f>
        <v>0</v>
      </c>
      <c r="AM242" s="97">
        <f>'Marks Entry'!CX244</f>
        <v>0</v>
      </c>
      <c r="AN242" s="97">
        <f>'Marks Entry'!CY244</f>
        <v>0</v>
      </c>
      <c r="AO242" s="97">
        <f>'Marks Entry'!CZ244</f>
        <v>0</v>
      </c>
      <c r="AP242" s="97">
        <f>'Marks Entry'!DA244</f>
        <v>0</v>
      </c>
      <c r="AQ242" s="97">
        <f>'Marks Entry'!DB244</f>
        <v>0</v>
      </c>
      <c r="AR242" s="97">
        <f>'Marks Entry'!DC244</f>
        <v>0</v>
      </c>
      <c r="AS242" s="97">
        <f>'Marks Entry'!DD244</f>
        <v>0</v>
      </c>
      <c r="AT242" s="97">
        <f>'Marks Entry'!DE244</f>
        <v>0</v>
      </c>
      <c r="AU242" s="99">
        <f>'Marks Entry'!DF244</f>
        <v>0</v>
      </c>
      <c r="AV242" s="98">
        <f>'Marks Entry'!DG244</f>
        <v>0</v>
      </c>
      <c r="AW242" s="97">
        <f>'Marks Entry'!DH244</f>
        <v>0</v>
      </c>
      <c r="AX242" s="97">
        <f>'Marks Entry'!DI244</f>
        <v>0</v>
      </c>
      <c r="AY242" s="97">
        <f>'Marks Entry'!DJ244</f>
        <v>0</v>
      </c>
      <c r="AZ242" s="97">
        <f>'Marks Entry'!DK244</f>
        <v>0</v>
      </c>
      <c r="BA242" s="97">
        <f>'Marks Entry'!DL244</f>
        <v>0</v>
      </c>
      <c r="BB242" s="97">
        <f>'Marks Entry'!DM244</f>
        <v>0</v>
      </c>
      <c r="BC242" s="97">
        <f>'Marks Entry'!DN244</f>
        <v>0</v>
      </c>
      <c r="BD242" s="97">
        <f>'Marks Entry'!DO244</f>
        <v>0</v>
      </c>
      <c r="BE242" s="97">
        <f>'Marks Entry'!DP244</f>
        <v>0</v>
      </c>
      <c r="BF242" s="99">
        <f>'Marks Entry'!DQ244</f>
        <v>0</v>
      </c>
      <c r="BG242" s="98">
        <f>'Marks Entry'!DR244</f>
        <v>0</v>
      </c>
      <c r="BH242" s="97">
        <f>'Marks Entry'!DS244</f>
        <v>0</v>
      </c>
      <c r="BI242" s="97">
        <f>'Marks Entry'!DT244</f>
        <v>0</v>
      </c>
      <c r="BJ242" s="97">
        <f>'Marks Entry'!DU244</f>
        <v>0</v>
      </c>
      <c r="BK242" s="97">
        <f>'Marks Entry'!DV244</f>
        <v>0</v>
      </c>
      <c r="BL242" s="97">
        <f>'Marks Entry'!DW244</f>
        <v>0</v>
      </c>
      <c r="BM242" s="97">
        <f>'Marks Entry'!DX244</f>
        <v>0</v>
      </c>
      <c r="BN242" s="97">
        <f>'Marks Entry'!DY244</f>
        <v>0</v>
      </c>
      <c r="BO242" s="97">
        <f>'Marks Entry'!DZ244</f>
        <v>0</v>
      </c>
      <c r="BP242" s="97">
        <f>'Marks Entry'!EA244</f>
        <v>0</v>
      </c>
      <c r="BQ242" s="99">
        <f>'Marks Entry'!EB244</f>
        <v>0</v>
      </c>
      <c r="BR242" s="98">
        <f>'Marks Entry'!EC244</f>
        <v>0</v>
      </c>
      <c r="BS242" s="97">
        <f>'Marks Entry'!ED244</f>
        <v>0</v>
      </c>
      <c r="BT242" s="97">
        <f>'Marks Entry'!EE244</f>
        <v>0</v>
      </c>
      <c r="BU242" s="97">
        <f>'Marks Entry'!EF244</f>
        <v>0</v>
      </c>
      <c r="BV242" s="97">
        <f>'Marks Entry'!EG244</f>
        <v>0</v>
      </c>
      <c r="BW242" s="97">
        <f>'Marks Entry'!EH244</f>
        <v>0</v>
      </c>
      <c r="BX242" s="97">
        <f>'Marks Entry'!EI244</f>
        <v>0</v>
      </c>
      <c r="BY242" s="97">
        <f>'Marks Entry'!EJ244</f>
        <v>0</v>
      </c>
      <c r="BZ242" s="97">
        <f>'Marks Entry'!EK244</f>
        <v>0</v>
      </c>
      <c r="CA242" s="97">
        <f>'Marks Entry'!EL244</f>
        <v>0</v>
      </c>
      <c r="CB242" s="99">
        <f>'Marks Entry'!EM244</f>
        <v>0</v>
      </c>
      <c r="CC242" s="98">
        <f>IF($CC$2=0,"",'Marks Entry'!EN244)</f>
        <v>0</v>
      </c>
      <c r="CD242" s="97">
        <f>IF($CC$2=0,"",'Marks Entry'!EO244)</f>
        <v>0</v>
      </c>
      <c r="CE242" s="97">
        <f>IF($CC$2=0,"",'Marks Entry'!EP244)</f>
        <v>0</v>
      </c>
      <c r="CF242" s="97">
        <f>IF($CC$2=0,"",'Marks Entry'!EQ244)</f>
        <v>0</v>
      </c>
      <c r="CG242" s="97">
        <f>IF($CC$2=0,"",'Marks Entry'!ER244)</f>
        <v>0</v>
      </c>
      <c r="CH242" s="97">
        <f>IF($CC$2=0,"",'Marks Entry'!ES244)</f>
        <v>0</v>
      </c>
      <c r="CI242" s="97">
        <f>IF($CC$2=0,"",'Marks Entry'!ET244)</f>
        <v>0</v>
      </c>
      <c r="CJ242" s="97">
        <f>IF($CC$2=0,"",'Marks Entry'!EU244)</f>
        <v>0</v>
      </c>
      <c r="CK242" s="97">
        <f>IF($CC$2=0,"",'Marks Entry'!EV244)</f>
        <v>0</v>
      </c>
      <c r="CL242" s="97">
        <f>IF($CC$2=0,"",'Marks Entry'!EW244)</f>
        <v>0</v>
      </c>
      <c r="CM242" s="99">
        <f>IF($CC$2=0,"",'Marks Entry'!EX244)</f>
        <v>0</v>
      </c>
      <c r="CN242" s="125">
        <f>'Marks Entry'!BN244</f>
        <v>0</v>
      </c>
      <c r="CO242" s="126">
        <f>'Marks Entry'!BO244</f>
        <v>0</v>
      </c>
      <c r="CP242" s="126">
        <f t="shared" si="147"/>
        <v>0</v>
      </c>
      <c r="CQ242" s="127" t="str">
        <f t="shared" si="148"/>
        <v>D</v>
      </c>
      <c r="CR242" s="125">
        <f>'Marks Entry'!BP244</f>
        <v>0</v>
      </c>
      <c r="CS242" s="126">
        <f>'Marks Entry'!BQ244</f>
        <v>0</v>
      </c>
      <c r="CT242" s="126">
        <f t="shared" si="149"/>
        <v>0</v>
      </c>
      <c r="CU242" s="127" t="str">
        <f t="shared" si="150"/>
        <v>E</v>
      </c>
      <c r="CV242" s="125">
        <f>'Marks Entry'!BR244</f>
        <v>0</v>
      </c>
      <c r="CW242" s="126">
        <f>'Marks Entry'!BS244</f>
        <v>0</v>
      </c>
      <c r="CX242" s="126">
        <f t="shared" si="151"/>
        <v>0</v>
      </c>
      <c r="CY242" s="127" t="str">
        <f t="shared" si="152"/>
        <v>E</v>
      </c>
      <c r="CZ242" s="96">
        <f>'Marks Entry'!BZ244</f>
        <v>0</v>
      </c>
      <c r="DA242" s="45">
        <f>'Marks Entry'!CA244</f>
        <v>0</v>
      </c>
      <c r="DB242" s="46">
        <f>'Marks Entry'!CB244</f>
        <v>0</v>
      </c>
      <c r="DC242" s="45" t="str">
        <f>IF(OR('Marks Entry'!CC244="First",'Marks Entry'!CC244="Second",'Marks Entry'!CC244="Third"),'Marks Entry'!CC244,"")</f>
        <v/>
      </c>
      <c r="DD242" s="45">
        <f>'Marks Entry'!CD244</f>
        <v>0</v>
      </c>
      <c r="DE242" s="50">
        <f>'Marks Entry'!CE244</f>
        <v>0</v>
      </c>
      <c r="DF242" s="21">
        <f>'Marks Entry'!CF244</f>
        <v>0</v>
      </c>
      <c r="DG242" s="22" t="e">
        <f>'Marks Entry'!#REF!</f>
        <v>#REF!</v>
      </c>
      <c r="DH242" s="23" t="e">
        <f>'Marks Entry'!#REF!</f>
        <v>#REF!</v>
      </c>
      <c r="DI242" s="125">
        <f>'Marks Entry'!BT244</f>
        <v>0</v>
      </c>
      <c r="DJ242" s="126">
        <f>'Marks Entry'!BU244</f>
        <v>0</v>
      </c>
      <c r="DK242" s="126">
        <f>'Marks Entry'!BV244</f>
        <v>0</v>
      </c>
      <c r="DL242" s="126">
        <f t="shared" si="153"/>
        <v>0</v>
      </c>
      <c r="DM242" s="127" t="str">
        <f t="shared" si="154"/>
        <v>E</v>
      </c>
      <c r="DN242" s="125">
        <f>'Marks Entry'!BW244</f>
        <v>0</v>
      </c>
      <c r="DO242" s="126">
        <f>'Marks Entry'!BX244</f>
        <v>0</v>
      </c>
      <c r="DP242" s="126">
        <f>'Marks Entry'!BY244</f>
        <v>0</v>
      </c>
      <c r="DQ242" s="126">
        <f t="shared" si="155"/>
        <v>0</v>
      </c>
      <c r="DR242" s="127" t="str">
        <f t="shared" si="156"/>
        <v>E</v>
      </c>
      <c r="DS242" s="819"/>
      <c r="DT242" s="61">
        <f t="shared" si="157"/>
        <v>0</v>
      </c>
      <c r="DU242" s="71">
        <f t="shared" si="158"/>
        <v>0</v>
      </c>
      <c r="DV242" s="71">
        <f t="shared" si="159"/>
        <v>0</v>
      </c>
      <c r="DW242" s="72">
        <f t="shared" si="160"/>
        <v>0</v>
      </c>
      <c r="DX242" s="403">
        <f t="shared" si="161"/>
        <v>0</v>
      </c>
      <c r="DY242" s="401">
        <f t="shared" si="162"/>
        <v>0</v>
      </c>
      <c r="DZ242" s="401">
        <f t="shared" si="163"/>
        <v>0</v>
      </c>
      <c r="EA242" s="402">
        <f t="shared" si="164"/>
        <v>0</v>
      </c>
      <c r="EB242" s="61">
        <f t="shared" si="165"/>
        <v>0</v>
      </c>
      <c r="EC242" s="71">
        <f t="shared" si="166"/>
        <v>0</v>
      </c>
      <c r="ED242" s="71">
        <f t="shared" si="167"/>
        <v>0</v>
      </c>
      <c r="EE242" s="72">
        <f t="shared" si="168"/>
        <v>0</v>
      </c>
      <c r="EF242" s="403">
        <f t="shared" si="169"/>
        <v>0</v>
      </c>
      <c r="EG242" s="401">
        <f t="shared" si="170"/>
        <v>0</v>
      </c>
      <c r="EH242" s="401">
        <f t="shared" si="171"/>
        <v>0</v>
      </c>
      <c r="EI242" s="402">
        <f t="shared" si="172"/>
        <v>0</v>
      </c>
      <c r="EJ242" s="61">
        <f t="shared" si="173"/>
        <v>0</v>
      </c>
      <c r="EK242" s="71">
        <f t="shared" si="174"/>
        <v>0</v>
      </c>
      <c r="EL242" s="71">
        <f t="shared" si="175"/>
        <v>0</v>
      </c>
      <c r="EM242" s="72">
        <f t="shared" si="176"/>
        <v>0</v>
      </c>
      <c r="EN242" s="403">
        <f t="shared" si="177"/>
        <v>0</v>
      </c>
      <c r="EO242" s="401">
        <f t="shared" si="178"/>
        <v>0</v>
      </c>
      <c r="EP242" s="401">
        <f t="shared" si="179"/>
        <v>0</v>
      </c>
      <c r="EQ242" s="402">
        <f t="shared" si="180"/>
        <v>0</v>
      </c>
      <c r="ER242" s="61">
        <f t="shared" si="181"/>
        <v>0</v>
      </c>
      <c r="ES242" s="71">
        <f t="shared" si="182"/>
        <v>0</v>
      </c>
      <c r="ET242" s="71">
        <f t="shared" si="183"/>
        <v>0</v>
      </c>
      <c r="EU242" s="72">
        <f t="shared" si="184"/>
        <v>0</v>
      </c>
      <c r="EV242" s="403">
        <f t="shared" si="185"/>
        <v>0</v>
      </c>
      <c r="EW242" s="405" t="str">
        <f t="shared" si="186"/>
        <v>D</v>
      </c>
      <c r="EX242" s="61">
        <f t="shared" si="187"/>
        <v>0</v>
      </c>
      <c r="EY242" s="62" t="str">
        <f t="shared" si="188"/>
        <v>E</v>
      </c>
      <c r="EZ242" s="403">
        <f t="shared" si="189"/>
        <v>0</v>
      </c>
      <c r="FA242" s="406" t="str">
        <f t="shared" si="190"/>
        <v>E</v>
      </c>
      <c r="FB242" s="61">
        <f t="shared" si="191"/>
        <v>0</v>
      </c>
      <c r="FC242" s="412" t="str">
        <f t="shared" si="192"/>
        <v>E</v>
      </c>
      <c r="FD242" s="403">
        <f t="shared" si="193"/>
        <v>0</v>
      </c>
      <c r="FE242" s="406" t="str">
        <f t="shared" si="194"/>
        <v>E</v>
      </c>
      <c r="FF242" s="728"/>
    </row>
    <row r="243" spans="1:162" s="24" customFormat="1" ht="17.25" customHeight="1">
      <c r="A243" s="817"/>
      <c r="B243" s="111">
        <f t="shared" si="195"/>
        <v>0</v>
      </c>
      <c r="C243" s="21">
        <f>'Marks Entry'!D245</f>
        <v>0</v>
      </c>
      <c r="D243" s="21">
        <f>'Marks Entry'!E245</f>
        <v>0</v>
      </c>
      <c r="E243" s="132" t="str">
        <f>'Marks Entry'!F245</f>
        <v/>
      </c>
      <c r="F243" s="21">
        <f>'Marks Entry'!G245</f>
        <v>0</v>
      </c>
      <c r="G243" s="21">
        <f>'Marks Entry'!H245</f>
        <v>0</v>
      </c>
      <c r="H243" s="21">
        <f>'Marks Entry'!I245</f>
        <v>0</v>
      </c>
      <c r="I243" s="21">
        <f>'Marks Entry'!J245</f>
        <v>0</v>
      </c>
      <c r="J243" s="113">
        <f>'Marks Entry'!K245</f>
        <v>0</v>
      </c>
      <c r="K243" s="115" t="str">
        <f>'Marks Entry'!L245</f>
        <v/>
      </c>
      <c r="L243" s="116">
        <f>'Marks Entry'!M245</f>
        <v>0</v>
      </c>
      <c r="M243" s="117" t="str">
        <f>'Marks Entry'!N245</f>
        <v/>
      </c>
      <c r="N243" s="121">
        <f>'Marks Entry'!O245</f>
        <v>0</v>
      </c>
      <c r="O243" s="98">
        <f>'Marks Entry'!BZ245</f>
        <v>0</v>
      </c>
      <c r="P243" s="97">
        <f>'Marks Entry'!CA245</f>
        <v>0</v>
      </c>
      <c r="Q243" s="97">
        <f>'Marks Entry'!CB245</f>
        <v>0</v>
      </c>
      <c r="R243" s="97">
        <f>'Marks Entry'!CC245</f>
        <v>0</v>
      </c>
      <c r="S243" s="97">
        <f>'Marks Entry'!CD245</f>
        <v>0</v>
      </c>
      <c r="T243" s="97">
        <f>'Marks Entry'!CE245</f>
        <v>0</v>
      </c>
      <c r="U243" s="97">
        <f>'Marks Entry'!CF245</f>
        <v>0</v>
      </c>
      <c r="V243" s="97">
        <f>'Marks Entry'!CG245</f>
        <v>0</v>
      </c>
      <c r="W243" s="97">
        <f>'Marks Entry'!CH245</f>
        <v>0</v>
      </c>
      <c r="X243" s="97">
        <f>'Marks Entry'!CI245</f>
        <v>0</v>
      </c>
      <c r="Y243" s="99">
        <f>'Marks Entry'!CJ245</f>
        <v>0</v>
      </c>
      <c r="Z243" s="98">
        <f>'Marks Entry'!CK245</f>
        <v>0</v>
      </c>
      <c r="AA243" s="97">
        <f>'Marks Entry'!CL245</f>
        <v>0</v>
      </c>
      <c r="AB243" s="97">
        <f>'Marks Entry'!CM245</f>
        <v>0</v>
      </c>
      <c r="AC243" s="97">
        <f>'Marks Entry'!CN245</f>
        <v>0</v>
      </c>
      <c r="AD243" s="97">
        <f>'Marks Entry'!CO245</f>
        <v>0</v>
      </c>
      <c r="AE243" s="97">
        <f>'Marks Entry'!CP245</f>
        <v>0</v>
      </c>
      <c r="AF243" s="97">
        <f>'Marks Entry'!CQ245</f>
        <v>0</v>
      </c>
      <c r="AG243" s="97">
        <f>'Marks Entry'!CR245</f>
        <v>0</v>
      </c>
      <c r="AH243" s="97">
        <f>'Marks Entry'!CS245</f>
        <v>0</v>
      </c>
      <c r="AI243" s="97">
        <f>'Marks Entry'!CT245</f>
        <v>0</v>
      </c>
      <c r="AJ243" s="99">
        <f>'Marks Entry'!CU245</f>
        <v>0</v>
      </c>
      <c r="AK243" s="98">
        <f>'Marks Entry'!CV245</f>
        <v>0</v>
      </c>
      <c r="AL243" s="97">
        <f>'Marks Entry'!CW245</f>
        <v>0</v>
      </c>
      <c r="AM243" s="97">
        <f>'Marks Entry'!CX245</f>
        <v>0</v>
      </c>
      <c r="AN243" s="97">
        <f>'Marks Entry'!CY245</f>
        <v>0</v>
      </c>
      <c r="AO243" s="97">
        <f>'Marks Entry'!CZ245</f>
        <v>0</v>
      </c>
      <c r="AP243" s="97">
        <f>'Marks Entry'!DA245</f>
        <v>0</v>
      </c>
      <c r="AQ243" s="97">
        <f>'Marks Entry'!DB245</f>
        <v>0</v>
      </c>
      <c r="AR243" s="97">
        <f>'Marks Entry'!DC245</f>
        <v>0</v>
      </c>
      <c r="AS243" s="97">
        <f>'Marks Entry'!DD245</f>
        <v>0</v>
      </c>
      <c r="AT243" s="97">
        <f>'Marks Entry'!DE245</f>
        <v>0</v>
      </c>
      <c r="AU243" s="99">
        <f>'Marks Entry'!DF245</f>
        <v>0</v>
      </c>
      <c r="AV243" s="98">
        <f>'Marks Entry'!DG245</f>
        <v>0</v>
      </c>
      <c r="AW243" s="97">
        <f>'Marks Entry'!DH245</f>
        <v>0</v>
      </c>
      <c r="AX243" s="97">
        <f>'Marks Entry'!DI245</f>
        <v>0</v>
      </c>
      <c r="AY243" s="97">
        <f>'Marks Entry'!DJ245</f>
        <v>0</v>
      </c>
      <c r="AZ243" s="97">
        <f>'Marks Entry'!DK245</f>
        <v>0</v>
      </c>
      <c r="BA243" s="97">
        <f>'Marks Entry'!DL245</f>
        <v>0</v>
      </c>
      <c r="BB243" s="97">
        <f>'Marks Entry'!DM245</f>
        <v>0</v>
      </c>
      <c r="BC243" s="97">
        <f>'Marks Entry'!DN245</f>
        <v>0</v>
      </c>
      <c r="BD243" s="97">
        <f>'Marks Entry'!DO245</f>
        <v>0</v>
      </c>
      <c r="BE243" s="97">
        <f>'Marks Entry'!DP245</f>
        <v>0</v>
      </c>
      <c r="BF243" s="99">
        <f>'Marks Entry'!DQ245</f>
        <v>0</v>
      </c>
      <c r="BG243" s="98">
        <f>'Marks Entry'!DR245</f>
        <v>0</v>
      </c>
      <c r="BH243" s="97">
        <f>'Marks Entry'!DS245</f>
        <v>0</v>
      </c>
      <c r="BI243" s="97">
        <f>'Marks Entry'!DT245</f>
        <v>0</v>
      </c>
      <c r="BJ243" s="97">
        <f>'Marks Entry'!DU245</f>
        <v>0</v>
      </c>
      <c r="BK243" s="97">
        <f>'Marks Entry'!DV245</f>
        <v>0</v>
      </c>
      <c r="BL243" s="97">
        <f>'Marks Entry'!DW245</f>
        <v>0</v>
      </c>
      <c r="BM243" s="97">
        <f>'Marks Entry'!DX245</f>
        <v>0</v>
      </c>
      <c r="BN243" s="97">
        <f>'Marks Entry'!DY245</f>
        <v>0</v>
      </c>
      <c r="BO243" s="97">
        <f>'Marks Entry'!DZ245</f>
        <v>0</v>
      </c>
      <c r="BP243" s="97">
        <f>'Marks Entry'!EA245</f>
        <v>0</v>
      </c>
      <c r="BQ243" s="99">
        <f>'Marks Entry'!EB245</f>
        <v>0</v>
      </c>
      <c r="BR243" s="98">
        <f>'Marks Entry'!EC245</f>
        <v>0</v>
      </c>
      <c r="BS243" s="97">
        <f>'Marks Entry'!ED245</f>
        <v>0</v>
      </c>
      <c r="BT243" s="97">
        <f>'Marks Entry'!EE245</f>
        <v>0</v>
      </c>
      <c r="BU243" s="97">
        <f>'Marks Entry'!EF245</f>
        <v>0</v>
      </c>
      <c r="BV243" s="97">
        <f>'Marks Entry'!EG245</f>
        <v>0</v>
      </c>
      <c r="BW243" s="97">
        <f>'Marks Entry'!EH245</f>
        <v>0</v>
      </c>
      <c r="BX243" s="97">
        <f>'Marks Entry'!EI245</f>
        <v>0</v>
      </c>
      <c r="BY243" s="97">
        <f>'Marks Entry'!EJ245</f>
        <v>0</v>
      </c>
      <c r="BZ243" s="97">
        <f>'Marks Entry'!EK245</f>
        <v>0</v>
      </c>
      <c r="CA243" s="97">
        <f>'Marks Entry'!EL245</f>
        <v>0</v>
      </c>
      <c r="CB243" s="99">
        <f>'Marks Entry'!EM245</f>
        <v>0</v>
      </c>
      <c r="CC243" s="98">
        <f>IF($CC$2=0,"",'Marks Entry'!EN245)</f>
        <v>0</v>
      </c>
      <c r="CD243" s="97">
        <f>IF($CC$2=0,"",'Marks Entry'!EO245)</f>
        <v>0</v>
      </c>
      <c r="CE243" s="97">
        <f>IF($CC$2=0,"",'Marks Entry'!EP245)</f>
        <v>0</v>
      </c>
      <c r="CF243" s="97">
        <f>IF($CC$2=0,"",'Marks Entry'!EQ245)</f>
        <v>0</v>
      </c>
      <c r="CG243" s="97">
        <f>IF($CC$2=0,"",'Marks Entry'!ER245)</f>
        <v>0</v>
      </c>
      <c r="CH243" s="97">
        <f>IF($CC$2=0,"",'Marks Entry'!ES245)</f>
        <v>0</v>
      </c>
      <c r="CI243" s="97">
        <f>IF($CC$2=0,"",'Marks Entry'!ET245)</f>
        <v>0</v>
      </c>
      <c r="CJ243" s="97">
        <f>IF($CC$2=0,"",'Marks Entry'!EU245)</f>
        <v>0</v>
      </c>
      <c r="CK243" s="97">
        <f>IF($CC$2=0,"",'Marks Entry'!EV245)</f>
        <v>0</v>
      </c>
      <c r="CL243" s="97">
        <f>IF($CC$2=0,"",'Marks Entry'!EW245)</f>
        <v>0</v>
      </c>
      <c r="CM243" s="99">
        <f>IF($CC$2=0,"",'Marks Entry'!EX245)</f>
        <v>0</v>
      </c>
      <c r="CN243" s="125">
        <f>'Marks Entry'!BN245</f>
        <v>0</v>
      </c>
      <c r="CO243" s="126">
        <f>'Marks Entry'!BO245</f>
        <v>0</v>
      </c>
      <c r="CP243" s="126">
        <f t="shared" si="147"/>
        <v>0</v>
      </c>
      <c r="CQ243" s="127" t="str">
        <f t="shared" si="148"/>
        <v>D</v>
      </c>
      <c r="CR243" s="125">
        <f>'Marks Entry'!BP245</f>
        <v>0</v>
      </c>
      <c r="CS243" s="126">
        <f>'Marks Entry'!BQ245</f>
        <v>0</v>
      </c>
      <c r="CT243" s="126">
        <f t="shared" si="149"/>
        <v>0</v>
      </c>
      <c r="CU243" s="127" t="str">
        <f t="shared" si="150"/>
        <v>E</v>
      </c>
      <c r="CV243" s="125">
        <f>'Marks Entry'!BR245</f>
        <v>0</v>
      </c>
      <c r="CW243" s="126">
        <f>'Marks Entry'!BS245</f>
        <v>0</v>
      </c>
      <c r="CX243" s="126">
        <f t="shared" si="151"/>
        <v>0</v>
      </c>
      <c r="CY243" s="127" t="str">
        <f t="shared" si="152"/>
        <v>E</v>
      </c>
      <c r="CZ243" s="96">
        <f>'Marks Entry'!BZ245</f>
        <v>0</v>
      </c>
      <c r="DA243" s="45">
        <f>'Marks Entry'!CA245</f>
        <v>0</v>
      </c>
      <c r="DB243" s="46">
        <f>'Marks Entry'!CB245</f>
        <v>0</v>
      </c>
      <c r="DC243" s="45" t="str">
        <f>IF(OR('Marks Entry'!CC245="First",'Marks Entry'!CC245="Second",'Marks Entry'!CC245="Third"),'Marks Entry'!CC245,"")</f>
        <v/>
      </c>
      <c r="DD243" s="45">
        <f>'Marks Entry'!CD245</f>
        <v>0</v>
      </c>
      <c r="DE243" s="50">
        <f>'Marks Entry'!CE245</f>
        <v>0</v>
      </c>
      <c r="DF243" s="21">
        <f>'Marks Entry'!CF245</f>
        <v>0</v>
      </c>
      <c r="DG243" s="22" t="e">
        <f>'Marks Entry'!#REF!</f>
        <v>#REF!</v>
      </c>
      <c r="DH243" s="23" t="e">
        <f>'Marks Entry'!#REF!</f>
        <v>#REF!</v>
      </c>
      <c r="DI243" s="125">
        <f>'Marks Entry'!BT245</f>
        <v>0</v>
      </c>
      <c r="DJ243" s="126">
        <f>'Marks Entry'!BU245</f>
        <v>0</v>
      </c>
      <c r="DK243" s="126">
        <f>'Marks Entry'!BV245</f>
        <v>0</v>
      </c>
      <c r="DL243" s="126">
        <f t="shared" si="153"/>
        <v>0</v>
      </c>
      <c r="DM243" s="127" t="str">
        <f t="shared" si="154"/>
        <v>E</v>
      </c>
      <c r="DN243" s="125">
        <f>'Marks Entry'!BW245</f>
        <v>0</v>
      </c>
      <c r="DO243" s="126">
        <f>'Marks Entry'!BX245</f>
        <v>0</v>
      </c>
      <c r="DP243" s="126">
        <f>'Marks Entry'!BY245</f>
        <v>0</v>
      </c>
      <c r="DQ243" s="126">
        <f t="shared" si="155"/>
        <v>0</v>
      </c>
      <c r="DR243" s="127" t="str">
        <f t="shared" si="156"/>
        <v>E</v>
      </c>
      <c r="DS243" s="819"/>
      <c r="DT243" s="61">
        <f t="shared" si="157"/>
        <v>0</v>
      </c>
      <c r="DU243" s="71">
        <f t="shared" si="158"/>
        <v>0</v>
      </c>
      <c r="DV243" s="71">
        <f t="shared" si="159"/>
        <v>0</v>
      </c>
      <c r="DW243" s="72">
        <f t="shared" si="160"/>
        <v>0</v>
      </c>
      <c r="DX243" s="403">
        <f t="shared" si="161"/>
        <v>0</v>
      </c>
      <c r="DY243" s="401">
        <f t="shared" si="162"/>
        <v>0</v>
      </c>
      <c r="DZ243" s="401">
        <f t="shared" si="163"/>
        <v>0</v>
      </c>
      <c r="EA243" s="402">
        <f t="shared" si="164"/>
        <v>0</v>
      </c>
      <c r="EB243" s="61">
        <f t="shared" si="165"/>
        <v>0</v>
      </c>
      <c r="EC243" s="71">
        <f t="shared" si="166"/>
        <v>0</v>
      </c>
      <c r="ED243" s="71">
        <f t="shared" si="167"/>
        <v>0</v>
      </c>
      <c r="EE243" s="72">
        <f t="shared" si="168"/>
        <v>0</v>
      </c>
      <c r="EF243" s="403">
        <f t="shared" si="169"/>
        <v>0</v>
      </c>
      <c r="EG243" s="401">
        <f t="shared" si="170"/>
        <v>0</v>
      </c>
      <c r="EH243" s="401">
        <f t="shared" si="171"/>
        <v>0</v>
      </c>
      <c r="EI243" s="402">
        <f t="shared" si="172"/>
        <v>0</v>
      </c>
      <c r="EJ243" s="61">
        <f t="shared" si="173"/>
        <v>0</v>
      </c>
      <c r="EK243" s="71">
        <f t="shared" si="174"/>
        <v>0</v>
      </c>
      <c r="EL243" s="71">
        <f t="shared" si="175"/>
        <v>0</v>
      </c>
      <c r="EM243" s="72">
        <f t="shared" si="176"/>
        <v>0</v>
      </c>
      <c r="EN243" s="403">
        <f t="shared" si="177"/>
        <v>0</v>
      </c>
      <c r="EO243" s="401">
        <f t="shared" si="178"/>
        <v>0</v>
      </c>
      <c r="EP243" s="401">
        <f t="shared" si="179"/>
        <v>0</v>
      </c>
      <c r="EQ243" s="402">
        <f t="shared" si="180"/>
        <v>0</v>
      </c>
      <c r="ER243" s="61">
        <f t="shared" si="181"/>
        <v>0</v>
      </c>
      <c r="ES243" s="71">
        <f t="shared" si="182"/>
        <v>0</v>
      </c>
      <c r="ET243" s="71">
        <f t="shared" si="183"/>
        <v>0</v>
      </c>
      <c r="EU243" s="72">
        <f t="shared" si="184"/>
        <v>0</v>
      </c>
      <c r="EV243" s="403">
        <f t="shared" si="185"/>
        <v>0</v>
      </c>
      <c r="EW243" s="405" t="str">
        <f t="shared" si="186"/>
        <v>D</v>
      </c>
      <c r="EX243" s="61">
        <f t="shared" si="187"/>
        <v>0</v>
      </c>
      <c r="EY243" s="62" t="str">
        <f t="shared" si="188"/>
        <v>E</v>
      </c>
      <c r="EZ243" s="403">
        <f t="shared" si="189"/>
        <v>0</v>
      </c>
      <c r="FA243" s="406" t="str">
        <f t="shared" si="190"/>
        <v>E</v>
      </c>
      <c r="FB243" s="61">
        <f t="shared" si="191"/>
        <v>0</v>
      </c>
      <c r="FC243" s="412" t="str">
        <f t="shared" si="192"/>
        <v>E</v>
      </c>
      <c r="FD243" s="403">
        <f t="shared" si="193"/>
        <v>0</v>
      </c>
      <c r="FE243" s="406" t="str">
        <f t="shared" si="194"/>
        <v>E</v>
      </c>
      <c r="FF243" s="728"/>
    </row>
    <row r="244" spans="1:162" s="24" customFormat="1" ht="17.25" customHeight="1">
      <c r="A244" s="817"/>
      <c r="B244" s="111">
        <f t="shared" si="195"/>
        <v>0</v>
      </c>
      <c r="C244" s="21">
        <f>'Marks Entry'!D246</f>
        <v>0</v>
      </c>
      <c r="D244" s="21">
        <f>'Marks Entry'!E246</f>
        <v>0</v>
      </c>
      <c r="E244" s="132" t="str">
        <f>'Marks Entry'!F246</f>
        <v/>
      </c>
      <c r="F244" s="21">
        <f>'Marks Entry'!G246</f>
        <v>0</v>
      </c>
      <c r="G244" s="21">
        <f>'Marks Entry'!H246</f>
        <v>0</v>
      </c>
      <c r="H244" s="21">
        <f>'Marks Entry'!I246</f>
        <v>0</v>
      </c>
      <c r="I244" s="21">
        <f>'Marks Entry'!J246</f>
        <v>0</v>
      </c>
      <c r="J244" s="113">
        <f>'Marks Entry'!K246</f>
        <v>0</v>
      </c>
      <c r="K244" s="115" t="str">
        <f>'Marks Entry'!L246</f>
        <v/>
      </c>
      <c r="L244" s="116">
        <f>'Marks Entry'!M246</f>
        <v>0</v>
      </c>
      <c r="M244" s="117" t="str">
        <f>'Marks Entry'!N246</f>
        <v/>
      </c>
      <c r="N244" s="121">
        <f>'Marks Entry'!O246</f>
        <v>0</v>
      </c>
      <c r="O244" s="98">
        <f>'Marks Entry'!BZ246</f>
        <v>0</v>
      </c>
      <c r="P244" s="97">
        <f>'Marks Entry'!CA246</f>
        <v>0</v>
      </c>
      <c r="Q244" s="97">
        <f>'Marks Entry'!CB246</f>
        <v>0</v>
      </c>
      <c r="R244" s="97">
        <f>'Marks Entry'!CC246</f>
        <v>0</v>
      </c>
      <c r="S244" s="97">
        <f>'Marks Entry'!CD246</f>
        <v>0</v>
      </c>
      <c r="T244" s="97">
        <f>'Marks Entry'!CE246</f>
        <v>0</v>
      </c>
      <c r="U244" s="97">
        <f>'Marks Entry'!CF246</f>
        <v>0</v>
      </c>
      <c r="V244" s="97">
        <f>'Marks Entry'!CG246</f>
        <v>0</v>
      </c>
      <c r="W244" s="97">
        <f>'Marks Entry'!CH246</f>
        <v>0</v>
      </c>
      <c r="X244" s="97">
        <f>'Marks Entry'!CI246</f>
        <v>0</v>
      </c>
      <c r="Y244" s="99">
        <f>'Marks Entry'!CJ246</f>
        <v>0</v>
      </c>
      <c r="Z244" s="98">
        <f>'Marks Entry'!CK246</f>
        <v>0</v>
      </c>
      <c r="AA244" s="97">
        <f>'Marks Entry'!CL246</f>
        <v>0</v>
      </c>
      <c r="AB244" s="97">
        <f>'Marks Entry'!CM246</f>
        <v>0</v>
      </c>
      <c r="AC244" s="97">
        <f>'Marks Entry'!CN246</f>
        <v>0</v>
      </c>
      <c r="AD244" s="97">
        <f>'Marks Entry'!CO246</f>
        <v>0</v>
      </c>
      <c r="AE244" s="97">
        <f>'Marks Entry'!CP246</f>
        <v>0</v>
      </c>
      <c r="AF244" s="97">
        <f>'Marks Entry'!CQ246</f>
        <v>0</v>
      </c>
      <c r="AG244" s="97">
        <f>'Marks Entry'!CR246</f>
        <v>0</v>
      </c>
      <c r="AH244" s="97">
        <f>'Marks Entry'!CS246</f>
        <v>0</v>
      </c>
      <c r="AI244" s="97">
        <f>'Marks Entry'!CT246</f>
        <v>0</v>
      </c>
      <c r="AJ244" s="99">
        <f>'Marks Entry'!CU246</f>
        <v>0</v>
      </c>
      <c r="AK244" s="98">
        <f>'Marks Entry'!CV246</f>
        <v>0</v>
      </c>
      <c r="AL244" s="97">
        <f>'Marks Entry'!CW246</f>
        <v>0</v>
      </c>
      <c r="AM244" s="97">
        <f>'Marks Entry'!CX246</f>
        <v>0</v>
      </c>
      <c r="AN244" s="97">
        <f>'Marks Entry'!CY246</f>
        <v>0</v>
      </c>
      <c r="AO244" s="97">
        <f>'Marks Entry'!CZ246</f>
        <v>0</v>
      </c>
      <c r="AP244" s="97">
        <f>'Marks Entry'!DA246</f>
        <v>0</v>
      </c>
      <c r="AQ244" s="97">
        <f>'Marks Entry'!DB246</f>
        <v>0</v>
      </c>
      <c r="AR244" s="97">
        <f>'Marks Entry'!DC246</f>
        <v>0</v>
      </c>
      <c r="AS244" s="97">
        <f>'Marks Entry'!DD246</f>
        <v>0</v>
      </c>
      <c r="AT244" s="97">
        <f>'Marks Entry'!DE246</f>
        <v>0</v>
      </c>
      <c r="AU244" s="99">
        <f>'Marks Entry'!DF246</f>
        <v>0</v>
      </c>
      <c r="AV244" s="98">
        <f>'Marks Entry'!DG246</f>
        <v>0</v>
      </c>
      <c r="AW244" s="97">
        <f>'Marks Entry'!DH246</f>
        <v>0</v>
      </c>
      <c r="AX244" s="97">
        <f>'Marks Entry'!DI246</f>
        <v>0</v>
      </c>
      <c r="AY244" s="97">
        <f>'Marks Entry'!DJ246</f>
        <v>0</v>
      </c>
      <c r="AZ244" s="97">
        <f>'Marks Entry'!DK246</f>
        <v>0</v>
      </c>
      <c r="BA244" s="97">
        <f>'Marks Entry'!DL246</f>
        <v>0</v>
      </c>
      <c r="BB244" s="97">
        <f>'Marks Entry'!DM246</f>
        <v>0</v>
      </c>
      <c r="BC244" s="97">
        <f>'Marks Entry'!DN246</f>
        <v>0</v>
      </c>
      <c r="BD244" s="97">
        <f>'Marks Entry'!DO246</f>
        <v>0</v>
      </c>
      <c r="BE244" s="97">
        <f>'Marks Entry'!DP246</f>
        <v>0</v>
      </c>
      <c r="BF244" s="99">
        <f>'Marks Entry'!DQ246</f>
        <v>0</v>
      </c>
      <c r="BG244" s="98">
        <f>'Marks Entry'!DR246</f>
        <v>0</v>
      </c>
      <c r="BH244" s="97">
        <f>'Marks Entry'!DS246</f>
        <v>0</v>
      </c>
      <c r="BI244" s="97">
        <f>'Marks Entry'!DT246</f>
        <v>0</v>
      </c>
      <c r="BJ244" s="97">
        <f>'Marks Entry'!DU246</f>
        <v>0</v>
      </c>
      <c r="BK244" s="97">
        <f>'Marks Entry'!DV246</f>
        <v>0</v>
      </c>
      <c r="BL244" s="97">
        <f>'Marks Entry'!DW246</f>
        <v>0</v>
      </c>
      <c r="BM244" s="97">
        <f>'Marks Entry'!DX246</f>
        <v>0</v>
      </c>
      <c r="BN244" s="97">
        <f>'Marks Entry'!DY246</f>
        <v>0</v>
      </c>
      <c r="BO244" s="97">
        <f>'Marks Entry'!DZ246</f>
        <v>0</v>
      </c>
      <c r="BP244" s="97">
        <f>'Marks Entry'!EA246</f>
        <v>0</v>
      </c>
      <c r="BQ244" s="99">
        <f>'Marks Entry'!EB246</f>
        <v>0</v>
      </c>
      <c r="BR244" s="98">
        <f>'Marks Entry'!EC246</f>
        <v>0</v>
      </c>
      <c r="BS244" s="97">
        <f>'Marks Entry'!ED246</f>
        <v>0</v>
      </c>
      <c r="BT244" s="97">
        <f>'Marks Entry'!EE246</f>
        <v>0</v>
      </c>
      <c r="BU244" s="97">
        <f>'Marks Entry'!EF246</f>
        <v>0</v>
      </c>
      <c r="BV244" s="97">
        <f>'Marks Entry'!EG246</f>
        <v>0</v>
      </c>
      <c r="BW244" s="97">
        <f>'Marks Entry'!EH246</f>
        <v>0</v>
      </c>
      <c r="BX244" s="97">
        <f>'Marks Entry'!EI246</f>
        <v>0</v>
      </c>
      <c r="BY244" s="97">
        <f>'Marks Entry'!EJ246</f>
        <v>0</v>
      </c>
      <c r="BZ244" s="97">
        <f>'Marks Entry'!EK246</f>
        <v>0</v>
      </c>
      <c r="CA244" s="97">
        <f>'Marks Entry'!EL246</f>
        <v>0</v>
      </c>
      <c r="CB244" s="99">
        <f>'Marks Entry'!EM246</f>
        <v>0</v>
      </c>
      <c r="CC244" s="98">
        <f>IF($CC$2=0,"",'Marks Entry'!EN246)</f>
        <v>0</v>
      </c>
      <c r="CD244" s="97">
        <f>IF($CC$2=0,"",'Marks Entry'!EO246)</f>
        <v>0</v>
      </c>
      <c r="CE244" s="97">
        <f>IF($CC$2=0,"",'Marks Entry'!EP246)</f>
        <v>0</v>
      </c>
      <c r="CF244" s="97">
        <f>IF($CC$2=0,"",'Marks Entry'!EQ246)</f>
        <v>0</v>
      </c>
      <c r="CG244" s="97">
        <f>IF($CC$2=0,"",'Marks Entry'!ER246)</f>
        <v>0</v>
      </c>
      <c r="CH244" s="97">
        <f>IF($CC$2=0,"",'Marks Entry'!ES246)</f>
        <v>0</v>
      </c>
      <c r="CI244" s="97">
        <f>IF($CC$2=0,"",'Marks Entry'!ET246)</f>
        <v>0</v>
      </c>
      <c r="CJ244" s="97">
        <f>IF($CC$2=0,"",'Marks Entry'!EU246)</f>
        <v>0</v>
      </c>
      <c r="CK244" s="97">
        <f>IF($CC$2=0,"",'Marks Entry'!EV246)</f>
        <v>0</v>
      </c>
      <c r="CL244" s="97">
        <f>IF($CC$2=0,"",'Marks Entry'!EW246)</f>
        <v>0</v>
      </c>
      <c r="CM244" s="99">
        <f>IF($CC$2=0,"",'Marks Entry'!EX246)</f>
        <v>0</v>
      </c>
      <c r="CN244" s="125">
        <f>'Marks Entry'!BN246</f>
        <v>0</v>
      </c>
      <c r="CO244" s="126">
        <f>'Marks Entry'!BO246</f>
        <v>0</v>
      </c>
      <c r="CP244" s="126">
        <f t="shared" si="147"/>
        <v>0</v>
      </c>
      <c r="CQ244" s="127" t="str">
        <f t="shared" si="148"/>
        <v>D</v>
      </c>
      <c r="CR244" s="125">
        <f>'Marks Entry'!BP246</f>
        <v>0</v>
      </c>
      <c r="CS244" s="126">
        <f>'Marks Entry'!BQ246</f>
        <v>0</v>
      </c>
      <c r="CT244" s="126">
        <f t="shared" si="149"/>
        <v>0</v>
      </c>
      <c r="CU244" s="127" t="str">
        <f t="shared" si="150"/>
        <v>E</v>
      </c>
      <c r="CV244" s="125">
        <f>'Marks Entry'!BR246</f>
        <v>0</v>
      </c>
      <c r="CW244" s="126">
        <f>'Marks Entry'!BS246</f>
        <v>0</v>
      </c>
      <c r="CX244" s="126">
        <f t="shared" si="151"/>
        <v>0</v>
      </c>
      <c r="CY244" s="127" t="str">
        <f t="shared" si="152"/>
        <v>E</v>
      </c>
      <c r="CZ244" s="96">
        <f>'Marks Entry'!BZ246</f>
        <v>0</v>
      </c>
      <c r="DA244" s="45">
        <f>'Marks Entry'!CA246</f>
        <v>0</v>
      </c>
      <c r="DB244" s="46">
        <f>'Marks Entry'!CB246</f>
        <v>0</v>
      </c>
      <c r="DC244" s="45" t="str">
        <f>IF(OR('Marks Entry'!CC246="First",'Marks Entry'!CC246="Second",'Marks Entry'!CC246="Third"),'Marks Entry'!CC246,"")</f>
        <v/>
      </c>
      <c r="DD244" s="45">
        <f>'Marks Entry'!CD246</f>
        <v>0</v>
      </c>
      <c r="DE244" s="50">
        <f>'Marks Entry'!CE246</f>
        <v>0</v>
      </c>
      <c r="DF244" s="21">
        <f>'Marks Entry'!CF246</f>
        <v>0</v>
      </c>
      <c r="DG244" s="22" t="e">
        <f>'Marks Entry'!#REF!</f>
        <v>#REF!</v>
      </c>
      <c r="DH244" s="23" t="e">
        <f>'Marks Entry'!#REF!</f>
        <v>#REF!</v>
      </c>
      <c r="DI244" s="125">
        <f>'Marks Entry'!BT246</f>
        <v>0</v>
      </c>
      <c r="DJ244" s="126">
        <f>'Marks Entry'!BU246</f>
        <v>0</v>
      </c>
      <c r="DK244" s="126">
        <f>'Marks Entry'!BV246</f>
        <v>0</v>
      </c>
      <c r="DL244" s="126">
        <f t="shared" si="153"/>
        <v>0</v>
      </c>
      <c r="DM244" s="127" t="str">
        <f t="shared" si="154"/>
        <v>E</v>
      </c>
      <c r="DN244" s="125">
        <f>'Marks Entry'!BW246</f>
        <v>0</v>
      </c>
      <c r="DO244" s="126">
        <f>'Marks Entry'!BX246</f>
        <v>0</v>
      </c>
      <c r="DP244" s="126">
        <f>'Marks Entry'!BY246</f>
        <v>0</v>
      </c>
      <c r="DQ244" s="126">
        <f t="shared" si="155"/>
        <v>0</v>
      </c>
      <c r="DR244" s="127" t="str">
        <f t="shared" si="156"/>
        <v>E</v>
      </c>
      <c r="DS244" s="819"/>
      <c r="DT244" s="61">
        <f t="shared" si="157"/>
        <v>0</v>
      </c>
      <c r="DU244" s="71">
        <f t="shared" si="158"/>
        <v>0</v>
      </c>
      <c r="DV244" s="71">
        <f t="shared" si="159"/>
        <v>0</v>
      </c>
      <c r="DW244" s="72">
        <f t="shared" si="160"/>
        <v>0</v>
      </c>
      <c r="DX244" s="403">
        <f t="shared" si="161"/>
        <v>0</v>
      </c>
      <c r="DY244" s="401">
        <f t="shared" si="162"/>
        <v>0</v>
      </c>
      <c r="DZ244" s="401">
        <f t="shared" si="163"/>
        <v>0</v>
      </c>
      <c r="EA244" s="402">
        <f t="shared" si="164"/>
        <v>0</v>
      </c>
      <c r="EB244" s="61">
        <f t="shared" si="165"/>
        <v>0</v>
      </c>
      <c r="EC244" s="71">
        <f t="shared" si="166"/>
        <v>0</v>
      </c>
      <c r="ED244" s="71">
        <f t="shared" si="167"/>
        <v>0</v>
      </c>
      <c r="EE244" s="72">
        <f t="shared" si="168"/>
        <v>0</v>
      </c>
      <c r="EF244" s="403">
        <f t="shared" si="169"/>
        <v>0</v>
      </c>
      <c r="EG244" s="401">
        <f t="shared" si="170"/>
        <v>0</v>
      </c>
      <c r="EH244" s="401">
        <f t="shared" si="171"/>
        <v>0</v>
      </c>
      <c r="EI244" s="402">
        <f t="shared" si="172"/>
        <v>0</v>
      </c>
      <c r="EJ244" s="61">
        <f t="shared" si="173"/>
        <v>0</v>
      </c>
      <c r="EK244" s="71">
        <f t="shared" si="174"/>
        <v>0</v>
      </c>
      <c r="EL244" s="71">
        <f t="shared" si="175"/>
        <v>0</v>
      </c>
      <c r="EM244" s="72">
        <f t="shared" si="176"/>
        <v>0</v>
      </c>
      <c r="EN244" s="403">
        <f t="shared" si="177"/>
        <v>0</v>
      </c>
      <c r="EO244" s="401">
        <f t="shared" si="178"/>
        <v>0</v>
      </c>
      <c r="EP244" s="401">
        <f t="shared" si="179"/>
        <v>0</v>
      </c>
      <c r="EQ244" s="402">
        <f t="shared" si="180"/>
        <v>0</v>
      </c>
      <c r="ER244" s="61">
        <f t="shared" si="181"/>
        <v>0</v>
      </c>
      <c r="ES244" s="71">
        <f t="shared" si="182"/>
        <v>0</v>
      </c>
      <c r="ET244" s="71">
        <f t="shared" si="183"/>
        <v>0</v>
      </c>
      <c r="EU244" s="72">
        <f t="shared" si="184"/>
        <v>0</v>
      </c>
      <c r="EV244" s="403">
        <f t="shared" si="185"/>
        <v>0</v>
      </c>
      <c r="EW244" s="405" t="str">
        <f t="shared" si="186"/>
        <v>D</v>
      </c>
      <c r="EX244" s="61">
        <f t="shared" si="187"/>
        <v>0</v>
      </c>
      <c r="EY244" s="62" t="str">
        <f t="shared" si="188"/>
        <v>E</v>
      </c>
      <c r="EZ244" s="403">
        <f t="shared" si="189"/>
        <v>0</v>
      </c>
      <c r="FA244" s="406" t="str">
        <f t="shared" si="190"/>
        <v>E</v>
      </c>
      <c r="FB244" s="61">
        <f t="shared" si="191"/>
        <v>0</v>
      </c>
      <c r="FC244" s="412" t="str">
        <f t="shared" si="192"/>
        <v>E</v>
      </c>
      <c r="FD244" s="403">
        <f t="shared" si="193"/>
        <v>0</v>
      </c>
      <c r="FE244" s="406" t="str">
        <f t="shared" si="194"/>
        <v>E</v>
      </c>
      <c r="FF244" s="728"/>
    </row>
    <row r="245" spans="1:162" s="24" customFormat="1" ht="17.25" customHeight="1">
      <c r="A245" s="817"/>
      <c r="B245" s="111">
        <f t="shared" si="195"/>
        <v>0</v>
      </c>
      <c r="C245" s="21">
        <f>'Marks Entry'!D247</f>
        <v>0</v>
      </c>
      <c r="D245" s="21">
        <f>'Marks Entry'!E247</f>
        <v>0</v>
      </c>
      <c r="E245" s="132" t="str">
        <f>'Marks Entry'!F247</f>
        <v/>
      </c>
      <c r="F245" s="21">
        <f>'Marks Entry'!G247</f>
        <v>0</v>
      </c>
      <c r="G245" s="21">
        <f>'Marks Entry'!H247</f>
        <v>0</v>
      </c>
      <c r="H245" s="21">
        <f>'Marks Entry'!I247</f>
        <v>0</v>
      </c>
      <c r="I245" s="21">
        <f>'Marks Entry'!J247</f>
        <v>0</v>
      </c>
      <c r="J245" s="113">
        <f>'Marks Entry'!K247</f>
        <v>0</v>
      </c>
      <c r="K245" s="115" t="str">
        <f>'Marks Entry'!L247</f>
        <v/>
      </c>
      <c r="L245" s="116">
        <f>'Marks Entry'!M247</f>
        <v>0</v>
      </c>
      <c r="M245" s="117" t="str">
        <f>'Marks Entry'!N247</f>
        <v/>
      </c>
      <c r="N245" s="121">
        <f>'Marks Entry'!O247</f>
        <v>0</v>
      </c>
      <c r="O245" s="98">
        <f>'Marks Entry'!BZ247</f>
        <v>0</v>
      </c>
      <c r="P245" s="97">
        <f>'Marks Entry'!CA247</f>
        <v>0</v>
      </c>
      <c r="Q245" s="97">
        <f>'Marks Entry'!CB247</f>
        <v>0</v>
      </c>
      <c r="R245" s="97">
        <f>'Marks Entry'!CC247</f>
        <v>0</v>
      </c>
      <c r="S245" s="97">
        <f>'Marks Entry'!CD247</f>
        <v>0</v>
      </c>
      <c r="T245" s="97">
        <f>'Marks Entry'!CE247</f>
        <v>0</v>
      </c>
      <c r="U245" s="97">
        <f>'Marks Entry'!CF247</f>
        <v>0</v>
      </c>
      <c r="V245" s="97">
        <f>'Marks Entry'!CG247</f>
        <v>0</v>
      </c>
      <c r="W245" s="97">
        <f>'Marks Entry'!CH247</f>
        <v>0</v>
      </c>
      <c r="X245" s="97">
        <f>'Marks Entry'!CI247</f>
        <v>0</v>
      </c>
      <c r="Y245" s="99">
        <f>'Marks Entry'!CJ247</f>
        <v>0</v>
      </c>
      <c r="Z245" s="98">
        <f>'Marks Entry'!CK247</f>
        <v>0</v>
      </c>
      <c r="AA245" s="97">
        <f>'Marks Entry'!CL247</f>
        <v>0</v>
      </c>
      <c r="AB245" s="97">
        <f>'Marks Entry'!CM247</f>
        <v>0</v>
      </c>
      <c r="AC245" s="97">
        <f>'Marks Entry'!CN247</f>
        <v>0</v>
      </c>
      <c r="AD245" s="97">
        <f>'Marks Entry'!CO247</f>
        <v>0</v>
      </c>
      <c r="AE245" s="97">
        <f>'Marks Entry'!CP247</f>
        <v>0</v>
      </c>
      <c r="AF245" s="97">
        <f>'Marks Entry'!CQ247</f>
        <v>0</v>
      </c>
      <c r="AG245" s="97">
        <f>'Marks Entry'!CR247</f>
        <v>0</v>
      </c>
      <c r="AH245" s="97">
        <f>'Marks Entry'!CS247</f>
        <v>0</v>
      </c>
      <c r="AI245" s="97">
        <f>'Marks Entry'!CT247</f>
        <v>0</v>
      </c>
      <c r="AJ245" s="99">
        <f>'Marks Entry'!CU247</f>
        <v>0</v>
      </c>
      <c r="AK245" s="98">
        <f>'Marks Entry'!CV247</f>
        <v>0</v>
      </c>
      <c r="AL245" s="97">
        <f>'Marks Entry'!CW247</f>
        <v>0</v>
      </c>
      <c r="AM245" s="97">
        <f>'Marks Entry'!CX247</f>
        <v>0</v>
      </c>
      <c r="AN245" s="97">
        <f>'Marks Entry'!CY247</f>
        <v>0</v>
      </c>
      <c r="AO245" s="97">
        <f>'Marks Entry'!CZ247</f>
        <v>0</v>
      </c>
      <c r="AP245" s="97">
        <f>'Marks Entry'!DA247</f>
        <v>0</v>
      </c>
      <c r="AQ245" s="97">
        <f>'Marks Entry'!DB247</f>
        <v>0</v>
      </c>
      <c r="AR245" s="97">
        <f>'Marks Entry'!DC247</f>
        <v>0</v>
      </c>
      <c r="AS245" s="97">
        <f>'Marks Entry'!DD247</f>
        <v>0</v>
      </c>
      <c r="AT245" s="97">
        <f>'Marks Entry'!DE247</f>
        <v>0</v>
      </c>
      <c r="AU245" s="99">
        <f>'Marks Entry'!DF247</f>
        <v>0</v>
      </c>
      <c r="AV245" s="98">
        <f>'Marks Entry'!DG247</f>
        <v>0</v>
      </c>
      <c r="AW245" s="97">
        <f>'Marks Entry'!DH247</f>
        <v>0</v>
      </c>
      <c r="AX245" s="97">
        <f>'Marks Entry'!DI247</f>
        <v>0</v>
      </c>
      <c r="AY245" s="97">
        <f>'Marks Entry'!DJ247</f>
        <v>0</v>
      </c>
      <c r="AZ245" s="97">
        <f>'Marks Entry'!DK247</f>
        <v>0</v>
      </c>
      <c r="BA245" s="97">
        <f>'Marks Entry'!DL247</f>
        <v>0</v>
      </c>
      <c r="BB245" s="97">
        <f>'Marks Entry'!DM247</f>
        <v>0</v>
      </c>
      <c r="BC245" s="97">
        <f>'Marks Entry'!DN247</f>
        <v>0</v>
      </c>
      <c r="BD245" s="97">
        <f>'Marks Entry'!DO247</f>
        <v>0</v>
      </c>
      <c r="BE245" s="97">
        <f>'Marks Entry'!DP247</f>
        <v>0</v>
      </c>
      <c r="BF245" s="99">
        <f>'Marks Entry'!DQ247</f>
        <v>0</v>
      </c>
      <c r="BG245" s="98">
        <f>'Marks Entry'!DR247</f>
        <v>0</v>
      </c>
      <c r="BH245" s="97">
        <f>'Marks Entry'!DS247</f>
        <v>0</v>
      </c>
      <c r="BI245" s="97">
        <f>'Marks Entry'!DT247</f>
        <v>0</v>
      </c>
      <c r="BJ245" s="97">
        <f>'Marks Entry'!DU247</f>
        <v>0</v>
      </c>
      <c r="BK245" s="97">
        <f>'Marks Entry'!DV247</f>
        <v>0</v>
      </c>
      <c r="BL245" s="97">
        <f>'Marks Entry'!DW247</f>
        <v>0</v>
      </c>
      <c r="BM245" s="97">
        <f>'Marks Entry'!DX247</f>
        <v>0</v>
      </c>
      <c r="BN245" s="97">
        <f>'Marks Entry'!DY247</f>
        <v>0</v>
      </c>
      <c r="BO245" s="97">
        <f>'Marks Entry'!DZ247</f>
        <v>0</v>
      </c>
      <c r="BP245" s="97">
        <f>'Marks Entry'!EA247</f>
        <v>0</v>
      </c>
      <c r="BQ245" s="99">
        <f>'Marks Entry'!EB247</f>
        <v>0</v>
      </c>
      <c r="BR245" s="98">
        <f>'Marks Entry'!EC247</f>
        <v>0</v>
      </c>
      <c r="BS245" s="97">
        <f>'Marks Entry'!ED247</f>
        <v>0</v>
      </c>
      <c r="BT245" s="97">
        <f>'Marks Entry'!EE247</f>
        <v>0</v>
      </c>
      <c r="BU245" s="97">
        <f>'Marks Entry'!EF247</f>
        <v>0</v>
      </c>
      <c r="BV245" s="97">
        <f>'Marks Entry'!EG247</f>
        <v>0</v>
      </c>
      <c r="BW245" s="97">
        <f>'Marks Entry'!EH247</f>
        <v>0</v>
      </c>
      <c r="BX245" s="97">
        <f>'Marks Entry'!EI247</f>
        <v>0</v>
      </c>
      <c r="BY245" s="97">
        <f>'Marks Entry'!EJ247</f>
        <v>0</v>
      </c>
      <c r="BZ245" s="97">
        <f>'Marks Entry'!EK247</f>
        <v>0</v>
      </c>
      <c r="CA245" s="97">
        <f>'Marks Entry'!EL247</f>
        <v>0</v>
      </c>
      <c r="CB245" s="99">
        <f>'Marks Entry'!EM247</f>
        <v>0</v>
      </c>
      <c r="CC245" s="98">
        <f>IF($CC$2=0,"",'Marks Entry'!EN247)</f>
        <v>0</v>
      </c>
      <c r="CD245" s="97">
        <f>IF($CC$2=0,"",'Marks Entry'!EO247)</f>
        <v>0</v>
      </c>
      <c r="CE245" s="97">
        <f>IF($CC$2=0,"",'Marks Entry'!EP247)</f>
        <v>0</v>
      </c>
      <c r="CF245" s="97">
        <f>IF($CC$2=0,"",'Marks Entry'!EQ247)</f>
        <v>0</v>
      </c>
      <c r="CG245" s="97">
        <f>IF($CC$2=0,"",'Marks Entry'!ER247)</f>
        <v>0</v>
      </c>
      <c r="CH245" s="97">
        <f>IF($CC$2=0,"",'Marks Entry'!ES247)</f>
        <v>0</v>
      </c>
      <c r="CI245" s="97">
        <f>IF($CC$2=0,"",'Marks Entry'!ET247)</f>
        <v>0</v>
      </c>
      <c r="CJ245" s="97">
        <f>IF($CC$2=0,"",'Marks Entry'!EU247)</f>
        <v>0</v>
      </c>
      <c r="CK245" s="97">
        <f>IF($CC$2=0,"",'Marks Entry'!EV247)</f>
        <v>0</v>
      </c>
      <c r="CL245" s="97">
        <f>IF($CC$2=0,"",'Marks Entry'!EW247)</f>
        <v>0</v>
      </c>
      <c r="CM245" s="99">
        <f>IF($CC$2=0,"",'Marks Entry'!EX247)</f>
        <v>0</v>
      </c>
      <c r="CN245" s="125">
        <f>'Marks Entry'!BN247</f>
        <v>0</v>
      </c>
      <c r="CO245" s="126">
        <f>'Marks Entry'!BO247</f>
        <v>0</v>
      </c>
      <c r="CP245" s="126">
        <f t="shared" si="147"/>
        <v>0</v>
      </c>
      <c r="CQ245" s="127" t="str">
        <f t="shared" si="148"/>
        <v>D</v>
      </c>
      <c r="CR245" s="125">
        <f>'Marks Entry'!BP247</f>
        <v>0</v>
      </c>
      <c r="CS245" s="126">
        <f>'Marks Entry'!BQ247</f>
        <v>0</v>
      </c>
      <c r="CT245" s="126">
        <f t="shared" si="149"/>
        <v>0</v>
      </c>
      <c r="CU245" s="127" t="str">
        <f t="shared" si="150"/>
        <v>E</v>
      </c>
      <c r="CV245" s="125">
        <f>'Marks Entry'!BR247</f>
        <v>0</v>
      </c>
      <c r="CW245" s="126">
        <f>'Marks Entry'!BS247</f>
        <v>0</v>
      </c>
      <c r="CX245" s="126">
        <f t="shared" si="151"/>
        <v>0</v>
      </c>
      <c r="CY245" s="127" t="str">
        <f t="shared" si="152"/>
        <v>E</v>
      </c>
      <c r="CZ245" s="96">
        <f>'Marks Entry'!BZ247</f>
        <v>0</v>
      </c>
      <c r="DA245" s="45">
        <f>'Marks Entry'!CA247</f>
        <v>0</v>
      </c>
      <c r="DB245" s="46">
        <f>'Marks Entry'!CB247</f>
        <v>0</v>
      </c>
      <c r="DC245" s="45" t="str">
        <f>IF(OR('Marks Entry'!CC247="First",'Marks Entry'!CC247="Second",'Marks Entry'!CC247="Third"),'Marks Entry'!CC247,"")</f>
        <v/>
      </c>
      <c r="DD245" s="45">
        <f>'Marks Entry'!CD247</f>
        <v>0</v>
      </c>
      <c r="DE245" s="50">
        <f>'Marks Entry'!CE247</f>
        <v>0</v>
      </c>
      <c r="DF245" s="21">
        <f>'Marks Entry'!CF247</f>
        <v>0</v>
      </c>
      <c r="DG245" s="22" t="e">
        <f>'Marks Entry'!#REF!</f>
        <v>#REF!</v>
      </c>
      <c r="DH245" s="23" t="e">
        <f>'Marks Entry'!#REF!</f>
        <v>#REF!</v>
      </c>
      <c r="DI245" s="125">
        <f>'Marks Entry'!BT247</f>
        <v>0</v>
      </c>
      <c r="DJ245" s="126">
        <f>'Marks Entry'!BU247</f>
        <v>0</v>
      </c>
      <c r="DK245" s="126">
        <f>'Marks Entry'!BV247</f>
        <v>0</v>
      </c>
      <c r="DL245" s="126">
        <f t="shared" si="153"/>
        <v>0</v>
      </c>
      <c r="DM245" s="127" t="str">
        <f t="shared" si="154"/>
        <v>E</v>
      </c>
      <c r="DN245" s="125">
        <f>'Marks Entry'!BW247</f>
        <v>0</v>
      </c>
      <c r="DO245" s="126">
        <f>'Marks Entry'!BX247</f>
        <v>0</v>
      </c>
      <c r="DP245" s="126">
        <f>'Marks Entry'!BY247</f>
        <v>0</v>
      </c>
      <c r="DQ245" s="126">
        <f t="shared" si="155"/>
        <v>0</v>
      </c>
      <c r="DR245" s="127" t="str">
        <f t="shared" si="156"/>
        <v>E</v>
      </c>
      <c r="DS245" s="819"/>
      <c r="DT245" s="61">
        <f t="shared" si="157"/>
        <v>0</v>
      </c>
      <c r="DU245" s="71">
        <f t="shared" si="158"/>
        <v>0</v>
      </c>
      <c r="DV245" s="71">
        <f t="shared" si="159"/>
        <v>0</v>
      </c>
      <c r="DW245" s="72">
        <f t="shared" si="160"/>
        <v>0</v>
      </c>
      <c r="DX245" s="403">
        <f t="shared" si="161"/>
        <v>0</v>
      </c>
      <c r="DY245" s="401">
        <f t="shared" si="162"/>
        <v>0</v>
      </c>
      <c r="DZ245" s="401">
        <f t="shared" si="163"/>
        <v>0</v>
      </c>
      <c r="EA245" s="402">
        <f t="shared" si="164"/>
        <v>0</v>
      </c>
      <c r="EB245" s="61">
        <f t="shared" si="165"/>
        <v>0</v>
      </c>
      <c r="EC245" s="71">
        <f t="shared" si="166"/>
        <v>0</v>
      </c>
      <c r="ED245" s="71">
        <f t="shared" si="167"/>
        <v>0</v>
      </c>
      <c r="EE245" s="72">
        <f t="shared" si="168"/>
        <v>0</v>
      </c>
      <c r="EF245" s="403">
        <f t="shared" si="169"/>
        <v>0</v>
      </c>
      <c r="EG245" s="401">
        <f t="shared" si="170"/>
        <v>0</v>
      </c>
      <c r="EH245" s="401">
        <f t="shared" si="171"/>
        <v>0</v>
      </c>
      <c r="EI245" s="402">
        <f t="shared" si="172"/>
        <v>0</v>
      </c>
      <c r="EJ245" s="61">
        <f t="shared" si="173"/>
        <v>0</v>
      </c>
      <c r="EK245" s="71">
        <f t="shared" si="174"/>
        <v>0</v>
      </c>
      <c r="EL245" s="71">
        <f t="shared" si="175"/>
        <v>0</v>
      </c>
      <c r="EM245" s="72">
        <f t="shared" si="176"/>
        <v>0</v>
      </c>
      <c r="EN245" s="403">
        <f t="shared" si="177"/>
        <v>0</v>
      </c>
      <c r="EO245" s="401">
        <f t="shared" si="178"/>
        <v>0</v>
      </c>
      <c r="EP245" s="401">
        <f t="shared" si="179"/>
        <v>0</v>
      </c>
      <c r="EQ245" s="402">
        <f t="shared" si="180"/>
        <v>0</v>
      </c>
      <c r="ER245" s="61">
        <f t="shared" si="181"/>
        <v>0</v>
      </c>
      <c r="ES245" s="71">
        <f t="shared" si="182"/>
        <v>0</v>
      </c>
      <c r="ET245" s="71">
        <f t="shared" si="183"/>
        <v>0</v>
      </c>
      <c r="EU245" s="72">
        <f t="shared" si="184"/>
        <v>0</v>
      </c>
      <c r="EV245" s="403">
        <f t="shared" si="185"/>
        <v>0</v>
      </c>
      <c r="EW245" s="405" t="str">
        <f t="shared" si="186"/>
        <v>D</v>
      </c>
      <c r="EX245" s="61">
        <f t="shared" si="187"/>
        <v>0</v>
      </c>
      <c r="EY245" s="62" t="str">
        <f t="shared" si="188"/>
        <v>E</v>
      </c>
      <c r="EZ245" s="403">
        <f t="shared" si="189"/>
        <v>0</v>
      </c>
      <c r="FA245" s="406" t="str">
        <f t="shared" si="190"/>
        <v>E</v>
      </c>
      <c r="FB245" s="61">
        <f t="shared" si="191"/>
        <v>0</v>
      </c>
      <c r="FC245" s="412" t="str">
        <f t="shared" si="192"/>
        <v>E</v>
      </c>
      <c r="FD245" s="403">
        <f t="shared" si="193"/>
        <v>0</v>
      </c>
      <c r="FE245" s="406" t="str">
        <f t="shared" si="194"/>
        <v>E</v>
      </c>
      <c r="FF245" s="728"/>
    </row>
    <row r="246" spans="1:162" s="24" customFormat="1" ht="17.25" customHeight="1">
      <c r="A246" s="817"/>
      <c r="B246" s="111">
        <f t="shared" si="195"/>
        <v>0</v>
      </c>
      <c r="C246" s="21">
        <f>'Marks Entry'!D248</f>
        <v>0</v>
      </c>
      <c r="D246" s="21">
        <f>'Marks Entry'!E248</f>
        <v>0</v>
      </c>
      <c r="E246" s="132" t="str">
        <f>'Marks Entry'!F248</f>
        <v/>
      </c>
      <c r="F246" s="21">
        <f>'Marks Entry'!G248</f>
        <v>0</v>
      </c>
      <c r="G246" s="21">
        <f>'Marks Entry'!H248</f>
        <v>0</v>
      </c>
      <c r="H246" s="21">
        <f>'Marks Entry'!I248</f>
        <v>0</v>
      </c>
      <c r="I246" s="21">
        <f>'Marks Entry'!J248</f>
        <v>0</v>
      </c>
      <c r="J246" s="113">
        <f>'Marks Entry'!K248</f>
        <v>0</v>
      </c>
      <c r="K246" s="115" t="str">
        <f>'Marks Entry'!L248</f>
        <v/>
      </c>
      <c r="L246" s="116">
        <f>'Marks Entry'!M248</f>
        <v>0</v>
      </c>
      <c r="M246" s="117" t="str">
        <f>'Marks Entry'!N248</f>
        <v/>
      </c>
      <c r="N246" s="121">
        <f>'Marks Entry'!O248</f>
        <v>0</v>
      </c>
      <c r="O246" s="98">
        <f>'Marks Entry'!BZ248</f>
        <v>0</v>
      </c>
      <c r="P246" s="97">
        <f>'Marks Entry'!CA248</f>
        <v>0</v>
      </c>
      <c r="Q246" s="97">
        <f>'Marks Entry'!CB248</f>
        <v>0</v>
      </c>
      <c r="R246" s="97">
        <f>'Marks Entry'!CC248</f>
        <v>0</v>
      </c>
      <c r="S246" s="97">
        <f>'Marks Entry'!CD248</f>
        <v>0</v>
      </c>
      <c r="T246" s="97">
        <f>'Marks Entry'!CE248</f>
        <v>0</v>
      </c>
      <c r="U246" s="97">
        <f>'Marks Entry'!CF248</f>
        <v>0</v>
      </c>
      <c r="V246" s="97">
        <f>'Marks Entry'!CG248</f>
        <v>0</v>
      </c>
      <c r="W246" s="97">
        <f>'Marks Entry'!CH248</f>
        <v>0</v>
      </c>
      <c r="X246" s="97">
        <f>'Marks Entry'!CI248</f>
        <v>0</v>
      </c>
      <c r="Y246" s="99">
        <f>'Marks Entry'!CJ248</f>
        <v>0</v>
      </c>
      <c r="Z246" s="98">
        <f>'Marks Entry'!CK248</f>
        <v>0</v>
      </c>
      <c r="AA246" s="97">
        <f>'Marks Entry'!CL248</f>
        <v>0</v>
      </c>
      <c r="AB246" s="97">
        <f>'Marks Entry'!CM248</f>
        <v>0</v>
      </c>
      <c r="AC246" s="97">
        <f>'Marks Entry'!CN248</f>
        <v>0</v>
      </c>
      <c r="AD246" s="97">
        <f>'Marks Entry'!CO248</f>
        <v>0</v>
      </c>
      <c r="AE246" s="97">
        <f>'Marks Entry'!CP248</f>
        <v>0</v>
      </c>
      <c r="AF246" s="97">
        <f>'Marks Entry'!CQ248</f>
        <v>0</v>
      </c>
      <c r="AG246" s="97">
        <f>'Marks Entry'!CR248</f>
        <v>0</v>
      </c>
      <c r="AH246" s="97">
        <f>'Marks Entry'!CS248</f>
        <v>0</v>
      </c>
      <c r="AI246" s="97">
        <f>'Marks Entry'!CT248</f>
        <v>0</v>
      </c>
      <c r="AJ246" s="99">
        <f>'Marks Entry'!CU248</f>
        <v>0</v>
      </c>
      <c r="AK246" s="98">
        <f>'Marks Entry'!CV248</f>
        <v>0</v>
      </c>
      <c r="AL246" s="97">
        <f>'Marks Entry'!CW248</f>
        <v>0</v>
      </c>
      <c r="AM246" s="97">
        <f>'Marks Entry'!CX248</f>
        <v>0</v>
      </c>
      <c r="AN246" s="97">
        <f>'Marks Entry'!CY248</f>
        <v>0</v>
      </c>
      <c r="AO246" s="97">
        <f>'Marks Entry'!CZ248</f>
        <v>0</v>
      </c>
      <c r="AP246" s="97">
        <f>'Marks Entry'!DA248</f>
        <v>0</v>
      </c>
      <c r="AQ246" s="97">
        <f>'Marks Entry'!DB248</f>
        <v>0</v>
      </c>
      <c r="AR246" s="97">
        <f>'Marks Entry'!DC248</f>
        <v>0</v>
      </c>
      <c r="AS246" s="97">
        <f>'Marks Entry'!DD248</f>
        <v>0</v>
      </c>
      <c r="AT246" s="97">
        <f>'Marks Entry'!DE248</f>
        <v>0</v>
      </c>
      <c r="AU246" s="99">
        <f>'Marks Entry'!DF248</f>
        <v>0</v>
      </c>
      <c r="AV246" s="98">
        <f>'Marks Entry'!DG248</f>
        <v>0</v>
      </c>
      <c r="AW246" s="97">
        <f>'Marks Entry'!DH248</f>
        <v>0</v>
      </c>
      <c r="AX246" s="97">
        <f>'Marks Entry'!DI248</f>
        <v>0</v>
      </c>
      <c r="AY246" s="97">
        <f>'Marks Entry'!DJ248</f>
        <v>0</v>
      </c>
      <c r="AZ246" s="97">
        <f>'Marks Entry'!DK248</f>
        <v>0</v>
      </c>
      <c r="BA246" s="97">
        <f>'Marks Entry'!DL248</f>
        <v>0</v>
      </c>
      <c r="BB246" s="97">
        <f>'Marks Entry'!DM248</f>
        <v>0</v>
      </c>
      <c r="BC246" s="97">
        <f>'Marks Entry'!DN248</f>
        <v>0</v>
      </c>
      <c r="BD246" s="97">
        <f>'Marks Entry'!DO248</f>
        <v>0</v>
      </c>
      <c r="BE246" s="97">
        <f>'Marks Entry'!DP248</f>
        <v>0</v>
      </c>
      <c r="BF246" s="99">
        <f>'Marks Entry'!DQ248</f>
        <v>0</v>
      </c>
      <c r="BG246" s="98">
        <f>'Marks Entry'!DR248</f>
        <v>0</v>
      </c>
      <c r="BH246" s="97">
        <f>'Marks Entry'!DS248</f>
        <v>0</v>
      </c>
      <c r="BI246" s="97">
        <f>'Marks Entry'!DT248</f>
        <v>0</v>
      </c>
      <c r="BJ246" s="97">
        <f>'Marks Entry'!DU248</f>
        <v>0</v>
      </c>
      <c r="BK246" s="97">
        <f>'Marks Entry'!DV248</f>
        <v>0</v>
      </c>
      <c r="BL246" s="97">
        <f>'Marks Entry'!DW248</f>
        <v>0</v>
      </c>
      <c r="BM246" s="97">
        <f>'Marks Entry'!DX248</f>
        <v>0</v>
      </c>
      <c r="BN246" s="97">
        <f>'Marks Entry'!DY248</f>
        <v>0</v>
      </c>
      <c r="BO246" s="97">
        <f>'Marks Entry'!DZ248</f>
        <v>0</v>
      </c>
      <c r="BP246" s="97">
        <f>'Marks Entry'!EA248</f>
        <v>0</v>
      </c>
      <c r="BQ246" s="99">
        <f>'Marks Entry'!EB248</f>
        <v>0</v>
      </c>
      <c r="BR246" s="98">
        <f>'Marks Entry'!EC248</f>
        <v>0</v>
      </c>
      <c r="BS246" s="97">
        <f>'Marks Entry'!ED248</f>
        <v>0</v>
      </c>
      <c r="BT246" s="97">
        <f>'Marks Entry'!EE248</f>
        <v>0</v>
      </c>
      <c r="BU246" s="97">
        <f>'Marks Entry'!EF248</f>
        <v>0</v>
      </c>
      <c r="BV246" s="97">
        <f>'Marks Entry'!EG248</f>
        <v>0</v>
      </c>
      <c r="BW246" s="97">
        <f>'Marks Entry'!EH248</f>
        <v>0</v>
      </c>
      <c r="BX246" s="97">
        <f>'Marks Entry'!EI248</f>
        <v>0</v>
      </c>
      <c r="BY246" s="97">
        <f>'Marks Entry'!EJ248</f>
        <v>0</v>
      </c>
      <c r="BZ246" s="97">
        <f>'Marks Entry'!EK248</f>
        <v>0</v>
      </c>
      <c r="CA246" s="97">
        <f>'Marks Entry'!EL248</f>
        <v>0</v>
      </c>
      <c r="CB246" s="99">
        <f>'Marks Entry'!EM248</f>
        <v>0</v>
      </c>
      <c r="CC246" s="98">
        <f>IF($CC$2=0,"",'Marks Entry'!EN248)</f>
        <v>0</v>
      </c>
      <c r="CD246" s="97">
        <f>IF($CC$2=0,"",'Marks Entry'!EO248)</f>
        <v>0</v>
      </c>
      <c r="CE246" s="97">
        <f>IF($CC$2=0,"",'Marks Entry'!EP248)</f>
        <v>0</v>
      </c>
      <c r="CF246" s="97">
        <f>IF($CC$2=0,"",'Marks Entry'!EQ248)</f>
        <v>0</v>
      </c>
      <c r="CG246" s="97">
        <f>IF($CC$2=0,"",'Marks Entry'!ER248)</f>
        <v>0</v>
      </c>
      <c r="CH246" s="97">
        <f>IF($CC$2=0,"",'Marks Entry'!ES248)</f>
        <v>0</v>
      </c>
      <c r="CI246" s="97">
        <f>IF($CC$2=0,"",'Marks Entry'!ET248)</f>
        <v>0</v>
      </c>
      <c r="CJ246" s="97">
        <f>IF($CC$2=0,"",'Marks Entry'!EU248)</f>
        <v>0</v>
      </c>
      <c r="CK246" s="97">
        <f>IF($CC$2=0,"",'Marks Entry'!EV248)</f>
        <v>0</v>
      </c>
      <c r="CL246" s="97">
        <f>IF($CC$2=0,"",'Marks Entry'!EW248)</f>
        <v>0</v>
      </c>
      <c r="CM246" s="99">
        <f>IF($CC$2=0,"",'Marks Entry'!EX248)</f>
        <v>0</v>
      </c>
      <c r="CN246" s="125">
        <f>'Marks Entry'!BN248</f>
        <v>0</v>
      </c>
      <c r="CO246" s="126">
        <f>'Marks Entry'!BO248</f>
        <v>0</v>
      </c>
      <c r="CP246" s="126">
        <f t="shared" si="147"/>
        <v>0</v>
      </c>
      <c r="CQ246" s="127" t="str">
        <f t="shared" si="148"/>
        <v>D</v>
      </c>
      <c r="CR246" s="125">
        <f>'Marks Entry'!BP248</f>
        <v>0</v>
      </c>
      <c r="CS246" s="126">
        <f>'Marks Entry'!BQ248</f>
        <v>0</v>
      </c>
      <c r="CT246" s="126">
        <f t="shared" si="149"/>
        <v>0</v>
      </c>
      <c r="CU246" s="127" t="str">
        <f t="shared" si="150"/>
        <v>E</v>
      </c>
      <c r="CV246" s="125">
        <f>'Marks Entry'!BR248</f>
        <v>0</v>
      </c>
      <c r="CW246" s="126">
        <f>'Marks Entry'!BS248</f>
        <v>0</v>
      </c>
      <c r="CX246" s="126">
        <f t="shared" si="151"/>
        <v>0</v>
      </c>
      <c r="CY246" s="127" t="str">
        <f t="shared" si="152"/>
        <v>E</v>
      </c>
      <c r="CZ246" s="96">
        <f>'Marks Entry'!BZ248</f>
        <v>0</v>
      </c>
      <c r="DA246" s="45">
        <f>'Marks Entry'!CA248</f>
        <v>0</v>
      </c>
      <c r="DB246" s="46">
        <f>'Marks Entry'!CB248</f>
        <v>0</v>
      </c>
      <c r="DC246" s="45" t="str">
        <f>IF(OR('Marks Entry'!CC248="First",'Marks Entry'!CC248="Second",'Marks Entry'!CC248="Third"),'Marks Entry'!CC248,"")</f>
        <v/>
      </c>
      <c r="DD246" s="45">
        <f>'Marks Entry'!CD248</f>
        <v>0</v>
      </c>
      <c r="DE246" s="50">
        <f>'Marks Entry'!CE248</f>
        <v>0</v>
      </c>
      <c r="DF246" s="21">
        <f>'Marks Entry'!CF248</f>
        <v>0</v>
      </c>
      <c r="DG246" s="22" t="e">
        <f>'Marks Entry'!#REF!</f>
        <v>#REF!</v>
      </c>
      <c r="DH246" s="23" t="e">
        <f>'Marks Entry'!#REF!</f>
        <v>#REF!</v>
      </c>
      <c r="DI246" s="125">
        <f>'Marks Entry'!BT248</f>
        <v>0</v>
      </c>
      <c r="DJ246" s="126">
        <f>'Marks Entry'!BU248</f>
        <v>0</v>
      </c>
      <c r="DK246" s="126">
        <f>'Marks Entry'!BV248</f>
        <v>0</v>
      </c>
      <c r="DL246" s="126">
        <f t="shared" si="153"/>
        <v>0</v>
      </c>
      <c r="DM246" s="127" t="str">
        <f t="shared" si="154"/>
        <v>E</v>
      </c>
      <c r="DN246" s="125">
        <f>'Marks Entry'!BW248</f>
        <v>0</v>
      </c>
      <c r="DO246" s="126">
        <f>'Marks Entry'!BX248</f>
        <v>0</v>
      </c>
      <c r="DP246" s="126">
        <f>'Marks Entry'!BY248</f>
        <v>0</v>
      </c>
      <c r="DQ246" s="126">
        <f t="shared" si="155"/>
        <v>0</v>
      </c>
      <c r="DR246" s="127" t="str">
        <f t="shared" si="156"/>
        <v>E</v>
      </c>
      <c r="DS246" s="819"/>
      <c r="DT246" s="61">
        <f t="shared" si="157"/>
        <v>0</v>
      </c>
      <c r="DU246" s="71">
        <f t="shared" si="158"/>
        <v>0</v>
      </c>
      <c r="DV246" s="71">
        <f t="shared" si="159"/>
        <v>0</v>
      </c>
      <c r="DW246" s="72">
        <f t="shared" si="160"/>
        <v>0</v>
      </c>
      <c r="DX246" s="403">
        <f t="shared" si="161"/>
        <v>0</v>
      </c>
      <c r="DY246" s="401">
        <f t="shared" si="162"/>
        <v>0</v>
      </c>
      <c r="DZ246" s="401">
        <f t="shared" si="163"/>
        <v>0</v>
      </c>
      <c r="EA246" s="402">
        <f t="shared" si="164"/>
        <v>0</v>
      </c>
      <c r="EB246" s="61">
        <f t="shared" si="165"/>
        <v>0</v>
      </c>
      <c r="EC246" s="71">
        <f t="shared" si="166"/>
        <v>0</v>
      </c>
      <c r="ED246" s="71">
        <f t="shared" si="167"/>
        <v>0</v>
      </c>
      <c r="EE246" s="72">
        <f t="shared" si="168"/>
        <v>0</v>
      </c>
      <c r="EF246" s="403">
        <f t="shared" si="169"/>
        <v>0</v>
      </c>
      <c r="EG246" s="401">
        <f t="shared" si="170"/>
        <v>0</v>
      </c>
      <c r="EH246" s="401">
        <f t="shared" si="171"/>
        <v>0</v>
      </c>
      <c r="EI246" s="402">
        <f t="shared" si="172"/>
        <v>0</v>
      </c>
      <c r="EJ246" s="61">
        <f t="shared" si="173"/>
        <v>0</v>
      </c>
      <c r="EK246" s="71">
        <f t="shared" si="174"/>
        <v>0</v>
      </c>
      <c r="EL246" s="71">
        <f t="shared" si="175"/>
        <v>0</v>
      </c>
      <c r="EM246" s="72">
        <f t="shared" si="176"/>
        <v>0</v>
      </c>
      <c r="EN246" s="403">
        <f t="shared" si="177"/>
        <v>0</v>
      </c>
      <c r="EO246" s="401">
        <f t="shared" si="178"/>
        <v>0</v>
      </c>
      <c r="EP246" s="401">
        <f t="shared" si="179"/>
        <v>0</v>
      </c>
      <c r="EQ246" s="402">
        <f t="shared" si="180"/>
        <v>0</v>
      </c>
      <c r="ER246" s="61">
        <f t="shared" si="181"/>
        <v>0</v>
      </c>
      <c r="ES246" s="71">
        <f t="shared" si="182"/>
        <v>0</v>
      </c>
      <c r="ET246" s="71">
        <f t="shared" si="183"/>
        <v>0</v>
      </c>
      <c r="EU246" s="72">
        <f t="shared" si="184"/>
        <v>0</v>
      </c>
      <c r="EV246" s="403">
        <f t="shared" si="185"/>
        <v>0</v>
      </c>
      <c r="EW246" s="405" t="str">
        <f t="shared" si="186"/>
        <v>D</v>
      </c>
      <c r="EX246" s="61">
        <f t="shared" si="187"/>
        <v>0</v>
      </c>
      <c r="EY246" s="62" t="str">
        <f t="shared" si="188"/>
        <v>E</v>
      </c>
      <c r="EZ246" s="403">
        <f t="shared" si="189"/>
        <v>0</v>
      </c>
      <c r="FA246" s="406" t="str">
        <f t="shared" si="190"/>
        <v>E</v>
      </c>
      <c r="FB246" s="61">
        <f t="shared" si="191"/>
        <v>0</v>
      </c>
      <c r="FC246" s="412" t="str">
        <f t="shared" si="192"/>
        <v>E</v>
      </c>
      <c r="FD246" s="403">
        <f t="shared" si="193"/>
        <v>0</v>
      </c>
      <c r="FE246" s="406" t="str">
        <f t="shared" si="194"/>
        <v>E</v>
      </c>
      <c r="FF246" s="728"/>
    </row>
    <row r="247" spans="1:162" s="24" customFormat="1" ht="17.25" customHeight="1">
      <c r="A247" s="817"/>
      <c r="B247" s="111">
        <f t="shared" si="195"/>
        <v>0</v>
      </c>
      <c r="C247" s="21">
        <f>'Marks Entry'!D249</f>
        <v>0</v>
      </c>
      <c r="D247" s="21">
        <f>'Marks Entry'!E249</f>
        <v>0</v>
      </c>
      <c r="E247" s="132" t="str">
        <f>'Marks Entry'!F249</f>
        <v/>
      </c>
      <c r="F247" s="21">
        <f>'Marks Entry'!G249</f>
        <v>0</v>
      </c>
      <c r="G247" s="21">
        <f>'Marks Entry'!H249</f>
        <v>0</v>
      </c>
      <c r="H247" s="21">
        <f>'Marks Entry'!I249</f>
        <v>0</v>
      </c>
      <c r="I247" s="21">
        <f>'Marks Entry'!J249</f>
        <v>0</v>
      </c>
      <c r="J247" s="113">
        <f>'Marks Entry'!K249</f>
        <v>0</v>
      </c>
      <c r="K247" s="115" t="str">
        <f>'Marks Entry'!L249</f>
        <v/>
      </c>
      <c r="L247" s="116">
        <f>'Marks Entry'!M249</f>
        <v>0</v>
      </c>
      <c r="M247" s="117" t="str">
        <f>'Marks Entry'!N249</f>
        <v/>
      </c>
      <c r="N247" s="121">
        <f>'Marks Entry'!O249</f>
        <v>0</v>
      </c>
      <c r="O247" s="98">
        <f>'Marks Entry'!BZ249</f>
        <v>0</v>
      </c>
      <c r="P247" s="97">
        <f>'Marks Entry'!CA249</f>
        <v>0</v>
      </c>
      <c r="Q247" s="97">
        <f>'Marks Entry'!CB249</f>
        <v>0</v>
      </c>
      <c r="R247" s="97">
        <f>'Marks Entry'!CC249</f>
        <v>0</v>
      </c>
      <c r="S247" s="97">
        <f>'Marks Entry'!CD249</f>
        <v>0</v>
      </c>
      <c r="T247" s="97">
        <f>'Marks Entry'!CE249</f>
        <v>0</v>
      </c>
      <c r="U247" s="97">
        <f>'Marks Entry'!CF249</f>
        <v>0</v>
      </c>
      <c r="V247" s="97">
        <f>'Marks Entry'!CG249</f>
        <v>0</v>
      </c>
      <c r="W247" s="97">
        <f>'Marks Entry'!CH249</f>
        <v>0</v>
      </c>
      <c r="X247" s="97">
        <f>'Marks Entry'!CI249</f>
        <v>0</v>
      </c>
      <c r="Y247" s="99">
        <f>'Marks Entry'!CJ249</f>
        <v>0</v>
      </c>
      <c r="Z247" s="98">
        <f>'Marks Entry'!CK249</f>
        <v>0</v>
      </c>
      <c r="AA247" s="97">
        <f>'Marks Entry'!CL249</f>
        <v>0</v>
      </c>
      <c r="AB247" s="97">
        <f>'Marks Entry'!CM249</f>
        <v>0</v>
      </c>
      <c r="AC247" s="97">
        <f>'Marks Entry'!CN249</f>
        <v>0</v>
      </c>
      <c r="AD247" s="97">
        <f>'Marks Entry'!CO249</f>
        <v>0</v>
      </c>
      <c r="AE247" s="97">
        <f>'Marks Entry'!CP249</f>
        <v>0</v>
      </c>
      <c r="AF247" s="97">
        <f>'Marks Entry'!CQ249</f>
        <v>0</v>
      </c>
      <c r="AG247" s="97">
        <f>'Marks Entry'!CR249</f>
        <v>0</v>
      </c>
      <c r="AH247" s="97">
        <f>'Marks Entry'!CS249</f>
        <v>0</v>
      </c>
      <c r="AI247" s="97">
        <f>'Marks Entry'!CT249</f>
        <v>0</v>
      </c>
      <c r="AJ247" s="99">
        <f>'Marks Entry'!CU249</f>
        <v>0</v>
      </c>
      <c r="AK247" s="98">
        <f>'Marks Entry'!CV249</f>
        <v>0</v>
      </c>
      <c r="AL247" s="97">
        <f>'Marks Entry'!CW249</f>
        <v>0</v>
      </c>
      <c r="AM247" s="97">
        <f>'Marks Entry'!CX249</f>
        <v>0</v>
      </c>
      <c r="AN247" s="97">
        <f>'Marks Entry'!CY249</f>
        <v>0</v>
      </c>
      <c r="AO247" s="97">
        <f>'Marks Entry'!CZ249</f>
        <v>0</v>
      </c>
      <c r="AP247" s="97">
        <f>'Marks Entry'!DA249</f>
        <v>0</v>
      </c>
      <c r="AQ247" s="97">
        <f>'Marks Entry'!DB249</f>
        <v>0</v>
      </c>
      <c r="AR247" s="97">
        <f>'Marks Entry'!DC249</f>
        <v>0</v>
      </c>
      <c r="AS247" s="97">
        <f>'Marks Entry'!DD249</f>
        <v>0</v>
      </c>
      <c r="AT247" s="97">
        <f>'Marks Entry'!DE249</f>
        <v>0</v>
      </c>
      <c r="AU247" s="99">
        <f>'Marks Entry'!DF249</f>
        <v>0</v>
      </c>
      <c r="AV247" s="98">
        <f>'Marks Entry'!DG249</f>
        <v>0</v>
      </c>
      <c r="AW247" s="97">
        <f>'Marks Entry'!DH249</f>
        <v>0</v>
      </c>
      <c r="AX247" s="97">
        <f>'Marks Entry'!DI249</f>
        <v>0</v>
      </c>
      <c r="AY247" s="97">
        <f>'Marks Entry'!DJ249</f>
        <v>0</v>
      </c>
      <c r="AZ247" s="97">
        <f>'Marks Entry'!DK249</f>
        <v>0</v>
      </c>
      <c r="BA247" s="97">
        <f>'Marks Entry'!DL249</f>
        <v>0</v>
      </c>
      <c r="BB247" s="97">
        <f>'Marks Entry'!DM249</f>
        <v>0</v>
      </c>
      <c r="BC247" s="97">
        <f>'Marks Entry'!DN249</f>
        <v>0</v>
      </c>
      <c r="BD247" s="97">
        <f>'Marks Entry'!DO249</f>
        <v>0</v>
      </c>
      <c r="BE247" s="97">
        <f>'Marks Entry'!DP249</f>
        <v>0</v>
      </c>
      <c r="BF247" s="99">
        <f>'Marks Entry'!DQ249</f>
        <v>0</v>
      </c>
      <c r="BG247" s="98">
        <f>'Marks Entry'!DR249</f>
        <v>0</v>
      </c>
      <c r="BH247" s="97">
        <f>'Marks Entry'!DS249</f>
        <v>0</v>
      </c>
      <c r="BI247" s="97">
        <f>'Marks Entry'!DT249</f>
        <v>0</v>
      </c>
      <c r="BJ247" s="97">
        <f>'Marks Entry'!DU249</f>
        <v>0</v>
      </c>
      <c r="BK247" s="97">
        <f>'Marks Entry'!DV249</f>
        <v>0</v>
      </c>
      <c r="BL247" s="97">
        <f>'Marks Entry'!DW249</f>
        <v>0</v>
      </c>
      <c r="BM247" s="97">
        <f>'Marks Entry'!DX249</f>
        <v>0</v>
      </c>
      <c r="BN247" s="97">
        <f>'Marks Entry'!DY249</f>
        <v>0</v>
      </c>
      <c r="BO247" s="97">
        <f>'Marks Entry'!DZ249</f>
        <v>0</v>
      </c>
      <c r="BP247" s="97">
        <f>'Marks Entry'!EA249</f>
        <v>0</v>
      </c>
      <c r="BQ247" s="99">
        <f>'Marks Entry'!EB249</f>
        <v>0</v>
      </c>
      <c r="BR247" s="98">
        <f>'Marks Entry'!EC249</f>
        <v>0</v>
      </c>
      <c r="BS247" s="97">
        <f>'Marks Entry'!ED249</f>
        <v>0</v>
      </c>
      <c r="BT247" s="97">
        <f>'Marks Entry'!EE249</f>
        <v>0</v>
      </c>
      <c r="BU247" s="97">
        <f>'Marks Entry'!EF249</f>
        <v>0</v>
      </c>
      <c r="BV247" s="97">
        <f>'Marks Entry'!EG249</f>
        <v>0</v>
      </c>
      <c r="BW247" s="97">
        <f>'Marks Entry'!EH249</f>
        <v>0</v>
      </c>
      <c r="BX247" s="97">
        <f>'Marks Entry'!EI249</f>
        <v>0</v>
      </c>
      <c r="BY247" s="97">
        <f>'Marks Entry'!EJ249</f>
        <v>0</v>
      </c>
      <c r="BZ247" s="97">
        <f>'Marks Entry'!EK249</f>
        <v>0</v>
      </c>
      <c r="CA247" s="97">
        <f>'Marks Entry'!EL249</f>
        <v>0</v>
      </c>
      <c r="CB247" s="99">
        <f>'Marks Entry'!EM249</f>
        <v>0</v>
      </c>
      <c r="CC247" s="98">
        <f>IF($CC$2=0,"",'Marks Entry'!EN249)</f>
        <v>0</v>
      </c>
      <c r="CD247" s="97">
        <f>IF($CC$2=0,"",'Marks Entry'!EO249)</f>
        <v>0</v>
      </c>
      <c r="CE247" s="97">
        <f>IF($CC$2=0,"",'Marks Entry'!EP249)</f>
        <v>0</v>
      </c>
      <c r="CF247" s="97">
        <f>IF($CC$2=0,"",'Marks Entry'!EQ249)</f>
        <v>0</v>
      </c>
      <c r="CG247" s="97">
        <f>IF($CC$2=0,"",'Marks Entry'!ER249)</f>
        <v>0</v>
      </c>
      <c r="CH247" s="97">
        <f>IF($CC$2=0,"",'Marks Entry'!ES249)</f>
        <v>0</v>
      </c>
      <c r="CI247" s="97">
        <f>IF($CC$2=0,"",'Marks Entry'!ET249)</f>
        <v>0</v>
      </c>
      <c r="CJ247" s="97">
        <f>IF($CC$2=0,"",'Marks Entry'!EU249)</f>
        <v>0</v>
      </c>
      <c r="CK247" s="97">
        <f>IF($CC$2=0,"",'Marks Entry'!EV249)</f>
        <v>0</v>
      </c>
      <c r="CL247" s="97">
        <f>IF($CC$2=0,"",'Marks Entry'!EW249)</f>
        <v>0</v>
      </c>
      <c r="CM247" s="99">
        <f>IF($CC$2=0,"",'Marks Entry'!EX249)</f>
        <v>0</v>
      </c>
      <c r="CN247" s="125">
        <f>'Marks Entry'!BN249</f>
        <v>0</v>
      </c>
      <c r="CO247" s="126">
        <f>'Marks Entry'!BO249</f>
        <v>0</v>
      </c>
      <c r="CP247" s="126">
        <f t="shared" si="147"/>
        <v>0</v>
      </c>
      <c r="CQ247" s="127" t="str">
        <f t="shared" si="148"/>
        <v>D</v>
      </c>
      <c r="CR247" s="125">
        <f>'Marks Entry'!BP249</f>
        <v>0</v>
      </c>
      <c r="CS247" s="126">
        <f>'Marks Entry'!BQ249</f>
        <v>0</v>
      </c>
      <c r="CT247" s="126">
        <f t="shared" si="149"/>
        <v>0</v>
      </c>
      <c r="CU247" s="127" t="str">
        <f t="shared" si="150"/>
        <v>E</v>
      </c>
      <c r="CV247" s="125">
        <f>'Marks Entry'!BR249</f>
        <v>0</v>
      </c>
      <c r="CW247" s="126">
        <f>'Marks Entry'!BS249</f>
        <v>0</v>
      </c>
      <c r="CX247" s="126">
        <f t="shared" si="151"/>
        <v>0</v>
      </c>
      <c r="CY247" s="127" t="str">
        <f t="shared" si="152"/>
        <v>E</v>
      </c>
      <c r="CZ247" s="96">
        <f>'Marks Entry'!BZ249</f>
        <v>0</v>
      </c>
      <c r="DA247" s="45">
        <f>'Marks Entry'!CA249</f>
        <v>0</v>
      </c>
      <c r="DB247" s="46">
        <f>'Marks Entry'!CB249</f>
        <v>0</v>
      </c>
      <c r="DC247" s="45" t="str">
        <f>IF(OR('Marks Entry'!CC249="First",'Marks Entry'!CC249="Second",'Marks Entry'!CC249="Third"),'Marks Entry'!CC249,"")</f>
        <v/>
      </c>
      <c r="DD247" s="45">
        <f>'Marks Entry'!CD249</f>
        <v>0</v>
      </c>
      <c r="DE247" s="50">
        <f>'Marks Entry'!CE249</f>
        <v>0</v>
      </c>
      <c r="DF247" s="21">
        <f>'Marks Entry'!CF249</f>
        <v>0</v>
      </c>
      <c r="DG247" s="22" t="e">
        <f>'Marks Entry'!#REF!</f>
        <v>#REF!</v>
      </c>
      <c r="DH247" s="23" t="e">
        <f>'Marks Entry'!#REF!</f>
        <v>#REF!</v>
      </c>
      <c r="DI247" s="125">
        <f>'Marks Entry'!BT249</f>
        <v>0</v>
      </c>
      <c r="DJ247" s="126">
        <f>'Marks Entry'!BU249</f>
        <v>0</v>
      </c>
      <c r="DK247" s="126">
        <f>'Marks Entry'!BV249</f>
        <v>0</v>
      </c>
      <c r="DL247" s="126">
        <f t="shared" si="153"/>
        <v>0</v>
      </c>
      <c r="DM247" s="127" t="str">
        <f t="shared" si="154"/>
        <v>E</v>
      </c>
      <c r="DN247" s="125">
        <f>'Marks Entry'!BW249</f>
        <v>0</v>
      </c>
      <c r="DO247" s="126">
        <f>'Marks Entry'!BX249</f>
        <v>0</v>
      </c>
      <c r="DP247" s="126">
        <f>'Marks Entry'!BY249</f>
        <v>0</v>
      </c>
      <c r="DQ247" s="126">
        <f t="shared" si="155"/>
        <v>0</v>
      </c>
      <c r="DR247" s="127" t="str">
        <f t="shared" si="156"/>
        <v>E</v>
      </c>
      <c r="DS247" s="819"/>
      <c r="DT247" s="61">
        <f t="shared" si="157"/>
        <v>0</v>
      </c>
      <c r="DU247" s="71">
        <f t="shared" si="158"/>
        <v>0</v>
      </c>
      <c r="DV247" s="71">
        <f t="shared" si="159"/>
        <v>0</v>
      </c>
      <c r="DW247" s="72">
        <f t="shared" si="160"/>
        <v>0</v>
      </c>
      <c r="DX247" s="403">
        <f t="shared" si="161"/>
        <v>0</v>
      </c>
      <c r="DY247" s="401">
        <f t="shared" si="162"/>
        <v>0</v>
      </c>
      <c r="DZ247" s="401">
        <f t="shared" si="163"/>
        <v>0</v>
      </c>
      <c r="EA247" s="402">
        <f t="shared" si="164"/>
        <v>0</v>
      </c>
      <c r="EB247" s="61">
        <f t="shared" si="165"/>
        <v>0</v>
      </c>
      <c r="EC247" s="71">
        <f t="shared" si="166"/>
        <v>0</v>
      </c>
      <c r="ED247" s="71">
        <f t="shared" si="167"/>
        <v>0</v>
      </c>
      <c r="EE247" s="72">
        <f t="shared" si="168"/>
        <v>0</v>
      </c>
      <c r="EF247" s="403">
        <f t="shared" si="169"/>
        <v>0</v>
      </c>
      <c r="EG247" s="401">
        <f t="shared" si="170"/>
        <v>0</v>
      </c>
      <c r="EH247" s="401">
        <f t="shared" si="171"/>
        <v>0</v>
      </c>
      <c r="EI247" s="402">
        <f t="shared" si="172"/>
        <v>0</v>
      </c>
      <c r="EJ247" s="61">
        <f t="shared" si="173"/>
        <v>0</v>
      </c>
      <c r="EK247" s="71">
        <f t="shared" si="174"/>
        <v>0</v>
      </c>
      <c r="EL247" s="71">
        <f t="shared" si="175"/>
        <v>0</v>
      </c>
      <c r="EM247" s="72">
        <f t="shared" si="176"/>
        <v>0</v>
      </c>
      <c r="EN247" s="403">
        <f t="shared" si="177"/>
        <v>0</v>
      </c>
      <c r="EO247" s="401">
        <f t="shared" si="178"/>
        <v>0</v>
      </c>
      <c r="EP247" s="401">
        <f t="shared" si="179"/>
        <v>0</v>
      </c>
      <c r="EQ247" s="402">
        <f t="shared" si="180"/>
        <v>0</v>
      </c>
      <c r="ER247" s="61">
        <f t="shared" si="181"/>
        <v>0</v>
      </c>
      <c r="ES247" s="71">
        <f t="shared" si="182"/>
        <v>0</v>
      </c>
      <c r="ET247" s="71">
        <f t="shared" si="183"/>
        <v>0</v>
      </c>
      <c r="EU247" s="72">
        <f t="shared" si="184"/>
        <v>0</v>
      </c>
      <c r="EV247" s="403">
        <f t="shared" si="185"/>
        <v>0</v>
      </c>
      <c r="EW247" s="405" t="str">
        <f t="shared" si="186"/>
        <v>D</v>
      </c>
      <c r="EX247" s="61">
        <f t="shared" si="187"/>
        <v>0</v>
      </c>
      <c r="EY247" s="62" t="str">
        <f t="shared" si="188"/>
        <v>E</v>
      </c>
      <c r="EZ247" s="403">
        <f t="shared" si="189"/>
        <v>0</v>
      </c>
      <c r="FA247" s="406" t="str">
        <f t="shared" si="190"/>
        <v>E</v>
      </c>
      <c r="FB247" s="61">
        <f t="shared" si="191"/>
        <v>0</v>
      </c>
      <c r="FC247" s="412" t="str">
        <f t="shared" si="192"/>
        <v>E</v>
      </c>
      <c r="FD247" s="403">
        <f t="shared" si="193"/>
        <v>0</v>
      </c>
      <c r="FE247" s="406" t="str">
        <f t="shared" si="194"/>
        <v>E</v>
      </c>
      <c r="FF247" s="728"/>
    </row>
    <row r="248" spans="1:162" s="24" customFormat="1" ht="17.25" customHeight="1">
      <c r="A248" s="817"/>
      <c r="B248" s="111">
        <f t="shared" si="195"/>
        <v>0</v>
      </c>
      <c r="C248" s="21">
        <f>'Marks Entry'!D250</f>
        <v>0</v>
      </c>
      <c r="D248" s="21">
        <f>'Marks Entry'!E250</f>
        <v>0</v>
      </c>
      <c r="E248" s="132" t="str">
        <f>'Marks Entry'!F250</f>
        <v/>
      </c>
      <c r="F248" s="21">
        <f>'Marks Entry'!G250</f>
        <v>0</v>
      </c>
      <c r="G248" s="21">
        <f>'Marks Entry'!H250</f>
        <v>0</v>
      </c>
      <c r="H248" s="21">
        <f>'Marks Entry'!I250</f>
        <v>0</v>
      </c>
      <c r="I248" s="21">
        <f>'Marks Entry'!J250</f>
        <v>0</v>
      </c>
      <c r="J248" s="113">
        <f>'Marks Entry'!K250</f>
        <v>0</v>
      </c>
      <c r="K248" s="115" t="str">
        <f>'Marks Entry'!L250</f>
        <v/>
      </c>
      <c r="L248" s="116">
        <f>'Marks Entry'!M250</f>
        <v>0</v>
      </c>
      <c r="M248" s="117" t="str">
        <f>'Marks Entry'!N250</f>
        <v/>
      </c>
      <c r="N248" s="121">
        <f>'Marks Entry'!O250</f>
        <v>0</v>
      </c>
      <c r="O248" s="98">
        <f>'Marks Entry'!BZ250</f>
        <v>0</v>
      </c>
      <c r="P248" s="97">
        <f>'Marks Entry'!CA250</f>
        <v>0</v>
      </c>
      <c r="Q248" s="97">
        <f>'Marks Entry'!CB250</f>
        <v>0</v>
      </c>
      <c r="R248" s="97">
        <f>'Marks Entry'!CC250</f>
        <v>0</v>
      </c>
      <c r="S248" s="97">
        <f>'Marks Entry'!CD250</f>
        <v>0</v>
      </c>
      <c r="T248" s="97">
        <f>'Marks Entry'!CE250</f>
        <v>0</v>
      </c>
      <c r="U248" s="97">
        <f>'Marks Entry'!CF250</f>
        <v>0</v>
      </c>
      <c r="V248" s="97">
        <f>'Marks Entry'!CG250</f>
        <v>0</v>
      </c>
      <c r="W248" s="97">
        <f>'Marks Entry'!CH250</f>
        <v>0</v>
      </c>
      <c r="X248" s="97">
        <f>'Marks Entry'!CI250</f>
        <v>0</v>
      </c>
      <c r="Y248" s="99">
        <f>'Marks Entry'!CJ250</f>
        <v>0</v>
      </c>
      <c r="Z248" s="98">
        <f>'Marks Entry'!CK250</f>
        <v>0</v>
      </c>
      <c r="AA248" s="97">
        <f>'Marks Entry'!CL250</f>
        <v>0</v>
      </c>
      <c r="AB248" s="97">
        <f>'Marks Entry'!CM250</f>
        <v>0</v>
      </c>
      <c r="AC248" s="97">
        <f>'Marks Entry'!CN250</f>
        <v>0</v>
      </c>
      <c r="AD248" s="97">
        <f>'Marks Entry'!CO250</f>
        <v>0</v>
      </c>
      <c r="AE248" s="97">
        <f>'Marks Entry'!CP250</f>
        <v>0</v>
      </c>
      <c r="AF248" s="97">
        <f>'Marks Entry'!CQ250</f>
        <v>0</v>
      </c>
      <c r="AG248" s="97">
        <f>'Marks Entry'!CR250</f>
        <v>0</v>
      </c>
      <c r="AH248" s="97">
        <f>'Marks Entry'!CS250</f>
        <v>0</v>
      </c>
      <c r="AI248" s="97">
        <f>'Marks Entry'!CT250</f>
        <v>0</v>
      </c>
      <c r="AJ248" s="99">
        <f>'Marks Entry'!CU250</f>
        <v>0</v>
      </c>
      <c r="AK248" s="98">
        <f>'Marks Entry'!CV250</f>
        <v>0</v>
      </c>
      <c r="AL248" s="97">
        <f>'Marks Entry'!CW250</f>
        <v>0</v>
      </c>
      <c r="AM248" s="97">
        <f>'Marks Entry'!CX250</f>
        <v>0</v>
      </c>
      <c r="AN248" s="97">
        <f>'Marks Entry'!CY250</f>
        <v>0</v>
      </c>
      <c r="AO248" s="97">
        <f>'Marks Entry'!CZ250</f>
        <v>0</v>
      </c>
      <c r="AP248" s="97">
        <f>'Marks Entry'!DA250</f>
        <v>0</v>
      </c>
      <c r="AQ248" s="97">
        <f>'Marks Entry'!DB250</f>
        <v>0</v>
      </c>
      <c r="AR248" s="97">
        <f>'Marks Entry'!DC250</f>
        <v>0</v>
      </c>
      <c r="AS248" s="97">
        <f>'Marks Entry'!DD250</f>
        <v>0</v>
      </c>
      <c r="AT248" s="97">
        <f>'Marks Entry'!DE250</f>
        <v>0</v>
      </c>
      <c r="AU248" s="99">
        <f>'Marks Entry'!DF250</f>
        <v>0</v>
      </c>
      <c r="AV248" s="98">
        <f>'Marks Entry'!DG250</f>
        <v>0</v>
      </c>
      <c r="AW248" s="97">
        <f>'Marks Entry'!DH250</f>
        <v>0</v>
      </c>
      <c r="AX248" s="97">
        <f>'Marks Entry'!DI250</f>
        <v>0</v>
      </c>
      <c r="AY248" s="97">
        <f>'Marks Entry'!DJ250</f>
        <v>0</v>
      </c>
      <c r="AZ248" s="97">
        <f>'Marks Entry'!DK250</f>
        <v>0</v>
      </c>
      <c r="BA248" s="97">
        <f>'Marks Entry'!DL250</f>
        <v>0</v>
      </c>
      <c r="BB248" s="97">
        <f>'Marks Entry'!DM250</f>
        <v>0</v>
      </c>
      <c r="BC248" s="97">
        <f>'Marks Entry'!DN250</f>
        <v>0</v>
      </c>
      <c r="BD248" s="97">
        <f>'Marks Entry'!DO250</f>
        <v>0</v>
      </c>
      <c r="BE248" s="97">
        <f>'Marks Entry'!DP250</f>
        <v>0</v>
      </c>
      <c r="BF248" s="99">
        <f>'Marks Entry'!DQ250</f>
        <v>0</v>
      </c>
      <c r="BG248" s="98">
        <f>'Marks Entry'!DR250</f>
        <v>0</v>
      </c>
      <c r="BH248" s="97">
        <f>'Marks Entry'!DS250</f>
        <v>0</v>
      </c>
      <c r="BI248" s="97">
        <f>'Marks Entry'!DT250</f>
        <v>0</v>
      </c>
      <c r="BJ248" s="97">
        <f>'Marks Entry'!DU250</f>
        <v>0</v>
      </c>
      <c r="BK248" s="97">
        <f>'Marks Entry'!DV250</f>
        <v>0</v>
      </c>
      <c r="BL248" s="97">
        <f>'Marks Entry'!DW250</f>
        <v>0</v>
      </c>
      <c r="BM248" s="97">
        <f>'Marks Entry'!DX250</f>
        <v>0</v>
      </c>
      <c r="BN248" s="97">
        <f>'Marks Entry'!DY250</f>
        <v>0</v>
      </c>
      <c r="BO248" s="97">
        <f>'Marks Entry'!DZ250</f>
        <v>0</v>
      </c>
      <c r="BP248" s="97">
        <f>'Marks Entry'!EA250</f>
        <v>0</v>
      </c>
      <c r="BQ248" s="99">
        <f>'Marks Entry'!EB250</f>
        <v>0</v>
      </c>
      <c r="BR248" s="98">
        <f>'Marks Entry'!EC250</f>
        <v>0</v>
      </c>
      <c r="BS248" s="97">
        <f>'Marks Entry'!ED250</f>
        <v>0</v>
      </c>
      <c r="BT248" s="97">
        <f>'Marks Entry'!EE250</f>
        <v>0</v>
      </c>
      <c r="BU248" s="97">
        <f>'Marks Entry'!EF250</f>
        <v>0</v>
      </c>
      <c r="BV248" s="97">
        <f>'Marks Entry'!EG250</f>
        <v>0</v>
      </c>
      <c r="BW248" s="97">
        <f>'Marks Entry'!EH250</f>
        <v>0</v>
      </c>
      <c r="BX248" s="97">
        <f>'Marks Entry'!EI250</f>
        <v>0</v>
      </c>
      <c r="BY248" s="97">
        <f>'Marks Entry'!EJ250</f>
        <v>0</v>
      </c>
      <c r="BZ248" s="97">
        <f>'Marks Entry'!EK250</f>
        <v>0</v>
      </c>
      <c r="CA248" s="97">
        <f>'Marks Entry'!EL250</f>
        <v>0</v>
      </c>
      <c r="CB248" s="99">
        <f>'Marks Entry'!EM250</f>
        <v>0</v>
      </c>
      <c r="CC248" s="98">
        <f>IF($CC$2=0,"",'Marks Entry'!EN250)</f>
        <v>0</v>
      </c>
      <c r="CD248" s="97">
        <f>IF($CC$2=0,"",'Marks Entry'!EO250)</f>
        <v>0</v>
      </c>
      <c r="CE248" s="97">
        <f>IF($CC$2=0,"",'Marks Entry'!EP250)</f>
        <v>0</v>
      </c>
      <c r="CF248" s="97">
        <f>IF($CC$2=0,"",'Marks Entry'!EQ250)</f>
        <v>0</v>
      </c>
      <c r="CG248" s="97">
        <f>IF($CC$2=0,"",'Marks Entry'!ER250)</f>
        <v>0</v>
      </c>
      <c r="CH248" s="97">
        <f>IF($CC$2=0,"",'Marks Entry'!ES250)</f>
        <v>0</v>
      </c>
      <c r="CI248" s="97">
        <f>IF($CC$2=0,"",'Marks Entry'!ET250)</f>
        <v>0</v>
      </c>
      <c r="CJ248" s="97">
        <f>IF($CC$2=0,"",'Marks Entry'!EU250)</f>
        <v>0</v>
      </c>
      <c r="CK248" s="97">
        <f>IF($CC$2=0,"",'Marks Entry'!EV250)</f>
        <v>0</v>
      </c>
      <c r="CL248" s="97">
        <f>IF($CC$2=0,"",'Marks Entry'!EW250)</f>
        <v>0</v>
      </c>
      <c r="CM248" s="99">
        <f>IF($CC$2=0,"",'Marks Entry'!EX250)</f>
        <v>0</v>
      </c>
      <c r="CN248" s="125">
        <f>'Marks Entry'!BN250</f>
        <v>0</v>
      </c>
      <c r="CO248" s="126">
        <f>'Marks Entry'!BO250</f>
        <v>0</v>
      </c>
      <c r="CP248" s="126">
        <f t="shared" si="147"/>
        <v>0</v>
      </c>
      <c r="CQ248" s="127" t="str">
        <f t="shared" si="148"/>
        <v>D</v>
      </c>
      <c r="CR248" s="125">
        <f>'Marks Entry'!BP250</f>
        <v>0</v>
      </c>
      <c r="CS248" s="126">
        <f>'Marks Entry'!BQ250</f>
        <v>0</v>
      </c>
      <c r="CT248" s="126">
        <f t="shared" si="149"/>
        <v>0</v>
      </c>
      <c r="CU248" s="127" t="str">
        <f t="shared" si="150"/>
        <v>E</v>
      </c>
      <c r="CV248" s="125">
        <f>'Marks Entry'!BR250</f>
        <v>0</v>
      </c>
      <c r="CW248" s="126">
        <f>'Marks Entry'!BS250</f>
        <v>0</v>
      </c>
      <c r="CX248" s="126">
        <f t="shared" si="151"/>
        <v>0</v>
      </c>
      <c r="CY248" s="127" t="str">
        <f t="shared" si="152"/>
        <v>E</v>
      </c>
      <c r="CZ248" s="96">
        <f>'Marks Entry'!BZ250</f>
        <v>0</v>
      </c>
      <c r="DA248" s="45">
        <f>'Marks Entry'!CA250</f>
        <v>0</v>
      </c>
      <c r="DB248" s="46">
        <f>'Marks Entry'!CB250</f>
        <v>0</v>
      </c>
      <c r="DC248" s="45" t="str">
        <f>IF(OR('Marks Entry'!CC250="First",'Marks Entry'!CC250="Second",'Marks Entry'!CC250="Third"),'Marks Entry'!CC250,"")</f>
        <v/>
      </c>
      <c r="DD248" s="45">
        <f>'Marks Entry'!CD250</f>
        <v>0</v>
      </c>
      <c r="DE248" s="50">
        <f>'Marks Entry'!CE250</f>
        <v>0</v>
      </c>
      <c r="DF248" s="21">
        <f>'Marks Entry'!CF250</f>
        <v>0</v>
      </c>
      <c r="DG248" s="22" t="e">
        <f>'Marks Entry'!#REF!</f>
        <v>#REF!</v>
      </c>
      <c r="DH248" s="23" t="e">
        <f>'Marks Entry'!#REF!</f>
        <v>#REF!</v>
      </c>
      <c r="DI248" s="125">
        <f>'Marks Entry'!BT250</f>
        <v>0</v>
      </c>
      <c r="DJ248" s="126">
        <f>'Marks Entry'!BU250</f>
        <v>0</v>
      </c>
      <c r="DK248" s="126">
        <f>'Marks Entry'!BV250</f>
        <v>0</v>
      </c>
      <c r="DL248" s="126">
        <f t="shared" si="153"/>
        <v>0</v>
      </c>
      <c r="DM248" s="127" t="str">
        <f t="shared" si="154"/>
        <v>E</v>
      </c>
      <c r="DN248" s="125">
        <f>'Marks Entry'!BW250</f>
        <v>0</v>
      </c>
      <c r="DO248" s="126">
        <f>'Marks Entry'!BX250</f>
        <v>0</v>
      </c>
      <c r="DP248" s="126">
        <f>'Marks Entry'!BY250</f>
        <v>0</v>
      </c>
      <c r="DQ248" s="126">
        <f t="shared" si="155"/>
        <v>0</v>
      </c>
      <c r="DR248" s="127" t="str">
        <f t="shared" si="156"/>
        <v>E</v>
      </c>
      <c r="DS248" s="819"/>
      <c r="DT248" s="61">
        <f t="shared" si="157"/>
        <v>0</v>
      </c>
      <c r="DU248" s="71">
        <f t="shared" si="158"/>
        <v>0</v>
      </c>
      <c r="DV248" s="71">
        <f t="shared" si="159"/>
        <v>0</v>
      </c>
      <c r="DW248" s="72">
        <f t="shared" si="160"/>
        <v>0</v>
      </c>
      <c r="DX248" s="403">
        <f t="shared" si="161"/>
        <v>0</v>
      </c>
      <c r="DY248" s="401">
        <f t="shared" si="162"/>
        <v>0</v>
      </c>
      <c r="DZ248" s="401">
        <f t="shared" si="163"/>
        <v>0</v>
      </c>
      <c r="EA248" s="402">
        <f t="shared" si="164"/>
        <v>0</v>
      </c>
      <c r="EB248" s="61">
        <f t="shared" si="165"/>
        <v>0</v>
      </c>
      <c r="EC248" s="71">
        <f t="shared" si="166"/>
        <v>0</v>
      </c>
      <c r="ED248" s="71">
        <f t="shared" si="167"/>
        <v>0</v>
      </c>
      <c r="EE248" s="72">
        <f t="shared" si="168"/>
        <v>0</v>
      </c>
      <c r="EF248" s="403">
        <f t="shared" si="169"/>
        <v>0</v>
      </c>
      <c r="EG248" s="401">
        <f t="shared" si="170"/>
        <v>0</v>
      </c>
      <c r="EH248" s="401">
        <f t="shared" si="171"/>
        <v>0</v>
      </c>
      <c r="EI248" s="402">
        <f t="shared" si="172"/>
        <v>0</v>
      </c>
      <c r="EJ248" s="61">
        <f t="shared" si="173"/>
        <v>0</v>
      </c>
      <c r="EK248" s="71">
        <f t="shared" si="174"/>
        <v>0</v>
      </c>
      <c r="EL248" s="71">
        <f t="shared" si="175"/>
        <v>0</v>
      </c>
      <c r="EM248" s="72">
        <f t="shared" si="176"/>
        <v>0</v>
      </c>
      <c r="EN248" s="403">
        <f t="shared" si="177"/>
        <v>0</v>
      </c>
      <c r="EO248" s="401">
        <f t="shared" si="178"/>
        <v>0</v>
      </c>
      <c r="EP248" s="401">
        <f t="shared" si="179"/>
        <v>0</v>
      </c>
      <c r="EQ248" s="402">
        <f t="shared" si="180"/>
        <v>0</v>
      </c>
      <c r="ER248" s="61">
        <f t="shared" si="181"/>
        <v>0</v>
      </c>
      <c r="ES248" s="71">
        <f t="shared" si="182"/>
        <v>0</v>
      </c>
      <c r="ET248" s="71">
        <f t="shared" si="183"/>
        <v>0</v>
      </c>
      <c r="EU248" s="72">
        <f t="shared" si="184"/>
        <v>0</v>
      </c>
      <c r="EV248" s="403">
        <f t="shared" si="185"/>
        <v>0</v>
      </c>
      <c r="EW248" s="405" t="str">
        <f t="shared" si="186"/>
        <v>D</v>
      </c>
      <c r="EX248" s="61">
        <f t="shared" si="187"/>
        <v>0</v>
      </c>
      <c r="EY248" s="62" t="str">
        <f t="shared" si="188"/>
        <v>E</v>
      </c>
      <c r="EZ248" s="403">
        <f t="shared" si="189"/>
        <v>0</v>
      </c>
      <c r="FA248" s="406" t="str">
        <f t="shared" si="190"/>
        <v>E</v>
      </c>
      <c r="FB248" s="61">
        <f t="shared" si="191"/>
        <v>0</v>
      </c>
      <c r="FC248" s="412" t="str">
        <f t="shared" si="192"/>
        <v>E</v>
      </c>
      <c r="FD248" s="403">
        <f t="shared" si="193"/>
        <v>0</v>
      </c>
      <c r="FE248" s="406" t="str">
        <f t="shared" si="194"/>
        <v>E</v>
      </c>
      <c r="FF248" s="728"/>
    </row>
    <row r="249" spans="1:162" s="24" customFormat="1" ht="17.25" customHeight="1">
      <c r="A249" s="817"/>
      <c r="B249" s="111">
        <f t="shared" si="195"/>
        <v>0</v>
      </c>
      <c r="C249" s="21">
        <f>'Marks Entry'!D251</f>
        <v>0</v>
      </c>
      <c r="D249" s="21">
        <f>'Marks Entry'!E251</f>
        <v>0</v>
      </c>
      <c r="E249" s="132" t="str">
        <f>'Marks Entry'!F251</f>
        <v/>
      </c>
      <c r="F249" s="21">
        <f>'Marks Entry'!G251</f>
        <v>0</v>
      </c>
      <c r="G249" s="21">
        <f>'Marks Entry'!H251</f>
        <v>0</v>
      </c>
      <c r="H249" s="21">
        <f>'Marks Entry'!I251</f>
        <v>0</v>
      </c>
      <c r="I249" s="21">
        <f>'Marks Entry'!J251</f>
        <v>0</v>
      </c>
      <c r="J249" s="113">
        <f>'Marks Entry'!K251</f>
        <v>0</v>
      </c>
      <c r="K249" s="115" t="str">
        <f>'Marks Entry'!L251</f>
        <v/>
      </c>
      <c r="L249" s="116">
        <f>'Marks Entry'!M251</f>
        <v>0</v>
      </c>
      <c r="M249" s="117" t="str">
        <f>'Marks Entry'!N251</f>
        <v/>
      </c>
      <c r="N249" s="121">
        <f>'Marks Entry'!O251</f>
        <v>0</v>
      </c>
      <c r="O249" s="98">
        <f>'Marks Entry'!BZ251</f>
        <v>0</v>
      </c>
      <c r="P249" s="97">
        <f>'Marks Entry'!CA251</f>
        <v>0</v>
      </c>
      <c r="Q249" s="97">
        <f>'Marks Entry'!CB251</f>
        <v>0</v>
      </c>
      <c r="R249" s="97">
        <f>'Marks Entry'!CC251</f>
        <v>0</v>
      </c>
      <c r="S249" s="97">
        <f>'Marks Entry'!CD251</f>
        <v>0</v>
      </c>
      <c r="T249" s="97">
        <f>'Marks Entry'!CE251</f>
        <v>0</v>
      </c>
      <c r="U249" s="97">
        <f>'Marks Entry'!CF251</f>
        <v>0</v>
      </c>
      <c r="V249" s="97">
        <f>'Marks Entry'!CG251</f>
        <v>0</v>
      </c>
      <c r="W249" s="97">
        <f>'Marks Entry'!CH251</f>
        <v>0</v>
      </c>
      <c r="X249" s="97">
        <f>'Marks Entry'!CI251</f>
        <v>0</v>
      </c>
      <c r="Y249" s="99">
        <f>'Marks Entry'!CJ251</f>
        <v>0</v>
      </c>
      <c r="Z249" s="98">
        <f>'Marks Entry'!CK251</f>
        <v>0</v>
      </c>
      <c r="AA249" s="97">
        <f>'Marks Entry'!CL251</f>
        <v>0</v>
      </c>
      <c r="AB249" s="97">
        <f>'Marks Entry'!CM251</f>
        <v>0</v>
      </c>
      <c r="AC249" s="97">
        <f>'Marks Entry'!CN251</f>
        <v>0</v>
      </c>
      <c r="AD249" s="97">
        <f>'Marks Entry'!CO251</f>
        <v>0</v>
      </c>
      <c r="AE249" s="97">
        <f>'Marks Entry'!CP251</f>
        <v>0</v>
      </c>
      <c r="AF249" s="97">
        <f>'Marks Entry'!CQ251</f>
        <v>0</v>
      </c>
      <c r="AG249" s="97">
        <f>'Marks Entry'!CR251</f>
        <v>0</v>
      </c>
      <c r="AH249" s="97">
        <f>'Marks Entry'!CS251</f>
        <v>0</v>
      </c>
      <c r="AI249" s="97">
        <f>'Marks Entry'!CT251</f>
        <v>0</v>
      </c>
      <c r="AJ249" s="99">
        <f>'Marks Entry'!CU251</f>
        <v>0</v>
      </c>
      <c r="AK249" s="98">
        <f>'Marks Entry'!CV251</f>
        <v>0</v>
      </c>
      <c r="AL249" s="97">
        <f>'Marks Entry'!CW251</f>
        <v>0</v>
      </c>
      <c r="AM249" s="97">
        <f>'Marks Entry'!CX251</f>
        <v>0</v>
      </c>
      <c r="AN249" s="97">
        <f>'Marks Entry'!CY251</f>
        <v>0</v>
      </c>
      <c r="AO249" s="97">
        <f>'Marks Entry'!CZ251</f>
        <v>0</v>
      </c>
      <c r="AP249" s="97">
        <f>'Marks Entry'!DA251</f>
        <v>0</v>
      </c>
      <c r="AQ249" s="97">
        <f>'Marks Entry'!DB251</f>
        <v>0</v>
      </c>
      <c r="AR249" s="97">
        <f>'Marks Entry'!DC251</f>
        <v>0</v>
      </c>
      <c r="AS249" s="97">
        <f>'Marks Entry'!DD251</f>
        <v>0</v>
      </c>
      <c r="AT249" s="97">
        <f>'Marks Entry'!DE251</f>
        <v>0</v>
      </c>
      <c r="AU249" s="99">
        <f>'Marks Entry'!DF251</f>
        <v>0</v>
      </c>
      <c r="AV249" s="98">
        <f>'Marks Entry'!DG251</f>
        <v>0</v>
      </c>
      <c r="AW249" s="97">
        <f>'Marks Entry'!DH251</f>
        <v>0</v>
      </c>
      <c r="AX249" s="97">
        <f>'Marks Entry'!DI251</f>
        <v>0</v>
      </c>
      <c r="AY249" s="97">
        <f>'Marks Entry'!DJ251</f>
        <v>0</v>
      </c>
      <c r="AZ249" s="97">
        <f>'Marks Entry'!DK251</f>
        <v>0</v>
      </c>
      <c r="BA249" s="97">
        <f>'Marks Entry'!DL251</f>
        <v>0</v>
      </c>
      <c r="BB249" s="97">
        <f>'Marks Entry'!DM251</f>
        <v>0</v>
      </c>
      <c r="BC249" s="97">
        <f>'Marks Entry'!DN251</f>
        <v>0</v>
      </c>
      <c r="BD249" s="97">
        <f>'Marks Entry'!DO251</f>
        <v>0</v>
      </c>
      <c r="BE249" s="97">
        <f>'Marks Entry'!DP251</f>
        <v>0</v>
      </c>
      <c r="BF249" s="99">
        <f>'Marks Entry'!DQ251</f>
        <v>0</v>
      </c>
      <c r="BG249" s="98">
        <f>'Marks Entry'!DR251</f>
        <v>0</v>
      </c>
      <c r="BH249" s="97">
        <f>'Marks Entry'!DS251</f>
        <v>0</v>
      </c>
      <c r="BI249" s="97">
        <f>'Marks Entry'!DT251</f>
        <v>0</v>
      </c>
      <c r="BJ249" s="97">
        <f>'Marks Entry'!DU251</f>
        <v>0</v>
      </c>
      <c r="BK249" s="97">
        <f>'Marks Entry'!DV251</f>
        <v>0</v>
      </c>
      <c r="BL249" s="97">
        <f>'Marks Entry'!DW251</f>
        <v>0</v>
      </c>
      <c r="BM249" s="97">
        <f>'Marks Entry'!DX251</f>
        <v>0</v>
      </c>
      <c r="BN249" s="97">
        <f>'Marks Entry'!DY251</f>
        <v>0</v>
      </c>
      <c r="BO249" s="97">
        <f>'Marks Entry'!DZ251</f>
        <v>0</v>
      </c>
      <c r="BP249" s="97">
        <f>'Marks Entry'!EA251</f>
        <v>0</v>
      </c>
      <c r="BQ249" s="99">
        <f>'Marks Entry'!EB251</f>
        <v>0</v>
      </c>
      <c r="BR249" s="98">
        <f>'Marks Entry'!EC251</f>
        <v>0</v>
      </c>
      <c r="BS249" s="97">
        <f>'Marks Entry'!ED251</f>
        <v>0</v>
      </c>
      <c r="BT249" s="97">
        <f>'Marks Entry'!EE251</f>
        <v>0</v>
      </c>
      <c r="BU249" s="97">
        <f>'Marks Entry'!EF251</f>
        <v>0</v>
      </c>
      <c r="BV249" s="97">
        <f>'Marks Entry'!EG251</f>
        <v>0</v>
      </c>
      <c r="BW249" s="97">
        <f>'Marks Entry'!EH251</f>
        <v>0</v>
      </c>
      <c r="BX249" s="97">
        <f>'Marks Entry'!EI251</f>
        <v>0</v>
      </c>
      <c r="BY249" s="97">
        <f>'Marks Entry'!EJ251</f>
        <v>0</v>
      </c>
      <c r="BZ249" s="97">
        <f>'Marks Entry'!EK251</f>
        <v>0</v>
      </c>
      <c r="CA249" s="97">
        <f>'Marks Entry'!EL251</f>
        <v>0</v>
      </c>
      <c r="CB249" s="99">
        <f>'Marks Entry'!EM251</f>
        <v>0</v>
      </c>
      <c r="CC249" s="98">
        <f>IF($CC$2=0,"",'Marks Entry'!EN251)</f>
        <v>0</v>
      </c>
      <c r="CD249" s="97">
        <f>IF($CC$2=0,"",'Marks Entry'!EO251)</f>
        <v>0</v>
      </c>
      <c r="CE249" s="97">
        <f>IF($CC$2=0,"",'Marks Entry'!EP251)</f>
        <v>0</v>
      </c>
      <c r="CF249" s="97">
        <f>IF($CC$2=0,"",'Marks Entry'!EQ251)</f>
        <v>0</v>
      </c>
      <c r="CG249" s="97">
        <f>IF($CC$2=0,"",'Marks Entry'!ER251)</f>
        <v>0</v>
      </c>
      <c r="CH249" s="97">
        <f>IF($CC$2=0,"",'Marks Entry'!ES251)</f>
        <v>0</v>
      </c>
      <c r="CI249" s="97">
        <f>IF($CC$2=0,"",'Marks Entry'!ET251)</f>
        <v>0</v>
      </c>
      <c r="CJ249" s="97">
        <f>IF($CC$2=0,"",'Marks Entry'!EU251)</f>
        <v>0</v>
      </c>
      <c r="CK249" s="97">
        <f>IF($CC$2=0,"",'Marks Entry'!EV251)</f>
        <v>0</v>
      </c>
      <c r="CL249" s="97">
        <f>IF($CC$2=0,"",'Marks Entry'!EW251)</f>
        <v>0</v>
      </c>
      <c r="CM249" s="99">
        <f>IF($CC$2=0,"",'Marks Entry'!EX251)</f>
        <v>0</v>
      </c>
      <c r="CN249" s="125">
        <f>'Marks Entry'!BN251</f>
        <v>0</v>
      </c>
      <c r="CO249" s="126">
        <f>'Marks Entry'!BO251</f>
        <v>0</v>
      </c>
      <c r="CP249" s="126">
        <f t="shared" si="147"/>
        <v>0</v>
      </c>
      <c r="CQ249" s="127" t="str">
        <f t="shared" si="148"/>
        <v>D</v>
      </c>
      <c r="CR249" s="125">
        <f>'Marks Entry'!BP251</f>
        <v>0</v>
      </c>
      <c r="CS249" s="126">
        <f>'Marks Entry'!BQ251</f>
        <v>0</v>
      </c>
      <c r="CT249" s="126">
        <f t="shared" si="149"/>
        <v>0</v>
      </c>
      <c r="CU249" s="127" t="str">
        <f t="shared" si="150"/>
        <v>E</v>
      </c>
      <c r="CV249" s="125">
        <f>'Marks Entry'!BR251</f>
        <v>0</v>
      </c>
      <c r="CW249" s="126">
        <f>'Marks Entry'!BS251</f>
        <v>0</v>
      </c>
      <c r="CX249" s="126">
        <f t="shared" si="151"/>
        <v>0</v>
      </c>
      <c r="CY249" s="127" t="str">
        <f t="shared" si="152"/>
        <v>E</v>
      </c>
      <c r="CZ249" s="96">
        <f>'Marks Entry'!BZ251</f>
        <v>0</v>
      </c>
      <c r="DA249" s="45">
        <f>'Marks Entry'!CA251</f>
        <v>0</v>
      </c>
      <c r="DB249" s="46">
        <f>'Marks Entry'!CB251</f>
        <v>0</v>
      </c>
      <c r="DC249" s="45" t="str">
        <f>IF(OR('Marks Entry'!CC251="First",'Marks Entry'!CC251="Second",'Marks Entry'!CC251="Third"),'Marks Entry'!CC251,"")</f>
        <v/>
      </c>
      <c r="DD249" s="45">
        <f>'Marks Entry'!CD251</f>
        <v>0</v>
      </c>
      <c r="DE249" s="50">
        <f>'Marks Entry'!CE251</f>
        <v>0</v>
      </c>
      <c r="DF249" s="21">
        <f>'Marks Entry'!CF251</f>
        <v>0</v>
      </c>
      <c r="DG249" s="22" t="e">
        <f>'Marks Entry'!#REF!</f>
        <v>#REF!</v>
      </c>
      <c r="DH249" s="23" t="e">
        <f>'Marks Entry'!#REF!</f>
        <v>#REF!</v>
      </c>
      <c r="DI249" s="125">
        <f>'Marks Entry'!BT251</f>
        <v>0</v>
      </c>
      <c r="DJ249" s="126">
        <f>'Marks Entry'!BU251</f>
        <v>0</v>
      </c>
      <c r="DK249" s="126">
        <f>'Marks Entry'!BV251</f>
        <v>0</v>
      </c>
      <c r="DL249" s="126">
        <f t="shared" si="153"/>
        <v>0</v>
      </c>
      <c r="DM249" s="127" t="str">
        <f t="shared" si="154"/>
        <v>E</v>
      </c>
      <c r="DN249" s="125">
        <f>'Marks Entry'!BW251</f>
        <v>0</v>
      </c>
      <c r="DO249" s="126">
        <f>'Marks Entry'!BX251</f>
        <v>0</v>
      </c>
      <c r="DP249" s="126">
        <f>'Marks Entry'!BY251</f>
        <v>0</v>
      </c>
      <c r="DQ249" s="126">
        <f t="shared" si="155"/>
        <v>0</v>
      </c>
      <c r="DR249" s="127" t="str">
        <f t="shared" si="156"/>
        <v>E</v>
      </c>
      <c r="DS249" s="819"/>
      <c r="DT249" s="61">
        <f t="shared" si="157"/>
        <v>0</v>
      </c>
      <c r="DU249" s="71">
        <f t="shared" si="158"/>
        <v>0</v>
      </c>
      <c r="DV249" s="71">
        <f t="shared" si="159"/>
        <v>0</v>
      </c>
      <c r="DW249" s="72">
        <f t="shared" si="160"/>
        <v>0</v>
      </c>
      <c r="DX249" s="403">
        <f t="shared" si="161"/>
        <v>0</v>
      </c>
      <c r="DY249" s="401">
        <f t="shared" si="162"/>
        <v>0</v>
      </c>
      <c r="DZ249" s="401">
        <f t="shared" si="163"/>
        <v>0</v>
      </c>
      <c r="EA249" s="402">
        <f t="shared" si="164"/>
        <v>0</v>
      </c>
      <c r="EB249" s="61">
        <f t="shared" si="165"/>
        <v>0</v>
      </c>
      <c r="EC249" s="71">
        <f t="shared" si="166"/>
        <v>0</v>
      </c>
      <c r="ED249" s="71">
        <f t="shared" si="167"/>
        <v>0</v>
      </c>
      <c r="EE249" s="72">
        <f t="shared" si="168"/>
        <v>0</v>
      </c>
      <c r="EF249" s="403">
        <f t="shared" si="169"/>
        <v>0</v>
      </c>
      <c r="EG249" s="401">
        <f t="shared" si="170"/>
        <v>0</v>
      </c>
      <c r="EH249" s="401">
        <f t="shared" si="171"/>
        <v>0</v>
      </c>
      <c r="EI249" s="402">
        <f t="shared" si="172"/>
        <v>0</v>
      </c>
      <c r="EJ249" s="61">
        <f t="shared" si="173"/>
        <v>0</v>
      </c>
      <c r="EK249" s="71">
        <f t="shared" si="174"/>
        <v>0</v>
      </c>
      <c r="EL249" s="71">
        <f t="shared" si="175"/>
        <v>0</v>
      </c>
      <c r="EM249" s="72">
        <f t="shared" si="176"/>
        <v>0</v>
      </c>
      <c r="EN249" s="403">
        <f t="shared" si="177"/>
        <v>0</v>
      </c>
      <c r="EO249" s="401">
        <f t="shared" si="178"/>
        <v>0</v>
      </c>
      <c r="EP249" s="401">
        <f t="shared" si="179"/>
        <v>0</v>
      </c>
      <c r="EQ249" s="402">
        <f t="shared" si="180"/>
        <v>0</v>
      </c>
      <c r="ER249" s="61">
        <f t="shared" si="181"/>
        <v>0</v>
      </c>
      <c r="ES249" s="71">
        <f t="shared" si="182"/>
        <v>0</v>
      </c>
      <c r="ET249" s="71">
        <f t="shared" si="183"/>
        <v>0</v>
      </c>
      <c r="EU249" s="72">
        <f t="shared" si="184"/>
        <v>0</v>
      </c>
      <c r="EV249" s="403">
        <f t="shared" si="185"/>
        <v>0</v>
      </c>
      <c r="EW249" s="405" t="str">
        <f t="shared" si="186"/>
        <v>D</v>
      </c>
      <c r="EX249" s="61">
        <f t="shared" si="187"/>
        <v>0</v>
      </c>
      <c r="EY249" s="62" t="str">
        <f t="shared" si="188"/>
        <v>E</v>
      </c>
      <c r="EZ249" s="403">
        <f t="shared" si="189"/>
        <v>0</v>
      </c>
      <c r="FA249" s="406" t="str">
        <f t="shared" si="190"/>
        <v>E</v>
      </c>
      <c r="FB249" s="61">
        <f t="shared" si="191"/>
        <v>0</v>
      </c>
      <c r="FC249" s="412" t="str">
        <f t="shared" si="192"/>
        <v>E</v>
      </c>
      <c r="FD249" s="403">
        <f t="shared" si="193"/>
        <v>0</v>
      </c>
      <c r="FE249" s="406" t="str">
        <f t="shared" si="194"/>
        <v>E</v>
      </c>
      <c r="FF249" s="728"/>
    </row>
    <row r="250" spans="1:162" s="24" customFormat="1" ht="17.25" customHeight="1">
      <c r="A250" s="817"/>
      <c r="B250" s="111">
        <f t="shared" si="195"/>
        <v>0</v>
      </c>
      <c r="C250" s="21">
        <f>'Marks Entry'!D252</f>
        <v>0</v>
      </c>
      <c r="D250" s="21">
        <f>'Marks Entry'!E252</f>
        <v>0</v>
      </c>
      <c r="E250" s="132" t="str">
        <f>'Marks Entry'!F252</f>
        <v/>
      </c>
      <c r="F250" s="21">
        <f>'Marks Entry'!G252</f>
        <v>0</v>
      </c>
      <c r="G250" s="21">
        <f>'Marks Entry'!H252</f>
        <v>0</v>
      </c>
      <c r="H250" s="21">
        <f>'Marks Entry'!I252</f>
        <v>0</v>
      </c>
      <c r="I250" s="21">
        <f>'Marks Entry'!J252</f>
        <v>0</v>
      </c>
      <c r="J250" s="113">
        <f>'Marks Entry'!K252</f>
        <v>0</v>
      </c>
      <c r="K250" s="115" t="str">
        <f>'Marks Entry'!L252</f>
        <v/>
      </c>
      <c r="L250" s="116">
        <f>'Marks Entry'!M252</f>
        <v>0</v>
      </c>
      <c r="M250" s="117" t="str">
        <f>'Marks Entry'!N252</f>
        <v/>
      </c>
      <c r="N250" s="121">
        <f>'Marks Entry'!O252</f>
        <v>0</v>
      </c>
      <c r="O250" s="98">
        <f>'Marks Entry'!BZ252</f>
        <v>0</v>
      </c>
      <c r="P250" s="97">
        <f>'Marks Entry'!CA252</f>
        <v>0</v>
      </c>
      <c r="Q250" s="97">
        <f>'Marks Entry'!CB252</f>
        <v>0</v>
      </c>
      <c r="R250" s="97">
        <f>'Marks Entry'!CC252</f>
        <v>0</v>
      </c>
      <c r="S250" s="97">
        <f>'Marks Entry'!CD252</f>
        <v>0</v>
      </c>
      <c r="T250" s="97">
        <f>'Marks Entry'!CE252</f>
        <v>0</v>
      </c>
      <c r="U250" s="97">
        <f>'Marks Entry'!CF252</f>
        <v>0</v>
      </c>
      <c r="V250" s="97">
        <f>'Marks Entry'!CG252</f>
        <v>0</v>
      </c>
      <c r="W250" s="97">
        <f>'Marks Entry'!CH252</f>
        <v>0</v>
      </c>
      <c r="X250" s="97">
        <f>'Marks Entry'!CI252</f>
        <v>0</v>
      </c>
      <c r="Y250" s="99">
        <f>'Marks Entry'!CJ252</f>
        <v>0</v>
      </c>
      <c r="Z250" s="98">
        <f>'Marks Entry'!CK252</f>
        <v>0</v>
      </c>
      <c r="AA250" s="97">
        <f>'Marks Entry'!CL252</f>
        <v>0</v>
      </c>
      <c r="AB250" s="97">
        <f>'Marks Entry'!CM252</f>
        <v>0</v>
      </c>
      <c r="AC250" s="97">
        <f>'Marks Entry'!CN252</f>
        <v>0</v>
      </c>
      <c r="AD250" s="97">
        <f>'Marks Entry'!CO252</f>
        <v>0</v>
      </c>
      <c r="AE250" s="97">
        <f>'Marks Entry'!CP252</f>
        <v>0</v>
      </c>
      <c r="AF250" s="97">
        <f>'Marks Entry'!CQ252</f>
        <v>0</v>
      </c>
      <c r="AG250" s="97">
        <f>'Marks Entry'!CR252</f>
        <v>0</v>
      </c>
      <c r="AH250" s="97">
        <f>'Marks Entry'!CS252</f>
        <v>0</v>
      </c>
      <c r="AI250" s="97">
        <f>'Marks Entry'!CT252</f>
        <v>0</v>
      </c>
      <c r="AJ250" s="99">
        <f>'Marks Entry'!CU252</f>
        <v>0</v>
      </c>
      <c r="AK250" s="98">
        <f>'Marks Entry'!CV252</f>
        <v>0</v>
      </c>
      <c r="AL250" s="97">
        <f>'Marks Entry'!CW252</f>
        <v>0</v>
      </c>
      <c r="AM250" s="97">
        <f>'Marks Entry'!CX252</f>
        <v>0</v>
      </c>
      <c r="AN250" s="97">
        <f>'Marks Entry'!CY252</f>
        <v>0</v>
      </c>
      <c r="AO250" s="97">
        <f>'Marks Entry'!CZ252</f>
        <v>0</v>
      </c>
      <c r="AP250" s="97">
        <f>'Marks Entry'!DA252</f>
        <v>0</v>
      </c>
      <c r="AQ250" s="97">
        <f>'Marks Entry'!DB252</f>
        <v>0</v>
      </c>
      <c r="AR250" s="97">
        <f>'Marks Entry'!DC252</f>
        <v>0</v>
      </c>
      <c r="AS250" s="97">
        <f>'Marks Entry'!DD252</f>
        <v>0</v>
      </c>
      <c r="AT250" s="97">
        <f>'Marks Entry'!DE252</f>
        <v>0</v>
      </c>
      <c r="AU250" s="99">
        <f>'Marks Entry'!DF252</f>
        <v>0</v>
      </c>
      <c r="AV250" s="98">
        <f>'Marks Entry'!DG252</f>
        <v>0</v>
      </c>
      <c r="AW250" s="97">
        <f>'Marks Entry'!DH252</f>
        <v>0</v>
      </c>
      <c r="AX250" s="97">
        <f>'Marks Entry'!DI252</f>
        <v>0</v>
      </c>
      <c r="AY250" s="97">
        <f>'Marks Entry'!DJ252</f>
        <v>0</v>
      </c>
      <c r="AZ250" s="97">
        <f>'Marks Entry'!DK252</f>
        <v>0</v>
      </c>
      <c r="BA250" s="97">
        <f>'Marks Entry'!DL252</f>
        <v>0</v>
      </c>
      <c r="BB250" s="97">
        <f>'Marks Entry'!DM252</f>
        <v>0</v>
      </c>
      <c r="BC250" s="97">
        <f>'Marks Entry'!DN252</f>
        <v>0</v>
      </c>
      <c r="BD250" s="97">
        <f>'Marks Entry'!DO252</f>
        <v>0</v>
      </c>
      <c r="BE250" s="97">
        <f>'Marks Entry'!DP252</f>
        <v>0</v>
      </c>
      <c r="BF250" s="99">
        <f>'Marks Entry'!DQ252</f>
        <v>0</v>
      </c>
      <c r="BG250" s="98">
        <f>'Marks Entry'!DR252</f>
        <v>0</v>
      </c>
      <c r="BH250" s="97">
        <f>'Marks Entry'!DS252</f>
        <v>0</v>
      </c>
      <c r="BI250" s="97">
        <f>'Marks Entry'!DT252</f>
        <v>0</v>
      </c>
      <c r="BJ250" s="97">
        <f>'Marks Entry'!DU252</f>
        <v>0</v>
      </c>
      <c r="BK250" s="97">
        <f>'Marks Entry'!DV252</f>
        <v>0</v>
      </c>
      <c r="BL250" s="97">
        <f>'Marks Entry'!DW252</f>
        <v>0</v>
      </c>
      <c r="BM250" s="97">
        <f>'Marks Entry'!DX252</f>
        <v>0</v>
      </c>
      <c r="BN250" s="97">
        <f>'Marks Entry'!DY252</f>
        <v>0</v>
      </c>
      <c r="BO250" s="97">
        <f>'Marks Entry'!DZ252</f>
        <v>0</v>
      </c>
      <c r="BP250" s="97">
        <f>'Marks Entry'!EA252</f>
        <v>0</v>
      </c>
      <c r="BQ250" s="99">
        <f>'Marks Entry'!EB252</f>
        <v>0</v>
      </c>
      <c r="BR250" s="98">
        <f>'Marks Entry'!EC252</f>
        <v>0</v>
      </c>
      <c r="BS250" s="97">
        <f>'Marks Entry'!ED252</f>
        <v>0</v>
      </c>
      <c r="BT250" s="97">
        <f>'Marks Entry'!EE252</f>
        <v>0</v>
      </c>
      <c r="BU250" s="97">
        <f>'Marks Entry'!EF252</f>
        <v>0</v>
      </c>
      <c r="BV250" s="97">
        <f>'Marks Entry'!EG252</f>
        <v>0</v>
      </c>
      <c r="BW250" s="97">
        <f>'Marks Entry'!EH252</f>
        <v>0</v>
      </c>
      <c r="BX250" s="97">
        <f>'Marks Entry'!EI252</f>
        <v>0</v>
      </c>
      <c r="BY250" s="97">
        <f>'Marks Entry'!EJ252</f>
        <v>0</v>
      </c>
      <c r="BZ250" s="97">
        <f>'Marks Entry'!EK252</f>
        <v>0</v>
      </c>
      <c r="CA250" s="97">
        <f>'Marks Entry'!EL252</f>
        <v>0</v>
      </c>
      <c r="CB250" s="99">
        <f>'Marks Entry'!EM252</f>
        <v>0</v>
      </c>
      <c r="CC250" s="98">
        <f>IF($CC$2=0,"",'Marks Entry'!EN252)</f>
        <v>0</v>
      </c>
      <c r="CD250" s="97">
        <f>IF($CC$2=0,"",'Marks Entry'!EO252)</f>
        <v>0</v>
      </c>
      <c r="CE250" s="97">
        <f>IF($CC$2=0,"",'Marks Entry'!EP252)</f>
        <v>0</v>
      </c>
      <c r="CF250" s="97">
        <f>IF($CC$2=0,"",'Marks Entry'!EQ252)</f>
        <v>0</v>
      </c>
      <c r="CG250" s="97">
        <f>IF($CC$2=0,"",'Marks Entry'!ER252)</f>
        <v>0</v>
      </c>
      <c r="CH250" s="97">
        <f>IF($CC$2=0,"",'Marks Entry'!ES252)</f>
        <v>0</v>
      </c>
      <c r="CI250" s="97">
        <f>IF($CC$2=0,"",'Marks Entry'!ET252)</f>
        <v>0</v>
      </c>
      <c r="CJ250" s="97">
        <f>IF($CC$2=0,"",'Marks Entry'!EU252)</f>
        <v>0</v>
      </c>
      <c r="CK250" s="97">
        <f>IF($CC$2=0,"",'Marks Entry'!EV252)</f>
        <v>0</v>
      </c>
      <c r="CL250" s="97">
        <f>IF($CC$2=0,"",'Marks Entry'!EW252)</f>
        <v>0</v>
      </c>
      <c r="CM250" s="99">
        <f>IF($CC$2=0,"",'Marks Entry'!EX252)</f>
        <v>0</v>
      </c>
      <c r="CN250" s="125">
        <f>'Marks Entry'!BN252</f>
        <v>0</v>
      </c>
      <c r="CO250" s="126">
        <f>'Marks Entry'!BO252</f>
        <v>0</v>
      </c>
      <c r="CP250" s="126">
        <f t="shared" si="147"/>
        <v>0</v>
      </c>
      <c r="CQ250" s="127" t="str">
        <f t="shared" si="148"/>
        <v>D</v>
      </c>
      <c r="CR250" s="125">
        <f>'Marks Entry'!BP252</f>
        <v>0</v>
      </c>
      <c r="CS250" s="126">
        <f>'Marks Entry'!BQ252</f>
        <v>0</v>
      </c>
      <c r="CT250" s="126">
        <f t="shared" si="149"/>
        <v>0</v>
      </c>
      <c r="CU250" s="127" t="str">
        <f t="shared" si="150"/>
        <v>E</v>
      </c>
      <c r="CV250" s="125">
        <f>'Marks Entry'!BR252</f>
        <v>0</v>
      </c>
      <c r="CW250" s="126">
        <f>'Marks Entry'!BS252</f>
        <v>0</v>
      </c>
      <c r="CX250" s="126">
        <f t="shared" si="151"/>
        <v>0</v>
      </c>
      <c r="CY250" s="127" t="str">
        <f t="shared" si="152"/>
        <v>E</v>
      </c>
      <c r="CZ250" s="96">
        <f>'Marks Entry'!BZ252</f>
        <v>0</v>
      </c>
      <c r="DA250" s="45">
        <f>'Marks Entry'!CA252</f>
        <v>0</v>
      </c>
      <c r="DB250" s="46">
        <f>'Marks Entry'!CB252</f>
        <v>0</v>
      </c>
      <c r="DC250" s="45" t="str">
        <f>IF(OR('Marks Entry'!CC252="First",'Marks Entry'!CC252="Second",'Marks Entry'!CC252="Third"),'Marks Entry'!CC252,"")</f>
        <v/>
      </c>
      <c r="DD250" s="45">
        <f>'Marks Entry'!CD252</f>
        <v>0</v>
      </c>
      <c r="DE250" s="50">
        <f>'Marks Entry'!CE252</f>
        <v>0</v>
      </c>
      <c r="DF250" s="21">
        <f>'Marks Entry'!CF252</f>
        <v>0</v>
      </c>
      <c r="DG250" s="22" t="e">
        <f>'Marks Entry'!#REF!</f>
        <v>#REF!</v>
      </c>
      <c r="DH250" s="23" t="e">
        <f>'Marks Entry'!#REF!</f>
        <v>#REF!</v>
      </c>
      <c r="DI250" s="125">
        <f>'Marks Entry'!BT252</f>
        <v>0</v>
      </c>
      <c r="DJ250" s="126">
        <f>'Marks Entry'!BU252</f>
        <v>0</v>
      </c>
      <c r="DK250" s="126">
        <f>'Marks Entry'!BV252</f>
        <v>0</v>
      </c>
      <c r="DL250" s="126">
        <f t="shared" si="153"/>
        <v>0</v>
      </c>
      <c r="DM250" s="127" t="str">
        <f t="shared" si="154"/>
        <v>E</v>
      </c>
      <c r="DN250" s="125">
        <f>'Marks Entry'!BW252</f>
        <v>0</v>
      </c>
      <c r="DO250" s="126">
        <f>'Marks Entry'!BX252</f>
        <v>0</v>
      </c>
      <c r="DP250" s="126">
        <f>'Marks Entry'!BY252</f>
        <v>0</v>
      </c>
      <c r="DQ250" s="126">
        <f t="shared" si="155"/>
        <v>0</v>
      </c>
      <c r="DR250" s="127" t="str">
        <f t="shared" si="156"/>
        <v>E</v>
      </c>
      <c r="DS250" s="819"/>
      <c r="DT250" s="61">
        <f t="shared" si="157"/>
        <v>0</v>
      </c>
      <c r="DU250" s="71">
        <f t="shared" si="158"/>
        <v>0</v>
      </c>
      <c r="DV250" s="71">
        <f t="shared" si="159"/>
        <v>0</v>
      </c>
      <c r="DW250" s="72">
        <f t="shared" si="160"/>
        <v>0</v>
      </c>
      <c r="DX250" s="403">
        <f t="shared" si="161"/>
        <v>0</v>
      </c>
      <c r="DY250" s="401">
        <f t="shared" si="162"/>
        <v>0</v>
      </c>
      <c r="DZ250" s="401">
        <f t="shared" si="163"/>
        <v>0</v>
      </c>
      <c r="EA250" s="402">
        <f t="shared" si="164"/>
        <v>0</v>
      </c>
      <c r="EB250" s="61">
        <f t="shared" si="165"/>
        <v>0</v>
      </c>
      <c r="EC250" s="71">
        <f t="shared" si="166"/>
        <v>0</v>
      </c>
      <c r="ED250" s="71">
        <f t="shared" si="167"/>
        <v>0</v>
      </c>
      <c r="EE250" s="72">
        <f t="shared" si="168"/>
        <v>0</v>
      </c>
      <c r="EF250" s="403">
        <f t="shared" si="169"/>
        <v>0</v>
      </c>
      <c r="EG250" s="401">
        <f t="shared" si="170"/>
        <v>0</v>
      </c>
      <c r="EH250" s="401">
        <f t="shared" si="171"/>
        <v>0</v>
      </c>
      <c r="EI250" s="402">
        <f t="shared" si="172"/>
        <v>0</v>
      </c>
      <c r="EJ250" s="61">
        <f t="shared" si="173"/>
        <v>0</v>
      </c>
      <c r="EK250" s="71">
        <f t="shared" si="174"/>
        <v>0</v>
      </c>
      <c r="EL250" s="71">
        <f t="shared" si="175"/>
        <v>0</v>
      </c>
      <c r="EM250" s="72">
        <f t="shared" si="176"/>
        <v>0</v>
      </c>
      <c r="EN250" s="403">
        <f t="shared" si="177"/>
        <v>0</v>
      </c>
      <c r="EO250" s="401">
        <f t="shared" si="178"/>
        <v>0</v>
      </c>
      <c r="EP250" s="401">
        <f t="shared" si="179"/>
        <v>0</v>
      </c>
      <c r="EQ250" s="402">
        <f t="shared" si="180"/>
        <v>0</v>
      </c>
      <c r="ER250" s="61">
        <f t="shared" si="181"/>
        <v>0</v>
      </c>
      <c r="ES250" s="71">
        <f t="shared" si="182"/>
        <v>0</v>
      </c>
      <c r="ET250" s="71">
        <f t="shared" si="183"/>
        <v>0</v>
      </c>
      <c r="EU250" s="72">
        <f t="shared" si="184"/>
        <v>0</v>
      </c>
      <c r="EV250" s="403">
        <f t="shared" si="185"/>
        <v>0</v>
      </c>
      <c r="EW250" s="405" t="str">
        <f t="shared" si="186"/>
        <v>D</v>
      </c>
      <c r="EX250" s="61">
        <f t="shared" si="187"/>
        <v>0</v>
      </c>
      <c r="EY250" s="62" t="str">
        <f t="shared" si="188"/>
        <v>E</v>
      </c>
      <c r="EZ250" s="403">
        <f t="shared" si="189"/>
        <v>0</v>
      </c>
      <c r="FA250" s="406" t="str">
        <f t="shared" si="190"/>
        <v>E</v>
      </c>
      <c r="FB250" s="61">
        <f t="shared" si="191"/>
        <v>0</v>
      </c>
      <c r="FC250" s="412" t="str">
        <f t="shared" si="192"/>
        <v>E</v>
      </c>
      <c r="FD250" s="403">
        <f t="shared" si="193"/>
        <v>0</v>
      </c>
      <c r="FE250" s="406" t="str">
        <f t="shared" si="194"/>
        <v>E</v>
      </c>
      <c r="FF250" s="728"/>
    </row>
    <row r="251" spans="1:162" s="24" customFormat="1" ht="17.25" customHeight="1">
      <c r="A251" s="817"/>
      <c r="B251" s="111">
        <f t="shared" si="195"/>
        <v>0</v>
      </c>
      <c r="C251" s="21">
        <f>'Marks Entry'!D253</f>
        <v>0</v>
      </c>
      <c r="D251" s="21">
        <f>'Marks Entry'!E253</f>
        <v>0</v>
      </c>
      <c r="E251" s="132" t="str">
        <f>'Marks Entry'!F253</f>
        <v/>
      </c>
      <c r="F251" s="21">
        <f>'Marks Entry'!G253</f>
        <v>0</v>
      </c>
      <c r="G251" s="21">
        <f>'Marks Entry'!H253</f>
        <v>0</v>
      </c>
      <c r="H251" s="21">
        <f>'Marks Entry'!I253</f>
        <v>0</v>
      </c>
      <c r="I251" s="21">
        <f>'Marks Entry'!J253</f>
        <v>0</v>
      </c>
      <c r="J251" s="113">
        <f>'Marks Entry'!K253</f>
        <v>0</v>
      </c>
      <c r="K251" s="115" t="str">
        <f>'Marks Entry'!L253</f>
        <v/>
      </c>
      <c r="L251" s="116">
        <f>'Marks Entry'!M253</f>
        <v>0</v>
      </c>
      <c r="M251" s="117" t="str">
        <f>'Marks Entry'!N253</f>
        <v/>
      </c>
      <c r="N251" s="121">
        <f>'Marks Entry'!O253</f>
        <v>0</v>
      </c>
      <c r="O251" s="98">
        <f>'Marks Entry'!BZ253</f>
        <v>0</v>
      </c>
      <c r="P251" s="97">
        <f>'Marks Entry'!CA253</f>
        <v>0</v>
      </c>
      <c r="Q251" s="97">
        <f>'Marks Entry'!CB253</f>
        <v>0</v>
      </c>
      <c r="R251" s="97">
        <f>'Marks Entry'!CC253</f>
        <v>0</v>
      </c>
      <c r="S251" s="97">
        <f>'Marks Entry'!CD253</f>
        <v>0</v>
      </c>
      <c r="T251" s="97">
        <f>'Marks Entry'!CE253</f>
        <v>0</v>
      </c>
      <c r="U251" s="97">
        <f>'Marks Entry'!CF253</f>
        <v>0</v>
      </c>
      <c r="V251" s="97">
        <f>'Marks Entry'!CG253</f>
        <v>0</v>
      </c>
      <c r="W251" s="97">
        <f>'Marks Entry'!CH253</f>
        <v>0</v>
      </c>
      <c r="X251" s="97">
        <f>'Marks Entry'!CI253</f>
        <v>0</v>
      </c>
      <c r="Y251" s="99">
        <f>'Marks Entry'!CJ253</f>
        <v>0</v>
      </c>
      <c r="Z251" s="98">
        <f>'Marks Entry'!CK253</f>
        <v>0</v>
      </c>
      <c r="AA251" s="97">
        <f>'Marks Entry'!CL253</f>
        <v>0</v>
      </c>
      <c r="AB251" s="97">
        <f>'Marks Entry'!CM253</f>
        <v>0</v>
      </c>
      <c r="AC251" s="97">
        <f>'Marks Entry'!CN253</f>
        <v>0</v>
      </c>
      <c r="AD251" s="97">
        <f>'Marks Entry'!CO253</f>
        <v>0</v>
      </c>
      <c r="AE251" s="97">
        <f>'Marks Entry'!CP253</f>
        <v>0</v>
      </c>
      <c r="AF251" s="97">
        <f>'Marks Entry'!CQ253</f>
        <v>0</v>
      </c>
      <c r="AG251" s="97">
        <f>'Marks Entry'!CR253</f>
        <v>0</v>
      </c>
      <c r="AH251" s="97">
        <f>'Marks Entry'!CS253</f>
        <v>0</v>
      </c>
      <c r="AI251" s="97">
        <f>'Marks Entry'!CT253</f>
        <v>0</v>
      </c>
      <c r="AJ251" s="99">
        <f>'Marks Entry'!CU253</f>
        <v>0</v>
      </c>
      <c r="AK251" s="98">
        <f>'Marks Entry'!CV253</f>
        <v>0</v>
      </c>
      <c r="AL251" s="97">
        <f>'Marks Entry'!CW253</f>
        <v>0</v>
      </c>
      <c r="AM251" s="97">
        <f>'Marks Entry'!CX253</f>
        <v>0</v>
      </c>
      <c r="AN251" s="97">
        <f>'Marks Entry'!CY253</f>
        <v>0</v>
      </c>
      <c r="AO251" s="97">
        <f>'Marks Entry'!CZ253</f>
        <v>0</v>
      </c>
      <c r="AP251" s="97">
        <f>'Marks Entry'!DA253</f>
        <v>0</v>
      </c>
      <c r="AQ251" s="97">
        <f>'Marks Entry'!DB253</f>
        <v>0</v>
      </c>
      <c r="AR251" s="97">
        <f>'Marks Entry'!DC253</f>
        <v>0</v>
      </c>
      <c r="AS251" s="97">
        <f>'Marks Entry'!DD253</f>
        <v>0</v>
      </c>
      <c r="AT251" s="97">
        <f>'Marks Entry'!DE253</f>
        <v>0</v>
      </c>
      <c r="AU251" s="99">
        <f>'Marks Entry'!DF253</f>
        <v>0</v>
      </c>
      <c r="AV251" s="98">
        <f>'Marks Entry'!DG253</f>
        <v>0</v>
      </c>
      <c r="AW251" s="97">
        <f>'Marks Entry'!DH253</f>
        <v>0</v>
      </c>
      <c r="AX251" s="97">
        <f>'Marks Entry'!DI253</f>
        <v>0</v>
      </c>
      <c r="AY251" s="97">
        <f>'Marks Entry'!DJ253</f>
        <v>0</v>
      </c>
      <c r="AZ251" s="97">
        <f>'Marks Entry'!DK253</f>
        <v>0</v>
      </c>
      <c r="BA251" s="97">
        <f>'Marks Entry'!DL253</f>
        <v>0</v>
      </c>
      <c r="BB251" s="97">
        <f>'Marks Entry'!DM253</f>
        <v>0</v>
      </c>
      <c r="BC251" s="97">
        <f>'Marks Entry'!DN253</f>
        <v>0</v>
      </c>
      <c r="BD251" s="97">
        <f>'Marks Entry'!DO253</f>
        <v>0</v>
      </c>
      <c r="BE251" s="97">
        <f>'Marks Entry'!DP253</f>
        <v>0</v>
      </c>
      <c r="BF251" s="99">
        <f>'Marks Entry'!DQ253</f>
        <v>0</v>
      </c>
      <c r="BG251" s="98">
        <f>'Marks Entry'!DR253</f>
        <v>0</v>
      </c>
      <c r="BH251" s="97">
        <f>'Marks Entry'!DS253</f>
        <v>0</v>
      </c>
      <c r="BI251" s="97">
        <f>'Marks Entry'!DT253</f>
        <v>0</v>
      </c>
      <c r="BJ251" s="97">
        <f>'Marks Entry'!DU253</f>
        <v>0</v>
      </c>
      <c r="BK251" s="97">
        <f>'Marks Entry'!DV253</f>
        <v>0</v>
      </c>
      <c r="BL251" s="97">
        <f>'Marks Entry'!DW253</f>
        <v>0</v>
      </c>
      <c r="BM251" s="97">
        <f>'Marks Entry'!DX253</f>
        <v>0</v>
      </c>
      <c r="BN251" s="97">
        <f>'Marks Entry'!DY253</f>
        <v>0</v>
      </c>
      <c r="BO251" s="97">
        <f>'Marks Entry'!DZ253</f>
        <v>0</v>
      </c>
      <c r="BP251" s="97">
        <f>'Marks Entry'!EA253</f>
        <v>0</v>
      </c>
      <c r="BQ251" s="99">
        <f>'Marks Entry'!EB253</f>
        <v>0</v>
      </c>
      <c r="BR251" s="98">
        <f>'Marks Entry'!EC253</f>
        <v>0</v>
      </c>
      <c r="BS251" s="97">
        <f>'Marks Entry'!ED253</f>
        <v>0</v>
      </c>
      <c r="BT251" s="97">
        <f>'Marks Entry'!EE253</f>
        <v>0</v>
      </c>
      <c r="BU251" s="97">
        <f>'Marks Entry'!EF253</f>
        <v>0</v>
      </c>
      <c r="BV251" s="97">
        <f>'Marks Entry'!EG253</f>
        <v>0</v>
      </c>
      <c r="BW251" s="97">
        <f>'Marks Entry'!EH253</f>
        <v>0</v>
      </c>
      <c r="BX251" s="97">
        <f>'Marks Entry'!EI253</f>
        <v>0</v>
      </c>
      <c r="BY251" s="97">
        <f>'Marks Entry'!EJ253</f>
        <v>0</v>
      </c>
      <c r="BZ251" s="97">
        <f>'Marks Entry'!EK253</f>
        <v>0</v>
      </c>
      <c r="CA251" s="97">
        <f>'Marks Entry'!EL253</f>
        <v>0</v>
      </c>
      <c r="CB251" s="99">
        <f>'Marks Entry'!EM253</f>
        <v>0</v>
      </c>
      <c r="CC251" s="98">
        <f>IF($CC$2=0,"",'Marks Entry'!EN253)</f>
        <v>0</v>
      </c>
      <c r="CD251" s="97">
        <f>IF($CC$2=0,"",'Marks Entry'!EO253)</f>
        <v>0</v>
      </c>
      <c r="CE251" s="97">
        <f>IF($CC$2=0,"",'Marks Entry'!EP253)</f>
        <v>0</v>
      </c>
      <c r="CF251" s="97">
        <f>IF($CC$2=0,"",'Marks Entry'!EQ253)</f>
        <v>0</v>
      </c>
      <c r="CG251" s="97">
        <f>IF($CC$2=0,"",'Marks Entry'!ER253)</f>
        <v>0</v>
      </c>
      <c r="CH251" s="97">
        <f>IF($CC$2=0,"",'Marks Entry'!ES253)</f>
        <v>0</v>
      </c>
      <c r="CI251" s="97">
        <f>IF($CC$2=0,"",'Marks Entry'!ET253)</f>
        <v>0</v>
      </c>
      <c r="CJ251" s="97">
        <f>IF($CC$2=0,"",'Marks Entry'!EU253)</f>
        <v>0</v>
      </c>
      <c r="CK251" s="97">
        <f>IF($CC$2=0,"",'Marks Entry'!EV253)</f>
        <v>0</v>
      </c>
      <c r="CL251" s="97">
        <f>IF($CC$2=0,"",'Marks Entry'!EW253)</f>
        <v>0</v>
      </c>
      <c r="CM251" s="99">
        <f>IF($CC$2=0,"",'Marks Entry'!EX253)</f>
        <v>0</v>
      </c>
      <c r="CN251" s="125">
        <f>'Marks Entry'!BN253</f>
        <v>0</v>
      </c>
      <c r="CO251" s="126">
        <f>'Marks Entry'!BO253</f>
        <v>0</v>
      </c>
      <c r="CP251" s="126">
        <f t="shared" si="147"/>
        <v>0</v>
      </c>
      <c r="CQ251" s="127" t="str">
        <f t="shared" si="148"/>
        <v>D</v>
      </c>
      <c r="CR251" s="125">
        <f>'Marks Entry'!BP253</f>
        <v>0</v>
      </c>
      <c r="CS251" s="126">
        <f>'Marks Entry'!BQ253</f>
        <v>0</v>
      </c>
      <c r="CT251" s="126">
        <f t="shared" si="149"/>
        <v>0</v>
      </c>
      <c r="CU251" s="127" t="str">
        <f t="shared" si="150"/>
        <v>E</v>
      </c>
      <c r="CV251" s="125">
        <f>'Marks Entry'!BR253</f>
        <v>0</v>
      </c>
      <c r="CW251" s="126">
        <f>'Marks Entry'!BS253</f>
        <v>0</v>
      </c>
      <c r="CX251" s="126">
        <f t="shared" si="151"/>
        <v>0</v>
      </c>
      <c r="CY251" s="127" t="str">
        <f t="shared" si="152"/>
        <v>E</v>
      </c>
      <c r="CZ251" s="96">
        <f>'Marks Entry'!BZ253</f>
        <v>0</v>
      </c>
      <c r="DA251" s="45">
        <f>'Marks Entry'!CA253</f>
        <v>0</v>
      </c>
      <c r="DB251" s="46">
        <f>'Marks Entry'!CB253</f>
        <v>0</v>
      </c>
      <c r="DC251" s="45" t="str">
        <f>IF(OR('Marks Entry'!CC253="First",'Marks Entry'!CC253="Second",'Marks Entry'!CC253="Third"),'Marks Entry'!CC253,"")</f>
        <v/>
      </c>
      <c r="DD251" s="45">
        <f>'Marks Entry'!CD253</f>
        <v>0</v>
      </c>
      <c r="DE251" s="50">
        <f>'Marks Entry'!CE253</f>
        <v>0</v>
      </c>
      <c r="DF251" s="21">
        <f>'Marks Entry'!CF253</f>
        <v>0</v>
      </c>
      <c r="DG251" s="22" t="e">
        <f>'Marks Entry'!#REF!</f>
        <v>#REF!</v>
      </c>
      <c r="DH251" s="23" t="e">
        <f>'Marks Entry'!#REF!</f>
        <v>#REF!</v>
      </c>
      <c r="DI251" s="125">
        <f>'Marks Entry'!BT253</f>
        <v>0</v>
      </c>
      <c r="DJ251" s="126">
        <f>'Marks Entry'!BU253</f>
        <v>0</v>
      </c>
      <c r="DK251" s="126">
        <f>'Marks Entry'!BV253</f>
        <v>0</v>
      </c>
      <c r="DL251" s="126">
        <f t="shared" si="153"/>
        <v>0</v>
      </c>
      <c r="DM251" s="127" t="str">
        <f t="shared" si="154"/>
        <v>E</v>
      </c>
      <c r="DN251" s="125">
        <f>'Marks Entry'!BW253</f>
        <v>0</v>
      </c>
      <c r="DO251" s="126">
        <f>'Marks Entry'!BX253</f>
        <v>0</v>
      </c>
      <c r="DP251" s="126">
        <f>'Marks Entry'!BY253</f>
        <v>0</v>
      </c>
      <c r="DQ251" s="126">
        <f t="shared" si="155"/>
        <v>0</v>
      </c>
      <c r="DR251" s="127" t="str">
        <f t="shared" si="156"/>
        <v>E</v>
      </c>
      <c r="DS251" s="819"/>
      <c r="DT251" s="61">
        <f t="shared" si="157"/>
        <v>0</v>
      </c>
      <c r="DU251" s="71">
        <f t="shared" si="158"/>
        <v>0</v>
      </c>
      <c r="DV251" s="71">
        <f t="shared" si="159"/>
        <v>0</v>
      </c>
      <c r="DW251" s="72">
        <f t="shared" si="160"/>
        <v>0</v>
      </c>
      <c r="DX251" s="403">
        <f t="shared" si="161"/>
        <v>0</v>
      </c>
      <c r="DY251" s="401">
        <f t="shared" si="162"/>
        <v>0</v>
      </c>
      <c r="DZ251" s="401">
        <f t="shared" si="163"/>
        <v>0</v>
      </c>
      <c r="EA251" s="402">
        <f t="shared" si="164"/>
        <v>0</v>
      </c>
      <c r="EB251" s="61">
        <f t="shared" si="165"/>
        <v>0</v>
      </c>
      <c r="EC251" s="71">
        <f t="shared" si="166"/>
        <v>0</v>
      </c>
      <c r="ED251" s="71">
        <f t="shared" si="167"/>
        <v>0</v>
      </c>
      <c r="EE251" s="72">
        <f t="shared" si="168"/>
        <v>0</v>
      </c>
      <c r="EF251" s="403">
        <f t="shared" si="169"/>
        <v>0</v>
      </c>
      <c r="EG251" s="401">
        <f t="shared" si="170"/>
        <v>0</v>
      </c>
      <c r="EH251" s="401">
        <f t="shared" si="171"/>
        <v>0</v>
      </c>
      <c r="EI251" s="402">
        <f t="shared" si="172"/>
        <v>0</v>
      </c>
      <c r="EJ251" s="61">
        <f t="shared" si="173"/>
        <v>0</v>
      </c>
      <c r="EK251" s="71">
        <f t="shared" si="174"/>
        <v>0</v>
      </c>
      <c r="EL251" s="71">
        <f t="shared" si="175"/>
        <v>0</v>
      </c>
      <c r="EM251" s="72">
        <f t="shared" si="176"/>
        <v>0</v>
      </c>
      <c r="EN251" s="403">
        <f t="shared" si="177"/>
        <v>0</v>
      </c>
      <c r="EO251" s="401">
        <f t="shared" si="178"/>
        <v>0</v>
      </c>
      <c r="EP251" s="401">
        <f t="shared" si="179"/>
        <v>0</v>
      </c>
      <c r="EQ251" s="402">
        <f t="shared" si="180"/>
        <v>0</v>
      </c>
      <c r="ER251" s="61">
        <f t="shared" si="181"/>
        <v>0</v>
      </c>
      <c r="ES251" s="71">
        <f t="shared" si="182"/>
        <v>0</v>
      </c>
      <c r="ET251" s="71">
        <f t="shared" si="183"/>
        <v>0</v>
      </c>
      <c r="EU251" s="72">
        <f t="shared" si="184"/>
        <v>0</v>
      </c>
      <c r="EV251" s="403">
        <f t="shared" si="185"/>
        <v>0</v>
      </c>
      <c r="EW251" s="405" t="str">
        <f t="shared" si="186"/>
        <v>D</v>
      </c>
      <c r="EX251" s="61">
        <f t="shared" si="187"/>
        <v>0</v>
      </c>
      <c r="EY251" s="62" t="str">
        <f t="shared" si="188"/>
        <v>E</v>
      </c>
      <c r="EZ251" s="403">
        <f t="shared" si="189"/>
        <v>0</v>
      </c>
      <c r="FA251" s="406" t="str">
        <f t="shared" si="190"/>
        <v>E</v>
      </c>
      <c r="FB251" s="61">
        <f t="shared" si="191"/>
        <v>0</v>
      </c>
      <c r="FC251" s="412" t="str">
        <f t="shared" si="192"/>
        <v>E</v>
      </c>
      <c r="FD251" s="403">
        <f t="shared" si="193"/>
        <v>0</v>
      </c>
      <c r="FE251" s="406" t="str">
        <f t="shared" si="194"/>
        <v>E</v>
      </c>
      <c r="FF251" s="728"/>
    </row>
    <row r="252" spans="1:162" s="24" customFormat="1" ht="17.25" customHeight="1">
      <c r="A252" s="817"/>
      <c r="B252" s="111">
        <f t="shared" si="195"/>
        <v>0</v>
      </c>
      <c r="C252" s="21">
        <f>'Marks Entry'!D254</f>
        <v>0</v>
      </c>
      <c r="D252" s="21">
        <f>'Marks Entry'!E254</f>
        <v>0</v>
      </c>
      <c r="E252" s="132" t="str">
        <f>'Marks Entry'!F254</f>
        <v/>
      </c>
      <c r="F252" s="21">
        <f>'Marks Entry'!G254</f>
        <v>0</v>
      </c>
      <c r="G252" s="21">
        <f>'Marks Entry'!H254</f>
        <v>0</v>
      </c>
      <c r="H252" s="21">
        <f>'Marks Entry'!I254</f>
        <v>0</v>
      </c>
      <c r="I252" s="21">
        <f>'Marks Entry'!J254</f>
        <v>0</v>
      </c>
      <c r="J252" s="113">
        <f>'Marks Entry'!K254</f>
        <v>0</v>
      </c>
      <c r="K252" s="115" t="str">
        <f>'Marks Entry'!L254</f>
        <v/>
      </c>
      <c r="L252" s="116">
        <f>'Marks Entry'!M254</f>
        <v>0</v>
      </c>
      <c r="M252" s="117" t="str">
        <f>'Marks Entry'!N254</f>
        <v/>
      </c>
      <c r="N252" s="121">
        <f>'Marks Entry'!O254</f>
        <v>0</v>
      </c>
      <c r="O252" s="98">
        <f>'Marks Entry'!BZ254</f>
        <v>0</v>
      </c>
      <c r="P252" s="97">
        <f>'Marks Entry'!CA254</f>
        <v>0</v>
      </c>
      <c r="Q252" s="97">
        <f>'Marks Entry'!CB254</f>
        <v>0</v>
      </c>
      <c r="R252" s="97">
        <f>'Marks Entry'!CC254</f>
        <v>0</v>
      </c>
      <c r="S252" s="97">
        <f>'Marks Entry'!CD254</f>
        <v>0</v>
      </c>
      <c r="T252" s="97">
        <f>'Marks Entry'!CE254</f>
        <v>0</v>
      </c>
      <c r="U252" s="97">
        <f>'Marks Entry'!CF254</f>
        <v>0</v>
      </c>
      <c r="V252" s="97">
        <f>'Marks Entry'!CG254</f>
        <v>0</v>
      </c>
      <c r="W252" s="97">
        <f>'Marks Entry'!CH254</f>
        <v>0</v>
      </c>
      <c r="X252" s="97">
        <f>'Marks Entry'!CI254</f>
        <v>0</v>
      </c>
      <c r="Y252" s="99">
        <f>'Marks Entry'!CJ254</f>
        <v>0</v>
      </c>
      <c r="Z252" s="98">
        <f>'Marks Entry'!CK254</f>
        <v>0</v>
      </c>
      <c r="AA252" s="97">
        <f>'Marks Entry'!CL254</f>
        <v>0</v>
      </c>
      <c r="AB252" s="97">
        <f>'Marks Entry'!CM254</f>
        <v>0</v>
      </c>
      <c r="AC252" s="97">
        <f>'Marks Entry'!CN254</f>
        <v>0</v>
      </c>
      <c r="AD252" s="97">
        <f>'Marks Entry'!CO254</f>
        <v>0</v>
      </c>
      <c r="AE252" s="97">
        <f>'Marks Entry'!CP254</f>
        <v>0</v>
      </c>
      <c r="AF252" s="97">
        <f>'Marks Entry'!CQ254</f>
        <v>0</v>
      </c>
      <c r="AG252" s="97">
        <f>'Marks Entry'!CR254</f>
        <v>0</v>
      </c>
      <c r="AH252" s="97">
        <f>'Marks Entry'!CS254</f>
        <v>0</v>
      </c>
      <c r="AI252" s="97">
        <f>'Marks Entry'!CT254</f>
        <v>0</v>
      </c>
      <c r="AJ252" s="99">
        <f>'Marks Entry'!CU254</f>
        <v>0</v>
      </c>
      <c r="AK252" s="98">
        <f>'Marks Entry'!CV254</f>
        <v>0</v>
      </c>
      <c r="AL252" s="97">
        <f>'Marks Entry'!CW254</f>
        <v>0</v>
      </c>
      <c r="AM252" s="97">
        <f>'Marks Entry'!CX254</f>
        <v>0</v>
      </c>
      <c r="AN252" s="97">
        <f>'Marks Entry'!CY254</f>
        <v>0</v>
      </c>
      <c r="AO252" s="97">
        <f>'Marks Entry'!CZ254</f>
        <v>0</v>
      </c>
      <c r="AP252" s="97">
        <f>'Marks Entry'!DA254</f>
        <v>0</v>
      </c>
      <c r="AQ252" s="97">
        <f>'Marks Entry'!DB254</f>
        <v>0</v>
      </c>
      <c r="AR252" s="97">
        <f>'Marks Entry'!DC254</f>
        <v>0</v>
      </c>
      <c r="AS252" s="97">
        <f>'Marks Entry'!DD254</f>
        <v>0</v>
      </c>
      <c r="AT252" s="97">
        <f>'Marks Entry'!DE254</f>
        <v>0</v>
      </c>
      <c r="AU252" s="99">
        <f>'Marks Entry'!DF254</f>
        <v>0</v>
      </c>
      <c r="AV252" s="98">
        <f>'Marks Entry'!DG254</f>
        <v>0</v>
      </c>
      <c r="AW252" s="97">
        <f>'Marks Entry'!DH254</f>
        <v>0</v>
      </c>
      <c r="AX252" s="97">
        <f>'Marks Entry'!DI254</f>
        <v>0</v>
      </c>
      <c r="AY252" s="97">
        <f>'Marks Entry'!DJ254</f>
        <v>0</v>
      </c>
      <c r="AZ252" s="97">
        <f>'Marks Entry'!DK254</f>
        <v>0</v>
      </c>
      <c r="BA252" s="97">
        <f>'Marks Entry'!DL254</f>
        <v>0</v>
      </c>
      <c r="BB252" s="97">
        <f>'Marks Entry'!DM254</f>
        <v>0</v>
      </c>
      <c r="BC252" s="97">
        <f>'Marks Entry'!DN254</f>
        <v>0</v>
      </c>
      <c r="BD252" s="97">
        <f>'Marks Entry'!DO254</f>
        <v>0</v>
      </c>
      <c r="BE252" s="97">
        <f>'Marks Entry'!DP254</f>
        <v>0</v>
      </c>
      <c r="BF252" s="99">
        <f>'Marks Entry'!DQ254</f>
        <v>0</v>
      </c>
      <c r="BG252" s="98">
        <f>'Marks Entry'!DR254</f>
        <v>0</v>
      </c>
      <c r="BH252" s="97">
        <f>'Marks Entry'!DS254</f>
        <v>0</v>
      </c>
      <c r="BI252" s="97">
        <f>'Marks Entry'!DT254</f>
        <v>0</v>
      </c>
      <c r="BJ252" s="97">
        <f>'Marks Entry'!DU254</f>
        <v>0</v>
      </c>
      <c r="BK252" s="97">
        <f>'Marks Entry'!DV254</f>
        <v>0</v>
      </c>
      <c r="BL252" s="97">
        <f>'Marks Entry'!DW254</f>
        <v>0</v>
      </c>
      <c r="BM252" s="97">
        <f>'Marks Entry'!DX254</f>
        <v>0</v>
      </c>
      <c r="BN252" s="97">
        <f>'Marks Entry'!DY254</f>
        <v>0</v>
      </c>
      <c r="BO252" s="97">
        <f>'Marks Entry'!DZ254</f>
        <v>0</v>
      </c>
      <c r="BP252" s="97">
        <f>'Marks Entry'!EA254</f>
        <v>0</v>
      </c>
      <c r="BQ252" s="99">
        <f>'Marks Entry'!EB254</f>
        <v>0</v>
      </c>
      <c r="BR252" s="98">
        <f>'Marks Entry'!EC254</f>
        <v>0</v>
      </c>
      <c r="BS252" s="97">
        <f>'Marks Entry'!ED254</f>
        <v>0</v>
      </c>
      <c r="BT252" s="97">
        <f>'Marks Entry'!EE254</f>
        <v>0</v>
      </c>
      <c r="BU252" s="97">
        <f>'Marks Entry'!EF254</f>
        <v>0</v>
      </c>
      <c r="BV252" s="97">
        <f>'Marks Entry'!EG254</f>
        <v>0</v>
      </c>
      <c r="BW252" s="97">
        <f>'Marks Entry'!EH254</f>
        <v>0</v>
      </c>
      <c r="BX252" s="97">
        <f>'Marks Entry'!EI254</f>
        <v>0</v>
      </c>
      <c r="BY252" s="97">
        <f>'Marks Entry'!EJ254</f>
        <v>0</v>
      </c>
      <c r="BZ252" s="97">
        <f>'Marks Entry'!EK254</f>
        <v>0</v>
      </c>
      <c r="CA252" s="97">
        <f>'Marks Entry'!EL254</f>
        <v>0</v>
      </c>
      <c r="CB252" s="99">
        <f>'Marks Entry'!EM254</f>
        <v>0</v>
      </c>
      <c r="CC252" s="98">
        <f>IF($CC$2=0,"",'Marks Entry'!EN254)</f>
        <v>0</v>
      </c>
      <c r="CD252" s="97">
        <f>IF($CC$2=0,"",'Marks Entry'!EO254)</f>
        <v>0</v>
      </c>
      <c r="CE252" s="97">
        <f>IF($CC$2=0,"",'Marks Entry'!EP254)</f>
        <v>0</v>
      </c>
      <c r="CF252" s="97">
        <f>IF($CC$2=0,"",'Marks Entry'!EQ254)</f>
        <v>0</v>
      </c>
      <c r="CG252" s="97">
        <f>IF($CC$2=0,"",'Marks Entry'!ER254)</f>
        <v>0</v>
      </c>
      <c r="CH252" s="97">
        <f>IF($CC$2=0,"",'Marks Entry'!ES254)</f>
        <v>0</v>
      </c>
      <c r="CI252" s="97">
        <f>IF($CC$2=0,"",'Marks Entry'!ET254)</f>
        <v>0</v>
      </c>
      <c r="CJ252" s="97">
        <f>IF($CC$2=0,"",'Marks Entry'!EU254)</f>
        <v>0</v>
      </c>
      <c r="CK252" s="97">
        <f>IF($CC$2=0,"",'Marks Entry'!EV254)</f>
        <v>0</v>
      </c>
      <c r="CL252" s="97">
        <f>IF($CC$2=0,"",'Marks Entry'!EW254)</f>
        <v>0</v>
      </c>
      <c r="CM252" s="99">
        <f>IF($CC$2=0,"",'Marks Entry'!EX254)</f>
        <v>0</v>
      </c>
      <c r="CN252" s="125">
        <f>'Marks Entry'!BN254</f>
        <v>0</v>
      </c>
      <c r="CO252" s="126">
        <f>'Marks Entry'!BO254</f>
        <v>0</v>
      </c>
      <c r="CP252" s="126">
        <f t="shared" si="147"/>
        <v>0</v>
      </c>
      <c r="CQ252" s="127" t="str">
        <f t="shared" si="148"/>
        <v>D</v>
      </c>
      <c r="CR252" s="125">
        <f>'Marks Entry'!BP254</f>
        <v>0</v>
      </c>
      <c r="CS252" s="126">
        <f>'Marks Entry'!BQ254</f>
        <v>0</v>
      </c>
      <c r="CT252" s="126">
        <f t="shared" si="149"/>
        <v>0</v>
      </c>
      <c r="CU252" s="127" t="str">
        <f t="shared" si="150"/>
        <v>E</v>
      </c>
      <c r="CV252" s="125">
        <f>'Marks Entry'!BR254</f>
        <v>0</v>
      </c>
      <c r="CW252" s="126">
        <f>'Marks Entry'!BS254</f>
        <v>0</v>
      </c>
      <c r="CX252" s="126">
        <f t="shared" si="151"/>
        <v>0</v>
      </c>
      <c r="CY252" s="127" t="str">
        <f t="shared" si="152"/>
        <v>E</v>
      </c>
      <c r="CZ252" s="96">
        <f>'Marks Entry'!BZ254</f>
        <v>0</v>
      </c>
      <c r="DA252" s="45">
        <f>'Marks Entry'!CA254</f>
        <v>0</v>
      </c>
      <c r="DB252" s="46">
        <f>'Marks Entry'!CB254</f>
        <v>0</v>
      </c>
      <c r="DC252" s="45" t="str">
        <f>IF(OR('Marks Entry'!CC254="First",'Marks Entry'!CC254="Second",'Marks Entry'!CC254="Third"),'Marks Entry'!CC254,"")</f>
        <v/>
      </c>
      <c r="DD252" s="45">
        <f>'Marks Entry'!CD254</f>
        <v>0</v>
      </c>
      <c r="DE252" s="50">
        <f>'Marks Entry'!CE254</f>
        <v>0</v>
      </c>
      <c r="DF252" s="21">
        <f>'Marks Entry'!CF254</f>
        <v>0</v>
      </c>
      <c r="DG252" s="22" t="e">
        <f>'Marks Entry'!#REF!</f>
        <v>#REF!</v>
      </c>
      <c r="DH252" s="23" t="e">
        <f>'Marks Entry'!#REF!</f>
        <v>#REF!</v>
      </c>
      <c r="DI252" s="125">
        <f>'Marks Entry'!BT254</f>
        <v>0</v>
      </c>
      <c r="DJ252" s="126">
        <f>'Marks Entry'!BU254</f>
        <v>0</v>
      </c>
      <c r="DK252" s="126">
        <f>'Marks Entry'!BV254</f>
        <v>0</v>
      </c>
      <c r="DL252" s="126">
        <f t="shared" si="153"/>
        <v>0</v>
      </c>
      <c r="DM252" s="127" t="str">
        <f t="shared" si="154"/>
        <v>E</v>
      </c>
      <c r="DN252" s="125">
        <f>'Marks Entry'!BW254</f>
        <v>0</v>
      </c>
      <c r="DO252" s="126">
        <f>'Marks Entry'!BX254</f>
        <v>0</v>
      </c>
      <c r="DP252" s="126">
        <f>'Marks Entry'!BY254</f>
        <v>0</v>
      </c>
      <c r="DQ252" s="126">
        <f t="shared" si="155"/>
        <v>0</v>
      </c>
      <c r="DR252" s="127" t="str">
        <f t="shared" si="156"/>
        <v>E</v>
      </c>
      <c r="DS252" s="819"/>
      <c r="DT252" s="61">
        <f t="shared" si="157"/>
        <v>0</v>
      </c>
      <c r="DU252" s="71">
        <f t="shared" si="158"/>
        <v>0</v>
      </c>
      <c r="DV252" s="71">
        <f t="shared" si="159"/>
        <v>0</v>
      </c>
      <c r="DW252" s="72">
        <f t="shared" si="160"/>
        <v>0</v>
      </c>
      <c r="DX252" s="403">
        <f t="shared" si="161"/>
        <v>0</v>
      </c>
      <c r="DY252" s="401">
        <f t="shared" si="162"/>
        <v>0</v>
      </c>
      <c r="DZ252" s="401">
        <f t="shared" si="163"/>
        <v>0</v>
      </c>
      <c r="EA252" s="402">
        <f t="shared" si="164"/>
        <v>0</v>
      </c>
      <c r="EB252" s="61">
        <f t="shared" si="165"/>
        <v>0</v>
      </c>
      <c r="EC252" s="71">
        <f t="shared" si="166"/>
        <v>0</v>
      </c>
      <c r="ED252" s="71">
        <f t="shared" si="167"/>
        <v>0</v>
      </c>
      <c r="EE252" s="72">
        <f t="shared" si="168"/>
        <v>0</v>
      </c>
      <c r="EF252" s="403">
        <f t="shared" si="169"/>
        <v>0</v>
      </c>
      <c r="EG252" s="401">
        <f t="shared" si="170"/>
        <v>0</v>
      </c>
      <c r="EH252" s="401">
        <f t="shared" si="171"/>
        <v>0</v>
      </c>
      <c r="EI252" s="402">
        <f t="shared" si="172"/>
        <v>0</v>
      </c>
      <c r="EJ252" s="61">
        <f t="shared" si="173"/>
        <v>0</v>
      </c>
      <c r="EK252" s="71">
        <f t="shared" si="174"/>
        <v>0</v>
      </c>
      <c r="EL252" s="71">
        <f t="shared" si="175"/>
        <v>0</v>
      </c>
      <c r="EM252" s="72">
        <f t="shared" si="176"/>
        <v>0</v>
      </c>
      <c r="EN252" s="403">
        <f t="shared" si="177"/>
        <v>0</v>
      </c>
      <c r="EO252" s="401">
        <f t="shared" si="178"/>
        <v>0</v>
      </c>
      <c r="EP252" s="401">
        <f t="shared" si="179"/>
        <v>0</v>
      </c>
      <c r="EQ252" s="402">
        <f t="shared" si="180"/>
        <v>0</v>
      </c>
      <c r="ER252" s="61">
        <f t="shared" si="181"/>
        <v>0</v>
      </c>
      <c r="ES252" s="71">
        <f t="shared" si="182"/>
        <v>0</v>
      </c>
      <c r="ET252" s="71">
        <f t="shared" si="183"/>
        <v>0</v>
      </c>
      <c r="EU252" s="72">
        <f t="shared" si="184"/>
        <v>0</v>
      </c>
      <c r="EV252" s="403">
        <f t="shared" si="185"/>
        <v>0</v>
      </c>
      <c r="EW252" s="405" t="str">
        <f t="shared" si="186"/>
        <v>D</v>
      </c>
      <c r="EX252" s="61">
        <f t="shared" si="187"/>
        <v>0</v>
      </c>
      <c r="EY252" s="62" t="str">
        <f t="shared" si="188"/>
        <v>E</v>
      </c>
      <c r="EZ252" s="403">
        <f t="shared" si="189"/>
        <v>0</v>
      </c>
      <c r="FA252" s="406" t="str">
        <f t="shared" si="190"/>
        <v>E</v>
      </c>
      <c r="FB252" s="61">
        <f t="shared" si="191"/>
        <v>0</v>
      </c>
      <c r="FC252" s="412" t="str">
        <f t="shared" si="192"/>
        <v>E</v>
      </c>
      <c r="FD252" s="403">
        <f t="shared" si="193"/>
        <v>0</v>
      </c>
      <c r="FE252" s="406" t="str">
        <f t="shared" si="194"/>
        <v>E</v>
      </c>
      <c r="FF252" s="728"/>
    </row>
    <row r="253" spans="1:162" s="24" customFormat="1" ht="17.25" customHeight="1">
      <c r="A253" s="817"/>
      <c r="B253" s="111">
        <f t="shared" si="195"/>
        <v>0</v>
      </c>
      <c r="C253" s="21">
        <f>'Marks Entry'!D255</f>
        <v>0</v>
      </c>
      <c r="D253" s="21">
        <f>'Marks Entry'!E255</f>
        <v>0</v>
      </c>
      <c r="E253" s="132" t="str">
        <f>'Marks Entry'!F255</f>
        <v/>
      </c>
      <c r="F253" s="21">
        <f>'Marks Entry'!G255</f>
        <v>0</v>
      </c>
      <c r="G253" s="21">
        <f>'Marks Entry'!H255</f>
        <v>0</v>
      </c>
      <c r="H253" s="21">
        <f>'Marks Entry'!I255</f>
        <v>0</v>
      </c>
      <c r="I253" s="21">
        <f>'Marks Entry'!J255</f>
        <v>0</v>
      </c>
      <c r="J253" s="113">
        <f>'Marks Entry'!K255</f>
        <v>0</v>
      </c>
      <c r="K253" s="115" t="str">
        <f>'Marks Entry'!L255</f>
        <v/>
      </c>
      <c r="L253" s="116">
        <f>'Marks Entry'!M255</f>
        <v>0</v>
      </c>
      <c r="M253" s="117" t="str">
        <f>'Marks Entry'!N255</f>
        <v/>
      </c>
      <c r="N253" s="121">
        <f>'Marks Entry'!O255</f>
        <v>0</v>
      </c>
      <c r="O253" s="98">
        <f>'Marks Entry'!BZ255</f>
        <v>0</v>
      </c>
      <c r="P253" s="97">
        <f>'Marks Entry'!CA255</f>
        <v>0</v>
      </c>
      <c r="Q253" s="97">
        <f>'Marks Entry'!CB255</f>
        <v>0</v>
      </c>
      <c r="R253" s="97">
        <f>'Marks Entry'!CC255</f>
        <v>0</v>
      </c>
      <c r="S253" s="97">
        <f>'Marks Entry'!CD255</f>
        <v>0</v>
      </c>
      <c r="T253" s="97">
        <f>'Marks Entry'!CE255</f>
        <v>0</v>
      </c>
      <c r="U253" s="97">
        <f>'Marks Entry'!CF255</f>
        <v>0</v>
      </c>
      <c r="V253" s="97">
        <f>'Marks Entry'!CG255</f>
        <v>0</v>
      </c>
      <c r="W253" s="97">
        <f>'Marks Entry'!CH255</f>
        <v>0</v>
      </c>
      <c r="X253" s="97">
        <f>'Marks Entry'!CI255</f>
        <v>0</v>
      </c>
      <c r="Y253" s="99">
        <f>'Marks Entry'!CJ255</f>
        <v>0</v>
      </c>
      <c r="Z253" s="98">
        <f>'Marks Entry'!CK255</f>
        <v>0</v>
      </c>
      <c r="AA253" s="97">
        <f>'Marks Entry'!CL255</f>
        <v>0</v>
      </c>
      <c r="AB253" s="97">
        <f>'Marks Entry'!CM255</f>
        <v>0</v>
      </c>
      <c r="AC253" s="97">
        <f>'Marks Entry'!CN255</f>
        <v>0</v>
      </c>
      <c r="AD253" s="97">
        <f>'Marks Entry'!CO255</f>
        <v>0</v>
      </c>
      <c r="AE253" s="97">
        <f>'Marks Entry'!CP255</f>
        <v>0</v>
      </c>
      <c r="AF253" s="97">
        <f>'Marks Entry'!CQ255</f>
        <v>0</v>
      </c>
      <c r="AG253" s="97">
        <f>'Marks Entry'!CR255</f>
        <v>0</v>
      </c>
      <c r="AH253" s="97">
        <f>'Marks Entry'!CS255</f>
        <v>0</v>
      </c>
      <c r="AI253" s="97">
        <f>'Marks Entry'!CT255</f>
        <v>0</v>
      </c>
      <c r="AJ253" s="99">
        <f>'Marks Entry'!CU255</f>
        <v>0</v>
      </c>
      <c r="AK253" s="98">
        <f>'Marks Entry'!CV255</f>
        <v>0</v>
      </c>
      <c r="AL253" s="97">
        <f>'Marks Entry'!CW255</f>
        <v>0</v>
      </c>
      <c r="AM253" s="97">
        <f>'Marks Entry'!CX255</f>
        <v>0</v>
      </c>
      <c r="AN253" s="97">
        <f>'Marks Entry'!CY255</f>
        <v>0</v>
      </c>
      <c r="AO253" s="97">
        <f>'Marks Entry'!CZ255</f>
        <v>0</v>
      </c>
      <c r="AP253" s="97">
        <f>'Marks Entry'!DA255</f>
        <v>0</v>
      </c>
      <c r="AQ253" s="97">
        <f>'Marks Entry'!DB255</f>
        <v>0</v>
      </c>
      <c r="AR253" s="97">
        <f>'Marks Entry'!DC255</f>
        <v>0</v>
      </c>
      <c r="AS253" s="97">
        <f>'Marks Entry'!DD255</f>
        <v>0</v>
      </c>
      <c r="AT253" s="97">
        <f>'Marks Entry'!DE255</f>
        <v>0</v>
      </c>
      <c r="AU253" s="99">
        <f>'Marks Entry'!DF255</f>
        <v>0</v>
      </c>
      <c r="AV253" s="98">
        <f>'Marks Entry'!DG255</f>
        <v>0</v>
      </c>
      <c r="AW253" s="97">
        <f>'Marks Entry'!DH255</f>
        <v>0</v>
      </c>
      <c r="AX253" s="97">
        <f>'Marks Entry'!DI255</f>
        <v>0</v>
      </c>
      <c r="AY253" s="97">
        <f>'Marks Entry'!DJ255</f>
        <v>0</v>
      </c>
      <c r="AZ253" s="97">
        <f>'Marks Entry'!DK255</f>
        <v>0</v>
      </c>
      <c r="BA253" s="97">
        <f>'Marks Entry'!DL255</f>
        <v>0</v>
      </c>
      <c r="BB253" s="97">
        <f>'Marks Entry'!DM255</f>
        <v>0</v>
      </c>
      <c r="BC253" s="97">
        <f>'Marks Entry'!DN255</f>
        <v>0</v>
      </c>
      <c r="BD253" s="97">
        <f>'Marks Entry'!DO255</f>
        <v>0</v>
      </c>
      <c r="BE253" s="97">
        <f>'Marks Entry'!DP255</f>
        <v>0</v>
      </c>
      <c r="BF253" s="99">
        <f>'Marks Entry'!DQ255</f>
        <v>0</v>
      </c>
      <c r="BG253" s="98">
        <f>'Marks Entry'!DR255</f>
        <v>0</v>
      </c>
      <c r="BH253" s="97">
        <f>'Marks Entry'!DS255</f>
        <v>0</v>
      </c>
      <c r="BI253" s="97">
        <f>'Marks Entry'!DT255</f>
        <v>0</v>
      </c>
      <c r="BJ253" s="97">
        <f>'Marks Entry'!DU255</f>
        <v>0</v>
      </c>
      <c r="BK253" s="97">
        <f>'Marks Entry'!DV255</f>
        <v>0</v>
      </c>
      <c r="BL253" s="97">
        <f>'Marks Entry'!DW255</f>
        <v>0</v>
      </c>
      <c r="BM253" s="97">
        <f>'Marks Entry'!DX255</f>
        <v>0</v>
      </c>
      <c r="BN253" s="97">
        <f>'Marks Entry'!DY255</f>
        <v>0</v>
      </c>
      <c r="BO253" s="97">
        <f>'Marks Entry'!DZ255</f>
        <v>0</v>
      </c>
      <c r="BP253" s="97">
        <f>'Marks Entry'!EA255</f>
        <v>0</v>
      </c>
      <c r="BQ253" s="99">
        <f>'Marks Entry'!EB255</f>
        <v>0</v>
      </c>
      <c r="BR253" s="98">
        <f>'Marks Entry'!EC255</f>
        <v>0</v>
      </c>
      <c r="BS253" s="97">
        <f>'Marks Entry'!ED255</f>
        <v>0</v>
      </c>
      <c r="BT253" s="97">
        <f>'Marks Entry'!EE255</f>
        <v>0</v>
      </c>
      <c r="BU253" s="97">
        <f>'Marks Entry'!EF255</f>
        <v>0</v>
      </c>
      <c r="BV253" s="97">
        <f>'Marks Entry'!EG255</f>
        <v>0</v>
      </c>
      <c r="BW253" s="97">
        <f>'Marks Entry'!EH255</f>
        <v>0</v>
      </c>
      <c r="BX253" s="97">
        <f>'Marks Entry'!EI255</f>
        <v>0</v>
      </c>
      <c r="BY253" s="97">
        <f>'Marks Entry'!EJ255</f>
        <v>0</v>
      </c>
      <c r="BZ253" s="97">
        <f>'Marks Entry'!EK255</f>
        <v>0</v>
      </c>
      <c r="CA253" s="97">
        <f>'Marks Entry'!EL255</f>
        <v>0</v>
      </c>
      <c r="CB253" s="99">
        <f>'Marks Entry'!EM255</f>
        <v>0</v>
      </c>
      <c r="CC253" s="98">
        <f>IF($CC$2=0,"",'Marks Entry'!EN255)</f>
        <v>0</v>
      </c>
      <c r="CD253" s="97">
        <f>IF($CC$2=0,"",'Marks Entry'!EO255)</f>
        <v>0</v>
      </c>
      <c r="CE253" s="97">
        <f>IF($CC$2=0,"",'Marks Entry'!EP255)</f>
        <v>0</v>
      </c>
      <c r="CF253" s="97">
        <f>IF($CC$2=0,"",'Marks Entry'!EQ255)</f>
        <v>0</v>
      </c>
      <c r="CG253" s="97">
        <f>IF($CC$2=0,"",'Marks Entry'!ER255)</f>
        <v>0</v>
      </c>
      <c r="CH253" s="97">
        <f>IF($CC$2=0,"",'Marks Entry'!ES255)</f>
        <v>0</v>
      </c>
      <c r="CI253" s="97">
        <f>IF($CC$2=0,"",'Marks Entry'!ET255)</f>
        <v>0</v>
      </c>
      <c r="CJ253" s="97">
        <f>IF($CC$2=0,"",'Marks Entry'!EU255)</f>
        <v>0</v>
      </c>
      <c r="CK253" s="97">
        <f>IF($CC$2=0,"",'Marks Entry'!EV255)</f>
        <v>0</v>
      </c>
      <c r="CL253" s="97">
        <f>IF($CC$2=0,"",'Marks Entry'!EW255)</f>
        <v>0</v>
      </c>
      <c r="CM253" s="99">
        <f>IF($CC$2=0,"",'Marks Entry'!EX255)</f>
        <v>0</v>
      </c>
      <c r="CN253" s="125">
        <f>'Marks Entry'!BN255</f>
        <v>0</v>
      </c>
      <c r="CO253" s="126">
        <f>'Marks Entry'!BO255</f>
        <v>0</v>
      </c>
      <c r="CP253" s="126">
        <f t="shared" si="147"/>
        <v>0</v>
      </c>
      <c r="CQ253" s="127" t="str">
        <f t="shared" si="148"/>
        <v>D</v>
      </c>
      <c r="CR253" s="125">
        <f>'Marks Entry'!BP255</f>
        <v>0</v>
      </c>
      <c r="CS253" s="126">
        <f>'Marks Entry'!BQ255</f>
        <v>0</v>
      </c>
      <c r="CT253" s="126">
        <f t="shared" si="149"/>
        <v>0</v>
      </c>
      <c r="CU253" s="127" t="str">
        <f t="shared" si="150"/>
        <v>E</v>
      </c>
      <c r="CV253" s="125">
        <f>'Marks Entry'!BR255</f>
        <v>0</v>
      </c>
      <c r="CW253" s="126">
        <f>'Marks Entry'!BS255</f>
        <v>0</v>
      </c>
      <c r="CX253" s="126">
        <f t="shared" si="151"/>
        <v>0</v>
      </c>
      <c r="CY253" s="127" t="str">
        <f t="shared" si="152"/>
        <v>E</v>
      </c>
      <c r="CZ253" s="96">
        <f>'Marks Entry'!BZ255</f>
        <v>0</v>
      </c>
      <c r="DA253" s="45">
        <f>'Marks Entry'!CA255</f>
        <v>0</v>
      </c>
      <c r="DB253" s="46">
        <f>'Marks Entry'!CB255</f>
        <v>0</v>
      </c>
      <c r="DC253" s="45" t="str">
        <f>IF(OR('Marks Entry'!CC255="First",'Marks Entry'!CC255="Second",'Marks Entry'!CC255="Third"),'Marks Entry'!CC255,"")</f>
        <v/>
      </c>
      <c r="DD253" s="45">
        <f>'Marks Entry'!CD255</f>
        <v>0</v>
      </c>
      <c r="DE253" s="50">
        <f>'Marks Entry'!CE255</f>
        <v>0</v>
      </c>
      <c r="DF253" s="21">
        <f>'Marks Entry'!CF255</f>
        <v>0</v>
      </c>
      <c r="DG253" s="22" t="e">
        <f>'Marks Entry'!#REF!</f>
        <v>#REF!</v>
      </c>
      <c r="DH253" s="23" t="e">
        <f>'Marks Entry'!#REF!</f>
        <v>#REF!</v>
      </c>
      <c r="DI253" s="125">
        <f>'Marks Entry'!BT255</f>
        <v>0</v>
      </c>
      <c r="DJ253" s="126">
        <f>'Marks Entry'!BU255</f>
        <v>0</v>
      </c>
      <c r="DK253" s="126">
        <f>'Marks Entry'!BV255</f>
        <v>0</v>
      </c>
      <c r="DL253" s="126">
        <f t="shared" si="153"/>
        <v>0</v>
      </c>
      <c r="DM253" s="127" t="str">
        <f t="shared" si="154"/>
        <v>E</v>
      </c>
      <c r="DN253" s="125">
        <f>'Marks Entry'!BW255</f>
        <v>0</v>
      </c>
      <c r="DO253" s="126">
        <f>'Marks Entry'!BX255</f>
        <v>0</v>
      </c>
      <c r="DP253" s="126">
        <f>'Marks Entry'!BY255</f>
        <v>0</v>
      </c>
      <c r="DQ253" s="126">
        <f t="shared" si="155"/>
        <v>0</v>
      </c>
      <c r="DR253" s="127" t="str">
        <f t="shared" si="156"/>
        <v>E</v>
      </c>
      <c r="DS253" s="819"/>
      <c r="DT253" s="61">
        <f t="shared" si="157"/>
        <v>0</v>
      </c>
      <c r="DU253" s="71">
        <f t="shared" si="158"/>
        <v>0</v>
      </c>
      <c r="DV253" s="71">
        <f t="shared" si="159"/>
        <v>0</v>
      </c>
      <c r="DW253" s="72">
        <f t="shared" si="160"/>
        <v>0</v>
      </c>
      <c r="DX253" s="403">
        <f t="shared" si="161"/>
        <v>0</v>
      </c>
      <c r="DY253" s="401">
        <f t="shared" si="162"/>
        <v>0</v>
      </c>
      <c r="DZ253" s="401">
        <f t="shared" si="163"/>
        <v>0</v>
      </c>
      <c r="EA253" s="402">
        <f t="shared" si="164"/>
        <v>0</v>
      </c>
      <c r="EB253" s="61">
        <f t="shared" si="165"/>
        <v>0</v>
      </c>
      <c r="EC253" s="71">
        <f t="shared" si="166"/>
        <v>0</v>
      </c>
      <c r="ED253" s="71">
        <f t="shared" si="167"/>
        <v>0</v>
      </c>
      <c r="EE253" s="72">
        <f t="shared" si="168"/>
        <v>0</v>
      </c>
      <c r="EF253" s="403">
        <f t="shared" si="169"/>
        <v>0</v>
      </c>
      <c r="EG253" s="401">
        <f t="shared" si="170"/>
        <v>0</v>
      </c>
      <c r="EH253" s="401">
        <f t="shared" si="171"/>
        <v>0</v>
      </c>
      <c r="EI253" s="402">
        <f t="shared" si="172"/>
        <v>0</v>
      </c>
      <c r="EJ253" s="61">
        <f t="shared" si="173"/>
        <v>0</v>
      </c>
      <c r="EK253" s="71">
        <f t="shared" si="174"/>
        <v>0</v>
      </c>
      <c r="EL253" s="71">
        <f t="shared" si="175"/>
        <v>0</v>
      </c>
      <c r="EM253" s="72">
        <f t="shared" si="176"/>
        <v>0</v>
      </c>
      <c r="EN253" s="403">
        <f t="shared" si="177"/>
        <v>0</v>
      </c>
      <c r="EO253" s="401">
        <f t="shared" si="178"/>
        <v>0</v>
      </c>
      <c r="EP253" s="401">
        <f t="shared" si="179"/>
        <v>0</v>
      </c>
      <c r="EQ253" s="402">
        <f t="shared" si="180"/>
        <v>0</v>
      </c>
      <c r="ER253" s="61">
        <f t="shared" si="181"/>
        <v>0</v>
      </c>
      <c r="ES253" s="71">
        <f t="shared" si="182"/>
        <v>0</v>
      </c>
      <c r="ET253" s="71">
        <f t="shared" si="183"/>
        <v>0</v>
      </c>
      <c r="EU253" s="72">
        <f t="shared" si="184"/>
        <v>0</v>
      </c>
      <c r="EV253" s="403">
        <f t="shared" si="185"/>
        <v>0</v>
      </c>
      <c r="EW253" s="405" t="str">
        <f t="shared" si="186"/>
        <v>D</v>
      </c>
      <c r="EX253" s="61">
        <f t="shared" si="187"/>
        <v>0</v>
      </c>
      <c r="EY253" s="62" t="str">
        <f t="shared" si="188"/>
        <v>E</v>
      </c>
      <c r="EZ253" s="403">
        <f t="shared" si="189"/>
        <v>0</v>
      </c>
      <c r="FA253" s="406" t="str">
        <f t="shared" si="190"/>
        <v>E</v>
      </c>
      <c r="FB253" s="61">
        <f t="shared" si="191"/>
        <v>0</v>
      </c>
      <c r="FC253" s="412" t="str">
        <f t="shared" si="192"/>
        <v>E</v>
      </c>
      <c r="FD253" s="403">
        <f t="shared" si="193"/>
        <v>0</v>
      </c>
      <c r="FE253" s="406" t="str">
        <f t="shared" si="194"/>
        <v>E</v>
      </c>
      <c r="FF253" s="728"/>
    </row>
    <row r="254" spans="1:162" s="24" customFormat="1" ht="17.25" customHeight="1">
      <c r="A254" s="817"/>
      <c r="B254" s="111">
        <f t="shared" si="195"/>
        <v>0</v>
      </c>
      <c r="C254" s="21">
        <f>'Marks Entry'!D256</f>
        <v>0</v>
      </c>
      <c r="D254" s="21">
        <f>'Marks Entry'!E256</f>
        <v>0</v>
      </c>
      <c r="E254" s="132" t="str">
        <f>'Marks Entry'!F256</f>
        <v/>
      </c>
      <c r="F254" s="21">
        <f>'Marks Entry'!G256</f>
        <v>0</v>
      </c>
      <c r="G254" s="21">
        <f>'Marks Entry'!H256</f>
        <v>0</v>
      </c>
      <c r="H254" s="21">
        <f>'Marks Entry'!I256</f>
        <v>0</v>
      </c>
      <c r="I254" s="21">
        <f>'Marks Entry'!J256</f>
        <v>0</v>
      </c>
      <c r="J254" s="113">
        <f>'Marks Entry'!K256</f>
        <v>0</v>
      </c>
      <c r="K254" s="115" t="str">
        <f>'Marks Entry'!L256</f>
        <v/>
      </c>
      <c r="L254" s="116">
        <f>'Marks Entry'!M256</f>
        <v>0</v>
      </c>
      <c r="M254" s="117" t="str">
        <f>'Marks Entry'!N256</f>
        <v/>
      </c>
      <c r="N254" s="121">
        <f>'Marks Entry'!O256</f>
        <v>0</v>
      </c>
      <c r="O254" s="98">
        <f>'Marks Entry'!BZ256</f>
        <v>0</v>
      </c>
      <c r="P254" s="97">
        <f>'Marks Entry'!CA256</f>
        <v>0</v>
      </c>
      <c r="Q254" s="97">
        <f>'Marks Entry'!CB256</f>
        <v>0</v>
      </c>
      <c r="R254" s="97">
        <f>'Marks Entry'!CC256</f>
        <v>0</v>
      </c>
      <c r="S254" s="97">
        <f>'Marks Entry'!CD256</f>
        <v>0</v>
      </c>
      <c r="T254" s="97">
        <f>'Marks Entry'!CE256</f>
        <v>0</v>
      </c>
      <c r="U254" s="97">
        <f>'Marks Entry'!CF256</f>
        <v>0</v>
      </c>
      <c r="V254" s="97">
        <f>'Marks Entry'!CG256</f>
        <v>0</v>
      </c>
      <c r="W254" s="97">
        <f>'Marks Entry'!CH256</f>
        <v>0</v>
      </c>
      <c r="X254" s="97">
        <f>'Marks Entry'!CI256</f>
        <v>0</v>
      </c>
      <c r="Y254" s="99">
        <f>'Marks Entry'!CJ256</f>
        <v>0</v>
      </c>
      <c r="Z254" s="98">
        <f>'Marks Entry'!CK256</f>
        <v>0</v>
      </c>
      <c r="AA254" s="97">
        <f>'Marks Entry'!CL256</f>
        <v>0</v>
      </c>
      <c r="AB254" s="97">
        <f>'Marks Entry'!CM256</f>
        <v>0</v>
      </c>
      <c r="AC254" s="97">
        <f>'Marks Entry'!CN256</f>
        <v>0</v>
      </c>
      <c r="AD254" s="97">
        <f>'Marks Entry'!CO256</f>
        <v>0</v>
      </c>
      <c r="AE254" s="97">
        <f>'Marks Entry'!CP256</f>
        <v>0</v>
      </c>
      <c r="AF254" s="97">
        <f>'Marks Entry'!CQ256</f>
        <v>0</v>
      </c>
      <c r="AG254" s="97">
        <f>'Marks Entry'!CR256</f>
        <v>0</v>
      </c>
      <c r="AH254" s="97">
        <f>'Marks Entry'!CS256</f>
        <v>0</v>
      </c>
      <c r="AI254" s="97">
        <f>'Marks Entry'!CT256</f>
        <v>0</v>
      </c>
      <c r="AJ254" s="99">
        <f>'Marks Entry'!CU256</f>
        <v>0</v>
      </c>
      <c r="AK254" s="98">
        <f>'Marks Entry'!CV256</f>
        <v>0</v>
      </c>
      <c r="AL254" s="97">
        <f>'Marks Entry'!CW256</f>
        <v>0</v>
      </c>
      <c r="AM254" s="97">
        <f>'Marks Entry'!CX256</f>
        <v>0</v>
      </c>
      <c r="AN254" s="97">
        <f>'Marks Entry'!CY256</f>
        <v>0</v>
      </c>
      <c r="AO254" s="97">
        <f>'Marks Entry'!CZ256</f>
        <v>0</v>
      </c>
      <c r="AP254" s="97">
        <f>'Marks Entry'!DA256</f>
        <v>0</v>
      </c>
      <c r="AQ254" s="97">
        <f>'Marks Entry'!DB256</f>
        <v>0</v>
      </c>
      <c r="AR254" s="97">
        <f>'Marks Entry'!DC256</f>
        <v>0</v>
      </c>
      <c r="AS254" s="97">
        <f>'Marks Entry'!DD256</f>
        <v>0</v>
      </c>
      <c r="AT254" s="97">
        <f>'Marks Entry'!DE256</f>
        <v>0</v>
      </c>
      <c r="AU254" s="99">
        <f>'Marks Entry'!DF256</f>
        <v>0</v>
      </c>
      <c r="AV254" s="98">
        <f>'Marks Entry'!DG256</f>
        <v>0</v>
      </c>
      <c r="AW254" s="97">
        <f>'Marks Entry'!DH256</f>
        <v>0</v>
      </c>
      <c r="AX254" s="97">
        <f>'Marks Entry'!DI256</f>
        <v>0</v>
      </c>
      <c r="AY254" s="97">
        <f>'Marks Entry'!DJ256</f>
        <v>0</v>
      </c>
      <c r="AZ254" s="97">
        <f>'Marks Entry'!DK256</f>
        <v>0</v>
      </c>
      <c r="BA254" s="97">
        <f>'Marks Entry'!DL256</f>
        <v>0</v>
      </c>
      <c r="BB254" s="97">
        <f>'Marks Entry'!DM256</f>
        <v>0</v>
      </c>
      <c r="BC254" s="97">
        <f>'Marks Entry'!DN256</f>
        <v>0</v>
      </c>
      <c r="BD254" s="97">
        <f>'Marks Entry'!DO256</f>
        <v>0</v>
      </c>
      <c r="BE254" s="97">
        <f>'Marks Entry'!DP256</f>
        <v>0</v>
      </c>
      <c r="BF254" s="99">
        <f>'Marks Entry'!DQ256</f>
        <v>0</v>
      </c>
      <c r="BG254" s="98">
        <f>'Marks Entry'!DR256</f>
        <v>0</v>
      </c>
      <c r="BH254" s="97">
        <f>'Marks Entry'!DS256</f>
        <v>0</v>
      </c>
      <c r="BI254" s="97">
        <f>'Marks Entry'!DT256</f>
        <v>0</v>
      </c>
      <c r="BJ254" s="97">
        <f>'Marks Entry'!DU256</f>
        <v>0</v>
      </c>
      <c r="BK254" s="97">
        <f>'Marks Entry'!DV256</f>
        <v>0</v>
      </c>
      <c r="BL254" s="97">
        <f>'Marks Entry'!DW256</f>
        <v>0</v>
      </c>
      <c r="BM254" s="97">
        <f>'Marks Entry'!DX256</f>
        <v>0</v>
      </c>
      <c r="BN254" s="97">
        <f>'Marks Entry'!DY256</f>
        <v>0</v>
      </c>
      <c r="BO254" s="97">
        <f>'Marks Entry'!DZ256</f>
        <v>0</v>
      </c>
      <c r="BP254" s="97">
        <f>'Marks Entry'!EA256</f>
        <v>0</v>
      </c>
      <c r="BQ254" s="99">
        <f>'Marks Entry'!EB256</f>
        <v>0</v>
      </c>
      <c r="BR254" s="98">
        <f>'Marks Entry'!EC256</f>
        <v>0</v>
      </c>
      <c r="BS254" s="97">
        <f>'Marks Entry'!ED256</f>
        <v>0</v>
      </c>
      <c r="BT254" s="97">
        <f>'Marks Entry'!EE256</f>
        <v>0</v>
      </c>
      <c r="BU254" s="97">
        <f>'Marks Entry'!EF256</f>
        <v>0</v>
      </c>
      <c r="BV254" s="97">
        <f>'Marks Entry'!EG256</f>
        <v>0</v>
      </c>
      <c r="BW254" s="97">
        <f>'Marks Entry'!EH256</f>
        <v>0</v>
      </c>
      <c r="BX254" s="97">
        <f>'Marks Entry'!EI256</f>
        <v>0</v>
      </c>
      <c r="BY254" s="97">
        <f>'Marks Entry'!EJ256</f>
        <v>0</v>
      </c>
      <c r="BZ254" s="97">
        <f>'Marks Entry'!EK256</f>
        <v>0</v>
      </c>
      <c r="CA254" s="97">
        <f>'Marks Entry'!EL256</f>
        <v>0</v>
      </c>
      <c r="CB254" s="99">
        <f>'Marks Entry'!EM256</f>
        <v>0</v>
      </c>
      <c r="CC254" s="98">
        <f>IF($CC$2=0,"",'Marks Entry'!EN256)</f>
        <v>0</v>
      </c>
      <c r="CD254" s="97">
        <f>IF($CC$2=0,"",'Marks Entry'!EO256)</f>
        <v>0</v>
      </c>
      <c r="CE254" s="97">
        <f>IF($CC$2=0,"",'Marks Entry'!EP256)</f>
        <v>0</v>
      </c>
      <c r="CF254" s="97">
        <f>IF($CC$2=0,"",'Marks Entry'!EQ256)</f>
        <v>0</v>
      </c>
      <c r="CG254" s="97">
        <f>IF($CC$2=0,"",'Marks Entry'!ER256)</f>
        <v>0</v>
      </c>
      <c r="CH254" s="97">
        <f>IF($CC$2=0,"",'Marks Entry'!ES256)</f>
        <v>0</v>
      </c>
      <c r="CI254" s="97">
        <f>IF($CC$2=0,"",'Marks Entry'!ET256)</f>
        <v>0</v>
      </c>
      <c r="CJ254" s="97">
        <f>IF($CC$2=0,"",'Marks Entry'!EU256)</f>
        <v>0</v>
      </c>
      <c r="CK254" s="97">
        <f>IF($CC$2=0,"",'Marks Entry'!EV256)</f>
        <v>0</v>
      </c>
      <c r="CL254" s="97">
        <f>IF($CC$2=0,"",'Marks Entry'!EW256)</f>
        <v>0</v>
      </c>
      <c r="CM254" s="99">
        <f>IF($CC$2=0,"",'Marks Entry'!EX256)</f>
        <v>0</v>
      </c>
      <c r="CN254" s="125">
        <f>'Marks Entry'!BN256</f>
        <v>0</v>
      </c>
      <c r="CO254" s="126">
        <f>'Marks Entry'!BO256</f>
        <v>0</v>
      </c>
      <c r="CP254" s="126">
        <f t="shared" si="147"/>
        <v>0</v>
      </c>
      <c r="CQ254" s="127" t="str">
        <f t="shared" si="148"/>
        <v>D</v>
      </c>
      <c r="CR254" s="125">
        <f>'Marks Entry'!BP256</f>
        <v>0</v>
      </c>
      <c r="CS254" s="126">
        <f>'Marks Entry'!BQ256</f>
        <v>0</v>
      </c>
      <c r="CT254" s="126">
        <f t="shared" si="149"/>
        <v>0</v>
      </c>
      <c r="CU254" s="127" t="str">
        <f t="shared" si="150"/>
        <v>E</v>
      </c>
      <c r="CV254" s="125">
        <f>'Marks Entry'!BR256</f>
        <v>0</v>
      </c>
      <c r="CW254" s="126">
        <f>'Marks Entry'!BS256</f>
        <v>0</v>
      </c>
      <c r="CX254" s="126">
        <f t="shared" si="151"/>
        <v>0</v>
      </c>
      <c r="CY254" s="127" t="str">
        <f t="shared" si="152"/>
        <v>E</v>
      </c>
      <c r="CZ254" s="96">
        <f>'Marks Entry'!BZ256</f>
        <v>0</v>
      </c>
      <c r="DA254" s="45">
        <f>'Marks Entry'!CA256</f>
        <v>0</v>
      </c>
      <c r="DB254" s="46">
        <f>'Marks Entry'!CB256</f>
        <v>0</v>
      </c>
      <c r="DC254" s="45" t="str">
        <f>IF(OR('Marks Entry'!CC256="First",'Marks Entry'!CC256="Second",'Marks Entry'!CC256="Third"),'Marks Entry'!CC256,"")</f>
        <v/>
      </c>
      <c r="DD254" s="45">
        <f>'Marks Entry'!CD256</f>
        <v>0</v>
      </c>
      <c r="DE254" s="50">
        <f>'Marks Entry'!CE256</f>
        <v>0</v>
      </c>
      <c r="DF254" s="21">
        <f>'Marks Entry'!CF256</f>
        <v>0</v>
      </c>
      <c r="DG254" s="22" t="e">
        <f>'Marks Entry'!#REF!</f>
        <v>#REF!</v>
      </c>
      <c r="DH254" s="23" t="e">
        <f>'Marks Entry'!#REF!</f>
        <v>#REF!</v>
      </c>
      <c r="DI254" s="125">
        <f>'Marks Entry'!BT256</f>
        <v>0</v>
      </c>
      <c r="DJ254" s="126">
        <f>'Marks Entry'!BU256</f>
        <v>0</v>
      </c>
      <c r="DK254" s="126">
        <f>'Marks Entry'!BV256</f>
        <v>0</v>
      </c>
      <c r="DL254" s="126">
        <f t="shared" si="153"/>
        <v>0</v>
      </c>
      <c r="DM254" s="127" t="str">
        <f t="shared" si="154"/>
        <v>E</v>
      </c>
      <c r="DN254" s="125">
        <f>'Marks Entry'!BW256</f>
        <v>0</v>
      </c>
      <c r="DO254" s="126">
        <f>'Marks Entry'!BX256</f>
        <v>0</v>
      </c>
      <c r="DP254" s="126">
        <f>'Marks Entry'!BY256</f>
        <v>0</v>
      </c>
      <c r="DQ254" s="126">
        <f t="shared" si="155"/>
        <v>0</v>
      </c>
      <c r="DR254" s="127" t="str">
        <f t="shared" si="156"/>
        <v>E</v>
      </c>
      <c r="DS254" s="819"/>
      <c r="DT254" s="61">
        <f t="shared" si="157"/>
        <v>0</v>
      </c>
      <c r="DU254" s="71">
        <f t="shared" si="158"/>
        <v>0</v>
      </c>
      <c r="DV254" s="71">
        <f t="shared" si="159"/>
        <v>0</v>
      </c>
      <c r="DW254" s="72">
        <f t="shared" si="160"/>
        <v>0</v>
      </c>
      <c r="DX254" s="403">
        <f t="shared" si="161"/>
        <v>0</v>
      </c>
      <c r="DY254" s="401">
        <f t="shared" si="162"/>
        <v>0</v>
      </c>
      <c r="DZ254" s="401">
        <f t="shared" si="163"/>
        <v>0</v>
      </c>
      <c r="EA254" s="402">
        <f t="shared" si="164"/>
        <v>0</v>
      </c>
      <c r="EB254" s="61">
        <f t="shared" si="165"/>
        <v>0</v>
      </c>
      <c r="EC254" s="71">
        <f t="shared" si="166"/>
        <v>0</v>
      </c>
      <c r="ED254" s="71">
        <f t="shared" si="167"/>
        <v>0</v>
      </c>
      <c r="EE254" s="72">
        <f t="shared" si="168"/>
        <v>0</v>
      </c>
      <c r="EF254" s="403">
        <f t="shared" si="169"/>
        <v>0</v>
      </c>
      <c r="EG254" s="401">
        <f t="shared" si="170"/>
        <v>0</v>
      </c>
      <c r="EH254" s="401">
        <f t="shared" si="171"/>
        <v>0</v>
      </c>
      <c r="EI254" s="402">
        <f t="shared" si="172"/>
        <v>0</v>
      </c>
      <c r="EJ254" s="61">
        <f t="shared" si="173"/>
        <v>0</v>
      </c>
      <c r="EK254" s="71">
        <f t="shared" si="174"/>
        <v>0</v>
      </c>
      <c r="EL254" s="71">
        <f t="shared" si="175"/>
        <v>0</v>
      </c>
      <c r="EM254" s="72">
        <f t="shared" si="176"/>
        <v>0</v>
      </c>
      <c r="EN254" s="403">
        <f t="shared" si="177"/>
        <v>0</v>
      </c>
      <c r="EO254" s="401">
        <f t="shared" si="178"/>
        <v>0</v>
      </c>
      <c r="EP254" s="401">
        <f t="shared" si="179"/>
        <v>0</v>
      </c>
      <c r="EQ254" s="402">
        <f t="shared" si="180"/>
        <v>0</v>
      </c>
      <c r="ER254" s="61">
        <f t="shared" si="181"/>
        <v>0</v>
      </c>
      <c r="ES254" s="71">
        <f t="shared" si="182"/>
        <v>0</v>
      </c>
      <c r="ET254" s="71">
        <f t="shared" si="183"/>
        <v>0</v>
      </c>
      <c r="EU254" s="72">
        <f t="shared" si="184"/>
        <v>0</v>
      </c>
      <c r="EV254" s="403">
        <f t="shared" si="185"/>
        <v>0</v>
      </c>
      <c r="EW254" s="405" t="str">
        <f t="shared" si="186"/>
        <v>D</v>
      </c>
      <c r="EX254" s="61">
        <f t="shared" si="187"/>
        <v>0</v>
      </c>
      <c r="EY254" s="62" t="str">
        <f t="shared" si="188"/>
        <v>E</v>
      </c>
      <c r="EZ254" s="403">
        <f t="shared" si="189"/>
        <v>0</v>
      </c>
      <c r="FA254" s="406" t="str">
        <f t="shared" si="190"/>
        <v>E</v>
      </c>
      <c r="FB254" s="61">
        <f t="shared" si="191"/>
        <v>0</v>
      </c>
      <c r="FC254" s="412" t="str">
        <f t="shared" si="192"/>
        <v>E</v>
      </c>
      <c r="FD254" s="403">
        <f t="shared" si="193"/>
        <v>0</v>
      </c>
      <c r="FE254" s="406" t="str">
        <f t="shared" si="194"/>
        <v>E</v>
      </c>
      <c r="FF254" s="728"/>
    </row>
    <row r="255" spans="1:162" s="24" customFormat="1" ht="17.25" customHeight="1">
      <c r="A255" s="817"/>
      <c r="B255" s="111">
        <f t="shared" si="195"/>
        <v>0</v>
      </c>
      <c r="C255" s="21">
        <f>'Marks Entry'!D257</f>
        <v>0</v>
      </c>
      <c r="D255" s="21">
        <f>'Marks Entry'!E257</f>
        <v>0</v>
      </c>
      <c r="E255" s="132" t="str">
        <f>'Marks Entry'!F257</f>
        <v/>
      </c>
      <c r="F255" s="21">
        <f>'Marks Entry'!G257</f>
        <v>0</v>
      </c>
      <c r="G255" s="21">
        <f>'Marks Entry'!H257</f>
        <v>0</v>
      </c>
      <c r="H255" s="21">
        <f>'Marks Entry'!I257</f>
        <v>0</v>
      </c>
      <c r="I255" s="21">
        <f>'Marks Entry'!J257</f>
        <v>0</v>
      </c>
      <c r="J255" s="113">
        <f>'Marks Entry'!K257</f>
        <v>0</v>
      </c>
      <c r="K255" s="115" t="str">
        <f>'Marks Entry'!L257</f>
        <v/>
      </c>
      <c r="L255" s="116">
        <f>'Marks Entry'!M257</f>
        <v>0</v>
      </c>
      <c r="M255" s="117" t="str">
        <f>'Marks Entry'!N257</f>
        <v/>
      </c>
      <c r="N255" s="121">
        <f>'Marks Entry'!O257</f>
        <v>0</v>
      </c>
      <c r="O255" s="98">
        <f>'Marks Entry'!BZ257</f>
        <v>0</v>
      </c>
      <c r="P255" s="97">
        <f>'Marks Entry'!CA257</f>
        <v>0</v>
      </c>
      <c r="Q255" s="97">
        <f>'Marks Entry'!CB257</f>
        <v>0</v>
      </c>
      <c r="R255" s="97">
        <f>'Marks Entry'!CC257</f>
        <v>0</v>
      </c>
      <c r="S255" s="97">
        <f>'Marks Entry'!CD257</f>
        <v>0</v>
      </c>
      <c r="T255" s="97">
        <f>'Marks Entry'!CE257</f>
        <v>0</v>
      </c>
      <c r="U255" s="97">
        <f>'Marks Entry'!CF257</f>
        <v>0</v>
      </c>
      <c r="V255" s="97">
        <f>'Marks Entry'!CG257</f>
        <v>0</v>
      </c>
      <c r="W255" s="97">
        <f>'Marks Entry'!CH257</f>
        <v>0</v>
      </c>
      <c r="X255" s="97">
        <f>'Marks Entry'!CI257</f>
        <v>0</v>
      </c>
      <c r="Y255" s="99">
        <f>'Marks Entry'!CJ257</f>
        <v>0</v>
      </c>
      <c r="Z255" s="98">
        <f>'Marks Entry'!CK257</f>
        <v>0</v>
      </c>
      <c r="AA255" s="97">
        <f>'Marks Entry'!CL257</f>
        <v>0</v>
      </c>
      <c r="AB255" s="97">
        <f>'Marks Entry'!CM257</f>
        <v>0</v>
      </c>
      <c r="AC255" s="97">
        <f>'Marks Entry'!CN257</f>
        <v>0</v>
      </c>
      <c r="AD255" s="97">
        <f>'Marks Entry'!CO257</f>
        <v>0</v>
      </c>
      <c r="AE255" s="97">
        <f>'Marks Entry'!CP257</f>
        <v>0</v>
      </c>
      <c r="AF255" s="97">
        <f>'Marks Entry'!CQ257</f>
        <v>0</v>
      </c>
      <c r="AG255" s="97">
        <f>'Marks Entry'!CR257</f>
        <v>0</v>
      </c>
      <c r="AH255" s="97">
        <f>'Marks Entry'!CS257</f>
        <v>0</v>
      </c>
      <c r="AI255" s="97">
        <f>'Marks Entry'!CT257</f>
        <v>0</v>
      </c>
      <c r="AJ255" s="99">
        <f>'Marks Entry'!CU257</f>
        <v>0</v>
      </c>
      <c r="AK255" s="98">
        <f>'Marks Entry'!CV257</f>
        <v>0</v>
      </c>
      <c r="AL255" s="97">
        <f>'Marks Entry'!CW257</f>
        <v>0</v>
      </c>
      <c r="AM255" s="97">
        <f>'Marks Entry'!CX257</f>
        <v>0</v>
      </c>
      <c r="AN255" s="97">
        <f>'Marks Entry'!CY257</f>
        <v>0</v>
      </c>
      <c r="AO255" s="97">
        <f>'Marks Entry'!CZ257</f>
        <v>0</v>
      </c>
      <c r="AP255" s="97">
        <f>'Marks Entry'!DA257</f>
        <v>0</v>
      </c>
      <c r="AQ255" s="97">
        <f>'Marks Entry'!DB257</f>
        <v>0</v>
      </c>
      <c r="AR255" s="97">
        <f>'Marks Entry'!DC257</f>
        <v>0</v>
      </c>
      <c r="AS255" s="97">
        <f>'Marks Entry'!DD257</f>
        <v>0</v>
      </c>
      <c r="AT255" s="97">
        <f>'Marks Entry'!DE257</f>
        <v>0</v>
      </c>
      <c r="AU255" s="99">
        <f>'Marks Entry'!DF257</f>
        <v>0</v>
      </c>
      <c r="AV255" s="98">
        <f>'Marks Entry'!DG257</f>
        <v>0</v>
      </c>
      <c r="AW255" s="97">
        <f>'Marks Entry'!DH257</f>
        <v>0</v>
      </c>
      <c r="AX255" s="97">
        <f>'Marks Entry'!DI257</f>
        <v>0</v>
      </c>
      <c r="AY255" s="97">
        <f>'Marks Entry'!DJ257</f>
        <v>0</v>
      </c>
      <c r="AZ255" s="97">
        <f>'Marks Entry'!DK257</f>
        <v>0</v>
      </c>
      <c r="BA255" s="97">
        <f>'Marks Entry'!DL257</f>
        <v>0</v>
      </c>
      <c r="BB255" s="97">
        <f>'Marks Entry'!DM257</f>
        <v>0</v>
      </c>
      <c r="BC255" s="97">
        <f>'Marks Entry'!DN257</f>
        <v>0</v>
      </c>
      <c r="BD255" s="97">
        <f>'Marks Entry'!DO257</f>
        <v>0</v>
      </c>
      <c r="BE255" s="97">
        <f>'Marks Entry'!DP257</f>
        <v>0</v>
      </c>
      <c r="BF255" s="99">
        <f>'Marks Entry'!DQ257</f>
        <v>0</v>
      </c>
      <c r="BG255" s="98">
        <f>'Marks Entry'!DR257</f>
        <v>0</v>
      </c>
      <c r="BH255" s="97">
        <f>'Marks Entry'!DS257</f>
        <v>0</v>
      </c>
      <c r="BI255" s="97">
        <f>'Marks Entry'!DT257</f>
        <v>0</v>
      </c>
      <c r="BJ255" s="97">
        <f>'Marks Entry'!DU257</f>
        <v>0</v>
      </c>
      <c r="BK255" s="97">
        <f>'Marks Entry'!DV257</f>
        <v>0</v>
      </c>
      <c r="BL255" s="97">
        <f>'Marks Entry'!DW257</f>
        <v>0</v>
      </c>
      <c r="BM255" s="97">
        <f>'Marks Entry'!DX257</f>
        <v>0</v>
      </c>
      <c r="BN255" s="97">
        <f>'Marks Entry'!DY257</f>
        <v>0</v>
      </c>
      <c r="BO255" s="97">
        <f>'Marks Entry'!DZ257</f>
        <v>0</v>
      </c>
      <c r="BP255" s="97">
        <f>'Marks Entry'!EA257</f>
        <v>0</v>
      </c>
      <c r="BQ255" s="99">
        <f>'Marks Entry'!EB257</f>
        <v>0</v>
      </c>
      <c r="BR255" s="98">
        <f>'Marks Entry'!EC257</f>
        <v>0</v>
      </c>
      <c r="BS255" s="97">
        <f>'Marks Entry'!ED257</f>
        <v>0</v>
      </c>
      <c r="BT255" s="97">
        <f>'Marks Entry'!EE257</f>
        <v>0</v>
      </c>
      <c r="BU255" s="97">
        <f>'Marks Entry'!EF257</f>
        <v>0</v>
      </c>
      <c r="BV255" s="97">
        <f>'Marks Entry'!EG257</f>
        <v>0</v>
      </c>
      <c r="BW255" s="97">
        <f>'Marks Entry'!EH257</f>
        <v>0</v>
      </c>
      <c r="BX255" s="97">
        <f>'Marks Entry'!EI257</f>
        <v>0</v>
      </c>
      <c r="BY255" s="97">
        <f>'Marks Entry'!EJ257</f>
        <v>0</v>
      </c>
      <c r="BZ255" s="97">
        <f>'Marks Entry'!EK257</f>
        <v>0</v>
      </c>
      <c r="CA255" s="97">
        <f>'Marks Entry'!EL257</f>
        <v>0</v>
      </c>
      <c r="CB255" s="99">
        <f>'Marks Entry'!EM257</f>
        <v>0</v>
      </c>
      <c r="CC255" s="98">
        <f>IF($CC$2=0,"",'Marks Entry'!EN257)</f>
        <v>0</v>
      </c>
      <c r="CD255" s="97">
        <f>IF($CC$2=0,"",'Marks Entry'!EO257)</f>
        <v>0</v>
      </c>
      <c r="CE255" s="97">
        <f>IF($CC$2=0,"",'Marks Entry'!EP257)</f>
        <v>0</v>
      </c>
      <c r="CF255" s="97">
        <f>IF($CC$2=0,"",'Marks Entry'!EQ257)</f>
        <v>0</v>
      </c>
      <c r="CG255" s="97">
        <f>IF($CC$2=0,"",'Marks Entry'!ER257)</f>
        <v>0</v>
      </c>
      <c r="CH255" s="97">
        <f>IF($CC$2=0,"",'Marks Entry'!ES257)</f>
        <v>0</v>
      </c>
      <c r="CI255" s="97">
        <f>IF($CC$2=0,"",'Marks Entry'!ET257)</f>
        <v>0</v>
      </c>
      <c r="CJ255" s="97">
        <f>IF($CC$2=0,"",'Marks Entry'!EU257)</f>
        <v>0</v>
      </c>
      <c r="CK255" s="97">
        <f>IF($CC$2=0,"",'Marks Entry'!EV257)</f>
        <v>0</v>
      </c>
      <c r="CL255" s="97">
        <f>IF($CC$2=0,"",'Marks Entry'!EW257)</f>
        <v>0</v>
      </c>
      <c r="CM255" s="99">
        <f>IF($CC$2=0,"",'Marks Entry'!EX257)</f>
        <v>0</v>
      </c>
      <c r="CN255" s="125">
        <f>'Marks Entry'!BN257</f>
        <v>0</v>
      </c>
      <c r="CO255" s="126">
        <f>'Marks Entry'!BO257</f>
        <v>0</v>
      </c>
      <c r="CP255" s="126">
        <f t="shared" si="147"/>
        <v>0</v>
      </c>
      <c r="CQ255" s="127" t="str">
        <f t="shared" si="148"/>
        <v>D</v>
      </c>
      <c r="CR255" s="125">
        <f>'Marks Entry'!BP257</f>
        <v>0</v>
      </c>
      <c r="CS255" s="126">
        <f>'Marks Entry'!BQ257</f>
        <v>0</v>
      </c>
      <c r="CT255" s="126">
        <f t="shared" si="149"/>
        <v>0</v>
      </c>
      <c r="CU255" s="127" t="str">
        <f t="shared" si="150"/>
        <v>E</v>
      </c>
      <c r="CV255" s="125">
        <f>'Marks Entry'!BR257</f>
        <v>0</v>
      </c>
      <c r="CW255" s="126">
        <f>'Marks Entry'!BS257</f>
        <v>0</v>
      </c>
      <c r="CX255" s="126">
        <f t="shared" si="151"/>
        <v>0</v>
      </c>
      <c r="CY255" s="127" t="str">
        <f t="shared" si="152"/>
        <v>E</v>
      </c>
      <c r="CZ255" s="96">
        <f>'Marks Entry'!BZ257</f>
        <v>0</v>
      </c>
      <c r="DA255" s="45">
        <f>'Marks Entry'!CA257</f>
        <v>0</v>
      </c>
      <c r="DB255" s="46">
        <f>'Marks Entry'!CB257</f>
        <v>0</v>
      </c>
      <c r="DC255" s="45" t="str">
        <f>IF(OR('Marks Entry'!CC257="First",'Marks Entry'!CC257="Second",'Marks Entry'!CC257="Third"),'Marks Entry'!CC257,"")</f>
        <v/>
      </c>
      <c r="DD255" s="45">
        <f>'Marks Entry'!CD257</f>
        <v>0</v>
      </c>
      <c r="DE255" s="50">
        <f>'Marks Entry'!CE257</f>
        <v>0</v>
      </c>
      <c r="DF255" s="21">
        <f>'Marks Entry'!CF257</f>
        <v>0</v>
      </c>
      <c r="DG255" s="22" t="e">
        <f>'Marks Entry'!#REF!</f>
        <v>#REF!</v>
      </c>
      <c r="DH255" s="23" t="e">
        <f>'Marks Entry'!#REF!</f>
        <v>#REF!</v>
      </c>
      <c r="DI255" s="125">
        <f>'Marks Entry'!BT257</f>
        <v>0</v>
      </c>
      <c r="DJ255" s="126">
        <f>'Marks Entry'!BU257</f>
        <v>0</v>
      </c>
      <c r="DK255" s="126">
        <f>'Marks Entry'!BV257</f>
        <v>0</v>
      </c>
      <c r="DL255" s="126">
        <f t="shared" si="153"/>
        <v>0</v>
      </c>
      <c r="DM255" s="127" t="str">
        <f t="shared" si="154"/>
        <v>E</v>
      </c>
      <c r="DN255" s="125">
        <f>'Marks Entry'!BW257</f>
        <v>0</v>
      </c>
      <c r="DO255" s="126">
        <f>'Marks Entry'!BX257</f>
        <v>0</v>
      </c>
      <c r="DP255" s="126">
        <f>'Marks Entry'!BY257</f>
        <v>0</v>
      </c>
      <c r="DQ255" s="126">
        <f t="shared" si="155"/>
        <v>0</v>
      </c>
      <c r="DR255" s="127" t="str">
        <f t="shared" si="156"/>
        <v>E</v>
      </c>
      <c r="DS255" s="819"/>
      <c r="DT255" s="61">
        <f t="shared" si="157"/>
        <v>0</v>
      </c>
      <c r="DU255" s="71">
        <f t="shared" si="158"/>
        <v>0</v>
      </c>
      <c r="DV255" s="71">
        <f t="shared" si="159"/>
        <v>0</v>
      </c>
      <c r="DW255" s="72">
        <f t="shared" si="160"/>
        <v>0</v>
      </c>
      <c r="DX255" s="403">
        <f t="shared" si="161"/>
        <v>0</v>
      </c>
      <c r="DY255" s="401">
        <f t="shared" si="162"/>
        <v>0</v>
      </c>
      <c r="DZ255" s="401">
        <f t="shared" si="163"/>
        <v>0</v>
      </c>
      <c r="EA255" s="402">
        <f t="shared" si="164"/>
        <v>0</v>
      </c>
      <c r="EB255" s="61">
        <f t="shared" si="165"/>
        <v>0</v>
      </c>
      <c r="EC255" s="71">
        <f t="shared" si="166"/>
        <v>0</v>
      </c>
      <c r="ED255" s="71">
        <f t="shared" si="167"/>
        <v>0</v>
      </c>
      <c r="EE255" s="72">
        <f t="shared" si="168"/>
        <v>0</v>
      </c>
      <c r="EF255" s="403">
        <f t="shared" si="169"/>
        <v>0</v>
      </c>
      <c r="EG255" s="401">
        <f t="shared" si="170"/>
        <v>0</v>
      </c>
      <c r="EH255" s="401">
        <f t="shared" si="171"/>
        <v>0</v>
      </c>
      <c r="EI255" s="402">
        <f t="shared" si="172"/>
        <v>0</v>
      </c>
      <c r="EJ255" s="61">
        <f t="shared" si="173"/>
        <v>0</v>
      </c>
      <c r="EK255" s="71">
        <f t="shared" si="174"/>
        <v>0</v>
      </c>
      <c r="EL255" s="71">
        <f t="shared" si="175"/>
        <v>0</v>
      </c>
      <c r="EM255" s="72">
        <f t="shared" si="176"/>
        <v>0</v>
      </c>
      <c r="EN255" s="403">
        <f t="shared" si="177"/>
        <v>0</v>
      </c>
      <c r="EO255" s="401">
        <f t="shared" si="178"/>
        <v>0</v>
      </c>
      <c r="EP255" s="401">
        <f t="shared" si="179"/>
        <v>0</v>
      </c>
      <c r="EQ255" s="402">
        <f t="shared" si="180"/>
        <v>0</v>
      </c>
      <c r="ER255" s="61">
        <f t="shared" si="181"/>
        <v>0</v>
      </c>
      <c r="ES255" s="71">
        <f t="shared" si="182"/>
        <v>0</v>
      </c>
      <c r="ET255" s="71">
        <f t="shared" si="183"/>
        <v>0</v>
      </c>
      <c r="EU255" s="72">
        <f t="shared" si="184"/>
        <v>0</v>
      </c>
      <c r="EV255" s="403">
        <f t="shared" si="185"/>
        <v>0</v>
      </c>
      <c r="EW255" s="405" t="str">
        <f t="shared" si="186"/>
        <v>D</v>
      </c>
      <c r="EX255" s="61">
        <f t="shared" si="187"/>
        <v>0</v>
      </c>
      <c r="EY255" s="62" t="str">
        <f t="shared" si="188"/>
        <v>E</v>
      </c>
      <c r="EZ255" s="403">
        <f t="shared" si="189"/>
        <v>0</v>
      </c>
      <c r="FA255" s="406" t="str">
        <f t="shared" si="190"/>
        <v>E</v>
      </c>
      <c r="FB255" s="61">
        <f t="shared" si="191"/>
        <v>0</v>
      </c>
      <c r="FC255" s="412" t="str">
        <f t="shared" si="192"/>
        <v>E</v>
      </c>
      <c r="FD255" s="403">
        <f t="shared" si="193"/>
        <v>0</v>
      </c>
      <c r="FE255" s="406" t="str">
        <f t="shared" si="194"/>
        <v>E</v>
      </c>
      <c r="FF255" s="728"/>
    </row>
    <row r="256" spans="1:162" s="24" customFormat="1" ht="17.25" customHeight="1">
      <c r="A256" s="817"/>
      <c r="B256" s="111">
        <f t="shared" si="195"/>
        <v>0</v>
      </c>
      <c r="C256" s="21">
        <f>'Marks Entry'!D258</f>
        <v>0</v>
      </c>
      <c r="D256" s="21">
        <f>'Marks Entry'!E258</f>
        <v>0</v>
      </c>
      <c r="E256" s="132" t="str">
        <f>'Marks Entry'!F258</f>
        <v/>
      </c>
      <c r="F256" s="21">
        <f>'Marks Entry'!G258</f>
        <v>0</v>
      </c>
      <c r="G256" s="21">
        <f>'Marks Entry'!H258</f>
        <v>0</v>
      </c>
      <c r="H256" s="21">
        <f>'Marks Entry'!I258</f>
        <v>0</v>
      </c>
      <c r="I256" s="21">
        <f>'Marks Entry'!J258</f>
        <v>0</v>
      </c>
      <c r="J256" s="113">
        <f>'Marks Entry'!K258</f>
        <v>0</v>
      </c>
      <c r="K256" s="115" t="str">
        <f>'Marks Entry'!L258</f>
        <v/>
      </c>
      <c r="L256" s="116">
        <f>'Marks Entry'!M258</f>
        <v>0</v>
      </c>
      <c r="M256" s="117" t="str">
        <f>'Marks Entry'!N258</f>
        <v/>
      </c>
      <c r="N256" s="121">
        <f>'Marks Entry'!O258</f>
        <v>0</v>
      </c>
      <c r="O256" s="98">
        <f>'Marks Entry'!BZ258</f>
        <v>0</v>
      </c>
      <c r="P256" s="97">
        <f>'Marks Entry'!CA258</f>
        <v>0</v>
      </c>
      <c r="Q256" s="97">
        <f>'Marks Entry'!CB258</f>
        <v>0</v>
      </c>
      <c r="R256" s="97">
        <f>'Marks Entry'!CC258</f>
        <v>0</v>
      </c>
      <c r="S256" s="97">
        <f>'Marks Entry'!CD258</f>
        <v>0</v>
      </c>
      <c r="T256" s="97">
        <f>'Marks Entry'!CE258</f>
        <v>0</v>
      </c>
      <c r="U256" s="97">
        <f>'Marks Entry'!CF258</f>
        <v>0</v>
      </c>
      <c r="V256" s="97">
        <f>'Marks Entry'!CG258</f>
        <v>0</v>
      </c>
      <c r="W256" s="97">
        <f>'Marks Entry'!CH258</f>
        <v>0</v>
      </c>
      <c r="X256" s="97">
        <f>'Marks Entry'!CI258</f>
        <v>0</v>
      </c>
      <c r="Y256" s="99">
        <f>'Marks Entry'!CJ258</f>
        <v>0</v>
      </c>
      <c r="Z256" s="98">
        <f>'Marks Entry'!CK258</f>
        <v>0</v>
      </c>
      <c r="AA256" s="97">
        <f>'Marks Entry'!CL258</f>
        <v>0</v>
      </c>
      <c r="AB256" s="97">
        <f>'Marks Entry'!CM258</f>
        <v>0</v>
      </c>
      <c r="AC256" s="97">
        <f>'Marks Entry'!CN258</f>
        <v>0</v>
      </c>
      <c r="AD256" s="97">
        <f>'Marks Entry'!CO258</f>
        <v>0</v>
      </c>
      <c r="AE256" s="97">
        <f>'Marks Entry'!CP258</f>
        <v>0</v>
      </c>
      <c r="AF256" s="97">
        <f>'Marks Entry'!CQ258</f>
        <v>0</v>
      </c>
      <c r="AG256" s="97">
        <f>'Marks Entry'!CR258</f>
        <v>0</v>
      </c>
      <c r="AH256" s="97">
        <f>'Marks Entry'!CS258</f>
        <v>0</v>
      </c>
      <c r="AI256" s="97">
        <f>'Marks Entry'!CT258</f>
        <v>0</v>
      </c>
      <c r="AJ256" s="99">
        <f>'Marks Entry'!CU258</f>
        <v>0</v>
      </c>
      <c r="AK256" s="98">
        <f>'Marks Entry'!CV258</f>
        <v>0</v>
      </c>
      <c r="AL256" s="97">
        <f>'Marks Entry'!CW258</f>
        <v>0</v>
      </c>
      <c r="AM256" s="97">
        <f>'Marks Entry'!CX258</f>
        <v>0</v>
      </c>
      <c r="AN256" s="97">
        <f>'Marks Entry'!CY258</f>
        <v>0</v>
      </c>
      <c r="AO256" s="97">
        <f>'Marks Entry'!CZ258</f>
        <v>0</v>
      </c>
      <c r="AP256" s="97">
        <f>'Marks Entry'!DA258</f>
        <v>0</v>
      </c>
      <c r="AQ256" s="97">
        <f>'Marks Entry'!DB258</f>
        <v>0</v>
      </c>
      <c r="AR256" s="97">
        <f>'Marks Entry'!DC258</f>
        <v>0</v>
      </c>
      <c r="AS256" s="97">
        <f>'Marks Entry'!DD258</f>
        <v>0</v>
      </c>
      <c r="AT256" s="97">
        <f>'Marks Entry'!DE258</f>
        <v>0</v>
      </c>
      <c r="AU256" s="99">
        <f>'Marks Entry'!DF258</f>
        <v>0</v>
      </c>
      <c r="AV256" s="98">
        <f>'Marks Entry'!DG258</f>
        <v>0</v>
      </c>
      <c r="AW256" s="97">
        <f>'Marks Entry'!DH258</f>
        <v>0</v>
      </c>
      <c r="AX256" s="97">
        <f>'Marks Entry'!DI258</f>
        <v>0</v>
      </c>
      <c r="AY256" s="97">
        <f>'Marks Entry'!DJ258</f>
        <v>0</v>
      </c>
      <c r="AZ256" s="97">
        <f>'Marks Entry'!DK258</f>
        <v>0</v>
      </c>
      <c r="BA256" s="97">
        <f>'Marks Entry'!DL258</f>
        <v>0</v>
      </c>
      <c r="BB256" s="97">
        <f>'Marks Entry'!DM258</f>
        <v>0</v>
      </c>
      <c r="BC256" s="97">
        <f>'Marks Entry'!DN258</f>
        <v>0</v>
      </c>
      <c r="BD256" s="97">
        <f>'Marks Entry'!DO258</f>
        <v>0</v>
      </c>
      <c r="BE256" s="97">
        <f>'Marks Entry'!DP258</f>
        <v>0</v>
      </c>
      <c r="BF256" s="99">
        <f>'Marks Entry'!DQ258</f>
        <v>0</v>
      </c>
      <c r="BG256" s="98">
        <f>'Marks Entry'!DR258</f>
        <v>0</v>
      </c>
      <c r="BH256" s="97">
        <f>'Marks Entry'!DS258</f>
        <v>0</v>
      </c>
      <c r="BI256" s="97">
        <f>'Marks Entry'!DT258</f>
        <v>0</v>
      </c>
      <c r="BJ256" s="97">
        <f>'Marks Entry'!DU258</f>
        <v>0</v>
      </c>
      <c r="BK256" s="97">
        <f>'Marks Entry'!DV258</f>
        <v>0</v>
      </c>
      <c r="BL256" s="97">
        <f>'Marks Entry'!DW258</f>
        <v>0</v>
      </c>
      <c r="BM256" s="97">
        <f>'Marks Entry'!DX258</f>
        <v>0</v>
      </c>
      <c r="BN256" s="97">
        <f>'Marks Entry'!DY258</f>
        <v>0</v>
      </c>
      <c r="BO256" s="97">
        <f>'Marks Entry'!DZ258</f>
        <v>0</v>
      </c>
      <c r="BP256" s="97">
        <f>'Marks Entry'!EA258</f>
        <v>0</v>
      </c>
      <c r="BQ256" s="99">
        <f>'Marks Entry'!EB258</f>
        <v>0</v>
      </c>
      <c r="BR256" s="98">
        <f>'Marks Entry'!EC258</f>
        <v>0</v>
      </c>
      <c r="BS256" s="97">
        <f>'Marks Entry'!ED258</f>
        <v>0</v>
      </c>
      <c r="BT256" s="97">
        <f>'Marks Entry'!EE258</f>
        <v>0</v>
      </c>
      <c r="BU256" s="97">
        <f>'Marks Entry'!EF258</f>
        <v>0</v>
      </c>
      <c r="BV256" s="97">
        <f>'Marks Entry'!EG258</f>
        <v>0</v>
      </c>
      <c r="BW256" s="97">
        <f>'Marks Entry'!EH258</f>
        <v>0</v>
      </c>
      <c r="BX256" s="97">
        <f>'Marks Entry'!EI258</f>
        <v>0</v>
      </c>
      <c r="BY256" s="97">
        <f>'Marks Entry'!EJ258</f>
        <v>0</v>
      </c>
      <c r="BZ256" s="97">
        <f>'Marks Entry'!EK258</f>
        <v>0</v>
      </c>
      <c r="CA256" s="97">
        <f>'Marks Entry'!EL258</f>
        <v>0</v>
      </c>
      <c r="CB256" s="99">
        <f>'Marks Entry'!EM258</f>
        <v>0</v>
      </c>
      <c r="CC256" s="98">
        <f>IF($CC$2=0,"",'Marks Entry'!EN258)</f>
        <v>0</v>
      </c>
      <c r="CD256" s="97">
        <f>IF($CC$2=0,"",'Marks Entry'!EO258)</f>
        <v>0</v>
      </c>
      <c r="CE256" s="97">
        <f>IF($CC$2=0,"",'Marks Entry'!EP258)</f>
        <v>0</v>
      </c>
      <c r="CF256" s="97">
        <f>IF($CC$2=0,"",'Marks Entry'!EQ258)</f>
        <v>0</v>
      </c>
      <c r="CG256" s="97">
        <f>IF($CC$2=0,"",'Marks Entry'!ER258)</f>
        <v>0</v>
      </c>
      <c r="CH256" s="97">
        <f>IF($CC$2=0,"",'Marks Entry'!ES258)</f>
        <v>0</v>
      </c>
      <c r="CI256" s="97">
        <f>IF($CC$2=0,"",'Marks Entry'!ET258)</f>
        <v>0</v>
      </c>
      <c r="CJ256" s="97">
        <f>IF($CC$2=0,"",'Marks Entry'!EU258)</f>
        <v>0</v>
      </c>
      <c r="CK256" s="97">
        <f>IF($CC$2=0,"",'Marks Entry'!EV258)</f>
        <v>0</v>
      </c>
      <c r="CL256" s="97">
        <f>IF($CC$2=0,"",'Marks Entry'!EW258)</f>
        <v>0</v>
      </c>
      <c r="CM256" s="99">
        <f>IF($CC$2=0,"",'Marks Entry'!EX258)</f>
        <v>0</v>
      </c>
      <c r="CN256" s="125">
        <f>'Marks Entry'!BN258</f>
        <v>0</v>
      </c>
      <c r="CO256" s="126">
        <f>'Marks Entry'!BO258</f>
        <v>0</v>
      </c>
      <c r="CP256" s="126">
        <f t="shared" si="147"/>
        <v>0</v>
      </c>
      <c r="CQ256" s="127" t="str">
        <f t="shared" si="148"/>
        <v>D</v>
      </c>
      <c r="CR256" s="125">
        <f>'Marks Entry'!BP258</f>
        <v>0</v>
      </c>
      <c r="CS256" s="126">
        <f>'Marks Entry'!BQ258</f>
        <v>0</v>
      </c>
      <c r="CT256" s="126">
        <f t="shared" si="149"/>
        <v>0</v>
      </c>
      <c r="CU256" s="127" t="str">
        <f t="shared" si="150"/>
        <v>E</v>
      </c>
      <c r="CV256" s="125">
        <f>'Marks Entry'!BR258</f>
        <v>0</v>
      </c>
      <c r="CW256" s="126">
        <f>'Marks Entry'!BS258</f>
        <v>0</v>
      </c>
      <c r="CX256" s="126">
        <f t="shared" si="151"/>
        <v>0</v>
      </c>
      <c r="CY256" s="127" t="str">
        <f t="shared" si="152"/>
        <v>E</v>
      </c>
      <c r="CZ256" s="96">
        <f>'Marks Entry'!BZ258</f>
        <v>0</v>
      </c>
      <c r="DA256" s="45">
        <f>'Marks Entry'!CA258</f>
        <v>0</v>
      </c>
      <c r="DB256" s="46">
        <f>'Marks Entry'!CB258</f>
        <v>0</v>
      </c>
      <c r="DC256" s="45" t="str">
        <f>IF(OR('Marks Entry'!CC258="First",'Marks Entry'!CC258="Second",'Marks Entry'!CC258="Third"),'Marks Entry'!CC258,"")</f>
        <v/>
      </c>
      <c r="DD256" s="45">
        <f>'Marks Entry'!CD258</f>
        <v>0</v>
      </c>
      <c r="DE256" s="50">
        <f>'Marks Entry'!CE258</f>
        <v>0</v>
      </c>
      <c r="DF256" s="21">
        <f>'Marks Entry'!CF258</f>
        <v>0</v>
      </c>
      <c r="DG256" s="22" t="e">
        <f>'Marks Entry'!#REF!</f>
        <v>#REF!</v>
      </c>
      <c r="DH256" s="23" t="e">
        <f>'Marks Entry'!#REF!</f>
        <v>#REF!</v>
      </c>
      <c r="DI256" s="125">
        <f>'Marks Entry'!BT258</f>
        <v>0</v>
      </c>
      <c r="DJ256" s="126">
        <f>'Marks Entry'!BU258</f>
        <v>0</v>
      </c>
      <c r="DK256" s="126">
        <f>'Marks Entry'!BV258</f>
        <v>0</v>
      </c>
      <c r="DL256" s="126">
        <f t="shared" si="153"/>
        <v>0</v>
      </c>
      <c r="DM256" s="127" t="str">
        <f t="shared" si="154"/>
        <v>E</v>
      </c>
      <c r="DN256" s="125">
        <f>'Marks Entry'!BW258</f>
        <v>0</v>
      </c>
      <c r="DO256" s="126">
        <f>'Marks Entry'!BX258</f>
        <v>0</v>
      </c>
      <c r="DP256" s="126">
        <f>'Marks Entry'!BY258</f>
        <v>0</v>
      </c>
      <c r="DQ256" s="126">
        <f t="shared" si="155"/>
        <v>0</v>
      </c>
      <c r="DR256" s="127" t="str">
        <f t="shared" si="156"/>
        <v>E</v>
      </c>
      <c r="DS256" s="819"/>
      <c r="DT256" s="61">
        <f t="shared" si="157"/>
        <v>0</v>
      </c>
      <c r="DU256" s="71">
        <f t="shared" si="158"/>
        <v>0</v>
      </c>
      <c r="DV256" s="71">
        <f t="shared" si="159"/>
        <v>0</v>
      </c>
      <c r="DW256" s="72">
        <f t="shared" si="160"/>
        <v>0</v>
      </c>
      <c r="DX256" s="403">
        <f t="shared" si="161"/>
        <v>0</v>
      </c>
      <c r="DY256" s="401">
        <f t="shared" si="162"/>
        <v>0</v>
      </c>
      <c r="DZ256" s="401">
        <f t="shared" si="163"/>
        <v>0</v>
      </c>
      <c r="EA256" s="402">
        <f t="shared" si="164"/>
        <v>0</v>
      </c>
      <c r="EB256" s="61">
        <f t="shared" si="165"/>
        <v>0</v>
      </c>
      <c r="EC256" s="71">
        <f t="shared" si="166"/>
        <v>0</v>
      </c>
      <c r="ED256" s="71">
        <f t="shared" si="167"/>
        <v>0</v>
      </c>
      <c r="EE256" s="72">
        <f t="shared" si="168"/>
        <v>0</v>
      </c>
      <c r="EF256" s="403">
        <f t="shared" si="169"/>
        <v>0</v>
      </c>
      <c r="EG256" s="401">
        <f t="shared" si="170"/>
        <v>0</v>
      </c>
      <c r="EH256" s="401">
        <f t="shared" si="171"/>
        <v>0</v>
      </c>
      <c r="EI256" s="402">
        <f t="shared" si="172"/>
        <v>0</v>
      </c>
      <c r="EJ256" s="61">
        <f t="shared" si="173"/>
        <v>0</v>
      </c>
      <c r="EK256" s="71">
        <f t="shared" si="174"/>
        <v>0</v>
      </c>
      <c r="EL256" s="71">
        <f t="shared" si="175"/>
        <v>0</v>
      </c>
      <c r="EM256" s="72">
        <f t="shared" si="176"/>
        <v>0</v>
      </c>
      <c r="EN256" s="403">
        <f t="shared" si="177"/>
        <v>0</v>
      </c>
      <c r="EO256" s="401">
        <f t="shared" si="178"/>
        <v>0</v>
      </c>
      <c r="EP256" s="401">
        <f t="shared" si="179"/>
        <v>0</v>
      </c>
      <c r="EQ256" s="402">
        <f t="shared" si="180"/>
        <v>0</v>
      </c>
      <c r="ER256" s="61">
        <f t="shared" si="181"/>
        <v>0</v>
      </c>
      <c r="ES256" s="71">
        <f t="shared" si="182"/>
        <v>0</v>
      </c>
      <c r="ET256" s="71">
        <f t="shared" si="183"/>
        <v>0</v>
      </c>
      <c r="EU256" s="72">
        <f t="shared" si="184"/>
        <v>0</v>
      </c>
      <c r="EV256" s="403">
        <f t="shared" si="185"/>
        <v>0</v>
      </c>
      <c r="EW256" s="405" t="str">
        <f t="shared" si="186"/>
        <v>D</v>
      </c>
      <c r="EX256" s="61">
        <f t="shared" si="187"/>
        <v>0</v>
      </c>
      <c r="EY256" s="62" t="str">
        <f t="shared" si="188"/>
        <v>E</v>
      </c>
      <c r="EZ256" s="403">
        <f t="shared" si="189"/>
        <v>0</v>
      </c>
      <c r="FA256" s="406" t="str">
        <f t="shared" si="190"/>
        <v>E</v>
      </c>
      <c r="FB256" s="61">
        <f t="shared" si="191"/>
        <v>0</v>
      </c>
      <c r="FC256" s="412" t="str">
        <f t="shared" si="192"/>
        <v>E</v>
      </c>
      <c r="FD256" s="403">
        <f t="shared" si="193"/>
        <v>0</v>
      </c>
      <c r="FE256" s="406" t="str">
        <f t="shared" si="194"/>
        <v>E</v>
      </c>
      <c r="FF256" s="728"/>
    </row>
    <row r="257" spans="1:162" s="24" customFormat="1" ht="17.25" customHeight="1">
      <c r="A257" s="817"/>
      <c r="B257" s="111">
        <f t="shared" si="195"/>
        <v>0</v>
      </c>
      <c r="C257" s="21">
        <f>'Marks Entry'!D259</f>
        <v>0</v>
      </c>
      <c r="D257" s="21">
        <f>'Marks Entry'!E259</f>
        <v>0</v>
      </c>
      <c r="E257" s="132" t="str">
        <f>'Marks Entry'!F259</f>
        <v/>
      </c>
      <c r="F257" s="21">
        <f>'Marks Entry'!G259</f>
        <v>0</v>
      </c>
      <c r="G257" s="21">
        <f>'Marks Entry'!H259</f>
        <v>0</v>
      </c>
      <c r="H257" s="21">
        <f>'Marks Entry'!I259</f>
        <v>0</v>
      </c>
      <c r="I257" s="21">
        <f>'Marks Entry'!J259</f>
        <v>0</v>
      </c>
      <c r="J257" s="113">
        <f>'Marks Entry'!K259</f>
        <v>0</v>
      </c>
      <c r="K257" s="115" t="str">
        <f>'Marks Entry'!L259</f>
        <v/>
      </c>
      <c r="L257" s="116">
        <f>'Marks Entry'!M259</f>
        <v>0</v>
      </c>
      <c r="M257" s="117" t="str">
        <f>'Marks Entry'!N259</f>
        <v/>
      </c>
      <c r="N257" s="121">
        <f>'Marks Entry'!O259</f>
        <v>0</v>
      </c>
      <c r="O257" s="98">
        <f>'Marks Entry'!BZ259</f>
        <v>0</v>
      </c>
      <c r="P257" s="97">
        <f>'Marks Entry'!CA259</f>
        <v>0</v>
      </c>
      <c r="Q257" s="97">
        <f>'Marks Entry'!CB259</f>
        <v>0</v>
      </c>
      <c r="R257" s="97">
        <f>'Marks Entry'!CC259</f>
        <v>0</v>
      </c>
      <c r="S257" s="97">
        <f>'Marks Entry'!CD259</f>
        <v>0</v>
      </c>
      <c r="T257" s="97">
        <f>'Marks Entry'!CE259</f>
        <v>0</v>
      </c>
      <c r="U257" s="97">
        <f>'Marks Entry'!CF259</f>
        <v>0</v>
      </c>
      <c r="V257" s="97">
        <f>'Marks Entry'!CG259</f>
        <v>0</v>
      </c>
      <c r="W257" s="97">
        <f>'Marks Entry'!CH259</f>
        <v>0</v>
      </c>
      <c r="X257" s="97">
        <f>'Marks Entry'!CI259</f>
        <v>0</v>
      </c>
      <c r="Y257" s="99">
        <f>'Marks Entry'!CJ259</f>
        <v>0</v>
      </c>
      <c r="Z257" s="98">
        <f>'Marks Entry'!CK259</f>
        <v>0</v>
      </c>
      <c r="AA257" s="97">
        <f>'Marks Entry'!CL259</f>
        <v>0</v>
      </c>
      <c r="AB257" s="97">
        <f>'Marks Entry'!CM259</f>
        <v>0</v>
      </c>
      <c r="AC257" s="97">
        <f>'Marks Entry'!CN259</f>
        <v>0</v>
      </c>
      <c r="AD257" s="97">
        <f>'Marks Entry'!CO259</f>
        <v>0</v>
      </c>
      <c r="AE257" s="97">
        <f>'Marks Entry'!CP259</f>
        <v>0</v>
      </c>
      <c r="AF257" s="97">
        <f>'Marks Entry'!CQ259</f>
        <v>0</v>
      </c>
      <c r="AG257" s="97">
        <f>'Marks Entry'!CR259</f>
        <v>0</v>
      </c>
      <c r="AH257" s="97">
        <f>'Marks Entry'!CS259</f>
        <v>0</v>
      </c>
      <c r="AI257" s="97">
        <f>'Marks Entry'!CT259</f>
        <v>0</v>
      </c>
      <c r="AJ257" s="99">
        <f>'Marks Entry'!CU259</f>
        <v>0</v>
      </c>
      <c r="AK257" s="98">
        <f>'Marks Entry'!CV259</f>
        <v>0</v>
      </c>
      <c r="AL257" s="97">
        <f>'Marks Entry'!CW259</f>
        <v>0</v>
      </c>
      <c r="AM257" s="97">
        <f>'Marks Entry'!CX259</f>
        <v>0</v>
      </c>
      <c r="AN257" s="97">
        <f>'Marks Entry'!CY259</f>
        <v>0</v>
      </c>
      <c r="AO257" s="97">
        <f>'Marks Entry'!CZ259</f>
        <v>0</v>
      </c>
      <c r="AP257" s="97">
        <f>'Marks Entry'!DA259</f>
        <v>0</v>
      </c>
      <c r="AQ257" s="97">
        <f>'Marks Entry'!DB259</f>
        <v>0</v>
      </c>
      <c r="AR257" s="97">
        <f>'Marks Entry'!DC259</f>
        <v>0</v>
      </c>
      <c r="AS257" s="97">
        <f>'Marks Entry'!DD259</f>
        <v>0</v>
      </c>
      <c r="AT257" s="97">
        <f>'Marks Entry'!DE259</f>
        <v>0</v>
      </c>
      <c r="AU257" s="99">
        <f>'Marks Entry'!DF259</f>
        <v>0</v>
      </c>
      <c r="AV257" s="98">
        <f>'Marks Entry'!DG259</f>
        <v>0</v>
      </c>
      <c r="AW257" s="97">
        <f>'Marks Entry'!DH259</f>
        <v>0</v>
      </c>
      <c r="AX257" s="97">
        <f>'Marks Entry'!DI259</f>
        <v>0</v>
      </c>
      <c r="AY257" s="97">
        <f>'Marks Entry'!DJ259</f>
        <v>0</v>
      </c>
      <c r="AZ257" s="97">
        <f>'Marks Entry'!DK259</f>
        <v>0</v>
      </c>
      <c r="BA257" s="97">
        <f>'Marks Entry'!DL259</f>
        <v>0</v>
      </c>
      <c r="BB257" s="97">
        <f>'Marks Entry'!DM259</f>
        <v>0</v>
      </c>
      <c r="BC257" s="97">
        <f>'Marks Entry'!DN259</f>
        <v>0</v>
      </c>
      <c r="BD257" s="97">
        <f>'Marks Entry'!DO259</f>
        <v>0</v>
      </c>
      <c r="BE257" s="97">
        <f>'Marks Entry'!DP259</f>
        <v>0</v>
      </c>
      <c r="BF257" s="99">
        <f>'Marks Entry'!DQ259</f>
        <v>0</v>
      </c>
      <c r="BG257" s="98">
        <f>'Marks Entry'!DR259</f>
        <v>0</v>
      </c>
      <c r="BH257" s="97">
        <f>'Marks Entry'!DS259</f>
        <v>0</v>
      </c>
      <c r="BI257" s="97">
        <f>'Marks Entry'!DT259</f>
        <v>0</v>
      </c>
      <c r="BJ257" s="97">
        <f>'Marks Entry'!DU259</f>
        <v>0</v>
      </c>
      <c r="BK257" s="97">
        <f>'Marks Entry'!DV259</f>
        <v>0</v>
      </c>
      <c r="BL257" s="97">
        <f>'Marks Entry'!DW259</f>
        <v>0</v>
      </c>
      <c r="BM257" s="97">
        <f>'Marks Entry'!DX259</f>
        <v>0</v>
      </c>
      <c r="BN257" s="97">
        <f>'Marks Entry'!DY259</f>
        <v>0</v>
      </c>
      <c r="BO257" s="97">
        <f>'Marks Entry'!DZ259</f>
        <v>0</v>
      </c>
      <c r="BP257" s="97">
        <f>'Marks Entry'!EA259</f>
        <v>0</v>
      </c>
      <c r="BQ257" s="99">
        <f>'Marks Entry'!EB259</f>
        <v>0</v>
      </c>
      <c r="BR257" s="98">
        <f>'Marks Entry'!EC259</f>
        <v>0</v>
      </c>
      <c r="BS257" s="97">
        <f>'Marks Entry'!ED259</f>
        <v>0</v>
      </c>
      <c r="BT257" s="97">
        <f>'Marks Entry'!EE259</f>
        <v>0</v>
      </c>
      <c r="BU257" s="97">
        <f>'Marks Entry'!EF259</f>
        <v>0</v>
      </c>
      <c r="BV257" s="97">
        <f>'Marks Entry'!EG259</f>
        <v>0</v>
      </c>
      <c r="BW257" s="97">
        <f>'Marks Entry'!EH259</f>
        <v>0</v>
      </c>
      <c r="BX257" s="97">
        <f>'Marks Entry'!EI259</f>
        <v>0</v>
      </c>
      <c r="BY257" s="97">
        <f>'Marks Entry'!EJ259</f>
        <v>0</v>
      </c>
      <c r="BZ257" s="97">
        <f>'Marks Entry'!EK259</f>
        <v>0</v>
      </c>
      <c r="CA257" s="97">
        <f>'Marks Entry'!EL259</f>
        <v>0</v>
      </c>
      <c r="CB257" s="99">
        <f>'Marks Entry'!EM259</f>
        <v>0</v>
      </c>
      <c r="CC257" s="98">
        <f>IF($CC$2=0,"",'Marks Entry'!EN259)</f>
        <v>0</v>
      </c>
      <c r="CD257" s="97">
        <f>IF($CC$2=0,"",'Marks Entry'!EO259)</f>
        <v>0</v>
      </c>
      <c r="CE257" s="97">
        <f>IF($CC$2=0,"",'Marks Entry'!EP259)</f>
        <v>0</v>
      </c>
      <c r="CF257" s="97">
        <f>IF($CC$2=0,"",'Marks Entry'!EQ259)</f>
        <v>0</v>
      </c>
      <c r="CG257" s="97">
        <f>IF($CC$2=0,"",'Marks Entry'!ER259)</f>
        <v>0</v>
      </c>
      <c r="CH257" s="97">
        <f>IF($CC$2=0,"",'Marks Entry'!ES259)</f>
        <v>0</v>
      </c>
      <c r="CI257" s="97">
        <f>IF($CC$2=0,"",'Marks Entry'!ET259)</f>
        <v>0</v>
      </c>
      <c r="CJ257" s="97">
        <f>IF($CC$2=0,"",'Marks Entry'!EU259)</f>
        <v>0</v>
      </c>
      <c r="CK257" s="97">
        <f>IF($CC$2=0,"",'Marks Entry'!EV259)</f>
        <v>0</v>
      </c>
      <c r="CL257" s="97">
        <f>IF($CC$2=0,"",'Marks Entry'!EW259)</f>
        <v>0</v>
      </c>
      <c r="CM257" s="99">
        <f>IF($CC$2=0,"",'Marks Entry'!EX259)</f>
        <v>0</v>
      </c>
      <c r="CN257" s="125">
        <f>'Marks Entry'!BN259</f>
        <v>0</v>
      </c>
      <c r="CO257" s="126">
        <f>'Marks Entry'!BO259</f>
        <v>0</v>
      </c>
      <c r="CP257" s="126">
        <f t="shared" si="147"/>
        <v>0</v>
      </c>
      <c r="CQ257" s="127" t="str">
        <f t="shared" si="148"/>
        <v>D</v>
      </c>
      <c r="CR257" s="125">
        <f>'Marks Entry'!BP259</f>
        <v>0</v>
      </c>
      <c r="CS257" s="126">
        <f>'Marks Entry'!BQ259</f>
        <v>0</v>
      </c>
      <c r="CT257" s="126">
        <f t="shared" si="149"/>
        <v>0</v>
      </c>
      <c r="CU257" s="127" t="str">
        <f t="shared" si="150"/>
        <v>E</v>
      </c>
      <c r="CV257" s="125">
        <f>'Marks Entry'!BR259</f>
        <v>0</v>
      </c>
      <c r="CW257" s="126">
        <f>'Marks Entry'!BS259</f>
        <v>0</v>
      </c>
      <c r="CX257" s="126">
        <f t="shared" si="151"/>
        <v>0</v>
      </c>
      <c r="CY257" s="127" t="str">
        <f t="shared" si="152"/>
        <v>E</v>
      </c>
      <c r="CZ257" s="96">
        <f>'Marks Entry'!BZ259</f>
        <v>0</v>
      </c>
      <c r="DA257" s="45">
        <f>'Marks Entry'!CA259</f>
        <v>0</v>
      </c>
      <c r="DB257" s="46">
        <f>'Marks Entry'!CB259</f>
        <v>0</v>
      </c>
      <c r="DC257" s="45" t="str">
        <f>IF(OR('Marks Entry'!CC259="First",'Marks Entry'!CC259="Second",'Marks Entry'!CC259="Third"),'Marks Entry'!CC259,"")</f>
        <v/>
      </c>
      <c r="DD257" s="45">
        <f>'Marks Entry'!CD259</f>
        <v>0</v>
      </c>
      <c r="DE257" s="50">
        <f>'Marks Entry'!CE259</f>
        <v>0</v>
      </c>
      <c r="DF257" s="21">
        <f>'Marks Entry'!CF259</f>
        <v>0</v>
      </c>
      <c r="DG257" s="22" t="e">
        <f>'Marks Entry'!#REF!</f>
        <v>#REF!</v>
      </c>
      <c r="DH257" s="23" t="e">
        <f>'Marks Entry'!#REF!</f>
        <v>#REF!</v>
      </c>
      <c r="DI257" s="125">
        <f>'Marks Entry'!BT259</f>
        <v>0</v>
      </c>
      <c r="DJ257" s="126">
        <f>'Marks Entry'!BU259</f>
        <v>0</v>
      </c>
      <c r="DK257" s="126">
        <f>'Marks Entry'!BV259</f>
        <v>0</v>
      </c>
      <c r="DL257" s="126">
        <f t="shared" si="153"/>
        <v>0</v>
      </c>
      <c r="DM257" s="127" t="str">
        <f t="shared" si="154"/>
        <v>E</v>
      </c>
      <c r="DN257" s="125">
        <f>'Marks Entry'!BW259</f>
        <v>0</v>
      </c>
      <c r="DO257" s="126">
        <f>'Marks Entry'!BX259</f>
        <v>0</v>
      </c>
      <c r="DP257" s="126">
        <f>'Marks Entry'!BY259</f>
        <v>0</v>
      </c>
      <c r="DQ257" s="126">
        <f t="shared" si="155"/>
        <v>0</v>
      </c>
      <c r="DR257" s="127" t="str">
        <f t="shared" si="156"/>
        <v>E</v>
      </c>
      <c r="DS257" s="819"/>
      <c r="DT257" s="61">
        <f t="shared" si="157"/>
        <v>0</v>
      </c>
      <c r="DU257" s="71">
        <f t="shared" si="158"/>
        <v>0</v>
      </c>
      <c r="DV257" s="71">
        <f t="shared" si="159"/>
        <v>0</v>
      </c>
      <c r="DW257" s="72">
        <f t="shared" si="160"/>
        <v>0</v>
      </c>
      <c r="DX257" s="403">
        <f t="shared" si="161"/>
        <v>0</v>
      </c>
      <c r="DY257" s="401">
        <f t="shared" si="162"/>
        <v>0</v>
      </c>
      <c r="DZ257" s="401">
        <f t="shared" si="163"/>
        <v>0</v>
      </c>
      <c r="EA257" s="402">
        <f t="shared" si="164"/>
        <v>0</v>
      </c>
      <c r="EB257" s="61">
        <f t="shared" si="165"/>
        <v>0</v>
      </c>
      <c r="EC257" s="71">
        <f t="shared" si="166"/>
        <v>0</v>
      </c>
      <c r="ED257" s="71">
        <f t="shared" si="167"/>
        <v>0</v>
      </c>
      <c r="EE257" s="72">
        <f t="shared" si="168"/>
        <v>0</v>
      </c>
      <c r="EF257" s="403">
        <f t="shared" si="169"/>
        <v>0</v>
      </c>
      <c r="EG257" s="401">
        <f t="shared" si="170"/>
        <v>0</v>
      </c>
      <c r="EH257" s="401">
        <f t="shared" si="171"/>
        <v>0</v>
      </c>
      <c r="EI257" s="402">
        <f t="shared" si="172"/>
        <v>0</v>
      </c>
      <c r="EJ257" s="61">
        <f t="shared" si="173"/>
        <v>0</v>
      </c>
      <c r="EK257" s="71">
        <f t="shared" si="174"/>
        <v>0</v>
      </c>
      <c r="EL257" s="71">
        <f t="shared" si="175"/>
        <v>0</v>
      </c>
      <c r="EM257" s="72">
        <f t="shared" si="176"/>
        <v>0</v>
      </c>
      <c r="EN257" s="403">
        <f t="shared" si="177"/>
        <v>0</v>
      </c>
      <c r="EO257" s="401">
        <f t="shared" si="178"/>
        <v>0</v>
      </c>
      <c r="EP257" s="401">
        <f t="shared" si="179"/>
        <v>0</v>
      </c>
      <c r="EQ257" s="402">
        <f t="shared" si="180"/>
        <v>0</v>
      </c>
      <c r="ER257" s="61">
        <f t="shared" si="181"/>
        <v>0</v>
      </c>
      <c r="ES257" s="71">
        <f t="shared" si="182"/>
        <v>0</v>
      </c>
      <c r="ET257" s="71">
        <f t="shared" si="183"/>
        <v>0</v>
      </c>
      <c r="EU257" s="72">
        <f t="shared" si="184"/>
        <v>0</v>
      </c>
      <c r="EV257" s="403">
        <f t="shared" si="185"/>
        <v>0</v>
      </c>
      <c r="EW257" s="405" t="str">
        <f t="shared" si="186"/>
        <v>D</v>
      </c>
      <c r="EX257" s="61">
        <f t="shared" si="187"/>
        <v>0</v>
      </c>
      <c r="EY257" s="62" t="str">
        <f t="shared" si="188"/>
        <v>E</v>
      </c>
      <c r="EZ257" s="403">
        <f t="shared" si="189"/>
        <v>0</v>
      </c>
      <c r="FA257" s="406" t="str">
        <f t="shared" si="190"/>
        <v>E</v>
      </c>
      <c r="FB257" s="61">
        <f t="shared" si="191"/>
        <v>0</v>
      </c>
      <c r="FC257" s="412" t="str">
        <f t="shared" si="192"/>
        <v>E</v>
      </c>
      <c r="FD257" s="403">
        <f t="shared" si="193"/>
        <v>0</v>
      </c>
      <c r="FE257" s="406" t="str">
        <f t="shared" si="194"/>
        <v>E</v>
      </c>
      <c r="FF257" s="728"/>
    </row>
    <row r="258" spans="1:162" s="24" customFormat="1" ht="17.25" customHeight="1">
      <c r="A258" s="817"/>
      <c r="B258" s="111">
        <f t="shared" si="195"/>
        <v>0</v>
      </c>
      <c r="C258" s="21">
        <f>'Marks Entry'!D260</f>
        <v>0</v>
      </c>
      <c r="D258" s="21">
        <f>'Marks Entry'!E260</f>
        <v>0</v>
      </c>
      <c r="E258" s="132" t="str">
        <f>'Marks Entry'!F260</f>
        <v/>
      </c>
      <c r="F258" s="21">
        <f>'Marks Entry'!G260</f>
        <v>0</v>
      </c>
      <c r="G258" s="21">
        <f>'Marks Entry'!H260</f>
        <v>0</v>
      </c>
      <c r="H258" s="21">
        <f>'Marks Entry'!I260</f>
        <v>0</v>
      </c>
      <c r="I258" s="21">
        <f>'Marks Entry'!J260</f>
        <v>0</v>
      </c>
      <c r="J258" s="113">
        <f>'Marks Entry'!K260</f>
        <v>0</v>
      </c>
      <c r="K258" s="115" t="str">
        <f>'Marks Entry'!L260</f>
        <v/>
      </c>
      <c r="L258" s="116">
        <f>'Marks Entry'!M260</f>
        <v>0</v>
      </c>
      <c r="M258" s="117" t="str">
        <f>'Marks Entry'!N260</f>
        <v/>
      </c>
      <c r="N258" s="121">
        <f>'Marks Entry'!O260</f>
        <v>0</v>
      </c>
      <c r="O258" s="98">
        <f>'Marks Entry'!BZ260</f>
        <v>0</v>
      </c>
      <c r="P258" s="97">
        <f>'Marks Entry'!CA260</f>
        <v>0</v>
      </c>
      <c r="Q258" s="97">
        <f>'Marks Entry'!CB260</f>
        <v>0</v>
      </c>
      <c r="R258" s="97">
        <f>'Marks Entry'!CC260</f>
        <v>0</v>
      </c>
      <c r="S258" s="97">
        <f>'Marks Entry'!CD260</f>
        <v>0</v>
      </c>
      <c r="T258" s="97">
        <f>'Marks Entry'!CE260</f>
        <v>0</v>
      </c>
      <c r="U258" s="97">
        <f>'Marks Entry'!CF260</f>
        <v>0</v>
      </c>
      <c r="V258" s="97">
        <f>'Marks Entry'!CG260</f>
        <v>0</v>
      </c>
      <c r="W258" s="97">
        <f>'Marks Entry'!CH260</f>
        <v>0</v>
      </c>
      <c r="X258" s="97">
        <f>'Marks Entry'!CI260</f>
        <v>0</v>
      </c>
      <c r="Y258" s="99">
        <f>'Marks Entry'!CJ260</f>
        <v>0</v>
      </c>
      <c r="Z258" s="98">
        <f>'Marks Entry'!CK260</f>
        <v>0</v>
      </c>
      <c r="AA258" s="97">
        <f>'Marks Entry'!CL260</f>
        <v>0</v>
      </c>
      <c r="AB258" s="97">
        <f>'Marks Entry'!CM260</f>
        <v>0</v>
      </c>
      <c r="AC258" s="97">
        <f>'Marks Entry'!CN260</f>
        <v>0</v>
      </c>
      <c r="AD258" s="97">
        <f>'Marks Entry'!CO260</f>
        <v>0</v>
      </c>
      <c r="AE258" s="97">
        <f>'Marks Entry'!CP260</f>
        <v>0</v>
      </c>
      <c r="AF258" s="97">
        <f>'Marks Entry'!CQ260</f>
        <v>0</v>
      </c>
      <c r="AG258" s="97">
        <f>'Marks Entry'!CR260</f>
        <v>0</v>
      </c>
      <c r="AH258" s="97">
        <f>'Marks Entry'!CS260</f>
        <v>0</v>
      </c>
      <c r="AI258" s="97">
        <f>'Marks Entry'!CT260</f>
        <v>0</v>
      </c>
      <c r="AJ258" s="99">
        <f>'Marks Entry'!CU260</f>
        <v>0</v>
      </c>
      <c r="AK258" s="98">
        <f>'Marks Entry'!CV260</f>
        <v>0</v>
      </c>
      <c r="AL258" s="97">
        <f>'Marks Entry'!CW260</f>
        <v>0</v>
      </c>
      <c r="AM258" s="97">
        <f>'Marks Entry'!CX260</f>
        <v>0</v>
      </c>
      <c r="AN258" s="97">
        <f>'Marks Entry'!CY260</f>
        <v>0</v>
      </c>
      <c r="AO258" s="97">
        <f>'Marks Entry'!CZ260</f>
        <v>0</v>
      </c>
      <c r="AP258" s="97">
        <f>'Marks Entry'!DA260</f>
        <v>0</v>
      </c>
      <c r="AQ258" s="97">
        <f>'Marks Entry'!DB260</f>
        <v>0</v>
      </c>
      <c r="AR258" s="97">
        <f>'Marks Entry'!DC260</f>
        <v>0</v>
      </c>
      <c r="AS258" s="97">
        <f>'Marks Entry'!DD260</f>
        <v>0</v>
      </c>
      <c r="AT258" s="97">
        <f>'Marks Entry'!DE260</f>
        <v>0</v>
      </c>
      <c r="AU258" s="99">
        <f>'Marks Entry'!DF260</f>
        <v>0</v>
      </c>
      <c r="AV258" s="98">
        <f>'Marks Entry'!DG260</f>
        <v>0</v>
      </c>
      <c r="AW258" s="97">
        <f>'Marks Entry'!DH260</f>
        <v>0</v>
      </c>
      <c r="AX258" s="97">
        <f>'Marks Entry'!DI260</f>
        <v>0</v>
      </c>
      <c r="AY258" s="97">
        <f>'Marks Entry'!DJ260</f>
        <v>0</v>
      </c>
      <c r="AZ258" s="97">
        <f>'Marks Entry'!DK260</f>
        <v>0</v>
      </c>
      <c r="BA258" s="97">
        <f>'Marks Entry'!DL260</f>
        <v>0</v>
      </c>
      <c r="BB258" s="97">
        <f>'Marks Entry'!DM260</f>
        <v>0</v>
      </c>
      <c r="BC258" s="97">
        <f>'Marks Entry'!DN260</f>
        <v>0</v>
      </c>
      <c r="BD258" s="97">
        <f>'Marks Entry'!DO260</f>
        <v>0</v>
      </c>
      <c r="BE258" s="97">
        <f>'Marks Entry'!DP260</f>
        <v>0</v>
      </c>
      <c r="BF258" s="99">
        <f>'Marks Entry'!DQ260</f>
        <v>0</v>
      </c>
      <c r="BG258" s="98">
        <f>'Marks Entry'!DR260</f>
        <v>0</v>
      </c>
      <c r="BH258" s="97">
        <f>'Marks Entry'!DS260</f>
        <v>0</v>
      </c>
      <c r="BI258" s="97">
        <f>'Marks Entry'!DT260</f>
        <v>0</v>
      </c>
      <c r="BJ258" s="97">
        <f>'Marks Entry'!DU260</f>
        <v>0</v>
      </c>
      <c r="BK258" s="97">
        <f>'Marks Entry'!DV260</f>
        <v>0</v>
      </c>
      <c r="BL258" s="97">
        <f>'Marks Entry'!DW260</f>
        <v>0</v>
      </c>
      <c r="BM258" s="97">
        <f>'Marks Entry'!DX260</f>
        <v>0</v>
      </c>
      <c r="BN258" s="97">
        <f>'Marks Entry'!DY260</f>
        <v>0</v>
      </c>
      <c r="BO258" s="97">
        <f>'Marks Entry'!DZ260</f>
        <v>0</v>
      </c>
      <c r="BP258" s="97">
        <f>'Marks Entry'!EA260</f>
        <v>0</v>
      </c>
      <c r="BQ258" s="99">
        <f>'Marks Entry'!EB260</f>
        <v>0</v>
      </c>
      <c r="BR258" s="98">
        <f>'Marks Entry'!EC260</f>
        <v>0</v>
      </c>
      <c r="BS258" s="97">
        <f>'Marks Entry'!ED260</f>
        <v>0</v>
      </c>
      <c r="BT258" s="97">
        <f>'Marks Entry'!EE260</f>
        <v>0</v>
      </c>
      <c r="BU258" s="97">
        <f>'Marks Entry'!EF260</f>
        <v>0</v>
      </c>
      <c r="BV258" s="97">
        <f>'Marks Entry'!EG260</f>
        <v>0</v>
      </c>
      <c r="BW258" s="97">
        <f>'Marks Entry'!EH260</f>
        <v>0</v>
      </c>
      <c r="BX258" s="97">
        <f>'Marks Entry'!EI260</f>
        <v>0</v>
      </c>
      <c r="BY258" s="97">
        <f>'Marks Entry'!EJ260</f>
        <v>0</v>
      </c>
      <c r="BZ258" s="97">
        <f>'Marks Entry'!EK260</f>
        <v>0</v>
      </c>
      <c r="CA258" s="97">
        <f>'Marks Entry'!EL260</f>
        <v>0</v>
      </c>
      <c r="CB258" s="99">
        <f>'Marks Entry'!EM260</f>
        <v>0</v>
      </c>
      <c r="CC258" s="98">
        <f>IF($CC$2=0,"",'Marks Entry'!EN260)</f>
        <v>0</v>
      </c>
      <c r="CD258" s="97">
        <f>IF($CC$2=0,"",'Marks Entry'!EO260)</f>
        <v>0</v>
      </c>
      <c r="CE258" s="97">
        <f>IF($CC$2=0,"",'Marks Entry'!EP260)</f>
        <v>0</v>
      </c>
      <c r="CF258" s="97">
        <f>IF($CC$2=0,"",'Marks Entry'!EQ260)</f>
        <v>0</v>
      </c>
      <c r="CG258" s="97">
        <f>IF($CC$2=0,"",'Marks Entry'!ER260)</f>
        <v>0</v>
      </c>
      <c r="CH258" s="97">
        <f>IF($CC$2=0,"",'Marks Entry'!ES260)</f>
        <v>0</v>
      </c>
      <c r="CI258" s="97">
        <f>IF($CC$2=0,"",'Marks Entry'!ET260)</f>
        <v>0</v>
      </c>
      <c r="CJ258" s="97">
        <f>IF($CC$2=0,"",'Marks Entry'!EU260)</f>
        <v>0</v>
      </c>
      <c r="CK258" s="97">
        <f>IF($CC$2=0,"",'Marks Entry'!EV260)</f>
        <v>0</v>
      </c>
      <c r="CL258" s="97">
        <f>IF($CC$2=0,"",'Marks Entry'!EW260)</f>
        <v>0</v>
      </c>
      <c r="CM258" s="99">
        <f>IF($CC$2=0,"",'Marks Entry'!EX260)</f>
        <v>0</v>
      </c>
      <c r="CN258" s="125">
        <f>'Marks Entry'!BN260</f>
        <v>0</v>
      </c>
      <c r="CO258" s="126">
        <f>'Marks Entry'!BO260</f>
        <v>0</v>
      </c>
      <c r="CP258" s="126">
        <f t="shared" si="147"/>
        <v>0</v>
      </c>
      <c r="CQ258" s="127" t="str">
        <f t="shared" si="148"/>
        <v>D</v>
      </c>
      <c r="CR258" s="125">
        <f>'Marks Entry'!BP260</f>
        <v>0</v>
      </c>
      <c r="CS258" s="126">
        <f>'Marks Entry'!BQ260</f>
        <v>0</v>
      </c>
      <c r="CT258" s="126">
        <f t="shared" si="149"/>
        <v>0</v>
      </c>
      <c r="CU258" s="127" t="str">
        <f t="shared" si="150"/>
        <v>E</v>
      </c>
      <c r="CV258" s="125">
        <f>'Marks Entry'!BR260</f>
        <v>0</v>
      </c>
      <c r="CW258" s="126">
        <f>'Marks Entry'!BS260</f>
        <v>0</v>
      </c>
      <c r="CX258" s="126">
        <f t="shared" si="151"/>
        <v>0</v>
      </c>
      <c r="CY258" s="127" t="str">
        <f t="shared" si="152"/>
        <v>E</v>
      </c>
      <c r="CZ258" s="96">
        <f>'Marks Entry'!BZ260</f>
        <v>0</v>
      </c>
      <c r="DA258" s="45">
        <f>'Marks Entry'!CA260</f>
        <v>0</v>
      </c>
      <c r="DB258" s="46">
        <f>'Marks Entry'!CB260</f>
        <v>0</v>
      </c>
      <c r="DC258" s="45" t="str">
        <f>IF(OR('Marks Entry'!CC260="First",'Marks Entry'!CC260="Second",'Marks Entry'!CC260="Third"),'Marks Entry'!CC260,"")</f>
        <v/>
      </c>
      <c r="DD258" s="45">
        <f>'Marks Entry'!CD260</f>
        <v>0</v>
      </c>
      <c r="DE258" s="50">
        <f>'Marks Entry'!CE260</f>
        <v>0</v>
      </c>
      <c r="DF258" s="21">
        <f>'Marks Entry'!CF260</f>
        <v>0</v>
      </c>
      <c r="DG258" s="22" t="e">
        <f>'Marks Entry'!#REF!</f>
        <v>#REF!</v>
      </c>
      <c r="DH258" s="23" t="e">
        <f>'Marks Entry'!#REF!</f>
        <v>#REF!</v>
      </c>
      <c r="DI258" s="125">
        <f>'Marks Entry'!BT260</f>
        <v>0</v>
      </c>
      <c r="DJ258" s="126">
        <f>'Marks Entry'!BU260</f>
        <v>0</v>
      </c>
      <c r="DK258" s="126">
        <f>'Marks Entry'!BV260</f>
        <v>0</v>
      </c>
      <c r="DL258" s="126">
        <f t="shared" si="153"/>
        <v>0</v>
      </c>
      <c r="DM258" s="127" t="str">
        <f t="shared" si="154"/>
        <v>E</v>
      </c>
      <c r="DN258" s="125">
        <f>'Marks Entry'!BW260</f>
        <v>0</v>
      </c>
      <c r="DO258" s="126">
        <f>'Marks Entry'!BX260</f>
        <v>0</v>
      </c>
      <c r="DP258" s="126">
        <f>'Marks Entry'!BY260</f>
        <v>0</v>
      </c>
      <c r="DQ258" s="126">
        <f t="shared" si="155"/>
        <v>0</v>
      </c>
      <c r="DR258" s="127" t="str">
        <f t="shared" si="156"/>
        <v>E</v>
      </c>
      <c r="DS258" s="819"/>
      <c r="DT258" s="61">
        <f t="shared" si="157"/>
        <v>0</v>
      </c>
      <c r="DU258" s="71">
        <f t="shared" si="158"/>
        <v>0</v>
      </c>
      <c r="DV258" s="71">
        <f t="shared" si="159"/>
        <v>0</v>
      </c>
      <c r="DW258" s="72">
        <f t="shared" si="160"/>
        <v>0</v>
      </c>
      <c r="DX258" s="403">
        <f t="shared" si="161"/>
        <v>0</v>
      </c>
      <c r="DY258" s="401">
        <f t="shared" si="162"/>
        <v>0</v>
      </c>
      <c r="DZ258" s="401">
        <f t="shared" si="163"/>
        <v>0</v>
      </c>
      <c r="EA258" s="402">
        <f t="shared" si="164"/>
        <v>0</v>
      </c>
      <c r="EB258" s="61">
        <f t="shared" si="165"/>
        <v>0</v>
      </c>
      <c r="EC258" s="71">
        <f t="shared" si="166"/>
        <v>0</v>
      </c>
      <c r="ED258" s="71">
        <f t="shared" si="167"/>
        <v>0</v>
      </c>
      <c r="EE258" s="72">
        <f t="shared" si="168"/>
        <v>0</v>
      </c>
      <c r="EF258" s="403">
        <f t="shared" si="169"/>
        <v>0</v>
      </c>
      <c r="EG258" s="401">
        <f t="shared" si="170"/>
        <v>0</v>
      </c>
      <c r="EH258" s="401">
        <f t="shared" si="171"/>
        <v>0</v>
      </c>
      <c r="EI258" s="402">
        <f t="shared" si="172"/>
        <v>0</v>
      </c>
      <c r="EJ258" s="61">
        <f t="shared" si="173"/>
        <v>0</v>
      </c>
      <c r="EK258" s="71">
        <f t="shared" si="174"/>
        <v>0</v>
      </c>
      <c r="EL258" s="71">
        <f t="shared" si="175"/>
        <v>0</v>
      </c>
      <c r="EM258" s="72">
        <f t="shared" si="176"/>
        <v>0</v>
      </c>
      <c r="EN258" s="403">
        <f t="shared" si="177"/>
        <v>0</v>
      </c>
      <c r="EO258" s="401">
        <f t="shared" si="178"/>
        <v>0</v>
      </c>
      <c r="EP258" s="401">
        <f t="shared" si="179"/>
        <v>0</v>
      </c>
      <c r="EQ258" s="402">
        <f t="shared" si="180"/>
        <v>0</v>
      </c>
      <c r="ER258" s="61">
        <f t="shared" si="181"/>
        <v>0</v>
      </c>
      <c r="ES258" s="71">
        <f t="shared" si="182"/>
        <v>0</v>
      </c>
      <c r="ET258" s="71">
        <f t="shared" si="183"/>
        <v>0</v>
      </c>
      <c r="EU258" s="72">
        <f t="shared" si="184"/>
        <v>0</v>
      </c>
      <c r="EV258" s="403">
        <f t="shared" si="185"/>
        <v>0</v>
      </c>
      <c r="EW258" s="405" t="str">
        <f t="shared" si="186"/>
        <v>D</v>
      </c>
      <c r="EX258" s="61">
        <f t="shared" si="187"/>
        <v>0</v>
      </c>
      <c r="EY258" s="62" t="str">
        <f t="shared" si="188"/>
        <v>E</v>
      </c>
      <c r="EZ258" s="403">
        <f t="shared" si="189"/>
        <v>0</v>
      </c>
      <c r="FA258" s="406" t="str">
        <f t="shared" si="190"/>
        <v>E</v>
      </c>
      <c r="FB258" s="61">
        <f t="shared" si="191"/>
        <v>0</v>
      </c>
      <c r="FC258" s="412" t="str">
        <f t="shared" si="192"/>
        <v>E</v>
      </c>
      <c r="FD258" s="403">
        <f t="shared" si="193"/>
        <v>0</v>
      </c>
      <c r="FE258" s="406" t="str">
        <f t="shared" si="194"/>
        <v>E</v>
      </c>
      <c r="FF258" s="728"/>
    </row>
    <row r="259" spans="1:162" s="24" customFormat="1" ht="17.25" customHeight="1">
      <c r="A259" s="817"/>
      <c r="B259" s="111">
        <f t="shared" si="195"/>
        <v>0</v>
      </c>
      <c r="C259" s="21">
        <f>'Marks Entry'!D261</f>
        <v>0</v>
      </c>
      <c r="D259" s="21">
        <f>'Marks Entry'!E261</f>
        <v>0</v>
      </c>
      <c r="E259" s="132" t="str">
        <f>'Marks Entry'!F261</f>
        <v/>
      </c>
      <c r="F259" s="21">
        <f>'Marks Entry'!G261</f>
        <v>0</v>
      </c>
      <c r="G259" s="21">
        <f>'Marks Entry'!H261</f>
        <v>0</v>
      </c>
      <c r="H259" s="21">
        <f>'Marks Entry'!I261</f>
        <v>0</v>
      </c>
      <c r="I259" s="21">
        <f>'Marks Entry'!J261</f>
        <v>0</v>
      </c>
      <c r="J259" s="113">
        <f>'Marks Entry'!K261</f>
        <v>0</v>
      </c>
      <c r="K259" s="115" t="str">
        <f>'Marks Entry'!L261</f>
        <v/>
      </c>
      <c r="L259" s="116">
        <f>'Marks Entry'!M261</f>
        <v>0</v>
      </c>
      <c r="M259" s="117" t="str">
        <f>'Marks Entry'!N261</f>
        <v/>
      </c>
      <c r="N259" s="121">
        <f>'Marks Entry'!O261</f>
        <v>0</v>
      </c>
      <c r="O259" s="98">
        <f>'Marks Entry'!BZ261</f>
        <v>0</v>
      </c>
      <c r="P259" s="97">
        <f>'Marks Entry'!CA261</f>
        <v>0</v>
      </c>
      <c r="Q259" s="97">
        <f>'Marks Entry'!CB261</f>
        <v>0</v>
      </c>
      <c r="R259" s="97">
        <f>'Marks Entry'!CC261</f>
        <v>0</v>
      </c>
      <c r="S259" s="97">
        <f>'Marks Entry'!CD261</f>
        <v>0</v>
      </c>
      <c r="T259" s="97">
        <f>'Marks Entry'!CE261</f>
        <v>0</v>
      </c>
      <c r="U259" s="97">
        <f>'Marks Entry'!CF261</f>
        <v>0</v>
      </c>
      <c r="V259" s="97">
        <f>'Marks Entry'!CG261</f>
        <v>0</v>
      </c>
      <c r="W259" s="97">
        <f>'Marks Entry'!CH261</f>
        <v>0</v>
      </c>
      <c r="X259" s="97">
        <f>'Marks Entry'!CI261</f>
        <v>0</v>
      </c>
      <c r="Y259" s="99">
        <f>'Marks Entry'!CJ261</f>
        <v>0</v>
      </c>
      <c r="Z259" s="98">
        <f>'Marks Entry'!CK261</f>
        <v>0</v>
      </c>
      <c r="AA259" s="97">
        <f>'Marks Entry'!CL261</f>
        <v>0</v>
      </c>
      <c r="AB259" s="97">
        <f>'Marks Entry'!CM261</f>
        <v>0</v>
      </c>
      <c r="AC259" s="97">
        <f>'Marks Entry'!CN261</f>
        <v>0</v>
      </c>
      <c r="AD259" s="97">
        <f>'Marks Entry'!CO261</f>
        <v>0</v>
      </c>
      <c r="AE259" s="97">
        <f>'Marks Entry'!CP261</f>
        <v>0</v>
      </c>
      <c r="AF259" s="97">
        <f>'Marks Entry'!CQ261</f>
        <v>0</v>
      </c>
      <c r="AG259" s="97">
        <f>'Marks Entry'!CR261</f>
        <v>0</v>
      </c>
      <c r="AH259" s="97">
        <f>'Marks Entry'!CS261</f>
        <v>0</v>
      </c>
      <c r="AI259" s="97">
        <f>'Marks Entry'!CT261</f>
        <v>0</v>
      </c>
      <c r="AJ259" s="99">
        <f>'Marks Entry'!CU261</f>
        <v>0</v>
      </c>
      <c r="AK259" s="98">
        <f>'Marks Entry'!CV261</f>
        <v>0</v>
      </c>
      <c r="AL259" s="97">
        <f>'Marks Entry'!CW261</f>
        <v>0</v>
      </c>
      <c r="AM259" s="97">
        <f>'Marks Entry'!CX261</f>
        <v>0</v>
      </c>
      <c r="AN259" s="97">
        <f>'Marks Entry'!CY261</f>
        <v>0</v>
      </c>
      <c r="AO259" s="97">
        <f>'Marks Entry'!CZ261</f>
        <v>0</v>
      </c>
      <c r="AP259" s="97">
        <f>'Marks Entry'!DA261</f>
        <v>0</v>
      </c>
      <c r="AQ259" s="97">
        <f>'Marks Entry'!DB261</f>
        <v>0</v>
      </c>
      <c r="AR259" s="97">
        <f>'Marks Entry'!DC261</f>
        <v>0</v>
      </c>
      <c r="AS259" s="97">
        <f>'Marks Entry'!DD261</f>
        <v>0</v>
      </c>
      <c r="AT259" s="97">
        <f>'Marks Entry'!DE261</f>
        <v>0</v>
      </c>
      <c r="AU259" s="99">
        <f>'Marks Entry'!DF261</f>
        <v>0</v>
      </c>
      <c r="AV259" s="98">
        <f>'Marks Entry'!DG261</f>
        <v>0</v>
      </c>
      <c r="AW259" s="97">
        <f>'Marks Entry'!DH261</f>
        <v>0</v>
      </c>
      <c r="AX259" s="97">
        <f>'Marks Entry'!DI261</f>
        <v>0</v>
      </c>
      <c r="AY259" s="97">
        <f>'Marks Entry'!DJ261</f>
        <v>0</v>
      </c>
      <c r="AZ259" s="97">
        <f>'Marks Entry'!DK261</f>
        <v>0</v>
      </c>
      <c r="BA259" s="97">
        <f>'Marks Entry'!DL261</f>
        <v>0</v>
      </c>
      <c r="BB259" s="97">
        <f>'Marks Entry'!DM261</f>
        <v>0</v>
      </c>
      <c r="BC259" s="97">
        <f>'Marks Entry'!DN261</f>
        <v>0</v>
      </c>
      <c r="BD259" s="97">
        <f>'Marks Entry'!DO261</f>
        <v>0</v>
      </c>
      <c r="BE259" s="97">
        <f>'Marks Entry'!DP261</f>
        <v>0</v>
      </c>
      <c r="BF259" s="99">
        <f>'Marks Entry'!DQ261</f>
        <v>0</v>
      </c>
      <c r="BG259" s="98">
        <f>'Marks Entry'!DR261</f>
        <v>0</v>
      </c>
      <c r="BH259" s="97">
        <f>'Marks Entry'!DS261</f>
        <v>0</v>
      </c>
      <c r="BI259" s="97">
        <f>'Marks Entry'!DT261</f>
        <v>0</v>
      </c>
      <c r="BJ259" s="97">
        <f>'Marks Entry'!DU261</f>
        <v>0</v>
      </c>
      <c r="BK259" s="97">
        <f>'Marks Entry'!DV261</f>
        <v>0</v>
      </c>
      <c r="BL259" s="97">
        <f>'Marks Entry'!DW261</f>
        <v>0</v>
      </c>
      <c r="BM259" s="97">
        <f>'Marks Entry'!DX261</f>
        <v>0</v>
      </c>
      <c r="BN259" s="97">
        <f>'Marks Entry'!DY261</f>
        <v>0</v>
      </c>
      <c r="BO259" s="97">
        <f>'Marks Entry'!DZ261</f>
        <v>0</v>
      </c>
      <c r="BP259" s="97">
        <f>'Marks Entry'!EA261</f>
        <v>0</v>
      </c>
      <c r="BQ259" s="99">
        <f>'Marks Entry'!EB261</f>
        <v>0</v>
      </c>
      <c r="BR259" s="98">
        <f>'Marks Entry'!EC261</f>
        <v>0</v>
      </c>
      <c r="BS259" s="97">
        <f>'Marks Entry'!ED261</f>
        <v>0</v>
      </c>
      <c r="BT259" s="97">
        <f>'Marks Entry'!EE261</f>
        <v>0</v>
      </c>
      <c r="BU259" s="97">
        <f>'Marks Entry'!EF261</f>
        <v>0</v>
      </c>
      <c r="BV259" s="97">
        <f>'Marks Entry'!EG261</f>
        <v>0</v>
      </c>
      <c r="BW259" s="97">
        <f>'Marks Entry'!EH261</f>
        <v>0</v>
      </c>
      <c r="BX259" s="97">
        <f>'Marks Entry'!EI261</f>
        <v>0</v>
      </c>
      <c r="BY259" s="97">
        <f>'Marks Entry'!EJ261</f>
        <v>0</v>
      </c>
      <c r="BZ259" s="97">
        <f>'Marks Entry'!EK261</f>
        <v>0</v>
      </c>
      <c r="CA259" s="97">
        <f>'Marks Entry'!EL261</f>
        <v>0</v>
      </c>
      <c r="CB259" s="99">
        <f>'Marks Entry'!EM261</f>
        <v>0</v>
      </c>
      <c r="CC259" s="98">
        <f>IF($CC$2=0,"",'Marks Entry'!EN261)</f>
        <v>0</v>
      </c>
      <c r="CD259" s="97">
        <f>IF($CC$2=0,"",'Marks Entry'!EO261)</f>
        <v>0</v>
      </c>
      <c r="CE259" s="97">
        <f>IF($CC$2=0,"",'Marks Entry'!EP261)</f>
        <v>0</v>
      </c>
      <c r="CF259" s="97">
        <f>IF($CC$2=0,"",'Marks Entry'!EQ261)</f>
        <v>0</v>
      </c>
      <c r="CG259" s="97">
        <f>IF($CC$2=0,"",'Marks Entry'!ER261)</f>
        <v>0</v>
      </c>
      <c r="CH259" s="97">
        <f>IF($CC$2=0,"",'Marks Entry'!ES261)</f>
        <v>0</v>
      </c>
      <c r="CI259" s="97">
        <f>IF($CC$2=0,"",'Marks Entry'!ET261)</f>
        <v>0</v>
      </c>
      <c r="CJ259" s="97">
        <f>IF($CC$2=0,"",'Marks Entry'!EU261)</f>
        <v>0</v>
      </c>
      <c r="CK259" s="97">
        <f>IF($CC$2=0,"",'Marks Entry'!EV261)</f>
        <v>0</v>
      </c>
      <c r="CL259" s="97">
        <f>IF($CC$2=0,"",'Marks Entry'!EW261)</f>
        <v>0</v>
      </c>
      <c r="CM259" s="99">
        <f>IF($CC$2=0,"",'Marks Entry'!EX261)</f>
        <v>0</v>
      </c>
      <c r="CN259" s="125">
        <f>'Marks Entry'!BN261</f>
        <v>0</v>
      </c>
      <c r="CO259" s="126">
        <f>'Marks Entry'!BO261</f>
        <v>0</v>
      </c>
      <c r="CP259" s="126">
        <f t="shared" si="147"/>
        <v>0</v>
      </c>
      <c r="CQ259" s="127" t="str">
        <f t="shared" si="148"/>
        <v>D</v>
      </c>
      <c r="CR259" s="125">
        <f>'Marks Entry'!BP261</f>
        <v>0</v>
      </c>
      <c r="CS259" s="126">
        <f>'Marks Entry'!BQ261</f>
        <v>0</v>
      </c>
      <c r="CT259" s="126">
        <f t="shared" si="149"/>
        <v>0</v>
      </c>
      <c r="CU259" s="127" t="str">
        <f t="shared" si="150"/>
        <v>E</v>
      </c>
      <c r="CV259" s="125">
        <f>'Marks Entry'!BR261</f>
        <v>0</v>
      </c>
      <c r="CW259" s="126">
        <f>'Marks Entry'!BS261</f>
        <v>0</v>
      </c>
      <c r="CX259" s="126">
        <f t="shared" si="151"/>
        <v>0</v>
      </c>
      <c r="CY259" s="127" t="str">
        <f t="shared" si="152"/>
        <v>E</v>
      </c>
      <c r="CZ259" s="96">
        <f>'Marks Entry'!BZ261</f>
        <v>0</v>
      </c>
      <c r="DA259" s="45">
        <f>'Marks Entry'!CA261</f>
        <v>0</v>
      </c>
      <c r="DB259" s="46">
        <f>'Marks Entry'!CB261</f>
        <v>0</v>
      </c>
      <c r="DC259" s="45" t="str">
        <f>IF(OR('Marks Entry'!CC261="First",'Marks Entry'!CC261="Second",'Marks Entry'!CC261="Third"),'Marks Entry'!CC261,"")</f>
        <v/>
      </c>
      <c r="DD259" s="45">
        <f>'Marks Entry'!CD261</f>
        <v>0</v>
      </c>
      <c r="DE259" s="50">
        <f>'Marks Entry'!CE261</f>
        <v>0</v>
      </c>
      <c r="DF259" s="21">
        <f>'Marks Entry'!CF261</f>
        <v>0</v>
      </c>
      <c r="DG259" s="22" t="e">
        <f>'Marks Entry'!#REF!</f>
        <v>#REF!</v>
      </c>
      <c r="DH259" s="23" t="e">
        <f>'Marks Entry'!#REF!</f>
        <v>#REF!</v>
      </c>
      <c r="DI259" s="125">
        <f>'Marks Entry'!BT261</f>
        <v>0</v>
      </c>
      <c r="DJ259" s="126">
        <f>'Marks Entry'!BU261</f>
        <v>0</v>
      </c>
      <c r="DK259" s="126">
        <f>'Marks Entry'!BV261</f>
        <v>0</v>
      </c>
      <c r="DL259" s="126">
        <f t="shared" si="153"/>
        <v>0</v>
      </c>
      <c r="DM259" s="127" t="str">
        <f t="shared" si="154"/>
        <v>E</v>
      </c>
      <c r="DN259" s="125">
        <f>'Marks Entry'!BW261</f>
        <v>0</v>
      </c>
      <c r="DO259" s="126">
        <f>'Marks Entry'!BX261</f>
        <v>0</v>
      </c>
      <c r="DP259" s="126">
        <f>'Marks Entry'!BY261</f>
        <v>0</v>
      </c>
      <c r="DQ259" s="126">
        <f t="shared" si="155"/>
        <v>0</v>
      </c>
      <c r="DR259" s="127" t="str">
        <f t="shared" si="156"/>
        <v>E</v>
      </c>
      <c r="DS259" s="819"/>
      <c r="DT259" s="61">
        <f t="shared" si="157"/>
        <v>0</v>
      </c>
      <c r="DU259" s="71">
        <f t="shared" si="158"/>
        <v>0</v>
      </c>
      <c r="DV259" s="71">
        <f t="shared" si="159"/>
        <v>0</v>
      </c>
      <c r="DW259" s="72">
        <f t="shared" si="160"/>
        <v>0</v>
      </c>
      <c r="DX259" s="403">
        <f t="shared" si="161"/>
        <v>0</v>
      </c>
      <c r="DY259" s="401">
        <f t="shared" si="162"/>
        <v>0</v>
      </c>
      <c r="DZ259" s="401">
        <f t="shared" si="163"/>
        <v>0</v>
      </c>
      <c r="EA259" s="402">
        <f t="shared" si="164"/>
        <v>0</v>
      </c>
      <c r="EB259" s="61">
        <f t="shared" si="165"/>
        <v>0</v>
      </c>
      <c r="EC259" s="71">
        <f t="shared" si="166"/>
        <v>0</v>
      </c>
      <c r="ED259" s="71">
        <f t="shared" si="167"/>
        <v>0</v>
      </c>
      <c r="EE259" s="72">
        <f t="shared" si="168"/>
        <v>0</v>
      </c>
      <c r="EF259" s="403">
        <f t="shared" si="169"/>
        <v>0</v>
      </c>
      <c r="EG259" s="401">
        <f t="shared" si="170"/>
        <v>0</v>
      </c>
      <c r="EH259" s="401">
        <f t="shared" si="171"/>
        <v>0</v>
      </c>
      <c r="EI259" s="402">
        <f t="shared" si="172"/>
        <v>0</v>
      </c>
      <c r="EJ259" s="61">
        <f t="shared" si="173"/>
        <v>0</v>
      </c>
      <c r="EK259" s="71">
        <f t="shared" si="174"/>
        <v>0</v>
      </c>
      <c r="EL259" s="71">
        <f t="shared" si="175"/>
        <v>0</v>
      </c>
      <c r="EM259" s="72">
        <f t="shared" si="176"/>
        <v>0</v>
      </c>
      <c r="EN259" s="403">
        <f t="shared" si="177"/>
        <v>0</v>
      </c>
      <c r="EO259" s="401">
        <f t="shared" si="178"/>
        <v>0</v>
      </c>
      <c r="EP259" s="401">
        <f t="shared" si="179"/>
        <v>0</v>
      </c>
      <c r="EQ259" s="402">
        <f t="shared" si="180"/>
        <v>0</v>
      </c>
      <c r="ER259" s="61">
        <f t="shared" si="181"/>
        <v>0</v>
      </c>
      <c r="ES259" s="71">
        <f t="shared" si="182"/>
        <v>0</v>
      </c>
      <c r="ET259" s="71">
        <f t="shared" si="183"/>
        <v>0</v>
      </c>
      <c r="EU259" s="72">
        <f t="shared" si="184"/>
        <v>0</v>
      </c>
      <c r="EV259" s="403">
        <f t="shared" si="185"/>
        <v>0</v>
      </c>
      <c r="EW259" s="405" t="str">
        <f t="shared" si="186"/>
        <v>D</v>
      </c>
      <c r="EX259" s="61">
        <f t="shared" si="187"/>
        <v>0</v>
      </c>
      <c r="EY259" s="62" t="str">
        <f t="shared" si="188"/>
        <v>E</v>
      </c>
      <c r="EZ259" s="403">
        <f t="shared" si="189"/>
        <v>0</v>
      </c>
      <c r="FA259" s="406" t="str">
        <f t="shared" si="190"/>
        <v>E</v>
      </c>
      <c r="FB259" s="61">
        <f t="shared" si="191"/>
        <v>0</v>
      </c>
      <c r="FC259" s="412" t="str">
        <f t="shared" si="192"/>
        <v>E</v>
      </c>
      <c r="FD259" s="403">
        <f t="shared" si="193"/>
        <v>0</v>
      </c>
      <c r="FE259" s="406" t="str">
        <f t="shared" si="194"/>
        <v>E</v>
      </c>
      <c r="FF259" s="728"/>
    </row>
    <row r="260" spans="1:162" s="24" customFormat="1" ht="17.25" customHeight="1">
      <c r="A260" s="817"/>
      <c r="B260" s="111">
        <f t="shared" si="195"/>
        <v>0</v>
      </c>
      <c r="C260" s="21">
        <f>'Marks Entry'!D262</f>
        <v>0</v>
      </c>
      <c r="D260" s="21">
        <f>'Marks Entry'!E262</f>
        <v>0</v>
      </c>
      <c r="E260" s="132" t="str">
        <f>'Marks Entry'!F262</f>
        <v/>
      </c>
      <c r="F260" s="21">
        <f>'Marks Entry'!G262</f>
        <v>0</v>
      </c>
      <c r="G260" s="21">
        <f>'Marks Entry'!H262</f>
        <v>0</v>
      </c>
      <c r="H260" s="21">
        <f>'Marks Entry'!I262</f>
        <v>0</v>
      </c>
      <c r="I260" s="21">
        <f>'Marks Entry'!J262</f>
        <v>0</v>
      </c>
      <c r="J260" s="113">
        <f>'Marks Entry'!K262</f>
        <v>0</v>
      </c>
      <c r="K260" s="115" t="str">
        <f>'Marks Entry'!L262</f>
        <v/>
      </c>
      <c r="L260" s="116">
        <f>'Marks Entry'!M262</f>
        <v>0</v>
      </c>
      <c r="M260" s="117" t="str">
        <f>'Marks Entry'!N262</f>
        <v/>
      </c>
      <c r="N260" s="121">
        <f>'Marks Entry'!O262</f>
        <v>0</v>
      </c>
      <c r="O260" s="98">
        <f>'Marks Entry'!BZ262</f>
        <v>0</v>
      </c>
      <c r="P260" s="97">
        <f>'Marks Entry'!CA262</f>
        <v>0</v>
      </c>
      <c r="Q260" s="97">
        <f>'Marks Entry'!CB262</f>
        <v>0</v>
      </c>
      <c r="R260" s="97">
        <f>'Marks Entry'!CC262</f>
        <v>0</v>
      </c>
      <c r="S260" s="97">
        <f>'Marks Entry'!CD262</f>
        <v>0</v>
      </c>
      <c r="T260" s="97">
        <f>'Marks Entry'!CE262</f>
        <v>0</v>
      </c>
      <c r="U260" s="97">
        <f>'Marks Entry'!CF262</f>
        <v>0</v>
      </c>
      <c r="V260" s="97">
        <f>'Marks Entry'!CG262</f>
        <v>0</v>
      </c>
      <c r="W260" s="97">
        <f>'Marks Entry'!CH262</f>
        <v>0</v>
      </c>
      <c r="X260" s="97">
        <f>'Marks Entry'!CI262</f>
        <v>0</v>
      </c>
      <c r="Y260" s="99">
        <f>'Marks Entry'!CJ262</f>
        <v>0</v>
      </c>
      <c r="Z260" s="98">
        <f>'Marks Entry'!CK262</f>
        <v>0</v>
      </c>
      <c r="AA260" s="97">
        <f>'Marks Entry'!CL262</f>
        <v>0</v>
      </c>
      <c r="AB260" s="97">
        <f>'Marks Entry'!CM262</f>
        <v>0</v>
      </c>
      <c r="AC260" s="97">
        <f>'Marks Entry'!CN262</f>
        <v>0</v>
      </c>
      <c r="AD260" s="97">
        <f>'Marks Entry'!CO262</f>
        <v>0</v>
      </c>
      <c r="AE260" s="97">
        <f>'Marks Entry'!CP262</f>
        <v>0</v>
      </c>
      <c r="AF260" s="97">
        <f>'Marks Entry'!CQ262</f>
        <v>0</v>
      </c>
      <c r="AG260" s="97">
        <f>'Marks Entry'!CR262</f>
        <v>0</v>
      </c>
      <c r="AH260" s="97">
        <f>'Marks Entry'!CS262</f>
        <v>0</v>
      </c>
      <c r="AI260" s="97">
        <f>'Marks Entry'!CT262</f>
        <v>0</v>
      </c>
      <c r="AJ260" s="99">
        <f>'Marks Entry'!CU262</f>
        <v>0</v>
      </c>
      <c r="AK260" s="98">
        <f>'Marks Entry'!CV262</f>
        <v>0</v>
      </c>
      <c r="AL260" s="97">
        <f>'Marks Entry'!CW262</f>
        <v>0</v>
      </c>
      <c r="AM260" s="97">
        <f>'Marks Entry'!CX262</f>
        <v>0</v>
      </c>
      <c r="AN260" s="97">
        <f>'Marks Entry'!CY262</f>
        <v>0</v>
      </c>
      <c r="AO260" s="97">
        <f>'Marks Entry'!CZ262</f>
        <v>0</v>
      </c>
      <c r="AP260" s="97">
        <f>'Marks Entry'!DA262</f>
        <v>0</v>
      </c>
      <c r="AQ260" s="97">
        <f>'Marks Entry'!DB262</f>
        <v>0</v>
      </c>
      <c r="AR260" s="97">
        <f>'Marks Entry'!DC262</f>
        <v>0</v>
      </c>
      <c r="AS260" s="97">
        <f>'Marks Entry'!DD262</f>
        <v>0</v>
      </c>
      <c r="AT260" s="97">
        <f>'Marks Entry'!DE262</f>
        <v>0</v>
      </c>
      <c r="AU260" s="99">
        <f>'Marks Entry'!DF262</f>
        <v>0</v>
      </c>
      <c r="AV260" s="98">
        <f>'Marks Entry'!DG262</f>
        <v>0</v>
      </c>
      <c r="AW260" s="97">
        <f>'Marks Entry'!DH262</f>
        <v>0</v>
      </c>
      <c r="AX260" s="97">
        <f>'Marks Entry'!DI262</f>
        <v>0</v>
      </c>
      <c r="AY260" s="97">
        <f>'Marks Entry'!DJ262</f>
        <v>0</v>
      </c>
      <c r="AZ260" s="97">
        <f>'Marks Entry'!DK262</f>
        <v>0</v>
      </c>
      <c r="BA260" s="97">
        <f>'Marks Entry'!DL262</f>
        <v>0</v>
      </c>
      <c r="BB260" s="97">
        <f>'Marks Entry'!DM262</f>
        <v>0</v>
      </c>
      <c r="BC260" s="97">
        <f>'Marks Entry'!DN262</f>
        <v>0</v>
      </c>
      <c r="BD260" s="97">
        <f>'Marks Entry'!DO262</f>
        <v>0</v>
      </c>
      <c r="BE260" s="97">
        <f>'Marks Entry'!DP262</f>
        <v>0</v>
      </c>
      <c r="BF260" s="99">
        <f>'Marks Entry'!DQ262</f>
        <v>0</v>
      </c>
      <c r="BG260" s="98">
        <f>'Marks Entry'!DR262</f>
        <v>0</v>
      </c>
      <c r="BH260" s="97">
        <f>'Marks Entry'!DS262</f>
        <v>0</v>
      </c>
      <c r="BI260" s="97">
        <f>'Marks Entry'!DT262</f>
        <v>0</v>
      </c>
      <c r="BJ260" s="97">
        <f>'Marks Entry'!DU262</f>
        <v>0</v>
      </c>
      <c r="BK260" s="97">
        <f>'Marks Entry'!DV262</f>
        <v>0</v>
      </c>
      <c r="BL260" s="97">
        <f>'Marks Entry'!DW262</f>
        <v>0</v>
      </c>
      <c r="BM260" s="97">
        <f>'Marks Entry'!DX262</f>
        <v>0</v>
      </c>
      <c r="BN260" s="97">
        <f>'Marks Entry'!DY262</f>
        <v>0</v>
      </c>
      <c r="BO260" s="97">
        <f>'Marks Entry'!DZ262</f>
        <v>0</v>
      </c>
      <c r="BP260" s="97">
        <f>'Marks Entry'!EA262</f>
        <v>0</v>
      </c>
      <c r="BQ260" s="99">
        <f>'Marks Entry'!EB262</f>
        <v>0</v>
      </c>
      <c r="BR260" s="98">
        <f>'Marks Entry'!EC262</f>
        <v>0</v>
      </c>
      <c r="BS260" s="97">
        <f>'Marks Entry'!ED262</f>
        <v>0</v>
      </c>
      <c r="BT260" s="97">
        <f>'Marks Entry'!EE262</f>
        <v>0</v>
      </c>
      <c r="BU260" s="97">
        <f>'Marks Entry'!EF262</f>
        <v>0</v>
      </c>
      <c r="BV260" s="97">
        <f>'Marks Entry'!EG262</f>
        <v>0</v>
      </c>
      <c r="BW260" s="97">
        <f>'Marks Entry'!EH262</f>
        <v>0</v>
      </c>
      <c r="BX260" s="97">
        <f>'Marks Entry'!EI262</f>
        <v>0</v>
      </c>
      <c r="BY260" s="97">
        <f>'Marks Entry'!EJ262</f>
        <v>0</v>
      </c>
      <c r="BZ260" s="97">
        <f>'Marks Entry'!EK262</f>
        <v>0</v>
      </c>
      <c r="CA260" s="97">
        <f>'Marks Entry'!EL262</f>
        <v>0</v>
      </c>
      <c r="CB260" s="99">
        <f>'Marks Entry'!EM262</f>
        <v>0</v>
      </c>
      <c r="CC260" s="98">
        <f>IF($CC$2=0,"",'Marks Entry'!EN262)</f>
        <v>0</v>
      </c>
      <c r="CD260" s="97">
        <f>IF($CC$2=0,"",'Marks Entry'!EO262)</f>
        <v>0</v>
      </c>
      <c r="CE260" s="97">
        <f>IF($CC$2=0,"",'Marks Entry'!EP262)</f>
        <v>0</v>
      </c>
      <c r="CF260" s="97">
        <f>IF($CC$2=0,"",'Marks Entry'!EQ262)</f>
        <v>0</v>
      </c>
      <c r="CG260" s="97">
        <f>IF($CC$2=0,"",'Marks Entry'!ER262)</f>
        <v>0</v>
      </c>
      <c r="CH260" s="97">
        <f>IF($CC$2=0,"",'Marks Entry'!ES262)</f>
        <v>0</v>
      </c>
      <c r="CI260" s="97">
        <f>IF($CC$2=0,"",'Marks Entry'!ET262)</f>
        <v>0</v>
      </c>
      <c r="CJ260" s="97">
        <f>IF($CC$2=0,"",'Marks Entry'!EU262)</f>
        <v>0</v>
      </c>
      <c r="CK260" s="97">
        <f>IF($CC$2=0,"",'Marks Entry'!EV262)</f>
        <v>0</v>
      </c>
      <c r="CL260" s="97">
        <f>IF($CC$2=0,"",'Marks Entry'!EW262)</f>
        <v>0</v>
      </c>
      <c r="CM260" s="99">
        <f>IF($CC$2=0,"",'Marks Entry'!EX262)</f>
        <v>0</v>
      </c>
      <c r="CN260" s="125">
        <f>'Marks Entry'!BN262</f>
        <v>0</v>
      </c>
      <c r="CO260" s="126">
        <f>'Marks Entry'!BO262</f>
        <v>0</v>
      </c>
      <c r="CP260" s="126">
        <f t="shared" si="147"/>
        <v>0</v>
      </c>
      <c r="CQ260" s="127" t="str">
        <f t="shared" si="148"/>
        <v>D</v>
      </c>
      <c r="CR260" s="125">
        <f>'Marks Entry'!BP262</f>
        <v>0</v>
      </c>
      <c r="CS260" s="126">
        <f>'Marks Entry'!BQ262</f>
        <v>0</v>
      </c>
      <c r="CT260" s="126">
        <f t="shared" si="149"/>
        <v>0</v>
      </c>
      <c r="CU260" s="127" t="str">
        <f t="shared" si="150"/>
        <v>E</v>
      </c>
      <c r="CV260" s="125">
        <f>'Marks Entry'!BR262</f>
        <v>0</v>
      </c>
      <c r="CW260" s="126">
        <f>'Marks Entry'!BS262</f>
        <v>0</v>
      </c>
      <c r="CX260" s="126">
        <f t="shared" si="151"/>
        <v>0</v>
      </c>
      <c r="CY260" s="127" t="str">
        <f t="shared" si="152"/>
        <v>E</v>
      </c>
      <c r="CZ260" s="96">
        <f>'Marks Entry'!BZ262</f>
        <v>0</v>
      </c>
      <c r="DA260" s="45">
        <f>'Marks Entry'!CA262</f>
        <v>0</v>
      </c>
      <c r="DB260" s="46">
        <f>'Marks Entry'!CB262</f>
        <v>0</v>
      </c>
      <c r="DC260" s="45" t="str">
        <f>IF(OR('Marks Entry'!CC262="First",'Marks Entry'!CC262="Second",'Marks Entry'!CC262="Third"),'Marks Entry'!CC262,"")</f>
        <v/>
      </c>
      <c r="DD260" s="45">
        <f>'Marks Entry'!CD262</f>
        <v>0</v>
      </c>
      <c r="DE260" s="50">
        <f>'Marks Entry'!CE262</f>
        <v>0</v>
      </c>
      <c r="DF260" s="21">
        <f>'Marks Entry'!CF262</f>
        <v>0</v>
      </c>
      <c r="DG260" s="22" t="e">
        <f>'Marks Entry'!#REF!</f>
        <v>#REF!</v>
      </c>
      <c r="DH260" s="23" t="e">
        <f>'Marks Entry'!#REF!</f>
        <v>#REF!</v>
      </c>
      <c r="DI260" s="125">
        <f>'Marks Entry'!BT262</f>
        <v>0</v>
      </c>
      <c r="DJ260" s="126">
        <f>'Marks Entry'!BU262</f>
        <v>0</v>
      </c>
      <c r="DK260" s="126">
        <f>'Marks Entry'!BV262</f>
        <v>0</v>
      </c>
      <c r="DL260" s="126">
        <f t="shared" si="153"/>
        <v>0</v>
      </c>
      <c r="DM260" s="127" t="str">
        <f t="shared" si="154"/>
        <v>E</v>
      </c>
      <c r="DN260" s="125">
        <f>'Marks Entry'!BW262</f>
        <v>0</v>
      </c>
      <c r="DO260" s="126">
        <f>'Marks Entry'!BX262</f>
        <v>0</v>
      </c>
      <c r="DP260" s="126">
        <f>'Marks Entry'!BY262</f>
        <v>0</v>
      </c>
      <c r="DQ260" s="126">
        <f t="shared" si="155"/>
        <v>0</v>
      </c>
      <c r="DR260" s="127" t="str">
        <f t="shared" si="156"/>
        <v>E</v>
      </c>
      <c r="DS260" s="819"/>
      <c r="DT260" s="61">
        <f t="shared" si="157"/>
        <v>0</v>
      </c>
      <c r="DU260" s="71">
        <f t="shared" si="158"/>
        <v>0</v>
      </c>
      <c r="DV260" s="71">
        <f t="shared" si="159"/>
        <v>0</v>
      </c>
      <c r="DW260" s="72">
        <f t="shared" si="160"/>
        <v>0</v>
      </c>
      <c r="DX260" s="403">
        <f t="shared" si="161"/>
        <v>0</v>
      </c>
      <c r="DY260" s="401">
        <f t="shared" si="162"/>
        <v>0</v>
      </c>
      <c r="DZ260" s="401">
        <f t="shared" si="163"/>
        <v>0</v>
      </c>
      <c r="EA260" s="402">
        <f t="shared" si="164"/>
        <v>0</v>
      </c>
      <c r="EB260" s="61">
        <f t="shared" si="165"/>
        <v>0</v>
      </c>
      <c r="EC260" s="71">
        <f t="shared" si="166"/>
        <v>0</v>
      </c>
      <c r="ED260" s="71">
        <f t="shared" si="167"/>
        <v>0</v>
      </c>
      <c r="EE260" s="72">
        <f t="shared" si="168"/>
        <v>0</v>
      </c>
      <c r="EF260" s="403">
        <f t="shared" si="169"/>
        <v>0</v>
      </c>
      <c r="EG260" s="401">
        <f t="shared" si="170"/>
        <v>0</v>
      </c>
      <c r="EH260" s="401">
        <f t="shared" si="171"/>
        <v>0</v>
      </c>
      <c r="EI260" s="402">
        <f t="shared" si="172"/>
        <v>0</v>
      </c>
      <c r="EJ260" s="61">
        <f t="shared" si="173"/>
        <v>0</v>
      </c>
      <c r="EK260" s="71">
        <f t="shared" si="174"/>
        <v>0</v>
      </c>
      <c r="EL260" s="71">
        <f t="shared" si="175"/>
        <v>0</v>
      </c>
      <c r="EM260" s="72">
        <f t="shared" si="176"/>
        <v>0</v>
      </c>
      <c r="EN260" s="403">
        <f t="shared" si="177"/>
        <v>0</v>
      </c>
      <c r="EO260" s="401">
        <f t="shared" si="178"/>
        <v>0</v>
      </c>
      <c r="EP260" s="401">
        <f t="shared" si="179"/>
        <v>0</v>
      </c>
      <c r="EQ260" s="402">
        <f t="shared" si="180"/>
        <v>0</v>
      </c>
      <c r="ER260" s="61">
        <f t="shared" si="181"/>
        <v>0</v>
      </c>
      <c r="ES260" s="71">
        <f t="shared" si="182"/>
        <v>0</v>
      </c>
      <c r="ET260" s="71">
        <f t="shared" si="183"/>
        <v>0</v>
      </c>
      <c r="EU260" s="72">
        <f t="shared" si="184"/>
        <v>0</v>
      </c>
      <c r="EV260" s="403">
        <f t="shared" si="185"/>
        <v>0</v>
      </c>
      <c r="EW260" s="405" t="str">
        <f t="shared" si="186"/>
        <v>D</v>
      </c>
      <c r="EX260" s="61">
        <f t="shared" si="187"/>
        <v>0</v>
      </c>
      <c r="EY260" s="62" t="str">
        <f t="shared" si="188"/>
        <v>E</v>
      </c>
      <c r="EZ260" s="403">
        <f t="shared" si="189"/>
        <v>0</v>
      </c>
      <c r="FA260" s="406" t="str">
        <f t="shared" si="190"/>
        <v>E</v>
      </c>
      <c r="FB260" s="61">
        <f t="shared" si="191"/>
        <v>0</v>
      </c>
      <c r="FC260" s="412" t="str">
        <f t="shared" si="192"/>
        <v>E</v>
      </c>
      <c r="FD260" s="403">
        <f t="shared" si="193"/>
        <v>0</v>
      </c>
      <c r="FE260" s="406" t="str">
        <f t="shared" si="194"/>
        <v>E</v>
      </c>
      <c r="FF260" s="728"/>
    </row>
    <row r="261" spans="1:162" s="24" customFormat="1" ht="17.25" customHeight="1">
      <c r="A261" s="817"/>
      <c r="B261" s="111">
        <f t="shared" si="195"/>
        <v>0</v>
      </c>
      <c r="C261" s="21">
        <f>'Marks Entry'!D263</f>
        <v>0</v>
      </c>
      <c r="D261" s="21">
        <f>'Marks Entry'!E263</f>
        <v>0</v>
      </c>
      <c r="E261" s="132" t="str">
        <f>'Marks Entry'!F263</f>
        <v/>
      </c>
      <c r="F261" s="21">
        <f>'Marks Entry'!G263</f>
        <v>0</v>
      </c>
      <c r="G261" s="21">
        <f>'Marks Entry'!H263</f>
        <v>0</v>
      </c>
      <c r="H261" s="21">
        <f>'Marks Entry'!I263</f>
        <v>0</v>
      </c>
      <c r="I261" s="21">
        <f>'Marks Entry'!J263</f>
        <v>0</v>
      </c>
      <c r="J261" s="113">
        <f>'Marks Entry'!K263</f>
        <v>0</v>
      </c>
      <c r="K261" s="115" t="str">
        <f>'Marks Entry'!L263</f>
        <v/>
      </c>
      <c r="L261" s="116">
        <f>'Marks Entry'!M263</f>
        <v>0</v>
      </c>
      <c r="M261" s="117" t="str">
        <f>'Marks Entry'!N263</f>
        <v/>
      </c>
      <c r="N261" s="121">
        <f>'Marks Entry'!O263</f>
        <v>0</v>
      </c>
      <c r="O261" s="98">
        <f>'Marks Entry'!BZ263</f>
        <v>0</v>
      </c>
      <c r="P261" s="97">
        <f>'Marks Entry'!CA263</f>
        <v>0</v>
      </c>
      <c r="Q261" s="97">
        <f>'Marks Entry'!CB263</f>
        <v>0</v>
      </c>
      <c r="R261" s="97">
        <f>'Marks Entry'!CC263</f>
        <v>0</v>
      </c>
      <c r="S261" s="97">
        <f>'Marks Entry'!CD263</f>
        <v>0</v>
      </c>
      <c r="T261" s="97">
        <f>'Marks Entry'!CE263</f>
        <v>0</v>
      </c>
      <c r="U261" s="97">
        <f>'Marks Entry'!CF263</f>
        <v>0</v>
      </c>
      <c r="V261" s="97">
        <f>'Marks Entry'!CG263</f>
        <v>0</v>
      </c>
      <c r="W261" s="97">
        <f>'Marks Entry'!CH263</f>
        <v>0</v>
      </c>
      <c r="X261" s="97">
        <f>'Marks Entry'!CI263</f>
        <v>0</v>
      </c>
      <c r="Y261" s="99">
        <f>'Marks Entry'!CJ263</f>
        <v>0</v>
      </c>
      <c r="Z261" s="98">
        <f>'Marks Entry'!CK263</f>
        <v>0</v>
      </c>
      <c r="AA261" s="97">
        <f>'Marks Entry'!CL263</f>
        <v>0</v>
      </c>
      <c r="AB261" s="97">
        <f>'Marks Entry'!CM263</f>
        <v>0</v>
      </c>
      <c r="AC261" s="97">
        <f>'Marks Entry'!CN263</f>
        <v>0</v>
      </c>
      <c r="AD261" s="97">
        <f>'Marks Entry'!CO263</f>
        <v>0</v>
      </c>
      <c r="AE261" s="97">
        <f>'Marks Entry'!CP263</f>
        <v>0</v>
      </c>
      <c r="AF261" s="97">
        <f>'Marks Entry'!CQ263</f>
        <v>0</v>
      </c>
      <c r="AG261" s="97">
        <f>'Marks Entry'!CR263</f>
        <v>0</v>
      </c>
      <c r="AH261" s="97">
        <f>'Marks Entry'!CS263</f>
        <v>0</v>
      </c>
      <c r="AI261" s="97">
        <f>'Marks Entry'!CT263</f>
        <v>0</v>
      </c>
      <c r="AJ261" s="99">
        <f>'Marks Entry'!CU263</f>
        <v>0</v>
      </c>
      <c r="AK261" s="98">
        <f>'Marks Entry'!CV263</f>
        <v>0</v>
      </c>
      <c r="AL261" s="97">
        <f>'Marks Entry'!CW263</f>
        <v>0</v>
      </c>
      <c r="AM261" s="97">
        <f>'Marks Entry'!CX263</f>
        <v>0</v>
      </c>
      <c r="AN261" s="97">
        <f>'Marks Entry'!CY263</f>
        <v>0</v>
      </c>
      <c r="AO261" s="97">
        <f>'Marks Entry'!CZ263</f>
        <v>0</v>
      </c>
      <c r="AP261" s="97">
        <f>'Marks Entry'!DA263</f>
        <v>0</v>
      </c>
      <c r="AQ261" s="97">
        <f>'Marks Entry'!DB263</f>
        <v>0</v>
      </c>
      <c r="AR261" s="97">
        <f>'Marks Entry'!DC263</f>
        <v>0</v>
      </c>
      <c r="AS261" s="97">
        <f>'Marks Entry'!DD263</f>
        <v>0</v>
      </c>
      <c r="AT261" s="97">
        <f>'Marks Entry'!DE263</f>
        <v>0</v>
      </c>
      <c r="AU261" s="99">
        <f>'Marks Entry'!DF263</f>
        <v>0</v>
      </c>
      <c r="AV261" s="98">
        <f>'Marks Entry'!DG263</f>
        <v>0</v>
      </c>
      <c r="AW261" s="97">
        <f>'Marks Entry'!DH263</f>
        <v>0</v>
      </c>
      <c r="AX261" s="97">
        <f>'Marks Entry'!DI263</f>
        <v>0</v>
      </c>
      <c r="AY261" s="97">
        <f>'Marks Entry'!DJ263</f>
        <v>0</v>
      </c>
      <c r="AZ261" s="97">
        <f>'Marks Entry'!DK263</f>
        <v>0</v>
      </c>
      <c r="BA261" s="97">
        <f>'Marks Entry'!DL263</f>
        <v>0</v>
      </c>
      <c r="BB261" s="97">
        <f>'Marks Entry'!DM263</f>
        <v>0</v>
      </c>
      <c r="BC261" s="97">
        <f>'Marks Entry'!DN263</f>
        <v>0</v>
      </c>
      <c r="BD261" s="97">
        <f>'Marks Entry'!DO263</f>
        <v>0</v>
      </c>
      <c r="BE261" s="97">
        <f>'Marks Entry'!DP263</f>
        <v>0</v>
      </c>
      <c r="BF261" s="99">
        <f>'Marks Entry'!DQ263</f>
        <v>0</v>
      </c>
      <c r="BG261" s="98">
        <f>'Marks Entry'!DR263</f>
        <v>0</v>
      </c>
      <c r="BH261" s="97">
        <f>'Marks Entry'!DS263</f>
        <v>0</v>
      </c>
      <c r="BI261" s="97">
        <f>'Marks Entry'!DT263</f>
        <v>0</v>
      </c>
      <c r="BJ261" s="97">
        <f>'Marks Entry'!DU263</f>
        <v>0</v>
      </c>
      <c r="BK261" s="97">
        <f>'Marks Entry'!DV263</f>
        <v>0</v>
      </c>
      <c r="BL261" s="97">
        <f>'Marks Entry'!DW263</f>
        <v>0</v>
      </c>
      <c r="BM261" s="97">
        <f>'Marks Entry'!DX263</f>
        <v>0</v>
      </c>
      <c r="BN261" s="97">
        <f>'Marks Entry'!DY263</f>
        <v>0</v>
      </c>
      <c r="BO261" s="97">
        <f>'Marks Entry'!DZ263</f>
        <v>0</v>
      </c>
      <c r="BP261" s="97">
        <f>'Marks Entry'!EA263</f>
        <v>0</v>
      </c>
      <c r="BQ261" s="99">
        <f>'Marks Entry'!EB263</f>
        <v>0</v>
      </c>
      <c r="BR261" s="98">
        <f>'Marks Entry'!EC263</f>
        <v>0</v>
      </c>
      <c r="BS261" s="97">
        <f>'Marks Entry'!ED263</f>
        <v>0</v>
      </c>
      <c r="BT261" s="97">
        <f>'Marks Entry'!EE263</f>
        <v>0</v>
      </c>
      <c r="BU261" s="97">
        <f>'Marks Entry'!EF263</f>
        <v>0</v>
      </c>
      <c r="BV261" s="97">
        <f>'Marks Entry'!EG263</f>
        <v>0</v>
      </c>
      <c r="BW261" s="97">
        <f>'Marks Entry'!EH263</f>
        <v>0</v>
      </c>
      <c r="BX261" s="97">
        <f>'Marks Entry'!EI263</f>
        <v>0</v>
      </c>
      <c r="BY261" s="97">
        <f>'Marks Entry'!EJ263</f>
        <v>0</v>
      </c>
      <c r="BZ261" s="97">
        <f>'Marks Entry'!EK263</f>
        <v>0</v>
      </c>
      <c r="CA261" s="97">
        <f>'Marks Entry'!EL263</f>
        <v>0</v>
      </c>
      <c r="CB261" s="99">
        <f>'Marks Entry'!EM263</f>
        <v>0</v>
      </c>
      <c r="CC261" s="98">
        <f>IF($CC$2=0,"",'Marks Entry'!EN263)</f>
        <v>0</v>
      </c>
      <c r="CD261" s="97">
        <f>IF($CC$2=0,"",'Marks Entry'!EO263)</f>
        <v>0</v>
      </c>
      <c r="CE261" s="97">
        <f>IF($CC$2=0,"",'Marks Entry'!EP263)</f>
        <v>0</v>
      </c>
      <c r="CF261" s="97">
        <f>IF($CC$2=0,"",'Marks Entry'!EQ263)</f>
        <v>0</v>
      </c>
      <c r="CG261" s="97">
        <f>IF($CC$2=0,"",'Marks Entry'!ER263)</f>
        <v>0</v>
      </c>
      <c r="CH261" s="97">
        <f>IF($CC$2=0,"",'Marks Entry'!ES263)</f>
        <v>0</v>
      </c>
      <c r="CI261" s="97">
        <f>IF($CC$2=0,"",'Marks Entry'!ET263)</f>
        <v>0</v>
      </c>
      <c r="CJ261" s="97">
        <f>IF($CC$2=0,"",'Marks Entry'!EU263)</f>
        <v>0</v>
      </c>
      <c r="CK261" s="97">
        <f>IF($CC$2=0,"",'Marks Entry'!EV263)</f>
        <v>0</v>
      </c>
      <c r="CL261" s="97">
        <f>IF($CC$2=0,"",'Marks Entry'!EW263)</f>
        <v>0</v>
      </c>
      <c r="CM261" s="99">
        <f>IF($CC$2=0,"",'Marks Entry'!EX263)</f>
        <v>0</v>
      </c>
      <c r="CN261" s="125">
        <f>'Marks Entry'!BN263</f>
        <v>0</v>
      </c>
      <c r="CO261" s="126">
        <f>'Marks Entry'!BO263</f>
        <v>0</v>
      </c>
      <c r="CP261" s="126">
        <f t="shared" si="147"/>
        <v>0</v>
      </c>
      <c r="CQ261" s="127" t="str">
        <f t="shared" si="148"/>
        <v>D</v>
      </c>
      <c r="CR261" s="125">
        <f>'Marks Entry'!BP263</f>
        <v>0</v>
      </c>
      <c r="CS261" s="126">
        <f>'Marks Entry'!BQ263</f>
        <v>0</v>
      </c>
      <c r="CT261" s="126">
        <f t="shared" si="149"/>
        <v>0</v>
      </c>
      <c r="CU261" s="127" t="str">
        <f t="shared" si="150"/>
        <v>E</v>
      </c>
      <c r="CV261" s="125">
        <f>'Marks Entry'!BR263</f>
        <v>0</v>
      </c>
      <c r="CW261" s="126">
        <f>'Marks Entry'!BS263</f>
        <v>0</v>
      </c>
      <c r="CX261" s="126">
        <f t="shared" si="151"/>
        <v>0</v>
      </c>
      <c r="CY261" s="127" t="str">
        <f t="shared" si="152"/>
        <v>E</v>
      </c>
      <c r="CZ261" s="96">
        <f>'Marks Entry'!BZ263</f>
        <v>0</v>
      </c>
      <c r="DA261" s="45">
        <f>'Marks Entry'!CA263</f>
        <v>0</v>
      </c>
      <c r="DB261" s="46">
        <f>'Marks Entry'!CB263</f>
        <v>0</v>
      </c>
      <c r="DC261" s="45" t="str">
        <f>IF(OR('Marks Entry'!CC263="First",'Marks Entry'!CC263="Second",'Marks Entry'!CC263="Third"),'Marks Entry'!CC263,"")</f>
        <v/>
      </c>
      <c r="DD261" s="45">
        <f>'Marks Entry'!CD263</f>
        <v>0</v>
      </c>
      <c r="DE261" s="50">
        <f>'Marks Entry'!CE263</f>
        <v>0</v>
      </c>
      <c r="DF261" s="21">
        <f>'Marks Entry'!CF263</f>
        <v>0</v>
      </c>
      <c r="DG261" s="22" t="e">
        <f>'Marks Entry'!#REF!</f>
        <v>#REF!</v>
      </c>
      <c r="DH261" s="23" t="e">
        <f>'Marks Entry'!#REF!</f>
        <v>#REF!</v>
      </c>
      <c r="DI261" s="125">
        <f>'Marks Entry'!BT263</f>
        <v>0</v>
      </c>
      <c r="DJ261" s="126">
        <f>'Marks Entry'!BU263</f>
        <v>0</v>
      </c>
      <c r="DK261" s="126">
        <f>'Marks Entry'!BV263</f>
        <v>0</v>
      </c>
      <c r="DL261" s="126">
        <f t="shared" si="153"/>
        <v>0</v>
      </c>
      <c r="DM261" s="127" t="str">
        <f t="shared" si="154"/>
        <v>E</v>
      </c>
      <c r="DN261" s="125">
        <f>'Marks Entry'!BW263</f>
        <v>0</v>
      </c>
      <c r="DO261" s="126">
        <f>'Marks Entry'!BX263</f>
        <v>0</v>
      </c>
      <c r="DP261" s="126">
        <f>'Marks Entry'!BY263</f>
        <v>0</v>
      </c>
      <c r="DQ261" s="126">
        <f t="shared" si="155"/>
        <v>0</v>
      </c>
      <c r="DR261" s="127" t="str">
        <f t="shared" si="156"/>
        <v>E</v>
      </c>
      <c r="DS261" s="819"/>
      <c r="DT261" s="61">
        <f t="shared" si="157"/>
        <v>0</v>
      </c>
      <c r="DU261" s="71">
        <f t="shared" si="158"/>
        <v>0</v>
      </c>
      <c r="DV261" s="71">
        <f t="shared" si="159"/>
        <v>0</v>
      </c>
      <c r="DW261" s="72">
        <f t="shared" si="160"/>
        <v>0</v>
      </c>
      <c r="DX261" s="403">
        <f t="shared" si="161"/>
        <v>0</v>
      </c>
      <c r="DY261" s="401">
        <f t="shared" si="162"/>
        <v>0</v>
      </c>
      <c r="DZ261" s="401">
        <f t="shared" si="163"/>
        <v>0</v>
      </c>
      <c r="EA261" s="402">
        <f t="shared" si="164"/>
        <v>0</v>
      </c>
      <c r="EB261" s="61">
        <f t="shared" si="165"/>
        <v>0</v>
      </c>
      <c r="EC261" s="71">
        <f t="shared" si="166"/>
        <v>0</v>
      </c>
      <c r="ED261" s="71">
        <f t="shared" si="167"/>
        <v>0</v>
      </c>
      <c r="EE261" s="72">
        <f t="shared" si="168"/>
        <v>0</v>
      </c>
      <c r="EF261" s="403">
        <f t="shared" si="169"/>
        <v>0</v>
      </c>
      <c r="EG261" s="401">
        <f t="shared" si="170"/>
        <v>0</v>
      </c>
      <c r="EH261" s="401">
        <f t="shared" si="171"/>
        <v>0</v>
      </c>
      <c r="EI261" s="402">
        <f t="shared" si="172"/>
        <v>0</v>
      </c>
      <c r="EJ261" s="61">
        <f t="shared" si="173"/>
        <v>0</v>
      </c>
      <c r="EK261" s="71">
        <f t="shared" si="174"/>
        <v>0</v>
      </c>
      <c r="EL261" s="71">
        <f t="shared" si="175"/>
        <v>0</v>
      </c>
      <c r="EM261" s="72">
        <f t="shared" si="176"/>
        <v>0</v>
      </c>
      <c r="EN261" s="403">
        <f t="shared" si="177"/>
        <v>0</v>
      </c>
      <c r="EO261" s="401">
        <f t="shared" si="178"/>
        <v>0</v>
      </c>
      <c r="EP261" s="401">
        <f t="shared" si="179"/>
        <v>0</v>
      </c>
      <c r="EQ261" s="402">
        <f t="shared" si="180"/>
        <v>0</v>
      </c>
      <c r="ER261" s="61">
        <f t="shared" si="181"/>
        <v>0</v>
      </c>
      <c r="ES261" s="71">
        <f t="shared" si="182"/>
        <v>0</v>
      </c>
      <c r="ET261" s="71">
        <f t="shared" si="183"/>
        <v>0</v>
      </c>
      <c r="EU261" s="72">
        <f t="shared" si="184"/>
        <v>0</v>
      </c>
      <c r="EV261" s="403">
        <f t="shared" si="185"/>
        <v>0</v>
      </c>
      <c r="EW261" s="405" t="str">
        <f t="shared" si="186"/>
        <v>D</v>
      </c>
      <c r="EX261" s="61">
        <f t="shared" si="187"/>
        <v>0</v>
      </c>
      <c r="EY261" s="62" t="str">
        <f t="shared" si="188"/>
        <v>E</v>
      </c>
      <c r="EZ261" s="403">
        <f t="shared" si="189"/>
        <v>0</v>
      </c>
      <c r="FA261" s="406" t="str">
        <f t="shared" si="190"/>
        <v>E</v>
      </c>
      <c r="FB261" s="61">
        <f t="shared" si="191"/>
        <v>0</v>
      </c>
      <c r="FC261" s="412" t="str">
        <f t="shared" si="192"/>
        <v>E</v>
      </c>
      <c r="FD261" s="403">
        <f t="shared" si="193"/>
        <v>0</v>
      </c>
      <c r="FE261" s="406" t="str">
        <f t="shared" si="194"/>
        <v>E</v>
      </c>
      <c r="FF261" s="728"/>
    </row>
    <row r="262" spans="1:162" s="24" customFormat="1" ht="17.25" customHeight="1">
      <c r="A262" s="817"/>
      <c r="B262" s="111">
        <f t="shared" si="195"/>
        <v>0</v>
      </c>
      <c r="C262" s="21">
        <f>'Marks Entry'!D264</f>
        <v>0</v>
      </c>
      <c r="D262" s="21">
        <f>'Marks Entry'!E264</f>
        <v>0</v>
      </c>
      <c r="E262" s="132" t="str">
        <f>'Marks Entry'!F264</f>
        <v/>
      </c>
      <c r="F262" s="21">
        <f>'Marks Entry'!G264</f>
        <v>0</v>
      </c>
      <c r="G262" s="21">
        <f>'Marks Entry'!H264</f>
        <v>0</v>
      </c>
      <c r="H262" s="21">
        <f>'Marks Entry'!I264</f>
        <v>0</v>
      </c>
      <c r="I262" s="21">
        <f>'Marks Entry'!J264</f>
        <v>0</v>
      </c>
      <c r="J262" s="113">
        <f>'Marks Entry'!K264</f>
        <v>0</v>
      </c>
      <c r="K262" s="115" t="str">
        <f>'Marks Entry'!L264</f>
        <v/>
      </c>
      <c r="L262" s="116">
        <f>'Marks Entry'!M264</f>
        <v>0</v>
      </c>
      <c r="M262" s="117" t="str">
        <f>'Marks Entry'!N264</f>
        <v/>
      </c>
      <c r="N262" s="121">
        <f>'Marks Entry'!O264</f>
        <v>0</v>
      </c>
      <c r="O262" s="98">
        <f>'Marks Entry'!BZ264</f>
        <v>0</v>
      </c>
      <c r="P262" s="97">
        <f>'Marks Entry'!CA264</f>
        <v>0</v>
      </c>
      <c r="Q262" s="97">
        <f>'Marks Entry'!CB264</f>
        <v>0</v>
      </c>
      <c r="R262" s="97">
        <f>'Marks Entry'!CC264</f>
        <v>0</v>
      </c>
      <c r="S262" s="97">
        <f>'Marks Entry'!CD264</f>
        <v>0</v>
      </c>
      <c r="T262" s="97">
        <f>'Marks Entry'!CE264</f>
        <v>0</v>
      </c>
      <c r="U262" s="97">
        <f>'Marks Entry'!CF264</f>
        <v>0</v>
      </c>
      <c r="V262" s="97">
        <f>'Marks Entry'!CG264</f>
        <v>0</v>
      </c>
      <c r="W262" s="97">
        <f>'Marks Entry'!CH264</f>
        <v>0</v>
      </c>
      <c r="X262" s="97">
        <f>'Marks Entry'!CI264</f>
        <v>0</v>
      </c>
      <c r="Y262" s="99">
        <f>'Marks Entry'!CJ264</f>
        <v>0</v>
      </c>
      <c r="Z262" s="98">
        <f>'Marks Entry'!CK264</f>
        <v>0</v>
      </c>
      <c r="AA262" s="97">
        <f>'Marks Entry'!CL264</f>
        <v>0</v>
      </c>
      <c r="AB262" s="97">
        <f>'Marks Entry'!CM264</f>
        <v>0</v>
      </c>
      <c r="AC262" s="97">
        <f>'Marks Entry'!CN264</f>
        <v>0</v>
      </c>
      <c r="AD262" s="97">
        <f>'Marks Entry'!CO264</f>
        <v>0</v>
      </c>
      <c r="AE262" s="97">
        <f>'Marks Entry'!CP264</f>
        <v>0</v>
      </c>
      <c r="AF262" s="97">
        <f>'Marks Entry'!CQ264</f>
        <v>0</v>
      </c>
      <c r="AG262" s="97">
        <f>'Marks Entry'!CR264</f>
        <v>0</v>
      </c>
      <c r="AH262" s="97">
        <f>'Marks Entry'!CS264</f>
        <v>0</v>
      </c>
      <c r="AI262" s="97">
        <f>'Marks Entry'!CT264</f>
        <v>0</v>
      </c>
      <c r="AJ262" s="99">
        <f>'Marks Entry'!CU264</f>
        <v>0</v>
      </c>
      <c r="AK262" s="98">
        <f>'Marks Entry'!CV264</f>
        <v>0</v>
      </c>
      <c r="AL262" s="97">
        <f>'Marks Entry'!CW264</f>
        <v>0</v>
      </c>
      <c r="AM262" s="97">
        <f>'Marks Entry'!CX264</f>
        <v>0</v>
      </c>
      <c r="AN262" s="97">
        <f>'Marks Entry'!CY264</f>
        <v>0</v>
      </c>
      <c r="AO262" s="97">
        <f>'Marks Entry'!CZ264</f>
        <v>0</v>
      </c>
      <c r="AP262" s="97">
        <f>'Marks Entry'!DA264</f>
        <v>0</v>
      </c>
      <c r="AQ262" s="97">
        <f>'Marks Entry'!DB264</f>
        <v>0</v>
      </c>
      <c r="AR262" s="97">
        <f>'Marks Entry'!DC264</f>
        <v>0</v>
      </c>
      <c r="AS262" s="97">
        <f>'Marks Entry'!DD264</f>
        <v>0</v>
      </c>
      <c r="AT262" s="97">
        <f>'Marks Entry'!DE264</f>
        <v>0</v>
      </c>
      <c r="AU262" s="99">
        <f>'Marks Entry'!DF264</f>
        <v>0</v>
      </c>
      <c r="AV262" s="98">
        <f>'Marks Entry'!DG264</f>
        <v>0</v>
      </c>
      <c r="AW262" s="97">
        <f>'Marks Entry'!DH264</f>
        <v>0</v>
      </c>
      <c r="AX262" s="97">
        <f>'Marks Entry'!DI264</f>
        <v>0</v>
      </c>
      <c r="AY262" s="97">
        <f>'Marks Entry'!DJ264</f>
        <v>0</v>
      </c>
      <c r="AZ262" s="97">
        <f>'Marks Entry'!DK264</f>
        <v>0</v>
      </c>
      <c r="BA262" s="97">
        <f>'Marks Entry'!DL264</f>
        <v>0</v>
      </c>
      <c r="BB262" s="97">
        <f>'Marks Entry'!DM264</f>
        <v>0</v>
      </c>
      <c r="BC262" s="97">
        <f>'Marks Entry'!DN264</f>
        <v>0</v>
      </c>
      <c r="BD262" s="97">
        <f>'Marks Entry'!DO264</f>
        <v>0</v>
      </c>
      <c r="BE262" s="97">
        <f>'Marks Entry'!DP264</f>
        <v>0</v>
      </c>
      <c r="BF262" s="99">
        <f>'Marks Entry'!DQ264</f>
        <v>0</v>
      </c>
      <c r="BG262" s="98">
        <f>'Marks Entry'!DR264</f>
        <v>0</v>
      </c>
      <c r="BH262" s="97">
        <f>'Marks Entry'!DS264</f>
        <v>0</v>
      </c>
      <c r="BI262" s="97">
        <f>'Marks Entry'!DT264</f>
        <v>0</v>
      </c>
      <c r="BJ262" s="97">
        <f>'Marks Entry'!DU264</f>
        <v>0</v>
      </c>
      <c r="BK262" s="97">
        <f>'Marks Entry'!DV264</f>
        <v>0</v>
      </c>
      <c r="BL262" s="97">
        <f>'Marks Entry'!DW264</f>
        <v>0</v>
      </c>
      <c r="BM262" s="97">
        <f>'Marks Entry'!DX264</f>
        <v>0</v>
      </c>
      <c r="BN262" s="97">
        <f>'Marks Entry'!DY264</f>
        <v>0</v>
      </c>
      <c r="BO262" s="97">
        <f>'Marks Entry'!DZ264</f>
        <v>0</v>
      </c>
      <c r="BP262" s="97">
        <f>'Marks Entry'!EA264</f>
        <v>0</v>
      </c>
      <c r="BQ262" s="99">
        <f>'Marks Entry'!EB264</f>
        <v>0</v>
      </c>
      <c r="BR262" s="98">
        <f>'Marks Entry'!EC264</f>
        <v>0</v>
      </c>
      <c r="BS262" s="97">
        <f>'Marks Entry'!ED264</f>
        <v>0</v>
      </c>
      <c r="BT262" s="97">
        <f>'Marks Entry'!EE264</f>
        <v>0</v>
      </c>
      <c r="BU262" s="97">
        <f>'Marks Entry'!EF264</f>
        <v>0</v>
      </c>
      <c r="BV262" s="97">
        <f>'Marks Entry'!EG264</f>
        <v>0</v>
      </c>
      <c r="BW262" s="97">
        <f>'Marks Entry'!EH264</f>
        <v>0</v>
      </c>
      <c r="BX262" s="97">
        <f>'Marks Entry'!EI264</f>
        <v>0</v>
      </c>
      <c r="BY262" s="97">
        <f>'Marks Entry'!EJ264</f>
        <v>0</v>
      </c>
      <c r="BZ262" s="97">
        <f>'Marks Entry'!EK264</f>
        <v>0</v>
      </c>
      <c r="CA262" s="97">
        <f>'Marks Entry'!EL264</f>
        <v>0</v>
      </c>
      <c r="CB262" s="99">
        <f>'Marks Entry'!EM264</f>
        <v>0</v>
      </c>
      <c r="CC262" s="98">
        <f>IF($CC$2=0,"",'Marks Entry'!EN264)</f>
        <v>0</v>
      </c>
      <c r="CD262" s="97">
        <f>IF($CC$2=0,"",'Marks Entry'!EO264)</f>
        <v>0</v>
      </c>
      <c r="CE262" s="97">
        <f>IF($CC$2=0,"",'Marks Entry'!EP264)</f>
        <v>0</v>
      </c>
      <c r="CF262" s="97">
        <f>IF($CC$2=0,"",'Marks Entry'!EQ264)</f>
        <v>0</v>
      </c>
      <c r="CG262" s="97">
        <f>IF($CC$2=0,"",'Marks Entry'!ER264)</f>
        <v>0</v>
      </c>
      <c r="CH262" s="97">
        <f>IF($CC$2=0,"",'Marks Entry'!ES264)</f>
        <v>0</v>
      </c>
      <c r="CI262" s="97">
        <f>IF($CC$2=0,"",'Marks Entry'!ET264)</f>
        <v>0</v>
      </c>
      <c r="CJ262" s="97">
        <f>IF($CC$2=0,"",'Marks Entry'!EU264)</f>
        <v>0</v>
      </c>
      <c r="CK262" s="97">
        <f>IF($CC$2=0,"",'Marks Entry'!EV264)</f>
        <v>0</v>
      </c>
      <c r="CL262" s="97">
        <f>IF($CC$2=0,"",'Marks Entry'!EW264)</f>
        <v>0</v>
      </c>
      <c r="CM262" s="99">
        <f>IF($CC$2=0,"",'Marks Entry'!EX264)</f>
        <v>0</v>
      </c>
      <c r="CN262" s="125">
        <f>'Marks Entry'!BN264</f>
        <v>0</v>
      </c>
      <c r="CO262" s="126">
        <f>'Marks Entry'!BO264</f>
        <v>0</v>
      </c>
      <c r="CP262" s="126">
        <f t="shared" si="147"/>
        <v>0</v>
      </c>
      <c r="CQ262" s="127" t="str">
        <f t="shared" si="148"/>
        <v>D</v>
      </c>
      <c r="CR262" s="125">
        <f>'Marks Entry'!BP264</f>
        <v>0</v>
      </c>
      <c r="CS262" s="126">
        <f>'Marks Entry'!BQ264</f>
        <v>0</v>
      </c>
      <c r="CT262" s="126">
        <f t="shared" si="149"/>
        <v>0</v>
      </c>
      <c r="CU262" s="127" t="str">
        <f t="shared" si="150"/>
        <v>E</v>
      </c>
      <c r="CV262" s="125">
        <f>'Marks Entry'!BR264</f>
        <v>0</v>
      </c>
      <c r="CW262" s="126">
        <f>'Marks Entry'!BS264</f>
        <v>0</v>
      </c>
      <c r="CX262" s="126">
        <f t="shared" si="151"/>
        <v>0</v>
      </c>
      <c r="CY262" s="127" t="str">
        <f t="shared" si="152"/>
        <v>E</v>
      </c>
      <c r="CZ262" s="96">
        <f>'Marks Entry'!BZ264</f>
        <v>0</v>
      </c>
      <c r="DA262" s="45">
        <f>'Marks Entry'!CA264</f>
        <v>0</v>
      </c>
      <c r="DB262" s="46">
        <f>'Marks Entry'!CB264</f>
        <v>0</v>
      </c>
      <c r="DC262" s="45" t="str">
        <f>IF(OR('Marks Entry'!CC264="First",'Marks Entry'!CC264="Second",'Marks Entry'!CC264="Third"),'Marks Entry'!CC264,"")</f>
        <v/>
      </c>
      <c r="DD262" s="45">
        <f>'Marks Entry'!CD264</f>
        <v>0</v>
      </c>
      <c r="DE262" s="50">
        <f>'Marks Entry'!CE264</f>
        <v>0</v>
      </c>
      <c r="DF262" s="21">
        <f>'Marks Entry'!CF264</f>
        <v>0</v>
      </c>
      <c r="DG262" s="22" t="e">
        <f>'Marks Entry'!#REF!</f>
        <v>#REF!</v>
      </c>
      <c r="DH262" s="23" t="e">
        <f>'Marks Entry'!#REF!</f>
        <v>#REF!</v>
      </c>
      <c r="DI262" s="125">
        <f>'Marks Entry'!BT264</f>
        <v>0</v>
      </c>
      <c r="DJ262" s="126">
        <f>'Marks Entry'!BU264</f>
        <v>0</v>
      </c>
      <c r="DK262" s="126">
        <f>'Marks Entry'!BV264</f>
        <v>0</v>
      </c>
      <c r="DL262" s="126">
        <f t="shared" si="153"/>
        <v>0</v>
      </c>
      <c r="DM262" s="127" t="str">
        <f t="shared" si="154"/>
        <v>E</v>
      </c>
      <c r="DN262" s="125">
        <f>'Marks Entry'!BW264</f>
        <v>0</v>
      </c>
      <c r="DO262" s="126">
        <f>'Marks Entry'!BX264</f>
        <v>0</v>
      </c>
      <c r="DP262" s="126">
        <f>'Marks Entry'!BY264</f>
        <v>0</v>
      </c>
      <c r="DQ262" s="126">
        <f t="shared" si="155"/>
        <v>0</v>
      </c>
      <c r="DR262" s="127" t="str">
        <f t="shared" si="156"/>
        <v>E</v>
      </c>
      <c r="DS262" s="819"/>
      <c r="DT262" s="61">
        <f t="shared" si="157"/>
        <v>0</v>
      </c>
      <c r="DU262" s="71">
        <f t="shared" si="158"/>
        <v>0</v>
      </c>
      <c r="DV262" s="71">
        <f t="shared" si="159"/>
        <v>0</v>
      </c>
      <c r="DW262" s="72">
        <f t="shared" si="160"/>
        <v>0</v>
      </c>
      <c r="DX262" s="403">
        <f t="shared" si="161"/>
        <v>0</v>
      </c>
      <c r="DY262" s="401">
        <f t="shared" si="162"/>
        <v>0</v>
      </c>
      <c r="DZ262" s="401">
        <f t="shared" si="163"/>
        <v>0</v>
      </c>
      <c r="EA262" s="402">
        <f t="shared" si="164"/>
        <v>0</v>
      </c>
      <c r="EB262" s="61">
        <f t="shared" si="165"/>
        <v>0</v>
      </c>
      <c r="EC262" s="71">
        <f t="shared" si="166"/>
        <v>0</v>
      </c>
      <c r="ED262" s="71">
        <f t="shared" si="167"/>
        <v>0</v>
      </c>
      <c r="EE262" s="72">
        <f t="shared" si="168"/>
        <v>0</v>
      </c>
      <c r="EF262" s="403">
        <f t="shared" si="169"/>
        <v>0</v>
      </c>
      <c r="EG262" s="401">
        <f t="shared" si="170"/>
        <v>0</v>
      </c>
      <c r="EH262" s="401">
        <f t="shared" si="171"/>
        <v>0</v>
      </c>
      <c r="EI262" s="402">
        <f t="shared" si="172"/>
        <v>0</v>
      </c>
      <c r="EJ262" s="61">
        <f t="shared" si="173"/>
        <v>0</v>
      </c>
      <c r="EK262" s="71">
        <f t="shared" si="174"/>
        <v>0</v>
      </c>
      <c r="EL262" s="71">
        <f t="shared" si="175"/>
        <v>0</v>
      </c>
      <c r="EM262" s="72">
        <f t="shared" si="176"/>
        <v>0</v>
      </c>
      <c r="EN262" s="403">
        <f t="shared" si="177"/>
        <v>0</v>
      </c>
      <c r="EO262" s="401">
        <f t="shared" si="178"/>
        <v>0</v>
      </c>
      <c r="EP262" s="401">
        <f t="shared" si="179"/>
        <v>0</v>
      </c>
      <c r="EQ262" s="402">
        <f t="shared" si="180"/>
        <v>0</v>
      </c>
      <c r="ER262" s="61">
        <f t="shared" si="181"/>
        <v>0</v>
      </c>
      <c r="ES262" s="71">
        <f t="shared" si="182"/>
        <v>0</v>
      </c>
      <c r="ET262" s="71">
        <f t="shared" si="183"/>
        <v>0</v>
      </c>
      <c r="EU262" s="72">
        <f t="shared" si="184"/>
        <v>0</v>
      </c>
      <c r="EV262" s="403">
        <f t="shared" si="185"/>
        <v>0</v>
      </c>
      <c r="EW262" s="405" t="str">
        <f t="shared" si="186"/>
        <v>D</v>
      </c>
      <c r="EX262" s="61">
        <f t="shared" si="187"/>
        <v>0</v>
      </c>
      <c r="EY262" s="62" t="str">
        <f t="shared" si="188"/>
        <v>E</v>
      </c>
      <c r="EZ262" s="403">
        <f t="shared" si="189"/>
        <v>0</v>
      </c>
      <c r="FA262" s="406" t="str">
        <f t="shared" si="190"/>
        <v>E</v>
      </c>
      <c r="FB262" s="61">
        <f t="shared" si="191"/>
        <v>0</v>
      </c>
      <c r="FC262" s="412" t="str">
        <f t="shared" si="192"/>
        <v>E</v>
      </c>
      <c r="FD262" s="403">
        <f t="shared" si="193"/>
        <v>0</v>
      </c>
      <c r="FE262" s="406" t="str">
        <f t="shared" si="194"/>
        <v>E</v>
      </c>
      <c r="FF262" s="728"/>
    </row>
    <row r="263" spans="1:162" s="24" customFormat="1" ht="17.25" customHeight="1">
      <c r="A263" s="817"/>
      <c r="B263" s="111">
        <f t="shared" si="195"/>
        <v>0</v>
      </c>
      <c r="C263" s="21">
        <f>'Marks Entry'!D265</f>
        <v>0</v>
      </c>
      <c r="D263" s="21">
        <f>'Marks Entry'!E265</f>
        <v>0</v>
      </c>
      <c r="E263" s="132" t="str">
        <f>'Marks Entry'!F265</f>
        <v/>
      </c>
      <c r="F263" s="21">
        <f>'Marks Entry'!G265</f>
        <v>0</v>
      </c>
      <c r="G263" s="21">
        <f>'Marks Entry'!H265</f>
        <v>0</v>
      </c>
      <c r="H263" s="21">
        <f>'Marks Entry'!I265</f>
        <v>0</v>
      </c>
      <c r="I263" s="21">
        <f>'Marks Entry'!J265</f>
        <v>0</v>
      </c>
      <c r="J263" s="113">
        <f>'Marks Entry'!K265</f>
        <v>0</v>
      </c>
      <c r="K263" s="115" t="str">
        <f>'Marks Entry'!L265</f>
        <v/>
      </c>
      <c r="L263" s="116">
        <f>'Marks Entry'!M265</f>
        <v>0</v>
      </c>
      <c r="M263" s="117" t="str">
        <f>'Marks Entry'!N265</f>
        <v/>
      </c>
      <c r="N263" s="121">
        <f>'Marks Entry'!O265</f>
        <v>0</v>
      </c>
      <c r="O263" s="98">
        <f>'Marks Entry'!BZ265</f>
        <v>0</v>
      </c>
      <c r="P263" s="97">
        <f>'Marks Entry'!CA265</f>
        <v>0</v>
      </c>
      <c r="Q263" s="97">
        <f>'Marks Entry'!CB265</f>
        <v>0</v>
      </c>
      <c r="R263" s="97">
        <f>'Marks Entry'!CC265</f>
        <v>0</v>
      </c>
      <c r="S263" s="97">
        <f>'Marks Entry'!CD265</f>
        <v>0</v>
      </c>
      <c r="T263" s="97">
        <f>'Marks Entry'!CE265</f>
        <v>0</v>
      </c>
      <c r="U263" s="97">
        <f>'Marks Entry'!CF265</f>
        <v>0</v>
      </c>
      <c r="V263" s="97">
        <f>'Marks Entry'!CG265</f>
        <v>0</v>
      </c>
      <c r="W263" s="97">
        <f>'Marks Entry'!CH265</f>
        <v>0</v>
      </c>
      <c r="X263" s="97">
        <f>'Marks Entry'!CI265</f>
        <v>0</v>
      </c>
      <c r="Y263" s="99">
        <f>'Marks Entry'!CJ265</f>
        <v>0</v>
      </c>
      <c r="Z263" s="98">
        <f>'Marks Entry'!CK265</f>
        <v>0</v>
      </c>
      <c r="AA263" s="97">
        <f>'Marks Entry'!CL265</f>
        <v>0</v>
      </c>
      <c r="AB263" s="97">
        <f>'Marks Entry'!CM265</f>
        <v>0</v>
      </c>
      <c r="AC263" s="97">
        <f>'Marks Entry'!CN265</f>
        <v>0</v>
      </c>
      <c r="AD263" s="97">
        <f>'Marks Entry'!CO265</f>
        <v>0</v>
      </c>
      <c r="AE263" s="97">
        <f>'Marks Entry'!CP265</f>
        <v>0</v>
      </c>
      <c r="AF263" s="97">
        <f>'Marks Entry'!CQ265</f>
        <v>0</v>
      </c>
      <c r="AG263" s="97">
        <f>'Marks Entry'!CR265</f>
        <v>0</v>
      </c>
      <c r="AH263" s="97">
        <f>'Marks Entry'!CS265</f>
        <v>0</v>
      </c>
      <c r="AI263" s="97">
        <f>'Marks Entry'!CT265</f>
        <v>0</v>
      </c>
      <c r="AJ263" s="99">
        <f>'Marks Entry'!CU265</f>
        <v>0</v>
      </c>
      <c r="AK263" s="98">
        <f>'Marks Entry'!CV265</f>
        <v>0</v>
      </c>
      <c r="AL263" s="97">
        <f>'Marks Entry'!CW265</f>
        <v>0</v>
      </c>
      <c r="AM263" s="97">
        <f>'Marks Entry'!CX265</f>
        <v>0</v>
      </c>
      <c r="AN263" s="97">
        <f>'Marks Entry'!CY265</f>
        <v>0</v>
      </c>
      <c r="AO263" s="97">
        <f>'Marks Entry'!CZ265</f>
        <v>0</v>
      </c>
      <c r="AP263" s="97">
        <f>'Marks Entry'!DA265</f>
        <v>0</v>
      </c>
      <c r="AQ263" s="97">
        <f>'Marks Entry'!DB265</f>
        <v>0</v>
      </c>
      <c r="AR263" s="97">
        <f>'Marks Entry'!DC265</f>
        <v>0</v>
      </c>
      <c r="AS263" s="97">
        <f>'Marks Entry'!DD265</f>
        <v>0</v>
      </c>
      <c r="AT263" s="97">
        <f>'Marks Entry'!DE265</f>
        <v>0</v>
      </c>
      <c r="AU263" s="99">
        <f>'Marks Entry'!DF265</f>
        <v>0</v>
      </c>
      <c r="AV263" s="98">
        <f>'Marks Entry'!DG265</f>
        <v>0</v>
      </c>
      <c r="AW263" s="97">
        <f>'Marks Entry'!DH265</f>
        <v>0</v>
      </c>
      <c r="AX263" s="97">
        <f>'Marks Entry'!DI265</f>
        <v>0</v>
      </c>
      <c r="AY263" s="97">
        <f>'Marks Entry'!DJ265</f>
        <v>0</v>
      </c>
      <c r="AZ263" s="97">
        <f>'Marks Entry'!DK265</f>
        <v>0</v>
      </c>
      <c r="BA263" s="97">
        <f>'Marks Entry'!DL265</f>
        <v>0</v>
      </c>
      <c r="BB263" s="97">
        <f>'Marks Entry'!DM265</f>
        <v>0</v>
      </c>
      <c r="BC263" s="97">
        <f>'Marks Entry'!DN265</f>
        <v>0</v>
      </c>
      <c r="BD263" s="97">
        <f>'Marks Entry'!DO265</f>
        <v>0</v>
      </c>
      <c r="BE263" s="97">
        <f>'Marks Entry'!DP265</f>
        <v>0</v>
      </c>
      <c r="BF263" s="99">
        <f>'Marks Entry'!DQ265</f>
        <v>0</v>
      </c>
      <c r="BG263" s="98">
        <f>'Marks Entry'!DR265</f>
        <v>0</v>
      </c>
      <c r="BH263" s="97">
        <f>'Marks Entry'!DS265</f>
        <v>0</v>
      </c>
      <c r="BI263" s="97">
        <f>'Marks Entry'!DT265</f>
        <v>0</v>
      </c>
      <c r="BJ263" s="97">
        <f>'Marks Entry'!DU265</f>
        <v>0</v>
      </c>
      <c r="BK263" s="97">
        <f>'Marks Entry'!DV265</f>
        <v>0</v>
      </c>
      <c r="BL263" s="97">
        <f>'Marks Entry'!DW265</f>
        <v>0</v>
      </c>
      <c r="BM263" s="97">
        <f>'Marks Entry'!DX265</f>
        <v>0</v>
      </c>
      <c r="BN263" s="97">
        <f>'Marks Entry'!DY265</f>
        <v>0</v>
      </c>
      <c r="BO263" s="97">
        <f>'Marks Entry'!DZ265</f>
        <v>0</v>
      </c>
      <c r="BP263" s="97">
        <f>'Marks Entry'!EA265</f>
        <v>0</v>
      </c>
      <c r="BQ263" s="99">
        <f>'Marks Entry'!EB265</f>
        <v>0</v>
      </c>
      <c r="BR263" s="98">
        <f>'Marks Entry'!EC265</f>
        <v>0</v>
      </c>
      <c r="BS263" s="97">
        <f>'Marks Entry'!ED265</f>
        <v>0</v>
      </c>
      <c r="BT263" s="97">
        <f>'Marks Entry'!EE265</f>
        <v>0</v>
      </c>
      <c r="BU263" s="97">
        <f>'Marks Entry'!EF265</f>
        <v>0</v>
      </c>
      <c r="BV263" s="97">
        <f>'Marks Entry'!EG265</f>
        <v>0</v>
      </c>
      <c r="BW263" s="97">
        <f>'Marks Entry'!EH265</f>
        <v>0</v>
      </c>
      <c r="BX263" s="97">
        <f>'Marks Entry'!EI265</f>
        <v>0</v>
      </c>
      <c r="BY263" s="97">
        <f>'Marks Entry'!EJ265</f>
        <v>0</v>
      </c>
      <c r="BZ263" s="97">
        <f>'Marks Entry'!EK265</f>
        <v>0</v>
      </c>
      <c r="CA263" s="97">
        <f>'Marks Entry'!EL265</f>
        <v>0</v>
      </c>
      <c r="CB263" s="99">
        <f>'Marks Entry'!EM265</f>
        <v>0</v>
      </c>
      <c r="CC263" s="98">
        <f>IF($CC$2=0,"",'Marks Entry'!EN265)</f>
        <v>0</v>
      </c>
      <c r="CD263" s="97">
        <f>IF($CC$2=0,"",'Marks Entry'!EO265)</f>
        <v>0</v>
      </c>
      <c r="CE263" s="97">
        <f>IF($CC$2=0,"",'Marks Entry'!EP265)</f>
        <v>0</v>
      </c>
      <c r="CF263" s="97">
        <f>IF($CC$2=0,"",'Marks Entry'!EQ265)</f>
        <v>0</v>
      </c>
      <c r="CG263" s="97">
        <f>IF($CC$2=0,"",'Marks Entry'!ER265)</f>
        <v>0</v>
      </c>
      <c r="CH263" s="97">
        <f>IF($CC$2=0,"",'Marks Entry'!ES265)</f>
        <v>0</v>
      </c>
      <c r="CI263" s="97">
        <f>IF($CC$2=0,"",'Marks Entry'!ET265)</f>
        <v>0</v>
      </c>
      <c r="CJ263" s="97">
        <f>IF($CC$2=0,"",'Marks Entry'!EU265)</f>
        <v>0</v>
      </c>
      <c r="CK263" s="97">
        <f>IF($CC$2=0,"",'Marks Entry'!EV265)</f>
        <v>0</v>
      </c>
      <c r="CL263" s="97">
        <f>IF($CC$2=0,"",'Marks Entry'!EW265)</f>
        <v>0</v>
      </c>
      <c r="CM263" s="99">
        <f>IF($CC$2=0,"",'Marks Entry'!EX265)</f>
        <v>0</v>
      </c>
      <c r="CN263" s="125">
        <f>'Marks Entry'!BN265</f>
        <v>0</v>
      </c>
      <c r="CO263" s="126">
        <f>'Marks Entry'!BO265</f>
        <v>0</v>
      </c>
      <c r="CP263" s="126">
        <f t="shared" si="147"/>
        <v>0</v>
      </c>
      <c r="CQ263" s="127" t="str">
        <f t="shared" si="148"/>
        <v>D</v>
      </c>
      <c r="CR263" s="125">
        <f>'Marks Entry'!BP265</f>
        <v>0</v>
      </c>
      <c r="CS263" s="126">
        <f>'Marks Entry'!BQ265</f>
        <v>0</v>
      </c>
      <c r="CT263" s="126">
        <f t="shared" si="149"/>
        <v>0</v>
      </c>
      <c r="CU263" s="127" t="str">
        <f t="shared" si="150"/>
        <v>E</v>
      </c>
      <c r="CV263" s="125">
        <f>'Marks Entry'!BR265</f>
        <v>0</v>
      </c>
      <c r="CW263" s="126">
        <f>'Marks Entry'!BS265</f>
        <v>0</v>
      </c>
      <c r="CX263" s="126">
        <f t="shared" si="151"/>
        <v>0</v>
      </c>
      <c r="CY263" s="127" t="str">
        <f t="shared" si="152"/>
        <v>E</v>
      </c>
      <c r="CZ263" s="96">
        <f>'Marks Entry'!BZ265</f>
        <v>0</v>
      </c>
      <c r="DA263" s="45">
        <f>'Marks Entry'!CA265</f>
        <v>0</v>
      </c>
      <c r="DB263" s="46">
        <f>'Marks Entry'!CB265</f>
        <v>0</v>
      </c>
      <c r="DC263" s="45" t="str">
        <f>IF(OR('Marks Entry'!CC265="First",'Marks Entry'!CC265="Second",'Marks Entry'!CC265="Third"),'Marks Entry'!CC265,"")</f>
        <v/>
      </c>
      <c r="DD263" s="45">
        <f>'Marks Entry'!CD265</f>
        <v>0</v>
      </c>
      <c r="DE263" s="50">
        <f>'Marks Entry'!CE265</f>
        <v>0</v>
      </c>
      <c r="DF263" s="21">
        <f>'Marks Entry'!CF265</f>
        <v>0</v>
      </c>
      <c r="DG263" s="22" t="e">
        <f>'Marks Entry'!#REF!</f>
        <v>#REF!</v>
      </c>
      <c r="DH263" s="23" t="e">
        <f>'Marks Entry'!#REF!</f>
        <v>#REF!</v>
      </c>
      <c r="DI263" s="125">
        <f>'Marks Entry'!BT265</f>
        <v>0</v>
      </c>
      <c r="DJ263" s="126">
        <f>'Marks Entry'!BU265</f>
        <v>0</v>
      </c>
      <c r="DK263" s="126">
        <f>'Marks Entry'!BV265</f>
        <v>0</v>
      </c>
      <c r="DL263" s="126">
        <f t="shared" si="153"/>
        <v>0</v>
      </c>
      <c r="DM263" s="127" t="str">
        <f t="shared" si="154"/>
        <v>E</v>
      </c>
      <c r="DN263" s="125">
        <f>'Marks Entry'!BW265</f>
        <v>0</v>
      </c>
      <c r="DO263" s="126">
        <f>'Marks Entry'!BX265</f>
        <v>0</v>
      </c>
      <c r="DP263" s="126">
        <f>'Marks Entry'!BY265</f>
        <v>0</v>
      </c>
      <c r="DQ263" s="126">
        <f t="shared" si="155"/>
        <v>0</v>
      </c>
      <c r="DR263" s="127" t="str">
        <f t="shared" si="156"/>
        <v>E</v>
      </c>
      <c r="DS263" s="819"/>
      <c r="DT263" s="61">
        <f t="shared" si="157"/>
        <v>0</v>
      </c>
      <c r="DU263" s="71">
        <f t="shared" si="158"/>
        <v>0</v>
      </c>
      <c r="DV263" s="71">
        <f t="shared" si="159"/>
        <v>0</v>
      </c>
      <c r="DW263" s="72">
        <f t="shared" si="160"/>
        <v>0</v>
      </c>
      <c r="DX263" s="403">
        <f t="shared" si="161"/>
        <v>0</v>
      </c>
      <c r="DY263" s="401">
        <f t="shared" si="162"/>
        <v>0</v>
      </c>
      <c r="DZ263" s="401">
        <f t="shared" si="163"/>
        <v>0</v>
      </c>
      <c r="EA263" s="402">
        <f t="shared" si="164"/>
        <v>0</v>
      </c>
      <c r="EB263" s="61">
        <f t="shared" si="165"/>
        <v>0</v>
      </c>
      <c r="EC263" s="71">
        <f t="shared" si="166"/>
        <v>0</v>
      </c>
      <c r="ED263" s="71">
        <f t="shared" si="167"/>
        <v>0</v>
      </c>
      <c r="EE263" s="72">
        <f t="shared" si="168"/>
        <v>0</v>
      </c>
      <c r="EF263" s="403">
        <f t="shared" si="169"/>
        <v>0</v>
      </c>
      <c r="EG263" s="401">
        <f t="shared" si="170"/>
        <v>0</v>
      </c>
      <c r="EH263" s="401">
        <f t="shared" si="171"/>
        <v>0</v>
      </c>
      <c r="EI263" s="402">
        <f t="shared" si="172"/>
        <v>0</v>
      </c>
      <c r="EJ263" s="61">
        <f t="shared" si="173"/>
        <v>0</v>
      </c>
      <c r="EK263" s="71">
        <f t="shared" si="174"/>
        <v>0</v>
      </c>
      <c r="EL263" s="71">
        <f t="shared" si="175"/>
        <v>0</v>
      </c>
      <c r="EM263" s="72">
        <f t="shared" si="176"/>
        <v>0</v>
      </c>
      <c r="EN263" s="403">
        <f t="shared" si="177"/>
        <v>0</v>
      </c>
      <c r="EO263" s="401">
        <f t="shared" si="178"/>
        <v>0</v>
      </c>
      <c r="EP263" s="401">
        <f t="shared" si="179"/>
        <v>0</v>
      </c>
      <c r="EQ263" s="402">
        <f t="shared" si="180"/>
        <v>0</v>
      </c>
      <c r="ER263" s="61">
        <f t="shared" si="181"/>
        <v>0</v>
      </c>
      <c r="ES263" s="71">
        <f t="shared" si="182"/>
        <v>0</v>
      </c>
      <c r="ET263" s="71">
        <f t="shared" si="183"/>
        <v>0</v>
      </c>
      <c r="EU263" s="72">
        <f t="shared" si="184"/>
        <v>0</v>
      </c>
      <c r="EV263" s="403">
        <f t="shared" si="185"/>
        <v>0</v>
      </c>
      <c r="EW263" s="405" t="str">
        <f t="shared" si="186"/>
        <v>D</v>
      </c>
      <c r="EX263" s="61">
        <f t="shared" si="187"/>
        <v>0</v>
      </c>
      <c r="EY263" s="62" t="str">
        <f t="shared" si="188"/>
        <v>E</v>
      </c>
      <c r="EZ263" s="403">
        <f t="shared" si="189"/>
        <v>0</v>
      </c>
      <c r="FA263" s="406" t="str">
        <f t="shared" si="190"/>
        <v>E</v>
      </c>
      <c r="FB263" s="61">
        <f t="shared" si="191"/>
        <v>0</v>
      </c>
      <c r="FC263" s="412" t="str">
        <f t="shared" si="192"/>
        <v>E</v>
      </c>
      <c r="FD263" s="403">
        <f t="shared" si="193"/>
        <v>0</v>
      </c>
      <c r="FE263" s="406" t="str">
        <f t="shared" si="194"/>
        <v>E</v>
      </c>
      <c r="FF263" s="728"/>
    </row>
    <row r="264" spans="1:162" s="24" customFormat="1" ht="17.25" customHeight="1">
      <c r="A264" s="817"/>
      <c r="B264" s="111">
        <f t="shared" si="195"/>
        <v>0</v>
      </c>
      <c r="C264" s="21">
        <f>'Marks Entry'!D266</f>
        <v>0</v>
      </c>
      <c r="D264" s="21">
        <f>'Marks Entry'!E266</f>
        <v>0</v>
      </c>
      <c r="E264" s="132" t="str">
        <f>'Marks Entry'!F266</f>
        <v/>
      </c>
      <c r="F264" s="21">
        <f>'Marks Entry'!G266</f>
        <v>0</v>
      </c>
      <c r="G264" s="21">
        <f>'Marks Entry'!H266</f>
        <v>0</v>
      </c>
      <c r="H264" s="21">
        <f>'Marks Entry'!I266</f>
        <v>0</v>
      </c>
      <c r="I264" s="21">
        <f>'Marks Entry'!J266</f>
        <v>0</v>
      </c>
      <c r="J264" s="113">
        <f>'Marks Entry'!K266</f>
        <v>0</v>
      </c>
      <c r="K264" s="115" t="str">
        <f>'Marks Entry'!L266</f>
        <v/>
      </c>
      <c r="L264" s="116">
        <f>'Marks Entry'!M266</f>
        <v>0</v>
      </c>
      <c r="M264" s="117" t="str">
        <f>'Marks Entry'!N266</f>
        <v/>
      </c>
      <c r="N264" s="121">
        <f>'Marks Entry'!O266</f>
        <v>0</v>
      </c>
      <c r="O264" s="98">
        <f>'Marks Entry'!BZ266</f>
        <v>0</v>
      </c>
      <c r="P264" s="97">
        <f>'Marks Entry'!CA266</f>
        <v>0</v>
      </c>
      <c r="Q264" s="97">
        <f>'Marks Entry'!CB266</f>
        <v>0</v>
      </c>
      <c r="R264" s="97">
        <f>'Marks Entry'!CC266</f>
        <v>0</v>
      </c>
      <c r="S264" s="97">
        <f>'Marks Entry'!CD266</f>
        <v>0</v>
      </c>
      <c r="T264" s="97">
        <f>'Marks Entry'!CE266</f>
        <v>0</v>
      </c>
      <c r="U264" s="97">
        <f>'Marks Entry'!CF266</f>
        <v>0</v>
      </c>
      <c r="V264" s="97">
        <f>'Marks Entry'!CG266</f>
        <v>0</v>
      </c>
      <c r="W264" s="97">
        <f>'Marks Entry'!CH266</f>
        <v>0</v>
      </c>
      <c r="X264" s="97">
        <f>'Marks Entry'!CI266</f>
        <v>0</v>
      </c>
      <c r="Y264" s="99">
        <f>'Marks Entry'!CJ266</f>
        <v>0</v>
      </c>
      <c r="Z264" s="98">
        <f>'Marks Entry'!CK266</f>
        <v>0</v>
      </c>
      <c r="AA264" s="97">
        <f>'Marks Entry'!CL266</f>
        <v>0</v>
      </c>
      <c r="AB264" s="97">
        <f>'Marks Entry'!CM266</f>
        <v>0</v>
      </c>
      <c r="AC264" s="97">
        <f>'Marks Entry'!CN266</f>
        <v>0</v>
      </c>
      <c r="AD264" s="97">
        <f>'Marks Entry'!CO266</f>
        <v>0</v>
      </c>
      <c r="AE264" s="97">
        <f>'Marks Entry'!CP266</f>
        <v>0</v>
      </c>
      <c r="AF264" s="97">
        <f>'Marks Entry'!CQ266</f>
        <v>0</v>
      </c>
      <c r="AG264" s="97">
        <f>'Marks Entry'!CR266</f>
        <v>0</v>
      </c>
      <c r="AH264" s="97">
        <f>'Marks Entry'!CS266</f>
        <v>0</v>
      </c>
      <c r="AI264" s="97">
        <f>'Marks Entry'!CT266</f>
        <v>0</v>
      </c>
      <c r="AJ264" s="99">
        <f>'Marks Entry'!CU266</f>
        <v>0</v>
      </c>
      <c r="AK264" s="98">
        <f>'Marks Entry'!CV266</f>
        <v>0</v>
      </c>
      <c r="AL264" s="97">
        <f>'Marks Entry'!CW266</f>
        <v>0</v>
      </c>
      <c r="AM264" s="97">
        <f>'Marks Entry'!CX266</f>
        <v>0</v>
      </c>
      <c r="AN264" s="97">
        <f>'Marks Entry'!CY266</f>
        <v>0</v>
      </c>
      <c r="AO264" s="97">
        <f>'Marks Entry'!CZ266</f>
        <v>0</v>
      </c>
      <c r="AP264" s="97">
        <f>'Marks Entry'!DA266</f>
        <v>0</v>
      </c>
      <c r="AQ264" s="97">
        <f>'Marks Entry'!DB266</f>
        <v>0</v>
      </c>
      <c r="AR264" s="97">
        <f>'Marks Entry'!DC266</f>
        <v>0</v>
      </c>
      <c r="AS264" s="97">
        <f>'Marks Entry'!DD266</f>
        <v>0</v>
      </c>
      <c r="AT264" s="97">
        <f>'Marks Entry'!DE266</f>
        <v>0</v>
      </c>
      <c r="AU264" s="99">
        <f>'Marks Entry'!DF266</f>
        <v>0</v>
      </c>
      <c r="AV264" s="98">
        <f>'Marks Entry'!DG266</f>
        <v>0</v>
      </c>
      <c r="AW264" s="97">
        <f>'Marks Entry'!DH266</f>
        <v>0</v>
      </c>
      <c r="AX264" s="97">
        <f>'Marks Entry'!DI266</f>
        <v>0</v>
      </c>
      <c r="AY264" s="97">
        <f>'Marks Entry'!DJ266</f>
        <v>0</v>
      </c>
      <c r="AZ264" s="97">
        <f>'Marks Entry'!DK266</f>
        <v>0</v>
      </c>
      <c r="BA264" s="97">
        <f>'Marks Entry'!DL266</f>
        <v>0</v>
      </c>
      <c r="BB264" s="97">
        <f>'Marks Entry'!DM266</f>
        <v>0</v>
      </c>
      <c r="BC264" s="97">
        <f>'Marks Entry'!DN266</f>
        <v>0</v>
      </c>
      <c r="BD264" s="97">
        <f>'Marks Entry'!DO266</f>
        <v>0</v>
      </c>
      <c r="BE264" s="97">
        <f>'Marks Entry'!DP266</f>
        <v>0</v>
      </c>
      <c r="BF264" s="99">
        <f>'Marks Entry'!DQ266</f>
        <v>0</v>
      </c>
      <c r="BG264" s="98">
        <f>'Marks Entry'!DR266</f>
        <v>0</v>
      </c>
      <c r="BH264" s="97">
        <f>'Marks Entry'!DS266</f>
        <v>0</v>
      </c>
      <c r="BI264" s="97">
        <f>'Marks Entry'!DT266</f>
        <v>0</v>
      </c>
      <c r="BJ264" s="97">
        <f>'Marks Entry'!DU266</f>
        <v>0</v>
      </c>
      <c r="BK264" s="97">
        <f>'Marks Entry'!DV266</f>
        <v>0</v>
      </c>
      <c r="BL264" s="97">
        <f>'Marks Entry'!DW266</f>
        <v>0</v>
      </c>
      <c r="BM264" s="97">
        <f>'Marks Entry'!DX266</f>
        <v>0</v>
      </c>
      <c r="BN264" s="97">
        <f>'Marks Entry'!DY266</f>
        <v>0</v>
      </c>
      <c r="BO264" s="97">
        <f>'Marks Entry'!DZ266</f>
        <v>0</v>
      </c>
      <c r="BP264" s="97">
        <f>'Marks Entry'!EA266</f>
        <v>0</v>
      </c>
      <c r="BQ264" s="99">
        <f>'Marks Entry'!EB266</f>
        <v>0</v>
      </c>
      <c r="BR264" s="98">
        <f>'Marks Entry'!EC266</f>
        <v>0</v>
      </c>
      <c r="BS264" s="97">
        <f>'Marks Entry'!ED266</f>
        <v>0</v>
      </c>
      <c r="BT264" s="97">
        <f>'Marks Entry'!EE266</f>
        <v>0</v>
      </c>
      <c r="BU264" s="97">
        <f>'Marks Entry'!EF266</f>
        <v>0</v>
      </c>
      <c r="BV264" s="97">
        <f>'Marks Entry'!EG266</f>
        <v>0</v>
      </c>
      <c r="BW264" s="97">
        <f>'Marks Entry'!EH266</f>
        <v>0</v>
      </c>
      <c r="BX264" s="97">
        <f>'Marks Entry'!EI266</f>
        <v>0</v>
      </c>
      <c r="BY264" s="97">
        <f>'Marks Entry'!EJ266</f>
        <v>0</v>
      </c>
      <c r="BZ264" s="97">
        <f>'Marks Entry'!EK266</f>
        <v>0</v>
      </c>
      <c r="CA264" s="97">
        <f>'Marks Entry'!EL266</f>
        <v>0</v>
      </c>
      <c r="CB264" s="99">
        <f>'Marks Entry'!EM266</f>
        <v>0</v>
      </c>
      <c r="CC264" s="98">
        <f>IF($CC$2=0,"",'Marks Entry'!EN266)</f>
        <v>0</v>
      </c>
      <c r="CD264" s="97">
        <f>IF($CC$2=0,"",'Marks Entry'!EO266)</f>
        <v>0</v>
      </c>
      <c r="CE264" s="97">
        <f>IF($CC$2=0,"",'Marks Entry'!EP266)</f>
        <v>0</v>
      </c>
      <c r="CF264" s="97">
        <f>IF($CC$2=0,"",'Marks Entry'!EQ266)</f>
        <v>0</v>
      </c>
      <c r="CG264" s="97">
        <f>IF($CC$2=0,"",'Marks Entry'!ER266)</f>
        <v>0</v>
      </c>
      <c r="CH264" s="97">
        <f>IF($CC$2=0,"",'Marks Entry'!ES266)</f>
        <v>0</v>
      </c>
      <c r="CI264" s="97">
        <f>IF($CC$2=0,"",'Marks Entry'!ET266)</f>
        <v>0</v>
      </c>
      <c r="CJ264" s="97">
        <f>IF($CC$2=0,"",'Marks Entry'!EU266)</f>
        <v>0</v>
      </c>
      <c r="CK264" s="97">
        <f>IF($CC$2=0,"",'Marks Entry'!EV266)</f>
        <v>0</v>
      </c>
      <c r="CL264" s="97">
        <f>IF($CC$2=0,"",'Marks Entry'!EW266)</f>
        <v>0</v>
      </c>
      <c r="CM264" s="99">
        <f>IF($CC$2=0,"",'Marks Entry'!EX266)</f>
        <v>0</v>
      </c>
      <c r="CN264" s="125">
        <f>'Marks Entry'!BN266</f>
        <v>0</v>
      </c>
      <c r="CO264" s="126">
        <f>'Marks Entry'!BO266</f>
        <v>0</v>
      </c>
      <c r="CP264" s="126">
        <f t="shared" ref="CP264:CP276" si="196">SUM(CN264:CO264)</f>
        <v>0</v>
      </c>
      <c r="CQ264" s="127" t="str">
        <f t="shared" ref="CQ264:CQ276" si="197">IF(CP264&gt;=80,"A",IF(CP264&gt;=60,"B",IF(CP264&gt;=40,"C","D")))</f>
        <v>D</v>
      </c>
      <c r="CR264" s="125">
        <f>'Marks Entry'!BP266</f>
        <v>0</v>
      </c>
      <c r="CS264" s="126">
        <f>'Marks Entry'!BQ266</f>
        <v>0</v>
      </c>
      <c r="CT264" s="126">
        <f t="shared" ref="CT264:CT276" si="198">SUM(CR264:CS264)</f>
        <v>0</v>
      </c>
      <c r="CU264" s="127" t="str">
        <f t="shared" ref="CU264:CU276" si="199">IF(CT264&gt;80,"A",IF(CT264&gt;60,"B",IF(CT264&gt;40,"C",IF(CT264&gt;20,"D","E"))))</f>
        <v>E</v>
      </c>
      <c r="CV264" s="125">
        <f>'Marks Entry'!BR266</f>
        <v>0</v>
      </c>
      <c r="CW264" s="126">
        <f>'Marks Entry'!BS266</f>
        <v>0</v>
      </c>
      <c r="CX264" s="126">
        <f t="shared" ref="CX264:CX276" si="200">SUM(CV264:CW264)</f>
        <v>0</v>
      </c>
      <c r="CY264" s="127" t="str">
        <f t="shared" ref="CY264:CY276" si="201">IF(CX264&gt;80,"A",IF(CX264&gt;60,"B",IF(CX264&gt;40,"C",IF(CX264&gt;20,"D","E"))))</f>
        <v>E</v>
      </c>
      <c r="CZ264" s="96">
        <f>'Marks Entry'!BZ266</f>
        <v>0</v>
      </c>
      <c r="DA264" s="45">
        <f>'Marks Entry'!CA266</f>
        <v>0</v>
      </c>
      <c r="DB264" s="46">
        <f>'Marks Entry'!CB266</f>
        <v>0</v>
      </c>
      <c r="DC264" s="45" t="str">
        <f>IF(OR('Marks Entry'!CC266="First",'Marks Entry'!CC266="Second",'Marks Entry'!CC266="Third"),'Marks Entry'!CC266,"")</f>
        <v/>
      </c>
      <c r="DD264" s="45">
        <f>'Marks Entry'!CD266</f>
        <v>0</v>
      </c>
      <c r="DE264" s="50">
        <f>'Marks Entry'!CE266</f>
        <v>0</v>
      </c>
      <c r="DF264" s="21">
        <f>'Marks Entry'!CF266</f>
        <v>0</v>
      </c>
      <c r="DG264" s="22" t="e">
        <f>'Marks Entry'!#REF!</f>
        <v>#REF!</v>
      </c>
      <c r="DH264" s="23" t="e">
        <f>'Marks Entry'!#REF!</f>
        <v>#REF!</v>
      </c>
      <c r="DI264" s="125">
        <f>'Marks Entry'!BT266</f>
        <v>0</v>
      </c>
      <c r="DJ264" s="126">
        <f>'Marks Entry'!BU266</f>
        <v>0</v>
      </c>
      <c r="DK264" s="126">
        <f>'Marks Entry'!BV266</f>
        <v>0</v>
      </c>
      <c r="DL264" s="126">
        <f t="shared" ref="DL264:DL276" si="202">SUM(DI264:DK264)</f>
        <v>0</v>
      </c>
      <c r="DM264" s="127" t="str">
        <f t="shared" ref="DM264:DM276" si="203">IF(DL264&gt;80,"A",IF(DL264&gt;60,"B",IF(DL264&gt;40,"C",IF(DL264&gt;20,"D","E"))))</f>
        <v>E</v>
      </c>
      <c r="DN264" s="125">
        <f>'Marks Entry'!BW266</f>
        <v>0</v>
      </c>
      <c r="DO264" s="126">
        <f>'Marks Entry'!BX266</f>
        <v>0</v>
      </c>
      <c r="DP264" s="126">
        <f>'Marks Entry'!BY266</f>
        <v>0</v>
      </c>
      <c r="DQ264" s="126">
        <f t="shared" ref="DQ264:DQ276" si="204">SUM(DN264:DP264)</f>
        <v>0</v>
      </c>
      <c r="DR264" s="127" t="str">
        <f t="shared" ref="DR264:DR276" si="205">IF(DQ264&gt;80,"A",IF(DQ264&gt;60,"B",IF(DQ264&gt;40,"C",IF(DQ264&gt;20,"D","E"))))</f>
        <v>E</v>
      </c>
      <c r="DS264" s="819"/>
      <c r="DT264" s="61">
        <f t="shared" ref="DT264:DT276" si="206">S264</f>
        <v>0</v>
      </c>
      <c r="DU264" s="71">
        <f t="shared" ref="DU264:DU276" si="207">T264</f>
        <v>0</v>
      </c>
      <c r="DV264" s="71">
        <f t="shared" ref="DV264:DV276" si="208">X264</f>
        <v>0</v>
      </c>
      <c r="DW264" s="72">
        <f t="shared" ref="DW264:DW276" si="209">SUM(DU264:DV264)</f>
        <v>0</v>
      </c>
      <c r="DX264" s="403">
        <f t="shared" ref="DX264:DX276" si="210">AD264</f>
        <v>0</v>
      </c>
      <c r="DY264" s="401">
        <f t="shared" ref="DY264:DY276" si="211">AE264</f>
        <v>0</v>
      </c>
      <c r="DZ264" s="401">
        <f t="shared" ref="DZ264:DZ276" si="212">AI264</f>
        <v>0</v>
      </c>
      <c r="EA264" s="402">
        <f t="shared" ref="EA264:EA276" si="213">SUM(DY264:DZ264)</f>
        <v>0</v>
      </c>
      <c r="EB264" s="61">
        <f t="shared" ref="EB264:EB276" si="214">AO264</f>
        <v>0</v>
      </c>
      <c r="EC264" s="71">
        <f t="shared" ref="EC264:EC276" si="215">AP264</f>
        <v>0</v>
      </c>
      <c r="ED264" s="71">
        <f t="shared" ref="ED264:ED276" si="216">AT264</f>
        <v>0</v>
      </c>
      <c r="EE264" s="72">
        <f t="shared" ref="EE264:EE276" si="217">SUM(EC264:ED264)</f>
        <v>0</v>
      </c>
      <c r="EF264" s="403">
        <f t="shared" ref="EF264:EF276" si="218">AZ264</f>
        <v>0</v>
      </c>
      <c r="EG264" s="401">
        <f t="shared" ref="EG264:EG276" si="219">BA264</f>
        <v>0</v>
      </c>
      <c r="EH264" s="401">
        <f t="shared" ref="EH264:EH276" si="220">BE264</f>
        <v>0</v>
      </c>
      <c r="EI264" s="402">
        <f t="shared" ref="EI264:EI276" si="221">SUM(EG264:EH264)</f>
        <v>0</v>
      </c>
      <c r="EJ264" s="61">
        <f t="shared" ref="EJ264:EJ276" si="222">BK264</f>
        <v>0</v>
      </c>
      <c r="EK264" s="71">
        <f t="shared" ref="EK264:EK276" si="223">BL264</f>
        <v>0</v>
      </c>
      <c r="EL264" s="71">
        <f t="shared" ref="EL264:EL276" si="224">BP264</f>
        <v>0</v>
      </c>
      <c r="EM264" s="72">
        <f t="shared" ref="EM264:EM276" si="225">SUM(EK264:EL264)</f>
        <v>0</v>
      </c>
      <c r="EN264" s="403">
        <f t="shared" ref="EN264:EN276" si="226">BV264</f>
        <v>0</v>
      </c>
      <c r="EO264" s="401">
        <f t="shared" ref="EO264:EO276" si="227">BW264</f>
        <v>0</v>
      </c>
      <c r="EP264" s="401">
        <f t="shared" ref="EP264:EP276" si="228">CA264</f>
        <v>0</v>
      </c>
      <c r="EQ264" s="402">
        <f t="shared" ref="EQ264:EQ276" si="229">SUM(EO264:EP264)</f>
        <v>0</v>
      </c>
      <c r="ER264" s="61">
        <f t="shared" ref="ER264:ER276" si="230">IF($ER$4=0,"",CG264)</f>
        <v>0</v>
      </c>
      <c r="ES264" s="71">
        <f t="shared" ref="ES264:ES276" si="231">IF($ER$4=0,"",CH264)</f>
        <v>0</v>
      </c>
      <c r="ET264" s="71">
        <f t="shared" ref="ET264:ET276" si="232">IF($ER$4=0,"",CL264)</f>
        <v>0</v>
      </c>
      <c r="EU264" s="72">
        <f t="shared" ref="EU264:EU276" si="233">IF($ER$4=0,"",SUM(ES264:ET264))</f>
        <v>0</v>
      </c>
      <c r="EV264" s="403">
        <f t="shared" ref="EV264:EV276" si="234">CP264</f>
        <v>0</v>
      </c>
      <c r="EW264" s="405" t="str">
        <f t="shared" ref="EW264:EW276" si="235">CQ264</f>
        <v>D</v>
      </c>
      <c r="EX264" s="61">
        <f t="shared" ref="EX264:EX276" si="236">CT264</f>
        <v>0</v>
      </c>
      <c r="EY264" s="62" t="str">
        <f t="shared" ref="EY264:EY276" si="237">CU264</f>
        <v>E</v>
      </c>
      <c r="EZ264" s="403">
        <f t="shared" ref="EZ264:EZ276" si="238">CX264</f>
        <v>0</v>
      </c>
      <c r="FA264" s="406" t="str">
        <f t="shared" ref="FA264:FA276" si="239">CY264</f>
        <v>E</v>
      </c>
      <c r="FB264" s="61">
        <f t="shared" ref="FB264:FB276" si="240">DL264</f>
        <v>0</v>
      </c>
      <c r="FC264" s="412" t="str">
        <f t="shared" ref="FC264:FC276" si="241">DM264</f>
        <v>E</v>
      </c>
      <c r="FD264" s="403">
        <f t="shared" ref="FD264:FD276" si="242">DQ264</f>
        <v>0</v>
      </c>
      <c r="FE264" s="406" t="str">
        <f t="shared" ref="FE264:FE276" si="243">DR264</f>
        <v>E</v>
      </c>
      <c r="FF264" s="728"/>
    </row>
    <row r="265" spans="1:162" s="24" customFormat="1" ht="17.25" customHeight="1">
      <c r="A265" s="817"/>
      <c r="B265" s="111">
        <f t="shared" ref="B265:B276" si="244">IF(D265&gt;0,B264+1,0)</f>
        <v>0</v>
      </c>
      <c r="C265" s="21">
        <f>'Marks Entry'!D267</f>
        <v>0</v>
      </c>
      <c r="D265" s="21">
        <f>'Marks Entry'!E267</f>
        <v>0</v>
      </c>
      <c r="E265" s="132" t="str">
        <f>'Marks Entry'!F267</f>
        <v/>
      </c>
      <c r="F265" s="21">
        <f>'Marks Entry'!G267</f>
        <v>0</v>
      </c>
      <c r="G265" s="21">
        <f>'Marks Entry'!H267</f>
        <v>0</v>
      </c>
      <c r="H265" s="21">
        <f>'Marks Entry'!I267</f>
        <v>0</v>
      </c>
      <c r="I265" s="21">
        <f>'Marks Entry'!J267</f>
        <v>0</v>
      </c>
      <c r="J265" s="113">
        <f>'Marks Entry'!K267</f>
        <v>0</v>
      </c>
      <c r="K265" s="115" t="str">
        <f>'Marks Entry'!L267</f>
        <v/>
      </c>
      <c r="L265" s="116">
        <f>'Marks Entry'!M267</f>
        <v>0</v>
      </c>
      <c r="M265" s="117" t="str">
        <f>'Marks Entry'!N267</f>
        <v/>
      </c>
      <c r="N265" s="121">
        <f>'Marks Entry'!O267</f>
        <v>0</v>
      </c>
      <c r="O265" s="98">
        <f>'Marks Entry'!BZ267</f>
        <v>0</v>
      </c>
      <c r="P265" s="97">
        <f>'Marks Entry'!CA267</f>
        <v>0</v>
      </c>
      <c r="Q265" s="97">
        <f>'Marks Entry'!CB267</f>
        <v>0</v>
      </c>
      <c r="R265" s="97">
        <f>'Marks Entry'!CC267</f>
        <v>0</v>
      </c>
      <c r="S265" s="97">
        <f>'Marks Entry'!CD267</f>
        <v>0</v>
      </c>
      <c r="T265" s="97">
        <f>'Marks Entry'!CE267</f>
        <v>0</v>
      </c>
      <c r="U265" s="97">
        <f>'Marks Entry'!CF267</f>
        <v>0</v>
      </c>
      <c r="V265" s="97">
        <f>'Marks Entry'!CG267</f>
        <v>0</v>
      </c>
      <c r="W265" s="97">
        <f>'Marks Entry'!CH267</f>
        <v>0</v>
      </c>
      <c r="X265" s="97">
        <f>'Marks Entry'!CI267</f>
        <v>0</v>
      </c>
      <c r="Y265" s="99">
        <f>'Marks Entry'!CJ267</f>
        <v>0</v>
      </c>
      <c r="Z265" s="98">
        <f>'Marks Entry'!CK267</f>
        <v>0</v>
      </c>
      <c r="AA265" s="97">
        <f>'Marks Entry'!CL267</f>
        <v>0</v>
      </c>
      <c r="AB265" s="97">
        <f>'Marks Entry'!CM267</f>
        <v>0</v>
      </c>
      <c r="AC265" s="97">
        <f>'Marks Entry'!CN267</f>
        <v>0</v>
      </c>
      <c r="AD265" s="97">
        <f>'Marks Entry'!CO267</f>
        <v>0</v>
      </c>
      <c r="AE265" s="97">
        <f>'Marks Entry'!CP267</f>
        <v>0</v>
      </c>
      <c r="AF265" s="97">
        <f>'Marks Entry'!CQ267</f>
        <v>0</v>
      </c>
      <c r="AG265" s="97">
        <f>'Marks Entry'!CR267</f>
        <v>0</v>
      </c>
      <c r="AH265" s="97">
        <f>'Marks Entry'!CS267</f>
        <v>0</v>
      </c>
      <c r="AI265" s="97">
        <f>'Marks Entry'!CT267</f>
        <v>0</v>
      </c>
      <c r="AJ265" s="99">
        <f>'Marks Entry'!CU267</f>
        <v>0</v>
      </c>
      <c r="AK265" s="98">
        <f>'Marks Entry'!CV267</f>
        <v>0</v>
      </c>
      <c r="AL265" s="97">
        <f>'Marks Entry'!CW267</f>
        <v>0</v>
      </c>
      <c r="AM265" s="97">
        <f>'Marks Entry'!CX267</f>
        <v>0</v>
      </c>
      <c r="AN265" s="97">
        <f>'Marks Entry'!CY267</f>
        <v>0</v>
      </c>
      <c r="AO265" s="97">
        <f>'Marks Entry'!CZ267</f>
        <v>0</v>
      </c>
      <c r="AP265" s="97">
        <f>'Marks Entry'!DA267</f>
        <v>0</v>
      </c>
      <c r="AQ265" s="97">
        <f>'Marks Entry'!DB267</f>
        <v>0</v>
      </c>
      <c r="AR265" s="97">
        <f>'Marks Entry'!DC267</f>
        <v>0</v>
      </c>
      <c r="AS265" s="97">
        <f>'Marks Entry'!DD267</f>
        <v>0</v>
      </c>
      <c r="AT265" s="97">
        <f>'Marks Entry'!DE267</f>
        <v>0</v>
      </c>
      <c r="AU265" s="99">
        <f>'Marks Entry'!DF267</f>
        <v>0</v>
      </c>
      <c r="AV265" s="98">
        <f>'Marks Entry'!DG267</f>
        <v>0</v>
      </c>
      <c r="AW265" s="97">
        <f>'Marks Entry'!DH267</f>
        <v>0</v>
      </c>
      <c r="AX265" s="97">
        <f>'Marks Entry'!DI267</f>
        <v>0</v>
      </c>
      <c r="AY265" s="97">
        <f>'Marks Entry'!DJ267</f>
        <v>0</v>
      </c>
      <c r="AZ265" s="97">
        <f>'Marks Entry'!DK267</f>
        <v>0</v>
      </c>
      <c r="BA265" s="97">
        <f>'Marks Entry'!DL267</f>
        <v>0</v>
      </c>
      <c r="BB265" s="97">
        <f>'Marks Entry'!DM267</f>
        <v>0</v>
      </c>
      <c r="BC265" s="97">
        <f>'Marks Entry'!DN267</f>
        <v>0</v>
      </c>
      <c r="BD265" s="97">
        <f>'Marks Entry'!DO267</f>
        <v>0</v>
      </c>
      <c r="BE265" s="97">
        <f>'Marks Entry'!DP267</f>
        <v>0</v>
      </c>
      <c r="BF265" s="99">
        <f>'Marks Entry'!DQ267</f>
        <v>0</v>
      </c>
      <c r="BG265" s="98">
        <f>'Marks Entry'!DR267</f>
        <v>0</v>
      </c>
      <c r="BH265" s="97">
        <f>'Marks Entry'!DS267</f>
        <v>0</v>
      </c>
      <c r="BI265" s="97">
        <f>'Marks Entry'!DT267</f>
        <v>0</v>
      </c>
      <c r="BJ265" s="97">
        <f>'Marks Entry'!DU267</f>
        <v>0</v>
      </c>
      <c r="BK265" s="97">
        <f>'Marks Entry'!DV267</f>
        <v>0</v>
      </c>
      <c r="BL265" s="97">
        <f>'Marks Entry'!DW267</f>
        <v>0</v>
      </c>
      <c r="BM265" s="97">
        <f>'Marks Entry'!DX267</f>
        <v>0</v>
      </c>
      <c r="BN265" s="97">
        <f>'Marks Entry'!DY267</f>
        <v>0</v>
      </c>
      <c r="BO265" s="97">
        <f>'Marks Entry'!DZ267</f>
        <v>0</v>
      </c>
      <c r="BP265" s="97">
        <f>'Marks Entry'!EA267</f>
        <v>0</v>
      </c>
      <c r="BQ265" s="99">
        <f>'Marks Entry'!EB267</f>
        <v>0</v>
      </c>
      <c r="BR265" s="98">
        <f>'Marks Entry'!EC267</f>
        <v>0</v>
      </c>
      <c r="BS265" s="97">
        <f>'Marks Entry'!ED267</f>
        <v>0</v>
      </c>
      <c r="BT265" s="97">
        <f>'Marks Entry'!EE267</f>
        <v>0</v>
      </c>
      <c r="BU265" s="97">
        <f>'Marks Entry'!EF267</f>
        <v>0</v>
      </c>
      <c r="BV265" s="97">
        <f>'Marks Entry'!EG267</f>
        <v>0</v>
      </c>
      <c r="BW265" s="97">
        <f>'Marks Entry'!EH267</f>
        <v>0</v>
      </c>
      <c r="BX265" s="97">
        <f>'Marks Entry'!EI267</f>
        <v>0</v>
      </c>
      <c r="BY265" s="97">
        <f>'Marks Entry'!EJ267</f>
        <v>0</v>
      </c>
      <c r="BZ265" s="97">
        <f>'Marks Entry'!EK267</f>
        <v>0</v>
      </c>
      <c r="CA265" s="97">
        <f>'Marks Entry'!EL267</f>
        <v>0</v>
      </c>
      <c r="CB265" s="99">
        <f>'Marks Entry'!EM267</f>
        <v>0</v>
      </c>
      <c r="CC265" s="98">
        <f>IF($CC$2=0,"",'Marks Entry'!EN267)</f>
        <v>0</v>
      </c>
      <c r="CD265" s="97">
        <f>IF($CC$2=0,"",'Marks Entry'!EO267)</f>
        <v>0</v>
      </c>
      <c r="CE265" s="97">
        <f>IF($CC$2=0,"",'Marks Entry'!EP267)</f>
        <v>0</v>
      </c>
      <c r="CF265" s="97">
        <f>IF($CC$2=0,"",'Marks Entry'!EQ267)</f>
        <v>0</v>
      </c>
      <c r="CG265" s="97">
        <f>IF($CC$2=0,"",'Marks Entry'!ER267)</f>
        <v>0</v>
      </c>
      <c r="CH265" s="97">
        <f>IF($CC$2=0,"",'Marks Entry'!ES267)</f>
        <v>0</v>
      </c>
      <c r="CI265" s="97">
        <f>IF($CC$2=0,"",'Marks Entry'!ET267)</f>
        <v>0</v>
      </c>
      <c r="CJ265" s="97">
        <f>IF($CC$2=0,"",'Marks Entry'!EU267)</f>
        <v>0</v>
      </c>
      <c r="CK265" s="97">
        <f>IF($CC$2=0,"",'Marks Entry'!EV267)</f>
        <v>0</v>
      </c>
      <c r="CL265" s="97">
        <f>IF($CC$2=0,"",'Marks Entry'!EW267)</f>
        <v>0</v>
      </c>
      <c r="CM265" s="99">
        <f>IF($CC$2=0,"",'Marks Entry'!EX267)</f>
        <v>0</v>
      </c>
      <c r="CN265" s="125">
        <f>'Marks Entry'!BN267</f>
        <v>0</v>
      </c>
      <c r="CO265" s="126">
        <f>'Marks Entry'!BO267</f>
        <v>0</v>
      </c>
      <c r="CP265" s="126">
        <f t="shared" si="196"/>
        <v>0</v>
      </c>
      <c r="CQ265" s="127" t="str">
        <f t="shared" si="197"/>
        <v>D</v>
      </c>
      <c r="CR265" s="125">
        <f>'Marks Entry'!BP267</f>
        <v>0</v>
      </c>
      <c r="CS265" s="126">
        <f>'Marks Entry'!BQ267</f>
        <v>0</v>
      </c>
      <c r="CT265" s="126">
        <f t="shared" si="198"/>
        <v>0</v>
      </c>
      <c r="CU265" s="127" t="str">
        <f t="shared" si="199"/>
        <v>E</v>
      </c>
      <c r="CV265" s="125">
        <f>'Marks Entry'!BR267</f>
        <v>0</v>
      </c>
      <c r="CW265" s="126">
        <f>'Marks Entry'!BS267</f>
        <v>0</v>
      </c>
      <c r="CX265" s="126">
        <f t="shared" si="200"/>
        <v>0</v>
      </c>
      <c r="CY265" s="127" t="str">
        <f t="shared" si="201"/>
        <v>E</v>
      </c>
      <c r="CZ265" s="96">
        <f>'Marks Entry'!BZ267</f>
        <v>0</v>
      </c>
      <c r="DA265" s="45">
        <f>'Marks Entry'!CA267</f>
        <v>0</v>
      </c>
      <c r="DB265" s="46">
        <f>'Marks Entry'!CB267</f>
        <v>0</v>
      </c>
      <c r="DC265" s="45" t="str">
        <f>IF(OR('Marks Entry'!CC267="First",'Marks Entry'!CC267="Second",'Marks Entry'!CC267="Third"),'Marks Entry'!CC267,"")</f>
        <v/>
      </c>
      <c r="DD265" s="45">
        <f>'Marks Entry'!CD267</f>
        <v>0</v>
      </c>
      <c r="DE265" s="50">
        <f>'Marks Entry'!CE267</f>
        <v>0</v>
      </c>
      <c r="DF265" s="21">
        <f>'Marks Entry'!CF267</f>
        <v>0</v>
      </c>
      <c r="DG265" s="22" t="e">
        <f>'Marks Entry'!#REF!</f>
        <v>#REF!</v>
      </c>
      <c r="DH265" s="23" t="e">
        <f>'Marks Entry'!#REF!</f>
        <v>#REF!</v>
      </c>
      <c r="DI265" s="125">
        <f>'Marks Entry'!BT267</f>
        <v>0</v>
      </c>
      <c r="DJ265" s="126">
        <f>'Marks Entry'!BU267</f>
        <v>0</v>
      </c>
      <c r="DK265" s="126">
        <f>'Marks Entry'!BV267</f>
        <v>0</v>
      </c>
      <c r="DL265" s="126">
        <f t="shared" si="202"/>
        <v>0</v>
      </c>
      <c r="DM265" s="127" t="str">
        <f t="shared" si="203"/>
        <v>E</v>
      </c>
      <c r="DN265" s="125">
        <f>'Marks Entry'!BW267</f>
        <v>0</v>
      </c>
      <c r="DO265" s="126">
        <f>'Marks Entry'!BX267</f>
        <v>0</v>
      </c>
      <c r="DP265" s="126">
        <f>'Marks Entry'!BY267</f>
        <v>0</v>
      </c>
      <c r="DQ265" s="126">
        <f t="shared" si="204"/>
        <v>0</v>
      </c>
      <c r="DR265" s="127" t="str">
        <f t="shared" si="205"/>
        <v>E</v>
      </c>
      <c r="DS265" s="819"/>
      <c r="DT265" s="61">
        <f t="shared" si="206"/>
        <v>0</v>
      </c>
      <c r="DU265" s="71">
        <f t="shared" si="207"/>
        <v>0</v>
      </c>
      <c r="DV265" s="71">
        <f t="shared" si="208"/>
        <v>0</v>
      </c>
      <c r="DW265" s="72">
        <f t="shared" si="209"/>
        <v>0</v>
      </c>
      <c r="DX265" s="403">
        <f t="shared" si="210"/>
        <v>0</v>
      </c>
      <c r="DY265" s="401">
        <f t="shared" si="211"/>
        <v>0</v>
      </c>
      <c r="DZ265" s="401">
        <f t="shared" si="212"/>
        <v>0</v>
      </c>
      <c r="EA265" s="402">
        <f t="shared" si="213"/>
        <v>0</v>
      </c>
      <c r="EB265" s="61">
        <f t="shared" si="214"/>
        <v>0</v>
      </c>
      <c r="EC265" s="71">
        <f t="shared" si="215"/>
        <v>0</v>
      </c>
      <c r="ED265" s="71">
        <f t="shared" si="216"/>
        <v>0</v>
      </c>
      <c r="EE265" s="72">
        <f t="shared" si="217"/>
        <v>0</v>
      </c>
      <c r="EF265" s="403">
        <f t="shared" si="218"/>
        <v>0</v>
      </c>
      <c r="EG265" s="401">
        <f t="shared" si="219"/>
        <v>0</v>
      </c>
      <c r="EH265" s="401">
        <f t="shared" si="220"/>
        <v>0</v>
      </c>
      <c r="EI265" s="402">
        <f t="shared" si="221"/>
        <v>0</v>
      </c>
      <c r="EJ265" s="61">
        <f t="shared" si="222"/>
        <v>0</v>
      </c>
      <c r="EK265" s="71">
        <f t="shared" si="223"/>
        <v>0</v>
      </c>
      <c r="EL265" s="71">
        <f t="shared" si="224"/>
        <v>0</v>
      </c>
      <c r="EM265" s="72">
        <f t="shared" si="225"/>
        <v>0</v>
      </c>
      <c r="EN265" s="403">
        <f t="shared" si="226"/>
        <v>0</v>
      </c>
      <c r="EO265" s="401">
        <f t="shared" si="227"/>
        <v>0</v>
      </c>
      <c r="EP265" s="401">
        <f t="shared" si="228"/>
        <v>0</v>
      </c>
      <c r="EQ265" s="402">
        <f t="shared" si="229"/>
        <v>0</v>
      </c>
      <c r="ER265" s="61">
        <f t="shared" si="230"/>
        <v>0</v>
      </c>
      <c r="ES265" s="71">
        <f t="shared" si="231"/>
        <v>0</v>
      </c>
      <c r="ET265" s="71">
        <f t="shared" si="232"/>
        <v>0</v>
      </c>
      <c r="EU265" s="72">
        <f t="shared" si="233"/>
        <v>0</v>
      </c>
      <c r="EV265" s="403">
        <f t="shared" si="234"/>
        <v>0</v>
      </c>
      <c r="EW265" s="405" t="str">
        <f t="shared" si="235"/>
        <v>D</v>
      </c>
      <c r="EX265" s="61">
        <f t="shared" si="236"/>
        <v>0</v>
      </c>
      <c r="EY265" s="62" t="str">
        <f t="shared" si="237"/>
        <v>E</v>
      </c>
      <c r="EZ265" s="403">
        <f t="shared" si="238"/>
        <v>0</v>
      </c>
      <c r="FA265" s="406" t="str">
        <f t="shared" si="239"/>
        <v>E</v>
      </c>
      <c r="FB265" s="61">
        <f t="shared" si="240"/>
        <v>0</v>
      </c>
      <c r="FC265" s="412" t="str">
        <f t="shared" si="241"/>
        <v>E</v>
      </c>
      <c r="FD265" s="403">
        <f t="shared" si="242"/>
        <v>0</v>
      </c>
      <c r="FE265" s="406" t="str">
        <f t="shared" si="243"/>
        <v>E</v>
      </c>
      <c r="FF265" s="728"/>
    </row>
    <row r="266" spans="1:162" s="24" customFormat="1" ht="17.25" customHeight="1">
      <c r="A266" s="817"/>
      <c r="B266" s="111">
        <f t="shared" si="244"/>
        <v>0</v>
      </c>
      <c r="C266" s="21">
        <f>'Marks Entry'!D268</f>
        <v>0</v>
      </c>
      <c r="D266" s="21">
        <f>'Marks Entry'!E268</f>
        <v>0</v>
      </c>
      <c r="E266" s="132" t="str">
        <f>'Marks Entry'!F268</f>
        <v/>
      </c>
      <c r="F266" s="21">
        <f>'Marks Entry'!G268</f>
        <v>0</v>
      </c>
      <c r="G266" s="21">
        <f>'Marks Entry'!H268</f>
        <v>0</v>
      </c>
      <c r="H266" s="21">
        <f>'Marks Entry'!I268</f>
        <v>0</v>
      </c>
      <c r="I266" s="21">
        <f>'Marks Entry'!J268</f>
        <v>0</v>
      </c>
      <c r="J266" s="113">
        <f>'Marks Entry'!K268</f>
        <v>0</v>
      </c>
      <c r="K266" s="115" t="str">
        <f>'Marks Entry'!L268</f>
        <v/>
      </c>
      <c r="L266" s="116">
        <f>'Marks Entry'!M268</f>
        <v>0</v>
      </c>
      <c r="M266" s="117" t="str">
        <f>'Marks Entry'!N268</f>
        <v/>
      </c>
      <c r="N266" s="121">
        <f>'Marks Entry'!O268</f>
        <v>0</v>
      </c>
      <c r="O266" s="98">
        <f>'Marks Entry'!BZ268</f>
        <v>0</v>
      </c>
      <c r="P266" s="97">
        <f>'Marks Entry'!CA268</f>
        <v>0</v>
      </c>
      <c r="Q266" s="97">
        <f>'Marks Entry'!CB268</f>
        <v>0</v>
      </c>
      <c r="R266" s="97">
        <f>'Marks Entry'!CC268</f>
        <v>0</v>
      </c>
      <c r="S266" s="97">
        <f>'Marks Entry'!CD268</f>
        <v>0</v>
      </c>
      <c r="T266" s="97">
        <f>'Marks Entry'!CE268</f>
        <v>0</v>
      </c>
      <c r="U266" s="97">
        <f>'Marks Entry'!CF268</f>
        <v>0</v>
      </c>
      <c r="V266" s="97">
        <f>'Marks Entry'!CG268</f>
        <v>0</v>
      </c>
      <c r="W266" s="97">
        <f>'Marks Entry'!CH268</f>
        <v>0</v>
      </c>
      <c r="X266" s="97">
        <f>'Marks Entry'!CI268</f>
        <v>0</v>
      </c>
      <c r="Y266" s="99">
        <f>'Marks Entry'!CJ268</f>
        <v>0</v>
      </c>
      <c r="Z266" s="98">
        <f>'Marks Entry'!CK268</f>
        <v>0</v>
      </c>
      <c r="AA266" s="97">
        <f>'Marks Entry'!CL268</f>
        <v>0</v>
      </c>
      <c r="AB266" s="97">
        <f>'Marks Entry'!CM268</f>
        <v>0</v>
      </c>
      <c r="AC266" s="97">
        <f>'Marks Entry'!CN268</f>
        <v>0</v>
      </c>
      <c r="AD266" s="97">
        <f>'Marks Entry'!CO268</f>
        <v>0</v>
      </c>
      <c r="AE266" s="97">
        <f>'Marks Entry'!CP268</f>
        <v>0</v>
      </c>
      <c r="AF266" s="97">
        <f>'Marks Entry'!CQ268</f>
        <v>0</v>
      </c>
      <c r="AG266" s="97">
        <f>'Marks Entry'!CR268</f>
        <v>0</v>
      </c>
      <c r="AH266" s="97">
        <f>'Marks Entry'!CS268</f>
        <v>0</v>
      </c>
      <c r="AI266" s="97">
        <f>'Marks Entry'!CT268</f>
        <v>0</v>
      </c>
      <c r="AJ266" s="99">
        <f>'Marks Entry'!CU268</f>
        <v>0</v>
      </c>
      <c r="AK266" s="98">
        <f>'Marks Entry'!CV268</f>
        <v>0</v>
      </c>
      <c r="AL266" s="97">
        <f>'Marks Entry'!CW268</f>
        <v>0</v>
      </c>
      <c r="AM266" s="97">
        <f>'Marks Entry'!CX268</f>
        <v>0</v>
      </c>
      <c r="AN266" s="97">
        <f>'Marks Entry'!CY268</f>
        <v>0</v>
      </c>
      <c r="AO266" s="97">
        <f>'Marks Entry'!CZ268</f>
        <v>0</v>
      </c>
      <c r="AP266" s="97">
        <f>'Marks Entry'!DA268</f>
        <v>0</v>
      </c>
      <c r="AQ266" s="97">
        <f>'Marks Entry'!DB268</f>
        <v>0</v>
      </c>
      <c r="AR266" s="97">
        <f>'Marks Entry'!DC268</f>
        <v>0</v>
      </c>
      <c r="AS266" s="97">
        <f>'Marks Entry'!DD268</f>
        <v>0</v>
      </c>
      <c r="AT266" s="97">
        <f>'Marks Entry'!DE268</f>
        <v>0</v>
      </c>
      <c r="AU266" s="99">
        <f>'Marks Entry'!DF268</f>
        <v>0</v>
      </c>
      <c r="AV266" s="98">
        <f>'Marks Entry'!DG268</f>
        <v>0</v>
      </c>
      <c r="AW266" s="97">
        <f>'Marks Entry'!DH268</f>
        <v>0</v>
      </c>
      <c r="AX266" s="97">
        <f>'Marks Entry'!DI268</f>
        <v>0</v>
      </c>
      <c r="AY266" s="97">
        <f>'Marks Entry'!DJ268</f>
        <v>0</v>
      </c>
      <c r="AZ266" s="97">
        <f>'Marks Entry'!DK268</f>
        <v>0</v>
      </c>
      <c r="BA266" s="97">
        <f>'Marks Entry'!DL268</f>
        <v>0</v>
      </c>
      <c r="BB266" s="97">
        <f>'Marks Entry'!DM268</f>
        <v>0</v>
      </c>
      <c r="BC266" s="97">
        <f>'Marks Entry'!DN268</f>
        <v>0</v>
      </c>
      <c r="BD266" s="97">
        <f>'Marks Entry'!DO268</f>
        <v>0</v>
      </c>
      <c r="BE266" s="97">
        <f>'Marks Entry'!DP268</f>
        <v>0</v>
      </c>
      <c r="BF266" s="99">
        <f>'Marks Entry'!DQ268</f>
        <v>0</v>
      </c>
      <c r="BG266" s="98">
        <f>'Marks Entry'!DR268</f>
        <v>0</v>
      </c>
      <c r="BH266" s="97">
        <f>'Marks Entry'!DS268</f>
        <v>0</v>
      </c>
      <c r="BI266" s="97">
        <f>'Marks Entry'!DT268</f>
        <v>0</v>
      </c>
      <c r="BJ266" s="97">
        <f>'Marks Entry'!DU268</f>
        <v>0</v>
      </c>
      <c r="BK266" s="97">
        <f>'Marks Entry'!DV268</f>
        <v>0</v>
      </c>
      <c r="BL266" s="97">
        <f>'Marks Entry'!DW268</f>
        <v>0</v>
      </c>
      <c r="BM266" s="97">
        <f>'Marks Entry'!DX268</f>
        <v>0</v>
      </c>
      <c r="BN266" s="97">
        <f>'Marks Entry'!DY268</f>
        <v>0</v>
      </c>
      <c r="BO266" s="97">
        <f>'Marks Entry'!DZ268</f>
        <v>0</v>
      </c>
      <c r="BP266" s="97">
        <f>'Marks Entry'!EA268</f>
        <v>0</v>
      </c>
      <c r="BQ266" s="99">
        <f>'Marks Entry'!EB268</f>
        <v>0</v>
      </c>
      <c r="BR266" s="98">
        <f>'Marks Entry'!EC268</f>
        <v>0</v>
      </c>
      <c r="BS266" s="97">
        <f>'Marks Entry'!ED268</f>
        <v>0</v>
      </c>
      <c r="BT266" s="97">
        <f>'Marks Entry'!EE268</f>
        <v>0</v>
      </c>
      <c r="BU266" s="97">
        <f>'Marks Entry'!EF268</f>
        <v>0</v>
      </c>
      <c r="BV266" s="97">
        <f>'Marks Entry'!EG268</f>
        <v>0</v>
      </c>
      <c r="BW266" s="97">
        <f>'Marks Entry'!EH268</f>
        <v>0</v>
      </c>
      <c r="BX266" s="97">
        <f>'Marks Entry'!EI268</f>
        <v>0</v>
      </c>
      <c r="BY266" s="97">
        <f>'Marks Entry'!EJ268</f>
        <v>0</v>
      </c>
      <c r="BZ266" s="97">
        <f>'Marks Entry'!EK268</f>
        <v>0</v>
      </c>
      <c r="CA266" s="97">
        <f>'Marks Entry'!EL268</f>
        <v>0</v>
      </c>
      <c r="CB266" s="99">
        <f>'Marks Entry'!EM268</f>
        <v>0</v>
      </c>
      <c r="CC266" s="98">
        <f>IF($CC$2=0,"",'Marks Entry'!EN268)</f>
        <v>0</v>
      </c>
      <c r="CD266" s="97">
        <f>IF($CC$2=0,"",'Marks Entry'!EO268)</f>
        <v>0</v>
      </c>
      <c r="CE266" s="97">
        <f>IF($CC$2=0,"",'Marks Entry'!EP268)</f>
        <v>0</v>
      </c>
      <c r="CF266" s="97">
        <f>IF($CC$2=0,"",'Marks Entry'!EQ268)</f>
        <v>0</v>
      </c>
      <c r="CG266" s="97">
        <f>IF($CC$2=0,"",'Marks Entry'!ER268)</f>
        <v>0</v>
      </c>
      <c r="CH266" s="97">
        <f>IF($CC$2=0,"",'Marks Entry'!ES268)</f>
        <v>0</v>
      </c>
      <c r="CI266" s="97">
        <f>IF($CC$2=0,"",'Marks Entry'!ET268)</f>
        <v>0</v>
      </c>
      <c r="CJ266" s="97">
        <f>IF($CC$2=0,"",'Marks Entry'!EU268)</f>
        <v>0</v>
      </c>
      <c r="CK266" s="97">
        <f>IF($CC$2=0,"",'Marks Entry'!EV268)</f>
        <v>0</v>
      </c>
      <c r="CL266" s="97">
        <f>IF($CC$2=0,"",'Marks Entry'!EW268)</f>
        <v>0</v>
      </c>
      <c r="CM266" s="99">
        <f>IF($CC$2=0,"",'Marks Entry'!EX268)</f>
        <v>0</v>
      </c>
      <c r="CN266" s="125">
        <f>'Marks Entry'!BN268</f>
        <v>0</v>
      </c>
      <c r="CO266" s="126">
        <f>'Marks Entry'!BO268</f>
        <v>0</v>
      </c>
      <c r="CP266" s="126">
        <f t="shared" si="196"/>
        <v>0</v>
      </c>
      <c r="CQ266" s="127" t="str">
        <f t="shared" si="197"/>
        <v>D</v>
      </c>
      <c r="CR266" s="125">
        <f>'Marks Entry'!BP268</f>
        <v>0</v>
      </c>
      <c r="CS266" s="126">
        <f>'Marks Entry'!BQ268</f>
        <v>0</v>
      </c>
      <c r="CT266" s="126">
        <f t="shared" si="198"/>
        <v>0</v>
      </c>
      <c r="CU266" s="127" t="str">
        <f t="shared" si="199"/>
        <v>E</v>
      </c>
      <c r="CV266" s="125">
        <f>'Marks Entry'!BR268</f>
        <v>0</v>
      </c>
      <c r="CW266" s="126">
        <f>'Marks Entry'!BS268</f>
        <v>0</v>
      </c>
      <c r="CX266" s="126">
        <f t="shared" si="200"/>
        <v>0</v>
      </c>
      <c r="CY266" s="127" t="str">
        <f t="shared" si="201"/>
        <v>E</v>
      </c>
      <c r="CZ266" s="96">
        <f>'Marks Entry'!BZ268</f>
        <v>0</v>
      </c>
      <c r="DA266" s="45">
        <f>'Marks Entry'!CA268</f>
        <v>0</v>
      </c>
      <c r="DB266" s="46">
        <f>'Marks Entry'!CB268</f>
        <v>0</v>
      </c>
      <c r="DC266" s="45" t="str">
        <f>IF(OR('Marks Entry'!CC268="First",'Marks Entry'!CC268="Second",'Marks Entry'!CC268="Third"),'Marks Entry'!CC268,"")</f>
        <v/>
      </c>
      <c r="DD266" s="45">
        <f>'Marks Entry'!CD268</f>
        <v>0</v>
      </c>
      <c r="DE266" s="50">
        <f>'Marks Entry'!CE268</f>
        <v>0</v>
      </c>
      <c r="DF266" s="21">
        <f>'Marks Entry'!CF268</f>
        <v>0</v>
      </c>
      <c r="DG266" s="22" t="e">
        <f>'Marks Entry'!#REF!</f>
        <v>#REF!</v>
      </c>
      <c r="DH266" s="23" t="e">
        <f>'Marks Entry'!#REF!</f>
        <v>#REF!</v>
      </c>
      <c r="DI266" s="125">
        <f>'Marks Entry'!BT268</f>
        <v>0</v>
      </c>
      <c r="DJ266" s="126">
        <f>'Marks Entry'!BU268</f>
        <v>0</v>
      </c>
      <c r="DK266" s="126">
        <f>'Marks Entry'!BV268</f>
        <v>0</v>
      </c>
      <c r="DL266" s="126">
        <f t="shared" si="202"/>
        <v>0</v>
      </c>
      <c r="DM266" s="127" t="str">
        <f t="shared" si="203"/>
        <v>E</v>
      </c>
      <c r="DN266" s="125">
        <f>'Marks Entry'!BW268</f>
        <v>0</v>
      </c>
      <c r="DO266" s="126">
        <f>'Marks Entry'!BX268</f>
        <v>0</v>
      </c>
      <c r="DP266" s="126">
        <f>'Marks Entry'!BY268</f>
        <v>0</v>
      </c>
      <c r="DQ266" s="126">
        <f t="shared" si="204"/>
        <v>0</v>
      </c>
      <c r="DR266" s="127" t="str">
        <f t="shared" si="205"/>
        <v>E</v>
      </c>
      <c r="DS266" s="819"/>
      <c r="DT266" s="61">
        <f t="shared" si="206"/>
        <v>0</v>
      </c>
      <c r="DU266" s="71">
        <f t="shared" si="207"/>
        <v>0</v>
      </c>
      <c r="DV266" s="71">
        <f t="shared" si="208"/>
        <v>0</v>
      </c>
      <c r="DW266" s="72">
        <f t="shared" si="209"/>
        <v>0</v>
      </c>
      <c r="DX266" s="403">
        <f t="shared" si="210"/>
        <v>0</v>
      </c>
      <c r="DY266" s="401">
        <f t="shared" si="211"/>
        <v>0</v>
      </c>
      <c r="DZ266" s="401">
        <f t="shared" si="212"/>
        <v>0</v>
      </c>
      <c r="EA266" s="402">
        <f t="shared" si="213"/>
        <v>0</v>
      </c>
      <c r="EB266" s="61">
        <f t="shared" si="214"/>
        <v>0</v>
      </c>
      <c r="EC266" s="71">
        <f t="shared" si="215"/>
        <v>0</v>
      </c>
      <c r="ED266" s="71">
        <f t="shared" si="216"/>
        <v>0</v>
      </c>
      <c r="EE266" s="72">
        <f t="shared" si="217"/>
        <v>0</v>
      </c>
      <c r="EF266" s="403">
        <f t="shared" si="218"/>
        <v>0</v>
      </c>
      <c r="EG266" s="401">
        <f t="shared" si="219"/>
        <v>0</v>
      </c>
      <c r="EH266" s="401">
        <f t="shared" si="220"/>
        <v>0</v>
      </c>
      <c r="EI266" s="402">
        <f t="shared" si="221"/>
        <v>0</v>
      </c>
      <c r="EJ266" s="61">
        <f t="shared" si="222"/>
        <v>0</v>
      </c>
      <c r="EK266" s="71">
        <f t="shared" si="223"/>
        <v>0</v>
      </c>
      <c r="EL266" s="71">
        <f t="shared" si="224"/>
        <v>0</v>
      </c>
      <c r="EM266" s="72">
        <f t="shared" si="225"/>
        <v>0</v>
      </c>
      <c r="EN266" s="403">
        <f t="shared" si="226"/>
        <v>0</v>
      </c>
      <c r="EO266" s="401">
        <f t="shared" si="227"/>
        <v>0</v>
      </c>
      <c r="EP266" s="401">
        <f t="shared" si="228"/>
        <v>0</v>
      </c>
      <c r="EQ266" s="402">
        <f t="shared" si="229"/>
        <v>0</v>
      </c>
      <c r="ER266" s="61">
        <f t="shared" si="230"/>
        <v>0</v>
      </c>
      <c r="ES266" s="71">
        <f t="shared" si="231"/>
        <v>0</v>
      </c>
      <c r="ET266" s="71">
        <f t="shared" si="232"/>
        <v>0</v>
      </c>
      <c r="EU266" s="72">
        <f t="shared" si="233"/>
        <v>0</v>
      </c>
      <c r="EV266" s="403">
        <f t="shared" si="234"/>
        <v>0</v>
      </c>
      <c r="EW266" s="405" t="str">
        <f t="shared" si="235"/>
        <v>D</v>
      </c>
      <c r="EX266" s="61">
        <f t="shared" si="236"/>
        <v>0</v>
      </c>
      <c r="EY266" s="62" t="str">
        <f t="shared" si="237"/>
        <v>E</v>
      </c>
      <c r="EZ266" s="403">
        <f t="shared" si="238"/>
        <v>0</v>
      </c>
      <c r="FA266" s="406" t="str">
        <f t="shared" si="239"/>
        <v>E</v>
      </c>
      <c r="FB266" s="61">
        <f t="shared" si="240"/>
        <v>0</v>
      </c>
      <c r="FC266" s="412" t="str">
        <f t="shared" si="241"/>
        <v>E</v>
      </c>
      <c r="FD266" s="403">
        <f t="shared" si="242"/>
        <v>0</v>
      </c>
      <c r="FE266" s="406" t="str">
        <f t="shared" si="243"/>
        <v>E</v>
      </c>
      <c r="FF266" s="728"/>
    </row>
    <row r="267" spans="1:162" s="24" customFormat="1" ht="17.25" customHeight="1">
      <c r="A267" s="817"/>
      <c r="B267" s="111">
        <f t="shared" si="244"/>
        <v>0</v>
      </c>
      <c r="C267" s="21">
        <f>'Marks Entry'!D269</f>
        <v>0</v>
      </c>
      <c r="D267" s="21">
        <f>'Marks Entry'!E269</f>
        <v>0</v>
      </c>
      <c r="E267" s="132" t="str">
        <f>'Marks Entry'!F269</f>
        <v/>
      </c>
      <c r="F267" s="21">
        <f>'Marks Entry'!G269</f>
        <v>0</v>
      </c>
      <c r="G267" s="21">
        <f>'Marks Entry'!H269</f>
        <v>0</v>
      </c>
      <c r="H267" s="21">
        <f>'Marks Entry'!I269</f>
        <v>0</v>
      </c>
      <c r="I267" s="21">
        <f>'Marks Entry'!J269</f>
        <v>0</v>
      </c>
      <c r="J267" s="113">
        <f>'Marks Entry'!K269</f>
        <v>0</v>
      </c>
      <c r="K267" s="115" t="str">
        <f>'Marks Entry'!L269</f>
        <v/>
      </c>
      <c r="L267" s="116">
        <f>'Marks Entry'!M269</f>
        <v>0</v>
      </c>
      <c r="M267" s="117" t="str">
        <f>'Marks Entry'!N269</f>
        <v/>
      </c>
      <c r="N267" s="121">
        <f>'Marks Entry'!O269</f>
        <v>0</v>
      </c>
      <c r="O267" s="98">
        <f>'Marks Entry'!BZ269</f>
        <v>0</v>
      </c>
      <c r="P267" s="97">
        <f>'Marks Entry'!CA269</f>
        <v>0</v>
      </c>
      <c r="Q267" s="97">
        <f>'Marks Entry'!CB269</f>
        <v>0</v>
      </c>
      <c r="R267" s="97">
        <f>'Marks Entry'!CC269</f>
        <v>0</v>
      </c>
      <c r="S267" s="97">
        <f>'Marks Entry'!CD269</f>
        <v>0</v>
      </c>
      <c r="T267" s="97">
        <f>'Marks Entry'!CE269</f>
        <v>0</v>
      </c>
      <c r="U267" s="97">
        <f>'Marks Entry'!CF269</f>
        <v>0</v>
      </c>
      <c r="V267" s="97">
        <f>'Marks Entry'!CG269</f>
        <v>0</v>
      </c>
      <c r="W267" s="97">
        <f>'Marks Entry'!CH269</f>
        <v>0</v>
      </c>
      <c r="X267" s="97">
        <f>'Marks Entry'!CI269</f>
        <v>0</v>
      </c>
      <c r="Y267" s="99">
        <f>'Marks Entry'!CJ269</f>
        <v>0</v>
      </c>
      <c r="Z267" s="98">
        <f>'Marks Entry'!CK269</f>
        <v>0</v>
      </c>
      <c r="AA267" s="97">
        <f>'Marks Entry'!CL269</f>
        <v>0</v>
      </c>
      <c r="AB267" s="97">
        <f>'Marks Entry'!CM269</f>
        <v>0</v>
      </c>
      <c r="AC267" s="97">
        <f>'Marks Entry'!CN269</f>
        <v>0</v>
      </c>
      <c r="AD267" s="97">
        <f>'Marks Entry'!CO269</f>
        <v>0</v>
      </c>
      <c r="AE267" s="97">
        <f>'Marks Entry'!CP269</f>
        <v>0</v>
      </c>
      <c r="AF267" s="97">
        <f>'Marks Entry'!CQ269</f>
        <v>0</v>
      </c>
      <c r="AG267" s="97">
        <f>'Marks Entry'!CR269</f>
        <v>0</v>
      </c>
      <c r="AH267" s="97">
        <f>'Marks Entry'!CS269</f>
        <v>0</v>
      </c>
      <c r="AI267" s="97">
        <f>'Marks Entry'!CT269</f>
        <v>0</v>
      </c>
      <c r="AJ267" s="99">
        <f>'Marks Entry'!CU269</f>
        <v>0</v>
      </c>
      <c r="AK267" s="98">
        <f>'Marks Entry'!CV269</f>
        <v>0</v>
      </c>
      <c r="AL267" s="97">
        <f>'Marks Entry'!CW269</f>
        <v>0</v>
      </c>
      <c r="AM267" s="97">
        <f>'Marks Entry'!CX269</f>
        <v>0</v>
      </c>
      <c r="AN267" s="97">
        <f>'Marks Entry'!CY269</f>
        <v>0</v>
      </c>
      <c r="AO267" s="97">
        <f>'Marks Entry'!CZ269</f>
        <v>0</v>
      </c>
      <c r="AP267" s="97">
        <f>'Marks Entry'!DA269</f>
        <v>0</v>
      </c>
      <c r="AQ267" s="97">
        <f>'Marks Entry'!DB269</f>
        <v>0</v>
      </c>
      <c r="AR267" s="97">
        <f>'Marks Entry'!DC269</f>
        <v>0</v>
      </c>
      <c r="AS267" s="97">
        <f>'Marks Entry'!DD269</f>
        <v>0</v>
      </c>
      <c r="AT267" s="97">
        <f>'Marks Entry'!DE269</f>
        <v>0</v>
      </c>
      <c r="AU267" s="99">
        <f>'Marks Entry'!DF269</f>
        <v>0</v>
      </c>
      <c r="AV267" s="98">
        <f>'Marks Entry'!DG269</f>
        <v>0</v>
      </c>
      <c r="AW267" s="97">
        <f>'Marks Entry'!DH269</f>
        <v>0</v>
      </c>
      <c r="AX267" s="97">
        <f>'Marks Entry'!DI269</f>
        <v>0</v>
      </c>
      <c r="AY267" s="97">
        <f>'Marks Entry'!DJ269</f>
        <v>0</v>
      </c>
      <c r="AZ267" s="97">
        <f>'Marks Entry'!DK269</f>
        <v>0</v>
      </c>
      <c r="BA267" s="97">
        <f>'Marks Entry'!DL269</f>
        <v>0</v>
      </c>
      <c r="BB267" s="97">
        <f>'Marks Entry'!DM269</f>
        <v>0</v>
      </c>
      <c r="BC267" s="97">
        <f>'Marks Entry'!DN269</f>
        <v>0</v>
      </c>
      <c r="BD267" s="97">
        <f>'Marks Entry'!DO269</f>
        <v>0</v>
      </c>
      <c r="BE267" s="97">
        <f>'Marks Entry'!DP269</f>
        <v>0</v>
      </c>
      <c r="BF267" s="99">
        <f>'Marks Entry'!DQ269</f>
        <v>0</v>
      </c>
      <c r="BG267" s="98">
        <f>'Marks Entry'!DR269</f>
        <v>0</v>
      </c>
      <c r="BH267" s="97">
        <f>'Marks Entry'!DS269</f>
        <v>0</v>
      </c>
      <c r="BI267" s="97">
        <f>'Marks Entry'!DT269</f>
        <v>0</v>
      </c>
      <c r="BJ267" s="97">
        <f>'Marks Entry'!DU269</f>
        <v>0</v>
      </c>
      <c r="BK267" s="97">
        <f>'Marks Entry'!DV269</f>
        <v>0</v>
      </c>
      <c r="BL267" s="97">
        <f>'Marks Entry'!DW269</f>
        <v>0</v>
      </c>
      <c r="BM267" s="97">
        <f>'Marks Entry'!DX269</f>
        <v>0</v>
      </c>
      <c r="BN267" s="97">
        <f>'Marks Entry'!DY269</f>
        <v>0</v>
      </c>
      <c r="BO267" s="97">
        <f>'Marks Entry'!DZ269</f>
        <v>0</v>
      </c>
      <c r="BP267" s="97">
        <f>'Marks Entry'!EA269</f>
        <v>0</v>
      </c>
      <c r="BQ267" s="99">
        <f>'Marks Entry'!EB269</f>
        <v>0</v>
      </c>
      <c r="BR267" s="98">
        <f>'Marks Entry'!EC269</f>
        <v>0</v>
      </c>
      <c r="BS267" s="97">
        <f>'Marks Entry'!ED269</f>
        <v>0</v>
      </c>
      <c r="BT267" s="97">
        <f>'Marks Entry'!EE269</f>
        <v>0</v>
      </c>
      <c r="BU267" s="97">
        <f>'Marks Entry'!EF269</f>
        <v>0</v>
      </c>
      <c r="BV267" s="97">
        <f>'Marks Entry'!EG269</f>
        <v>0</v>
      </c>
      <c r="BW267" s="97">
        <f>'Marks Entry'!EH269</f>
        <v>0</v>
      </c>
      <c r="BX267" s="97">
        <f>'Marks Entry'!EI269</f>
        <v>0</v>
      </c>
      <c r="BY267" s="97">
        <f>'Marks Entry'!EJ269</f>
        <v>0</v>
      </c>
      <c r="BZ267" s="97">
        <f>'Marks Entry'!EK269</f>
        <v>0</v>
      </c>
      <c r="CA267" s="97">
        <f>'Marks Entry'!EL269</f>
        <v>0</v>
      </c>
      <c r="CB267" s="99">
        <f>'Marks Entry'!EM269</f>
        <v>0</v>
      </c>
      <c r="CC267" s="98">
        <f>IF($CC$2=0,"",'Marks Entry'!EN269)</f>
        <v>0</v>
      </c>
      <c r="CD267" s="97">
        <f>IF($CC$2=0,"",'Marks Entry'!EO269)</f>
        <v>0</v>
      </c>
      <c r="CE267" s="97">
        <f>IF($CC$2=0,"",'Marks Entry'!EP269)</f>
        <v>0</v>
      </c>
      <c r="CF267" s="97">
        <f>IF($CC$2=0,"",'Marks Entry'!EQ269)</f>
        <v>0</v>
      </c>
      <c r="CG267" s="97">
        <f>IF($CC$2=0,"",'Marks Entry'!ER269)</f>
        <v>0</v>
      </c>
      <c r="CH267" s="97">
        <f>IF($CC$2=0,"",'Marks Entry'!ES269)</f>
        <v>0</v>
      </c>
      <c r="CI267" s="97">
        <f>IF($CC$2=0,"",'Marks Entry'!ET269)</f>
        <v>0</v>
      </c>
      <c r="CJ267" s="97">
        <f>IF($CC$2=0,"",'Marks Entry'!EU269)</f>
        <v>0</v>
      </c>
      <c r="CK267" s="97">
        <f>IF($CC$2=0,"",'Marks Entry'!EV269)</f>
        <v>0</v>
      </c>
      <c r="CL267" s="97">
        <f>IF($CC$2=0,"",'Marks Entry'!EW269)</f>
        <v>0</v>
      </c>
      <c r="CM267" s="99">
        <f>IF($CC$2=0,"",'Marks Entry'!EX269)</f>
        <v>0</v>
      </c>
      <c r="CN267" s="125">
        <f>'Marks Entry'!BN269</f>
        <v>0</v>
      </c>
      <c r="CO267" s="126">
        <f>'Marks Entry'!BO269</f>
        <v>0</v>
      </c>
      <c r="CP267" s="126">
        <f t="shared" si="196"/>
        <v>0</v>
      </c>
      <c r="CQ267" s="127" t="str">
        <f t="shared" si="197"/>
        <v>D</v>
      </c>
      <c r="CR267" s="125">
        <f>'Marks Entry'!BP269</f>
        <v>0</v>
      </c>
      <c r="CS267" s="126">
        <f>'Marks Entry'!BQ269</f>
        <v>0</v>
      </c>
      <c r="CT267" s="126">
        <f t="shared" si="198"/>
        <v>0</v>
      </c>
      <c r="CU267" s="127" t="str">
        <f t="shared" si="199"/>
        <v>E</v>
      </c>
      <c r="CV267" s="125">
        <f>'Marks Entry'!BR269</f>
        <v>0</v>
      </c>
      <c r="CW267" s="126">
        <f>'Marks Entry'!BS269</f>
        <v>0</v>
      </c>
      <c r="CX267" s="126">
        <f t="shared" si="200"/>
        <v>0</v>
      </c>
      <c r="CY267" s="127" t="str">
        <f t="shared" si="201"/>
        <v>E</v>
      </c>
      <c r="CZ267" s="96">
        <f>'Marks Entry'!BZ269</f>
        <v>0</v>
      </c>
      <c r="DA267" s="45">
        <f>'Marks Entry'!CA269</f>
        <v>0</v>
      </c>
      <c r="DB267" s="45">
        <f>'Marks Entry'!CB269</f>
        <v>0</v>
      </c>
      <c r="DC267" s="45" t="str">
        <f>IF(OR('Marks Entry'!CC269="First",'Marks Entry'!CC269="Second",'Marks Entry'!CC269="Third"),'Marks Entry'!CC269,"")</f>
        <v/>
      </c>
      <c r="DD267" s="45">
        <f>'Marks Entry'!CD269</f>
        <v>0</v>
      </c>
      <c r="DE267" s="50">
        <f>'Marks Entry'!CE269</f>
        <v>0</v>
      </c>
      <c r="DF267" s="21">
        <f>'Marks Entry'!CF269</f>
        <v>0</v>
      </c>
      <c r="DG267" s="22" t="e">
        <f>'Marks Entry'!#REF!</f>
        <v>#REF!</v>
      </c>
      <c r="DH267" s="23" t="e">
        <f>'Marks Entry'!#REF!</f>
        <v>#REF!</v>
      </c>
      <c r="DI267" s="125">
        <f>'Marks Entry'!BT269</f>
        <v>0</v>
      </c>
      <c r="DJ267" s="126">
        <f>'Marks Entry'!BU269</f>
        <v>0</v>
      </c>
      <c r="DK267" s="126">
        <f>'Marks Entry'!BV269</f>
        <v>0</v>
      </c>
      <c r="DL267" s="126">
        <f t="shared" si="202"/>
        <v>0</v>
      </c>
      <c r="DM267" s="127" t="str">
        <f t="shared" si="203"/>
        <v>E</v>
      </c>
      <c r="DN267" s="125">
        <f>'Marks Entry'!BW269</f>
        <v>0</v>
      </c>
      <c r="DO267" s="126">
        <f>'Marks Entry'!BX269</f>
        <v>0</v>
      </c>
      <c r="DP267" s="126">
        <f>'Marks Entry'!BY269</f>
        <v>0</v>
      </c>
      <c r="DQ267" s="126">
        <f t="shared" si="204"/>
        <v>0</v>
      </c>
      <c r="DR267" s="127" t="str">
        <f t="shared" si="205"/>
        <v>E</v>
      </c>
      <c r="DS267" s="819"/>
      <c r="DT267" s="61">
        <f t="shared" si="206"/>
        <v>0</v>
      </c>
      <c r="DU267" s="71">
        <f t="shared" si="207"/>
        <v>0</v>
      </c>
      <c r="DV267" s="71">
        <f t="shared" si="208"/>
        <v>0</v>
      </c>
      <c r="DW267" s="72">
        <f t="shared" si="209"/>
        <v>0</v>
      </c>
      <c r="DX267" s="403">
        <f t="shared" si="210"/>
        <v>0</v>
      </c>
      <c r="DY267" s="401">
        <f t="shared" si="211"/>
        <v>0</v>
      </c>
      <c r="DZ267" s="401">
        <f t="shared" si="212"/>
        <v>0</v>
      </c>
      <c r="EA267" s="402">
        <f t="shared" si="213"/>
        <v>0</v>
      </c>
      <c r="EB267" s="61">
        <f t="shared" si="214"/>
        <v>0</v>
      </c>
      <c r="EC267" s="71">
        <f t="shared" si="215"/>
        <v>0</v>
      </c>
      <c r="ED267" s="71">
        <f t="shared" si="216"/>
        <v>0</v>
      </c>
      <c r="EE267" s="72">
        <f t="shared" si="217"/>
        <v>0</v>
      </c>
      <c r="EF267" s="403">
        <f t="shared" si="218"/>
        <v>0</v>
      </c>
      <c r="EG267" s="401">
        <f t="shared" si="219"/>
        <v>0</v>
      </c>
      <c r="EH267" s="401">
        <f t="shared" si="220"/>
        <v>0</v>
      </c>
      <c r="EI267" s="402">
        <f t="shared" si="221"/>
        <v>0</v>
      </c>
      <c r="EJ267" s="61">
        <f t="shared" si="222"/>
        <v>0</v>
      </c>
      <c r="EK267" s="71">
        <f t="shared" si="223"/>
        <v>0</v>
      </c>
      <c r="EL267" s="71">
        <f t="shared" si="224"/>
        <v>0</v>
      </c>
      <c r="EM267" s="72">
        <f t="shared" si="225"/>
        <v>0</v>
      </c>
      <c r="EN267" s="403">
        <f t="shared" si="226"/>
        <v>0</v>
      </c>
      <c r="EO267" s="401">
        <f t="shared" si="227"/>
        <v>0</v>
      </c>
      <c r="EP267" s="401">
        <f t="shared" si="228"/>
        <v>0</v>
      </c>
      <c r="EQ267" s="402">
        <f t="shared" si="229"/>
        <v>0</v>
      </c>
      <c r="ER267" s="61">
        <f t="shared" si="230"/>
        <v>0</v>
      </c>
      <c r="ES267" s="71">
        <f t="shared" si="231"/>
        <v>0</v>
      </c>
      <c r="ET267" s="71">
        <f t="shared" si="232"/>
        <v>0</v>
      </c>
      <c r="EU267" s="72">
        <f t="shared" si="233"/>
        <v>0</v>
      </c>
      <c r="EV267" s="403">
        <f t="shared" si="234"/>
        <v>0</v>
      </c>
      <c r="EW267" s="405" t="str">
        <f t="shared" si="235"/>
        <v>D</v>
      </c>
      <c r="EX267" s="61">
        <f t="shared" si="236"/>
        <v>0</v>
      </c>
      <c r="EY267" s="62" t="str">
        <f t="shared" si="237"/>
        <v>E</v>
      </c>
      <c r="EZ267" s="403">
        <f t="shared" si="238"/>
        <v>0</v>
      </c>
      <c r="FA267" s="406" t="str">
        <f t="shared" si="239"/>
        <v>E</v>
      </c>
      <c r="FB267" s="61">
        <f t="shared" si="240"/>
        <v>0</v>
      </c>
      <c r="FC267" s="412" t="str">
        <f t="shared" si="241"/>
        <v>E</v>
      </c>
      <c r="FD267" s="403">
        <f t="shared" si="242"/>
        <v>0</v>
      </c>
      <c r="FE267" s="406" t="str">
        <f t="shared" si="243"/>
        <v>E</v>
      </c>
      <c r="FF267" s="728"/>
    </row>
    <row r="268" spans="1:162" s="24" customFormat="1" ht="17.25" customHeight="1">
      <c r="A268" s="817"/>
      <c r="B268" s="111">
        <f t="shared" si="244"/>
        <v>0</v>
      </c>
      <c r="C268" s="21">
        <f>'Marks Entry'!D270</f>
        <v>0</v>
      </c>
      <c r="D268" s="21">
        <f>'Marks Entry'!E270</f>
        <v>0</v>
      </c>
      <c r="E268" s="132" t="str">
        <f>'Marks Entry'!F270</f>
        <v/>
      </c>
      <c r="F268" s="21">
        <f>'Marks Entry'!G270</f>
        <v>0</v>
      </c>
      <c r="G268" s="21">
        <f>'Marks Entry'!H270</f>
        <v>0</v>
      </c>
      <c r="H268" s="21">
        <f>'Marks Entry'!I270</f>
        <v>0</v>
      </c>
      <c r="I268" s="21">
        <f>'Marks Entry'!J270</f>
        <v>0</v>
      </c>
      <c r="J268" s="113">
        <f>'Marks Entry'!K270</f>
        <v>0</v>
      </c>
      <c r="K268" s="115" t="str">
        <f>'Marks Entry'!L270</f>
        <v/>
      </c>
      <c r="L268" s="116">
        <f>'Marks Entry'!M270</f>
        <v>0</v>
      </c>
      <c r="M268" s="117" t="str">
        <f>'Marks Entry'!N270</f>
        <v/>
      </c>
      <c r="N268" s="121">
        <f>'Marks Entry'!O270</f>
        <v>0</v>
      </c>
      <c r="O268" s="98">
        <f>'Marks Entry'!BZ270</f>
        <v>0</v>
      </c>
      <c r="P268" s="97">
        <f>'Marks Entry'!CA270</f>
        <v>0</v>
      </c>
      <c r="Q268" s="97">
        <f>'Marks Entry'!CB270</f>
        <v>0</v>
      </c>
      <c r="R268" s="97">
        <f>'Marks Entry'!CC270</f>
        <v>0</v>
      </c>
      <c r="S268" s="97">
        <f>'Marks Entry'!CD270</f>
        <v>0</v>
      </c>
      <c r="T268" s="97">
        <f>'Marks Entry'!CE270</f>
        <v>0</v>
      </c>
      <c r="U268" s="97">
        <f>'Marks Entry'!CF270</f>
        <v>0</v>
      </c>
      <c r="V268" s="97">
        <f>'Marks Entry'!CG270</f>
        <v>0</v>
      </c>
      <c r="W268" s="97">
        <f>'Marks Entry'!CH270</f>
        <v>0</v>
      </c>
      <c r="X268" s="97">
        <f>'Marks Entry'!CI270</f>
        <v>0</v>
      </c>
      <c r="Y268" s="99">
        <f>'Marks Entry'!CJ270</f>
        <v>0</v>
      </c>
      <c r="Z268" s="98">
        <f>'Marks Entry'!CK270</f>
        <v>0</v>
      </c>
      <c r="AA268" s="97">
        <f>'Marks Entry'!CL270</f>
        <v>0</v>
      </c>
      <c r="AB268" s="97">
        <f>'Marks Entry'!CM270</f>
        <v>0</v>
      </c>
      <c r="AC268" s="97">
        <f>'Marks Entry'!CN270</f>
        <v>0</v>
      </c>
      <c r="AD268" s="97">
        <f>'Marks Entry'!CO270</f>
        <v>0</v>
      </c>
      <c r="AE268" s="97">
        <f>'Marks Entry'!CP270</f>
        <v>0</v>
      </c>
      <c r="AF268" s="97">
        <f>'Marks Entry'!CQ270</f>
        <v>0</v>
      </c>
      <c r="AG268" s="97">
        <f>'Marks Entry'!CR270</f>
        <v>0</v>
      </c>
      <c r="AH268" s="97">
        <f>'Marks Entry'!CS270</f>
        <v>0</v>
      </c>
      <c r="AI268" s="97">
        <f>'Marks Entry'!CT270</f>
        <v>0</v>
      </c>
      <c r="AJ268" s="99">
        <f>'Marks Entry'!CU270</f>
        <v>0</v>
      </c>
      <c r="AK268" s="98">
        <f>'Marks Entry'!CV270</f>
        <v>0</v>
      </c>
      <c r="AL268" s="97">
        <f>'Marks Entry'!CW270</f>
        <v>0</v>
      </c>
      <c r="AM268" s="97">
        <f>'Marks Entry'!CX270</f>
        <v>0</v>
      </c>
      <c r="AN268" s="97">
        <f>'Marks Entry'!CY270</f>
        <v>0</v>
      </c>
      <c r="AO268" s="97">
        <f>'Marks Entry'!CZ270</f>
        <v>0</v>
      </c>
      <c r="AP268" s="97">
        <f>'Marks Entry'!DA270</f>
        <v>0</v>
      </c>
      <c r="AQ268" s="97">
        <f>'Marks Entry'!DB270</f>
        <v>0</v>
      </c>
      <c r="AR268" s="97">
        <f>'Marks Entry'!DC270</f>
        <v>0</v>
      </c>
      <c r="AS268" s="97">
        <f>'Marks Entry'!DD270</f>
        <v>0</v>
      </c>
      <c r="AT268" s="97">
        <f>'Marks Entry'!DE270</f>
        <v>0</v>
      </c>
      <c r="AU268" s="99">
        <f>'Marks Entry'!DF270</f>
        <v>0</v>
      </c>
      <c r="AV268" s="98">
        <f>'Marks Entry'!DG270</f>
        <v>0</v>
      </c>
      <c r="AW268" s="97">
        <f>'Marks Entry'!DH270</f>
        <v>0</v>
      </c>
      <c r="AX268" s="97">
        <f>'Marks Entry'!DI270</f>
        <v>0</v>
      </c>
      <c r="AY268" s="97">
        <f>'Marks Entry'!DJ270</f>
        <v>0</v>
      </c>
      <c r="AZ268" s="97">
        <f>'Marks Entry'!DK270</f>
        <v>0</v>
      </c>
      <c r="BA268" s="97">
        <f>'Marks Entry'!DL270</f>
        <v>0</v>
      </c>
      <c r="BB268" s="97">
        <f>'Marks Entry'!DM270</f>
        <v>0</v>
      </c>
      <c r="BC268" s="97">
        <f>'Marks Entry'!DN270</f>
        <v>0</v>
      </c>
      <c r="BD268" s="97">
        <f>'Marks Entry'!DO270</f>
        <v>0</v>
      </c>
      <c r="BE268" s="97">
        <f>'Marks Entry'!DP270</f>
        <v>0</v>
      </c>
      <c r="BF268" s="99">
        <f>'Marks Entry'!DQ270</f>
        <v>0</v>
      </c>
      <c r="BG268" s="98">
        <f>'Marks Entry'!DR270</f>
        <v>0</v>
      </c>
      <c r="BH268" s="97">
        <f>'Marks Entry'!DS270</f>
        <v>0</v>
      </c>
      <c r="BI268" s="97">
        <f>'Marks Entry'!DT270</f>
        <v>0</v>
      </c>
      <c r="BJ268" s="97">
        <f>'Marks Entry'!DU270</f>
        <v>0</v>
      </c>
      <c r="BK268" s="97">
        <f>'Marks Entry'!DV270</f>
        <v>0</v>
      </c>
      <c r="BL268" s="97">
        <f>'Marks Entry'!DW270</f>
        <v>0</v>
      </c>
      <c r="BM268" s="97">
        <f>'Marks Entry'!DX270</f>
        <v>0</v>
      </c>
      <c r="BN268" s="97">
        <f>'Marks Entry'!DY270</f>
        <v>0</v>
      </c>
      <c r="BO268" s="97">
        <f>'Marks Entry'!DZ270</f>
        <v>0</v>
      </c>
      <c r="BP268" s="97">
        <f>'Marks Entry'!EA270</f>
        <v>0</v>
      </c>
      <c r="BQ268" s="99">
        <f>'Marks Entry'!EB270</f>
        <v>0</v>
      </c>
      <c r="BR268" s="98">
        <f>'Marks Entry'!EC270</f>
        <v>0</v>
      </c>
      <c r="BS268" s="97">
        <f>'Marks Entry'!ED270</f>
        <v>0</v>
      </c>
      <c r="BT268" s="97">
        <f>'Marks Entry'!EE270</f>
        <v>0</v>
      </c>
      <c r="BU268" s="97">
        <f>'Marks Entry'!EF270</f>
        <v>0</v>
      </c>
      <c r="BV268" s="97">
        <f>'Marks Entry'!EG270</f>
        <v>0</v>
      </c>
      <c r="BW268" s="97">
        <f>'Marks Entry'!EH270</f>
        <v>0</v>
      </c>
      <c r="BX268" s="97">
        <f>'Marks Entry'!EI270</f>
        <v>0</v>
      </c>
      <c r="BY268" s="97">
        <f>'Marks Entry'!EJ270</f>
        <v>0</v>
      </c>
      <c r="BZ268" s="97">
        <f>'Marks Entry'!EK270</f>
        <v>0</v>
      </c>
      <c r="CA268" s="97">
        <f>'Marks Entry'!EL270</f>
        <v>0</v>
      </c>
      <c r="CB268" s="99">
        <f>'Marks Entry'!EM270</f>
        <v>0</v>
      </c>
      <c r="CC268" s="98">
        <f>IF($CC$2=0,"",'Marks Entry'!EN270)</f>
        <v>0</v>
      </c>
      <c r="CD268" s="97">
        <f>IF($CC$2=0,"",'Marks Entry'!EO270)</f>
        <v>0</v>
      </c>
      <c r="CE268" s="97">
        <f>IF($CC$2=0,"",'Marks Entry'!EP270)</f>
        <v>0</v>
      </c>
      <c r="CF268" s="97">
        <f>IF($CC$2=0,"",'Marks Entry'!EQ270)</f>
        <v>0</v>
      </c>
      <c r="CG268" s="97">
        <f>IF($CC$2=0,"",'Marks Entry'!ER270)</f>
        <v>0</v>
      </c>
      <c r="CH268" s="97">
        <f>IF($CC$2=0,"",'Marks Entry'!ES270)</f>
        <v>0</v>
      </c>
      <c r="CI268" s="97">
        <f>IF($CC$2=0,"",'Marks Entry'!ET270)</f>
        <v>0</v>
      </c>
      <c r="CJ268" s="97">
        <f>IF($CC$2=0,"",'Marks Entry'!EU270)</f>
        <v>0</v>
      </c>
      <c r="CK268" s="97">
        <f>IF($CC$2=0,"",'Marks Entry'!EV270)</f>
        <v>0</v>
      </c>
      <c r="CL268" s="97">
        <f>IF($CC$2=0,"",'Marks Entry'!EW270)</f>
        <v>0</v>
      </c>
      <c r="CM268" s="99">
        <f>IF($CC$2=0,"",'Marks Entry'!EX270)</f>
        <v>0</v>
      </c>
      <c r="CN268" s="125">
        <f>'Marks Entry'!BN270</f>
        <v>0</v>
      </c>
      <c r="CO268" s="126">
        <f>'Marks Entry'!BO270</f>
        <v>0</v>
      </c>
      <c r="CP268" s="126">
        <f t="shared" si="196"/>
        <v>0</v>
      </c>
      <c r="CQ268" s="127" t="str">
        <f t="shared" si="197"/>
        <v>D</v>
      </c>
      <c r="CR268" s="125">
        <f>'Marks Entry'!BP270</f>
        <v>0</v>
      </c>
      <c r="CS268" s="126">
        <f>'Marks Entry'!BQ270</f>
        <v>0</v>
      </c>
      <c r="CT268" s="126">
        <f t="shared" si="198"/>
        <v>0</v>
      </c>
      <c r="CU268" s="127" t="str">
        <f t="shared" si="199"/>
        <v>E</v>
      </c>
      <c r="CV268" s="125">
        <f>'Marks Entry'!BR270</f>
        <v>0</v>
      </c>
      <c r="CW268" s="126">
        <f>'Marks Entry'!BS270</f>
        <v>0</v>
      </c>
      <c r="CX268" s="126">
        <f t="shared" si="200"/>
        <v>0</v>
      </c>
      <c r="CY268" s="127" t="str">
        <f t="shared" si="201"/>
        <v>E</v>
      </c>
      <c r="CZ268" s="96">
        <f>'Marks Entry'!BZ270</f>
        <v>0</v>
      </c>
      <c r="DA268" s="45">
        <f>'Marks Entry'!CA270</f>
        <v>0</v>
      </c>
      <c r="DB268" s="45">
        <f>'Marks Entry'!CB270</f>
        <v>0</v>
      </c>
      <c r="DC268" s="45" t="str">
        <f>IF(OR('Marks Entry'!CC270="First",'Marks Entry'!CC270="Second",'Marks Entry'!CC270="Third"),'Marks Entry'!CC270,"")</f>
        <v/>
      </c>
      <c r="DD268" s="45">
        <f>'Marks Entry'!CD270</f>
        <v>0</v>
      </c>
      <c r="DE268" s="50">
        <f>'Marks Entry'!CE270</f>
        <v>0</v>
      </c>
      <c r="DF268" s="21">
        <f>'Marks Entry'!CF270</f>
        <v>0</v>
      </c>
      <c r="DG268" s="22" t="e">
        <f>'Marks Entry'!#REF!</f>
        <v>#REF!</v>
      </c>
      <c r="DH268" s="23" t="e">
        <f>'Marks Entry'!#REF!</f>
        <v>#REF!</v>
      </c>
      <c r="DI268" s="125">
        <f>'Marks Entry'!BT270</f>
        <v>0</v>
      </c>
      <c r="DJ268" s="126">
        <f>'Marks Entry'!BU270</f>
        <v>0</v>
      </c>
      <c r="DK268" s="126">
        <f>'Marks Entry'!BV270</f>
        <v>0</v>
      </c>
      <c r="DL268" s="126">
        <f t="shared" si="202"/>
        <v>0</v>
      </c>
      <c r="DM268" s="127" t="str">
        <f t="shared" si="203"/>
        <v>E</v>
      </c>
      <c r="DN268" s="125">
        <f>'Marks Entry'!BW270</f>
        <v>0</v>
      </c>
      <c r="DO268" s="126">
        <f>'Marks Entry'!BX270</f>
        <v>0</v>
      </c>
      <c r="DP268" s="126">
        <f>'Marks Entry'!BY270</f>
        <v>0</v>
      </c>
      <c r="DQ268" s="126">
        <f t="shared" si="204"/>
        <v>0</v>
      </c>
      <c r="DR268" s="127" t="str">
        <f t="shared" si="205"/>
        <v>E</v>
      </c>
      <c r="DS268" s="819"/>
      <c r="DT268" s="61">
        <f t="shared" si="206"/>
        <v>0</v>
      </c>
      <c r="DU268" s="71">
        <f t="shared" si="207"/>
        <v>0</v>
      </c>
      <c r="DV268" s="71">
        <f t="shared" si="208"/>
        <v>0</v>
      </c>
      <c r="DW268" s="72">
        <f t="shared" si="209"/>
        <v>0</v>
      </c>
      <c r="DX268" s="403">
        <f t="shared" si="210"/>
        <v>0</v>
      </c>
      <c r="DY268" s="401">
        <f t="shared" si="211"/>
        <v>0</v>
      </c>
      <c r="DZ268" s="401">
        <f t="shared" si="212"/>
        <v>0</v>
      </c>
      <c r="EA268" s="402">
        <f t="shared" si="213"/>
        <v>0</v>
      </c>
      <c r="EB268" s="61">
        <f t="shared" si="214"/>
        <v>0</v>
      </c>
      <c r="EC268" s="71">
        <f t="shared" si="215"/>
        <v>0</v>
      </c>
      <c r="ED268" s="71">
        <f t="shared" si="216"/>
        <v>0</v>
      </c>
      <c r="EE268" s="72">
        <f t="shared" si="217"/>
        <v>0</v>
      </c>
      <c r="EF268" s="403">
        <f t="shared" si="218"/>
        <v>0</v>
      </c>
      <c r="EG268" s="401">
        <f t="shared" si="219"/>
        <v>0</v>
      </c>
      <c r="EH268" s="401">
        <f t="shared" si="220"/>
        <v>0</v>
      </c>
      <c r="EI268" s="402">
        <f t="shared" si="221"/>
        <v>0</v>
      </c>
      <c r="EJ268" s="61">
        <f t="shared" si="222"/>
        <v>0</v>
      </c>
      <c r="EK268" s="71">
        <f t="shared" si="223"/>
        <v>0</v>
      </c>
      <c r="EL268" s="71">
        <f t="shared" si="224"/>
        <v>0</v>
      </c>
      <c r="EM268" s="72">
        <f t="shared" si="225"/>
        <v>0</v>
      </c>
      <c r="EN268" s="403">
        <f t="shared" si="226"/>
        <v>0</v>
      </c>
      <c r="EO268" s="401">
        <f t="shared" si="227"/>
        <v>0</v>
      </c>
      <c r="EP268" s="401">
        <f t="shared" si="228"/>
        <v>0</v>
      </c>
      <c r="EQ268" s="402">
        <f t="shared" si="229"/>
        <v>0</v>
      </c>
      <c r="ER268" s="61">
        <f t="shared" si="230"/>
        <v>0</v>
      </c>
      <c r="ES268" s="71">
        <f t="shared" si="231"/>
        <v>0</v>
      </c>
      <c r="ET268" s="71">
        <f t="shared" si="232"/>
        <v>0</v>
      </c>
      <c r="EU268" s="72">
        <f t="shared" si="233"/>
        <v>0</v>
      </c>
      <c r="EV268" s="403">
        <f t="shared" si="234"/>
        <v>0</v>
      </c>
      <c r="EW268" s="405" t="str">
        <f t="shared" si="235"/>
        <v>D</v>
      </c>
      <c r="EX268" s="61">
        <f t="shared" si="236"/>
        <v>0</v>
      </c>
      <c r="EY268" s="62" t="str">
        <f t="shared" si="237"/>
        <v>E</v>
      </c>
      <c r="EZ268" s="403">
        <f t="shared" si="238"/>
        <v>0</v>
      </c>
      <c r="FA268" s="406" t="str">
        <f t="shared" si="239"/>
        <v>E</v>
      </c>
      <c r="FB268" s="61">
        <f t="shared" si="240"/>
        <v>0</v>
      </c>
      <c r="FC268" s="412" t="str">
        <f t="shared" si="241"/>
        <v>E</v>
      </c>
      <c r="FD268" s="403">
        <f t="shared" si="242"/>
        <v>0</v>
      </c>
      <c r="FE268" s="406" t="str">
        <f t="shared" si="243"/>
        <v>E</v>
      </c>
      <c r="FF268" s="728"/>
    </row>
    <row r="269" spans="1:162" s="24" customFormat="1" ht="17.25" customHeight="1">
      <c r="A269" s="817"/>
      <c r="B269" s="111">
        <f t="shared" si="244"/>
        <v>0</v>
      </c>
      <c r="C269" s="21">
        <f>'Marks Entry'!D271</f>
        <v>0</v>
      </c>
      <c r="D269" s="21">
        <f>'Marks Entry'!E271</f>
        <v>0</v>
      </c>
      <c r="E269" s="132" t="str">
        <f>'Marks Entry'!F271</f>
        <v/>
      </c>
      <c r="F269" s="21">
        <f>'Marks Entry'!G271</f>
        <v>0</v>
      </c>
      <c r="G269" s="21">
        <f>'Marks Entry'!H271</f>
        <v>0</v>
      </c>
      <c r="H269" s="21">
        <f>'Marks Entry'!I271</f>
        <v>0</v>
      </c>
      <c r="I269" s="21">
        <f>'Marks Entry'!J271</f>
        <v>0</v>
      </c>
      <c r="J269" s="113">
        <f>'Marks Entry'!K271</f>
        <v>0</v>
      </c>
      <c r="K269" s="115" t="str">
        <f>'Marks Entry'!L271</f>
        <v/>
      </c>
      <c r="L269" s="116">
        <f>'Marks Entry'!M271</f>
        <v>0</v>
      </c>
      <c r="M269" s="117" t="str">
        <f>'Marks Entry'!N271</f>
        <v/>
      </c>
      <c r="N269" s="121">
        <f>'Marks Entry'!O271</f>
        <v>0</v>
      </c>
      <c r="O269" s="98">
        <f>'Marks Entry'!BZ271</f>
        <v>0</v>
      </c>
      <c r="P269" s="97">
        <f>'Marks Entry'!CA271</f>
        <v>0</v>
      </c>
      <c r="Q269" s="97">
        <f>'Marks Entry'!CB271</f>
        <v>0</v>
      </c>
      <c r="R269" s="97">
        <f>'Marks Entry'!CC271</f>
        <v>0</v>
      </c>
      <c r="S269" s="97">
        <f>'Marks Entry'!CD271</f>
        <v>0</v>
      </c>
      <c r="T269" s="97">
        <f>'Marks Entry'!CE271</f>
        <v>0</v>
      </c>
      <c r="U269" s="97">
        <f>'Marks Entry'!CF271</f>
        <v>0</v>
      </c>
      <c r="V269" s="97">
        <f>'Marks Entry'!CG271</f>
        <v>0</v>
      </c>
      <c r="W269" s="97">
        <f>'Marks Entry'!CH271</f>
        <v>0</v>
      </c>
      <c r="X269" s="97">
        <f>'Marks Entry'!CI271</f>
        <v>0</v>
      </c>
      <c r="Y269" s="99">
        <f>'Marks Entry'!CJ271</f>
        <v>0</v>
      </c>
      <c r="Z269" s="98">
        <f>'Marks Entry'!CK271</f>
        <v>0</v>
      </c>
      <c r="AA269" s="97">
        <f>'Marks Entry'!CL271</f>
        <v>0</v>
      </c>
      <c r="AB269" s="97">
        <f>'Marks Entry'!CM271</f>
        <v>0</v>
      </c>
      <c r="AC269" s="97">
        <f>'Marks Entry'!CN271</f>
        <v>0</v>
      </c>
      <c r="AD269" s="97">
        <f>'Marks Entry'!CO271</f>
        <v>0</v>
      </c>
      <c r="AE269" s="97">
        <f>'Marks Entry'!CP271</f>
        <v>0</v>
      </c>
      <c r="AF269" s="97">
        <f>'Marks Entry'!CQ271</f>
        <v>0</v>
      </c>
      <c r="AG269" s="97">
        <f>'Marks Entry'!CR271</f>
        <v>0</v>
      </c>
      <c r="AH269" s="97">
        <f>'Marks Entry'!CS271</f>
        <v>0</v>
      </c>
      <c r="AI269" s="97">
        <f>'Marks Entry'!CT271</f>
        <v>0</v>
      </c>
      <c r="AJ269" s="99">
        <f>'Marks Entry'!CU271</f>
        <v>0</v>
      </c>
      <c r="AK269" s="98">
        <f>'Marks Entry'!CV271</f>
        <v>0</v>
      </c>
      <c r="AL269" s="97">
        <f>'Marks Entry'!CW271</f>
        <v>0</v>
      </c>
      <c r="AM269" s="97">
        <f>'Marks Entry'!CX271</f>
        <v>0</v>
      </c>
      <c r="AN269" s="97">
        <f>'Marks Entry'!CY271</f>
        <v>0</v>
      </c>
      <c r="AO269" s="97">
        <f>'Marks Entry'!CZ271</f>
        <v>0</v>
      </c>
      <c r="AP269" s="97">
        <f>'Marks Entry'!DA271</f>
        <v>0</v>
      </c>
      <c r="AQ269" s="97">
        <f>'Marks Entry'!DB271</f>
        <v>0</v>
      </c>
      <c r="AR269" s="97">
        <f>'Marks Entry'!DC271</f>
        <v>0</v>
      </c>
      <c r="AS269" s="97">
        <f>'Marks Entry'!DD271</f>
        <v>0</v>
      </c>
      <c r="AT269" s="97">
        <f>'Marks Entry'!DE271</f>
        <v>0</v>
      </c>
      <c r="AU269" s="99">
        <f>'Marks Entry'!DF271</f>
        <v>0</v>
      </c>
      <c r="AV269" s="98">
        <f>'Marks Entry'!DG271</f>
        <v>0</v>
      </c>
      <c r="AW269" s="97">
        <f>'Marks Entry'!DH271</f>
        <v>0</v>
      </c>
      <c r="AX269" s="97">
        <f>'Marks Entry'!DI271</f>
        <v>0</v>
      </c>
      <c r="AY269" s="97">
        <f>'Marks Entry'!DJ271</f>
        <v>0</v>
      </c>
      <c r="AZ269" s="97">
        <f>'Marks Entry'!DK271</f>
        <v>0</v>
      </c>
      <c r="BA269" s="97">
        <f>'Marks Entry'!DL271</f>
        <v>0</v>
      </c>
      <c r="BB269" s="97">
        <f>'Marks Entry'!DM271</f>
        <v>0</v>
      </c>
      <c r="BC269" s="97">
        <f>'Marks Entry'!DN271</f>
        <v>0</v>
      </c>
      <c r="BD269" s="97">
        <f>'Marks Entry'!DO271</f>
        <v>0</v>
      </c>
      <c r="BE269" s="97">
        <f>'Marks Entry'!DP271</f>
        <v>0</v>
      </c>
      <c r="BF269" s="99">
        <f>'Marks Entry'!DQ271</f>
        <v>0</v>
      </c>
      <c r="BG269" s="98">
        <f>'Marks Entry'!DR271</f>
        <v>0</v>
      </c>
      <c r="BH269" s="97">
        <f>'Marks Entry'!DS271</f>
        <v>0</v>
      </c>
      <c r="BI269" s="97">
        <f>'Marks Entry'!DT271</f>
        <v>0</v>
      </c>
      <c r="BJ269" s="97">
        <f>'Marks Entry'!DU271</f>
        <v>0</v>
      </c>
      <c r="BK269" s="97">
        <f>'Marks Entry'!DV271</f>
        <v>0</v>
      </c>
      <c r="BL269" s="97">
        <f>'Marks Entry'!DW271</f>
        <v>0</v>
      </c>
      <c r="BM269" s="97">
        <f>'Marks Entry'!DX271</f>
        <v>0</v>
      </c>
      <c r="BN269" s="97">
        <f>'Marks Entry'!DY271</f>
        <v>0</v>
      </c>
      <c r="BO269" s="97">
        <f>'Marks Entry'!DZ271</f>
        <v>0</v>
      </c>
      <c r="BP269" s="97">
        <f>'Marks Entry'!EA271</f>
        <v>0</v>
      </c>
      <c r="BQ269" s="99">
        <f>'Marks Entry'!EB271</f>
        <v>0</v>
      </c>
      <c r="BR269" s="98">
        <f>'Marks Entry'!EC271</f>
        <v>0</v>
      </c>
      <c r="BS269" s="97">
        <f>'Marks Entry'!ED271</f>
        <v>0</v>
      </c>
      <c r="BT269" s="97">
        <f>'Marks Entry'!EE271</f>
        <v>0</v>
      </c>
      <c r="BU269" s="97">
        <f>'Marks Entry'!EF271</f>
        <v>0</v>
      </c>
      <c r="BV269" s="97">
        <f>'Marks Entry'!EG271</f>
        <v>0</v>
      </c>
      <c r="BW269" s="97">
        <f>'Marks Entry'!EH271</f>
        <v>0</v>
      </c>
      <c r="BX269" s="97">
        <f>'Marks Entry'!EI271</f>
        <v>0</v>
      </c>
      <c r="BY269" s="97">
        <f>'Marks Entry'!EJ271</f>
        <v>0</v>
      </c>
      <c r="BZ269" s="97">
        <f>'Marks Entry'!EK271</f>
        <v>0</v>
      </c>
      <c r="CA269" s="97">
        <f>'Marks Entry'!EL271</f>
        <v>0</v>
      </c>
      <c r="CB269" s="99">
        <f>'Marks Entry'!EM271</f>
        <v>0</v>
      </c>
      <c r="CC269" s="98">
        <f>IF($CC$2=0,"",'Marks Entry'!EN271)</f>
        <v>0</v>
      </c>
      <c r="CD269" s="97">
        <f>IF($CC$2=0,"",'Marks Entry'!EO271)</f>
        <v>0</v>
      </c>
      <c r="CE269" s="97">
        <f>IF($CC$2=0,"",'Marks Entry'!EP271)</f>
        <v>0</v>
      </c>
      <c r="CF269" s="97">
        <f>IF($CC$2=0,"",'Marks Entry'!EQ271)</f>
        <v>0</v>
      </c>
      <c r="CG269" s="97">
        <f>IF($CC$2=0,"",'Marks Entry'!ER271)</f>
        <v>0</v>
      </c>
      <c r="CH269" s="97">
        <f>IF($CC$2=0,"",'Marks Entry'!ES271)</f>
        <v>0</v>
      </c>
      <c r="CI269" s="97">
        <f>IF($CC$2=0,"",'Marks Entry'!ET271)</f>
        <v>0</v>
      </c>
      <c r="CJ269" s="97">
        <f>IF($CC$2=0,"",'Marks Entry'!EU271)</f>
        <v>0</v>
      </c>
      <c r="CK269" s="97">
        <f>IF($CC$2=0,"",'Marks Entry'!EV271)</f>
        <v>0</v>
      </c>
      <c r="CL269" s="97">
        <f>IF($CC$2=0,"",'Marks Entry'!EW271)</f>
        <v>0</v>
      </c>
      <c r="CM269" s="99">
        <f>IF($CC$2=0,"",'Marks Entry'!EX271)</f>
        <v>0</v>
      </c>
      <c r="CN269" s="125">
        <f>'Marks Entry'!BN271</f>
        <v>0</v>
      </c>
      <c r="CO269" s="126">
        <f>'Marks Entry'!BO271</f>
        <v>0</v>
      </c>
      <c r="CP269" s="126">
        <f t="shared" si="196"/>
        <v>0</v>
      </c>
      <c r="CQ269" s="127" t="str">
        <f t="shared" si="197"/>
        <v>D</v>
      </c>
      <c r="CR269" s="125">
        <f>'Marks Entry'!BP271</f>
        <v>0</v>
      </c>
      <c r="CS269" s="126">
        <f>'Marks Entry'!BQ271</f>
        <v>0</v>
      </c>
      <c r="CT269" s="126">
        <f t="shared" si="198"/>
        <v>0</v>
      </c>
      <c r="CU269" s="127" t="str">
        <f t="shared" si="199"/>
        <v>E</v>
      </c>
      <c r="CV269" s="125">
        <f>'Marks Entry'!BR271</f>
        <v>0</v>
      </c>
      <c r="CW269" s="126">
        <f>'Marks Entry'!BS271</f>
        <v>0</v>
      </c>
      <c r="CX269" s="126">
        <f t="shared" si="200"/>
        <v>0</v>
      </c>
      <c r="CY269" s="127" t="str">
        <f t="shared" si="201"/>
        <v>E</v>
      </c>
      <c r="CZ269" s="96">
        <f>'Marks Entry'!BZ271</f>
        <v>0</v>
      </c>
      <c r="DA269" s="45">
        <f>'Marks Entry'!CA271</f>
        <v>0</v>
      </c>
      <c r="DB269" s="45">
        <f>'Marks Entry'!CB271</f>
        <v>0</v>
      </c>
      <c r="DC269" s="45" t="str">
        <f>IF(OR('Marks Entry'!CC271="First",'Marks Entry'!CC271="Second",'Marks Entry'!CC271="Third"),'Marks Entry'!CC271,"")</f>
        <v/>
      </c>
      <c r="DD269" s="45">
        <f>'Marks Entry'!CD271</f>
        <v>0</v>
      </c>
      <c r="DE269" s="50">
        <f>'Marks Entry'!CE271</f>
        <v>0</v>
      </c>
      <c r="DF269" s="21">
        <f>'Marks Entry'!CF271</f>
        <v>0</v>
      </c>
      <c r="DG269" s="22" t="e">
        <f>'Marks Entry'!#REF!</f>
        <v>#REF!</v>
      </c>
      <c r="DH269" s="23" t="e">
        <f>'Marks Entry'!#REF!</f>
        <v>#REF!</v>
      </c>
      <c r="DI269" s="125">
        <f>'Marks Entry'!BT271</f>
        <v>0</v>
      </c>
      <c r="DJ269" s="126">
        <f>'Marks Entry'!BU271</f>
        <v>0</v>
      </c>
      <c r="DK269" s="126">
        <f>'Marks Entry'!BV271</f>
        <v>0</v>
      </c>
      <c r="DL269" s="126">
        <f t="shared" si="202"/>
        <v>0</v>
      </c>
      <c r="DM269" s="127" t="str">
        <f t="shared" si="203"/>
        <v>E</v>
      </c>
      <c r="DN269" s="125">
        <f>'Marks Entry'!BW271</f>
        <v>0</v>
      </c>
      <c r="DO269" s="126">
        <f>'Marks Entry'!BX271</f>
        <v>0</v>
      </c>
      <c r="DP269" s="126">
        <f>'Marks Entry'!BY271</f>
        <v>0</v>
      </c>
      <c r="DQ269" s="126">
        <f t="shared" si="204"/>
        <v>0</v>
      </c>
      <c r="DR269" s="127" t="str">
        <f t="shared" si="205"/>
        <v>E</v>
      </c>
      <c r="DS269" s="819"/>
      <c r="DT269" s="61">
        <f t="shared" si="206"/>
        <v>0</v>
      </c>
      <c r="DU269" s="71">
        <f t="shared" si="207"/>
        <v>0</v>
      </c>
      <c r="DV269" s="71">
        <f t="shared" si="208"/>
        <v>0</v>
      </c>
      <c r="DW269" s="72">
        <f t="shared" si="209"/>
        <v>0</v>
      </c>
      <c r="DX269" s="403">
        <f t="shared" si="210"/>
        <v>0</v>
      </c>
      <c r="DY269" s="401">
        <f t="shared" si="211"/>
        <v>0</v>
      </c>
      <c r="DZ269" s="401">
        <f t="shared" si="212"/>
        <v>0</v>
      </c>
      <c r="EA269" s="402">
        <f t="shared" si="213"/>
        <v>0</v>
      </c>
      <c r="EB269" s="61">
        <f t="shared" si="214"/>
        <v>0</v>
      </c>
      <c r="EC269" s="71">
        <f t="shared" si="215"/>
        <v>0</v>
      </c>
      <c r="ED269" s="71">
        <f t="shared" si="216"/>
        <v>0</v>
      </c>
      <c r="EE269" s="72">
        <f t="shared" si="217"/>
        <v>0</v>
      </c>
      <c r="EF269" s="403">
        <f t="shared" si="218"/>
        <v>0</v>
      </c>
      <c r="EG269" s="401">
        <f t="shared" si="219"/>
        <v>0</v>
      </c>
      <c r="EH269" s="401">
        <f t="shared" si="220"/>
        <v>0</v>
      </c>
      <c r="EI269" s="402">
        <f t="shared" si="221"/>
        <v>0</v>
      </c>
      <c r="EJ269" s="61">
        <f t="shared" si="222"/>
        <v>0</v>
      </c>
      <c r="EK269" s="71">
        <f t="shared" si="223"/>
        <v>0</v>
      </c>
      <c r="EL269" s="71">
        <f t="shared" si="224"/>
        <v>0</v>
      </c>
      <c r="EM269" s="72">
        <f t="shared" si="225"/>
        <v>0</v>
      </c>
      <c r="EN269" s="403">
        <f t="shared" si="226"/>
        <v>0</v>
      </c>
      <c r="EO269" s="401">
        <f t="shared" si="227"/>
        <v>0</v>
      </c>
      <c r="EP269" s="401">
        <f t="shared" si="228"/>
        <v>0</v>
      </c>
      <c r="EQ269" s="402">
        <f t="shared" si="229"/>
        <v>0</v>
      </c>
      <c r="ER269" s="61">
        <f t="shared" si="230"/>
        <v>0</v>
      </c>
      <c r="ES269" s="71">
        <f t="shared" si="231"/>
        <v>0</v>
      </c>
      <c r="ET269" s="71">
        <f t="shared" si="232"/>
        <v>0</v>
      </c>
      <c r="EU269" s="72">
        <f t="shared" si="233"/>
        <v>0</v>
      </c>
      <c r="EV269" s="403">
        <f t="shared" si="234"/>
        <v>0</v>
      </c>
      <c r="EW269" s="405" t="str">
        <f t="shared" si="235"/>
        <v>D</v>
      </c>
      <c r="EX269" s="61">
        <f t="shared" si="236"/>
        <v>0</v>
      </c>
      <c r="EY269" s="62" t="str">
        <f t="shared" si="237"/>
        <v>E</v>
      </c>
      <c r="EZ269" s="403">
        <f t="shared" si="238"/>
        <v>0</v>
      </c>
      <c r="FA269" s="406" t="str">
        <f t="shared" si="239"/>
        <v>E</v>
      </c>
      <c r="FB269" s="61">
        <f t="shared" si="240"/>
        <v>0</v>
      </c>
      <c r="FC269" s="412" t="str">
        <f t="shared" si="241"/>
        <v>E</v>
      </c>
      <c r="FD269" s="403">
        <f t="shared" si="242"/>
        <v>0</v>
      </c>
      <c r="FE269" s="406" t="str">
        <f t="shared" si="243"/>
        <v>E</v>
      </c>
      <c r="FF269" s="728"/>
    </row>
    <row r="270" spans="1:162" s="24" customFormat="1" ht="17.25" customHeight="1">
      <c r="A270" s="817"/>
      <c r="B270" s="111">
        <f t="shared" si="244"/>
        <v>0</v>
      </c>
      <c r="C270" s="21">
        <f>'Marks Entry'!D272</f>
        <v>0</v>
      </c>
      <c r="D270" s="21">
        <f>'Marks Entry'!E272</f>
        <v>0</v>
      </c>
      <c r="E270" s="132" t="str">
        <f>'Marks Entry'!F272</f>
        <v/>
      </c>
      <c r="F270" s="21">
        <f>'Marks Entry'!G272</f>
        <v>0</v>
      </c>
      <c r="G270" s="21">
        <f>'Marks Entry'!H272</f>
        <v>0</v>
      </c>
      <c r="H270" s="21">
        <f>'Marks Entry'!I272</f>
        <v>0</v>
      </c>
      <c r="I270" s="21">
        <f>'Marks Entry'!J272</f>
        <v>0</v>
      </c>
      <c r="J270" s="113">
        <f>'Marks Entry'!K272</f>
        <v>0</v>
      </c>
      <c r="K270" s="115" t="str">
        <f>'Marks Entry'!L272</f>
        <v/>
      </c>
      <c r="L270" s="116">
        <f>'Marks Entry'!M272</f>
        <v>0</v>
      </c>
      <c r="M270" s="117" t="str">
        <f>'Marks Entry'!N272</f>
        <v/>
      </c>
      <c r="N270" s="121">
        <f>'Marks Entry'!O272</f>
        <v>0</v>
      </c>
      <c r="O270" s="98">
        <f>'Marks Entry'!BZ272</f>
        <v>0</v>
      </c>
      <c r="P270" s="97">
        <f>'Marks Entry'!CA272</f>
        <v>0</v>
      </c>
      <c r="Q270" s="97">
        <f>'Marks Entry'!CB272</f>
        <v>0</v>
      </c>
      <c r="R270" s="97">
        <f>'Marks Entry'!CC272</f>
        <v>0</v>
      </c>
      <c r="S270" s="97">
        <f>'Marks Entry'!CD272</f>
        <v>0</v>
      </c>
      <c r="T270" s="97">
        <f>'Marks Entry'!CE272</f>
        <v>0</v>
      </c>
      <c r="U270" s="97">
        <f>'Marks Entry'!CF272</f>
        <v>0</v>
      </c>
      <c r="V270" s="97">
        <f>'Marks Entry'!CG272</f>
        <v>0</v>
      </c>
      <c r="W270" s="97">
        <f>'Marks Entry'!CH272</f>
        <v>0</v>
      </c>
      <c r="X270" s="97">
        <f>'Marks Entry'!CI272</f>
        <v>0</v>
      </c>
      <c r="Y270" s="99">
        <f>'Marks Entry'!CJ272</f>
        <v>0</v>
      </c>
      <c r="Z270" s="98">
        <f>'Marks Entry'!CK272</f>
        <v>0</v>
      </c>
      <c r="AA270" s="97">
        <f>'Marks Entry'!CL272</f>
        <v>0</v>
      </c>
      <c r="AB270" s="97">
        <f>'Marks Entry'!CM272</f>
        <v>0</v>
      </c>
      <c r="AC270" s="97">
        <f>'Marks Entry'!CN272</f>
        <v>0</v>
      </c>
      <c r="AD270" s="97">
        <f>'Marks Entry'!CO272</f>
        <v>0</v>
      </c>
      <c r="AE270" s="97">
        <f>'Marks Entry'!CP272</f>
        <v>0</v>
      </c>
      <c r="AF270" s="97">
        <f>'Marks Entry'!CQ272</f>
        <v>0</v>
      </c>
      <c r="AG270" s="97">
        <f>'Marks Entry'!CR272</f>
        <v>0</v>
      </c>
      <c r="AH270" s="97">
        <f>'Marks Entry'!CS272</f>
        <v>0</v>
      </c>
      <c r="AI270" s="97">
        <f>'Marks Entry'!CT272</f>
        <v>0</v>
      </c>
      <c r="AJ270" s="99">
        <f>'Marks Entry'!CU272</f>
        <v>0</v>
      </c>
      <c r="AK270" s="98">
        <f>'Marks Entry'!CV272</f>
        <v>0</v>
      </c>
      <c r="AL270" s="97">
        <f>'Marks Entry'!CW272</f>
        <v>0</v>
      </c>
      <c r="AM270" s="97">
        <f>'Marks Entry'!CX272</f>
        <v>0</v>
      </c>
      <c r="AN270" s="97">
        <f>'Marks Entry'!CY272</f>
        <v>0</v>
      </c>
      <c r="AO270" s="97">
        <f>'Marks Entry'!CZ272</f>
        <v>0</v>
      </c>
      <c r="AP270" s="97">
        <f>'Marks Entry'!DA272</f>
        <v>0</v>
      </c>
      <c r="AQ270" s="97">
        <f>'Marks Entry'!DB272</f>
        <v>0</v>
      </c>
      <c r="AR270" s="97">
        <f>'Marks Entry'!DC272</f>
        <v>0</v>
      </c>
      <c r="AS270" s="97">
        <f>'Marks Entry'!DD272</f>
        <v>0</v>
      </c>
      <c r="AT270" s="97">
        <f>'Marks Entry'!DE272</f>
        <v>0</v>
      </c>
      <c r="AU270" s="99">
        <f>'Marks Entry'!DF272</f>
        <v>0</v>
      </c>
      <c r="AV270" s="98">
        <f>'Marks Entry'!DG272</f>
        <v>0</v>
      </c>
      <c r="AW270" s="97">
        <f>'Marks Entry'!DH272</f>
        <v>0</v>
      </c>
      <c r="AX270" s="97">
        <f>'Marks Entry'!DI272</f>
        <v>0</v>
      </c>
      <c r="AY270" s="97">
        <f>'Marks Entry'!DJ272</f>
        <v>0</v>
      </c>
      <c r="AZ270" s="97">
        <f>'Marks Entry'!DK272</f>
        <v>0</v>
      </c>
      <c r="BA270" s="97">
        <f>'Marks Entry'!DL272</f>
        <v>0</v>
      </c>
      <c r="BB270" s="97">
        <f>'Marks Entry'!DM272</f>
        <v>0</v>
      </c>
      <c r="BC270" s="97">
        <f>'Marks Entry'!DN272</f>
        <v>0</v>
      </c>
      <c r="BD270" s="97">
        <f>'Marks Entry'!DO272</f>
        <v>0</v>
      </c>
      <c r="BE270" s="97">
        <f>'Marks Entry'!DP272</f>
        <v>0</v>
      </c>
      <c r="BF270" s="99">
        <f>'Marks Entry'!DQ272</f>
        <v>0</v>
      </c>
      <c r="BG270" s="98">
        <f>'Marks Entry'!DR272</f>
        <v>0</v>
      </c>
      <c r="BH270" s="97">
        <f>'Marks Entry'!DS272</f>
        <v>0</v>
      </c>
      <c r="BI270" s="97">
        <f>'Marks Entry'!DT272</f>
        <v>0</v>
      </c>
      <c r="BJ270" s="97">
        <f>'Marks Entry'!DU272</f>
        <v>0</v>
      </c>
      <c r="BK270" s="97">
        <f>'Marks Entry'!DV272</f>
        <v>0</v>
      </c>
      <c r="BL270" s="97">
        <f>'Marks Entry'!DW272</f>
        <v>0</v>
      </c>
      <c r="BM270" s="97">
        <f>'Marks Entry'!DX272</f>
        <v>0</v>
      </c>
      <c r="BN270" s="97">
        <f>'Marks Entry'!DY272</f>
        <v>0</v>
      </c>
      <c r="BO270" s="97">
        <f>'Marks Entry'!DZ272</f>
        <v>0</v>
      </c>
      <c r="BP270" s="97">
        <f>'Marks Entry'!EA272</f>
        <v>0</v>
      </c>
      <c r="BQ270" s="99">
        <f>'Marks Entry'!EB272</f>
        <v>0</v>
      </c>
      <c r="BR270" s="98">
        <f>'Marks Entry'!EC272</f>
        <v>0</v>
      </c>
      <c r="BS270" s="97">
        <f>'Marks Entry'!ED272</f>
        <v>0</v>
      </c>
      <c r="BT270" s="97">
        <f>'Marks Entry'!EE272</f>
        <v>0</v>
      </c>
      <c r="BU270" s="97">
        <f>'Marks Entry'!EF272</f>
        <v>0</v>
      </c>
      <c r="BV270" s="97">
        <f>'Marks Entry'!EG272</f>
        <v>0</v>
      </c>
      <c r="BW270" s="97">
        <f>'Marks Entry'!EH272</f>
        <v>0</v>
      </c>
      <c r="BX270" s="97">
        <f>'Marks Entry'!EI272</f>
        <v>0</v>
      </c>
      <c r="BY270" s="97">
        <f>'Marks Entry'!EJ272</f>
        <v>0</v>
      </c>
      <c r="BZ270" s="97">
        <f>'Marks Entry'!EK272</f>
        <v>0</v>
      </c>
      <c r="CA270" s="97">
        <f>'Marks Entry'!EL272</f>
        <v>0</v>
      </c>
      <c r="CB270" s="99">
        <f>'Marks Entry'!EM272</f>
        <v>0</v>
      </c>
      <c r="CC270" s="98">
        <f>IF($CC$2=0,"",'Marks Entry'!EN272)</f>
        <v>0</v>
      </c>
      <c r="CD270" s="97">
        <f>IF($CC$2=0,"",'Marks Entry'!EO272)</f>
        <v>0</v>
      </c>
      <c r="CE270" s="97">
        <f>IF($CC$2=0,"",'Marks Entry'!EP272)</f>
        <v>0</v>
      </c>
      <c r="CF270" s="97">
        <f>IF($CC$2=0,"",'Marks Entry'!EQ272)</f>
        <v>0</v>
      </c>
      <c r="CG270" s="97">
        <f>IF($CC$2=0,"",'Marks Entry'!ER272)</f>
        <v>0</v>
      </c>
      <c r="CH270" s="97">
        <f>IF($CC$2=0,"",'Marks Entry'!ES272)</f>
        <v>0</v>
      </c>
      <c r="CI270" s="97">
        <f>IF($CC$2=0,"",'Marks Entry'!ET272)</f>
        <v>0</v>
      </c>
      <c r="CJ270" s="97">
        <f>IF($CC$2=0,"",'Marks Entry'!EU272)</f>
        <v>0</v>
      </c>
      <c r="CK270" s="97">
        <f>IF($CC$2=0,"",'Marks Entry'!EV272)</f>
        <v>0</v>
      </c>
      <c r="CL270" s="97">
        <f>IF($CC$2=0,"",'Marks Entry'!EW272)</f>
        <v>0</v>
      </c>
      <c r="CM270" s="99">
        <f>IF($CC$2=0,"",'Marks Entry'!EX272)</f>
        <v>0</v>
      </c>
      <c r="CN270" s="125">
        <f>'Marks Entry'!BN272</f>
        <v>0</v>
      </c>
      <c r="CO270" s="126">
        <f>'Marks Entry'!BO272</f>
        <v>0</v>
      </c>
      <c r="CP270" s="126">
        <f t="shared" si="196"/>
        <v>0</v>
      </c>
      <c r="CQ270" s="127" t="str">
        <f t="shared" si="197"/>
        <v>D</v>
      </c>
      <c r="CR270" s="125">
        <f>'Marks Entry'!BP272</f>
        <v>0</v>
      </c>
      <c r="CS270" s="126">
        <f>'Marks Entry'!BQ272</f>
        <v>0</v>
      </c>
      <c r="CT270" s="126">
        <f t="shared" si="198"/>
        <v>0</v>
      </c>
      <c r="CU270" s="127" t="str">
        <f t="shared" si="199"/>
        <v>E</v>
      </c>
      <c r="CV270" s="125">
        <f>'Marks Entry'!BR272</f>
        <v>0</v>
      </c>
      <c r="CW270" s="126">
        <f>'Marks Entry'!BS272</f>
        <v>0</v>
      </c>
      <c r="CX270" s="126">
        <f t="shared" si="200"/>
        <v>0</v>
      </c>
      <c r="CY270" s="127" t="str">
        <f t="shared" si="201"/>
        <v>E</v>
      </c>
      <c r="CZ270" s="96">
        <f>'Marks Entry'!BZ272</f>
        <v>0</v>
      </c>
      <c r="DA270" s="45">
        <f>'Marks Entry'!CA272</f>
        <v>0</v>
      </c>
      <c r="DB270" s="45">
        <f>'Marks Entry'!CB272</f>
        <v>0</v>
      </c>
      <c r="DC270" s="45" t="str">
        <f>IF(OR('Marks Entry'!CC272="First",'Marks Entry'!CC272="Second",'Marks Entry'!CC272="Third"),'Marks Entry'!CC272,"")</f>
        <v/>
      </c>
      <c r="DD270" s="45">
        <f>'Marks Entry'!CD272</f>
        <v>0</v>
      </c>
      <c r="DE270" s="50">
        <f>'Marks Entry'!CE272</f>
        <v>0</v>
      </c>
      <c r="DF270" s="21">
        <f>'Marks Entry'!CF272</f>
        <v>0</v>
      </c>
      <c r="DG270" s="22" t="e">
        <f>'Marks Entry'!#REF!</f>
        <v>#REF!</v>
      </c>
      <c r="DH270" s="23" t="e">
        <f>'Marks Entry'!#REF!</f>
        <v>#REF!</v>
      </c>
      <c r="DI270" s="125">
        <f>'Marks Entry'!BT272</f>
        <v>0</v>
      </c>
      <c r="DJ270" s="126">
        <f>'Marks Entry'!BU272</f>
        <v>0</v>
      </c>
      <c r="DK270" s="126">
        <f>'Marks Entry'!BV272</f>
        <v>0</v>
      </c>
      <c r="DL270" s="126">
        <f t="shared" si="202"/>
        <v>0</v>
      </c>
      <c r="DM270" s="127" t="str">
        <f t="shared" si="203"/>
        <v>E</v>
      </c>
      <c r="DN270" s="125">
        <f>'Marks Entry'!BW272</f>
        <v>0</v>
      </c>
      <c r="DO270" s="126">
        <f>'Marks Entry'!BX272</f>
        <v>0</v>
      </c>
      <c r="DP270" s="126">
        <f>'Marks Entry'!BY272</f>
        <v>0</v>
      </c>
      <c r="DQ270" s="126">
        <f t="shared" si="204"/>
        <v>0</v>
      </c>
      <c r="DR270" s="127" t="str">
        <f t="shared" si="205"/>
        <v>E</v>
      </c>
      <c r="DS270" s="819"/>
      <c r="DT270" s="61">
        <f t="shared" si="206"/>
        <v>0</v>
      </c>
      <c r="DU270" s="71">
        <f t="shared" si="207"/>
        <v>0</v>
      </c>
      <c r="DV270" s="71">
        <f t="shared" si="208"/>
        <v>0</v>
      </c>
      <c r="DW270" s="72">
        <f t="shared" si="209"/>
        <v>0</v>
      </c>
      <c r="DX270" s="403">
        <f t="shared" si="210"/>
        <v>0</v>
      </c>
      <c r="DY270" s="401">
        <f t="shared" si="211"/>
        <v>0</v>
      </c>
      <c r="DZ270" s="401">
        <f t="shared" si="212"/>
        <v>0</v>
      </c>
      <c r="EA270" s="402">
        <f t="shared" si="213"/>
        <v>0</v>
      </c>
      <c r="EB270" s="61">
        <f t="shared" si="214"/>
        <v>0</v>
      </c>
      <c r="EC270" s="71">
        <f t="shared" si="215"/>
        <v>0</v>
      </c>
      <c r="ED270" s="71">
        <f t="shared" si="216"/>
        <v>0</v>
      </c>
      <c r="EE270" s="72">
        <f t="shared" si="217"/>
        <v>0</v>
      </c>
      <c r="EF270" s="403">
        <f t="shared" si="218"/>
        <v>0</v>
      </c>
      <c r="EG270" s="401">
        <f t="shared" si="219"/>
        <v>0</v>
      </c>
      <c r="EH270" s="401">
        <f t="shared" si="220"/>
        <v>0</v>
      </c>
      <c r="EI270" s="402">
        <f t="shared" si="221"/>
        <v>0</v>
      </c>
      <c r="EJ270" s="61">
        <f t="shared" si="222"/>
        <v>0</v>
      </c>
      <c r="EK270" s="71">
        <f t="shared" si="223"/>
        <v>0</v>
      </c>
      <c r="EL270" s="71">
        <f t="shared" si="224"/>
        <v>0</v>
      </c>
      <c r="EM270" s="72">
        <f t="shared" si="225"/>
        <v>0</v>
      </c>
      <c r="EN270" s="403">
        <f t="shared" si="226"/>
        <v>0</v>
      </c>
      <c r="EO270" s="401">
        <f t="shared" si="227"/>
        <v>0</v>
      </c>
      <c r="EP270" s="401">
        <f t="shared" si="228"/>
        <v>0</v>
      </c>
      <c r="EQ270" s="402">
        <f t="shared" si="229"/>
        <v>0</v>
      </c>
      <c r="ER270" s="61">
        <f t="shared" si="230"/>
        <v>0</v>
      </c>
      <c r="ES270" s="71">
        <f t="shared" si="231"/>
        <v>0</v>
      </c>
      <c r="ET270" s="71">
        <f t="shared" si="232"/>
        <v>0</v>
      </c>
      <c r="EU270" s="72">
        <f t="shared" si="233"/>
        <v>0</v>
      </c>
      <c r="EV270" s="403">
        <f t="shared" si="234"/>
        <v>0</v>
      </c>
      <c r="EW270" s="405" t="str">
        <f t="shared" si="235"/>
        <v>D</v>
      </c>
      <c r="EX270" s="61">
        <f t="shared" si="236"/>
        <v>0</v>
      </c>
      <c r="EY270" s="62" t="str">
        <f t="shared" si="237"/>
        <v>E</v>
      </c>
      <c r="EZ270" s="403">
        <f t="shared" si="238"/>
        <v>0</v>
      </c>
      <c r="FA270" s="406" t="str">
        <f t="shared" si="239"/>
        <v>E</v>
      </c>
      <c r="FB270" s="61">
        <f t="shared" si="240"/>
        <v>0</v>
      </c>
      <c r="FC270" s="412" t="str">
        <f t="shared" si="241"/>
        <v>E</v>
      </c>
      <c r="FD270" s="403">
        <f t="shared" si="242"/>
        <v>0</v>
      </c>
      <c r="FE270" s="406" t="str">
        <f t="shared" si="243"/>
        <v>E</v>
      </c>
      <c r="FF270" s="728"/>
    </row>
    <row r="271" spans="1:162" s="24" customFormat="1" ht="17.25" customHeight="1">
      <c r="A271" s="817"/>
      <c r="B271" s="111">
        <f t="shared" si="244"/>
        <v>0</v>
      </c>
      <c r="C271" s="21">
        <f>'Marks Entry'!D273</f>
        <v>0</v>
      </c>
      <c r="D271" s="21">
        <f>'Marks Entry'!E273</f>
        <v>0</v>
      </c>
      <c r="E271" s="132" t="str">
        <f>'Marks Entry'!F273</f>
        <v/>
      </c>
      <c r="F271" s="21">
        <f>'Marks Entry'!G273</f>
        <v>0</v>
      </c>
      <c r="G271" s="21">
        <f>'Marks Entry'!H273</f>
        <v>0</v>
      </c>
      <c r="H271" s="21">
        <f>'Marks Entry'!I273</f>
        <v>0</v>
      </c>
      <c r="I271" s="21">
        <f>'Marks Entry'!J273</f>
        <v>0</v>
      </c>
      <c r="J271" s="113">
        <f>'Marks Entry'!K273</f>
        <v>0</v>
      </c>
      <c r="K271" s="115" t="str">
        <f>'Marks Entry'!L273</f>
        <v/>
      </c>
      <c r="L271" s="116">
        <f>'Marks Entry'!M273</f>
        <v>0</v>
      </c>
      <c r="M271" s="117" t="str">
        <f>'Marks Entry'!N273</f>
        <v/>
      </c>
      <c r="N271" s="121">
        <f>'Marks Entry'!O273</f>
        <v>0</v>
      </c>
      <c r="O271" s="98">
        <f>'Marks Entry'!BZ273</f>
        <v>0</v>
      </c>
      <c r="P271" s="97">
        <f>'Marks Entry'!CA273</f>
        <v>0</v>
      </c>
      <c r="Q271" s="97">
        <f>'Marks Entry'!CB273</f>
        <v>0</v>
      </c>
      <c r="R271" s="97">
        <f>'Marks Entry'!CC273</f>
        <v>0</v>
      </c>
      <c r="S271" s="97">
        <f>'Marks Entry'!CD273</f>
        <v>0</v>
      </c>
      <c r="T271" s="97">
        <f>'Marks Entry'!CE273</f>
        <v>0</v>
      </c>
      <c r="U271" s="97">
        <f>'Marks Entry'!CF273</f>
        <v>0</v>
      </c>
      <c r="V271" s="97">
        <f>'Marks Entry'!CG273</f>
        <v>0</v>
      </c>
      <c r="W271" s="97">
        <f>'Marks Entry'!CH273</f>
        <v>0</v>
      </c>
      <c r="X271" s="97">
        <f>'Marks Entry'!CI273</f>
        <v>0</v>
      </c>
      <c r="Y271" s="99">
        <f>'Marks Entry'!CJ273</f>
        <v>0</v>
      </c>
      <c r="Z271" s="98">
        <f>'Marks Entry'!CK273</f>
        <v>0</v>
      </c>
      <c r="AA271" s="97">
        <f>'Marks Entry'!CL273</f>
        <v>0</v>
      </c>
      <c r="AB271" s="97">
        <f>'Marks Entry'!CM273</f>
        <v>0</v>
      </c>
      <c r="AC271" s="97">
        <f>'Marks Entry'!CN273</f>
        <v>0</v>
      </c>
      <c r="AD271" s="97">
        <f>'Marks Entry'!CO273</f>
        <v>0</v>
      </c>
      <c r="AE271" s="97">
        <f>'Marks Entry'!CP273</f>
        <v>0</v>
      </c>
      <c r="AF271" s="97">
        <f>'Marks Entry'!CQ273</f>
        <v>0</v>
      </c>
      <c r="AG271" s="97">
        <f>'Marks Entry'!CR273</f>
        <v>0</v>
      </c>
      <c r="AH271" s="97">
        <f>'Marks Entry'!CS273</f>
        <v>0</v>
      </c>
      <c r="AI271" s="97">
        <f>'Marks Entry'!CT273</f>
        <v>0</v>
      </c>
      <c r="AJ271" s="99">
        <f>'Marks Entry'!CU273</f>
        <v>0</v>
      </c>
      <c r="AK271" s="98">
        <f>'Marks Entry'!CV273</f>
        <v>0</v>
      </c>
      <c r="AL271" s="97">
        <f>'Marks Entry'!CW273</f>
        <v>0</v>
      </c>
      <c r="AM271" s="97">
        <f>'Marks Entry'!CX273</f>
        <v>0</v>
      </c>
      <c r="AN271" s="97">
        <f>'Marks Entry'!CY273</f>
        <v>0</v>
      </c>
      <c r="AO271" s="97">
        <f>'Marks Entry'!CZ273</f>
        <v>0</v>
      </c>
      <c r="AP271" s="97">
        <f>'Marks Entry'!DA273</f>
        <v>0</v>
      </c>
      <c r="AQ271" s="97">
        <f>'Marks Entry'!DB273</f>
        <v>0</v>
      </c>
      <c r="AR271" s="97">
        <f>'Marks Entry'!DC273</f>
        <v>0</v>
      </c>
      <c r="AS271" s="97">
        <f>'Marks Entry'!DD273</f>
        <v>0</v>
      </c>
      <c r="AT271" s="97">
        <f>'Marks Entry'!DE273</f>
        <v>0</v>
      </c>
      <c r="AU271" s="99">
        <f>'Marks Entry'!DF273</f>
        <v>0</v>
      </c>
      <c r="AV271" s="98">
        <f>'Marks Entry'!DG273</f>
        <v>0</v>
      </c>
      <c r="AW271" s="97">
        <f>'Marks Entry'!DH273</f>
        <v>0</v>
      </c>
      <c r="AX271" s="97">
        <f>'Marks Entry'!DI273</f>
        <v>0</v>
      </c>
      <c r="AY271" s="97">
        <f>'Marks Entry'!DJ273</f>
        <v>0</v>
      </c>
      <c r="AZ271" s="97">
        <f>'Marks Entry'!DK273</f>
        <v>0</v>
      </c>
      <c r="BA271" s="97">
        <f>'Marks Entry'!DL273</f>
        <v>0</v>
      </c>
      <c r="BB271" s="97">
        <f>'Marks Entry'!DM273</f>
        <v>0</v>
      </c>
      <c r="BC271" s="97">
        <f>'Marks Entry'!DN273</f>
        <v>0</v>
      </c>
      <c r="BD271" s="97">
        <f>'Marks Entry'!DO273</f>
        <v>0</v>
      </c>
      <c r="BE271" s="97">
        <f>'Marks Entry'!DP273</f>
        <v>0</v>
      </c>
      <c r="BF271" s="99">
        <f>'Marks Entry'!DQ273</f>
        <v>0</v>
      </c>
      <c r="BG271" s="98">
        <f>'Marks Entry'!DR273</f>
        <v>0</v>
      </c>
      <c r="BH271" s="97">
        <f>'Marks Entry'!DS273</f>
        <v>0</v>
      </c>
      <c r="BI271" s="97">
        <f>'Marks Entry'!DT273</f>
        <v>0</v>
      </c>
      <c r="BJ271" s="97">
        <f>'Marks Entry'!DU273</f>
        <v>0</v>
      </c>
      <c r="BK271" s="97">
        <f>'Marks Entry'!DV273</f>
        <v>0</v>
      </c>
      <c r="BL271" s="97">
        <f>'Marks Entry'!DW273</f>
        <v>0</v>
      </c>
      <c r="BM271" s="97">
        <f>'Marks Entry'!DX273</f>
        <v>0</v>
      </c>
      <c r="BN271" s="97">
        <f>'Marks Entry'!DY273</f>
        <v>0</v>
      </c>
      <c r="BO271" s="97">
        <f>'Marks Entry'!DZ273</f>
        <v>0</v>
      </c>
      <c r="BP271" s="97">
        <f>'Marks Entry'!EA273</f>
        <v>0</v>
      </c>
      <c r="BQ271" s="99">
        <f>'Marks Entry'!EB273</f>
        <v>0</v>
      </c>
      <c r="BR271" s="98">
        <f>'Marks Entry'!EC273</f>
        <v>0</v>
      </c>
      <c r="BS271" s="97">
        <f>'Marks Entry'!ED273</f>
        <v>0</v>
      </c>
      <c r="BT271" s="97">
        <f>'Marks Entry'!EE273</f>
        <v>0</v>
      </c>
      <c r="BU271" s="97">
        <f>'Marks Entry'!EF273</f>
        <v>0</v>
      </c>
      <c r="BV271" s="97">
        <f>'Marks Entry'!EG273</f>
        <v>0</v>
      </c>
      <c r="BW271" s="97">
        <f>'Marks Entry'!EH273</f>
        <v>0</v>
      </c>
      <c r="BX271" s="97">
        <f>'Marks Entry'!EI273</f>
        <v>0</v>
      </c>
      <c r="BY271" s="97">
        <f>'Marks Entry'!EJ273</f>
        <v>0</v>
      </c>
      <c r="BZ271" s="97">
        <f>'Marks Entry'!EK273</f>
        <v>0</v>
      </c>
      <c r="CA271" s="97">
        <f>'Marks Entry'!EL273</f>
        <v>0</v>
      </c>
      <c r="CB271" s="99">
        <f>'Marks Entry'!EM273</f>
        <v>0</v>
      </c>
      <c r="CC271" s="98">
        <f>IF($CC$2=0,"",'Marks Entry'!EN273)</f>
        <v>0</v>
      </c>
      <c r="CD271" s="97">
        <f>IF($CC$2=0,"",'Marks Entry'!EO273)</f>
        <v>0</v>
      </c>
      <c r="CE271" s="97">
        <f>IF($CC$2=0,"",'Marks Entry'!EP273)</f>
        <v>0</v>
      </c>
      <c r="CF271" s="97">
        <f>IF($CC$2=0,"",'Marks Entry'!EQ273)</f>
        <v>0</v>
      </c>
      <c r="CG271" s="97">
        <f>IF($CC$2=0,"",'Marks Entry'!ER273)</f>
        <v>0</v>
      </c>
      <c r="CH271" s="97">
        <f>IF($CC$2=0,"",'Marks Entry'!ES273)</f>
        <v>0</v>
      </c>
      <c r="CI271" s="97">
        <f>IF($CC$2=0,"",'Marks Entry'!ET273)</f>
        <v>0</v>
      </c>
      <c r="CJ271" s="97">
        <f>IF($CC$2=0,"",'Marks Entry'!EU273)</f>
        <v>0</v>
      </c>
      <c r="CK271" s="97">
        <f>IF($CC$2=0,"",'Marks Entry'!EV273)</f>
        <v>0</v>
      </c>
      <c r="CL271" s="97">
        <f>IF($CC$2=0,"",'Marks Entry'!EW273)</f>
        <v>0</v>
      </c>
      <c r="CM271" s="99">
        <f>IF($CC$2=0,"",'Marks Entry'!EX273)</f>
        <v>0</v>
      </c>
      <c r="CN271" s="125">
        <f>'Marks Entry'!BN273</f>
        <v>0</v>
      </c>
      <c r="CO271" s="126">
        <f>'Marks Entry'!BO273</f>
        <v>0</v>
      </c>
      <c r="CP271" s="126">
        <f t="shared" si="196"/>
        <v>0</v>
      </c>
      <c r="CQ271" s="127" t="str">
        <f t="shared" si="197"/>
        <v>D</v>
      </c>
      <c r="CR271" s="125">
        <f>'Marks Entry'!BP273</f>
        <v>0</v>
      </c>
      <c r="CS271" s="126">
        <f>'Marks Entry'!BQ273</f>
        <v>0</v>
      </c>
      <c r="CT271" s="126">
        <f t="shared" si="198"/>
        <v>0</v>
      </c>
      <c r="CU271" s="127" t="str">
        <f t="shared" si="199"/>
        <v>E</v>
      </c>
      <c r="CV271" s="125">
        <f>'Marks Entry'!BR273</f>
        <v>0</v>
      </c>
      <c r="CW271" s="126">
        <f>'Marks Entry'!BS273</f>
        <v>0</v>
      </c>
      <c r="CX271" s="126">
        <f t="shared" si="200"/>
        <v>0</v>
      </c>
      <c r="CY271" s="127" t="str">
        <f t="shared" si="201"/>
        <v>E</v>
      </c>
      <c r="CZ271" s="96">
        <f>'Marks Entry'!BZ273</f>
        <v>0</v>
      </c>
      <c r="DA271" s="45">
        <f>'Marks Entry'!CA273</f>
        <v>0</v>
      </c>
      <c r="DB271" s="45">
        <f>'Marks Entry'!CB273</f>
        <v>0</v>
      </c>
      <c r="DC271" s="45" t="str">
        <f>IF(OR('Marks Entry'!CC273="First",'Marks Entry'!CC273="Second",'Marks Entry'!CC273="Third"),'Marks Entry'!CC273,"")</f>
        <v/>
      </c>
      <c r="DD271" s="45">
        <f>'Marks Entry'!CD273</f>
        <v>0</v>
      </c>
      <c r="DE271" s="50">
        <f>'Marks Entry'!CE273</f>
        <v>0</v>
      </c>
      <c r="DF271" s="21">
        <f>'Marks Entry'!CF273</f>
        <v>0</v>
      </c>
      <c r="DG271" s="22" t="e">
        <f>'Marks Entry'!#REF!</f>
        <v>#REF!</v>
      </c>
      <c r="DH271" s="23" t="e">
        <f>'Marks Entry'!#REF!</f>
        <v>#REF!</v>
      </c>
      <c r="DI271" s="125">
        <f>'Marks Entry'!BT273</f>
        <v>0</v>
      </c>
      <c r="DJ271" s="126">
        <f>'Marks Entry'!BU273</f>
        <v>0</v>
      </c>
      <c r="DK271" s="126">
        <f>'Marks Entry'!BV273</f>
        <v>0</v>
      </c>
      <c r="DL271" s="126">
        <f t="shared" si="202"/>
        <v>0</v>
      </c>
      <c r="DM271" s="127" t="str">
        <f t="shared" si="203"/>
        <v>E</v>
      </c>
      <c r="DN271" s="125">
        <f>'Marks Entry'!BW273</f>
        <v>0</v>
      </c>
      <c r="DO271" s="126">
        <f>'Marks Entry'!BX273</f>
        <v>0</v>
      </c>
      <c r="DP271" s="126">
        <f>'Marks Entry'!BY273</f>
        <v>0</v>
      </c>
      <c r="DQ271" s="126">
        <f t="shared" si="204"/>
        <v>0</v>
      </c>
      <c r="DR271" s="127" t="str">
        <f t="shared" si="205"/>
        <v>E</v>
      </c>
      <c r="DS271" s="819"/>
      <c r="DT271" s="61">
        <f t="shared" si="206"/>
        <v>0</v>
      </c>
      <c r="DU271" s="71">
        <f t="shared" si="207"/>
        <v>0</v>
      </c>
      <c r="DV271" s="71">
        <f t="shared" si="208"/>
        <v>0</v>
      </c>
      <c r="DW271" s="72">
        <f t="shared" si="209"/>
        <v>0</v>
      </c>
      <c r="DX271" s="403">
        <f t="shared" si="210"/>
        <v>0</v>
      </c>
      <c r="DY271" s="401">
        <f t="shared" si="211"/>
        <v>0</v>
      </c>
      <c r="DZ271" s="401">
        <f t="shared" si="212"/>
        <v>0</v>
      </c>
      <c r="EA271" s="402">
        <f t="shared" si="213"/>
        <v>0</v>
      </c>
      <c r="EB271" s="61">
        <f t="shared" si="214"/>
        <v>0</v>
      </c>
      <c r="EC271" s="71">
        <f t="shared" si="215"/>
        <v>0</v>
      </c>
      <c r="ED271" s="71">
        <f t="shared" si="216"/>
        <v>0</v>
      </c>
      <c r="EE271" s="72">
        <f t="shared" si="217"/>
        <v>0</v>
      </c>
      <c r="EF271" s="403">
        <f t="shared" si="218"/>
        <v>0</v>
      </c>
      <c r="EG271" s="401">
        <f t="shared" si="219"/>
        <v>0</v>
      </c>
      <c r="EH271" s="401">
        <f t="shared" si="220"/>
        <v>0</v>
      </c>
      <c r="EI271" s="402">
        <f t="shared" si="221"/>
        <v>0</v>
      </c>
      <c r="EJ271" s="61">
        <f t="shared" si="222"/>
        <v>0</v>
      </c>
      <c r="EK271" s="71">
        <f t="shared" si="223"/>
        <v>0</v>
      </c>
      <c r="EL271" s="71">
        <f t="shared" si="224"/>
        <v>0</v>
      </c>
      <c r="EM271" s="72">
        <f t="shared" si="225"/>
        <v>0</v>
      </c>
      <c r="EN271" s="403">
        <f t="shared" si="226"/>
        <v>0</v>
      </c>
      <c r="EO271" s="401">
        <f t="shared" si="227"/>
        <v>0</v>
      </c>
      <c r="EP271" s="401">
        <f t="shared" si="228"/>
        <v>0</v>
      </c>
      <c r="EQ271" s="402">
        <f t="shared" si="229"/>
        <v>0</v>
      </c>
      <c r="ER271" s="61">
        <f t="shared" si="230"/>
        <v>0</v>
      </c>
      <c r="ES271" s="71">
        <f t="shared" si="231"/>
        <v>0</v>
      </c>
      <c r="ET271" s="71">
        <f t="shared" si="232"/>
        <v>0</v>
      </c>
      <c r="EU271" s="72">
        <f t="shared" si="233"/>
        <v>0</v>
      </c>
      <c r="EV271" s="403">
        <f t="shared" si="234"/>
        <v>0</v>
      </c>
      <c r="EW271" s="405" t="str">
        <f t="shared" si="235"/>
        <v>D</v>
      </c>
      <c r="EX271" s="61">
        <f t="shared" si="236"/>
        <v>0</v>
      </c>
      <c r="EY271" s="62" t="str">
        <f t="shared" si="237"/>
        <v>E</v>
      </c>
      <c r="EZ271" s="403">
        <f t="shared" si="238"/>
        <v>0</v>
      </c>
      <c r="FA271" s="406" t="str">
        <f t="shared" si="239"/>
        <v>E</v>
      </c>
      <c r="FB271" s="61">
        <f t="shared" si="240"/>
        <v>0</v>
      </c>
      <c r="FC271" s="412" t="str">
        <f t="shared" si="241"/>
        <v>E</v>
      </c>
      <c r="FD271" s="403">
        <f t="shared" si="242"/>
        <v>0</v>
      </c>
      <c r="FE271" s="406" t="str">
        <f t="shared" si="243"/>
        <v>E</v>
      </c>
      <c r="FF271" s="728"/>
    </row>
    <row r="272" spans="1:162" s="24" customFormat="1" ht="17.25" customHeight="1">
      <c r="A272" s="817"/>
      <c r="B272" s="111">
        <f t="shared" si="244"/>
        <v>0</v>
      </c>
      <c r="C272" s="21">
        <f>'Marks Entry'!D274</f>
        <v>0</v>
      </c>
      <c r="D272" s="21">
        <f>'Marks Entry'!E274</f>
        <v>0</v>
      </c>
      <c r="E272" s="132" t="str">
        <f>'Marks Entry'!F274</f>
        <v/>
      </c>
      <c r="F272" s="21">
        <f>'Marks Entry'!G274</f>
        <v>0</v>
      </c>
      <c r="G272" s="21">
        <f>'Marks Entry'!H274</f>
        <v>0</v>
      </c>
      <c r="H272" s="21">
        <f>'Marks Entry'!I274</f>
        <v>0</v>
      </c>
      <c r="I272" s="21">
        <f>'Marks Entry'!J274</f>
        <v>0</v>
      </c>
      <c r="J272" s="113">
        <f>'Marks Entry'!K274</f>
        <v>0</v>
      </c>
      <c r="K272" s="115" t="str">
        <f>'Marks Entry'!L274</f>
        <v/>
      </c>
      <c r="L272" s="116">
        <f>'Marks Entry'!M274</f>
        <v>0</v>
      </c>
      <c r="M272" s="117" t="str">
        <f>'Marks Entry'!N274</f>
        <v/>
      </c>
      <c r="N272" s="121">
        <f>'Marks Entry'!O274</f>
        <v>0</v>
      </c>
      <c r="O272" s="98">
        <f>'Marks Entry'!BZ274</f>
        <v>0</v>
      </c>
      <c r="P272" s="97">
        <f>'Marks Entry'!CA274</f>
        <v>0</v>
      </c>
      <c r="Q272" s="97">
        <f>'Marks Entry'!CB274</f>
        <v>0</v>
      </c>
      <c r="R272" s="97">
        <f>'Marks Entry'!CC274</f>
        <v>0</v>
      </c>
      <c r="S272" s="97">
        <f>'Marks Entry'!CD274</f>
        <v>0</v>
      </c>
      <c r="T272" s="97">
        <f>'Marks Entry'!CE274</f>
        <v>0</v>
      </c>
      <c r="U272" s="97">
        <f>'Marks Entry'!CF274</f>
        <v>0</v>
      </c>
      <c r="V272" s="97">
        <f>'Marks Entry'!CG274</f>
        <v>0</v>
      </c>
      <c r="W272" s="97">
        <f>'Marks Entry'!CH274</f>
        <v>0</v>
      </c>
      <c r="X272" s="97">
        <f>'Marks Entry'!CI274</f>
        <v>0</v>
      </c>
      <c r="Y272" s="99">
        <f>'Marks Entry'!CJ274</f>
        <v>0</v>
      </c>
      <c r="Z272" s="98">
        <f>'Marks Entry'!CK274</f>
        <v>0</v>
      </c>
      <c r="AA272" s="97">
        <f>'Marks Entry'!CL274</f>
        <v>0</v>
      </c>
      <c r="AB272" s="97">
        <f>'Marks Entry'!CM274</f>
        <v>0</v>
      </c>
      <c r="AC272" s="97">
        <f>'Marks Entry'!CN274</f>
        <v>0</v>
      </c>
      <c r="AD272" s="97">
        <f>'Marks Entry'!CO274</f>
        <v>0</v>
      </c>
      <c r="AE272" s="97">
        <f>'Marks Entry'!CP274</f>
        <v>0</v>
      </c>
      <c r="AF272" s="97">
        <f>'Marks Entry'!CQ274</f>
        <v>0</v>
      </c>
      <c r="AG272" s="97">
        <f>'Marks Entry'!CR274</f>
        <v>0</v>
      </c>
      <c r="AH272" s="97">
        <f>'Marks Entry'!CS274</f>
        <v>0</v>
      </c>
      <c r="AI272" s="97">
        <f>'Marks Entry'!CT274</f>
        <v>0</v>
      </c>
      <c r="AJ272" s="99">
        <f>'Marks Entry'!CU274</f>
        <v>0</v>
      </c>
      <c r="AK272" s="98">
        <f>'Marks Entry'!CV274</f>
        <v>0</v>
      </c>
      <c r="AL272" s="97">
        <f>'Marks Entry'!CW274</f>
        <v>0</v>
      </c>
      <c r="AM272" s="97">
        <f>'Marks Entry'!CX274</f>
        <v>0</v>
      </c>
      <c r="AN272" s="97">
        <f>'Marks Entry'!CY274</f>
        <v>0</v>
      </c>
      <c r="AO272" s="97">
        <f>'Marks Entry'!CZ274</f>
        <v>0</v>
      </c>
      <c r="AP272" s="97">
        <f>'Marks Entry'!DA274</f>
        <v>0</v>
      </c>
      <c r="AQ272" s="97">
        <f>'Marks Entry'!DB274</f>
        <v>0</v>
      </c>
      <c r="AR272" s="97">
        <f>'Marks Entry'!DC274</f>
        <v>0</v>
      </c>
      <c r="AS272" s="97">
        <f>'Marks Entry'!DD274</f>
        <v>0</v>
      </c>
      <c r="AT272" s="97">
        <f>'Marks Entry'!DE274</f>
        <v>0</v>
      </c>
      <c r="AU272" s="99">
        <f>'Marks Entry'!DF274</f>
        <v>0</v>
      </c>
      <c r="AV272" s="98">
        <f>'Marks Entry'!DG274</f>
        <v>0</v>
      </c>
      <c r="AW272" s="97">
        <f>'Marks Entry'!DH274</f>
        <v>0</v>
      </c>
      <c r="AX272" s="97">
        <f>'Marks Entry'!DI274</f>
        <v>0</v>
      </c>
      <c r="AY272" s="97">
        <f>'Marks Entry'!DJ274</f>
        <v>0</v>
      </c>
      <c r="AZ272" s="97">
        <f>'Marks Entry'!DK274</f>
        <v>0</v>
      </c>
      <c r="BA272" s="97">
        <f>'Marks Entry'!DL274</f>
        <v>0</v>
      </c>
      <c r="BB272" s="97">
        <f>'Marks Entry'!DM274</f>
        <v>0</v>
      </c>
      <c r="BC272" s="97">
        <f>'Marks Entry'!DN274</f>
        <v>0</v>
      </c>
      <c r="BD272" s="97">
        <f>'Marks Entry'!DO274</f>
        <v>0</v>
      </c>
      <c r="BE272" s="97">
        <f>'Marks Entry'!DP274</f>
        <v>0</v>
      </c>
      <c r="BF272" s="99">
        <f>'Marks Entry'!DQ274</f>
        <v>0</v>
      </c>
      <c r="BG272" s="98">
        <f>'Marks Entry'!DR274</f>
        <v>0</v>
      </c>
      <c r="BH272" s="97">
        <f>'Marks Entry'!DS274</f>
        <v>0</v>
      </c>
      <c r="BI272" s="97">
        <f>'Marks Entry'!DT274</f>
        <v>0</v>
      </c>
      <c r="BJ272" s="97">
        <f>'Marks Entry'!DU274</f>
        <v>0</v>
      </c>
      <c r="BK272" s="97">
        <f>'Marks Entry'!DV274</f>
        <v>0</v>
      </c>
      <c r="BL272" s="97">
        <f>'Marks Entry'!DW274</f>
        <v>0</v>
      </c>
      <c r="BM272" s="97">
        <f>'Marks Entry'!DX274</f>
        <v>0</v>
      </c>
      <c r="BN272" s="97">
        <f>'Marks Entry'!DY274</f>
        <v>0</v>
      </c>
      <c r="BO272" s="97">
        <f>'Marks Entry'!DZ274</f>
        <v>0</v>
      </c>
      <c r="BP272" s="97">
        <f>'Marks Entry'!EA274</f>
        <v>0</v>
      </c>
      <c r="BQ272" s="99">
        <f>'Marks Entry'!EB274</f>
        <v>0</v>
      </c>
      <c r="BR272" s="98">
        <f>'Marks Entry'!EC274</f>
        <v>0</v>
      </c>
      <c r="BS272" s="97">
        <f>'Marks Entry'!ED274</f>
        <v>0</v>
      </c>
      <c r="BT272" s="97">
        <f>'Marks Entry'!EE274</f>
        <v>0</v>
      </c>
      <c r="BU272" s="97">
        <f>'Marks Entry'!EF274</f>
        <v>0</v>
      </c>
      <c r="BV272" s="97">
        <f>'Marks Entry'!EG274</f>
        <v>0</v>
      </c>
      <c r="BW272" s="97">
        <f>'Marks Entry'!EH274</f>
        <v>0</v>
      </c>
      <c r="BX272" s="97">
        <f>'Marks Entry'!EI274</f>
        <v>0</v>
      </c>
      <c r="BY272" s="97">
        <f>'Marks Entry'!EJ274</f>
        <v>0</v>
      </c>
      <c r="BZ272" s="97">
        <f>'Marks Entry'!EK274</f>
        <v>0</v>
      </c>
      <c r="CA272" s="97">
        <f>'Marks Entry'!EL274</f>
        <v>0</v>
      </c>
      <c r="CB272" s="99">
        <f>'Marks Entry'!EM274</f>
        <v>0</v>
      </c>
      <c r="CC272" s="98">
        <f>IF($CC$2=0,"",'Marks Entry'!EN274)</f>
        <v>0</v>
      </c>
      <c r="CD272" s="97">
        <f>IF($CC$2=0,"",'Marks Entry'!EO274)</f>
        <v>0</v>
      </c>
      <c r="CE272" s="97">
        <f>IF($CC$2=0,"",'Marks Entry'!EP274)</f>
        <v>0</v>
      </c>
      <c r="CF272" s="97">
        <f>IF($CC$2=0,"",'Marks Entry'!EQ274)</f>
        <v>0</v>
      </c>
      <c r="CG272" s="97">
        <f>IF($CC$2=0,"",'Marks Entry'!ER274)</f>
        <v>0</v>
      </c>
      <c r="CH272" s="97">
        <f>IF($CC$2=0,"",'Marks Entry'!ES274)</f>
        <v>0</v>
      </c>
      <c r="CI272" s="97">
        <f>IF($CC$2=0,"",'Marks Entry'!ET274)</f>
        <v>0</v>
      </c>
      <c r="CJ272" s="97">
        <f>IF($CC$2=0,"",'Marks Entry'!EU274)</f>
        <v>0</v>
      </c>
      <c r="CK272" s="97">
        <f>IF($CC$2=0,"",'Marks Entry'!EV274)</f>
        <v>0</v>
      </c>
      <c r="CL272" s="97">
        <f>IF($CC$2=0,"",'Marks Entry'!EW274)</f>
        <v>0</v>
      </c>
      <c r="CM272" s="99">
        <f>IF($CC$2=0,"",'Marks Entry'!EX274)</f>
        <v>0</v>
      </c>
      <c r="CN272" s="125">
        <f>'Marks Entry'!BN274</f>
        <v>0</v>
      </c>
      <c r="CO272" s="126">
        <f>'Marks Entry'!BO274</f>
        <v>0</v>
      </c>
      <c r="CP272" s="126">
        <f t="shared" si="196"/>
        <v>0</v>
      </c>
      <c r="CQ272" s="127" t="str">
        <f t="shared" si="197"/>
        <v>D</v>
      </c>
      <c r="CR272" s="125">
        <f>'Marks Entry'!BP274</f>
        <v>0</v>
      </c>
      <c r="CS272" s="126">
        <f>'Marks Entry'!BQ274</f>
        <v>0</v>
      </c>
      <c r="CT272" s="126">
        <f t="shared" si="198"/>
        <v>0</v>
      </c>
      <c r="CU272" s="127" t="str">
        <f t="shared" si="199"/>
        <v>E</v>
      </c>
      <c r="CV272" s="125">
        <f>'Marks Entry'!BR274</f>
        <v>0</v>
      </c>
      <c r="CW272" s="126">
        <f>'Marks Entry'!BS274</f>
        <v>0</v>
      </c>
      <c r="CX272" s="126">
        <f t="shared" si="200"/>
        <v>0</v>
      </c>
      <c r="CY272" s="127" t="str">
        <f t="shared" si="201"/>
        <v>E</v>
      </c>
      <c r="CZ272" s="96">
        <f>'Marks Entry'!BZ274</f>
        <v>0</v>
      </c>
      <c r="DA272" s="45">
        <f>'Marks Entry'!CA274</f>
        <v>0</v>
      </c>
      <c r="DB272" s="45">
        <f>'Marks Entry'!CB274</f>
        <v>0</v>
      </c>
      <c r="DC272" s="45" t="str">
        <f>IF(OR('Marks Entry'!CC274="First",'Marks Entry'!CC274="Second",'Marks Entry'!CC274="Third"),'Marks Entry'!CC274,"")</f>
        <v/>
      </c>
      <c r="DD272" s="45">
        <f>'Marks Entry'!CD274</f>
        <v>0</v>
      </c>
      <c r="DE272" s="50">
        <f>'Marks Entry'!CE274</f>
        <v>0</v>
      </c>
      <c r="DF272" s="21">
        <f>'Marks Entry'!CF274</f>
        <v>0</v>
      </c>
      <c r="DG272" s="22" t="e">
        <f>'Marks Entry'!#REF!</f>
        <v>#REF!</v>
      </c>
      <c r="DH272" s="23" t="e">
        <f>'Marks Entry'!#REF!</f>
        <v>#REF!</v>
      </c>
      <c r="DI272" s="125">
        <f>'Marks Entry'!BT274</f>
        <v>0</v>
      </c>
      <c r="DJ272" s="126">
        <f>'Marks Entry'!BU274</f>
        <v>0</v>
      </c>
      <c r="DK272" s="126">
        <f>'Marks Entry'!BV274</f>
        <v>0</v>
      </c>
      <c r="DL272" s="126">
        <f t="shared" si="202"/>
        <v>0</v>
      </c>
      <c r="DM272" s="127" t="str">
        <f t="shared" si="203"/>
        <v>E</v>
      </c>
      <c r="DN272" s="125">
        <f>'Marks Entry'!BW274</f>
        <v>0</v>
      </c>
      <c r="DO272" s="126">
        <f>'Marks Entry'!BX274</f>
        <v>0</v>
      </c>
      <c r="DP272" s="126">
        <f>'Marks Entry'!BY274</f>
        <v>0</v>
      </c>
      <c r="DQ272" s="126">
        <f t="shared" si="204"/>
        <v>0</v>
      </c>
      <c r="DR272" s="127" t="str">
        <f t="shared" si="205"/>
        <v>E</v>
      </c>
      <c r="DS272" s="819"/>
      <c r="DT272" s="61">
        <f t="shared" si="206"/>
        <v>0</v>
      </c>
      <c r="DU272" s="71">
        <f t="shared" si="207"/>
        <v>0</v>
      </c>
      <c r="DV272" s="71">
        <f t="shared" si="208"/>
        <v>0</v>
      </c>
      <c r="DW272" s="72">
        <f t="shared" si="209"/>
        <v>0</v>
      </c>
      <c r="DX272" s="403">
        <f t="shared" si="210"/>
        <v>0</v>
      </c>
      <c r="DY272" s="401">
        <f t="shared" si="211"/>
        <v>0</v>
      </c>
      <c r="DZ272" s="401">
        <f t="shared" si="212"/>
        <v>0</v>
      </c>
      <c r="EA272" s="402">
        <f t="shared" si="213"/>
        <v>0</v>
      </c>
      <c r="EB272" s="61">
        <f t="shared" si="214"/>
        <v>0</v>
      </c>
      <c r="EC272" s="71">
        <f t="shared" si="215"/>
        <v>0</v>
      </c>
      <c r="ED272" s="71">
        <f t="shared" si="216"/>
        <v>0</v>
      </c>
      <c r="EE272" s="72">
        <f t="shared" si="217"/>
        <v>0</v>
      </c>
      <c r="EF272" s="403">
        <f t="shared" si="218"/>
        <v>0</v>
      </c>
      <c r="EG272" s="401">
        <f t="shared" si="219"/>
        <v>0</v>
      </c>
      <c r="EH272" s="401">
        <f t="shared" si="220"/>
        <v>0</v>
      </c>
      <c r="EI272" s="402">
        <f t="shared" si="221"/>
        <v>0</v>
      </c>
      <c r="EJ272" s="61">
        <f t="shared" si="222"/>
        <v>0</v>
      </c>
      <c r="EK272" s="71">
        <f t="shared" si="223"/>
        <v>0</v>
      </c>
      <c r="EL272" s="71">
        <f t="shared" si="224"/>
        <v>0</v>
      </c>
      <c r="EM272" s="72">
        <f t="shared" si="225"/>
        <v>0</v>
      </c>
      <c r="EN272" s="403">
        <f t="shared" si="226"/>
        <v>0</v>
      </c>
      <c r="EO272" s="401">
        <f t="shared" si="227"/>
        <v>0</v>
      </c>
      <c r="EP272" s="401">
        <f t="shared" si="228"/>
        <v>0</v>
      </c>
      <c r="EQ272" s="402">
        <f t="shared" si="229"/>
        <v>0</v>
      </c>
      <c r="ER272" s="61">
        <f t="shared" si="230"/>
        <v>0</v>
      </c>
      <c r="ES272" s="71">
        <f t="shared" si="231"/>
        <v>0</v>
      </c>
      <c r="ET272" s="71">
        <f t="shared" si="232"/>
        <v>0</v>
      </c>
      <c r="EU272" s="72">
        <f t="shared" si="233"/>
        <v>0</v>
      </c>
      <c r="EV272" s="403">
        <f t="shared" si="234"/>
        <v>0</v>
      </c>
      <c r="EW272" s="405" t="str">
        <f t="shared" si="235"/>
        <v>D</v>
      </c>
      <c r="EX272" s="61">
        <f t="shared" si="236"/>
        <v>0</v>
      </c>
      <c r="EY272" s="62" t="str">
        <f t="shared" si="237"/>
        <v>E</v>
      </c>
      <c r="EZ272" s="403">
        <f t="shared" si="238"/>
        <v>0</v>
      </c>
      <c r="FA272" s="406" t="str">
        <f t="shared" si="239"/>
        <v>E</v>
      </c>
      <c r="FB272" s="61">
        <f t="shared" si="240"/>
        <v>0</v>
      </c>
      <c r="FC272" s="412" t="str">
        <f t="shared" si="241"/>
        <v>E</v>
      </c>
      <c r="FD272" s="403">
        <f t="shared" si="242"/>
        <v>0</v>
      </c>
      <c r="FE272" s="406" t="str">
        <f t="shared" si="243"/>
        <v>E</v>
      </c>
      <c r="FF272" s="728"/>
    </row>
    <row r="273" spans="1:162" s="24" customFormat="1" ht="17.25" customHeight="1">
      <c r="A273" s="817"/>
      <c r="B273" s="111">
        <f t="shared" si="244"/>
        <v>0</v>
      </c>
      <c r="C273" s="21">
        <f>'Marks Entry'!D275</f>
        <v>0</v>
      </c>
      <c r="D273" s="21">
        <f>'Marks Entry'!E275</f>
        <v>0</v>
      </c>
      <c r="E273" s="132" t="str">
        <f>'Marks Entry'!F275</f>
        <v/>
      </c>
      <c r="F273" s="21">
        <f>'Marks Entry'!G275</f>
        <v>0</v>
      </c>
      <c r="G273" s="21">
        <f>'Marks Entry'!H275</f>
        <v>0</v>
      </c>
      <c r="H273" s="21">
        <f>'Marks Entry'!I275</f>
        <v>0</v>
      </c>
      <c r="I273" s="21">
        <f>'Marks Entry'!J275</f>
        <v>0</v>
      </c>
      <c r="J273" s="113">
        <f>'Marks Entry'!K275</f>
        <v>0</v>
      </c>
      <c r="K273" s="115" t="str">
        <f>'Marks Entry'!L275</f>
        <v/>
      </c>
      <c r="L273" s="116">
        <f>'Marks Entry'!M275</f>
        <v>0</v>
      </c>
      <c r="M273" s="117" t="str">
        <f>'Marks Entry'!N275</f>
        <v/>
      </c>
      <c r="N273" s="121">
        <f>'Marks Entry'!O275</f>
        <v>0</v>
      </c>
      <c r="O273" s="98">
        <f>'Marks Entry'!BZ275</f>
        <v>0</v>
      </c>
      <c r="P273" s="97">
        <f>'Marks Entry'!CA275</f>
        <v>0</v>
      </c>
      <c r="Q273" s="97">
        <f>'Marks Entry'!CB275</f>
        <v>0</v>
      </c>
      <c r="R273" s="97">
        <f>'Marks Entry'!CC275</f>
        <v>0</v>
      </c>
      <c r="S273" s="97">
        <f>'Marks Entry'!CD275</f>
        <v>0</v>
      </c>
      <c r="T273" s="97">
        <f>'Marks Entry'!CE275</f>
        <v>0</v>
      </c>
      <c r="U273" s="97">
        <f>'Marks Entry'!CF275</f>
        <v>0</v>
      </c>
      <c r="V273" s="97">
        <f>'Marks Entry'!CG275</f>
        <v>0</v>
      </c>
      <c r="W273" s="97">
        <f>'Marks Entry'!CH275</f>
        <v>0</v>
      </c>
      <c r="X273" s="97">
        <f>'Marks Entry'!CI275</f>
        <v>0</v>
      </c>
      <c r="Y273" s="99">
        <f>'Marks Entry'!CJ275</f>
        <v>0</v>
      </c>
      <c r="Z273" s="98">
        <f>'Marks Entry'!CK275</f>
        <v>0</v>
      </c>
      <c r="AA273" s="97">
        <f>'Marks Entry'!CL275</f>
        <v>0</v>
      </c>
      <c r="AB273" s="97">
        <f>'Marks Entry'!CM275</f>
        <v>0</v>
      </c>
      <c r="AC273" s="97">
        <f>'Marks Entry'!CN275</f>
        <v>0</v>
      </c>
      <c r="AD273" s="97">
        <f>'Marks Entry'!CO275</f>
        <v>0</v>
      </c>
      <c r="AE273" s="97">
        <f>'Marks Entry'!CP275</f>
        <v>0</v>
      </c>
      <c r="AF273" s="97">
        <f>'Marks Entry'!CQ275</f>
        <v>0</v>
      </c>
      <c r="AG273" s="97">
        <f>'Marks Entry'!CR275</f>
        <v>0</v>
      </c>
      <c r="AH273" s="97">
        <f>'Marks Entry'!CS275</f>
        <v>0</v>
      </c>
      <c r="AI273" s="97">
        <f>'Marks Entry'!CT275</f>
        <v>0</v>
      </c>
      <c r="AJ273" s="99">
        <f>'Marks Entry'!CU275</f>
        <v>0</v>
      </c>
      <c r="AK273" s="98">
        <f>'Marks Entry'!CV275</f>
        <v>0</v>
      </c>
      <c r="AL273" s="97">
        <f>'Marks Entry'!CW275</f>
        <v>0</v>
      </c>
      <c r="AM273" s="97">
        <f>'Marks Entry'!CX275</f>
        <v>0</v>
      </c>
      <c r="AN273" s="97">
        <f>'Marks Entry'!CY275</f>
        <v>0</v>
      </c>
      <c r="AO273" s="97">
        <f>'Marks Entry'!CZ275</f>
        <v>0</v>
      </c>
      <c r="AP273" s="97">
        <f>'Marks Entry'!DA275</f>
        <v>0</v>
      </c>
      <c r="AQ273" s="97">
        <f>'Marks Entry'!DB275</f>
        <v>0</v>
      </c>
      <c r="AR273" s="97">
        <f>'Marks Entry'!DC275</f>
        <v>0</v>
      </c>
      <c r="AS273" s="97">
        <f>'Marks Entry'!DD275</f>
        <v>0</v>
      </c>
      <c r="AT273" s="97">
        <f>'Marks Entry'!DE275</f>
        <v>0</v>
      </c>
      <c r="AU273" s="99">
        <f>'Marks Entry'!DF275</f>
        <v>0</v>
      </c>
      <c r="AV273" s="98">
        <f>'Marks Entry'!DG275</f>
        <v>0</v>
      </c>
      <c r="AW273" s="97">
        <f>'Marks Entry'!DH275</f>
        <v>0</v>
      </c>
      <c r="AX273" s="97">
        <f>'Marks Entry'!DI275</f>
        <v>0</v>
      </c>
      <c r="AY273" s="97">
        <f>'Marks Entry'!DJ275</f>
        <v>0</v>
      </c>
      <c r="AZ273" s="97">
        <f>'Marks Entry'!DK275</f>
        <v>0</v>
      </c>
      <c r="BA273" s="97">
        <f>'Marks Entry'!DL275</f>
        <v>0</v>
      </c>
      <c r="BB273" s="97">
        <f>'Marks Entry'!DM275</f>
        <v>0</v>
      </c>
      <c r="BC273" s="97">
        <f>'Marks Entry'!DN275</f>
        <v>0</v>
      </c>
      <c r="BD273" s="97">
        <f>'Marks Entry'!DO275</f>
        <v>0</v>
      </c>
      <c r="BE273" s="97">
        <f>'Marks Entry'!DP275</f>
        <v>0</v>
      </c>
      <c r="BF273" s="99">
        <f>'Marks Entry'!DQ275</f>
        <v>0</v>
      </c>
      <c r="BG273" s="98">
        <f>'Marks Entry'!DR275</f>
        <v>0</v>
      </c>
      <c r="BH273" s="97">
        <f>'Marks Entry'!DS275</f>
        <v>0</v>
      </c>
      <c r="BI273" s="97">
        <f>'Marks Entry'!DT275</f>
        <v>0</v>
      </c>
      <c r="BJ273" s="97">
        <f>'Marks Entry'!DU275</f>
        <v>0</v>
      </c>
      <c r="BK273" s="97">
        <f>'Marks Entry'!DV275</f>
        <v>0</v>
      </c>
      <c r="BL273" s="97">
        <f>'Marks Entry'!DW275</f>
        <v>0</v>
      </c>
      <c r="BM273" s="97">
        <f>'Marks Entry'!DX275</f>
        <v>0</v>
      </c>
      <c r="BN273" s="97">
        <f>'Marks Entry'!DY275</f>
        <v>0</v>
      </c>
      <c r="BO273" s="97">
        <f>'Marks Entry'!DZ275</f>
        <v>0</v>
      </c>
      <c r="BP273" s="97">
        <f>'Marks Entry'!EA275</f>
        <v>0</v>
      </c>
      <c r="BQ273" s="99">
        <f>'Marks Entry'!EB275</f>
        <v>0</v>
      </c>
      <c r="BR273" s="98">
        <f>'Marks Entry'!EC275</f>
        <v>0</v>
      </c>
      <c r="BS273" s="97">
        <f>'Marks Entry'!ED275</f>
        <v>0</v>
      </c>
      <c r="BT273" s="97">
        <f>'Marks Entry'!EE275</f>
        <v>0</v>
      </c>
      <c r="BU273" s="97">
        <f>'Marks Entry'!EF275</f>
        <v>0</v>
      </c>
      <c r="BV273" s="97">
        <f>'Marks Entry'!EG275</f>
        <v>0</v>
      </c>
      <c r="BW273" s="97">
        <f>'Marks Entry'!EH275</f>
        <v>0</v>
      </c>
      <c r="BX273" s="97">
        <f>'Marks Entry'!EI275</f>
        <v>0</v>
      </c>
      <c r="BY273" s="97">
        <f>'Marks Entry'!EJ275</f>
        <v>0</v>
      </c>
      <c r="BZ273" s="97">
        <f>'Marks Entry'!EK275</f>
        <v>0</v>
      </c>
      <c r="CA273" s="97">
        <f>'Marks Entry'!EL275</f>
        <v>0</v>
      </c>
      <c r="CB273" s="99">
        <f>'Marks Entry'!EM275</f>
        <v>0</v>
      </c>
      <c r="CC273" s="98">
        <f>IF($CC$2=0,"",'Marks Entry'!EN275)</f>
        <v>0</v>
      </c>
      <c r="CD273" s="97">
        <f>IF($CC$2=0,"",'Marks Entry'!EO275)</f>
        <v>0</v>
      </c>
      <c r="CE273" s="97">
        <f>IF($CC$2=0,"",'Marks Entry'!EP275)</f>
        <v>0</v>
      </c>
      <c r="CF273" s="97">
        <f>IF($CC$2=0,"",'Marks Entry'!EQ275)</f>
        <v>0</v>
      </c>
      <c r="CG273" s="97">
        <f>IF($CC$2=0,"",'Marks Entry'!ER275)</f>
        <v>0</v>
      </c>
      <c r="CH273" s="97">
        <f>IF($CC$2=0,"",'Marks Entry'!ES275)</f>
        <v>0</v>
      </c>
      <c r="CI273" s="97">
        <f>IF($CC$2=0,"",'Marks Entry'!ET275)</f>
        <v>0</v>
      </c>
      <c r="CJ273" s="97">
        <f>IF($CC$2=0,"",'Marks Entry'!EU275)</f>
        <v>0</v>
      </c>
      <c r="CK273" s="97">
        <f>IF($CC$2=0,"",'Marks Entry'!EV275)</f>
        <v>0</v>
      </c>
      <c r="CL273" s="97">
        <f>IF($CC$2=0,"",'Marks Entry'!EW275)</f>
        <v>0</v>
      </c>
      <c r="CM273" s="99">
        <f>IF($CC$2=0,"",'Marks Entry'!EX275)</f>
        <v>0</v>
      </c>
      <c r="CN273" s="125">
        <f>'Marks Entry'!BN275</f>
        <v>0</v>
      </c>
      <c r="CO273" s="126">
        <f>'Marks Entry'!BO275</f>
        <v>0</v>
      </c>
      <c r="CP273" s="126">
        <f t="shared" si="196"/>
        <v>0</v>
      </c>
      <c r="CQ273" s="127" t="str">
        <f t="shared" si="197"/>
        <v>D</v>
      </c>
      <c r="CR273" s="125">
        <f>'Marks Entry'!BP275</f>
        <v>0</v>
      </c>
      <c r="CS273" s="126">
        <f>'Marks Entry'!BQ275</f>
        <v>0</v>
      </c>
      <c r="CT273" s="126">
        <f t="shared" si="198"/>
        <v>0</v>
      </c>
      <c r="CU273" s="127" t="str">
        <f t="shared" si="199"/>
        <v>E</v>
      </c>
      <c r="CV273" s="125">
        <f>'Marks Entry'!BR275</f>
        <v>0</v>
      </c>
      <c r="CW273" s="126">
        <f>'Marks Entry'!BS275</f>
        <v>0</v>
      </c>
      <c r="CX273" s="126">
        <f t="shared" si="200"/>
        <v>0</v>
      </c>
      <c r="CY273" s="127" t="str">
        <f t="shared" si="201"/>
        <v>E</v>
      </c>
      <c r="CZ273" s="96">
        <f>'Marks Entry'!BZ275</f>
        <v>0</v>
      </c>
      <c r="DA273" s="45">
        <f>'Marks Entry'!CA275</f>
        <v>0</v>
      </c>
      <c r="DB273" s="45">
        <f>'Marks Entry'!CB275</f>
        <v>0</v>
      </c>
      <c r="DC273" s="45" t="str">
        <f>IF(OR('Marks Entry'!CC275="First",'Marks Entry'!CC275="Second",'Marks Entry'!CC275="Third"),'Marks Entry'!CC275,"")</f>
        <v/>
      </c>
      <c r="DD273" s="45">
        <f>'Marks Entry'!CD275</f>
        <v>0</v>
      </c>
      <c r="DE273" s="50">
        <f>'Marks Entry'!CE275</f>
        <v>0</v>
      </c>
      <c r="DF273" s="21">
        <f>'Marks Entry'!CF275</f>
        <v>0</v>
      </c>
      <c r="DG273" s="22" t="e">
        <f>'Marks Entry'!#REF!</f>
        <v>#REF!</v>
      </c>
      <c r="DH273" s="23" t="e">
        <f>'Marks Entry'!#REF!</f>
        <v>#REF!</v>
      </c>
      <c r="DI273" s="125">
        <f>'Marks Entry'!BT275</f>
        <v>0</v>
      </c>
      <c r="DJ273" s="126">
        <f>'Marks Entry'!BU275</f>
        <v>0</v>
      </c>
      <c r="DK273" s="126">
        <f>'Marks Entry'!BV275</f>
        <v>0</v>
      </c>
      <c r="DL273" s="126">
        <f t="shared" si="202"/>
        <v>0</v>
      </c>
      <c r="DM273" s="127" t="str">
        <f t="shared" si="203"/>
        <v>E</v>
      </c>
      <c r="DN273" s="125">
        <f>'Marks Entry'!BW275</f>
        <v>0</v>
      </c>
      <c r="DO273" s="126">
        <f>'Marks Entry'!BX275</f>
        <v>0</v>
      </c>
      <c r="DP273" s="126">
        <f>'Marks Entry'!BY275</f>
        <v>0</v>
      </c>
      <c r="DQ273" s="126">
        <f t="shared" si="204"/>
        <v>0</v>
      </c>
      <c r="DR273" s="127" t="str">
        <f t="shared" si="205"/>
        <v>E</v>
      </c>
      <c r="DS273" s="819"/>
      <c r="DT273" s="61">
        <f t="shared" si="206"/>
        <v>0</v>
      </c>
      <c r="DU273" s="71">
        <f t="shared" si="207"/>
        <v>0</v>
      </c>
      <c r="DV273" s="71">
        <f t="shared" si="208"/>
        <v>0</v>
      </c>
      <c r="DW273" s="72">
        <f t="shared" si="209"/>
        <v>0</v>
      </c>
      <c r="DX273" s="403">
        <f t="shared" si="210"/>
        <v>0</v>
      </c>
      <c r="DY273" s="401">
        <f t="shared" si="211"/>
        <v>0</v>
      </c>
      <c r="DZ273" s="401">
        <f t="shared" si="212"/>
        <v>0</v>
      </c>
      <c r="EA273" s="402">
        <f t="shared" si="213"/>
        <v>0</v>
      </c>
      <c r="EB273" s="61">
        <f t="shared" si="214"/>
        <v>0</v>
      </c>
      <c r="EC273" s="71">
        <f t="shared" si="215"/>
        <v>0</v>
      </c>
      <c r="ED273" s="71">
        <f t="shared" si="216"/>
        <v>0</v>
      </c>
      <c r="EE273" s="72">
        <f t="shared" si="217"/>
        <v>0</v>
      </c>
      <c r="EF273" s="403">
        <f t="shared" si="218"/>
        <v>0</v>
      </c>
      <c r="EG273" s="401">
        <f t="shared" si="219"/>
        <v>0</v>
      </c>
      <c r="EH273" s="401">
        <f t="shared" si="220"/>
        <v>0</v>
      </c>
      <c r="EI273" s="402">
        <f t="shared" si="221"/>
        <v>0</v>
      </c>
      <c r="EJ273" s="61">
        <f t="shared" si="222"/>
        <v>0</v>
      </c>
      <c r="EK273" s="71">
        <f t="shared" si="223"/>
        <v>0</v>
      </c>
      <c r="EL273" s="71">
        <f t="shared" si="224"/>
        <v>0</v>
      </c>
      <c r="EM273" s="72">
        <f t="shared" si="225"/>
        <v>0</v>
      </c>
      <c r="EN273" s="403">
        <f t="shared" si="226"/>
        <v>0</v>
      </c>
      <c r="EO273" s="401">
        <f t="shared" si="227"/>
        <v>0</v>
      </c>
      <c r="EP273" s="401">
        <f t="shared" si="228"/>
        <v>0</v>
      </c>
      <c r="EQ273" s="402">
        <f t="shared" si="229"/>
        <v>0</v>
      </c>
      <c r="ER273" s="61">
        <f t="shared" si="230"/>
        <v>0</v>
      </c>
      <c r="ES273" s="71">
        <f t="shared" si="231"/>
        <v>0</v>
      </c>
      <c r="ET273" s="71">
        <f t="shared" si="232"/>
        <v>0</v>
      </c>
      <c r="EU273" s="72">
        <f t="shared" si="233"/>
        <v>0</v>
      </c>
      <c r="EV273" s="403">
        <f t="shared" si="234"/>
        <v>0</v>
      </c>
      <c r="EW273" s="405" t="str">
        <f t="shared" si="235"/>
        <v>D</v>
      </c>
      <c r="EX273" s="61">
        <f t="shared" si="236"/>
        <v>0</v>
      </c>
      <c r="EY273" s="62" t="str">
        <f t="shared" si="237"/>
        <v>E</v>
      </c>
      <c r="EZ273" s="403">
        <f t="shared" si="238"/>
        <v>0</v>
      </c>
      <c r="FA273" s="406" t="str">
        <f t="shared" si="239"/>
        <v>E</v>
      </c>
      <c r="FB273" s="61">
        <f t="shared" si="240"/>
        <v>0</v>
      </c>
      <c r="FC273" s="412" t="str">
        <f t="shared" si="241"/>
        <v>E</v>
      </c>
      <c r="FD273" s="403">
        <f t="shared" si="242"/>
        <v>0</v>
      </c>
      <c r="FE273" s="406" t="str">
        <f t="shared" si="243"/>
        <v>E</v>
      </c>
      <c r="FF273" s="728"/>
    </row>
    <row r="274" spans="1:162" s="24" customFormat="1" ht="17.25" customHeight="1">
      <c r="A274" s="817"/>
      <c r="B274" s="111">
        <f t="shared" si="244"/>
        <v>0</v>
      </c>
      <c r="C274" s="21">
        <f>'Marks Entry'!D276</f>
        <v>0</v>
      </c>
      <c r="D274" s="21">
        <f>'Marks Entry'!E276</f>
        <v>0</v>
      </c>
      <c r="E274" s="132" t="str">
        <f>'Marks Entry'!F276</f>
        <v/>
      </c>
      <c r="F274" s="21">
        <f>'Marks Entry'!G276</f>
        <v>0</v>
      </c>
      <c r="G274" s="21">
        <f>'Marks Entry'!H276</f>
        <v>0</v>
      </c>
      <c r="H274" s="21">
        <f>'Marks Entry'!I276</f>
        <v>0</v>
      </c>
      <c r="I274" s="21">
        <f>'Marks Entry'!J276</f>
        <v>0</v>
      </c>
      <c r="J274" s="113">
        <f>'Marks Entry'!K276</f>
        <v>0</v>
      </c>
      <c r="K274" s="115" t="str">
        <f>'Marks Entry'!L276</f>
        <v/>
      </c>
      <c r="L274" s="116">
        <f>'Marks Entry'!M276</f>
        <v>0</v>
      </c>
      <c r="M274" s="117" t="str">
        <f>'Marks Entry'!N276</f>
        <v/>
      </c>
      <c r="N274" s="121">
        <f>'Marks Entry'!O276</f>
        <v>0</v>
      </c>
      <c r="O274" s="98">
        <f>'Marks Entry'!BZ276</f>
        <v>0</v>
      </c>
      <c r="P274" s="97">
        <f>'Marks Entry'!CA276</f>
        <v>0</v>
      </c>
      <c r="Q274" s="97">
        <f>'Marks Entry'!CB276</f>
        <v>0</v>
      </c>
      <c r="R274" s="97">
        <f>'Marks Entry'!CC276</f>
        <v>0</v>
      </c>
      <c r="S274" s="97">
        <f>'Marks Entry'!CD276</f>
        <v>0</v>
      </c>
      <c r="T274" s="97">
        <f>'Marks Entry'!CE276</f>
        <v>0</v>
      </c>
      <c r="U274" s="97">
        <f>'Marks Entry'!CF276</f>
        <v>0</v>
      </c>
      <c r="V274" s="97">
        <f>'Marks Entry'!CG276</f>
        <v>0</v>
      </c>
      <c r="W274" s="97">
        <f>'Marks Entry'!CH276</f>
        <v>0</v>
      </c>
      <c r="X274" s="97">
        <f>'Marks Entry'!CI276</f>
        <v>0</v>
      </c>
      <c r="Y274" s="99">
        <f>'Marks Entry'!CJ276</f>
        <v>0</v>
      </c>
      <c r="Z274" s="98">
        <f>'Marks Entry'!CK276</f>
        <v>0</v>
      </c>
      <c r="AA274" s="97">
        <f>'Marks Entry'!CL276</f>
        <v>0</v>
      </c>
      <c r="AB274" s="97">
        <f>'Marks Entry'!CM276</f>
        <v>0</v>
      </c>
      <c r="AC274" s="97">
        <f>'Marks Entry'!CN276</f>
        <v>0</v>
      </c>
      <c r="AD274" s="97">
        <f>'Marks Entry'!CO276</f>
        <v>0</v>
      </c>
      <c r="AE274" s="97">
        <f>'Marks Entry'!CP276</f>
        <v>0</v>
      </c>
      <c r="AF274" s="97">
        <f>'Marks Entry'!CQ276</f>
        <v>0</v>
      </c>
      <c r="AG274" s="97">
        <f>'Marks Entry'!CR276</f>
        <v>0</v>
      </c>
      <c r="AH274" s="97">
        <f>'Marks Entry'!CS276</f>
        <v>0</v>
      </c>
      <c r="AI274" s="97">
        <f>'Marks Entry'!CT276</f>
        <v>0</v>
      </c>
      <c r="AJ274" s="99">
        <f>'Marks Entry'!CU276</f>
        <v>0</v>
      </c>
      <c r="AK274" s="98">
        <f>'Marks Entry'!CV276</f>
        <v>0</v>
      </c>
      <c r="AL274" s="97">
        <f>'Marks Entry'!CW276</f>
        <v>0</v>
      </c>
      <c r="AM274" s="97">
        <f>'Marks Entry'!CX276</f>
        <v>0</v>
      </c>
      <c r="AN274" s="97">
        <f>'Marks Entry'!CY276</f>
        <v>0</v>
      </c>
      <c r="AO274" s="97">
        <f>'Marks Entry'!CZ276</f>
        <v>0</v>
      </c>
      <c r="AP274" s="97">
        <f>'Marks Entry'!DA276</f>
        <v>0</v>
      </c>
      <c r="AQ274" s="97">
        <f>'Marks Entry'!DB276</f>
        <v>0</v>
      </c>
      <c r="AR274" s="97">
        <f>'Marks Entry'!DC276</f>
        <v>0</v>
      </c>
      <c r="AS274" s="97">
        <f>'Marks Entry'!DD276</f>
        <v>0</v>
      </c>
      <c r="AT274" s="97">
        <f>'Marks Entry'!DE276</f>
        <v>0</v>
      </c>
      <c r="AU274" s="99">
        <f>'Marks Entry'!DF276</f>
        <v>0</v>
      </c>
      <c r="AV274" s="98">
        <f>'Marks Entry'!DG276</f>
        <v>0</v>
      </c>
      <c r="AW274" s="97">
        <f>'Marks Entry'!DH276</f>
        <v>0</v>
      </c>
      <c r="AX274" s="97">
        <f>'Marks Entry'!DI276</f>
        <v>0</v>
      </c>
      <c r="AY274" s="97">
        <f>'Marks Entry'!DJ276</f>
        <v>0</v>
      </c>
      <c r="AZ274" s="97">
        <f>'Marks Entry'!DK276</f>
        <v>0</v>
      </c>
      <c r="BA274" s="97">
        <f>'Marks Entry'!DL276</f>
        <v>0</v>
      </c>
      <c r="BB274" s="97">
        <f>'Marks Entry'!DM276</f>
        <v>0</v>
      </c>
      <c r="BC274" s="97">
        <f>'Marks Entry'!DN276</f>
        <v>0</v>
      </c>
      <c r="BD274" s="97">
        <f>'Marks Entry'!DO276</f>
        <v>0</v>
      </c>
      <c r="BE274" s="97">
        <f>'Marks Entry'!DP276</f>
        <v>0</v>
      </c>
      <c r="BF274" s="99">
        <f>'Marks Entry'!DQ276</f>
        <v>0</v>
      </c>
      <c r="BG274" s="98">
        <f>'Marks Entry'!DR276</f>
        <v>0</v>
      </c>
      <c r="BH274" s="97">
        <f>'Marks Entry'!DS276</f>
        <v>0</v>
      </c>
      <c r="BI274" s="97">
        <f>'Marks Entry'!DT276</f>
        <v>0</v>
      </c>
      <c r="BJ274" s="97">
        <f>'Marks Entry'!DU276</f>
        <v>0</v>
      </c>
      <c r="BK274" s="97">
        <f>'Marks Entry'!DV276</f>
        <v>0</v>
      </c>
      <c r="BL274" s="97">
        <f>'Marks Entry'!DW276</f>
        <v>0</v>
      </c>
      <c r="BM274" s="97">
        <f>'Marks Entry'!DX276</f>
        <v>0</v>
      </c>
      <c r="BN274" s="97">
        <f>'Marks Entry'!DY276</f>
        <v>0</v>
      </c>
      <c r="BO274" s="97">
        <f>'Marks Entry'!DZ276</f>
        <v>0</v>
      </c>
      <c r="BP274" s="97">
        <f>'Marks Entry'!EA276</f>
        <v>0</v>
      </c>
      <c r="BQ274" s="99">
        <f>'Marks Entry'!EB276</f>
        <v>0</v>
      </c>
      <c r="BR274" s="98">
        <f>'Marks Entry'!EC276</f>
        <v>0</v>
      </c>
      <c r="BS274" s="97">
        <f>'Marks Entry'!ED276</f>
        <v>0</v>
      </c>
      <c r="BT274" s="97">
        <f>'Marks Entry'!EE276</f>
        <v>0</v>
      </c>
      <c r="BU274" s="97">
        <f>'Marks Entry'!EF276</f>
        <v>0</v>
      </c>
      <c r="BV274" s="97">
        <f>'Marks Entry'!EG276</f>
        <v>0</v>
      </c>
      <c r="BW274" s="97">
        <f>'Marks Entry'!EH276</f>
        <v>0</v>
      </c>
      <c r="BX274" s="97">
        <f>'Marks Entry'!EI276</f>
        <v>0</v>
      </c>
      <c r="BY274" s="97">
        <f>'Marks Entry'!EJ276</f>
        <v>0</v>
      </c>
      <c r="BZ274" s="97">
        <f>'Marks Entry'!EK276</f>
        <v>0</v>
      </c>
      <c r="CA274" s="97">
        <f>'Marks Entry'!EL276</f>
        <v>0</v>
      </c>
      <c r="CB274" s="99">
        <f>'Marks Entry'!EM276</f>
        <v>0</v>
      </c>
      <c r="CC274" s="98">
        <f>IF($CC$2=0,"",'Marks Entry'!EN276)</f>
        <v>0</v>
      </c>
      <c r="CD274" s="97">
        <f>IF($CC$2=0,"",'Marks Entry'!EO276)</f>
        <v>0</v>
      </c>
      <c r="CE274" s="97">
        <f>IF($CC$2=0,"",'Marks Entry'!EP276)</f>
        <v>0</v>
      </c>
      <c r="CF274" s="97">
        <f>IF($CC$2=0,"",'Marks Entry'!EQ276)</f>
        <v>0</v>
      </c>
      <c r="CG274" s="97">
        <f>IF($CC$2=0,"",'Marks Entry'!ER276)</f>
        <v>0</v>
      </c>
      <c r="CH274" s="97">
        <f>IF($CC$2=0,"",'Marks Entry'!ES276)</f>
        <v>0</v>
      </c>
      <c r="CI274" s="97">
        <f>IF($CC$2=0,"",'Marks Entry'!ET276)</f>
        <v>0</v>
      </c>
      <c r="CJ274" s="97">
        <f>IF($CC$2=0,"",'Marks Entry'!EU276)</f>
        <v>0</v>
      </c>
      <c r="CK274" s="97">
        <f>IF($CC$2=0,"",'Marks Entry'!EV276)</f>
        <v>0</v>
      </c>
      <c r="CL274" s="97">
        <f>IF($CC$2=0,"",'Marks Entry'!EW276)</f>
        <v>0</v>
      </c>
      <c r="CM274" s="99">
        <f>IF($CC$2=0,"",'Marks Entry'!EX276)</f>
        <v>0</v>
      </c>
      <c r="CN274" s="125">
        <f>'Marks Entry'!BN276</f>
        <v>0</v>
      </c>
      <c r="CO274" s="126">
        <f>'Marks Entry'!BO276</f>
        <v>0</v>
      </c>
      <c r="CP274" s="126">
        <f t="shared" si="196"/>
        <v>0</v>
      </c>
      <c r="CQ274" s="127" t="str">
        <f t="shared" si="197"/>
        <v>D</v>
      </c>
      <c r="CR274" s="125">
        <f>'Marks Entry'!BP276</f>
        <v>0</v>
      </c>
      <c r="CS274" s="126">
        <f>'Marks Entry'!BQ276</f>
        <v>0</v>
      </c>
      <c r="CT274" s="126">
        <f t="shared" si="198"/>
        <v>0</v>
      </c>
      <c r="CU274" s="127" t="str">
        <f t="shared" si="199"/>
        <v>E</v>
      </c>
      <c r="CV274" s="125">
        <f>'Marks Entry'!BR276</f>
        <v>0</v>
      </c>
      <c r="CW274" s="126">
        <f>'Marks Entry'!BS276</f>
        <v>0</v>
      </c>
      <c r="CX274" s="126">
        <f t="shared" si="200"/>
        <v>0</v>
      </c>
      <c r="CY274" s="127" t="str">
        <f t="shared" si="201"/>
        <v>E</v>
      </c>
      <c r="CZ274" s="96">
        <f>'Marks Entry'!BZ276</f>
        <v>0</v>
      </c>
      <c r="DA274" s="45">
        <f>'Marks Entry'!CA276</f>
        <v>0</v>
      </c>
      <c r="DB274" s="45">
        <f>'Marks Entry'!CB276</f>
        <v>0</v>
      </c>
      <c r="DC274" s="45" t="str">
        <f>IF(OR('Marks Entry'!CC276="First",'Marks Entry'!CC276="Second",'Marks Entry'!CC276="Third"),'Marks Entry'!CC276,"")</f>
        <v/>
      </c>
      <c r="DD274" s="45">
        <f>'Marks Entry'!CD276</f>
        <v>0</v>
      </c>
      <c r="DE274" s="50">
        <f>'Marks Entry'!CE276</f>
        <v>0</v>
      </c>
      <c r="DF274" s="21">
        <f>'Marks Entry'!CF276</f>
        <v>0</v>
      </c>
      <c r="DG274" s="22" t="e">
        <f>'Marks Entry'!#REF!</f>
        <v>#REF!</v>
      </c>
      <c r="DH274" s="23" t="e">
        <f>'Marks Entry'!#REF!</f>
        <v>#REF!</v>
      </c>
      <c r="DI274" s="125">
        <f>'Marks Entry'!BT276</f>
        <v>0</v>
      </c>
      <c r="DJ274" s="126">
        <f>'Marks Entry'!BU276</f>
        <v>0</v>
      </c>
      <c r="DK274" s="126">
        <f>'Marks Entry'!BV276</f>
        <v>0</v>
      </c>
      <c r="DL274" s="126">
        <f t="shared" si="202"/>
        <v>0</v>
      </c>
      <c r="DM274" s="127" t="str">
        <f t="shared" si="203"/>
        <v>E</v>
      </c>
      <c r="DN274" s="125">
        <f>'Marks Entry'!BW276</f>
        <v>0</v>
      </c>
      <c r="DO274" s="126">
        <f>'Marks Entry'!BX276</f>
        <v>0</v>
      </c>
      <c r="DP274" s="126">
        <f>'Marks Entry'!BY276</f>
        <v>0</v>
      </c>
      <c r="DQ274" s="126">
        <f t="shared" si="204"/>
        <v>0</v>
      </c>
      <c r="DR274" s="127" t="str">
        <f t="shared" si="205"/>
        <v>E</v>
      </c>
      <c r="DS274" s="819"/>
      <c r="DT274" s="61">
        <f t="shared" si="206"/>
        <v>0</v>
      </c>
      <c r="DU274" s="71">
        <f t="shared" si="207"/>
        <v>0</v>
      </c>
      <c r="DV274" s="71">
        <f t="shared" si="208"/>
        <v>0</v>
      </c>
      <c r="DW274" s="72">
        <f t="shared" si="209"/>
        <v>0</v>
      </c>
      <c r="DX274" s="403">
        <f t="shared" si="210"/>
        <v>0</v>
      </c>
      <c r="DY274" s="401">
        <f t="shared" si="211"/>
        <v>0</v>
      </c>
      <c r="DZ274" s="401">
        <f t="shared" si="212"/>
        <v>0</v>
      </c>
      <c r="EA274" s="402">
        <f t="shared" si="213"/>
        <v>0</v>
      </c>
      <c r="EB274" s="61">
        <f t="shared" si="214"/>
        <v>0</v>
      </c>
      <c r="EC274" s="71">
        <f t="shared" si="215"/>
        <v>0</v>
      </c>
      <c r="ED274" s="71">
        <f t="shared" si="216"/>
        <v>0</v>
      </c>
      <c r="EE274" s="72">
        <f t="shared" si="217"/>
        <v>0</v>
      </c>
      <c r="EF274" s="403">
        <f t="shared" si="218"/>
        <v>0</v>
      </c>
      <c r="EG274" s="401">
        <f t="shared" si="219"/>
        <v>0</v>
      </c>
      <c r="EH274" s="401">
        <f t="shared" si="220"/>
        <v>0</v>
      </c>
      <c r="EI274" s="402">
        <f t="shared" si="221"/>
        <v>0</v>
      </c>
      <c r="EJ274" s="61">
        <f t="shared" si="222"/>
        <v>0</v>
      </c>
      <c r="EK274" s="71">
        <f t="shared" si="223"/>
        <v>0</v>
      </c>
      <c r="EL274" s="71">
        <f t="shared" si="224"/>
        <v>0</v>
      </c>
      <c r="EM274" s="72">
        <f t="shared" si="225"/>
        <v>0</v>
      </c>
      <c r="EN274" s="403">
        <f t="shared" si="226"/>
        <v>0</v>
      </c>
      <c r="EO274" s="401">
        <f t="shared" si="227"/>
        <v>0</v>
      </c>
      <c r="EP274" s="401">
        <f t="shared" si="228"/>
        <v>0</v>
      </c>
      <c r="EQ274" s="402">
        <f t="shared" si="229"/>
        <v>0</v>
      </c>
      <c r="ER274" s="61">
        <f t="shared" si="230"/>
        <v>0</v>
      </c>
      <c r="ES274" s="71">
        <f t="shared" si="231"/>
        <v>0</v>
      </c>
      <c r="ET274" s="71">
        <f t="shared" si="232"/>
        <v>0</v>
      </c>
      <c r="EU274" s="72">
        <f t="shared" si="233"/>
        <v>0</v>
      </c>
      <c r="EV274" s="403">
        <f t="shared" si="234"/>
        <v>0</v>
      </c>
      <c r="EW274" s="405" t="str">
        <f t="shared" si="235"/>
        <v>D</v>
      </c>
      <c r="EX274" s="61">
        <f t="shared" si="236"/>
        <v>0</v>
      </c>
      <c r="EY274" s="62" t="str">
        <f t="shared" si="237"/>
        <v>E</v>
      </c>
      <c r="EZ274" s="403">
        <f t="shared" si="238"/>
        <v>0</v>
      </c>
      <c r="FA274" s="406" t="str">
        <f t="shared" si="239"/>
        <v>E</v>
      </c>
      <c r="FB274" s="61">
        <f t="shared" si="240"/>
        <v>0</v>
      </c>
      <c r="FC274" s="412" t="str">
        <f t="shared" si="241"/>
        <v>E</v>
      </c>
      <c r="FD274" s="403">
        <f t="shared" si="242"/>
        <v>0</v>
      </c>
      <c r="FE274" s="406" t="str">
        <f t="shared" si="243"/>
        <v>E</v>
      </c>
      <c r="FF274" s="728"/>
    </row>
    <row r="275" spans="1:162" s="24" customFormat="1" ht="17.25" customHeight="1">
      <c r="A275" s="817"/>
      <c r="B275" s="111">
        <f t="shared" si="244"/>
        <v>0</v>
      </c>
      <c r="C275" s="21">
        <f>'Marks Entry'!D277</f>
        <v>0</v>
      </c>
      <c r="D275" s="21">
        <f>'Marks Entry'!E277</f>
        <v>0</v>
      </c>
      <c r="E275" s="132" t="str">
        <f>'Marks Entry'!F277</f>
        <v/>
      </c>
      <c r="F275" s="21">
        <f>'Marks Entry'!G277</f>
        <v>0</v>
      </c>
      <c r="G275" s="21">
        <f>'Marks Entry'!H277</f>
        <v>0</v>
      </c>
      <c r="H275" s="21">
        <f>'Marks Entry'!I277</f>
        <v>0</v>
      </c>
      <c r="I275" s="21">
        <f>'Marks Entry'!J277</f>
        <v>0</v>
      </c>
      <c r="J275" s="113">
        <f>'Marks Entry'!K277</f>
        <v>0</v>
      </c>
      <c r="K275" s="115" t="str">
        <f>'Marks Entry'!L277</f>
        <v/>
      </c>
      <c r="L275" s="116">
        <f>'Marks Entry'!M277</f>
        <v>0</v>
      </c>
      <c r="M275" s="117" t="str">
        <f>'Marks Entry'!N277</f>
        <v/>
      </c>
      <c r="N275" s="121">
        <f>'Marks Entry'!O277</f>
        <v>0</v>
      </c>
      <c r="O275" s="98">
        <f>'Marks Entry'!BZ277</f>
        <v>0</v>
      </c>
      <c r="P275" s="97">
        <f>'Marks Entry'!CA277</f>
        <v>0</v>
      </c>
      <c r="Q275" s="97">
        <f>'Marks Entry'!CB277</f>
        <v>0</v>
      </c>
      <c r="R275" s="97">
        <f>'Marks Entry'!CC277</f>
        <v>0</v>
      </c>
      <c r="S275" s="97">
        <f>'Marks Entry'!CD277</f>
        <v>0</v>
      </c>
      <c r="T275" s="97">
        <f>'Marks Entry'!CE277</f>
        <v>0</v>
      </c>
      <c r="U275" s="97">
        <f>'Marks Entry'!CF277</f>
        <v>0</v>
      </c>
      <c r="V275" s="97">
        <f>'Marks Entry'!CG277</f>
        <v>0</v>
      </c>
      <c r="W275" s="97">
        <f>'Marks Entry'!CH277</f>
        <v>0</v>
      </c>
      <c r="X275" s="97">
        <f>'Marks Entry'!CI277</f>
        <v>0</v>
      </c>
      <c r="Y275" s="99">
        <f>'Marks Entry'!CJ277</f>
        <v>0</v>
      </c>
      <c r="Z275" s="98">
        <f>'Marks Entry'!CK277</f>
        <v>0</v>
      </c>
      <c r="AA275" s="97">
        <f>'Marks Entry'!CL277</f>
        <v>0</v>
      </c>
      <c r="AB275" s="97">
        <f>'Marks Entry'!CM277</f>
        <v>0</v>
      </c>
      <c r="AC275" s="97">
        <f>'Marks Entry'!CN277</f>
        <v>0</v>
      </c>
      <c r="AD275" s="97">
        <f>'Marks Entry'!CO277</f>
        <v>0</v>
      </c>
      <c r="AE275" s="97">
        <f>'Marks Entry'!CP277</f>
        <v>0</v>
      </c>
      <c r="AF275" s="97">
        <f>'Marks Entry'!CQ277</f>
        <v>0</v>
      </c>
      <c r="AG275" s="97">
        <f>'Marks Entry'!CR277</f>
        <v>0</v>
      </c>
      <c r="AH275" s="97">
        <f>'Marks Entry'!CS277</f>
        <v>0</v>
      </c>
      <c r="AI275" s="97">
        <f>'Marks Entry'!CT277</f>
        <v>0</v>
      </c>
      <c r="AJ275" s="99">
        <f>'Marks Entry'!CU277</f>
        <v>0</v>
      </c>
      <c r="AK275" s="98">
        <f>'Marks Entry'!CV277</f>
        <v>0</v>
      </c>
      <c r="AL275" s="97">
        <f>'Marks Entry'!CW277</f>
        <v>0</v>
      </c>
      <c r="AM275" s="97">
        <f>'Marks Entry'!CX277</f>
        <v>0</v>
      </c>
      <c r="AN275" s="97">
        <f>'Marks Entry'!CY277</f>
        <v>0</v>
      </c>
      <c r="AO275" s="97">
        <f>'Marks Entry'!CZ277</f>
        <v>0</v>
      </c>
      <c r="AP275" s="97">
        <f>'Marks Entry'!DA277</f>
        <v>0</v>
      </c>
      <c r="AQ275" s="97">
        <f>'Marks Entry'!DB277</f>
        <v>0</v>
      </c>
      <c r="AR275" s="97">
        <f>'Marks Entry'!DC277</f>
        <v>0</v>
      </c>
      <c r="AS275" s="97">
        <f>'Marks Entry'!DD277</f>
        <v>0</v>
      </c>
      <c r="AT275" s="97">
        <f>'Marks Entry'!DE277</f>
        <v>0</v>
      </c>
      <c r="AU275" s="99">
        <f>'Marks Entry'!DF277</f>
        <v>0</v>
      </c>
      <c r="AV275" s="98">
        <f>'Marks Entry'!DG277</f>
        <v>0</v>
      </c>
      <c r="AW275" s="97">
        <f>'Marks Entry'!DH277</f>
        <v>0</v>
      </c>
      <c r="AX275" s="97">
        <f>'Marks Entry'!DI277</f>
        <v>0</v>
      </c>
      <c r="AY275" s="97">
        <f>'Marks Entry'!DJ277</f>
        <v>0</v>
      </c>
      <c r="AZ275" s="97">
        <f>'Marks Entry'!DK277</f>
        <v>0</v>
      </c>
      <c r="BA275" s="97">
        <f>'Marks Entry'!DL277</f>
        <v>0</v>
      </c>
      <c r="BB275" s="97">
        <f>'Marks Entry'!DM277</f>
        <v>0</v>
      </c>
      <c r="BC275" s="97">
        <f>'Marks Entry'!DN277</f>
        <v>0</v>
      </c>
      <c r="BD275" s="97">
        <f>'Marks Entry'!DO277</f>
        <v>0</v>
      </c>
      <c r="BE275" s="97">
        <f>'Marks Entry'!DP277</f>
        <v>0</v>
      </c>
      <c r="BF275" s="99">
        <f>'Marks Entry'!DQ277</f>
        <v>0</v>
      </c>
      <c r="BG275" s="98">
        <f>'Marks Entry'!DR277</f>
        <v>0</v>
      </c>
      <c r="BH275" s="97">
        <f>'Marks Entry'!DS277</f>
        <v>0</v>
      </c>
      <c r="BI275" s="97">
        <f>'Marks Entry'!DT277</f>
        <v>0</v>
      </c>
      <c r="BJ275" s="97">
        <f>'Marks Entry'!DU277</f>
        <v>0</v>
      </c>
      <c r="BK275" s="97">
        <f>'Marks Entry'!DV277</f>
        <v>0</v>
      </c>
      <c r="BL275" s="97">
        <f>'Marks Entry'!DW277</f>
        <v>0</v>
      </c>
      <c r="BM275" s="97">
        <f>'Marks Entry'!DX277</f>
        <v>0</v>
      </c>
      <c r="BN275" s="97">
        <f>'Marks Entry'!DY277</f>
        <v>0</v>
      </c>
      <c r="BO275" s="97">
        <f>'Marks Entry'!DZ277</f>
        <v>0</v>
      </c>
      <c r="BP275" s="97">
        <f>'Marks Entry'!EA277</f>
        <v>0</v>
      </c>
      <c r="BQ275" s="99">
        <f>'Marks Entry'!EB277</f>
        <v>0</v>
      </c>
      <c r="BR275" s="98">
        <f>'Marks Entry'!EC277</f>
        <v>0</v>
      </c>
      <c r="BS275" s="97">
        <f>'Marks Entry'!ED277</f>
        <v>0</v>
      </c>
      <c r="BT275" s="97">
        <f>'Marks Entry'!EE277</f>
        <v>0</v>
      </c>
      <c r="BU275" s="97">
        <f>'Marks Entry'!EF277</f>
        <v>0</v>
      </c>
      <c r="BV275" s="97">
        <f>'Marks Entry'!EG277</f>
        <v>0</v>
      </c>
      <c r="BW275" s="97">
        <f>'Marks Entry'!EH277</f>
        <v>0</v>
      </c>
      <c r="BX275" s="97">
        <f>'Marks Entry'!EI277</f>
        <v>0</v>
      </c>
      <c r="BY275" s="97">
        <f>'Marks Entry'!EJ277</f>
        <v>0</v>
      </c>
      <c r="BZ275" s="97">
        <f>'Marks Entry'!EK277</f>
        <v>0</v>
      </c>
      <c r="CA275" s="97">
        <f>'Marks Entry'!EL277</f>
        <v>0</v>
      </c>
      <c r="CB275" s="99">
        <f>'Marks Entry'!EM277</f>
        <v>0</v>
      </c>
      <c r="CC275" s="98">
        <f>IF($CC$2=0,"",'Marks Entry'!EN277)</f>
        <v>0</v>
      </c>
      <c r="CD275" s="97">
        <f>IF($CC$2=0,"",'Marks Entry'!EO277)</f>
        <v>0</v>
      </c>
      <c r="CE275" s="97">
        <f>IF($CC$2=0,"",'Marks Entry'!EP277)</f>
        <v>0</v>
      </c>
      <c r="CF275" s="97">
        <f>IF($CC$2=0,"",'Marks Entry'!EQ277)</f>
        <v>0</v>
      </c>
      <c r="CG275" s="97">
        <f>IF($CC$2=0,"",'Marks Entry'!ER277)</f>
        <v>0</v>
      </c>
      <c r="CH275" s="97">
        <f>IF($CC$2=0,"",'Marks Entry'!ES277)</f>
        <v>0</v>
      </c>
      <c r="CI275" s="97">
        <f>IF($CC$2=0,"",'Marks Entry'!ET277)</f>
        <v>0</v>
      </c>
      <c r="CJ275" s="97">
        <f>IF($CC$2=0,"",'Marks Entry'!EU277)</f>
        <v>0</v>
      </c>
      <c r="CK275" s="97">
        <f>IF($CC$2=0,"",'Marks Entry'!EV277)</f>
        <v>0</v>
      </c>
      <c r="CL275" s="97">
        <f>IF($CC$2=0,"",'Marks Entry'!EW277)</f>
        <v>0</v>
      </c>
      <c r="CM275" s="99">
        <f>IF($CC$2=0,"",'Marks Entry'!EX277)</f>
        <v>0</v>
      </c>
      <c r="CN275" s="125">
        <f>'Marks Entry'!BN277</f>
        <v>0</v>
      </c>
      <c r="CO275" s="126">
        <f>'Marks Entry'!BO277</f>
        <v>0</v>
      </c>
      <c r="CP275" s="126">
        <f t="shared" si="196"/>
        <v>0</v>
      </c>
      <c r="CQ275" s="127" t="str">
        <f t="shared" si="197"/>
        <v>D</v>
      </c>
      <c r="CR275" s="125">
        <f>'Marks Entry'!BP277</f>
        <v>0</v>
      </c>
      <c r="CS275" s="126">
        <f>'Marks Entry'!BQ277</f>
        <v>0</v>
      </c>
      <c r="CT275" s="126">
        <f t="shared" si="198"/>
        <v>0</v>
      </c>
      <c r="CU275" s="127" t="str">
        <f t="shared" si="199"/>
        <v>E</v>
      </c>
      <c r="CV275" s="125">
        <f>'Marks Entry'!BR277</f>
        <v>0</v>
      </c>
      <c r="CW275" s="126">
        <f>'Marks Entry'!BS277</f>
        <v>0</v>
      </c>
      <c r="CX275" s="126">
        <f t="shared" si="200"/>
        <v>0</v>
      </c>
      <c r="CY275" s="127" t="str">
        <f t="shared" si="201"/>
        <v>E</v>
      </c>
      <c r="CZ275" s="96">
        <f>'Marks Entry'!BZ277</f>
        <v>0</v>
      </c>
      <c r="DA275" s="45">
        <f>'Marks Entry'!CA277</f>
        <v>0</v>
      </c>
      <c r="DB275" s="45">
        <f>'Marks Entry'!CB277</f>
        <v>0</v>
      </c>
      <c r="DC275" s="45" t="str">
        <f>IF(OR('Marks Entry'!CC277="First",'Marks Entry'!CC277="Second",'Marks Entry'!CC277="Third"),'Marks Entry'!CC277,"")</f>
        <v/>
      </c>
      <c r="DD275" s="45">
        <f>'Marks Entry'!CD277</f>
        <v>0</v>
      </c>
      <c r="DE275" s="50">
        <f>'Marks Entry'!CE277</f>
        <v>0</v>
      </c>
      <c r="DF275" s="21">
        <f>'Marks Entry'!CF277</f>
        <v>0</v>
      </c>
      <c r="DG275" s="22" t="e">
        <f>'Marks Entry'!#REF!</f>
        <v>#REF!</v>
      </c>
      <c r="DH275" s="23" t="e">
        <f>'Marks Entry'!#REF!</f>
        <v>#REF!</v>
      </c>
      <c r="DI275" s="125">
        <f>'Marks Entry'!BT277</f>
        <v>0</v>
      </c>
      <c r="DJ275" s="126">
        <f>'Marks Entry'!BU277</f>
        <v>0</v>
      </c>
      <c r="DK275" s="126">
        <f>'Marks Entry'!BV277</f>
        <v>0</v>
      </c>
      <c r="DL275" s="126">
        <f t="shared" si="202"/>
        <v>0</v>
      </c>
      <c r="DM275" s="127" t="str">
        <f t="shared" si="203"/>
        <v>E</v>
      </c>
      <c r="DN275" s="125">
        <f>'Marks Entry'!BW277</f>
        <v>0</v>
      </c>
      <c r="DO275" s="126">
        <f>'Marks Entry'!BX277</f>
        <v>0</v>
      </c>
      <c r="DP275" s="126">
        <f>'Marks Entry'!BY277</f>
        <v>0</v>
      </c>
      <c r="DQ275" s="126">
        <f t="shared" si="204"/>
        <v>0</v>
      </c>
      <c r="DR275" s="127" t="str">
        <f t="shared" si="205"/>
        <v>E</v>
      </c>
      <c r="DS275" s="819"/>
      <c r="DT275" s="61">
        <f t="shared" si="206"/>
        <v>0</v>
      </c>
      <c r="DU275" s="71">
        <f t="shared" si="207"/>
        <v>0</v>
      </c>
      <c r="DV275" s="71">
        <f t="shared" si="208"/>
        <v>0</v>
      </c>
      <c r="DW275" s="72">
        <f t="shared" si="209"/>
        <v>0</v>
      </c>
      <c r="DX275" s="403">
        <f t="shared" si="210"/>
        <v>0</v>
      </c>
      <c r="DY275" s="401">
        <f t="shared" si="211"/>
        <v>0</v>
      </c>
      <c r="DZ275" s="401">
        <f t="shared" si="212"/>
        <v>0</v>
      </c>
      <c r="EA275" s="402">
        <f t="shared" si="213"/>
        <v>0</v>
      </c>
      <c r="EB275" s="61">
        <f t="shared" si="214"/>
        <v>0</v>
      </c>
      <c r="EC275" s="71">
        <f t="shared" si="215"/>
        <v>0</v>
      </c>
      <c r="ED275" s="71">
        <f t="shared" si="216"/>
        <v>0</v>
      </c>
      <c r="EE275" s="72">
        <f t="shared" si="217"/>
        <v>0</v>
      </c>
      <c r="EF275" s="403">
        <f t="shared" si="218"/>
        <v>0</v>
      </c>
      <c r="EG275" s="401">
        <f t="shared" si="219"/>
        <v>0</v>
      </c>
      <c r="EH275" s="401">
        <f t="shared" si="220"/>
        <v>0</v>
      </c>
      <c r="EI275" s="402">
        <f t="shared" si="221"/>
        <v>0</v>
      </c>
      <c r="EJ275" s="61">
        <f t="shared" si="222"/>
        <v>0</v>
      </c>
      <c r="EK275" s="71">
        <f t="shared" si="223"/>
        <v>0</v>
      </c>
      <c r="EL275" s="71">
        <f t="shared" si="224"/>
        <v>0</v>
      </c>
      <c r="EM275" s="72">
        <f t="shared" si="225"/>
        <v>0</v>
      </c>
      <c r="EN275" s="403">
        <f t="shared" si="226"/>
        <v>0</v>
      </c>
      <c r="EO275" s="401">
        <f t="shared" si="227"/>
        <v>0</v>
      </c>
      <c r="EP275" s="401">
        <f t="shared" si="228"/>
        <v>0</v>
      </c>
      <c r="EQ275" s="402">
        <f t="shared" si="229"/>
        <v>0</v>
      </c>
      <c r="ER275" s="61">
        <f t="shared" si="230"/>
        <v>0</v>
      </c>
      <c r="ES275" s="71">
        <f t="shared" si="231"/>
        <v>0</v>
      </c>
      <c r="ET275" s="71">
        <f t="shared" si="232"/>
        <v>0</v>
      </c>
      <c r="EU275" s="72">
        <f t="shared" si="233"/>
        <v>0</v>
      </c>
      <c r="EV275" s="403">
        <f t="shared" si="234"/>
        <v>0</v>
      </c>
      <c r="EW275" s="405" t="str">
        <f t="shared" si="235"/>
        <v>D</v>
      </c>
      <c r="EX275" s="61">
        <f t="shared" si="236"/>
        <v>0</v>
      </c>
      <c r="EY275" s="62" t="str">
        <f t="shared" si="237"/>
        <v>E</v>
      </c>
      <c r="EZ275" s="403">
        <f t="shared" si="238"/>
        <v>0</v>
      </c>
      <c r="FA275" s="406" t="str">
        <f t="shared" si="239"/>
        <v>E</v>
      </c>
      <c r="FB275" s="61">
        <f t="shared" si="240"/>
        <v>0</v>
      </c>
      <c r="FC275" s="412" t="str">
        <f t="shared" si="241"/>
        <v>E</v>
      </c>
      <c r="FD275" s="403">
        <f t="shared" si="242"/>
        <v>0</v>
      </c>
      <c r="FE275" s="406" t="str">
        <f t="shared" si="243"/>
        <v>E</v>
      </c>
      <c r="FF275" s="728"/>
    </row>
    <row r="276" spans="1:162" s="24" customFormat="1" ht="17.25" customHeight="1" thickBot="1">
      <c r="A276" s="817"/>
      <c r="B276" s="111">
        <f t="shared" si="244"/>
        <v>0</v>
      </c>
      <c r="C276" s="74">
        <f>'Marks Entry'!D278</f>
        <v>0</v>
      </c>
      <c r="D276" s="74">
        <f>'Marks Entry'!E278</f>
        <v>0</v>
      </c>
      <c r="E276" s="133" t="str">
        <f>'Marks Entry'!F278</f>
        <v/>
      </c>
      <c r="F276" s="74">
        <f>'Marks Entry'!G278</f>
        <v>0</v>
      </c>
      <c r="G276" s="74">
        <f>'Marks Entry'!H278</f>
        <v>0</v>
      </c>
      <c r="H276" s="74">
        <f>'Marks Entry'!I278</f>
        <v>0</v>
      </c>
      <c r="I276" s="74">
        <f>'Marks Entry'!J278</f>
        <v>0</v>
      </c>
      <c r="J276" s="114">
        <f>'Marks Entry'!K278</f>
        <v>0</v>
      </c>
      <c r="K276" s="118" t="str">
        <f>'Marks Entry'!L278</f>
        <v/>
      </c>
      <c r="L276" s="119">
        <f>'Marks Entry'!M278</f>
        <v>0</v>
      </c>
      <c r="M276" s="120" t="str">
        <f>'Marks Entry'!N278</f>
        <v/>
      </c>
      <c r="N276" s="122">
        <f>'Marks Entry'!O278</f>
        <v>0</v>
      </c>
      <c r="O276" s="100">
        <f>'Marks Entry'!BZ278</f>
        <v>0</v>
      </c>
      <c r="P276" s="101">
        <f>'Marks Entry'!CA278</f>
        <v>0</v>
      </c>
      <c r="Q276" s="101">
        <f>'Marks Entry'!CB278</f>
        <v>0</v>
      </c>
      <c r="R276" s="101">
        <f>'Marks Entry'!CC278</f>
        <v>0</v>
      </c>
      <c r="S276" s="101">
        <f>'Marks Entry'!CD278</f>
        <v>0</v>
      </c>
      <c r="T276" s="101">
        <f>'Marks Entry'!CE278</f>
        <v>0</v>
      </c>
      <c r="U276" s="101">
        <f>'Marks Entry'!CF278</f>
        <v>0</v>
      </c>
      <c r="V276" s="101">
        <f>'Marks Entry'!CG278</f>
        <v>0</v>
      </c>
      <c r="W276" s="101">
        <f>'Marks Entry'!CH278</f>
        <v>0</v>
      </c>
      <c r="X276" s="101">
        <f>'Marks Entry'!CI278</f>
        <v>0</v>
      </c>
      <c r="Y276" s="102">
        <f>'Marks Entry'!CJ278</f>
        <v>0</v>
      </c>
      <c r="Z276" s="100">
        <f>'Marks Entry'!CK278</f>
        <v>0</v>
      </c>
      <c r="AA276" s="101">
        <f>'Marks Entry'!CL278</f>
        <v>0</v>
      </c>
      <c r="AB276" s="101">
        <f>'Marks Entry'!CM278</f>
        <v>0</v>
      </c>
      <c r="AC276" s="101">
        <f>'Marks Entry'!CN278</f>
        <v>0</v>
      </c>
      <c r="AD276" s="101">
        <f>'Marks Entry'!CO278</f>
        <v>0</v>
      </c>
      <c r="AE276" s="101">
        <f>'Marks Entry'!CP278</f>
        <v>0</v>
      </c>
      <c r="AF276" s="101">
        <f>'Marks Entry'!CQ278</f>
        <v>0</v>
      </c>
      <c r="AG276" s="101">
        <f>'Marks Entry'!CR278</f>
        <v>0</v>
      </c>
      <c r="AH276" s="101">
        <f>'Marks Entry'!CS278</f>
        <v>0</v>
      </c>
      <c r="AI276" s="101">
        <f>'Marks Entry'!CT278</f>
        <v>0</v>
      </c>
      <c r="AJ276" s="102">
        <f>'Marks Entry'!CU278</f>
        <v>0</v>
      </c>
      <c r="AK276" s="100">
        <f>'Marks Entry'!CV278</f>
        <v>0</v>
      </c>
      <c r="AL276" s="101">
        <f>'Marks Entry'!CW278</f>
        <v>0</v>
      </c>
      <c r="AM276" s="101">
        <f>'Marks Entry'!CX278</f>
        <v>0</v>
      </c>
      <c r="AN276" s="101">
        <f>'Marks Entry'!CY278</f>
        <v>0</v>
      </c>
      <c r="AO276" s="101">
        <f>'Marks Entry'!CZ278</f>
        <v>0</v>
      </c>
      <c r="AP276" s="101">
        <f>'Marks Entry'!DA278</f>
        <v>0</v>
      </c>
      <c r="AQ276" s="101">
        <f>'Marks Entry'!DB278</f>
        <v>0</v>
      </c>
      <c r="AR276" s="101">
        <f>'Marks Entry'!DC278</f>
        <v>0</v>
      </c>
      <c r="AS276" s="101">
        <f>'Marks Entry'!DD278</f>
        <v>0</v>
      </c>
      <c r="AT276" s="101">
        <f>'Marks Entry'!DE278</f>
        <v>0</v>
      </c>
      <c r="AU276" s="102">
        <f>'Marks Entry'!DF278</f>
        <v>0</v>
      </c>
      <c r="AV276" s="100">
        <f>'Marks Entry'!DG278</f>
        <v>0</v>
      </c>
      <c r="AW276" s="101">
        <f>'Marks Entry'!DH278</f>
        <v>0</v>
      </c>
      <c r="AX276" s="101">
        <f>'Marks Entry'!DI278</f>
        <v>0</v>
      </c>
      <c r="AY276" s="101">
        <f>'Marks Entry'!DJ278</f>
        <v>0</v>
      </c>
      <c r="AZ276" s="101">
        <f>'Marks Entry'!DK278</f>
        <v>0</v>
      </c>
      <c r="BA276" s="101">
        <f>'Marks Entry'!DL278</f>
        <v>0</v>
      </c>
      <c r="BB276" s="101">
        <f>'Marks Entry'!DM278</f>
        <v>0</v>
      </c>
      <c r="BC276" s="101">
        <f>'Marks Entry'!DN278</f>
        <v>0</v>
      </c>
      <c r="BD276" s="101">
        <f>'Marks Entry'!DO278</f>
        <v>0</v>
      </c>
      <c r="BE276" s="101">
        <f>'Marks Entry'!DP278</f>
        <v>0</v>
      </c>
      <c r="BF276" s="102">
        <f>'Marks Entry'!DQ278</f>
        <v>0</v>
      </c>
      <c r="BG276" s="100">
        <f>'Marks Entry'!DR278</f>
        <v>0</v>
      </c>
      <c r="BH276" s="101">
        <f>'Marks Entry'!DS278</f>
        <v>0</v>
      </c>
      <c r="BI276" s="101">
        <f>'Marks Entry'!DT278</f>
        <v>0</v>
      </c>
      <c r="BJ276" s="101">
        <f>'Marks Entry'!DU278</f>
        <v>0</v>
      </c>
      <c r="BK276" s="101">
        <f>'Marks Entry'!DV278</f>
        <v>0</v>
      </c>
      <c r="BL276" s="101">
        <f>'Marks Entry'!DW278</f>
        <v>0</v>
      </c>
      <c r="BM276" s="101">
        <f>'Marks Entry'!DX278</f>
        <v>0</v>
      </c>
      <c r="BN276" s="101">
        <f>'Marks Entry'!DY278</f>
        <v>0</v>
      </c>
      <c r="BO276" s="101">
        <f>'Marks Entry'!DZ278</f>
        <v>0</v>
      </c>
      <c r="BP276" s="101">
        <f>'Marks Entry'!EA278</f>
        <v>0</v>
      </c>
      <c r="BQ276" s="102">
        <f>'Marks Entry'!EB278</f>
        <v>0</v>
      </c>
      <c r="BR276" s="100">
        <f>'Marks Entry'!EC278</f>
        <v>0</v>
      </c>
      <c r="BS276" s="101">
        <f>'Marks Entry'!ED278</f>
        <v>0</v>
      </c>
      <c r="BT276" s="101">
        <f>'Marks Entry'!EE278</f>
        <v>0</v>
      </c>
      <c r="BU276" s="101">
        <f>'Marks Entry'!EF278</f>
        <v>0</v>
      </c>
      <c r="BV276" s="101">
        <f>'Marks Entry'!EG278</f>
        <v>0</v>
      </c>
      <c r="BW276" s="101">
        <f>'Marks Entry'!EH278</f>
        <v>0</v>
      </c>
      <c r="BX276" s="101">
        <f>'Marks Entry'!EI278</f>
        <v>0</v>
      </c>
      <c r="BY276" s="101">
        <f>'Marks Entry'!EJ278</f>
        <v>0</v>
      </c>
      <c r="BZ276" s="101">
        <f>'Marks Entry'!EK278</f>
        <v>0</v>
      </c>
      <c r="CA276" s="101">
        <f>'Marks Entry'!EL278</f>
        <v>0</v>
      </c>
      <c r="CB276" s="102">
        <f>'Marks Entry'!EM278</f>
        <v>0</v>
      </c>
      <c r="CC276" s="100">
        <f>IF($CC$2=0,"",'Marks Entry'!EN278)</f>
        <v>0</v>
      </c>
      <c r="CD276" s="101">
        <f>IF($CC$2=0,"",'Marks Entry'!EO278)</f>
        <v>0</v>
      </c>
      <c r="CE276" s="101">
        <f>IF($CC$2=0,"",'Marks Entry'!EP278)</f>
        <v>0</v>
      </c>
      <c r="CF276" s="101">
        <f>IF($CC$2=0,"",'Marks Entry'!EQ278)</f>
        <v>0</v>
      </c>
      <c r="CG276" s="101">
        <f>IF($CC$2=0,"",'Marks Entry'!ER278)</f>
        <v>0</v>
      </c>
      <c r="CH276" s="101">
        <f>IF($CC$2=0,"",'Marks Entry'!ES278)</f>
        <v>0</v>
      </c>
      <c r="CI276" s="101">
        <f>IF($CC$2=0,"",'Marks Entry'!ET278)</f>
        <v>0</v>
      </c>
      <c r="CJ276" s="101">
        <f>IF($CC$2=0,"",'Marks Entry'!EU278)</f>
        <v>0</v>
      </c>
      <c r="CK276" s="101">
        <f>IF($CC$2=0,"",'Marks Entry'!EV278)</f>
        <v>0</v>
      </c>
      <c r="CL276" s="101">
        <f>IF($CC$2=0,"",'Marks Entry'!EW278)</f>
        <v>0</v>
      </c>
      <c r="CM276" s="102">
        <f>IF($CC$2=0,"",'Marks Entry'!EX278)</f>
        <v>0</v>
      </c>
      <c r="CN276" s="345">
        <f>'Marks Entry'!BN278</f>
        <v>0</v>
      </c>
      <c r="CO276" s="346">
        <f>'Marks Entry'!BO278</f>
        <v>0</v>
      </c>
      <c r="CP276" s="346">
        <f t="shared" si="196"/>
        <v>0</v>
      </c>
      <c r="CQ276" s="347" t="str">
        <f t="shared" si="197"/>
        <v>D</v>
      </c>
      <c r="CR276" s="345">
        <f>'Marks Entry'!BP278</f>
        <v>0</v>
      </c>
      <c r="CS276" s="346">
        <f>'Marks Entry'!BQ278</f>
        <v>0</v>
      </c>
      <c r="CT276" s="346">
        <f t="shared" si="198"/>
        <v>0</v>
      </c>
      <c r="CU276" s="347" t="str">
        <f t="shared" si="199"/>
        <v>E</v>
      </c>
      <c r="CV276" s="345">
        <f>'Marks Entry'!BR278</f>
        <v>0</v>
      </c>
      <c r="CW276" s="346">
        <f>'Marks Entry'!BS278</f>
        <v>0</v>
      </c>
      <c r="CX276" s="346">
        <f t="shared" si="200"/>
        <v>0</v>
      </c>
      <c r="CY276" s="347" t="str">
        <f t="shared" si="201"/>
        <v>E</v>
      </c>
      <c r="CZ276" s="348">
        <f>'Marks Entry'!BZ278</f>
        <v>0</v>
      </c>
      <c r="DA276" s="349">
        <f>'Marks Entry'!CA278</f>
        <v>0</v>
      </c>
      <c r="DB276" s="349">
        <f>'Marks Entry'!CB278</f>
        <v>0</v>
      </c>
      <c r="DC276" s="349" t="str">
        <f>IF(OR('Marks Entry'!CC278="First",'Marks Entry'!CC278="Second",'Marks Entry'!CC278="Third"),'Marks Entry'!CC278,"")</f>
        <v/>
      </c>
      <c r="DD276" s="349">
        <f>'Marks Entry'!CD278</f>
        <v>0</v>
      </c>
      <c r="DE276" s="350">
        <f>'Marks Entry'!CE278</f>
        <v>0</v>
      </c>
      <c r="DF276" s="218">
        <f>'Marks Entry'!CF278</f>
        <v>0</v>
      </c>
      <c r="DG276" s="351" t="e">
        <f>'Marks Entry'!#REF!</f>
        <v>#REF!</v>
      </c>
      <c r="DH276" s="352" t="e">
        <f>'Marks Entry'!#REF!</f>
        <v>#REF!</v>
      </c>
      <c r="DI276" s="345">
        <f>'Marks Entry'!BT278</f>
        <v>0</v>
      </c>
      <c r="DJ276" s="346">
        <f>'Marks Entry'!BU278</f>
        <v>0</v>
      </c>
      <c r="DK276" s="346">
        <f>'Marks Entry'!BV278</f>
        <v>0</v>
      </c>
      <c r="DL276" s="346">
        <f t="shared" si="202"/>
        <v>0</v>
      </c>
      <c r="DM276" s="347" t="str">
        <f t="shared" si="203"/>
        <v>E</v>
      </c>
      <c r="DN276" s="345">
        <f>'Marks Entry'!BW278</f>
        <v>0</v>
      </c>
      <c r="DO276" s="346">
        <f>'Marks Entry'!BX278</f>
        <v>0</v>
      </c>
      <c r="DP276" s="346">
        <f>'Marks Entry'!BY278</f>
        <v>0</v>
      </c>
      <c r="DQ276" s="346">
        <f t="shared" si="204"/>
        <v>0</v>
      </c>
      <c r="DR276" s="347" t="str">
        <f t="shared" si="205"/>
        <v>E</v>
      </c>
      <c r="DS276" s="819"/>
      <c r="DT276" s="61">
        <f t="shared" si="206"/>
        <v>0</v>
      </c>
      <c r="DU276" s="71">
        <f t="shared" si="207"/>
        <v>0</v>
      </c>
      <c r="DV276" s="71">
        <f t="shared" si="208"/>
        <v>0</v>
      </c>
      <c r="DW276" s="72">
        <f t="shared" si="209"/>
        <v>0</v>
      </c>
      <c r="DX276" s="403">
        <f t="shared" si="210"/>
        <v>0</v>
      </c>
      <c r="DY276" s="401">
        <f t="shared" si="211"/>
        <v>0</v>
      </c>
      <c r="DZ276" s="401">
        <f t="shared" si="212"/>
        <v>0</v>
      </c>
      <c r="EA276" s="402">
        <f t="shared" si="213"/>
        <v>0</v>
      </c>
      <c r="EB276" s="61">
        <f t="shared" si="214"/>
        <v>0</v>
      </c>
      <c r="EC276" s="71">
        <f t="shared" si="215"/>
        <v>0</v>
      </c>
      <c r="ED276" s="71">
        <f t="shared" si="216"/>
        <v>0</v>
      </c>
      <c r="EE276" s="72">
        <f t="shared" si="217"/>
        <v>0</v>
      </c>
      <c r="EF276" s="403">
        <f t="shared" si="218"/>
        <v>0</v>
      </c>
      <c r="EG276" s="401">
        <f t="shared" si="219"/>
        <v>0</v>
      </c>
      <c r="EH276" s="401">
        <f t="shared" si="220"/>
        <v>0</v>
      </c>
      <c r="EI276" s="402">
        <f t="shared" si="221"/>
        <v>0</v>
      </c>
      <c r="EJ276" s="61">
        <f t="shared" si="222"/>
        <v>0</v>
      </c>
      <c r="EK276" s="71">
        <f t="shared" si="223"/>
        <v>0</v>
      </c>
      <c r="EL276" s="71">
        <f t="shared" si="224"/>
        <v>0</v>
      </c>
      <c r="EM276" s="72">
        <f t="shared" si="225"/>
        <v>0</v>
      </c>
      <c r="EN276" s="403">
        <f t="shared" si="226"/>
        <v>0</v>
      </c>
      <c r="EO276" s="401">
        <f t="shared" si="227"/>
        <v>0</v>
      </c>
      <c r="EP276" s="401">
        <f t="shared" si="228"/>
        <v>0</v>
      </c>
      <c r="EQ276" s="402">
        <f t="shared" si="229"/>
        <v>0</v>
      </c>
      <c r="ER276" s="61">
        <f t="shared" si="230"/>
        <v>0</v>
      </c>
      <c r="ES276" s="71">
        <f t="shared" si="231"/>
        <v>0</v>
      </c>
      <c r="ET276" s="71">
        <f t="shared" si="232"/>
        <v>0</v>
      </c>
      <c r="EU276" s="72">
        <f t="shared" si="233"/>
        <v>0</v>
      </c>
      <c r="EV276" s="403">
        <f t="shared" si="234"/>
        <v>0</v>
      </c>
      <c r="EW276" s="405" t="str">
        <f t="shared" si="235"/>
        <v>D</v>
      </c>
      <c r="EX276" s="61">
        <f t="shared" si="236"/>
        <v>0</v>
      </c>
      <c r="EY276" s="62" t="str">
        <f t="shared" si="237"/>
        <v>E</v>
      </c>
      <c r="EZ276" s="403">
        <f t="shared" si="238"/>
        <v>0</v>
      </c>
      <c r="FA276" s="406" t="str">
        <f t="shared" si="239"/>
        <v>E</v>
      </c>
      <c r="FB276" s="61">
        <f t="shared" si="240"/>
        <v>0</v>
      </c>
      <c r="FC276" s="412" t="str">
        <f t="shared" si="241"/>
        <v>E</v>
      </c>
      <c r="FD276" s="403">
        <f t="shared" si="242"/>
        <v>0</v>
      </c>
      <c r="FE276" s="406" t="str">
        <f t="shared" si="243"/>
        <v>E</v>
      </c>
      <c r="FF276" s="728"/>
    </row>
    <row r="277" spans="1:162" ht="15" customHeight="1">
      <c r="A277" s="817"/>
      <c r="B277" s="710"/>
      <c r="C277" s="710"/>
      <c r="D277" s="710"/>
      <c r="E277" s="710"/>
      <c r="F277" s="710"/>
      <c r="G277" s="710"/>
      <c r="H277" s="710"/>
      <c r="I277" s="710"/>
      <c r="J277" s="710"/>
      <c r="K277" s="710"/>
      <c r="L277" s="710"/>
      <c r="M277" s="710"/>
      <c r="N277" s="710"/>
      <c r="O277" s="710"/>
      <c r="P277" s="710"/>
      <c r="Q277" s="710"/>
      <c r="R277" s="710"/>
      <c r="S277" s="710"/>
      <c r="T277" s="710"/>
      <c r="U277" s="710"/>
      <c r="V277" s="710"/>
      <c r="W277" s="710"/>
      <c r="X277" s="710"/>
      <c r="Y277" s="710"/>
      <c r="Z277" s="710"/>
      <c r="AA277" s="710"/>
      <c r="AB277" s="710"/>
      <c r="AC277" s="710"/>
      <c r="AD277" s="710"/>
      <c r="AE277" s="710"/>
      <c r="AF277" s="710"/>
      <c r="AG277" s="710"/>
      <c r="AH277" s="710"/>
      <c r="AI277" s="710"/>
      <c r="AJ277" s="710"/>
      <c r="AK277" s="710"/>
      <c r="AL277" s="710"/>
      <c r="AM277" s="710"/>
      <c r="AN277" s="710"/>
      <c r="AO277" s="710"/>
      <c r="AP277" s="710"/>
      <c r="AQ277" s="710"/>
      <c r="AR277" s="710"/>
      <c r="AS277" s="710"/>
      <c r="AT277" s="710"/>
      <c r="AU277" s="710"/>
      <c r="AV277" s="710"/>
      <c r="AW277" s="710"/>
      <c r="AX277" s="710"/>
      <c r="AY277" s="710"/>
      <c r="AZ277" s="710"/>
      <c r="BA277" s="710"/>
      <c r="BB277" s="710"/>
      <c r="BC277" s="710"/>
      <c r="BD277" s="710"/>
      <c r="BE277" s="710"/>
      <c r="BF277" s="710"/>
      <c r="BG277" s="710"/>
      <c r="BH277" s="710"/>
      <c r="BI277" s="710"/>
      <c r="BJ277" s="710"/>
      <c r="BK277" s="710"/>
      <c r="BL277" s="710"/>
      <c r="BM277" s="710"/>
      <c r="BN277" s="710"/>
      <c r="BO277" s="710"/>
      <c r="BP277" s="710"/>
      <c r="BQ277" s="710"/>
      <c r="BR277" s="710"/>
      <c r="BS277" s="710"/>
      <c r="BT277" s="710"/>
      <c r="BU277" s="710"/>
      <c r="BV277" s="710"/>
      <c r="BW277" s="710"/>
      <c r="BX277" s="710"/>
      <c r="BY277" s="710"/>
      <c r="BZ277" s="710"/>
      <c r="CA277" s="710"/>
      <c r="CB277" s="710"/>
      <c r="CC277" s="710"/>
      <c r="CD277" s="710"/>
      <c r="CE277" s="710"/>
      <c r="CF277" s="710"/>
      <c r="CG277" s="710"/>
      <c r="CH277" s="710"/>
      <c r="CI277" s="710"/>
      <c r="CJ277" s="710"/>
      <c r="CK277" s="710"/>
      <c r="CL277" s="710"/>
      <c r="CM277" s="710"/>
      <c r="CN277" s="710"/>
      <c r="CO277" s="710"/>
      <c r="CP277" s="710"/>
      <c r="CQ277" s="710"/>
      <c r="CR277" s="710"/>
      <c r="CS277" s="710"/>
      <c r="CT277" s="710"/>
      <c r="CU277" s="710"/>
      <c r="CV277" s="710"/>
      <c r="CW277" s="710"/>
      <c r="CX277" s="710"/>
      <c r="CY277" s="710"/>
      <c r="CZ277" s="710"/>
      <c r="DA277" s="710"/>
      <c r="DB277" s="710"/>
      <c r="DC277" s="710"/>
      <c r="DD277" s="710"/>
      <c r="DE277" s="710"/>
      <c r="DF277" s="710"/>
      <c r="DG277" s="710"/>
      <c r="DH277" s="710"/>
      <c r="DI277" s="710"/>
      <c r="DJ277" s="710"/>
      <c r="DK277" s="710"/>
      <c r="DL277" s="710"/>
      <c r="DM277" s="710"/>
      <c r="DN277" s="710"/>
      <c r="DO277" s="710"/>
      <c r="DP277" s="710"/>
      <c r="DQ277" s="710"/>
      <c r="DR277" s="710"/>
      <c r="DS277" s="710"/>
      <c r="DT277" s="710"/>
      <c r="DU277" s="710"/>
      <c r="DV277" s="710"/>
      <c r="DW277" s="710"/>
      <c r="DX277" s="710"/>
      <c r="DY277" s="710"/>
      <c r="DZ277" s="710"/>
      <c r="EA277" s="710"/>
      <c r="EB277" s="710"/>
      <c r="EC277" s="710"/>
      <c r="ED277" s="710"/>
      <c r="EE277" s="710"/>
      <c r="EF277" s="710"/>
      <c r="EG277" s="710"/>
      <c r="EH277" s="710"/>
      <c r="EI277" s="710"/>
      <c r="EJ277" s="710"/>
      <c r="EK277" s="710"/>
      <c r="EL277" s="710"/>
      <c r="EM277" s="710"/>
      <c r="EN277" s="710"/>
      <c r="EO277" s="710"/>
      <c r="EP277" s="710"/>
      <c r="EQ277" s="710"/>
      <c r="ER277" s="710"/>
      <c r="ES277" s="710"/>
      <c r="ET277" s="710"/>
      <c r="EU277" s="710"/>
      <c r="EV277" s="710"/>
      <c r="EW277" s="710"/>
      <c r="EX277" s="710"/>
      <c r="EY277" s="710"/>
      <c r="EZ277" s="710"/>
      <c r="FA277" s="710"/>
      <c r="FB277" s="217"/>
      <c r="FC277" s="217"/>
      <c r="FD277" s="217"/>
      <c r="FE277" s="217"/>
      <c r="FF277" s="728"/>
    </row>
    <row r="278" spans="1:162" hidden="1">
      <c r="CN278" s="128">
        <v>0</v>
      </c>
      <c r="CO278" s="40">
        <f>SUM(CN278:CN278)</f>
        <v>0</v>
      </c>
      <c r="CP278" s="42" t="e">
        <f>IF($G278="nso","NSO",IF(#REF!="ab",#REF!,IF(#REF!="ML",#REF!,IF(#REF!&gt;=86,"A",IF(#REF!&gt;=71,"B",IF(#REF!&gt;=51,"C",IF(#REF!&gt;=31,"D","E")))))))</f>
        <v>#REF!</v>
      </c>
      <c r="CQ278" s="41">
        <f t="shared" ref="CQ278" si="245">IF($G278&gt;0,CP278,$G278)</f>
        <v>0</v>
      </c>
      <c r="CR278" s="129">
        <v>0</v>
      </c>
      <c r="CS278" s="36">
        <f>SUM(CR278:CR278)</f>
        <v>0</v>
      </c>
      <c r="CT278" s="43" t="e">
        <f>IF($G278="nso","NSO",IF(#REF!="ab",#REF!,IF(#REF!="ML",#REF!,IF(#REF!&gt;=86,"A",IF(#REF!&gt;=71,"B",IF(#REF!&gt;=51,"C",IF(#REF!&gt;=31,"D","E")))))))</f>
        <v>#REF!</v>
      </c>
      <c r="CU278" s="37">
        <f t="shared" ref="CU278" si="246">IF($G278&gt;0,CT278,$G278)</f>
        <v>0</v>
      </c>
      <c r="CV278" s="130">
        <v>0</v>
      </c>
      <c r="CW278" s="38">
        <f>SUM(CV278:CV278)</f>
        <v>0</v>
      </c>
      <c r="CX278" s="44" t="e">
        <f>IF($G278="nso","NSO",IF(#REF!="ab",#REF!,IF(#REF!="ML",#REF!,IF(#REF!&gt;=86,"A",IF(#REF!&gt;=71,"B",IF(#REF!&gt;=51,"C",IF(#REF!&gt;=31,"D","E")))))))</f>
        <v>#REF!</v>
      </c>
      <c r="CY278" s="39">
        <f t="shared" ref="CY278" si="247">IF($G278&gt;0,CX278,$G278)</f>
        <v>0</v>
      </c>
      <c r="DI278" s="130">
        <v>0</v>
      </c>
      <c r="DJ278" s="38">
        <f>SUM(DI278:DI278)</f>
        <v>0</v>
      </c>
      <c r="DK278" s="44"/>
      <c r="DL278" s="44" t="e">
        <f>IF($G278="nso","NSO",IF(#REF!="ab",#REF!,IF(#REF!="ML",#REF!,IF(#REF!&gt;=86,"A",IF(#REF!&gt;=71,"B",IF(#REF!&gt;=51,"C",IF(#REF!&gt;=31,"D","E")))))))</f>
        <v>#REF!</v>
      </c>
      <c r="DM278" s="39">
        <f t="shared" ref="DM278" si="248">IF($G278&gt;0,DL278,$G278)</f>
        <v>0</v>
      </c>
      <c r="DN278" s="130">
        <v>0</v>
      </c>
      <c r="DO278" s="38">
        <f>SUM(DN278:DN278)</f>
        <v>0</v>
      </c>
      <c r="DP278" s="44"/>
      <c r="DQ278" s="44" t="e">
        <f>IF($G278="nso","NSO",IF(#REF!="ab",#REF!,IF(#REF!="ML",#REF!,IF(#REF!&gt;=86,"A",IF(#REF!&gt;=71,"B",IF(#REF!&gt;=51,"C",IF(#REF!&gt;=31,"D","E")))))))</f>
        <v>#REF!</v>
      </c>
      <c r="DR278" s="39">
        <f t="shared" ref="DR278" si="249">IF($G278&gt;0,DQ278,$G278)</f>
        <v>0</v>
      </c>
    </row>
    <row r="279" spans="1:162" hidden="1">
      <c r="CN279" s="7">
        <v>131</v>
      </c>
      <c r="CO279" s="7">
        <v>136</v>
      </c>
      <c r="CP279" s="7">
        <v>138</v>
      </c>
      <c r="CQ279" s="7">
        <v>139</v>
      </c>
      <c r="CR279" s="7">
        <v>140</v>
      </c>
      <c r="CS279" s="7">
        <v>145</v>
      </c>
      <c r="CT279" s="7">
        <v>147</v>
      </c>
      <c r="CU279" s="7">
        <v>148</v>
      </c>
      <c r="CV279" s="7">
        <v>149</v>
      </c>
      <c r="CW279" s="7">
        <v>154</v>
      </c>
      <c r="CX279" s="7">
        <v>156</v>
      </c>
      <c r="CY279" s="7">
        <v>157</v>
      </c>
      <c r="DI279" s="7">
        <v>149</v>
      </c>
      <c r="DJ279" s="7">
        <v>154</v>
      </c>
      <c r="DL279" s="7">
        <v>156</v>
      </c>
      <c r="DM279" s="7">
        <v>157</v>
      </c>
      <c r="DN279" s="7">
        <v>149</v>
      </c>
      <c r="DO279" s="7">
        <v>154</v>
      </c>
      <c r="DQ279" s="7">
        <v>156</v>
      </c>
      <c r="DR279" s="7">
        <v>157</v>
      </c>
    </row>
    <row r="280" spans="1:162" hidden="1"/>
    <row r="281" spans="1:162" hidden="1"/>
    <row r="282" spans="1:162" hidden="1"/>
    <row r="283" spans="1:162" hidden="1"/>
    <row r="284" spans="1:162" hidden="1"/>
    <row r="285" spans="1:162" hidden="1"/>
    <row r="286" spans="1:162" hidden="1"/>
    <row r="287" spans="1:162" hidden="1"/>
    <row r="288" spans="1:162" hidden="1"/>
    <row r="289" hidden="1"/>
    <row r="290" hidden="1"/>
    <row r="291" hidden="1"/>
    <row r="292" hidden="1"/>
    <row r="293" hidden="1"/>
    <row r="294" hidden="1"/>
    <row r="295" hidden="1"/>
    <row r="296" hidden="1"/>
    <row r="297" hidden="1"/>
    <row r="298" hidden="1"/>
    <row r="299" hidden="1"/>
    <row r="300" hidden="1"/>
    <row r="301" hidden="1"/>
    <row r="302" hidden="1"/>
    <row r="303" hidden="1"/>
    <row r="304"/>
  </sheetData>
  <sheetProtection password="E8FA" sheet="1" objects="1" scenarios="1" formatColumns="0" formatRows="0"/>
  <mergeCells count="173">
    <mergeCell ref="DG3:DG6"/>
    <mergeCell ref="EN4:EQ4"/>
    <mergeCell ref="AX4:AX5"/>
    <mergeCell ref="AY4:AY5"/>
    <mergeCell ref="AZ4:AZ5"/>
    <mergeCell ref="FF1:FF277"/>
    <mergeCell ref="A2:A277"/>
    <mergeCell ref="EV4:EW4"/>
    <mergeCell ref="EX4:EY4"/>
    <mergeCell ref="EZ4:FA4"/>
    <mergeCell ref="B5:B6"/>
    <mergeCell ref="C5:C6"/>
    <mergeCell ref="D5:D6"/>
    <mergeCell ref="E5:E6"/>
    <mergeCell ref="F5:F6"/>
    <mergeCell ref="G5:G6"/>
    <mergeCell ref="H5:H6"/>
    <mergeCell ref="A1:FA1"/>
    <mergeCell ref="DS2:DS276"/>
    <mergeCell ref="B277:FA277"/>
    <mergeCell ref="H2:J4"/>
    <mergeCell ref="B2:E4"/>
    <mergeCell ref="F2:G3"/>
    <mergeCell ref="DX4:EA4"/>
    <mergeCell ref="DD3:DD6"/>
    <mergeCell ref="AC4:AC5"/>
    <mergeCell ref="AD4:AD5"/>
    <mergeCell ref="AV3:BF3"/>
    <mergeCell ref="EW5:EW6"/>
    <mergeCell ref="EY5:EY6"/>
    <mergeCell ref="FA5:FA6"/>
    <mergeCell ref="DT4:DW4"/>
    <mergeCell ref="AT4:AT5"/>
    <mergeCell ref="AU4:AU5"/>
    <mergeCell ref="AK3:AU3"/>
    <mergeCell ref="AK4:AK5"/>
    <mergeCell ref="AL4:AL5"/>
    <mergeCell ref="AM4:AM5"/>
    <mergeCell ref="BL4:BL5"/>
    <mergeCell ref="BM4:BM5"/>
    <mergeCell ref="BO4:BO5"/>
    <mergeCell ref="BP4:BP5"/>
    <mergeCell ref="BQ4:BQ5"/>
    <mergeCell ref="BA4:BA5"/>
    <mergeCell ref="BB4:BB5"/>
    <mergeCell ref="BC4:BC5"/>
    <mergeCell ref="DE3:DE6"/>
    <mergeCell ref="BD4:BD5"/>
    <mergeCell ref="O2:Y2"/>
    <mergeCell ref="Z2:AJ2"/>
    <mergeCell ref="AK2:AU2"/>
    <mergeCell ref="BG2:BQ2"/>
    <mergeCell ref="CZ2:DG2"/>
    <mergeCell ref="DH2:DH6"/>
    <mergeCell ref="CZ3:CZ6"/>
    <mergeCell ref="DA3:DA6"/>
    <mergeCell ref="CT4:CT5"/>
    <mergeCell ref="T4:T5"/>
    <mergeCell ref="AE4:AE5"/>
    <mergeCell ref="AF4:AF5"/>
    <mergeCell ref="AG4:AG5"/>
    <mergeCell ref="AH4:AH5"/>
    <mergeCell ref="AI4:AI5"/>
    <mergeCell ref="AV2:BF2"/>
    <mergeCell ref="AV4:AV5"/>
    <mergeCell ref="AW4:AW5"/>
    <mergeCell ref="BJ4:BJ5"/>
    <mergeCell ref="BN4:BN5"/>
    <mergeCell ref="AN4:AN5"/>
    <mergeCell ref="AP4:AP5"/>
    <mergeCell ref="AQ4:AQ5"/>
    <mergeCell ref="AR4:AR5"/>
    <mergeCell ref="I5:I6"/>
    <mergeCell ref="J5:J6"/>
    <mergeCell ref="DB3:DB6"/>
    <mergeCell ref="DC3:DC6"/>
    <mergeCell ref="AO4:AO5"/>
    <mergeCell ref="AS4:AS5"/>
    <mergeCell ref="X4:X5"/>
    <mergeCell ref="AB4:AB5"/>
    <mergeCell ref="O3:Y3"/>
    <mergeCell ref="O4:O5"/>
    <mergeCell ref="P4:P5"/>
    <mergeCell ref="Q4:Q5"/>
    <mergeCell ref="R4:R5"/>
    <mergeCell ref="S4:S5"/>
    <mergeCell ref="U4:U5"/>
    <mergeCell ref="V4:V5"/>
    <mergeCell ref="W4:W5"/>
    <mergeCell ref="Y4:Y5"/>
    <mergeCell ref="Z3:AJ3"/>
    <mergeCell ref="Z4:Z5"/>
    <mergeCell ref="AA4:AA5"/>
    <mergeCell ref="BG3:BQ3"/>
    <mergeCell ref="BG4:BG5"/>
    <mergeCell ref="AJ4:AJ5"/>
    <mergeCell ref="BE4:BE5"/>
    <mergeCell ref="BF4:BF5"/>
    <mergeCell ref="BR2:CB2"/>
    <mergeCell ref="BR3:CB3"/>
    <mergeCell ref="BS4:BS5"/>
    <mergeCell ref="BT4:BT5"/>
    <mergeCell ref="BU4:BU5"/>
    <mergeCell ref="BV4:BV5"/>
    <mergeCell ref="BW4:BW5"/>
    <mergeCell ref="BX4:BX5"/>
    <mergeCell ref="BY4:BY5"/>
    <mergeCell ref="BZ4:BZ5"/>
    <mergeCell ref="CA4:CA5"/>
    <mergeCell ref="CB4:CB5"/>
    <mergeCell ref="BR4:BR5"/>
    <mergeCell ref="BH4:BH5"/>
    <mergeCell ref="K2:N4"/>
    <mergeCell ref="N5:N6"/>
    <mergeCell ref="CQ5:CQ6"/>
    <mergeCell ref="CU5:CU6"/>
    <mergeCell ref="CY5:CY6"/>
    <mergeCell ref="K5:K6"/>
    <mergeCell ref="L5:L6"/>
    <mergeCell ref="M5:M6"/>
    <mergeCell ref="CN2:CQ2"/>
    <mergeCell ref="CR2:CU2"/>
    <mergeCell ref="CV2:CY2"/>
    <mergeCell ref="CN4:CN5"/>
    <mergeCell ref="CR4:CR5"/>
    <mergeCell ref="CO4:CO5"/>
    <mergeCell ref="CV4:CV5"/>
    <mergeCell ref="CW4:CW5"/>
    <mergeCell ref="CS4:CS5"/>
    <mergeCell ref="CN3:CQ3"/>
    <mergeCell ref="CR3:CU3"/>
    <mergeCell ref="CV3:CY3"/>
    <mergeCell ref="CP4:CP5"/>
    <mergeCell ref="CX4:CX5"/>
    <mergeCell ref="BI4:BI5"/>
    <mergeCell ref="BK4:BK5"/>
    <mergeCell ref="CC2:CM2"/>
    <mergeCell ref="CC3:CM3"/>
    <mergeCell ref="CC4:CC5"/>
    <mergeCell ref="CD4:CD5"/>
    <mergeCell ref="CE4:CE5"/>
    <mergeCell ref="CF4:CF5"/>
    <mergeCell ref="CG4:CG5"/>
    <mergeCell ref="CH4:CH5"/>
    <mergeCell ref="CI4:CI5"/>
    <mergeCell ref="CJ4:CJ5"/>
    <mergeCell ref="CK4:CK5"/>
    <mergeCell ref="CL4:CL5"/>
    <mergeCell ref="CM4:CM5"/>
    <mergeCell ref="ER4:EU4"/>
    <mergeCell ref="FB4:FC4"/>
    <mergeCell ref="FC5:FC6"/>
    <mergeCell ref="FD4:FE4"/>
    <mergeCell ref="FE5:FE6"/>
    <mergeCell ref="DT2:FE2"/>
    <mergeCell ref="DT3:FE3"/>
    <mergeCell ref="DI2:DM2"/>
    <mergeCell ref="DI3:DM3"/>
    <mergeCell ref="DI4:DI5"/>
    <mergeCell ref="DJ4:DJ5"/>
    <mergeCell ref="DM5:DM6"/>
    <mergeCell ref="DN2:DR2"/>
    <mergeCell ref="DN3:DR3"/>
    <mergeCell ref="DN4:DN5"/>
    <mergeCell ref="DO4:DO5"/>
    <mergeCell ref="DR5:DR6"/>
    <mergeCell ref="DK4:DK5"/>
    <mergeCell ref="DL4:DL5"/>
    <mergeCell ref="DP4:DP5"/>
    <mergeCell ref="DQ4:DQ5"/>
    <mergeCell ref="EB4:EE4"/>
    <mergeCell ref="EF4:EI4"/>
    <mergeCell ref="EJ4:EM4"/>
  </mergeCells>
  <conditionalFormatting sqref="DE7:DE276">
    <cfRule type="cellIs" dxfId="36" priority="115" operator="equal">
      <formula>"PROMOTED"</formula>
    </cfRule>
    <cfRule type="cellIs" dxfId="35" priority="116" operator="equal">
      <formula>"PASSED"</formula>
    </cfRule>
  </conditionalFormatting>
  <conditionalFormatting sqref="DG7:DG276">
    <cfRule type="cellIs" dxfId="34" priority="112" operator="equal">
      <formula>3</formula>
    </cfRule>
    <cfRule type="cellIs" dxfId="33" priority="113" operator="equal">
      <formula>2</formula>
    </cfRule>
    <cfRule type="cellIs" dxfId="32" priority="114" operator="equal">
      <formula>1</formula>
    </cfRule>
  </conditionalFormatting>
  <conditionalFormatting sqref="CN278:CY278">
    <cfRule type="cellIs" dxfId="31" priority="31" operator="equal">
      <formula>"E"</formula>
    </cfRule>
    <cfRule type="cellIs" dxfId="30" priority="32" operator="equal">
      <formula>"D"</formula>
    </cfRule>
    <cfRule type="cellIs" dxfId="29" priority="33" operator="equal">
      <formula>"C"</formula>
    </cfRule>
    <cfRule type="cellIs" dxfId="28" priority="34" operator="equal">
      <formula>"B"</formula>
    </cfRule>
    <cfRule type="cellIs" dxfId="27" priority="35" operator="equal">
      <formula>"A"</formula>
    </cfRule>
  </conditionalFormatting>
  <conditionalFormatting sqref="CN278:CY278">
    <cfRule type="expression" dxfId="26" priority="28">
      <formula>$B278="TC"</formula>
    </cfRule>
    <cfRule type="expression" dxfId="25" priority="29">
      <formula>$B278="NSO"</formula>
    </cfRule>
    <cfRule type="expression" dxfId="24" priority="30">
      <formula>$B278="ab"</formula>
    </cfRule>
  </conditionalFormatting>
  <conditionalFormatting sqref="CN278:CY278">
    <cfRule type="expression" dxfId="23" priority="27">
      <formula>$C278=0</formula>
    </cfRule>
  </conditionalFormatting>
  <conditionalFormatting sqref="CN278:CY278">
    <cfRule type="expression" dxfId="22" priority="26">
      <formula>$D278=0</formula>
    </cfRule>
  </conditionalFormatting>
  <conditionalFormatting sqref="CN278:CY278">
    <cfRule type="expression" dxfId="21" priority="24">
      <formula>$A278="TC"</formula>
    </cfRule>
    <cfRule type="expression" dxfId="20" priority="25">
      <formula>$A278="NSO"</formula>
    </cfRule>
  </conditionalFormatting>
  <conditionalFormatting sqref="B7:FE276">
    <cfRule type="expression" dxfId="19" priority="23">
      <formula>$B7=0</formula>
    </cfRule>
  </conditionalFormatting>
  <conditionalFormatting sqref="E7:E276">
    <cfRule type="cellIs" dxfId="18" priority="22" operator="equal">
      <formula>0</formula>
    </cfRule>
  </conditionalFormatting>
  <conditionalFormatting sqref="O4:CM276">
    <cfRule type="expression" dxfId="17" priority="19">
      <formula>O$4="Total"</formula>
    </cfRule>
    <cfRule type="expression" dxfId="16" priority="20">
      <formula>O$4="Half Yearly"</formula>
    </cfRule>
    <cfRule type="expression" dxfId="15" priority="21">
      <formula>O$4="Sessional Marks"</formula>
    </cfRule>
  </conditionalFormatting>
  <conditionalFormatting sqref="DI278:DR278">
    <cfRule type="cellIs" dxfId="14" priority="13" operator="equal">
      <formula>"E"</formula>
    </cfRule>
    <cfRule type="cellIs" dxfId="13" priority="14" operator="equal">
      <formula>"D"</formula>
    </cfRule>
    <cfRule type="cellIs" dxfId="12" priority="15" operator="equal">
      <formula>"C"</formula>
    </cfRule>
    <cfRule type="cellIs" dxfId="11" priority="16" operator="equal">
      <formula>"B"</formula>
    </cfRule>
    <cfRule type="cellIs" dxfId="10" priority="17" operator="equal">
      <formula>"A"</formula>
    </cfRule>
  </conditionalFormatting>
  <conditionalFormatting sqref="DI278:DR278">
    <cfRule type="expression" dxfId="9" priority="10">
      <formula>$B278="TC"</formula>
    </cfRule>
    <cfRule type="expression" dxfId="8" priority="11">
      <formula>$B278="NSO"</formula>
    </cfRule>
    <cfRule type="expression" dxfId="7" priority="12">
      <formula>$B278="ab"</formula>
    </cfRule>
  </conditionalFormatting>
  <conditionalFormatting sqref="DI278:DR278">
    <cfRule type="expression" dxfId="6" priority="9">
      <formula>$C278=0</formula>
    </cfRule>
  </conditionalFormatting>
  <conditionalFormatting sqref="DI278:DR278">
    <cfRule type="expression" dxfId="5" priority="8">
      <formula>$D278=0</formula>
    </cfRule>
  </conditionalFormatting>
  <conditionalFormatting sqref="DI278:DR278">
    <cfRule type="expression" dxfId="4" priority="6">
      <formula>$A278="TC"</formula>
    </cfRule>
    <cfRule type="expression" dxfId="3" priority="7">
      <formula>$A278="NSO"</formula>
    </cfRule>
  </conditionalFormatting>
  <conditionalFormatting sqref="DT7:FE276 B7:DR276">
    <cfRule type="expression" dxfId="2" priority="5">
      <formula>$B7=0</formula>
    </cfRule>
  </conditionalFormatting>
  <conditionalFormatting sqref="CC2:CM3">
    <cfRule type="cellIs" dxfId="1" priority="2" operator="equal">
      <formula>0</formula>
    </cfRule>
  </conditionalFormatting>
  <conditionalFormatting sqref="ER4:EU4">
    <cfRule type="cellIs" dxfId="0" priority="1" operator="equal">
      <formula>0</formula>
    </cfRule>
  </conditionalFormatting>
  <dataValidations count="1">
    <dataValidation type="custom" allowBlank="1" showInputMessage="1" showErrorMessage="1" error="कृपया सही वैल्यू भरें" sqref="CN278 CR278 CV278 DI278 DN278">
      <formula1>OR(CN278&lt;=CN$7,CN278="ML",CN278="NA",CN278="AB")</formula1>
    </dataValidation>
  </dataValidations>
  <pageMargins left="0.31496062992125984" right="0.19685039370078741" top="0.27559055118110237" bottom="0.27559055118110237" header="0.23622047244094491" footer="0.19685039370078741"/>
  <pageSetup paperSize="9" scale="56" orientation="landscape" r:id="rId1"/>
  <colBreaks count="1" manualBreakCount="1">
    <brk id="36" min="1" max="2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Help</vt:lpstr>
      <vt:lpstr>Master</vt:lpstr>
      <vt:lpstr>Data Paste From Shala Darpan</vt:lpstr>
      <vt:lpstr>Marks Entry</vt:lpstr>
      <vt:lpstr>Subject Wise</vt:lpstr>
      <vt:lpstr>Complete Statement (Sess. Marks</vt:lpstr>
      <vt:lpstr>'Complete Statement (Sess. Marks'!Print_Area</vt:lpstr>
      <vt:lpstr>'Subject Wise'!Print_Area</vt:lpstr>
      <vt:lpstr>'Complete Statement (Sess. Marks'!Print_Titles</vt:lpstr>
      <vt:lpstr>'Subject Wise'!Print_Titles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2023-02-26T14:57:52Z</cp:lastPrinted>
  <dcterms:created xsi:type="dcterms:W3CDTF">2020-04-10T15:51:31Z</dcterms:created>
  <dcterms:modified xsi:type="dcterms:W3CDTF">2023-03-12T07:58:18Z</dcterms:modified>
</cp:coreProperties>
</file>